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/>
  <xr:revisionPtr revIDLastSave="0" documentId="13_ncr:1_{558F0F29-26C9-4D7C-9203-4E485F68D0B1}" xr6:coauthVersionLast="47" xr6:coauthVersionMax="47" xr10:uidLastSave="{00000000-0000-0000-0000-000000000000}"/>
  <bookViews>
    <workbookView xWindow="-28920" yWindow="-120" windowWidth="29040" windowHeight="15720" tabRatio="754" xr2:uid="{00000000-000D-0000-FFFF-FFFF00000000}"/>
  </bookViews>
  <sheets>
    <sheet name="2026" sheetId="5" r:id="rId1"/>
    <sheet name="Panel" sheetId="1" r:id="rId2"/>
    <sheet name="I91b" sheetId="7" r:id="rId3"/>
    <sheet name="I91c" sheetId="2" r:id="rId4"/>
    <sheet name="I9B1a" sheetId="3" r:id="rId5"/>
    <sheet name="Cálculos" sheetId="6" r:id="rId6"/>
  </sheets>
  <externalReferences>
    <externalReference r:id="rId7"/>
  </externalReferences>
  <definedNames>
    <definedName name="_xlchart.v1.0" hidden="1">Cálculos!$A$26:$A$30</definedName>
    <definedName name="_xlchart.v1.1" hidden="1">Cálculos!$B$25</definedName>
    <definedName name="_xlchart.v1.2" hidden="1">Cálculos!$B$26:$B$30</definedName>
    <definedName name="ActivosTotales">Cálculos!$B$9</definedName>
    <definedName name="_xlnm.Print_Area" localSheetId="5">Cálculos!$A$1:$I$20</definedName>
    <definedName name="_xlnm.Print_Area" localSheetId="1">Panel!$A$1:$H$27</definedName>
    <definedName name="Imprimir_Área" localSheetId="1">[1]Dashboard!$A$1:$H$19</definedName>
    <definedName name="PasivosTotales" localSheetId="2">tblNoAsegurado10[[#Totals],[Tope]]</definedName>
    <definedName name="PasivosTotales">tblNoAsegurado[[#Totals],[Tope]]</definedName>
    <definedName name="PatrimonioNeto">Cálculos!$B$9</definedName>
  </definedNames>
  <calcPr calcId="191029"/>
  <pivotCaches>
    <pivotCache cacheId="2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5" l="1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1002" i="5"/>
  <c r="W1003" i="5"/>
  <c r="W1004" i="5"/>
  <c r="W1005" i="5"/>
  <c r="W1006" i="5"/>
  <c r="W1007" i="5"/>
  <c r="W1008" i="5"/>
  <c r="W1009" i="5"/>
  <c r="W1010" i="5"/>
  <c r="W1011" i="5"/>
  <c r="W1012" i="5"/>
  <c r="W1013" i="5"/>
  <c r="W1014" i="5"/>
  <c r="W1015" i="5"/>
  <c r="W1016" i="5"/>
  <c r="W1017" i="5"/>
  <c r="W1018" i="5"/>
  <c r="W1019" i="5"/>
  <c r="W1020" i="5"/>
  <c r="W1021" i="5"/>
  <c r="W1022" i="5"/>
  <c r="W1023" i="5"/>
  <c r="W1024" i="5"/>
  <c r="W1025" i="5"/>
  <c r="W1026" i="5"/>
  <c r="W1027" i="5"/>
  <c r="W1028" i="5"/>
  <c r="W1029" i="5"/>
  <c r="W1030" i="5"/>
  <c r="W1031" i="5"/>
  <c r="W1032" i="5"/>
  <c r="W1033" i="5"/>
  <c r="W1034" i="5"/>
  <c r="W1035" i="5"/>
  <c r="W1036" i="5"/>
  <c r="W1037" i="5"/>
  <c r="W1038" i="5"/>
  <c r="W1039" i="5"/>
  <c r="W1040" i="5"/>
  <c r="W1041" i="5"/>
  <c r="W1042" i="5"/>
  <c r="W1043" i="5"/>
  <c r="W1044" i="5"/>
  <c r="W1045" i="5"/>
  <c r="W1046" i="5"/>
  <c r="W1047" i="5"/>
  <c r="W1048" i="5"/>
  <c r="W1049" i="5"/>
  <c r="W1050" i="5"/>
  <c r="W1051" i="5"/>
  <c r="W1052" i="5"/>
  <c r="W1053" i="5"/>
  <c r="W1054" i="5"/>
  <c r="W1055" i="5"/>
  <c r="W1056" i="5"/>
  <c r="W1057" i="5"/>
  <c r="W1058" i="5"/>
  <c r="W1059" i="5"/>
  <c r="W1060" i="5"/>
  <c r="W1061" i="5"/>
  <c r="W1062" i="5"/>
  <c r="W1063" i="5"/>
  <c r="W1064" i="5"/>
  <c r="W1065" i="5"/>
  <c r="W1066" i="5"/>
  <c r="W1067" i="5"/>
  <c r="W1068" i="5"/>
  <c r="W1069" i="5"/>
  <c r="W1070" i="5"/>
  <c r="W1071" i="5"/>
  <c r="W1072" i="5"/>
  <c r="W1073" i="5"/>
  <c r="W1074" i="5"/>
  <c r="W1075" i="5"/>
  <c r="W1076" i="5"/>
  <c r="W1077" i="5"/>
  <c r="W1078" i="5"/>
  <c r="W1079" i="5"/>
  <c r="W1080" i="5"/>
  <c r="W1081" i="5"/>
  <c r="W1082" i="5"/>
  <c r="W1083" i="5"/>
  <c r="W1084" i="5"/>
  <c r="W1085" i="5"/>
  <c r="W1086" i="5"/>
  <c r="W1087" i="5"/>
  <c r="W1088" i="5"/>
  <c r="W1089" i="5"/>
  <c r="W1090" i="5"/>
  <c r="W1091" i="5"/>
  <c r="W1092" i="5"/>
  <c r="W1093" i="5"/>
  <c r="W1094" i="5"/>
  <c r="W1095" i="5"/>
  <c r="W1096" i="5"/>
  <c r="W1097" i="5"/>
  <c r="W1098" i="5"/>
  <c r="W1099" i="5"/>
  <c r="W1100" i="5"/>
  <c r="W1101" i="5"/>
  <c r="W1102" i="5"/>
  <c r="W1103" i="5"/>
  <c r="W1104" i="5"/>
  <c r="W1105" i="5"/>
  <c r="W1106" i="5"/>
  <c r="W1107" i="5"/>
  <c r="W1108" i="5"/>
  <c r="W1109" i="5"/>
  <c r="W1110" i="5"/>
  <c r="W1111" i="5"/>
  <c r="W1112" i="5"/>
  <c r="W1113" i="5"/>
  <c r="W1114" i="5"/>
  <c r="W1115" i="5"/>
  <c r="W1116" i="5"/>
  <c r="W1117" i="5"/>
  <c r="W1118" i="5"/>
  <c r="W1119" i="5"/>
  <c r="W1120" i="5"/>
  <c r="W1121" i="5"/>
  <c r="W1122" i="5"/>
  <c r="W1123" i="5"/>
  <c r="W1124" i="5"/>
  <c r="W1125" i="5"/>
  <c r="W1126" i="5"/>
  <c r="W1127" i="5"/>
  <c r="W1128" i="5"/>
  <c r="W1129" i="5"/>
  <c r="W1130" i="5"/>
  <c r="W1131" i="5"/>
  <c r="W1132" i="5"/>
  <c r="W1133" i="5"/>
  <c r="W1134" i="5"/>
  <c r="W1135" i="5"/>
  <c r="W1136" i="5"/>
  <c r="W1137" i="5"/>
  <c r="W1138" i="5"/>
  <c r="W1139" i="5"/>
  <c r="W1140" i="5"/>
  <c r="W1141" i="5"/>
  <c r="W1142" i="5"/>
  <c r="W1143" i="5"/>
  <c r="W1144" i="5"/>
  <c r="W1145" i="5"/>
  <c r="W1146" i="5"/>
  <c r="W1147" i="5"/>
  <c r="W1148" i="5"/>
  <c r="W1149" i="5"/>
  <c r="W1150" i="5"/>
  <c r="W1151" i="5"/>
  <c r="W1152" i="5"/>
  <c r="W1153" i="5"/>
  <c r="W1154" i="5"/>
  <c r="W1155" i="5"/>
  <c r="W1156" i="5"/>
  <c r="W1157" i="5"/>
  <c r="W1158" i="5"/>
  <c r="W1159" i="5"/>
  <c r="W1160" i="5"/>
  <c r="W1161" i="5"/>
  <c r="W1162" i="5"/>
  <c r="W1163" i="5"/>
  <c r="W1164" i="5"/>
  <c r="W1165" i="5"/>
  <c r="W1166" i="5"/>
  <c r="W1167" i="5"/>
  <c r="W1168" i="5"/>
  <c r="W1169" i="5"/>
  <c r="W1170" i="5"/>
  <c r="W1171" i="5"/>
  <c r="W1172" i="5"/>
  <c r="W1173" i="5"/>
  <c r="W1174" i="5"/>
  <c r="W1175" i="5"/>
  <c r="W1176" i="5"/>
  <c r="W1177" i="5"/>
  <c r="W1178" i="5"/>
  <c r="W1179" i="5"/>
  <c r="W1180" i="5"/>
  <c r="W1181" i="5"/>
  <c r="W1182" i="5"/>
  <c r="W1183" i="5"/>
  <c r="W1184" i="5"/>
  <c r="W1185" i="5"/>
  <c r="W1186" i="5"/>
  <c r="W1187" i="5"/>
  <c r="W1188" i="5"/>
  <c r="W1189" i="5"/>
  <c r="W1190" i="5"/>
  <c r="W1191" i="5"/>
  <c r="W1192" i="5"/>
  <c r="W1193" i="5"/>
  <c r="W1194" i="5"/>
  <c r="W1195" i="5"/>
  <c r="W1196" i="5"/>
  <c r="W1197" i="5"/>
  <c r="W1198" i="5"/>
  <c r="W1199" i="5"/>
  <c r="W1200" i="5"/>
  <c r="W1201" i="5"/>
  <c r="W1202" i="5"/>
  <c r="W1203" i="5"/>
  <c r="W1204" i="5"/>
  <c r="W1205" i="5"/>
  <c r="W1206" i="5"/>
  <c r="W1207" i="5"/>
  <c r="W1208" i="5"/>
  <c r="W1209" i="5"/>
  <c r="W1210" i="5"/>
  <c r="W1211" i="5"/>
  <c r="W1212" i="5"/>
  <c r="W1213" i="5"/>
  <c r="W1214" i="5"/>
  <c r="W1215" i="5"/>
  <c r="W1216" i="5"/>
  <c r="W1217" i="5"/>
  <c r="W1218" i="5"/>
  <c r="W1219" i="5"/>
  <c r="W1220" i="5"/>
  <c r="W1221" i="5"/>
  <c r="W1222" i="5"/>
  <c r="W1223" i="5"/>
  <c r="W1224" i="5"/>
  <c r="W1225" i="5"/>
  <c r="W1226" i="5"/>
  <c r="W1227" i="5"/>
  <c r="W1228" i="5"/>
  <c r="W1229" i="5"/>
  <c r="W1230" i="5"/>
  <c r="W1231" i="5"/>
  <c r="W1232" i="5"/>
  <c r="W1233" i="5"/>
  <c r="W1234" i="5"/>
  <c r="W1235" i="5"/>
  <c r="W1236" i="5"/>
  <c r="W1237" i="5"/>
  <c r="W1238" i="5"/>
  <c r="W1239" i="5"/>
  <c r="W1240" i="5"/>
  <c r="W1241" i="5"/>
  <c r="W1242" i="5"/>
  <c r="W1243" i="5"/>
  <c r="W1244" i="5"/>
  <c r="W1245" i="5"/>
  <c r="W1246" i="5"/>
  <c r="W1247" i="5"/>
  <c r="W1248" i="5"/>
  <c r="W1249" i="5"/>
  <c r="W1250" i="5"/>
  <c r="W1251" i="5"/>
  <c r="W1252" i="5"/>
  <c r="W1253" i="5"/>
  <c r="W1254" i="5"/>
  <c r="W1255" i="5"/>
  <c r="W1256" i="5"/>
  <c r="W1257" i="5"/>
  <c r="W1258" i="5"/>
  <c r="W1259" i="5"/>
  <c r="W1260" i="5"/>
  <c r="W1261" i="5"/>
  <c r="W1262" i="5"/>
  <c r="W1263" i="5"/>
  <c r="W1264" i="5"/>
  <c r="W1265" i="5"/>
  <c r="W1266" i="5"/>
  <c r="W1267" i="5"/>
  <c r="W1268" i="5"/>
  <c r="W1269" i="5"/>
  <c r="W1270" i="5"/>
  <c r="W1271" i="5"/>
  <c r="W1272" i="5"/>
  <c r="W1273" i="5"/>
  <c r="W1274" i="5"/>
  <c r="W1275" i="5"/>
  <c r="W1276" i="5"/>
  <c r="W1277" i="5"/>
  <c r="W1278" i="5"/>
  <c r="W1279" i="5"/>
  <c r="W1280" i="5"/>
  <c r="W1281" i="5"/>
  <c r="W1282" i="5"/>
  <c r="W1283" i="5"/>
  <c r="W1284" i="5"/>
  <c r="W1285" i="5"/>
  <c r="W1286" i="5"/>
  <c r="W1287" i="5"/>
  <c r="W1288" i="5"/>
  <c r="W1289" i="5"/>
  <c r="W1290" i="5"/>
  <c r="W1291" i="5"/>
  <c r="W1292" i="5"/>
  <c r="W1293" i="5"/>
  <c r="W1294" i="5"/>
  <c r="W1295" i="5"/>
  <c r="W1296" i="5"/>
  <c r="W1297" i="5"/>
  <c r="W1298" i="5"/>
  <c r="W1299" i="5"/>
  <c r="W1300" i="5"/>
  <c r="W1301" i="5"/>
  <c r="W1302" i="5"/>
  <c r="W1303" i="5"/>
  <c r="W1304" i="5"/>
  <c r="W1305" i="5"/>
  <c r="W1306" i="5"/>
  <c r="W1307" i="5"/>
  <c r="W1308" i="5"/>
  <c r="W1309" i="5"/>
  <c r="W1310" i="5"/>
  <c r="W1311" i="5"/>
  <c r="W1312" i="5"/>
  <c r="W1313" i="5"/>
  <c r="W1314" i="5"/>
  <c r="W1315" i="5"/>
  <c r="W1316" i="5"/>
  <c r="W1317" i="5"/>
  <c r="W1318" i="5"/>
  <c r="W1319" i="5"/>
  <c r="W1320" i="5"/>
  <c r="W1321" i="5"/>
  <c r="W1322" i="5"/>
  <c r="W1323" i="5"/>
  <c r="W1324" i="5"/>
  <c r="W1325" i="5"/>
  <c r="W1326" i="5"/>
  <c r="W1327" i="5"/>
  <c r="W1328" i="5"/>
  <c r="W1329" i="5"/>
  <c r="W1330" i="5"/>
  <c r="W1331" i="5"/>
  <c r="W1332" i="5"/>
  <c r="W1333" i="5"/>
  <c r="W1334" i="5"/>
  <c r="W1335" i="5"/>
  <c r="W1336" i="5"/>
  <c r="W1337" i="5"/>
  <c r="W1338" i="5"/>
  <c r="W1339" i="5"/>
  <c r="W1340" i="5"/>
  <c r="W1341" i="5"/>
  <c r="W1342" i="5"/>
  <c r="W1343" i="5"/>
  <c r="W1344" i="5"/>
  <c r="W1345" i="5"/>
  <c r="W1346" i="5"/>
  <c r="W1347" i="5"/>
  <c r="W1348" i="5"/>
  <c r="W1349" i="5"/>
  <c r="W1350" i="5"/>
  <c r="W1351" i="5"/>
  <c r="W1352" i="5"/>
  <c r="W1353" i="5"/>
  <c r="W1354" i="5"/>
  <c r="W1355" i="5"/>
  <c r="W1356" i="5"/>
  <c r="W1357" i="5"/>
  <c r="W1358" i="5"/>
  <c r="W1359" i="5"/>
  <c r="W1360" i="5"/>
  <c r="W1361" i="5"/>
  <c r="W1362" i="5"/>
  <c r="W1363" i="5"/>
  <c r="W1364" i="5"/>
  <c r="W1365" i="5"/>
  <c r="W1366" i="5"/>
  <c r="W1367" i="5"/>
  <c r="W1368" i="5"/>
  <c r="W1369" i="5"/>
  <c r="W1370" i="5"/>
  <c r="W1371" i="5"/>
  <c r="W1372" i="5"/>
  <c r="W1373" i="5"/>
  <c r="W1374" i="5"/>
  <c r="W1375" i="5"/>
  <c r="W1376" i="5"/>
  <c r="W1377" i="5"/>
  <c r="W1378" i="5"/>
  <c r="W1379" i="5"/>
  <c r="W1380" i="5"/>
  <c r="W1381" i="5"/>
  <c r="W1382" i="5"/>
  <c r="W1383" i="5"/>
  <c r="W1384" i="5"/>
  <c r="W1385" i="5"/>
  <c r="W1386" i="5"/>
  <c r="W1387" i="5"/>
  <c r="W1388" i="5"/>
  <c r="W1389" i="5"/>
  <c r="W1390" i="5"/>
  <c r="W1391" i="5"/>
  <c r="W1392" i="5"/>
  <c r="W1393" i="5"/>
  <c r="W1394" i="5"/>
  <c r="W1395" i="5"/>
  <c r="W1396" i="5"/>
  <c r="W1397" i="5"/>
  <c r="W1398" i="5"/>
  <c r="W1399" i="5"/>
  <c r="W1400" i="5"/>
  <c r="W1401" i="5"/>
  <c r="W1402" i="5"/>
  <c r="W1403" i="5"/>
  <c r="W1404" i="5"/>
  <c r="W1405" i="5"/>
  <c r="W1406" i="5"/>
  <c r="W1407" i="5"/>
  <c r="W1408" i="5"/>
  <c r="W1409" i="5"/>
  <c r="W1410" i="5"/>
  <c r="W1411" i="5"/>
  <c r="W1412" i="5"/>
  <c r="W1413" i="5"/>
  <c r="W1414" i="5"/>
  <c r="W1415" i="5"/>
  <c r="W1416" i="5"/>
  <c r="W1417" i="5"/>
  <c r="W1418" i="5"/>
  <c r="W1419" i="5"/>
  <c r="W1420" i="5"/>
  <c r="W1421" i="5"/>
  <c r="W1422" i="5"/>
  <c r="W1423" i="5"/>
  <c r="W1424" i="5"/>
  <c r="W1425" i="5"/>
  <c r="W1426" i="5"/>
  <c r="W1427" i="5"/>
  <c r="W1428" i="5"/>
  <c r="W1429" i="5"/>
  <c r="W1430" i="5"/>
  <c r="W1431" i="5"/>
  <c r="W1432" i="5"/>
  <c r="W1433" i="5"/>
  <c r="W1434" i="5"/>
  <c r="W1435" i="5"/>
  <c r="W1436" i="5"/>
  <c r="W1437" i="5"/>
  <c r="W1438" i="5"/>
  <c r="W1439" i="5"/>
  <c r="W1440" i="5"/>
  <c r="W1441" i="5"/>
  <c r="W1442" i="5"/>
  <c r="W1443" i="5"/>
  <c r="W1444" i="5"/>
  <c r="W1445" i="5"/>
  <c r="W1446" i="5"/>
  <c r="W1447" i="5"/>
  <c r="W1448" i="5"/>
  <c r="W1449" i="5"/>
  <c r="W1450" i="5"/>
  <c r="W1451" i="5"/>
  <c r="W1452" i="5"/>
  <c r="W1453" i="5"/>
  <c r="W1454" i="5"/>
  <c r="W1455" i="5"/>
  <c r="W1456" i="5"/>
  <c r="W1457" i="5"/>
  <c r="W1458" i="5"/>
  <c r="W1459" i="5"/>
  <c r="W1460" i="5"/>
  <c r="W1461" i="5"/>
  <c r="W1462" i="5"/>
  <c r="W1463" i="5"/>
  <c r="W1464" i="5"/>
  <c r="W1465" i="5"/>
  <c r="W1466" i="5"/>
  <c r="W1467" i="5"/>
  <c r="W1468" i="5"/>
  <c r="W1469" i="5"/>
  <c r="W1470" i="5"/>
  <c r="W1471" i="5"/>
  <c r="W1472" i="5"/>
  <c r="W1473" i="5"/>
  <c r="W1474" i="5"/>
  <c r="W1475" i="5"/>
  <c r="W1476" i="5"/>
  <c r="W1477" i="5"/>
  <c r="W1478" i="5"/>
  <c r="W1479" i="5"/>
  <c r="W1480" i="5"/>
  <c r="W1481" i="5"/>
  <c r="W1482" i="5"/>
  <c r="W1483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W1497" i="5"/>
  <c r="W1498" i="5"/>
  <c r="W1499" i="5"/>
  <c r="W1500" i="5"/>
  <c r="W1501" i="5"/>
  <c r="W1502" i="5"/>
  <c r="W1503" i="5"/>
  <c r="W1504" i="5"/>
  <c r="W1505" i="5"/>
  <c r="W1506" i="5"/>
  <c r="W1507" i="5"/>
  <c r="W1508" i="5"/>
  <c r="W1509" i="5"/>
  <c r="W1510" i="5"/>
  <c r="W1511" i="5"/>
  <c r="W1512" i="5"/>
  <c r="W1513" i="5"/>
  <c r="W1514" i="5"/>
  <c r="W1515" i="5"/>
  <c r="W1516" i="5"/>
  <c r="W1517" i="5"/>
  <c r="W1518" i="5"/>
  <c r="W1519" i="5"/>
  <c r="W1520" i="5"/>
  <c r="W1521" i="5"/>
  <c r="W1522" i="5"/>
  <c r="W1523" i="5"/>
  <c r="W1524" i="5"/>
  <c r="W1525" i="5"/>
  <c r="W1526" i="5"/>
  <c r="W1527" i="5"/>
  <c r="W1528" i="5"/>
  <c r="W1529" i="5"/>
  <c r="W1530" i="5"/>
  <c r="W1531" i="5"/>
  <c r="W1532" i="5"/>
  <c r="W1533" i="5"/>
  <c r="W1534" i="5"/>
  <c r="W1535" i="5"/>
  <c r="W1536" i="5"/>
  <c r="W1537" i="5"/>
  <c r="W1538" i="5"/>
  <c r="W1539" i="5"/>
  <c r="W1540" i="5"/>
  <c r="W1541" i="5"/>
  <c r="W1542" i="5"/>
  <c r="W1543" i="5"/>
  <c r="W1544" i="5"/>
  <c r="W1545" i="5"/>
  <c r="W1546" i="5"/>
  <c r="W1547" i="5"/>
  <c r="W1548" i="5"/>
  <c r="W1549" i="5"/>
  <c r="W1550" i="5"/>
  <c r="W1551" i="5"/>
  <c r="W1552" i="5"/>
  <c r="W1553" i="5"/>
  <c r="W1554" i="5"/>
  <c r="W1555" i="5"/>
  <c r="W1556" i="5"/>
  <c r="W1557" i="5"/>
  <c r="W1558" i="5"/>
  <c r="W1559" i="5"/>
  <c r="W1560" i="5"/>
  <c r="W1561" i="5"/>
  <c r="W1562" i="5"/>
  <c r="W1563" i="5"/>
  <c r="W1564" i="5"/>
  <c r="W1565" i="5"/>
  <c r="W1566" i="5"/>
  <c r="W1567" i="5"/>
  <c r="W1568" i="5"/>
  <c r="W1569" i="5"/>
  <c r="W1570" i="5"/>
  <c r="W1571" i="5"/>
  <c r="W1572" i="5"/>
  <c r="W1573" i="5"/>
  <c r="W1574" i="5"/>
  <c r="W1575" i="5"/>
  <c r="W1576" i="5"/>
  <c r="W1577" i="5"/>
  <c r="W1578" i="5"/>
  <c r="W1579" i="5"/>
  <c r="W1580" i="5"/>
  <c r="W1581" i="5"/>
  <c r="W1582" i="5"/>
  <c r="W1583" i="5"/>
  <c r="W1584" i="5"/>
  <c r="W1585" i="5"/>
  <c r="W1586" i="5"/>
  <c r="W1587" i="5"/>
  <c r="W1588" i="5"/>
  <c r="W1589" i="5"/>
  <c r="W1590" i="5"/>
  <c r="W1591" i="5"/>
  <c r="W1592" i="5"/>
  <c r="W1593" i="5"/>
  <c r="W1594" i="5"/>
  <c r="W1595" i="5"/>
  <c r="W1596" i="5"/>
  <c r="W1597" i="5"/>
  <c r="W1598" i="5"/>
  <c r="W1599" i="5"/>
  <c r="W1600" i="5"/>
  <c r="W1601" i="5"/>
  <c r="W1602" i="5"/>
  <c r="W1603" i="5"/>
  <c r="W1604" i="5"/>
  <c r="W1605" i="5"/>
  <c r="W1606" i="5"/>
  <c r="W1607" i="5"/>
  <c r="W1608" i="5"/>
  <c r="W1609" i="5"/>
  <c r="W1610" i="5"/>
  <c r="W1611" i="5"/>
  <c r="W1612" i="5"/>
  <c r="W1613" i="5"/>
  <c r="W1614" i="5"/>
  <c r="W1615" i="5"/>
  <c r="W1616" i="5"/>
  <c r="W1617" i="5"/>
  <c r="W1618" i="5"/>
  <c r="W1619" i="5"/>
  <c r="W1620" i="5"/>
  <c r="W1621" i="5"/>
  <c r="W1622" i="5"/>
  <c r="W1623" i="5"/>
  <c r="W1624" i="5"/>
  <c r="W1625" i="5"/>
  <c r="W1626" i="5"/>
  <c r="W1627" i="5"/>
  <c r="W1628" i="5"/>
  <c r="W1629" i="5"/>
  <c r="W1630" i="5"/>
  <c r="W1631" i="5"/>
  <c r="W1632" i="5"/>
  <c r="W1633" i="5"/>
  <c r="W1634" i="5"/>
  <c r="W1635" i="5"/>
  <c r="W1636" i="5"/>
  <c r="W1637" i="5"/>
  <c r="W1638" i="5"/>
  <c r="W1639" i="5"/>
  <c r="W1640" i="5"/>
  <c r="W1641" i="5"/>
  <c r="W1642" i="5"/>
  <c r="W1643" i="5"/>
  <c r="W1644" i="5"/>
  <c r="W1645" i="5"/>
  <c r="W1646" i="5"/>
  <c r="W1647" i="5"/>
  <c r="W1648" i="5"/>
  <c r="W1649" i="5"/>
  <c r="W1650" i="5"/>
  <c r="W1651" i="5"/>
  <c r="W1652" i="5"/>
  <c r="W1653" i="5"/>
  <c r="W1654" i="5"/>
  <c r="W1655" i="5"/>
  <c r="W1656" i="5"/>
  <c r="W1657" i="5"/>
  <c r="W1658" i="5"/>
  <c r="W1659" i="5"/>
  <c r="W1660" i="5"/>
  <c r="W1661" i="5"/>
  <c r="W1662" i="5"/>
  <c r="W1663" i="5"/>
  <c r="W1664" i="5"/>
  <c r="W1665" i="5"/>
  <c r="W1666" i="5"/>
  <c r="W1667" i="5"/>
  <c r="W1668" i="5"/>
  <c r="W1669" i="5"/>
  <c r="W1670" i="5"/>
  <c r="W1671" i="5"/>
  <c r="W1672" i="5"/>
  <c r="W1673" i="5"/>
  <c r="W1674" i="5"/>
  <c r="W1675" i="5"/>
  <c r="W1676" i="5"/>
  <c r="W1677" i="5"/>
  <c r="W1678" i="5"/>
  <c r="W1679" i="5"/>
  <c r="W1680" i="5"/>
  <c r="W1681" i="5"/>
  <c r="W1682" i="5"/>
  <c r="W1683" i="5"/>
  <c r="W1684" i="5"/>
  <c r="W1685" i="5"/>
  <c r="W1686" i="5"/>
  <c r="W1687" i="5"/>
  <c r="W1688" i="5"/>
  <c r="W1689" i="5"/>
  <c r="W1690" i="5"/>
  <c r="W1691" i="5"/>
  <c r="W1692" i="5"/>
  <c r="W1693" i="5"/>
  <c r="W1694" i="5"/>
  <c r="W1695" i="5"/>
  <c r="W1696" i="5"/>
  <c r="W1697" i="5"/>
  <c r="W1698" i="5"/>
  <c r="W1699" i="5"/>
  <c r="W1700" i="5"/>
  <c r="W1701" i="5"/>
  <c r="W1702" i="5"/>
  <c r="W1703" i="5"/>
  <c r="W1704" i="5"/>
  <c r="W1705" i="5"/>
  <c r="W1706" i="5"/>
  <c r="W1707" i="5"/>
  <c r="W1708" i="5"/>
  <c r="W1709" i="5"/>
  <c r="W1710" i="5"/>
  <c r="W1711" i="5"/>
  <c r="W1712" i="5"/>
  <c r="W1713" i="5"/>
  <c r="W1714" i="5"/>
  <c r="W1715" i="5"/>
  <c r="W1716" i="5"/>
  <c r="W1717" i="5"/>
  <c r="W1718" i="5"/>
  <c r="W1719" i="5"/>
  <c r="W1720" i="5"/>
  <c r="W1721" i="5"/>
  <c r="W1722" i="5"/>
  <c r="W1723" i="5"/>
  <c r="W1724" i="5"/>
  <c r="W1725" i="5"/>
  <c r="W1726" i="5"/>
  <c r="W1727" i="5"/>
  <c r="W1728" i="5"/>
  <c r="W1729" i="5"/>
  <c r="W1730" i="5"/>
  <c r="W1731" i="5"/>
  <c r="W1732" i="5"/>
  <c r="W1733" i="5"/>
  <c r="W1734" i="5"/>
  <c r="W1735" i="5"/>
  <c r="W1736" i="5"/>
  <c r="W1737" i="5"/>
  <c r="W1738" i="5"/>
  <c r="W1739" i="5"/>
  <c r="W1740" i="5"/>
  <c r="W1741" i="5"/>
  <c r="W1742" i="5"/>
  <c r="W1743" i="5"/>
  <c r="W1744" i="5"/>
  <c r="W1745" i="5"/>
  <c r="W1746" i="5"/>
  <c r="W1747" i="5"/>
  <c r="W1748" i="5"/>
  <c r="W1749" i="5"/>
  <c r="W1750" i="5"/>
  <c r="W1751" i="5"/>
  <c r="W1752" i="5"/>
  <c r="W1753" i="5"/>
  <c r="W1754" i="5"/>
  <c r="W1755" i="5"/>
  <c r="W1756" i="5"/>
  <c r="W1757" i="5"/>
  <c r="W1758" i="5"/>
  <c r="W1759" i="5"/>
  <c r="W1760" i="5"/>
  <c r="W1761" i="5"/>
  <c r="W1762" i="5"/>
  <c r="W1763" i="5"/>
  <c r="W1764" i="5"/>
  <c r="W1765" i="5"/>
  <c r="W1766" i="5"/>
  <c r="W1767" i="5"/>
  <c r="W1768" i="5"/>
  <c r="W1769" i="5"/>
  <c r="W1770" i="5"/>
  <c r="W1771" i="5"/>
  <c r="W1772" i="5"/>
  <c r="W1773" i="5"/>
  <c r="W1774" i="5"/>
  <c r="W1775" i="5"/>
  <c r="W1776" i="5"/>
  <c r="W1777" i="5"/>
  <c r="W1778" i="5"/>
  <c r="W1779" i="5"/>
  <c r="W1780" i="5"/>
  <c r="W1781" i="5"/>
  <c r="W1782" i="5"/>
  <c r="W1783" i="5"/>
  <c r="W1784" i="5"/>
  <c r="W1785" i="5"/>
  <c r="W1786" i="5"/>
  <c r="W1787" i="5"/>
  <c r="W1788" i="5"/>
  <c r="W1789" i="5"/>
  <c r="W1790" i="5"/>
  <c r="W1791" i="5"/>
  <c r="W1792" i="5"/>
  <c r="W1793" i="5"/>
  <c r="W1794" i="5"/>
  <c r="W1795" i="5"/>
  <c r="W1796" i="5"/>
  <c r="W1797" i="5"/>
  <c r="W1798" i="5"/>
  <c r="W1799" i="5"/>
  <c r="W1800" i="5"/>
  <c r="W1801" i="5"/>
  <c r="W1802" i="5"/>
  <c r="W1803" i="5"/>
  <c r="W1804" i="5"/>
  <c r="W1805" i="5"/>
  <c r="W1806" i="5"/>
  <c r="W1807" i="5"/>
  <c r="W1808" i="5"/>
  <c r="W1809" i="5"/>
  <c r="W1810" i="5"/>
  <c r="W1811" i="5"/>
  <c r="W1812" i="5"/>
  <c r="W1813" i="5"/>
  <c r="W1814" i="5"/>
  <c r="W1815" i="5"/>
  <c r="W1816" i="5"/>
  <c r="W1817" i="5"/>
  <c r="W1818" i="5"/>
  <c r="W1819" i="5"/>
  <c r="W1820" i="5"/>
  <c r="W1821" i="5"/>
  <c r="W1822" i="5"/>
  <c r="W1823" i="5"/>
  <c r="W1824" i="5"/>
  <c r="W1825" i="5"/>
  <c r="W1826" i="5"/>
  <c r="W1827" i="5"/>
  <c r="W1828" i="5"/>
  <c r="W1829" i="5"/>
  <c r="W1830" i="5"/>
  <c r="W1831" i="5"/>
  <c r="W1832" i="5"/>
  <c r="W1833" i="5"/>
  <c r="W1834" i="5"/>
  <c r="W1835" i="5"/>
  <c r="W1836" i="5"/>
  <c r="W1837" i="5"/>
  <c r="W1838" i="5"/>
  <c r="W1839" i="5"/>
  <c r="W1840" i="5"/>
  <c r="W1841" i="5"/>
  <c r="W1842" i="5"/>
  <c r="W1843" i="5"/>
  <c r="W1844" i="5"/>
  <c r="W1845" i="5"/>
  <c r="W1846" i="5"/>
  <c r="W1847" i="5"/>
  <c r="W1848" i="5"/>
  <c r="W1849" i="5"/>
  <c r="W1850" i="5"/>
  <c r="W1851" i="5"/>
  <c r="W1852" i="5"/>
  <c r="W1853" i="5"/>
  <c r="W1854" i="5"/>
  <c r="W1855" i="5"/>
  <c r="W1856" i="5"/>
  <c r="W1857" i="5"/>
  <c r="W1858" i="5"/>
  <c r="W1859" i="5"/>
  <c r="W1860" i="5"/>
  <c r="W1861" i="5"/>
  <c r="W1862" i="5"/>
  <c r="W1863" i="5"/>
  <c r="W1864" i="5"/>
  <c r="W1865" i="5"/>
  <c r="W1866" i="5"/>
  <c r="W1867" i="5"/>
  <c r="W1868" i="5"/>
  <c r="W1869" i="5"/>
  <c r="W1870" i="5"/>
  <c r="W1871" i="5"/>
  <c r="W1872" i="5"/>
  <c r="W1873" i="5"/>
  <c r="W1874" i="5"/>
  <c r="W1875" i="5"/>
  <c r="W1876" i="5"/>
  <c r="W1877" i="5"/>
  <c r="W1878" i="5"/>
  <c r="W1879" i="5"/>
  <c r="W1880" i="5"/>
  <c r="W1881" i="5"/>
  <c r="W1882" i="5"/>
  <c r="W1883" i="5"/>
  <c r="W1884" i="5"/>
  <c r="W1885" i="5"/>
  <c r="W1886" i="5"/>
  <c r="W1887" i="5"/>
  <c r="W1888" i="5"/>
  <c r="W1889" i="5"/>
  <c r="W1890" i="5"/>
  <c r="W1891" i="5"/>
  <c r="W1892" i="5"/>
  <c r="W1893" i="5"/>
  <c r="W1894" i="5"/>
  <c r="W1895" i="5"/>
  <c r="W1896" i="5"/>
  <c r="W1897" i="5"/>
  <c r="W1898" i="5"/>
  <c r="W1899" i="5"/>
  <c r="W1900" i="5"/>
  <c r="W1901" i="5"/>
  <c r="W1902" i="5"/>
  <c r="W1903" i="5"/>
  <c r="W1904" i="5"/>
  <c r="W1905" i="5"/>
  <c r="W1906" i="5"/>
  <c r="W1907" i="5"/>
  <c r="W1908" i="5"/>
  <c r="W1909" i="5"/>
  <c r="W1910" i="5"/>
  <c r="W1911" i="5"/>
  <c r="W1912" i="5"/>
  <c r="W1913" i="5"/>
  <c r="W1914" i="5"/>
  <c r="W1915" i="5"/>
  <c r="W1916" i="5"/>
  <c r="W1917" i="5"/>
  <c r="W1918" i="5"/>
  <c r="W1919" i="5"/>
  <c r="W1920" i="5"/>
  <c r="W1921" i="5"/>
  <c r="W1922" i="5"/>
  <c r="W1923" i="5"/>
  <c r="W1924" i="5"/>
  <c r="W1925" i="5"/>
  <c r="W1926" i="5"/>
  <c r="W1927" i="5"/>
  <c r="W1928" i="5"/>
  <c r="W1929" i="5"/>
  <c r="W1930" i="5"/>
  <c r="W1931" i="5"/>
  <c r="W1932" i="5"/>
  <c r="W1933" i="5"/>
  <c r="W1934" i="5"/>
  <c r="W1935" i="5"/>
  <c r="W1936" i="5"/>
  <c r="W1937" i="5"/>
  <c r="W1938" i="5"/>
  <c r="W1939" i="5"/>
  <c r="W1940" i="5"/>
  <c r="W1941" i="5"/>
  <c r="W1942" i="5"/>
  <c r="W1943" i="5"/>
  <c r="W1944" i="5"/>
  <c r="W1945" i="5"/>
  <c r="W1946" i="5"/>
  <c r="W1947" i="5"/>
  <c r="W1948" i="5"/>
  <c r="W1949" i="5"/>
  <c r="W1950" i="5"/>
  <c r="W1951" i="5"/>
  <c r="W1952" i="5"/>
  <c r="W1953" i="5"/>
  <c r="W1954" i="5"/>
  <c r="W1955" i="5"/>
  <c r="W1956" i="5"/>
  <c r="W1957" i="5"/>
  <c r="W1958" i="5"/>
  <c r="W1959" i="5"/>
  <c r="W1960" i="5"/>
  <c r="W1961" i="5"/>
  <c r="W1962" i="5"/>
  <c r="W1963" i="5"/>
  <c r="W1964" i="5"/>
  <c r="W1965" i="5"/>
  <c r="W1966" i="5"/>
  <c r="W1967" i="5"/>
  <c r="W1968" i="5"/>
  <c r="W1969" i="5"/>
  <c r="W1970" i="5"/>
  <c r="W1971" i="5"/>
  <c r="W1972" i="5"/>
  <c r="W1973" i="5"/>
  <c r="W1974" i="5"/>
  <c r="W1975" i="5"/>
  <c r="W1976" i="5"/>
  <c r="W1977" i="5"/>
  <c r="W1978" i="5"/>
  <c r="W1979" i="5"/>
  <c r="W1980" i="5"/>
  <c r="W1981" i="5"/>
  <c r="W1982" i="5"/>
  <c r="W1983" i="5"/>
  <c r="W1984" i="5"/>
  <c r="W1985" i="5"/>
  <c r="W1986" i="5"/>
  <c r="W1987" i="5"/>
  <c r="W1988" i="5"/>
  <c r="W1989" i="5"/>
  <c r="W1990" i="5"/>
  <c r="W1991" i="5"/>
  <c r="W1992" i="5"/>
  <c r="W1993" i="5"/>
  <c r="W1994" i="5"/>
  <c r="W1995" i="5"/>
  <c r="W1996" i="5"/>
  <c r="W1997" i="5"/>
  <c r="W1998" i="5"/>
  <c r="W1999" i="5"/>
  <c r="W2000" i="5"/>
  <c r="W2001" i="5"/>
  <c r="W2002" i="5"/>
  <c r="W2003" i="5"/>
  <c r="W2004" i="5"/>
  <c r="W2005" i="5"/>
  <c r="W2006" i="5"/>
  <c r="W2007" i="5"/>
  <c r="W2008" i="5"/>
  <c r="W2009" i="5"/>
  <c r="W2010" i="5"/>
  <c r="W2011" i="5"/>
  <c r="W2012" i="5"/>
  <c r="W2013" i="5"/>
  <c r="W2014" i="5"/>
  <c r="W2015" i="5"/>
  <c r="W2016" i="5"/>
  <c r="W2017" i="5"/>
  <c r="W2018" i="5"/>
  <c r="W2019" i="5"/>
  <c r="W2020" i="5"/>
  <c r="W2021" i="5"/>
  <c r="W2022" i="5"/>
  <c r="W2023" i="5"/>
  <c r="W2024" i="5"/>
  <c r="W2025" i="5"/>
  <c r="W2026" i="5"/>
  <c r="W2027" i="5"/>
  <c r="W2028" i="5"/>
  <c r="W2029" i="5"/>
  <c r="W2030" i="5"/>
  <c r="W2031" i="5"/>
  <c r="W2032" i="5"/>
  <c r="W2033" i="5"/>
  <c r="W2034" i="5"/>
  <c r="W2035" i="5"/>
  <c r="W2036" i="5"/>
  <c r="W2037" i="5"/>
  <c r="W2038" i="5"/>
  <c r="W2039" i="5"/>
  <c r="W2040" i="5"/>
  <c r="W2041" i="5"/>
  <c r="W2042" i="5"/>
  <c r="W2043" i="5"/>
  <c r="W2044" i="5"/>
  <c r="W2045" i="5"/>
  <c r="W2046" i="5"/>
  <c r="W2047" i="5"/>
  <c r="W2048" i="5"/>
  <c r="W2049" i="5"/>
  <c r="W2050" i="5"/>
  <c r="W2051" i="5"/>
  <c r="W2052" i="5"/>
  <c r="W2053" i="5"/>
  <c r="W2054" i="5"/>
  <c r="W2055" i="5"/>
  <c r="W2056" i="5"/>
  <c r="W2057" i="5"/>
  <c r="W2058" i="5"/>
  <c r="W2059" i="5"/>
  <c r="W2060" i="5"/>
  <c r="W2061" i="5"/>
  <c r="W2062" i="5"/>
  <c r="W2063" i="5"/>
  <c r="W2064" i="5"/>
  <c r="W2065" i="5"/>
  <c r="W2066" i="5"/>
  <c r="W2067" i="5"/>
  <c r="W2068" i="5"/>
  <c r="W2069" i="5"/>
  <c r="W2070" i="5"/>
  <c r="W2071" i="5"/>
  <c r="W2072" i="5"/>
  <c r="W2073" i="5"/>
  <c r="W2074" i="5"/>
  <c r="W2075" i="5"/>
  <c r="W2076" i="5"/>
  <c r="W2077" i="5"/>
  <c r="W2078" i="5"/>
  <c r="W2079" i="5"/>
  <c r="W2080" i="5"/>
  <c r="W2081" i="5"/>
  <c r="W2082" i="5"/>
  <c r="W2083" i="5"/>
  <c r="W2084" i="5"/>
  <c r="W2085" i="5"/>
  <c r="W2086" i="5"/>
  <c r="W2087" i="5"/>
  <c r="W2088" i="5"/>
  <c r="W2089" i="5"/>
  <c r="W2090" i="5"/>
  <c r="W2091" i="5"/>
  <c r="W2092" i="5"/>
  <c r="W2093" i="5"/>
  <c r="W2094" i="5"/>
  <c r="W2095" i="5"/>
  <c r="W2096" i="5"/>
  <c r="W2097" i="5"/>
  <c r="W2098" i="5"/>
  <c r="W2099" i="5"/>
  <c r="W2100" i="5"/>
  <c r="W2101" i="5"/>
  <c r="W2102" i="5"/>
  <c r="W2103" i="5"/>
  <c r="W2104" i="5"/>
  <c r="W2105" i="5"/>
  <c r="W2106" i="5"/>
  <c r="W2107" i="5"/>
  <c r="W2108" i="5"/>
  <c r="W2109" i="5"/>
  <c r="W2110" i="5"/>
  <c r="W2111" i="5"/>
  <c r="W2112" i="5"/>
  <c r="W2113" i="5"/>
  <c r="W2114" i="5"/>
  <c r="W2115" i="5"/>
  <c r="W2116" i="5"/>
  <c r="W2117" i="5"/>
  <c r="W2118" i="5"/>
  <c r="W2119" i="5"/>
  <c r="W2120" i="5"/>
  <c r="W2121" i="5"/>
  <c r="W2122" i="5"/>
  <c r="W2123" i="5"/>
  <c r="W2124" i="5"/>
  <c r="W2125" i="5"/>
  <c r="W2126" i="5"/>
  <c r="W2127" i="5"/>
  <c r="W2128" i="5"/>
  <c r="W2129" i="5"/>
  <c r="W2130" i="5"/>
  <c r="W2131" i="5"/>
  <c r="W2132" i="5"/>
  <c r="W2133" i="5"/>
  <c r="W2134" i="5"/>
  <c r="W2135" i="5"/>
  <c r="W2136" i="5"/>
  <c r="W2137" i="5"/>
  <c r="W2138" i="5"/>
  <c r="W2139" i="5"/>
  <c r="W2140" i="5"/>
  <c r="W2141" i="5"/>
  <c r="W2142" i="5"/>
  <c r="W2143" i="5"/>
  <c r="W2144" i="5"/>
  <c r="W2145" i="5"/>
  <c r="W2146" i="5"/>
  <c r="W2147" i="5"/>
  <c r="W2148" i="5"/>
  <c r="W2149" i="5"/>
  <c r="W2150" i="5"/>
  <c r="W2151" i="5"/>
  <c r="W2152" i="5"/>
  <c r="W2153" i="5"/>
  <c r="W2154" i="5"/>
  <c r="W2155" i="5"/>
  <c r="W2156" i="5"/>
  <c r="W2157" i="5"/>
  <c r="W2158" i="5"/>
  <c r="W2159" i="5"/>
  <c r="W2160" i="5"/>
  <c r="W2161" i="5"/>
  <c r="W2162" i="5"/>
  <c r="W2163" i="5"/>
  <c r="W2164" i="5"/>
  <c r="W2165" i="5"/>
  <c r="W2166" i="5"/>
  <c r="W2167" i="5"/>
  <c r="W2168" i="5"/>
  <c r="W2169" i="5"/>
  <c r="W2170" i="5"/>
  <c r="W2171" i="5"/>
  <c r="W2172" i="5"/>
  <c r="W2173" i="5"/>
  <c r="W2174" i="5"/>
  <c r="W2175" i="5"/>
  <c r="W2176" i="5"/>
  <c r="W2177" i="5"/>
  <c r="W2178" i="5"/>
  <c r="W2179" i="5"/>
  <c r="W2180" i="5"/>
  <c r="W2181" i="5"/>
  <c r="W2182" i="5"/>
  <c r="W2183" i="5"/>
  <c r="W2184" i="5"/>
  <c r="W2185" i="5"/>
  <c r="W2186" i="5"/>
  <c r="W2187" i="5"/>
  <c r="W2188" i="5"/>
  <c r="W2189" i="5"/>
  <c r="W2190" i="5"/>
  <c r="W2191" i="5"/>
  <c r="W2192" i="5"/>
  <c r="W2193" i="5"/>
  <c r="W2194" i="5"/>
  <c r="W2195" i="5"/>
  <c r="W2196" i="5"/>
  <c r="W2197" i="5"/>
  <c r="W2198" i="5"/>
  <c r="W2199" i="5"/>
  <c r="W2200" i="5"/>
  <c r="W2201" i="5"/>
  <c r="W2202" i="5"/>
  <c r="W2203" i="5"/>
  <c r="W2204" i="5"/>
  <c r="W2205" i="5"/>
  <c r="W2206" i="5"/>
  <c r="W2207" i="5"/>
  <c r="W2208" i="5"/>
  <c r="W2209" i="5"/>
  <c r="W2210" i="5"/>
  <c r="W2211" i="5"/>
  <c r="W2212" i="5"/>
  <c r="W2213" i="5"/>
  <c r="W2214" i="5"/>
  <c r="W2215" i="5"/>
  <c r="W2216" i="5"/>
  <c r="W2217" i="5"/>
  <c r="W2218" i="5"/>
  <c r="W2219" i="5"/>
  <c r="W2220" i="5"/>
  <c r="W2221" i="5"/>
  <c r="W2222" i="5"/>
  <c r="W2223" i="5"/>
  <c r="W2224" i="5"/>
  <c r="W2225" i="5"/>
  <c r="W2226" i="5"/>
  <c r="W2227" i="5"/>
  <c r="W2228" i="5"/>
  <c r="W2229" i="5"/>
  <c r="W2230" i="5"/>
  <c r="W2231" i="5"/>
  <c r="W2232" i="5"/>
  <c r="W2233" i="5"/>
  <c r="W2234" i="5"/>
  <c r="W2235" i="5"/>
  <c r="W2236" i="5"/>
  <c r="W2237" i="5"/>
  <c r="W2238" i="5"/>
  <c r="W2239" i="5"/>
  <c r="W2240" i="5"/>
  <c r="W2241" i="5"/>
  <c r="W2242" i="5"/>
  <c r="W2243" i="5"/>
  <c r="W2244" i="5"/>
  <c r="W2245" i="5"/>
  <c r="W2246" i="5"/>
  <c r="W2247" i="5"/>
  <c r="W2248" i="5"/>
  <c r="W2249" i="5"/>
  <c r="W2250" i="5"/>
  <c r="W2251" i="5"/>
  <c r="W2252" i="5"/>
  <c r="W2253" i="5"/>
  <c r="W2254" i="5"/>
  <c r="W2255" i="5"/>
  <c r="W2256" i="5"/>
  <c r="W2257" i="5"/>
  <c r="W2258" i="5"/>
  <c r="W2259" i="5"/>
  <c r="W2260" i="5"/>
  <c r="W2261" i="5"/>
  <c r="W2262" i="5"/>
  <c r="W2263" i="5"/>
  <c r="W2264" i="5"/>
  <c r="W2265" i="5"/>
  <c r="W2266" i="5"/>
  <c r="W2267" i="5"/>
  <c r="W2268" i="5"/>
  <c r="W2269" i="5"/>
  <c r="W2270" i="5"/>
  <c r="W2271" i="5"/>
  <c r="W2272" i="5"/>
  <c r="W2273" i="5"/>
  <c r="W2274" i="5"/>
  <c r="W2275" i="5"/>
  <c r="W2276" i="5"/>
  <c r="W2277" i="5"/>
  <c r="W2278" i="5"/>
  <c r="W2279" i="5"/>
  <c r="W2280" i="5"/>
  <c r="W2281" i="5"/>
  <c r="W2282" i="5"/>
  <c r="W2283" i="5"/>
  <c r="W2284" i="5"/>
  <c r="W2285" i="5"/>
  <c r="W2286" i="5"/>
  <c r="W2287" i="5"/>
  <c r="W2288" i="5"/>
  <c r="W2289" i="5"/>
  <c r="W2290" i="5"/>
  <c r="W2291" i="5"/>
  <c r="W2292" i="5"/>
  <c r="W2293" i="5"/>
  <c r="W2294" i="5"/>
  <c r="W2295" i="5"/>
  <c r="W2296" i="5"/>
  <c r="W2297" i="5"/>
  <c r="W2298" i="5"/>
  <c r="W2299" i="5"/>
  <c r="W2300" i="5"/>
  <c r="W2301" i="5"/>
  <c r="W2302" i="5"/>
  <c r="W2303" i="5"/>
  <c r="W2304" i="5"/>
  <c r="W2305" i="5"/>
  <c r="W2306" i="5"/>
  <c r="W2307" i="5"/>
  <c r="W2308" i="5"/>
  <c r="W2309" i="5"/>
  <c r="W2310" i="5"/>
  <c r="W2311" i="5"/>
  <c r="W2312" i="5"/>
  <c r="W2313" i="5"/>
  <c r="W2314" i="5"/>
  <c r="W2315" i="5"/>
  <c r="W2316" i="5"/>
  <c r="W2317" i="5"/>
  <c r="W2318" i="5"/>
  <c r="W2319" i="5"/>
  <c r="W2320" i="5"/>
  <c r="W2321" i="5"/>
  <c r="W2322" i="5"/>
  <c r="W2323" i="5"/>
  <c r="W2324" i="5"/>
  <c r="W2325" i="5"/>
  <c r="W2326" i="5"/>
  <c r="W2327" i="5"/>
  <c r="W2328" i="5"/>
  <c r="W2329" i="5"/>
  <c r="W2330" i="5"/>
  <c r="W2331" i="5"/>
  <c r="W2332" i="5"/>
  <c r="W2333" i="5"/>
  <c r="W2334" i="5"/>
  <c r="W2335" i="5"/>
  <c r="W2336" i="5"/>
  <c r="W2337" i="5"/>
  <c r="W2338" i="5"/>
  <c r="W2339" i="5"/>
  <c r="W2340" i="5"/>
  <c r="W2341" i="5"/>
  <c r="W2342" i="5"/>
  <c r="W2343" i="5"/>
  <c r="W2344" i="5"/>
  <c r="W2345" i="5"/>
  <c r="W2346" i="5"/>
  <c r="W2347" i="5"/>
  <c r="W2348" i="5"/>
  <c r="W2349" i="5"/>
  <c r="W2350" i="5"/>
  <c r="W2351" i="5"/>
  <c r="W2352" i="5"/>
  <c r="W2353" i="5"/>
  <c r="W2354" i="5"/>
  <c r="W2355" i="5"/>
  <c r="W2356" i="5"/>
  <c r="W2357" i="5"/>
  <c r="W2358" i="5"/>
  <c r="W2359" i="5"/>
  <c r="W2360" i="5"/>
  <c r="W2361" i="5"/>
  <c r="W2362" i="5"/>
  <c r="W2363" i="5"/>
  <c r="W2364" i="5"/>
  <c r="W2365" i="5"/>
  <c r="W2366" i="5"/>
  <c r="W2367" i="5"/>
  <c r="W2368" i="5"/>
  <c r="W2369" i="5"/>
  <c r="W2370" i="5"/>
  <c r="W2371" i="5"/>
  <c r="W2372" i="5"/>
  <c r="W2373" i="5"/>
  <c r="W2374" i="5"/>
  <c r="W2375" i="5"/>
  <c r="W2376" i="5"/>
  <c r="W2377" i="5"/>
  <c r="W2378" i="5"/>
  <c r="W2379" i="5"/>
  <c r="W2380" i="5"/>
  <c r="W2381" i="5"/>
  <c r="W2382" i="5"/>
  <c r="W2383" i="5"/>
  <c r="W2384" i="5"/>
  <c r="W2385" i="5"/>
  <c r="W2386" i="5"/>
  <c r="W2387" i="5"/>
  <c r="W2388" i="5"/>
  <c r="W2389" i="5"/>
  <c r="W2390" i="5"/>
  <c r="W2391" i="5"/>
  <c r="W2392" i="5"/>
  <c r="W2393" i="5"/>
  <c r="W2394" i="5"/>
  <c r="W2395" i="5"/>
  <c r="W2396" i="5"/>
  <c r="W2397" i="5"/>
  <c r="W2398" i="5"/>
  <c r="W2399" i="5"/>
  <c r="W2400" i="5"/>
  <c r="W2401" i="5"/>
  <c r="W2402" i="5"/>
  <c r="W2403" i="5"/>
  <c r="W2404" i="5"/>
  <c r="W2405" i="5"/>
  <c r="W2406" i="5"/>
  <c r="W2407" i="5"/>
  <c r="W2408" i="5"/>
  <c r="W2409" i="5"/>
  <c r="W2410" i="5"/>
  <c r="W2411" i="5"/>
  <c r="W2412" i="5"/>
  <c r="W2413" i="5"/>
  <c r="W2414" i="5"/>
  <c r="W2415" i="5"/>
  <c r="W2416" i="5"/>
  <c r="W2417" i="5"/>
  <c r="W2418" i="5"/>
  <c r="W2419" i="5"/>
  <c r="W2420" i="5"/>
  <c r="W2421" i="5"/>
  <c r="W2422" i="5"/>
  <c r="W2423" i="5"/>
  <c r="W2424" i="5"/>
  <c r="W2425" i="5"/>
  <c r="W2426" i="5"/>
  <c r="W2427" i="5"/>
  <c r="W2428" i="5"/>
  <c r="W2429" i="5"/>
  <c r="W2430" i="5"/>
  <c r="W2431" i="5"/>
  <c r="W2432" i="5"/>
  <c r="W2433" i="5"/>
  <c r="W2434" i="5"/>
  <c r="W2435" i="5"/>
  <c r="W2436" i="5"/>
  <c r="W2437" i="5"/>
  <c r="W2438" i="5"/>
  <c r="W2439" i="5"/>
  <c r="W2440" i="5"/>
  <c r="W2441" i="5"/>
  <c r="W2442" i="5"/>
  <c r="W2443" i="5"/>
  <c r="W2444" i="5"/>
  <c r="W2445" i="5"/>
  <c r="W2446" i="5"/>
  <c r="W2447" i="5"/>
  <c r="W2448" i="5"/>
  <c r="W2449" i="5"/>
  <c r="W2450" i="5"/>
  <c r="W2451" i="5"/>
  <c r="W2452" i="5"/>
  <c r="W2453" i="5"/>
  <c r="W2454" i="5"/>
  <c r="W2455" i="5"/>
  <c r="W2456" i="5"/>
  <c r="W2457" i="5"/>
  <c r="W2458" i="5"/>
  <c r="W2459" i="5"/>
  <c r="W2460" i="5"/>
  <c r="W2461" i="5"/>
  <c r="W2462" i="5"/>
  <c r="W2463" i="5"/>
  <c r="W2464" i="5"/>
  <c r="W2465" i="5"/>
  <c r="W2466" i="5"/>
  <c r="W2467" i="5"/>
  <c r="W2468" i="5"/>
  <c r="W2469" i="5"/>
  <c r="W2470" i="5"/>
  <c r="W2471" i="5"/>
  <c r="W2472" i="5"/>
  <c r="W2473" i="5"/>
  <c r="W2474" i="5"/>
  <c r="W2475" i="5"/>
  <c r="W2476" i="5"/>
  <c r="W2477" i="5"/>
  <c r="W2478" i="5"/>
  <c r="W2479" i="5"/>
  <c r="W2480" i="5"/>
  <c r="W2481" i="5"/>
  <c r="W2482" i="5"/>
  <c r="W2483" i="5"/>
  <c r="W2484" i="5"/>
  <c r="W2485" i="5"/>
  <c r="W2486" i="5"/>
  <c r="W2487" i="5"/>
  <c r="W2488" i="5"/>
  <c r="W2489" i="5"/>
  <c r="W2490" i="5"/>
  <c r="W2491" i="5"/>
  <c r="W2492" i="5"/>
  <c r="W2493" i="5"/>
  <c r="W2494" i="5"/>
  <c r="W2495" i="5"/>
  <c r="W2496" i="5"/>
  <c r="W2497" i="5"/>
  <c r="W2498" i="5"/>
  <c r="W2499" i="5"/>
  <c r="W2500" i="5"/>
  <c r="W2501" i="5"/>
  <c r="W2502" i="5"/>
  <c r="W2503" i="5"/>
  <c r="W2504" i="5"/>
  <c r="W2505" i="5"/>
  <c r="W2506" i="5"/>
  <c r="W2507" i="5"/>
  <c r="W2508" i="5"/>
  <c r="W2509" i="5"/>
  <c r="W2510" i="5"/>
  <c r="W2511" i="5"/>
  <c r="W2512" i="5"/>
  <c r="W2513" i="5"/>
  <c r="W2514" i="5"/>
  <c r="W2515" i="5"/>
  <c r="W2516" i="5"/>
  <c r="W2517" i="5"/>
  <c r="W2518" i="5"/>
  <c r="W2519" i="5"/>
  <c r="W2520" i="5"/>
  <c r="W2521" i="5"/>
  <c r="W2522" i="5"/>
  <c r="W2523" i="5"/>
  <c r="W2524" i="5"/>
  <c r="W2525" i="5"/>
  <c r="W2526" i="5"/>
  <c r="W2527" i="5"/>
  <c r="W2528" i="5"/>
  <c r="W2529" i="5"/>
  <c r="W2530" i="5"/>
  <c r="W2531" i="5"/>
  <c r="W2532" i="5"/>
  <c r="W2533" i="5"/>
  <c r="W2534" i="5"/>
  <c r="W2535" i="5"/>
  <c r="W2536" i="5"/>
  <c r="W2537" i="5"/>
  <c r="W2538" i="5"/>
  <c r="W2539" i="5"/>
  <c r="W2540" i="5"/>
  <c r="W2541" i="5"/>
  <c r="W2542" i="5"/>
  <c r="W2543" i="5"/>
  <c r="W2544" i="5"/>
  <c r="W2545" i="5"/>
  <c r="W2546" i="5"/>
  <c r="W2547" i="5"/>
  <c r="W2548" i="5"/>
  <c r="W2549" i="5"/>
  <c r="W2550" i="5"/>
  <c r="W2551" i="5"/>
  <c r="W2552" i="5"/>
  <c r="W2553" i="5"/>
  <c r="W2554" i="5"/>
  <c r="W2555" i="5"/>
  <c r="W2556" i="5"/>
  <c r="W2557" i="5"/>
  <c r="W2558" i="5"/>
  <c r="W2559" i="5"/>
  <c r="W2560" i="5"/>
  <c r="W2561" i="5"/>
  <c r="W2562" i="5"/>
  <c r="W2563" i="5"/>
  <c r="W2564" i="5"/>
  <c r="W2565" i="5"/>
  <c r="W2566" i="5"/>
  <c r="W2567" i="5"/>
  <c r="W2568" i="5"/>
  <c r="W2569" i="5"/>
  <c r="W2570" i="5"/>
  <c r="W2571" i="5"/>
  <c r="W2572" i="5"/>
  <c r="W2573" i="5"/>
  <c r="W2574" i="5"/>
  <c r="W2575" i="5"/>
  <c r="W2576" i="5"/>
  <c r="W2577" i="5"/>
  <c r="W2578" i="5"/>
  <c r="W2579" i="5"/>
  <c r="W2580" i="5"/>
  <c r="W2581" i="5"/>
  <c r="W2582" i="5"/>
  <c r="W2583" i="5"/>
  <c r="W2584" i="5"/>
  <c r="W2585" i="5"/>
  <c r="W2586" i="5"/>
  <c r="W2587" i="5"/>
  <c r="W2588" i="5"/>
  <c r="W2589" i="5"/>
  <c r="W2590" i="5"/>
  <c r="W2591" i="5"/>
  <c r="W2592" i="5"/>
  <c r="W2593" i="5"/>
  <c r="W2594" i="5"/>
  <c r="W2595" i="5"/>
  <c r="W2596" i="5"/>
  <c r="W2597" i="5"/>
  <c r="W2598" i="5"/>
  <c r="W2599" i="5"/>
  <c r="W2600" i="5"/>
  <c r="W2601" i="5"/>
  <c r="W2602" i="5"/>
  <c r="W2603" i="5"/>
  <c r="W2604" i="5"/>
  <c r="W2605" i="5"/>
  <c r="W2606" i="5"/>
  <c r="W2607" i="5"/>
  <c r="W2608" i="5"/>
  <c r="W2609" i="5"/>
  <c r="W2610" i="5"/>
  <c r="W2611" i="5"/>
  <c r="W2612" i="5"/>
  <c r="W2613" i="5"/>
  <c r="W2614" i="5"/>
  <c r="W2615" i="5"/>
  <c r="W2616" i="5"/>
  <c r="W2617" i="5"/>
  <c r="W2618" i="5"/>
  <c r="W2619" i="5"/>
  <c r="W2620" i="5"/>
  <c r="W2621" i="5"/>
  <c r="W2622" i="5"/>
  <c r="W2623" i="5"/>
  <c r="W2624" i="5"/>
  <c r="W2625" i="5"/>
  <c r="W2626" i="5"/>
  <c r="W2627" i="5"/>
  <c r="W2628" i="5"/>
  <c r="W2629" i="5"/>
  <c r="W2630" i="5"/>
  <c r="W2631" i="5"/>
  <c r="W2632" i="5"/>
  <c r="W2633" i="5"/>
  <c r="W2634" i="5"/>
  <c r="W2635" i="5"/>
  <c r="W2636" i="5"/>
  <c r="W2637" i="5"/>
  <c r="W2638" i="5"/>
  <c r="W2639" i="5"/>
  <c r="W2640" i="5"/>
  <c r="W2641" i="5"/>
  <c r="W2642" i="5"/>
  <c r="W2643" i="5"/>
  <c r="W2644" i="5"/>
  <c r="W2645" i="5"/>
  <c r="W2646" i="5"/>
  <c r="W2647" i="5"/>
  <c r="W2648" i="5"/>
  <c r="W2649" i="5"/>
  <c r="W2650" i="5"/>
  <c r="W2651" i="5"/>
  <c r="W2652" i="5"/>
  <c r="W2653" i="5"/>
  <c r="W2654" i="5"/>
  <c r="W2655" i="5"/>
  <c r="W2656" i="5"/>
  <c r="W2657" i="5"/>
  <c r="W2658" i="5"/>
  <c r="W2659" i="5"/>
  <c r="W2660" i="5"/>
  <c r="W2661" i="5"/>
  <c r="W2662" i="5"/>
  <c r="W2663" i="5"/>
  <c r="W2664" i="5"/>
  <c r="W2665" i="5"/>
  <c r="W2666" i="5"/>
  <c r="W2667" i="5"/>
  <c r="W2668" i="5"/>
  <c r="W2669" i="5"/>
  <c r="W2670" i="5"/>
  <c r="W2671" i="5"/>
  <c r="W2672" i="5"/>
  <c r="W2673" i="5"/>
  <c r="W2674" i="5"/>
  <c r="W2675" i="5"/>
  <c r="W2676" i="5"/>
  <c r="W2677" i="5"/>
  <c r="W2678" i="5"/>
  <c r="W2679" i="5"/>
  <c r="W2680" i="5"/>
  <c r="W2681" i="5"/>
  <c r="W2682" i="5"/>
  <c r="W2683" i="5"/>
  <c r="W2684" i="5"/>
  <c r="W2685" i="5"/>
  <c r="W2686" i="5"/>
  <c r="W2687" i="5"/>
  <c r="W2688" i="5"/>
  <c r="W2689" i="5"/>
  <c r="W2690" i="5"/>
  <c r="W2691" i="5"/>
  <c r="W2692" i="5"/>
  <c r="W2693" i="5"/>
  <c r="W2694" i="5"/>
  <c r="W2695" i="5"/>
  <c r="W2696" i="5"/>
  <c r="W2697" i="5"/>
  <c r="W2698" i="5"/>
  <c r="W2699" i="5"/>
  <c r="W2700" i="5"/>
  <c r="W2701" i="5"/>
  <c r="W2702" i="5"/>
  <c r="W2703" i="5"/>
  <c r="W2704" i="5"/>
  <c r="W2705" i="5"/>
  <c r="W2706" i="5"/>
  <c r="W2707" i="5"/>
  <c r="W2708" i="5"/>
  <c r="W2709" i="5"/>
  <c r="W2710" i="5"/>
  <c r="W2711" i="5"/>
  <c r="W2712" i="5"/>
  <c r="W2713" i="5"/>
  <c r="W2714" i="5"/>
  <c r="W2715" i="5"/>
  <c r="W2716" i="5"/>
  <c r="W2717" i="5"/>
  <c r="W2718" i="5"/>
  <c r="W2719" i="5"/>
  <c r="W2720" i="5"/>
  <c r="W2721" i="5"/>
  <c r="W2722" i="5"/>
  <c r="W2723" i="5"/>
  <c r="W2724" i="5"/>
  <c r="W2725" i="5"/>
  <c r="W2726" i="5"/>
  <c r="W2727" i="5"/>
  <c r="W2728" i="5"/>
  <c r="W2729" i="5"/>
  <c r="W2730" i="5"/>
  <c r="W2731" i="5"/>
  <c r="W2732" i="5"/>
  <c r="W2733" i="5"/>
  <c r="W2734" i="5"/>
  <c r="W2735" i="5"/>
  <c r="W2736" i="5"/>
  <c r="W2737" i="5"/>
  <c r="W2738" i="5"/>
  <c r="W2739" i="5"/>
  <c r="W2740" i="5"/>
  <c r="W2741" i="5"/>
  <c r="W2742" i="5"/>
  <c r="W2743" i="5"/>
  <c r="W2744" i="5"/>
  <c r="W2745" i="5"/>
  <c r="W2746" i="5"/>
  <c r="W2747" i="5"/>
  <c r="W2748" i="5"/>
  <c r="W2749" i="5"/>
  <c r="W2750" i="5"/>
  <c r="W2751" i="5"/>
  <c r="W2752" i="5"/>
  <c r="W2753" i="5"/>
  <c r="W2754" i="5"/>
  <c r="W2755" i="5"/>
  <c r="W2756" i="5"/>
  <c r="W2757" i="5"/>
  <c r="W2758" i="5"/>
  <c r="W2759" i="5"/>
  <c r="W2760" i="5"/>
  <c r="W2761" i="5"/>
  <c r="W2762" i="5"/>
  <c r="W2763" i="5"/>
  <c r="W2764" i="5"/>
  <c r="W2765" i="5"/>
  <c r="W2766" i="5"/>
  <c r="W2767" i="5"/>
  <c r="W2768" i="5"/>
  <c r="W2769" i="5"/>
  <c r="W2770" i="5"/>
  <c r="W2771" i="5"/>
  <c r="W2772" i="5"/>
  <c r="W2773" i="5"/>
  <c r="W2774" i="5"/>
  <c r="W2775" i="5"/>
  <c r="W2776" i="5"/>
  <c r="W2777" i="5"/>
  <c r="W2778" i="5"/>
  <c r="W2779" i="5"/>
  <c r="W2780" i="5"/>
  <c r="W2781" i="5"/>
  <c r="W2782" i="5"/>
  <c r="W2783" i="5"/>
  <c r="W2784" i="5"/>
  <c r="W2785" i="5"/>
  <c r="W2786" i="5"/>
  <c r="W2787" i="5"/>
  <c r="W2788" i="5"/>
  <c r="W2789" i="5"/>
  <c r="W2790" i="5"/>
  <c r="W2791" i="5"/>
  <c r="W2792" i="5"/>
  <c r="W2793" i="5"/>
  <c r="W2794" i="5"/>
  <c r="W2795" i="5"/>
  <c r="W2796" i="5"/>
  <c r="W2797" i="5"/>
  <c r="W2798" i="5"/>
  <c r="W2799" i="5"/>
  <c r="W2800" i="5"/>
  <c r="W2801" i="5"/>
  <c r="W2802" i="5"/>
  <c r="W2803" i="5"/>
  <c r="W2804" i="5"/>
  <c r="W2805" i="5"/>
  <c r="W2806" i="5"/>
  <c r="W2807" i="5"/>
  <c r="W2808" i="5"/>
  <c r="W2809" i="5"/>
  <c r="W2810" i="5"/>
  <c r="W2811" i="5"/>
  <c r="W2812" i="5"/>
  <c r="W2813" i="5"/>
  <c r="W2814" i="5"/>
  <c r="W2815" i="5"/>
  <c r="W2816" i="5"/>
  <c r="W2817" i="5"/>
  <c r="W2818" i="5"/>
  <c r="W2819" i="5"/>
  <c r="W2820" i="5"/>
  <c r="W2821" i="5"/>
  <c r="W2822" i="5"/>
  <c r="W2823" i="5"/>
  <c r="W2824" i="5"/>
  <c r="W2825" i="5"/>
  <c r="W2826" i="5"/>
  <c r="W2827" i="5"/>
  <c r="W2828" i="5"/>
  <c r="W2829" i="5"/>
  <c r="W2830" i="5"/>
  <c r="W2831" i="5"/>
  <c r="W2832" i="5"/>
  <c r="W2833" i="5"/>
  <c r="W2834" i="5"/>
  <c r="W2835" i="5"/>
  <c r="W2836" i="5"/>
  <c r="W2837" i="5"/>
  <c r="W2838" i="5"/>
  <c r="W2839" i="5"/>
  <c r="W2840" i="5"/>
  <c r="W2841" i="5"/>
  <c r="W2842" i="5"/>
  <c r="W2843" i="5"/>
  <c r="W2844" i="5"/>
  <c r="W2845" i="5"/>
  <c r="W2846" i="5"/>
  <c r="W2847" i="5"/>
  <c r="W2848" i="5"/>
  <c r="W2849" i="5"/>
  <c r="W2850" i="5"/>
  <c r="W2851" i="5"/>
  <c r="W2852" i="5"/>
  <c r="W2853" i="5"/>
  <c r="W2854" i="5"/>
  <c r="W2855" i="5"/>
  <c r="W2856" i="5"/>
  <c r="W2857" i="5"/>
  <c r="W2858" i="5"/>
  <c r="W2859" i="5"/>
  <c r="W2860" i="5"/>
  <c r="W2861" i="5"/>
  <c r="W2862" i="5"/>
  <c r="W2863" i="5"/>
  <c r="W2864" i="5"/>
  <c r="W2865" i="5"/>
  <c r="W2866" i="5"/>
  <c r="W2867" i="5"/>
  <c r="W2868" i="5"/>
  <c r="W2869" i="5"/>
  <c r="W2870" i="5"/>
  <c r="W2871" i="5"/>
  <c r="W2872" i="5"/>
  <c r="W2873" i="5"/>
  <c r="W2874" i="5"/>
  <c r="W2875" i="5"/>
  <c r="W2876" i="5"/>
  <c r="W2877" i="5"/>
  <c r="W2878" i="5"/>
  <c r="W2879" i="5"/>
  <c r="W2880" i="5"/>
  <c r="W2881" i="5"/>
  <c r="W2882" i="5"/>
  <c r="W2883" i="5"/>
  <c r="W2884" i="5"/>
  <c r="W2885" i="5"/>
  <c r="W2886" i="5"/>
  <c r="W2887" i="5"/>
  <c r="W2888" i="5"/>
  <c r="W2889" i="5"/>
  <c r="W2890" i="5"/>
  <c r="W2891" i="5"/>
  <c r="W2892" i="5"/>
  <c r="W2893" i="5"/>
  <c r="W2894" i="5"/>
  <c r="W2895" i="5"/>
  <c r="W2896" i="5"/>
  <c r="W2897" i="5"/>
  <c r="W2898" i="5"/>
  <c r="W2899" i="5"/>
  <c r="W2900" i="5"/>
  <c r="W2901" i="5"/>
  <c r="W2902" i="5"/>
  <c r="W2903" i="5"/>
  <c r="W2904" i="5"/>
  <c r="W2905" i="5"/>
  <c r="W2906" i="5"/>
  <c r="W2907" i="5"/>
  <c r="W2908" i="5"/>
  <c r="W2909" i="5"/>
  <c r="W2910" i="5"/>
  <c r="W2911" i="5"/>
  <c r="W2912" i="5"/>
  <c r="W2913" i="5"/>
  <c r="W2914" i="5"/>
  <c r="W2915" i="5"/>
  <c r="W2916" i="5"/>
  <c r="W2917" i="5"/>
  <c r="W2918" i="5"/>
  <c r="W2919" i="5"/>
  <c r="W2920" i="5"/>
  <c r="W2921" i="5"/>
  <c r="W2922" i="5"/>
  <c r="W2923" i="5"/>
  <c r="W2924" i="5"/>
  <c r="W2925" i="5"/>
  <c r="W2926" i="5"/>
  <c r="W2927" i="5"/>
  <c r="W2928" i="5"/>
  <c r="W2929" i="5"/>
  <c r="W2930" i="5"/>
  <c r="W2931" i="5"/>
  <c r="W2932" i="5"/>
  <c r="W2933" i="5"/>
  <c r="W2934" i="5"/>
  <c r="W2935" i="5"/>
  <c r="W2936" i="5"/>
  <c r="W2937" i="5"/>
  <c r="W2938" i="5"/>
  <c r="W2939" i="5"/>
  <c r="W2940" i="5"/>
  <c r="W2941" i="5"/>
  <c r="W2942" i="5"/>
  <c r="W2943" i="5"/>
  <c r="W2944" i="5"/>
  <c r="W2945" i="5"/>
  <c r="W2946" i="5"/>
  <c r="W2947" i="5"/>
  <c r="W2948" i="5"/>
  <c r="W2949" i="5"/>
  <c r="W2950" i="5"/>
  <c r="W2951" i="5"/>
  <c r="W2952" i="5"/>
  <c r="W2953" i="5"/>
  <c r="W2954" i="5"/>
  <c r="W2955" i="5"/>
  <c r="W2956" i="5"/>
  <c r="W2957" i="5"/>
  <c r="W2958" i="5"/>
  <c r="W2959" i="5"/>
  <c r="W2960" i="5"/>
  <c r="W2961" i="5"/>
  <c r="W2962" i="5"/>
  <c r="W2963" i="5"/>
  <c r="W2964" i="5"/>
  <c r="W2965" i="5"/>
  <c r="W2966" i="5"/>
  <c r="W2967" i="5"/>
  <c r="W2968" i="5"/>
  <c r="W2969" i="5"/>
  <c r="W2970" i="5"/>
  <c r="W2971" i="5"/>
  <c r="W2972" i="5"/>
  <c r="W2973" i="5"/>
  <c r="W2974" i="5"/>
  <c r="W2975" i="5"/>
  <c r="W2976" i="5"/>
  <c r="W2977" i="5"/>
  <c r="W2978" i="5"/>
  <c r="W2979" i="5"/>
  <c r="W2980" i="5"/>
  <c r="W2981" i="5"/>
  <c r="W2982" i="5"/>
  <c r="W2983" i="5"/>
  <c r="W2984" i="5"/>
  <c r="W2985" i="5"/>
  <c r="W2986" i="5"/>
  <c r="W2987" i="5"/>
  <c r="W2988" i="5"/>
  <c r="W2989" i="5"/>
  <c r="W2990" i="5"/>
  <c r="W2991" i="5"/>
  <c r="W2992" i="5"/>
  <c r="W2993" i="5"/>
  <c r="W2994" i="5"/>
  <c r="W2995" i="5"/>
  <c r="W2996" i="5"/>
  <c r="W2997" i="5"/>
  <c r="W2998" i="5"/>
  <c r="W2999" i="5"/>
  <c r="W3000" i="5"/>
  <c r="W3001" i="5"/>
  <c r="W3002" i="5"/>
  <c r="W3003" i="5"/>
  <c r="W3004" i="5"/>
  <c r="W3005" i="5"/>
  <c r="W3006" i="5"/>
  <c r="W3007" i="5"/>
  <c r="W3008" i="5"/>
  <c r="W3009" i="5"/>
  <c r="W3010" i="5"/>
  <c r="W3011" i="5"/>
  <c r="W3012" i="5"/>
  <c r="W3013" i="5"/>
  <c r="W3014" i="5"/>
  <c r="W3015" i="5"/>
  <c r="W3016" i="5"/>
  <c r="W3017" i="5"/>
  <c r="W3018" i="5"/>
  <c r="W3019" i="5"/>
  <c r="W3020" i="5"/>
  <c r="W3021" i="5"/>
  <c r="W3022" i="5"/>
  <c r="W3023" i="5"/>
  <c r="W3024" i="5"/>
  <c r="W3025" i="5"/>
  <c r="W3026" i="5"/>
  <c r="W3027" i="5"/>
  <c r="W3028" i="5"/>
  <c r="W3029" i="5"/>
  <c r="W3030" i="5"/>
  <c r="W3031" i="5"/>
  <c r="W3032" i="5"/>
  <c r="W3033" i="5"/>
  <c r="W3034" i="5"/>
  <c r="W3035" i="5"/>
  <c r="W3036" i="5"/>
  <c r="W3037" i="5"/>
  <c r="W3038" i="5"/>
  <c r="W3039" i="5"/>
  <c r="W3040" i="5"/>
  <c r="W3041" i="5"/>
  <c r="W3042" i="5"/>
  <c r="W3043" i="5"/>
  <c r="W3044" i="5"/>
  <c r="W3045" i="5"/>
  <c r="W3046" i="5"/>
  <c r="W3047" i="5"/>
  <c r="W3048" i="5"/>
  <c r="W3049" i="5"/>
  <c r="W3050" i="5"/>
  <c r="W3051" i="5"/>
  <c r="W3052" i="5"/>
  <c r="W3053" i="5"/>
  <c r="W3054" i="5"/>
  <c r="W3055" i="5"/>
  <c r="W3056" i="5"/>
  <c r="W3057" i="5"/>
  <c r="W3058" i="5"/>
  <c r="W3059" i="5"/>
  <c r="W3060" i="5"/>
  <c r="W3061" i="5"/>
  <c r="W3062" i="5"/>
  <c r="W3063" i="5"/>
  <c r="W3064" i="5"/>
  <c r="W3065" i="5"/>
  <c r="W3066" i="5"/>
  <c r="W3067" i="5"/>
  <c r="W3068" i="5"/>
  <c r="W3069" i="5"/>
  <c r="W3070" i="5"/>
  <c r="W3071" i="5"/>
  <c r="W3072" i="5"/>
  <c r="W3073" i="5"/>
  <c r="W3074" i="5"/>
  <c r="W3075" i="5"/>
  <c r="W3076" i="5"/>
  <c r="W3077" i="5"/>
  <c r="W3078" i="5"/>
  <c r="W3079" i="5"/>
  <c r="W3080" i="5"/>
  <c r="W3081" i="5"/>
  <c r="W3082" i="5"/>
  <c r="W3083" i="5"/>
  <c r="W3084" i="5"/>
  <c r="W3085" i="5"/>
  <c r="W3086" i="5"/>
  <c r="W3087" i="5"/>
  <c r="W3088" i="5"/>
  <c r="W3089" i="5"/>
  <c r="W3090" i="5"/>
  <c r="W3091" i="5"/>
  <c r="W3092" i="5"/>
  <c r="W3093" i="5"/>
  <c r="W3094" i="5"/>
  <c r="W3095" i="5"/>
  <c r="W3096" i="5"/>
  <c r="W3097" i="5"/>
  <c r="W3098" i="5"/>
  <c r="W3099" i="5"/>
  <c r="W3100" i="5"/>
  <c r="W3101" i="5"/>
  <c r="W3102" i="5"/>
  <c r="W3103" i="5"/>
  <c r="W3104" i="5"/>
  <c r="W3105" i="5"/>
  <c r="W3106" i="5"/>
  <c r="W3107" i="5"/>
  <c r="W3108" i="5"/>
  <c r="W3109" i="5"/>
  <c r="W3110" i="5"/>
  <c r="W3111" i="5"/>
  <c r="W3112" i="5"/>
  <c r="W3113" i="5"/>
  <c r="W3114" i="5"/>
  <c r="W3115" i="5"/>
  <c r="W3116" i="5"/>
  <c r="W3117" i="5"/>
  <c r="W3118" i="5"/>
  <c r="W3119" i="5"/>
  <c r="W3120" i="5"/>
  <c r="W3121" i="5"/>
  <c r="W3122" i="5"/>
  <c r="W3123" i="5"/>
  <c r="W3124" i="5"/>
  <c r="W3125" i="5"/>
  <c r="W3126" i="5"/>
  <c r="W3127" i="5"/>
  <c r="W3128" i="5"/>
  <c r="W3129" i="5"/>
  <c r="W3130" i="5"/>
  <c r="W3131" i="5"/>
  <c r="W3132" i="5"/>
  <c r="W3133" i="5"/>
  <c r="W3134" i="5"/>
  <c r="W3135" i="5"/>
  <c r="W3136" i="5"/>
  <c r="W3137" i="5"/>
  <c r="W3138" i="5"/>
  <c r="W3139" i="5"/>
  <c r="W3140" i="5"/>
  <c r="W3141" i="5"/>
  <c r="W3142" i="5"/>
  <c r="W3143" i="5"/>
  <c r="W3144" i="5"/>
  <c r="W3145" i="5"/>
  <c r="W3146" i="5"/>
  <c r="W3147" i="5"/>
  <c r="W3148" i="5"/>
  <c r="W3149" i="5"/>
  <c r="W3150" i="5"/>
  <c r="W3151" i="5"/>
  <c r="W3152" i="5"/>
  <c r="W3153" i="5"/>
  <c r="W3154" i="5"/>
  <c r="W3155" i="5"/>
  <c r="W3156" i="5"/>
  <c r="W3157" i="5"/>
  <c r="W3158" i="5"/>
  <c r="W3159" i="5"/>
  <c r="W3160" i="5"/>
  <c r="W3161" i="5"/>
  <c r="W3162" i="5"/>
  <c r="W3163" i="5"/>
  <c r="W3164" i="5"/>
  <c r="W3165" i="5"/>
  <c r="W3166" i="5"/>
  <c r="W3167" i="5"/>
  <c r="W3168" i="5"/>
  <c r="W3169" i="5"/>
  <c r="W3170" i="5"/>
  <c r="W3171" i="5"/>
  <c r="W3172" i="5"/>
  <c r="W3173" i="5"/>
  <c r="W3174" i="5"/>
  <c r="W3175" i="5"/>
  <c r="W3176" i="5"/>
  <c r="W3177" i="5"/>
  <c r="W3178" i="5"/>
  <c r="W3179" i="5"/>
  <c r="W3180" i="5"/>
  <c r="W3181" i="5"/>
  <c r="W3182" i="5"/>
  <c r="W3183" i="5"/>
  <c r="W3184" i="5"/>
  <c r="W3185" i="5"/>
  <c r="W3186" i="5"/>
  <c r="W3187" i="5"/>
  <c r="W3188" i="5"/>
  <c r="W3189" i="5"/>
  <c r="W3190" i="5"/>
  <c r="W3191" i="5"/>
  <c r="W3192" i="5"/>
  <c r="W3193" i="5"/>
  <c r="W3194" i="5"/>
  <c r="W3195" i="5"/>
  <c r="W3196" i="5"/>
  <c r="W3197" i="5"/>
  <c r="W3198" i="5"/>
  <c r="W3199" i="5"/>
  <c r="W3200" i="5"/>
  <c r="W3201" i="5"/>
  <c r="W3202" i="5"/>
  <c r="W3203" i="5"/>
  <c r="W3204" i="5"/>
  <c r="W3205" i="5"/>
  <c r="W3206" i="5"/>
  <c r="W3207" i="5"/>
  <c r="W3208" i="5"/>
  <c r="W3209" i="5"/>
  <c r="W3210" i="5"/>
  <c r="W3211" i="5"/>
  <c r="W3212" i="5"/>
  <c r="W3213" i="5"/>
  <c r="W3214" i="5"/>
  <c r="W3215" i="5"/>
  <c r="W3216" i="5"/>
  <c r="W3217" i="5"/>
  <c r="W3218" i="5"/>
  <c r="W3219" i="5"/>
  <c r="W3220" i="5"/>
  <c r="W3221" i="5"/>
  <c r="W3222" i="5"/>
  <c r="W3223" i="5"/>
  <c r="W3224" i="5"/>
  <c r="W3225" i="5"/>
  <c r="W3226" i="5"/>
  <c r="W3227" i="5"/>
  <c r="W3228" i="5"/>
  <c r="W3229" i="5"/>
  <c r="W3230" i="5"/>
  <c r="W3231" i="5"/>
  <c r="W3232" i="5"/>
  <c r="W3233" i="5"/>
  <c r="W3234" i="5"/>
  <c r="W3235" i="5"/>
  <c r="W3236" i="5"/>
  <c r="W3237" i="5"/>
  <c r="W3238" i="5"/>
  <c r="W3239" i="5"/>
  <c r="W3240" i="5"/>
  <c r="W3241" i="5"/>
  <c r="W3242" i="5"/>
  <c r="W3243" i="5"/>
  <c r="W3244" i="5"/>
  <c r="W3245" i="5"/>
  <c r="W3246" i="5"/>
  <c r="W3247" i="5"/>
  <c r="W3248" i="5"/>
  <c r="W3249" i="5"/>
  <c r="W3250" i="5"/>
  <c r="W3251" i="5"/>
  <c r="W3252" i="5"/>
  <c r="W3253" i="5"/>
  <c r="W3254" i="5"/>
  <c r="W3255" i="5"/>
  <c r="W3256" i="5"/>
  <c r="W3257" i="5"/>
  <c r="W3258" i="5"/>
  <c r="W3259" i="5"/>
  <c r="W3260" i="5"/>
  <c r="W3261" i="5"/>
  <c r="W3262" i="5"/>
  <c r="W3263" i="5"/>
  <c r="W3264" i="5"/>
  <c r="W3265" i="5"/>
  <c r="W3266" i="5"/>
  <c r="W3267" i="5"/>
  <c r="W3268" i="5"/>
  <c r="W3269" i="5"/>
  <c r="W3270" i="5"/>
  <c r="W3271" i="5"/>
  <c r="W3272" i="5"/>
  <c r="W3273" i="5"/>
  <c r="W3274" i="5"/>
  <c r="W3275" i="5"/>
  <c r="W3276" i="5"/>
  <c r="W3277" i="5"/>
  <c r="W3278" i="5"/>
  <c r="W3279" i="5"/>
  <c r="W3280" i="5"/>
  <c r="W3281" i="5"/>
  <c r="W3282" i="5"/>
  <c r="W3283" i="5"/>
  <c r="W3284" i="5"/>
  <c r="W3285" i="5"/>
  <c r="W3286" i="5"/>
  <c r="W3287" i="5"/>
  <c r="W3288" i="5"/>
  <c r="W3289" i="5"/>
  <c r="W3290" i="5"/>
  <c r="W3291" i="5"/>
  <c r="W3292" i="5"/>
  <c r="W3293" i="5"/>
  <c r="W3294" i="5"/>
  <c r="W3295" i="5"/>
  <c r="W3296" i="5"/>
  <c r="W3297" i="5"/>
  <c r="W3298" i="5"/>
  <c r="W3299" i="5"/>
  <c r="W3300" i="5"/>
  <c r="W3301" i="5"/>
  <c r="W3302" i="5"/>
  <c r="W3303" i="5"/>
  <c r="W3304" i="5"/>
  <c r="W3305" i="5"/>
  <c r="W3306" i="5"/>
  <c r="W3307" i="5"/>
  <c r="W3308" i="5"/>
  <c r="W3309" i="5"/>
  <c r="W3310" i="5"/>
  <c r="W3311" i="5"/>
  <c r="W3312" i="5"/>
  <c r="W3313" i="5"/>
  <c r="W3314" i="5"/>
  <c r="W3315" i="5"/>
  <c r="W3316" i="5"/>
  <c r="W3317" i="5"/>
  <c r="W3318" i="5"/>
  <c r="W3319" i="5"/>
  <c r="W3320" i="5"/>
  <c r="W3321" i="5"/>
  <c r="W3322" i="5"/>
  <c r="W3323" i="5"/>
  <c r="W3324" i="5"/>
  <c r="W3325" i="5"/>
  <c r="W3326" i="5"/>
  <c r="W3327" i="5"/>
  <c r="W3328" i="5"/>
  <c r="W3329" i="5"/>
  <c r="W3330" i="5"/>
  <c r="W3331" i="5"/>
  <c r="W3332" i="5"/>
  <c r="W3333" i="5"/>
  <c r="W3334" i="5"/>
  <c r="W3335" i="5"/>
  <c r="W3336" i="5"/>
  <c r="W3337" i="5"/>
  <c r="W3338" i="5"/>
  <c r="W3339" i="5"/>
  <c r="W3340" i="5"/>
  <c r="W3341" i="5"/>
  <c r="W3342" i="5"/>
  <c r="W3343" i="5"/>
  <c r="W3344" i="5"/>
  <c r="W3345" i="5"/>
  <c r="W3346" i="5"/>
  <c r="W3347" i="5"/>
  <c r="W3348" i="5"/>
  <c r="W3349" i="5"/>
  <c r="W3350" i="5"/>
  <c r="W3351" i="5"/>
  <c r="W3352" i="5"/>
  <c r="W3353" i="5"/>
  <c r="W3354" i="5"/>
  <c r="W3355" i="5"/>
  <c r="W3356" i="5"/>
  <c r="W3357" i="5"/>
  <c r="W3358" i="5"/>
  <c r="W3359" i="5"/>
  <c r="W3360" i="5"/>
  <c r="W3361" i="5"/>
  <c r="W3362" i="5"/>
  <c r="W3363" i="5"/>
  <c r="W3364" i="5"/>
  <c r="W3365" i="5"/>
  <c r="W3366" i="5"/>
  <c r="W3367" i="5"/>
  <c r="W3368" i="5"/>
  <c r="W3369" i="5"/>
  <c r="W3370" i="5"/>
  <c r="W3371" i="5"/>
  <c r="W3372" i="5"/>
  <c r="W3373" i="5"/>
  <c r="W3374" i="5"/>
  <c r="W3375" i="5"/>
  <c r="W3376" i="5"/>
  <c r="W3377" i="5"/>
  <c r="W3378" i="5"/>
  <c r="W3379" i="5"/>
  <c r="W3380" i="5"/>
  <c r="W3381" i="5"/>
  <c r="W3382" i="5"/>
  <c r="W3383" i="5"/>
  <c r="W3384" i="5"/>
  <c r="W3385" i="5"/>
  <c r="W3386" i="5"/>
  <c r="W3387" i="5"/>
  <c r="W3388" i="5"/>
  <c r="W3389" i="5"/>
  <c r="W3390" i="5"/>
  <c r="W3391" i="5"/>
  <c r="W3392" i="5"/>
  <c r="W3393" i="5"/>
  <c r="W3394" i="5"/>
  <c r="W3395" i="5"/>
  <c r="W3396" i="5"/>
  <c r="W3397" i="5"/>
  <c r="W3398" i="5"/>
  <c r="W3399" i="5"/>
  <c r="W3400" i="5"/>
  <c r="W3401" i="5"/>
  <c r="W3402" i="5"/>
  <c r="W3403" i="5"/>
  <c r="W3404" i="5"/>
  <c r="W3405" i="5"/>
  <c r="W3406" i="5"/>
  <c r="W3407" i="5"/>
  <c r="W3408" i="5"/>
  <c r="W3409" i="5"/>
  <c r="W3410" i="5"/>
  <c r="W3411" i="5"/>
  <c r="W3412" i="5"/>
  <c r="W3413" i="5"/>
  <c r="W3414" i="5"/>
  <c r="W3415" i="5"/>
  <c r="W3416" i="5"/>
  <c r="W3417" i="5"/>
  <c r="W3418" i="5"/>
  <c r="W3419" i="5"/>
  <c r="W3420" i="5"/>
  <c r="W3421" i="5"/>
  <c r="W3422" i="5"/>
  <c r="W3423" i="5"/>
  <c r="W3424" i="5"/>
  <c r="W3425" i="5"/>
  <c r="W3426" i="5"/>
  <c r="W3427" i="5"/>
  <c r="W3428" i="5"/>
  <c r="W3429" i="5"/>
  <c r="W3430" i="5"/>
  <c r="W3431" i="5"/>
  <c r="W3432" i="5"/>
  <c r="W3433" i="5"/>
  <c r="W3434" i="5"/>
  <c r="W3435" i="5"/>
  <c r="W3436" i="5"/>
  <c r="W3437" i="5"/>
  <c r="W3438" i="5"/>
  <c r="W3439" i="5"/>
  <c r="W3440" i="5"/>
  <c r="W3441" i="5"/>
  <c r="W3442" i="5"/>
  <c r="W3443" i="5"/>
  <c r="W3444" i="5"/>
  <c r="W3445" i="5"/>
  <c r="W3446" i="5"/>
  <c r="W3447" i="5"/>
  <c r="W3448" i="5"/>
  <c r="W3449" i="5"/>
  <c r="W3450" i="5"/>
  <c r="W3451" i="5"/>
  <c r="W3452" i="5"/>
  <c r="W3453" i="5"/>
  <c r="W3454" i="5"/>
  <c r="W3455" i="5"/>
  <c r="W3456" i="5"/>
  <c r="W3457" i="5"/>
  <c r="W3458" i="5"/>
  <c r="W3459" i="5"/>
  <c r="W3460" i="5"/>
  <c r="W3461" i="5"/>
  <c r="W3462" i="5"/>
  <c r="W3463" i="5"/>
  <c r="W3464" i="5"/>
  <c r="W3465" i="5"/>
  <c r="W3466" i="5"/>
  <c r="W3467" i="5"/>
  <c r="W3468" i="5"/>
  <c r="W3469" i="5"/>
  <c r="W3470" i="5"/>
  <c r="W3471" i="5"/>
  <c r="W3472" i="5"/>
  <c r="W3473" i="5"/>
  <c r="W3474" i="5"/>
  <c r="W3475" i="5"/>
  <c r="W3476" i="5"/>
  <c r="W3477" i="5"/>
  <c r="W3478" i="5"/>
  <c r="W3479" i="5"/>
  <c r="W3480" i="5"/>
  <c r="W3481" i="5"/>
  <c r="W3482" i="5"/>
  <c r="W3483" i="5"/>
  <c r="W3484" i="5"/>
  <c r="W3485" i="5"/>
  <c r="W3486" i="5"/>
  <c r="W3487" i="5"/>
  <c r="W3488" i="5"/>
  <c r="W3489" i="5"/>
  <c r="W3490" i="5"/>
  <c r="W3491" i="5"/>
  <c r="W3492" i="5"/>
  <c r="W3493" i="5"/>
  <c r="W3494" i="5"/>
  <c r="W3495" i="5"/>
  <c r="W3496" i="5"/>
  <c r="W3497" i="5"/>
  <c r="W3498" i="5"/>
  <c r="W3499" i="5"/>
  <c r="W3500" i="5"/>
  <c r="W3501" i="5"/>
  <c r="W3502" i="5"/>
  <c r="W3503" i="5"/>
  <c r="W3504" i="5"/>
  <c r="W3505" i="5"/>
  <c r="W3506" i="5"/>
  <c r="W3507" i="5"/>
  <c r="W3508" i="5"/>
  <c r="W3509" i="5"/>
  <c r="W3510" i="5"/>
  <c r="W3511" i="5"/>
  <c r="W3512" i="5"/>
  <c r="W3513" i="5"/>
  <c r="W3514" i="5"/>
  <c r="W3515" i="5"/>
  <c r="W3516" i="5"/>
  <c r="W3517" i="5"/>
  <c r="W3518" i="5"/>
  <c r="W3519" i="5"/>
  <c r="W3520" i="5"/>
  <c r="W3521" i="5"/>
  <c r="W3522" i="5"/>
  <c r="W3523" i="5"/>
  <c r="W3524" i="5"/>
  <c r="W3525" i="5"/>
  <c r="W3526" i="5"/>
  <c r="W3527" i="5"/>
  <c r="W3528" i="5"/>
  <c r="W3529" i="5"/>
  <c r="W3530" i="5"/>
  <c r="W3531" i="5"/>
  <c r="W3532" i="5"/>
  <c r="W3533" i="5"/>
  <c r="W3534" i="5"/>
  <c r="W3535" i="5"/>
  <c r="W3536" i="5"/>
  <c r="W3537" i="5"/>
  <c r="W3538" i="5"/>
  <c r="W3539" i="5"/>
  <c r="W3540" i="5"/>
  <c r="W3541" i="5"/>
  <c r="W3542" i="5"/>
  <c r="W3543" i="5"/>
  <c r="W3544" i="5"/>
  <c r="W3545" i="5"/>
  <c r="W3546" i="5"/>
  <c r="W3547" i="5"/>
  <c r="W3548" i="5"/>
  <c r="W3549" i="5"/>
  <c r="W3550" i="5"/>
  <c r="W3551" i="5"/>
  <c r="W3552" i="5"/>
  <c r="W3553" i="5"/>
  <c r="W3554" i="5"/>
  <c r="W3555" i="5"/>
  <c r="W3556" i="5"/>
  <c r="W3557" i="5"/>
  <c r="W3558" i="5"/>
  <c r="W3559" i="5"/>
  <c r="W3560" i="5"/>
  <c r="W3561" i="5"/>
  <c r="W3562" i="5"/>
  <c r="W3563" i="5"/>
  <c r="W3564" i="5"/>
  <c r="W3565" i="5"/>
  <c r="W3566" i="5"/>
  <c r="W3567" i="5"/>
  <c r="W3568" i="5"/>
  <c r="W3569" i="5"/>
  <c r="W3570" i="5"/>
  <c r="W3571" i="5"/>
  <c r="W3572" i="5"/>
  <c r="W3573" i="5"/>
  <c r="W3574" i="5"/>
  <c r="W3575" i="5"/>
  <c r="W3576" i="5"/>
  <c r="W3577" i="5"/>
  <c r="W3578" i="5"/>
  <c r="W3579" i="5"/>
  <c r="W3580" i="5"/>
  <c r="W3581" i="5"/>
  <c r="W3582" i="5"/>
  <c r="W3583" i="5"/>
  <c r="W3584" i="5"/>
  <c r="W3585" i="5"/>
  <c r="W3586" i="5"/>
  <c r="W3587" i="5"/>
  <c r="W3588" i="5"/>
  <c r="W3589" i="5"/>
  <c r="W3590" i="5"/>
  <c r="W3591" i="5"/>
  <c r="W3592" i="5"/>
  <c r="W3593" i="5"/>
  <c r="W3594" i="5"/>
  <c r="W3595" i="5"/>
  <c r="W3596" i="5"/>
  <c r="W3597" i="5"/>
  <c r="W3598" i="5"/>
  <c r="W3599" i="5"/>
  <c r="W3600" i="5"/>
  <c r="W3601" i="5"/>
  <c r="W3602" i="5"/>
  <c r="W3603" i="5"/>
  <c r="W3604" i="5"/>
  <c r="W3605" i="5"/>
  <c r="W3606" i="5"/>
  <c r="W3607" i="5"/>
  <c r="W3608" i="5"/>
  <c r="W3609" i="5"/>
  <c r="W3610" i="5"/>
  <c r="W3611" i="5"/>
  <c r="W3612" i="5"/>
  <c r="W3613" i="5"/>
  <c r="W3614" i="5"/>
  <c r="W3615" i="5"/>
  <c r="W3616" i="5"/>
  <c r="W3617" i="5"/>
  <c r="W3618" i="5"/>
  <c r="W3619" i="5"/>
  <c r="W3620" i="5"/>
  <c r="W3621" i="5"/>
  <c r="W3622" i="5"/>
  <c r="W3623" i="5"/>
  <c r="W3624" i="5"/>
  <c r="W3625" i="5"/>
  <c r="W3626" i="5"/>
  <c r="W3627" i="5"/>
  <c r="W3628" i="5"/>
  <c r="W3629" i="5"/>
  <c r="W3630" i="5"/>
  <c r="W3631" i="5"/>
  <c r="W3632" i="5"/>
  <c r="W3633" i="5"/>
  <c r="W3634" i="5"/>
  <c r="W3635" i="5"/>
  <c r="W3636" i="5"/>
  <c r="W3637" i="5"/>
  <c r="W3638" i="5"/>
  <c r="W3639" i="5"/>
  <c r="W3640" i="5"/>
  <c r="W3641" i="5"/>
  <c r="W3642" i="5"/>
  <c r="W3643" i="5"/>
  <c r="W3644" i="5"/>
  <c r="W3645" i="5"/>
  <c r="W3646" i="5"/>
  <c r="W3647" i="5"/>
  <c r="W3648" i="5"/>
  <c r="W3649" i="5"/>
  <c r="W3650" i="5"/>
  <c r="W3651" i="5"/>
  <c r="W3652" i="5"/>
  <c r="W3653" i="5"/>
  <c r="W3654" i="5"/>
  <c r="W3655" i="5"/>
  <c r="W3656" i="5"/>
  <c r="W3657" i="5"/>
  <c r="W3658" i="5"/>
  <c r="W3659" i="5"/>
  <c r="W3660" i="5"/>
  <c r="W3661" i="5"/>
  <c r="W3662" i="5"/>
  <c r="W3663" i="5"/>
  <c r="W3664" i="5"/>
  <c r="W3665" i="5"/>
  <c r="W3666" i="5"/>
  <c r="W3667" i="5"/>
  <c r="W3668" i="5"/>
  <c r="W3669" i="5"/>
  <c r="W3670" i="5"/>
  <c r="W3671" i="5"/>
  <c r="W3672" i="5"/>
  <c r="W3673" i="5"/>
  <c r="W3674" i="5"/>
  <c r="W3675" i="5"/>
  <c r="W3676" i="5"/>
  <c r="W3677" i="5"/>
  <c r="W3678" i="5"/>
  <c r="W3679" i="5"/>
  <c r="W3680" i="5"/>
  <c r="W3681" i="5"/>
  <c r="W3682" i="5"/>
  <c r="W3683" i="5"/>
  <c r="W3684" i="5"/>
  <c r="W3685" i="5"/>
  <c r="W3686" i="5"/>
  <c r="W3687" i="5"/>
  <c r="W3688" i="5"/>
  <c r="W3689" i="5"/>
  <c r="W3690" i="5"/>
  <c r="W3691" i="5"/>
  <c r="W3692" i="5"/>
  <c r="W3693" i="5"/>
  <c r="W3694" i="5"/>
  <c r="W3695" i="5"/>
  <c r="W3696" i="5"/>
  <c r="W3697" i="5"/>
  <c r="W3698" i="5"/>
  <c r="W3699" i="5"/>
  <c r="W3700" i="5"/>
  <c r="W3701" i="5"/>
  <c r="W3702" i="5"/>
  <c r="W3703" i="5"/>
  <c r="W3704" i="5"/>
  <c r="W3705" i="5"/>
  <c r="W3706" i="5"/>
  <c r="W3707" i="5"/>
  <c r="W3708" i="5"/>
  <c r="W3709" i="5"/>
  <c r="W3710" i="5"/>
  <c r="W3711" i="5"/>
  <c r="W3712" i="5"/>
  <c r="W3713" i="5"/>
  <c r="W3714" i="5"/>
  <c r="W3715" i="5"/>
  <c r="W3716" i="5"/>
  <c r="W3717" i="5"/>
  <c r="W3718" i="5"/>
  <c r="W3719" i="5"/>
  <c r="W3720" i="5"/>
  <c r="W3721" i="5"/>
  <c r="W3722" i="5"/>
  <c r="W3723" i="5"/>
  <c r="W3724" i="5"/>
  <c r="W3725" i="5"/>
  <c r="W3726" i="5"/>
  <c r="W3727" i="5"/>
  <c r="W3728" i="5"/>
  <c r="W3729" i="5"/>
  <c r="W3730" i="5"/>
  <c r="W3731" i="5"/>
  <c r="W3732" i="5"/>
  <c r="W3733" i="5"/>
  <c r="W3734" i="5"/>
  <c r="W3735" i="5"/>
  <c r="W3736" i="5"/>
  <c r="W3737" i="5"/>
  <c r="W3738" i="5"/>
  <c r="W3739" i="5"/>
  <c r="W3740" i="5"/>
  <c r="W3741" i="5"/>
  <c r="W3742" i="5"/>
  <c r="W3743" i="5"/>
  <c r="W3744" i="5"/>
  <c r="W3745" i="5"/>
  <c r="W3746" i="5"/>
  <c r="W3747" i="5"/>
  <c r="W3748" i="5"/>
  <c r="W3749" i="5"/>
  <c r="W3750" i="5"/>
  <c r="W3751" i="5"/>
  <c r="W3752" i="5"/>
  <c r="W3753" i="5"/>
  <c r="W3754" i="5"/>
  <c r="W3755" i="5"/>
  <c r="W3756" i="5"/>
  <c r="W3757" i="5"/>
  <c r="W3758" i="5"/>
  <c r="W3759" i="5"/>
  <c r="W3760" i="5"/>
  <c r="W3761" i="5"/>
  <c r="W3762" i="5"/>
  <c r="W3763" i="5"/>
  <c r="W3764" i="5"/>
  <c r="W3765" i="5"/>
  <c r="W3766" i="5"/>
  <c r="W3767" i="5"/>
  <c r="W3768" i="5"/>
  <c r="W3769" i="5"/>
  <c r="W3770" i="5"/>
  <c r="W3771" i="5"/>
  <c r="W3772" i="5"/>
  <c r="W3773" i="5"/>
  <c r="W3774" i="5"/>
  <c r="W3775" i="5"/>
  <c r="W3776" i="5"/>
  <c r="W3777" i="5"/>
  <c r="W3778" i="5"/>
  <c r="W3779" i="5"/>
  <c r="W3780" i="5"/>
  <c r="W3781" i="5"/>
  <c r="W3782" i="5"/>
  <c r="W3783" i="5"/>
  <c r="W3784" i="5"/>
  <c r="W3785" i="5"/>
  <c r="W3786" i="5"/>
  <c r="W3787" i="5"/>
  <c r="W3788" i="5"/>
  <c r="W3789" i="5"/>
  <c r="W3790" i="5"/>
  <c r="W3791" i="5"/>
  <c r="W3792" i="5"/>
  <c r="W3793" i="5"/>
  <c r="W3794" i="5"/>
  <c r="W3795" i="5"/>
  <c r="W3796" i="5"/>
  <c r="W3797" i="5"/>
  <c r="W3798" i="5"/>
  <c r="W3799" i="5"/>
  <c r="W3800" i="5"/>
  <c r="W3801" i="5"/>
  <c r="W3802" i="5"/>
  <c r="W3803" i="5"/>
  <c r="W3804" i="5"/>
  <c r="W3805" i="5"/>
  <c r="W3806" i="5"/>
  <c r="W3807" i="5"/>
  <c r="W3808" i="5"/>
  <c r="W3809" i="5"/>
  <c r="W3810" i="5"/>
  <c r="W3811" i="5"/>
  <c r="W3812" i="5"/>
  <c r="W3813" i="5"/>
  <c r="W3814" i="5"/>
  <c r="W3815" i="5"/>
  <c r="W3816" i="5"/>
  <c r="W3817" i="5"/>
  <c r="W3818" i="5"/>
  <c r="W3819" i="5"/>
  <c r="W3820" i="5"/>
  <c r="W3821" i="5"/>
  <c r="W3822" i="5"/>
  <c r="W3823" i="5"/>
  <c r="W3824" i="5"/>
  <c r="W3825" i="5"/>
  <c r="W3826" i="5"/>
  <c r="W3827" i="5"/>
  <c r="W3828" i="5"/>
  <c r="W3829" i="5"/>
  <c r="W3830" i="5"/>
  <c r="W3831" i="5"/>
  <c r="W3832" i="5"/>
  <c r="W3833" i="5"/>
  <c r="W3834" i="5"/>
  <c r="W3835" i="5"/>
  <c r="W3836" i="5"/>
  <c r="W3837" i="5"/>
  <c r="W3838" i="5"/>
  <c r="W3839" i="5"/>
  <c r="W3840" i="5"/>
  <c r="W3841" i="5"/>
  <c r="W3842" i="5"/>
  <c r="W3843" i="5"/>
  <c r="W3844" i="5"/>
  <c r="W3845" i="5"/>
  <c r="W3846" i="5"/>
  <c r="W3847" i="5"/>
  <c r="W3848" i="5"/>
  <c r="W3849" i="5"/>
  <c r="W3850" i="5"/>
  <c r="W3851" i="5"/>
  <c r="W3852" i="5"/>
  <c r="W3853" i="5"/>
  <c r="W3854" i="5"/>
  <c r="W3855" i="5"/>
  <c r="W3856" i="5"/>
  <c r="W3857" i="5"/>
  <c r="W3858" i="5"/>
  <c r="W3859" i="5"/>
  <c r="W3860" i="5"/>
  <c r="W3861" i="5"/>
  <c r="W3862" i="5"/>
  <c r="W3863" i="5"/>
  <c r="W3864" i="5"/>
  <c r="W3865" i="5"/>
  <c r="W3866" i="5"/>
  <c r="W3867" i="5"/>
  <c r="W3868" i="5"/>
  <c r="W3869" i="5"/>
  <c r="W3870" i="5"/>
  <c r="W3871" i="5"/>
  <c r="W3872" i="5"/>
  <c r="W3873" i="5"/>
  <c r="W3874" i="5"/>
  <c r="W3875" i="5"/>
  <c r="W3876" i="5"/>
  <c r="W3877" i="5"/>
  <c r="W3878" i="5"/>
  <c r="W3879" i="5"/>
  <c r="W3880" i="5"/>
  <c r="W3881" i="5"/>
  <c r="W3882" i="5"/>
  <c r="W3883" i="5"/>
  <c r="W3884" i="5"/>
  <c r="W3885" i="5"/>
  <c r="W3886" i="5"/>
  <c r="W3887" i="5"/>
  <c r="W3888" i="5"/>
  <c r="W3889" i="5"/>
  <c r="W3890" i="5"/>
  <c r="W3891" i="5"/>
  <c r="W3892" i="5"/>
  <c r="W3893" i="5"/>
  <c r="W3894" i="5"/>
  <c r="W3895" i="5"/>
  <c r="W3896" i="5"/>
  <c r="W3897" i="5"/>
  <c r="W3898" i="5"/>
  <c r="W3899" i="5"/>
  <c r="W3900" i="5"/>
  <c r="W3901" i="5"/>
  <c r="W3902" i="5"/>
  <c r="W3903" i="5"/>
  <c r="W3904" i="5"/>
  <c r="W3905" i="5"/>
  <c r="W3906" i="5"/>
  <c r="W3907" i="5"/>
  <c r="W3908" i="5"/>
  <c r="W3909" i="5"/>
  <c r="W3910" i="5"/>
  <c r="W3911" i="5"/>
  <c r="W3912" i="5"/>
  <c r="W3913" i="5"/>
  <c r="W3914" i="5"/>
  <c r="W3915" i="5"/>
  <c r="W3916" i="5"/>
  <c r="W3917" i="5"/>
  <c r="W3918" i="5"/>
  <c r="W3919" i="5"/>
  <c r="W3920" i="5"/>
  <c r="W3921" i="5"/>
  <c r="W3922" i="5"/>
  <c r="W3923" i="5"/>
  <c r="W3924" i="5"/>
  <c r="W3925" i="5"/>
  <c r="W3926" i="5"/>
  <c r="W3927" i="5"/>
  <c r="W3928" i="5"/>
  <c r="W3929" i="5"/>
  <c r="W3930" i="5"/>
  <c r="W3931" i="5"/>
  <c r="W3932" i="5"/>
  <c r="W3933" i="5"/>
  <c r="W3934" i="5"/>
  <c r="W3935" i="5"/>
  <c r="W3936" i="5"/>
  <c r="W3937" i="5"/>
  <c r="W3938" i="5"/>
  <c r="W3939" i="5"/>
  <c r="W3940" i="5"/>
  <c r="W3941" i="5"/>
  <c r="W3942" i="5"/>
  <c r="W3943" i="5"/>
  <c r="W3944" i="5"/>
  <c r="W3945" i="5"/>
  <c r="W3946" i="5"/>
  <c r="W3947" i="5"/>
  <c r="W3948" i="5"/>
  <c r="W3949" i="5"/>
  <c r="W3950" i="5"/>
  <c r="W3951" i="5"/>
  <c r="W3952" i="5"/>
  <c r="W3953" i="5"/>
  <c r="W3954" i="5"/>
  <c r="W3955" i="5"/>
  <c r="W3956" i="5"/>
  <c r="W3957" i="5"/>
  <c r="W3958" i="5"/>
  <c r="W3959" i="5"/>
  <c r="W3960" i="5"/>
  <c r="W3961" i="5"/>
  <c r="W3962" i="5"/>
  <c r="W3963" i="5"/>
  <c r="W3964" i="5"/>
  <c r="W3965" i="5"/>
  <c r="W3966" i="5"/>
  <c r="W3967" i="5"/>
  <c r="W3968" i="5"/>
  <c r="W3969" i="5"/>
  <c r="W3970" i="5"/>
  <c r="W3971" i="5"/>
  <c r="W3972" i="5"/>
  <c r="W3973" i="5"/>
  <c r="W3974" i="5"/>
  <c r="W3975" i="5"/>
  <c r="W3976" i="5"/>
  <c r="W3977" i="5"/>
  <c r="W3978" i="5"/>
  <c r="W3979" i="5"/>
  <c r="W3980" i="5"/>
  <c r="W3981" i="5"/>
  <c r="W3982" i="5"/>
  <c r="W3983" i="5"/>
  <c r="W3984" i="5"/>
  <c r="W3985" i="5"/>
  <c r="W3986" i="5"/>
  <c r="W3987" i="5"/>
  <c r="W3988" i="5"/>
  <c r="W3989" i="5"/>
  <c r="W3990" i="5"/>
  <c r="W3991" i="5"/>
  <c r="W3992" i="5"/>
  <c r="W3993" i="5"/>
  <c r="W3994" i="5"/>
  <c r="W3995" i="5"/>
  <c r="W3996" i="5"/>
  <c r="W3997" i="5"/>
  <c r="W3998" i="5"/>
  <c r="W3999" i="5"/>
  <c r="W4000" i="5"/>
  <c r="W4001" i="5"/>
  <c r="W4002" i="5"/>
  <c r="W4003" i="5"/>
  <c r="W4004" i="5"/>
  <c r="W4005" i="5"/>
  <c r="W4006" i="5"/>
  <c r="W4007" i="5"/>
  <c r="W4008" i="5"/>
  <c r="W4009" i="5"/>
  <c r="W4010" i="5"/>
  <c r="W4011" i="5"/>
  <c r="W4012" i="5"/>
  <c r="W4013" i="5"/>
  <c r="W4014" i="5"/>
  <c r="W4015" i="5"/>
  <c r="W4016" i="5"/>
  <c r="W4017" i="5"/>
  <c r="W4018" i="5"/>
  <c r="W4019" i="5"/>
  <c r="W4020" i="5"/>
  <c r="W4021" i="5"/>
  <c r="W4022" i="5"/>
  <c r="W4023" i="5"/>
  <c r="W4024" i="5"/>
  <c r="W4025" i="5"/>
  <c r="W4026" i="5"/>
  <c r="W4027" i="5"/>
  <c r="W4028" i="5"/>
  <c r="W4029" i="5"/>
  <c r="W4030" i="5"/>
  <c r="W4031" i="5"/>
  <c r="W4032" i="5"/>
  <c r="W4033" i="5"/>
  <c r="W4034" i="5"/>
  <c r="W4035" i="5"/>
  <c r="W4036" i="5"/>
  <c r="W4037" i="5"/>
  <c r="W4038" i="5"/>
  <c r="W4039" i="5"/>
  <c r="W4040" i="5"/>
  <c r="W4041" i="5"/>
  <c r="W4042" i="5"/>
  <c r="W4043" i="5"/>
  <c r="W4044" i="5"/>
  <c r="W4045" i="5"/>
  <c r="W4046" i="5"/>
  <c r="W4047" i="5"/>
  <c r="W4048" i="5"/>
  <c r="W4049" i="5"/>
  <c r="W4050" i="5"/>
  <c r="W4051" i="5"/>
  <c r="W4052" i="5"/>
  <c r="W4053" i="5"/>
  <c r="W4054" i="5"/>
  <c r="W4055" i="5"/>
  <c r="W4056" i="5"/>
  <c r="W4057" i="5"/>
  <c r="W4058" i="5"/>
  <c r="W4059" i="5"/>
  <c r="W4060" i="5"/>
  <c r="W4061" i="5"/>
  <c r="W4062" i="5"/>
  <c r="W4063" i="5"/>
  <c r="W4064" i="5"/>
  <c r="W4065" i="5"/>
  <c r="W4066" i="5"/>
  <c r="W4067" i="5"/>
  <c r="W4068" i="5"/>
  <c r="W4069" i="5"/>
  <c r="W4070" i="5"/>
  <c r="W4071" i="5"/>
  <c r="W4072" i="5"/>
  <c r="W4073" i="5"/>
  <c r="W4074" i="5"/>
  <c r="W4075" i="5"/>
  <c r="W4076" i="5"/>
  <c r="W4077" i="5"/>
  <c r="W4078" i="5"/>
  <c r="W4079" i="5"/>
  <c r="W4080" i="5"/>
  <c r="W4081" i="5"/>
  <c r="W4082" i="5"/>
  <c r="W4083" i="5"/>
  <c r="W4084" i="5"/>
  <c r="W4085" i="5"/>
  <c r="W4086" i="5"/>
  <c r="W4087" i="5"/>
  <c r="W4088" i="5"/>
  <c r="W4089" i="5"/>
  <c r="W4090" i="5"/>
  <c r="W4091" i="5"/>
  <c r="W4092" i="5"/>
  <c r="W4093" i="5"/>
  <c r="W4094" i="5"/>
  <c r="W4095" i="5"/>
  <c r="W4096" i="5"/>
  <c r="W4097" i="5"/>
  <c r="W4098" i="5"/>
  <c r="W4099" i="5"/>
  <c r="W4100" i="5"/>
  <c r="W4101" i="5"/>
  <c r="W4102" i="5"/>
  <c r="W4103" i="5"/>
  <c r="W4104" i="5"/>
  <c r="W4105" i="5"/>
  <c r="W4106" i="5"/>
  <c r="W4107" i="5"/>
  <c r="W4108" i="5"/>
  <c r="W4109" i="5"/>
  <c r="W4110" i="5"/>
  <c r="W4111" i="5"/>
  <c r="W4112" i="5"/>
  <c r="W4113" i="5"/>
  <c r="W4114" i="5"/>
  <c r="W4115" i="5"/>
  <c r="W4116" i="5"/>
  <c r="W4117" i="5"/>
  <c r="W4118" i="5"/>
  <c r="W4119" i="5"/>
  <c r="W4120" i="5"/>
  <c r="W4121" i="5"/>
  <c r="W4122" i="5"/>
  <c r="W4123" i="5"/>
  <c r="W4124" i="5"/>
  <c r="W4125" i="5"/>
  <c r="W4126" i="5"/>
  <c r="W4127" i="5"/>
  <c r="W4128" i="5"/>
  <c r="W4129" i="5"/>
  <c r="W4130" i="5"/>
  <c r="W4131" i="5"/>
  <c r="W4132" i="5"/>
  <c r="W4133" i="5"/>
  <c r="W4134" i="5"/>
  <c r="W4135" i="5"/>
  <c r="W4136" i="5"/>
  <c r="W4137" i="5"/>
  <c r="W4138" i="5"/>
  <c r="W4139" i="5"/>
  <c r="W4140" i="5"/>
  <c r="W4141" i="5"/>
  <c r="W4142" i="5"/>
  <c r="W4143" i="5"/>
  <c r="W4144" i="5"/>
  <c r="W4145" i="5"/>
  <c r="W4146" i="5"/>
  <c r="W4147" i="5"/>
  <c r="W4148" i="5"/>
  <c r="W4149" i="5"/>
  <c r="W4150" i="5"/>
  <c r="W4151" i="5"/>
  <c r="W4152" i="5"/>
  <c r="W4153" i="5"/>
  <c r="W4154" i="5"/>
  <c r="W4155" i="5"/>
  <c r="W4156" i="5"/>
  <c r="W4157" i="5"/>
  <c r="W4158" i="5"/>
  <c r="W4159" i="5"/>
  <c r="W4160" i="5"/>
  <c r="W4161" i="5"/>
  <c r="W4162" i="5"/>
  <c r="W4163" i="5"/>
  <c r="W4164" i="5"/>
  <c r="W4165" i="5"/>
  <c r="W4166" i="5"/>
  <c r="W4167" i="5"/>
  <c r="W4168" i="5"/>
  <c r="W4169" i="5"/>
  <c r="W4170" i="5"/>
  <c r="W4171" i="5"/>
  <c r="W4172" i="5"/>
  <c r="W4173" i="5"/>
  <c r="W4174" i="5"/>
  <c r="W4175" i="5"/>
  <c r="W4176" i="5"/>
  <c r="W4177" i="5"/>
  <c r="W4178" i="5"/>
  <c r="W4179" i="5"/>
  <c r="W4180" i="5"/>
  <c r="W4181" i="5"/>
  <c r="W4182" i="5"/>
  <c r="W4183" i="5"/>
  <c r="W4184" i="5"/>
  <c r="W4185" i="5"/>
  <c r="W4186" i="5"/>
  <c r="W4187" i="5"/>
  <c r="W4188" i="5"/>
  <c r="W4189" i="5"/>
  <c r="W4190" i="5"/>
  <c r="W4191" i="5"/>
  <c r="W4192" i="5"/>
  <c r="W4193" i="5"/>
  <c r="W4194" i="5"/>
  <c r="W4195" i="5"/>
  <c r="W4196" i="5"/>
  <c r="W4197" i="5"/>
  <c r="W4198" i="5"/>
  <c r="W4199" i="5"/>
  <c r="W4200" i="5"/>
  <c r="W4201" i="5"/>
  <c r="W4202" i="5"/>
  <c r="W4203" i="5"/>
  <c r="W4204" i="5"/>
  <c r="W4205" i="5"/>
  <c r="W4206" i="5"/>
  <c r="W4207" i="5"/>
  <c r="W4208" i="5"/>
  <c r="W4209" i="5"/>
  <c r="W4210" i="5"/>
  <c r="W4211" i="5"/>
  <c r="W4212" i="5"/>
  <c r="W4213" i="5"/>
  <c r="W4214" i="5"/>
  <c r="W4215" i="5"/>
  <c r="W4216" i="5"/>
  <c r="W4217" i="5"/>
  <c r="W4218" i="5"/>
  <c r="W4219" i="5"/>
  <c r="W4220" i="5"/>
  <c r="W4221" i="5"/>
  <c r="W4222" i="5"/>
  <c r="W4223" i="5"/>
  <c r="W4224" i="5"/>
  <c r="W4225" i="5"/>
  <c r="W4226" i="5"/>
  <c r="W4227" i="5"/>
  <c r="W4228" i="5"/>
  <c r="W4229" i="5"/>
  <c r="W4230" i="5"/>
  <c r="W4231" i="5"/>
  <c r="W4232" i="5"/>
  <c r="W4233" i="5"/>
  <c r="W4234" i="5"/>
  <c r="W4235" i="5"/>
  <c r="W4236" i="5"/>
  <c r="W4237" i="5"/>
  <c r="W4238" i="5"/>
  <c r="W4239" i="5"/>
  <c r="W4240" i="5"/>
  <c r="W4241" i="5"/>
  <c r="W4242" i="5"/>
  <c r="W4243" i="5"/>
  <c r="W4244" i="5"/>
  <c r="W4245" i="5"/>
  <c r="W4246" i="5"/>
  <c r="W4247" i="5"/>
  <c r="W4248" i="5"/>
  <c r="W4249" i="5"/>
  <c r="W4250" i="5"/>
  <c r="W4251" i="5"/>
  <c r="W4252" i="5"/>
  <c r="W4253" i="5"/>
  <c r="W4254" i="5"/>
  <c r="W4255" i="5"/>
  <c r="W4256" i="5"/>
  <c r="W4257" i="5"/>
  <c r="W4258" i="5"/>
  <c r="W4259" i="5"/>
  <c r="W4260" i="5"/>
  <c r="W4261" i="5"/>
  <c r="W4262" i="5"/>
  <c r="W4263" i="5"/>
  <c r="W4264" i="5"/>
  <c r="W4265" i="5"/>
  <c r="W4266" i="5"/>
  <c r="W4267" i="5"/>
  <c r="W4268" i="5"/>
  <c r="W4269" i="5"/>
  <c r="W4270" i="5"/>
  <c r="W4271" i="5"/>
  <c r="W4272" i="5"/>
  <c r="W4273" i="5"/>
  <c r="W4274" i="5"/>
  <c r="W4275" i="5"/>
  <c r="W4276" i="5"/>
  <c r="W4277" i="5"/>
  <c r="W4278" i="5"/>
  <c r="W4279" i="5"/>
  <c r="W4280" i="5"/>
  <c r="W4281" i="5"/>
  <c r="W4282" i="5"/>
  <c r="W4283" i="5"/>
  <c r="W4284" i="5"/>
  <c r="W4285" i="5"/>
  <c r="W4286" i="5"/>
  <c r="W4287" i="5"/>
  <c r="W4288" i="5"/>
  <c r="W4289" i="5"/>
  <c r="W4290" i="5"/>
  <c r="W4291" i="5"/>
  <c r="W4292" i="5"/>
  <c r="W4293" i="5"/>
  <c r="W4294" i="5"/>
  <c r="W4295" i="5"/>
  <c r="W4296" i="5"/>
  <c r="W4297" i="5"/>
  <c r="W4298" i="5"/>
  <c r="W4299" i="5"/>
  <c r="W4300" i="5"/>
  <c r="W4301" i="5"/>
  <c r="W4302" i="5"/>
  <c r="W4303" i="5"/>
  <c r="W4304" i="5"/>
  <c r="W4305" i="5"/>
  <c r="W4306" i="5"/>
  <c r="W4307" i="5"/>
  <c r="W4308" i="5"/>
  <c r="W4309" i="5"/>
  <c r="W4310" i="5"/>
  <c r="W4311" i="5"/>
  <c r="W4312" i="5"/>
  <c r="W4313" i="5"/>
  <c r="W4314" i="5"/>
  <c r="W4315" i="5"/>
  <c r="W4316" i="5"/>
  <c r="W4317" i="5"/>
  <c r="W4318" i="5"/>
  <c r="W4319" i="5"/>
  <c r="W4320" i="5"/>
  <c r="W4321" i="5"/>
  <c r="W4322" i="5"/>
  <c r="W4323" i="5"/>
  <c r="W4324" i="5"/>
  <c r="W4325" i="5"/>
  <c r="W4326" i="5"/>
  <c r="W4327" i="5"/>
  <c r="W4328" i="5"/>
  <c r="W4329" i="5"/>
  <c r="W4330" i="5"/>
  <c r="W4331" i="5"/>
  <c r="W4332" i="5"/>
  <c r="W4333" i="5"/>
  <c r="W4334" i="5"/>
  <c r="W4335" i="5"/>
  <c r="W4336" i="5"/>
  <c r="W4337" i="5"/>
  <c r="W4338" i="5"/>
  <c r="W4339" i="5"/>
  <c r="W4340" i="5"/>
  <c r="W4341" i="5"/>
  <c r="W4342" i="5"/>
  <c r="W4343" i="5"/>
  <c r="W4344" i="5"/>
  <c r="W4345" i="5"/>
  <c r="W4346" i="5"/>
  <c r="W4347" i="5"/>
  <c r="W4348" i="5"/>
  <c r="W4349" i="5"/>
  <c r="W4350" i="5"/>
  <c r="W4351" i="5"/>
  <c r="W4352" i="5"/>
  <c r="W4353" i="5"/>
  <c r="W4354" i="5"/>
  <c r="W4355" i="5"/>
  <c r="W4356" i="5"/>
  <c r="W4357" i="5"/>
  <c r="W4358" i="5"/>
  <c r="W4359" i="5"/>
  <c r="W4360" i="5"/>
  <c r="W4361" i="5"/>
  <c r="W4362" i="5"/>
  <c r="W4363" i="5"/>
  <c r="W4364" i="5"/>
  <c r="W4365" i="5"/>
  <c r="W4366" i="5"/>
  <c r="W4367" i="5"/>
  <c r="W4368" i="5"/>
  <c r="W4369" i="5"/>
  <c r="W4370" i="5"/>
  <c r="W4371" i="5"/>
  <c r="W4372" i="5"/>
  <c r="W4373" i="5"/>
  <c r="W4374" i="5"/>
  <c r="W4375" i="5"/>
  <c r="W4376" i="5"/>
  <c r="W4377" i="5"/>
  <c r="W4378" i="5"/>
  <c r="W4379" i="5"/>
  <c r="W4380" i="5"/>
  <c r="W4381" i="5"/>
  <c r="W4382" i="5"/>
  <c r="W4383" i="5"/>
  <c r="W4384" i="5"/>
  <c r="W4385" i="5"/>
  <c r="W4386" i="5"/>
  <c r="W4387" i="5"/>
  <c r="W4388" i="5"/>
  <c r="W4389" i="5"/>
  <c r="W4390" i="5"/>
  <c r="W4391" i="5"/>
  <c r="W4392" i="5"/>
  <c r="W4393" i="5"/>
  <c r="W4394" i="5"/>
  <c r="W4395" i="5"/>
  <c r="W4396" i="5"/>
  <c r="W4397" i="5"/>
  <c r="W4398" i="5"/>
  <c r="W4399" i="5"/>
  <c r="W4400" i="5"/>
  <c r="W4401" i="5"/>
  <c r="W4402" i="5"/>
  <c r="W4403" i="5"/>
  <c r="W4404" i="5"/>
  <c r="W4405" i="5"/>
  <c r="W4406" i="5"/>
  <c r="W4407" i="5"/>
  <c r="W4408" i="5"/>
  <c r="W4409" i="5"/>
  <c r="W4410" i="5"/>
  <c r="W4411" i="5"/>
  <c r="W4412" i="5"/>
  <c r="W4413" i="5"/>
  <c r="W4414" i="5"/>
  <c r="W4415" i="5"/>
  <c r="W4416" i="5"/>
  <c r="W4417" i="5"/>
  <c r="W4418" i="5"/>
  <c r="W4419" i="5"/>
  <c r="W4420" i="5"/>
  <c r="W4421" i="5"/>
  <c r="W4422" i="5"/>
  <c r="W4423" i="5"/>
  <c r="W4424" i="5"/>
  <c r="W4425" i="5"/>
  <c r="W4426" i="5"/>
  <c r="W4427" i="5"/>
  <c r="W4428" i="5"/>
  <c r="W4429" i="5"/>
  <c r="W4430" i="5"/>
  <c r="W4431" i="5"/>
  <c r="W4432" i="5"/>
  <c r="W4433" i="5"/>
  <c r="W4434" i="5"/>
  <c r="W4435" i="5"/>
  <c r="W4436" i="5"/>
  <c r="W4437" i="5"/>
  <c r="W4438" i="5"/>
  <c r="W4439" i="5"/>
  <c r="W4440" i="5"/>
  <c r="W4441" i="5"/>
  <c r="W4442" i="5"/>
  <c r="W4443" i="5"/>
  <c r="W4444" i="5"/>
  <c r="W4445" i="5"/>
  <c r="W4446" i="5"/>
  <c r="W4447" i="5"/>
  <c r="W4448" i="5"/>
  <c r="W4449" i="5"/>
  <c r="W4450" i="5"/>
  <c r="W4451" i="5"/>
  <c r="W4452" i="5"/>
  <c r="W4453" i="5"/>
  <c r="W4454" i="5"/>
  <c r="W4455" i="5"/>
  <c r="W4456" i="5"/>
  <c r="W4457" i="5"/>
  <c r="W4458" i="5"/>
  <c r="W4459" i="5"/>
  <c r="W4460" i="5"/>
  <c r="W4461" i="5"/>
  <c r="W4462" i="5"/>
  <c r="W4463" i="5"/>
  <c r="W4464" i="5"/>
  <c r="W4465" i="5"/>
  <c r="W4466" i="5"/>
  <c r="W4467" i="5"/>
  <c r="W4468" i="5"/>
  <c r="W4469" i="5"/>
  <c r="W4470" i="5"/>
  <c r="W4471" i="5"/>
  <c r="W4472" i="5"/>
  <c r="W4473" i="5"/>
  <c r="W4474" i="5"/>
  <c r="W4475" i="5"/>
  <c r="W4476" i="5"/>
  <c r="W4477" i="5"/>
  <c r="W4478" i="5"/>
  <c r="W4479" i="5"/>
  <c r="W4480" i="5"/>
  <c r="W4481" i="5"/>
  <c r="W4482" i="5"/>
  <c r="W4483" i="5"/>
  <c r="W4484" i="5"/>
  <c r="W4485" i="5"/>
  <c r="W4486" i="5"/>
  <c r="W4487" i="5"/>
  <c r="W4488" i="5"/>
  <c r="W4489" i="5"/>
  <c r="W4490" i="5"/>
  <c r="W4491" i="5"/>
  <c r="W4492" i="5"/>
  <c r="W4493" i="5"/>
  <c r="W4494" i="5"/>
  <c r="W4495" i="5"/>
  <c r="W4496" i="5"/>
  <c r="W4497" i="5"/>
  <c r="W4498" i="5"/>
  <c r="W4499" i="5"/>
  <c r="W4500" i="5"/>
  <c r="W4501" i="5"/>
  <c r="W4502" i="5"/>
  <c r="W4503" i="5"/>
  <c r="W4504" i="5"/>
  <c r="W4505" i="5"/>
  <c r="W4506" i="5"/>
  <c r="W4507" i="5"/>
  <c r="W4508" i="5"/>
  <c r="W4509" i="5"/>
  <c r="W4510" i="5"/>
  <c r="W4511" i="5"/>
  <c r="W4512" i="5"/>
  <c r="W4513" i="5"/>
  <c r="W4514" i="5"/>
  <c r="W4515" i="5"/>
  <c r="W4516" i="5"/>
  <c r="W4517" i="5"/>
  <c r="W4518" i="5"/>
  <c r="W4519" i="5"/>
  <c r="W4520" i="5"/>
  <c r="W4521" i="5"/>
  <c r="W4522" i="5"/>
  <c r="W4523" i="5"/>
  <c r="W4524" i="5"/>
  <c r="W4525" i="5"/>
  <c r="W4526" i="5"/>
  <c r="W4527" i="5"/>
  <c r="W4528" i="5"/>
  <c r="W4529" i="5"/>
  <c r="W4530" i="5"/>
  <c r="W4531" i="5"/>
  <c r="W4532" i="5"/>
  <c r="W4533" i="5"/>
  <c r="W4534" i="5"/>
  <c r="W4535" i="5"/>
  <c r="W4536" i="5"/>
  <c r="W4537" i="5"/>
  <c r="W4538" i="5"/>
  <c r="W4539" i="5"/>
  <c r="W4540" i="5"/>
  <c r="W4541" i="5"/>
  <c r="W4542" i="5"/>
  <c r="W4543" i="5"/>
  <c r="W4544" i="5"/>
  <c r="W4545" i="5"/>
  <c r="W4546" i="5"/>
  <c r="W4547" i="5"/>
  <c r="W4548" i="5"/>
  <c r="W4549" i="5"/>
  <c r="W4550" i="5"/>
  <c r="W4551" i="5"/>
  <c r="W4552" i="5"/>
  <c r="W4553" i="5"/>
  <c r="W4554" i="5"/>
  <c r="W4555" i="5"/>
  <c r="W4556" i="5"/>
  <c r="W4557" i="5"/>
  <c r="W4558" i="5"/>
  <c r="W4559" i="5"/>
  <c r="W4560" i="5"/>
  <c r="W4561" i="5"/>
  <c r="W4562" i="5"/>
  <c r="W4563" i="5"/>
  <c r="W4564" i="5"/>
  <c r="W4565" i="5"/>
  <c r="W4566" i="5"/>
  <c r="W4567" i="5"/>
  <c r="W4568" i="5"/>
  <c r="W4569" i="5"/>
  <c r="W4570" i="5"/>
  <c r="W4571" i="5"/>
  <c r="W4572" i="5"/>
  <c r="W4573" i="5"/>
  <c r="W4574" i="5"/>
  <c r="W4575" i="5"/>
  <c r="W4576" i="5"/>
  <c r="W4577" i="5"/>
  <c r="W4578" i="5"/>
  <c r="W4579" i="5"/>
  <c r="W4580" i="5"/>
  <c r="W4581" i="5"/>
  <c r="W4582" i="5"/>
  <c r="W4583" i="5"/>
  <c r="W4584" i="5"/>
  <c r="W4585" i="5"/>
  <c r="W4586" i="5"/>
  <c r="W4587" i="5"/>
  <c r="W4588" i="5"/>
  <c r="W4589" i="5"/>
  <c r="W4590" i="5"/>
  <c r="W4591" i="5"/>
  <c r="W4592" i="5"/>
  <c r="W4593" i="5"/>
  <c r="W4594" i="5"/>
  <c r="W4595" i="5"/>
  <c r="W4596" i="5"/>
  <c r="W4597" i="5"/>
  <c r="W4598" i="5"/>
  <c r="W4599" i="5"/>
  <c r="W4600" i="5"/>
  <c r="W4601" i="5"/>
  <c r="W4602" i="5"/>
  <c r="W4603" i="5"/>
  <c r="W4604" i="5"/>
  <c r="W4605" i="5"/>
  <c r="W4606" i="5"/>
  <c r="W4607" i="5"/>
  <c r="W4608" i="5"/>
  <c r="W4609" i="5"/>
  <c r="W4610" i="5"/>
  <c r="W4611" i="5"/>
  <c r="W4612" i="5"/>
  <c r="W4613" i="5"/>
  <c r="W4614" i="5"/>
  <c r="W4615" i="5"/>
  <c r="W4616" i="5"/>
  <c r="W4617" i="5"/>
  <c r="W4618" i="5"/>
  <c r="W4619" i="5"/>
  <c r="W4620" i="5"/>
  <c r="W4621" i="5"/>
  <c r="W4622" i="5"/>
  <c r="W4623" i="5"/>
  <c r="W4624" i="5"/>
  <c r="W4625" i="5"/>
  <c r="W4626" i="5"/>
  <c r="W4627" i="5"/>
  <c r="W4628" i="5"/>
  <c r="W4629" i="5"/>
  <c r="W4630" i="5"/>
  <c r="W4631" i="5"/>
  <c r="W4632" i="5"/>
  <c r="W4633" i="5"/>
  <c r="W4634" i="5"/>
  <c r="W4635" i="5"/>
  <c r="W4636" i="5"/>
  <c r="W4637" i="5"/>
  <c r="W4638" i="5"/>
  <c r="W4639" i="5"/>
  <c r="W4640" i="5"/>
  <c r="W4641" i="5"/>
  <c r="W4642" i="5"/>
  <c r="W4643" i="5"/>
  <c r="W4644" i="5"/>
  <c r="W4645" i="5"/>
  <c r="W4646" i="5"/>
  <c r="W4647" i="5"/>
  <c r="W4648" i="5"/>
  <c r="W4649" i="5"/>
  <c r="W4650" i="5"/>
  <c r="W4651" i="5"/>
  <c r="W4652" i="5"/>
  <c r="W4653" i="5"/>
  <c r="W4654" i="5"/>
  <c r="W4655" i="5"/>
  <c r="W4656" i="5"/>
  <c r="W4657" i="5"/>
  <c r="W4658" i="5"/>
  <c r="W4659" i="5"/>
  <c r="W4660" i="5"/>
  <c r="W4661" i="5"/>
  <c r="W4662" i="5"/>
  <c r="W4663" i="5"/>
  <c r="W4664" i="5"/>
  <c r="W4665" i="5"/>
  <c r="W4666" i="5"/>
  <c r="W4667" i="5"/>
  <c r="W4668" i="5"/>
  <c r="W4669" i="5"/>
  <c r="W4670" i="5"/>
  <c r="W4671" i="5"/>
  <c r="W4672" i="5"/>
  <c r="W4673" i="5"/>
  <c r="W4674" i="5"/>
  <c r="W4675" i="5"/>
  <c r="W4676" i="5"/>
  <c r="W4677" i="5"/>
  <c r="W4678" i="5"/>
  <c r="W4679" i="5"/>
  <c r="W4680" i="5"/>
  <c r="W4681" i="5"/>
  <c r="W4682" i="5"/>
  <c r="W4683" i="5"/>
  <c r="W4684" i="5"/>
  <c r="W4685" i="5"/>
  <c r="W4686" i="5"/>
  <c r="W4687" i="5"/>
  <c r="W4688" i="5"/>
  <c r="W4689" i="5"/>
  <c r="W4690" i="5"/>
  <c r="W4691" i="5"/>
  <c r="W4692" i="5"/>
  <c r="W4693" i="5"/>
  <c r="W4694" i="5"/>
  <c r="W4695" i="5"/>
  <c r="W4696" i="5"/>
  <c r="W4697" i="5"/>
  <c r="W4698" i="5"/>
  <c r="W4699" i="5"/>
  <c r="W4700" i="5"/>
  <c r="W4701" i="5"/>
  <c r="W4702" i="5"/>
  <c r="W4703" i="5"/>
  <c r="W4704" i="5"/>
  <c r="W4705" i="5"/>
  <c r="W4706" i="5"/>
  <c r="W4707" i="5"/>
  <c r="W4708" i="5"/>
  <c r="W4709" i="5"/>
  <c r="W4710" i="5"/>
  <c r="W4711" i="5"/>
  <c r="W4712" i="5"/>
  <c r="W4713" i="5"/>
  <c r="W4714" i="5"/>
  <c r="W4715" i="5"/>
  <c r="W4716" i="5"/>
  <c r="W4717" i="5"/>
  <c r="W4718" i="5"/>
  <c r="W4719" i="5"/>
  <c r="W4720" i="5"/>
  <c r="W4721" i="5"/>
  <c r="W4722" i="5"/>
  <c r="W4723" i="5"/>
  <c r="W4724" i="5"/>
  <c r="W4725" i="5"/>
  <c r="W4726" i="5"/>
  <c r="W4727" i="5"/>
  <c r="W4728" i="5"/>
  <c r="W4729" i="5"/>
  <c r="W4730" i="5"/>
  <c r="W4731" i="5"/>
  <c r="W4732" i="5"/>
  <c r="W4733" i="5"/>
  <c r="W4734" i="5"/>
  <c r="W4735" i="5"/>
  <c r="W4736" i="5"/>
  <c r="W4737" i="5"/>
  <c r="W4738" i="5"/>
  <c r="W4739" i="5"/>
  <c r="W4740" i="5"/>
  <c r="W4741" i="5"/>
  <c r="W4742" i="5"/>
  <c r="W4743" i="5"/>
  <c r="W4744" i="5"/>
  <c r="W4745" i="5"/>
  <c r="W4746" i="5"/>
  <c r="W4747" i="5"/>
  <c r="W4748" i="5"/>
  <c r="W4749" i="5"/>
  <c r="W4750" i="5"/>
  <c r="W4751" i="5"/>
  <c r="W4752" i="5"/>
  <c r="W4753" i="5"/>
  <c r="W4754" i="5"/>
  <c r="W4755" i="5"/>
  <c r="W4756" i="5"/>
  <c r="W4757" i="5"/>
  <c r="W4758" i="5"/>
  <c r="W4759" i="5"/>
  <c r="W4760" i="5"/>
  <c r="W4761" i="5"/>
  <c r="W4762" i="5"/>
  <c r="W4763" i="5"/>
  <c r="W4764" i="5"/>
  <c r="W4765" i="5"/>
  <c r="W4766" i="5"/>
  <c r="W4767" i="5"/>
  <c r="W4768" i="5"/>
  <c r="W4769" i="5"/>
  <c r="W4770" i="5"/>
  <c r="W4771" i="5"/>
  <c r="W4772" i="5"/>
  <c r="W4773" i="5"/>
  <c r="W4774" i="5"/>
  <c r="W4775" i="5"/>
  <c r="W4776" i="5"/>
  <c r="W4777" i="5"/>
  <c r="W4778" i="5"/>
  <c r="W4779" i="5"/>
  <c r="W4780" i="5"/>
  <c r="W4781" i="5"/>
  <c r="W4782" i="5"/>
  <c r="W4783" i="5"/>
  <c r="W4784" i="5"/>
  <c r="W4785" i="5"/>
  <c r="W4786" i="5"/>
  <c r="W4787" i="5"/>
  <c r="W4788" i="5"/>
  <c r="W4789" i="5"/>
  <c r="W4790" i="5"/>
  <c r="W4791" i="5"/>
  <c r="W4792" i="5"/>
  <c r="W4793" i="5"/>
  <c r="W4794" i="5"/>
  <c r="W4795" i="5"/>
  <c r="W4796" i="5"/>
  <c r="W4797" i="5"/>
  <c r="W4798" i="5"/>
  <c r="W4799" i="5"/>
  <c r="W4800" i="5"/>
  <c r="W4801" i="5"/>
  <c r="W4802" i="5"/>
  <c r="W4803" i="5"/>
  <c r="W4804" i="5"/>
  <c r="W4805" i="5"/>
  <c r="W4806" i="5"/>
  <c r="W4807" i="5"/>
  <c r="W4808" i="5"/>
  <c r="W4809" i="5"/>
  <c r="W4810" i="5"/>
  <c r="W4811" i="5"/>
  <c r="W4812" i="5"/>
  <c r="W4813" i="5"/>
  <c r="W4814" i="5"/>
  <c r="W4815" i="5"/>
  <c r="W4816" i="5"/>
  <c r="W4817" i="5"/>
  <c r="W4818" i="5"/>
  <c r="W4819" i="5"/>
  <c r="W4820" i="5"/>
  <c r="W4821" i="5"/>
  <c r="W4822" i="5"/>
  <c r="W4823" i="5"/>
  <c r="W4824" i="5"/>
  <c r="W4825" i="5"/>
  <c r="W4826" i="5"/>
  <c r="W4827" i="5"/>
  <c r="W4828" i="5"/>
  <c r="W4829" i="5"/>
  <c r="W4830" i="5"/>
  <c r="W4831" i="5"/>
  <c r="W4832" i="5"/>
  <c r="W4833" i="5"/>
  <c r="W4834" i="5"/>
  <c r="W4835" i="5"/>
  <c r="W4836" i="5"/>
  <c r="W4837" i="5"/>
  <c r="W4838" i="5"/>
  <c r="W4839" i="5"/>
  <c r="W4840" i="5"/>
  <c r="W4841" i="5"/>
  <c r="W4842" i="5"/>
  <c r="W4843" i="5"/>
  <c r="W4844" i="5"/>
  <c r="W4845" i="5"/>
  <c r="W4846" i="5"/>
  <c r="W4847" i="5"/>
  <c r="W4848" i="5"/>
  <c r="W4849" i="5"/>
  <c r="W4850" i="5"/>
  <c r="W4851" i="5"/>
  <c r="W4852" i="5"/>
  <c r="W4853" i="5"/>
  <c r="W4854" i="5"/>
  <c r="W4855" i="5"/>
  <c r="W4856" i="5"/>
  <c r="W4857" i="5"/>
  <c r="W4858" i="5"/>
  <c r="W4859" i="5"/>
  <c r="W4860" i="5"/>
  <c r="W4861" i="5"/>
  <c r="W4862" i="5"/>
  <c r="W4863" i="5"/>
  <c r="W4864" i="5"/>
  <c r="W4865" i="5"/>
  <c r="W4866" i="5"/>
  <c r="W4867" i="5"/>
  <c r="W4868" i="5"/>
  <c r="W4869" i="5"/>
  <c r="W4870" i="5"/>
  <c r="W4871" i="5"/>
  <c r="W4872" i="5"/>
  <c r="W4873" i="5"/>
  <c r="W4874" i="5"/>
  <c r="W4875" i="5"/>
  <c r="W4876" i="5"/>
  <c r="W4877" i="5"/>
  <c r="W4878" i="5"/>
  <c r="W4879" i="5"/>
  <c r="W4880" i="5"/>
  <c r="W4881" i="5"/>
  <c r="W4882" i="5"/>
  <c r="W4883" i="5"/>
  <c r="W4884" i="5"/>
  <c r="W4885" i="5"/>
  <c r="W4886" i="5"/>
  <c r="W4887" i="5"/>
  <c r="W4888" i="5"/>
  <c r="W4889" i="5"/>
  <c r="W4890" i="5"/>
  <c r="W4891" i="5"/>
  <c r="W4892" i="5"/>
  <c r="W4893" i="5"/>
  <c r="W4894" i="5"/>
  <c r="W4895" i="5"/>
  <c r="W4896" i="5"/>
  <c r="W4897" i="5"/>
  <c r="W4898" i="5"/>
  <c r="W4899" i="5"/>
  <c r="W4900" i="5"/>
  <c r="W4901" i="5"/>
  <c r="W4902" i="5"/>
  <c r="W4903" i="5"/>
  <c r="W4904" i="5"/>
  <c r="W4905" i="5"/>
  <c r="W4906" i="5"/>
  <c r="W4907" i="5"/>
  <c r="W4908" i="5"/>
  <c r="W4909" i="5"/>
  <c r="W4910" i="5"/>
  <c r="W4911" i="5"/>
  <c r="W4912" i="5"/>
  <c r="W4913" i="5"/>
  <c r="W4914" i="5"/>
  <c r="W4915" i="5"/>
  <c r="W4916" i="5"/>
  <c r="W4917" i="5"/>
  <c r="W4918" i="5"/>
  <c r="W4919" i="5"/>
  <c r="W4920" i="5"/>
  <c r="W4921" i="5"/>
  <c r="W4922" i="5"/>
  <c r="W4923" i="5"/>
  <c r="W4924" i="5"/>
  <c r="W4925" i="5"/>
  <c r="W4926" i="5"/>
  <c r="W4927" i="5"/>
  <c r="W4928" i="5"/>
  <c r="W4929" i="5"/>
  <c r="W4930" i="5"/>
  <c r="W4931" i="5"/>
  <c r="W4932" i="5"/>
  <c r="W4933" i="5"/>
  <c r="W4934" i="5"/>
  <c r="W4935" i="5"/>
  <c r="W4936" i="5"/>
  <c r="W4937" i="5"/>
  <c r="W4938" i="5"/>
  <c r="W4939" i="5"/>
  <c r="W4940" i="5"/>
  <c r="W4941" i="5"/>
  <c r="W4942" i="5"/>
  <c r="W4943" i="5"/>
  <c r="W4944" i="5"/>
  <c r="W4945" i="5"/>
  <c r="W4946" i="5"/>
  <c r="W4947" i="5"/>
  <c r="W4948" i="5"/>
  <c r="W4949" i="5"/>
  <c r="W4950" i="5"/>
  <c r="W4951" i="5"/>
  <c r="W4952" i="5"/>
  <c r="W4953" i="5"/>
  <c r="W4954" i="5"/>
  <c r="W4955" i="5"/>
  <c r="W4956" i="5"/>
  <c r="W4957" i="5"/>
  <c r="W4958" i="5"/>
  <c r="W4959" i="5"/>
  <c r="W4960" i="5"/>
  <c r="W4961" i="5"/>
  <c r="W4962" i="5"/>
  <c r="W4963" i="5"/>
  <c r="W4964" i="5"/>
  <c r="W4965" i="5"/>
  <c r="W4966" i="5"/>
  <c r="W4967" i="5"/>
  <c r="W4968" i="5"/>
  <c r="W4969" i="5"/>
  <c r="W4970" i="5"/>
  <c r="W4971" i="5"/>
  <c r="W4972" i="5"/>
  <c r="W4973" i="5"/>
  <c r="W4974" i="5"/>
  <c r="W4975" i="5"/>
  <c r="W4976" i="5"/>
  <c r="W4977" i="5"/>
  <c r="W4978" i="5"/>
  <c r="W4979" i="5"/>
  <c r="W4980" i="5"/>
  <c r="W4981" i="5"/>
  <c r="W4982" i="5"/>
  <c r="W4983" i="5"/>
  <c r="W4984" i="5"/>
  <c r="W4985" i="5"/>
  <c r="W4986" i="5"/>
  <c r="W4987" i="5"/>
  <c r="W4988" i="5"/>
  <c r="W4989" i="5"/>
  <c r="W4990" i="5"/>
  <c r="W4991" i="5"/>
  <c r="W4992" i="5"/>
  <c r="W4993" i="5"/>
  <c r="W4994" i="5"/>
  <c r="W4995" i="5"/>
  <c r="W4996" i="5"/>
  <c r="W4997" i="5"/>
  <c r="W4998" i="5"/>
  <c r="W4999" i="5"/>
  <c r="W5000" i="5"/>
  <c r="W5001" i="5"/>
  <c r="W5002" i="5"/>
  <c r="W5003" i="5"/>
  <c r="W5004" i="5"/>
  <c r="W5005" i="5"/>
  <c r="W5006" i="5"/>
  <c r="W5007" i="5"/>
  <c r="W5008" i="5"/>
  <c r="W5009" i="5"/>
  <c r="W5010" i="5"/>
  <c r="W5011" i="5"/>
  <c r="W5012" i="5"/>
  <c r="W5013" i="5"/>
  <c r="W5014" i="5"/>
  <c r="W5015" i="5"/>
  <c r="W5016" i="5"/>
  <c r="W5017" i="5"/>
  <c r="W5018" i="5"/>
  <c r="W5019" i="5"/>
  <c r="W5020" i="5"/>
  <c r="W5021" i="5"/>
  <c r="W5022" i="5"/>
  <c r="W5023" i="5"/>
  <c r="W5024" i="5"/>
  <c r="W5025" i="5"/>
  <c r="W5026" i="5"/>
  <c r="W5027" i="5"/>
  <c r="W5028" i="5"/>
  <c r="W5029" i="5"/>
  <c r="W5030" i="5"/>
  <c r="W5031" i="5"/>
  <c r="W5032" i="5"/>
  <c r="W5033" i="5"/>
  <c r="W5034" i="5"/>
  <c r="W5035" i="5"/>
  <c r="W5036" i="5"/>
  <c r="W5037" i="5"/>
  <c r="W5038" i="5"/>
  <c r="W5039" i="5"/>
  <c r="W5040" i="5"/>
  <c r="W5041" i="5"/>
  <c r="W5042" i="5"/>
  <c r="W5043" i="5"/>
  <c r="W5044" i="5"/>
  <c r="W5045" i="5"/>
  <c r="W5046" i="5"/>
  <c r="W5047" i="5"/>
  <c r="W5048" i="5"/>
  <c r="W5049" i="5"/>
  <c r="W5050" i="5"/>
  <c r="W5051" i="5"/>
  <c r="W5052" i="5"/>
  <c r="W5053" i="5"/>
  <c r="W5054" i="5"/>
  <c r="W5055" i="5"/>
  <c r="W5056" i="5"/>
  <c r="W5057" i="5"/>
  <c r="W5058" i="5"/>
  <c r="W5059" i="5"/>
  <c r="W5060" i="5"/>
  <c r="W5061" i="5"/>
  <c r="W5062" i="5"/>
  <c r="W5063" i="5"/>
  <c r="W5064" i="5"/>
  <c r="W5065" i="5"/>
  <c r="W5066" i="5"/>
  <c r="W5067" i="5"/>
  <c r="W5068" i="5"/>
  <c r="W5069" i="5"/>
  <c r="W5070" i="5"/>
  <c r="W5071" i="5"/>
  <c r="W5072" i="5"/>
  <c r="W5073" i="5"/>
  <c r="W5074" i="5"/>
  <c r="W5075" i="5"/>
  <c r="W5076" i="5"/>
  <c r="W5077" i="5"/>
  <c r="W5078" i="5"/>
  <c r="W5079" i="5"/>
  <c r="W5080" i="5"/>
  <c r="W5081" i="5"/>
  <c r="W5082" i="5"/>
  <c r="W5083" i="5"/>
  <c r="W5084" i="5"/>
  <c r="W5085" i="5"/>
  <c r="W5086" i="5"/>
  <c r="W5087" i="5"/>
  <c r="W5088" i="5"/>
  <c r="W5089" i="5"/>
  <c r="W5090" i="5"/>
  <c r="W5091" i="5"/>
  <c r="W5092" i="5"/>
  <c r="W5093" i="5"/>
  <c r="W5094" i="5"/>
  <c r="W5095" i="5"/>
  <c r="W5096" i="5"/>
  <c r="W5097" i="5"/>
  <c r="W5098" i="5"/>
  <c r="W5099" i="5"/>
  <c r="W5100" i="5"/>
  <c r="W5101" i="5"/>
  <c r="W5102" i="5"/>
  <c r="W5103" i="5"/>
  <c r="W5104" i="5"/>
  <c r="W5105" i="5"/>
  <c r="W5106" i="5"/>
  <c r="W5107" i="5"/>
  <c r="W5108" i="5"/>
  <c r="W5109" i="5"/>
  <c r="W5110" i="5"/>
  <c r="W5111" i="5"/>
  <c r="W5112" i="5"/>
  <c r="W5113" i="5"/>
  <c r="W5114" i="5"/>
  <c r="W5115" i="5"/>
  <c r="W5116" i="5"/>
  <c r="W5117" i="5"/>
  <c r="W5118" i="5"/>
  <c r="W5119" i="5"/>
  <c r="W5120" i="5"/>
  <c r="W5121" i="5"/>
  <c r="W5122" i="5"/>
  <c r="W5123" i="5"/>
  <c r="W5124" i="5"/>
  <c r="W5125" i="5"/>
  <c r="W5126" i="5"/>
  <c r="W5127" i="5"/>
  <c r="W5128" i="5"/>
  <c r="W5129" i="5"/>
  <c r="W5130" i="5"/>
  <c r="W5131" i="5"/>
  <c r="W5132" i="5"/>
  <c r="W5133" i="5"/>
  <c r="W5134" i="5"/>
  <c r="W5135" i="5"/>
  <c r="W5136" i="5"/>
  <c r="W5137" i="5"/>
  <c r="W5138" i="5"/>
  <c r="W5139" i="5"/>
  <c r="W5140" i="5"/>
  <c r="W5141" i="5"/>
  <c r="W5142" i="5"/>
  <c r="W5143" i="5"/>
  <c r="W5144" i="5"/>
  <c r="W5145" i="5"/>
  <c r="W5146" i="5"/>
  <c r="W5147" i="5"/>
  <c r="W5148" i="5"/>
  <c r="W5149" i="5"/>
  <c r="W5150" i="5"/>
  <c r="W5151" i="5"/>
  <c r="W5152" i="5"/>
  <c r="W5153" i="5"/>
  <c r="W5154" i="5"/>
  <c r="W5155" i="5"/>
  <c r="W5156" i="5"/>
  <c r="W5157" i="5"/>
  <c r="W5158" i="5"/>
  <c r="W5159" i="5"/>
  <c r="W5160" i="5"/>
  <c r="W5161" i="5"/>
  <c r="W5162" i="5"/>
  <c r="W5163" i="5"/>
  <c r="W5164" i="5"/>
  <c r="W5165" i="5"/>
  <c r="W5166" i="5"/>
  <c r="W5167" i="5"/>
  <c r="W5168" i="5"/>
  <c r="W5169" i="5"/>
  <c r="W5170" i="5"/>
  <c r="W5171" i="5"/>
  <c r="W5172" i="5"/>
  <c r="W5173" i="5"/>
  <c r="W5174" i="5"/>
  <c r="W5175" i="5"/>
  <c r="W5176" i="5"/>
  <c r="W5177" i="5"/>
  <c r="W5178" i="5"/>
  <c r="W5179" i="5"/>
  <c r="W5180" i="5"/>
  <c r="W5181" i="5"/>
  <c r="W5182" i="5"/>
  <c r="W5183" i="5"/>
  <c r="W5184" i="5"/>
  <c r="W5185" i="5"/>
  <c r="W5186" i="5"/>
  <c r="W5187" i="5"/>
  <c r="W5188" i="5"/>
  <c r="W5189" i="5"/>
  <c r="W5190" i="5"/>
  <c r="W5191" i="5"/>
  <c r="W5192" i="5"/>
  <c r="W5193" i="5"/>
  <c r="W5194" i="5"/>
  <c r="W5195" i="5"/>
  <c r="W5196" i="5"/>
  <c r="W5197" i="5"/>
  <c r="W5198" i="5"/>
  <c r="W5199" i="5"/>
  <c r="W5200" i="5"/>
  <c r="W5201" i="5"/>
  <c r="W5202" i="5"/>
  <c r="W5203" i="5"/>
  <c r="W5204" i="5"/>
  <c r="W5205" i="5"/>
  <c r="W5206" i="5"/>
  <c r="W5207" i="5"/>
  <c r="W5208" i="5"/>
  <c r="W5209" i="5"/>
  <c r="W5210" i="5"/>
  <c r="W5211" i="5"/>
  <c r="W5212" i="5"/>
  <c r="W5213" i="5"/>
  <c r="W5214" i="5"/>
  <c r="W5215" i="5"/>
  <c r="W5216" i="5"/>
  <c r="W5217" i="5"/>
  <c r="W5218" i="5"/>
  <c r="W5219" i="5"/>
  <c r="W5220" i="5"/>
  <c r="W5221" i="5"/>
  <c r="W5222" i="5"/>
  <c r="W5223" i="5"/>
  <c r="W5224" i="5"/>
  <c r="W5225" i="5"/>
  <c r="W5226" i="5"/>
  <c r="W5227" i="5"/>
  <c r="W5228" i="5"/>
  <c r="W5229" i="5"/>
  <c r="W5230" i="5"/>
  <c r="W5231" i="5"/>
  <c r="W5232" i="5"/>
  <c r="W5233" i="5"/>
  <c r="W5234" i="5"/>
  <c r="W5235" i="5"/>
  <c r="W5236" i="5"/>
  <c r="W5237" i="5"/>
  <c r="W5238" i="5"/>
  <c r="W5239" i="5"/>
  <c r="W5240" i="5"/>
  <c r="W5241" i="5"/>
  <c r="W5242" i="5"/>
  <c r="W5243" i="5"/>
  <c r="W5244" i="5"/>
  <c r="W5245" i="5"/>
  <c r="W5246" i="5"/>
  <c r="W5247" i="5"/>
  <c r="W5248" i="5"/>
  <c r="W5249" i="5"/>
  <c r="W5250" i="5"/>
  <c r="W5251" i="5"/>
  <c r="W5252" i="5"/>
  <c r="W5253" i="5"/>
  <c r="W5254" i="5"/>
  <c r="W5255" i="5"/>
  <c r="W5256" i="5"/>
  <c r="W5257" i="5"/>
  <c r="W5258" i="5"/>
  <c r="W5259" i="5"/>
  <c r="W5260" i="5"/>
  <c r="W5261" i="5"/>
  <c r="W5262" i="5"/>
  <c r="W5263" i="5"/>
  <c r="W5264" i="5"/>
  <c r="W5265" i="5"/>
  <c r="W5266" i="5"/>
  <c r="W5267" i="5"/>
  <c r="W5268" i="5"/>
  <c r="W5269" i="5"/>
  <c r="W5270" i="5"/>
  <c r="W5271" i="5"/>
  <c r="W5272" i="5"/>
  <c r="W5273" i="5"/>
  <c r="W5274" i="5"/>
  <c r="W5275" i="5"/>
  <c r="W5276" i="5"/>
  <c r="W5277" i="5"/>
  <c r="W5278" i="5"/>
  <c r="W5279" i="5"/>
  <c r="W5280" i="5"/>
  <c r="W5281" i="5"/>
  <c r="W5282" i="5"/>
  <c r="W5283" i="5"/>
  <c r="W5284" i="5"/>
  <c r="W5285" i="5"/>
  <c r="W5286" i="5"/>
  <c r="W5287" i="5"/>
  <c r="W5288" i="5"/>
  <c r="W5289" i="5"/>
  <c r="W5290" i="5"/>
  <c r="W5291" i="5"/>
  <c r="W5292" i="5"/>
  <c r="W5293" i="5"/>
  <c r="W5294" i="5"/>
  <c r="W5295" i="5"/>
  <c r="W5296" i="5"/>
  <c r="W5297" i="5"/>
  <c r="W5298" i="5"/>
  <c r="W5299" i="5"/>
  <c r="W5300" i="5"/>
  <c r="W5301" i="5"/>
  <c r="W5302" i="5"/>
  <c r="W5303" i="5"/>
  <c r="W5304" i="5"/>
  <c r="W5305" i="5"/>
  <c r="W5306" i="5"/>
  <c r="W5307" i="5"/>
  <c r="W5308" i="5"/>
  <c r="W5309" i="5"/>
  <c r="W5310" i="5"/>
  <c r="W5311" i="5"/>
  <c r="W5312" i="5"/>
  <c r="W5313" i="5"/>
  <c r="W5314" i="5"/>
  <c r="W5315" i="5"/>
  <c r="W5316" i="5"/>
  <c r="W5317" i="5"/>
  <c r="W5318" i="5"/>
  <c r="W5319" i="5"/>
  <c r="W5320" i="5"/>
  <c r="W5321" i="5"/>
  <c r="W5322" i="5"/>
  <c r="W5323" i="5"/>
  <c r="W5324" i="5"/>
  <c r="W5325" i="5"/>
  <c r="W5326" i="5"/>
  <c r="W5327" i="5"/>
  <c r="W5328" i="5"/>
  <c r="W5329" i="5"/>
  <c r="W5330" i="5"/>
  <c r="W5331" i="5"/>
  <c r="W5332" i="5"/>
  <c r="W5333" i="5"/>
  <c r="W5334" i="5"/>
  <c r="W5335" i="5"/>
  <c r="W5336" i="5"/>
  <c r="W5337" i="5"/>
  <c r="W5338" i="5"/>
  <c r="W5339" i="5"/>
  <c r="W5340" i="5"/>
  <c r="W5341" i="5"/>
  <c r="W5342" i="5"/>
  <c r="W5343" i="5"/>
  <c r="W5344" i="5"/>
  <c r="W5345" i="5"/>
  <c r="W5346" i="5"/>
  <c r="W5347" i="5"/>
  <c r="W5348" i="5"/>
  <c r="W5349" i="5"/>
  <c r="W5350" i="5"/>
  <c r="W5351" i="5"/>
  <c r="W5352" i="5"/>
  <c r="W5353" i="5"/>
  <c r="W5354" i="5"/>
  <c r="W5355" i="5"/>
  <c r="W5356" i="5"/>
  <c r="W5357" i="5"/>
  <c r="W5358" i="5"/>
  <c r="W5359" i="5"/>
  <c r="W5360" i="5"/>
  <c r="W5361" i="5"/>
  <c r="W5362" i="5"/>
  <c r="W5363" i="5"/>
  <c r="W5364" i="5"/>
  <c r="W5365" i="5"/>
  <c r="W5366" i="5"/>
  <c r="W5367" i="5"/>
  <c r="W5368" i="5"/>
  <c r="W5369" i="5"/>
  <c r="W5370" i="5"/>
  <c r="W5371" i="5"/>
  <c r="W5372" i="5"/>
  <c r="W5373" i="5"/>
  <c r="W5374" i="5"/>
  <c r="W5375" i="5"/>
  <c r="W5376" i="5"/>
  <c r="W5377" i="5"/>
  <c r="W5378" i="5"/>
  <c r="W5379" i="5"/>
  <c r="W5380" i="5"/>
  <c r="W5381" i="5"/>
  <c r="W5382" i="5"/>
  <c r="W5383" i="5"/>
  <c r="W5384" i="5"/>
  <c r="W5385" i="5"/>
  <c r="W5386" i="5"/>
  <c r="W5387" i="5"/>
  <c r="W5388" i="5"/>
  <c r="W5389" i="5"/>
  <c r="W5390" i="5"/>
  <c r="W5391" i="5"/>
  <c r="W5392" i="5"/>
  <c r="W5393" i="5"/>
  <c r="W5394" i="5"/>
  <c r="W5395" i="5"/>
  <c r="W5396" i="5"/>
  <c r="W5397" i="5"/>
  <c r="W5398" i="5"/>
  <c r="W5399" i="5"/>
  <c r="W5400" i="5"/>
  <c r="W5401" i="5"/>
  <c r="W5402" i="5"/>
  <c r="W5403" i="5"/>
  <c r="W5404" i="5"/>
  <c r="W5405" i="5"/>
  <c r="W5406" i="5"/>
  <c r="W5407" i="5"/>
  <c r="W5408" i="5"/>
  <c r="W5409" i="5"/>
  <c r="W5410" i="5"/>
  <c r="W5411" i="5"/>
  <c r="W5412" i="5"/>
  <c r="W5413" i="5"/>
  <c r="W5414" i="5"/>
  <c r="W5415" i="5"/>
  <c r="W5416" i="5"/>
  <c r="W5417" i="5"/>
  <c r="W5418" i="5"/>
  <c r="W5419" i="5"/>
  <c r="W5420" i="5"/>
  <c r="W5421" i="5"/>
  <c r="W5422" i="5"/>
  <c r="W5423" i="5"/>
  <c r="W5424" i="5"/>
  <c r="W5425" i="5"/>
  <c r="W5426" i="5"/>
  <c r="W5427" i="5"/>
  <c r="W5428" i="5"/>
  <c r="W5429" i="5"/>
  <c r="W5430" i="5"/>
  <c r="W5431" i="5"/>
  <c r="W5432" i="5"/>
  <c r="W5433" i="5"/>
  <c r="W5434" i="5"/>
  <c r="W5435" i="5"/>
  <c r="W5436" i="5"/>
  <c r="W5437" i="5"/>
  <c r="W5438" i="5"/>
  <c r="W5439" i="5"/>
  <c r="W5440" i="5"/>
  <c r="W5441" i="5"/>
  <c r="W5442" i="5"/>
  <c r="W5443" i="5"/>
  <c r="W5444" i="5"/>
  <c r="W5445" i="5"/>
  <c r="W5446" i="5"/>
  <c r="W5447" i="5"/>
  <c r="W5448" i="5"/>
  <c r="W5449" i="5"/>
  <c r="W5450" i="5"/>
  <c r="W5451" i="5"/>
  <c r="W5452" i="5"/>
  <c r="W5453" i="5"/>
  <c r="W5454" i="5"/>
  <c r="W5455" i="5"/>
  <c r="W5456" i="5"/>
  <c r="W5457" i="5"/>
  <c r="W5458" i="5"/>
  <c r="W5459" i="5"/>
  <c r="W5460" i="5"/>
  <c r="W5461" i="5"/>
  <c r="W5462" i="5"/>
  <c r="W5463" i="5"/>
  <c r="W5464" i="5"/>
  <c r="W5465" i="5"/>
  <c r="W5466" i="5"/>
  <c r="W5467" i="5"/>
  <c r="W5468" i="5"/>
  <c r="W5469" i="5"/>
  <c r="W5470" i="5"/>
  <c r="W5471" i="5"/>
  <c r="W5472" i="5"/>
  <c r="W5473" i="5"/>
  <c r="W5474" i="5"/>
  <c r="W5475" i="5"/>
  <c r="W5476" i="5"/>
  <c r="W5477" i="5"/>
  <c r="W5478" i="5"/>
  <c r="W5479" i="5"/>
  <c r="W5480" i="5"/>
  <c r="W5481" i="5"/>
  <c r="W5482" i="5"/>
  <c r="W5483" i="5"/>
  <c r="W5484" i="5"/>
  <c r="W5485" i="5"/>
  <c r="W5486" i="5"/>
  <c r="W5487" i="5"/>
  <c r="W5488" i="5"/>
  <c r="W5489" i="5"/>
  <c r="W5490" i="5"/>
  <c r="W5491" i="5"/>
  <c r="W5492" i="5"/>
  <c r="W5493" i="5"/>
  <c r="W5494" i="5"/>
  <c r="W5495" i="5"/>
  <c r="W5496" i="5"/>
  <c r="W5497" i="5"/>
  <c r="W5498" i="5"/>
  <c r="W5499" i="5"/>
  <c r="W5500" i="5"/>
  <c r="W5501" i="5"/>
  <c r="W5502" i="5"/>
  <c r="W5503" i="5"/>
  <c r="W5504" i="5"/>
  <c r="W5505" i="5"/>
  <c r="W5506" i="5"/>
  <c r="W5507" i="5"/>
  <c r="W5508" i="5"/>
  <c r="W5509" i="5"/>
  <c r="W5510" i="5"/>
  <c r="W5511" i="5"/>
  <c r="W5512" i="5"/>
  <c r="W5513" i="5"/>
  <c r="W5514" i="5"/>
  <c r="W5515" i="5"/>
  <c r="W5516" i="5"/>
  <c r="W5517" i="5"/>
  <c r="W5518" i="5"/>
  <c r="W5519" i="5"/>
  <c r="W5520" i="5"/>
  <c r="W5521" i="5"/>
  <c r="W5522" i="5"/>
  <c r="W5523" i="5"/>
  <c r="W5524" i="5"/>
  <c r="W5525" i="5"/>
  <c r="W5526" i="5"/>
  <c r="W5527" i="5"/>
  <c r="W5528" i="5"/>
  <c r="W5529" i="5"/>
  <c r="W5530" i="5"/>
  <c r="W5531" i="5"/>
  <c r="W5532" i="5"/>
  <c r="W5533" i="5"/>
  <c r="W5534" i="5"/>
  <c r="W5535" i="5"/>
  <c r="W5536" i="5"/>
  <c r="W5537" i="5"/>
  <c r="W5538" i="5"/>
  <c r="W5539" i="5"/>
  <c r="W5540" i="5"/>
  <c r="W5541" i="5"/>
  <c r="W5542" i="5"/>
  <c r="W5543" i="5"/>
  <c r="W5544" i="5"/>
  <c r="W5545" i="5"/>
  <c r="W5546" i="5"/>
  <c r="W5547" i="5"/>
  <c r="W5548" i="5"/>
  <c r="W5549" i="5"/>
  <c r="W5550" i="5"/>
  <c r="W5551" i="5"/>
  <c r="W5552" i="5"/>
  <c r="W5553" i="5"/>
  <c r="W5554" i="5"/>
  <c r="W5555" i="5"/>
  <c r="W5556" i="5"/>
  <c r="W5557" i="5"/>
  <c r="W5558" i="5"/>
  <c r="W5559" i="5"/>
  <c r="W5560" i="5"/>
  <c r="W5561" i="5"/>
  <c r="W5562" i="5"/>
  <c r="W5563" i="5"/>
  <c r="W5564" i="5"/>
  <c r="W5565" i="5"/>
  <c r="W5566" i="5"/>
  <c r="W5567" i="5"/>
  <c r="W5568" i="5"/>
  <c r="W5569" i="5"/>
  <c r="W5570" i="5"/>
  <c r="W5571" i="5"/>
  <c r="W5572" i="5"/>
  <c r="W5573" i="5"/>
  <c r="W5574" i="5"/>
  <c r="W5575" i="5"/>
  <c r="W5576" i="5"/>
  <c r="W5577" i="5"/>
  <c r="W5578" i="5"/>
  <c r="W5579" i="5"/>
  <c r="W5580" i="5"/>
  <c r="W5581" i="5"/>
  <c r="W5582" i="5"/>
  <c r="W5583" i="5"/>
  <c r="W5584" i="5"/>
  <c r="W5585" i="5"/>
  <c r="W5586" i="5"/>
  <c r="W5587" i="5"/>
  <c r="W5588" i="5"/>
  <c r="W5589" i="5"/>
  <c r="W5590" i="5"/>
  <c r="W5591" i="5"/>
  <c r="W5592" i="5"/>
  <c r="W5593" i="5"/>
  <c r="W5594" i="5"/>
  <c r="W5595" i="5"/>
  <c r="W5596" i="5"/>
  <c r="W5597" i="5"/>
  <c r="W5598" i="5"/>
  <c r="W5599" i="5"/>
  <c r="W5600" i="5"/>
  <c r="W5601" i="5"/>
  <c r="W5602" i="5"/>
  <c r="W5603" i="5"/>
  <c r="W5604" i="5"/>
  <c r="W5605" i="5"/>
  <c r="W5606" i="5"/>
  <c r="W5607" i="5"/>
  <c r="W5608" i="5"/>
  <c r="W5609" i="5"/>
  <c r="W5610" i="5"/>
  <c r="W5611" i="5"/>
  <c r="W5612" i="5"/>
  <c r="W5613" i="5"/>
  <c r="W5614" i="5"/>
  <c r="W5615" i="5"/>
  <c r="W5616" i="5"/>
  <c r="W5617" i="5"/>
  <c r="W5618" i="5"/>
  <c r="W5619" i="5"/>
  <c r="W5620" i="5"/>
  <c r="W5621" i="5"/>
  <c r="W5622" i="5"/>
  <c r="W5623" i="5"/>
  <c r="W5624" i="5"/>
  <c r="W5625" i="5"/>
  <c r="W5626" i="5"/>
  <c r="W5627" i="5"/>
  <c r="W5628" i="5"/>
  <c r="W5629" i="5"/>
  <c r="W5630" i="5"/>
  <c r="W5631" i="5"/>
  <c r="W5632" i="5"/>
  <c r="W5633" i="5"/>
  <c r="W5634" i="5"/>
  <c r="W5635" i="5"/>
  <c r="W5636" i="5"/>
  <c r="W5637" i="5"/>
  <c r="W5638" i="5"/>
  <c r="W5639" i="5"/>
  <c r="W5640" i="5"/>
  <c r="W5641" i="5"/>
  <c r="W5642" i="5"/>
  <c r="W5643" i="5"/>
  <c r="W5644" i="5"/>
  <c r="W5645" i="5"/>
  <c r="W5646" i="5"/>
  <c r="W5647" i="5"/>
  <c r="W5648" i="5"/>
  <c r="W5649" i="5"/>
  <c r="W5650" i="5"/>
  <c r="W5651" i="5"/>
  <c r="W5652" i="5"/>
  <c r="W5653" i="5"/>
  <c r="W5654" i="5"/>
  <c r="W5655" i="5"/>
  <c r="W5656" i="5"/>
  <c r="W5657" i="5"/>
  <c r="W5658" i="5"/>
  <c r="W5659" i="5"/>
  <c r="W5660" i="5"/>
  <c r="W5661" i="5"/>
  <c r="W5662" i="5"/>
  <c r="W5663" i="5"/>
  <c r="W5664" i="5"/>
  <c r="W5665" i="5"/>
  <c r="W5666" i="5"/>
  <c r="W5667" i="5"/>
  <c r="W5668" i="5"/>
  <c r="W5669" i="5"/>
  <c r="W5670" i="5"/>
  <c r="W5671" i="5"/>
  <c r="W5672" i="5"/>
  <c r="W5673" i="5"/>
  <c r="W5674" i="5"/>
  <c r="W5675" i="5"/>
  <c r="W5676" i="5"/>
  <c r="W5677" i="5"/>
  <c r="W5678" i="5"/>
  <c r="W5679" i="5"/>
  <c r="W5680" i="5"/>
  <c r="W5681" i="5"/>
  <c r="W5682" i="5"/>
  <c r="W5683" i="5"/>
  <c r="W5684" i="5"/>
  <c r="W5685" i="5"/>
  <c r="W5686" i="5"/>
  <c r="W5687" i="5"/>
  <c r="W5688" i="5"/>
  <c r="W5689" i="5"/>
  <c r="W5690" i="5"/>
  <c r="W5691" i="5"/>
  <c r="W5692" i="5"/>
  <c r="W5693" i="5"/>
  <c r="W5694" i="5"/>
  <c r="W5695" i="5"/>
  <c r="W5696" i="5"/>
  <c r="W5697" i="5"/>
  <c r="W5698" i="5"/>
  <c r="W5699" i="5"/>
  <c r="W5700" i="5"/>
  <c r="W5701" i="5"/>
  <c r="W5702" i="5"/>
  <c r="W5703" i="5"/>
  <c r="W5704" i="5"/>
  <c r="W5705" i="5"/>
  <c r="W5706" i="5"/>
  <c r="W5707" i="5"/>
  <c r="W5708" i="5"/>
  <c r="W5709" i="5"/>
  <c r="W5710" i="5"/>
  <c r="W5711" i="5"/>
  <c r="W5712" i="5"/>
  <c r="W5713" i="5"/>
  <c r="W5714" i="5"/>
  <c r="W5715" i="5"/>
  <c r="W5716" i="5"/>
  <c r="W5717" i="5"/>
  <c r="W5718" i="5"/>
  <c r="W5719" i="5"/>
  <c r="W5720" i="5"/>
  <c r="W5721" i="5"/>
  <c r="W5722" i="5"/>
  <c r="W5723" i="5"/>
  <c r="W5724" i="5"/>
  <c r="W5725" i="5"/>
  <c r="W5726" i="5"/>
  <c r="W5727" i="5"/>
  <c r="W5728" i="5"/>
  <c r="W5729" i="5"/>
  <c r="W5730" i="5"/>
  <c r="W5731" i="5"/>
  <c r="W5732" i="5"/>
  <c r="W5733" i="5"/>
  <c r="W5734" i="5"/>
  <c r="W5735" i="5"/>
  <c r="W5736" i="5"/>
  <c r="W5737" i="5"/>
  <c r="W5738" i="5"/>
  <c r="W5739" i="5"/>
  <c r="W5740" i="5"/>
  <c r="W5741" i="5"/>
  <c r="W5742" i="5"/>
  <c r="W5743" i="5"/>
  <c r="W5744" i="5"/>
  <c r="W5745" i="5"/>
  <c r="W5746" i="5"/>
  <c r="W5747" i="5"/>
  <c r="W5748" i="5"/>
  <c r="W5749" i="5"/>
  <c r="W5750" i="5"/>
  <c r="W5751" i="5"/>
  <c r="W5752" i="5"/>
  <c r="W5753" i="5"/>
  <c r="W5754" i="5"/>
  <c r="W5755" i="5"/>
  <c r="W5756" i="5"/>
  <c r="W5757" i="5"/>
  <c r="W5758" i="5"/>
  <c r="W5759" i="5"/>
  <c r="W5760" i="5"/>
  <c r="W5761" i="5"/>
  <c r="W5762" i="5"/>
  <c r="W5763" i="5"/>
  <c r="W5764" i="5"/>
  <c r="W5765" i="5"/>
  <c r="W5766" i="5"/>
  <c r="W5767" i="5"/>
  <c r="W5768" i="5"/>
  <c r="W5769" i="5"/>
  <c r="W5770" i="5"/>
  <c r="W5771" i="5"/>
  <c r="W5772" i="5"/>
  <c r="W5773" i="5"/>
  <c r="W5774" i="5"/>
  <c r="W5775" i="5"/>
  <c r="W5776" i="5"/>
  <c r="W5777" i="5"/>
  <c r="W5778" i="5"/>
  <c r="W5779" i="5"/>
  <c r="W5780" i="5"/>
  <c r="W5781" i="5"/>
  <c r="W5782" i="5"/>
  <c r="W5783" i="5"/>
  <c r="W5784" i="5"/>
  <c r="W5785" i="5"/>
  <c r="W5786" i="5"/>
  <c r="W5787" i="5"/>
  <c r="W5788" i="5"/>
  <c r="W5789" i="5"/>
  <c r="W5790" i="5"/>
  <c r="W5791" i="5"/>
  <c r="W5792" i="5"/>
  <c r="W5793" i="5"/>
  <c r="W5794" i="5"/>
  <c r="W5795" i="5"/>
  <c r="W5796" i="5"/>
  <c r="W5797" i="5"/>
  <c r="W5798" i="5"/>
  <c r="W5799" i="5"/>
  <c r="W5800" i="5"/>
  <c r="W5801" i="5"/>
  <c r="W5802" i="5"/>
  <c r="W5803" i="5"/>
  <c r="W5804" i="5"/>
  <c r="W5805" i="5"/>
  <c r="W5806" i="5"/>
  <c r="W5807" i="5"/>
  <c r="W5808" i="5"/>
  <c r="W5809" i="5"/>
  <c r="W5810" i="5"/>
  <c r="W5811" i="5"/>
  <c r="W5812" i="5"/>
  <c r="W5813" i="5"/>
  <c r="W5814" i="5"/>
  <c r="W5815" i="5"/>
  <c r="W5816" i="5"/>
  <c r="W5817" i="5"/>
  <c r="W5818" i="5"/>
  <c r="W5819" i="5"/>
  <c r="W5820" i="5"/>
  <c r="W5821" i="5"/>
  <c r="W5822" i="5"/>
  <c r="W5823" i="5"/>
  <c r="W5824" i="5"/>
  <c r="W5825" i="5"/>
  <c r="W5826" i="5"/>
  <c r="W5827" i="5"/>
  <c r="W5828" i="5"/>
  <c r="W5829" i="5"/>
  <c r="W5830" i="5"/>
  <c r="W5831" i="5"/>
  <c r="W5832" i="5"/>
  <c r="W5833" i="5"/>
  <c r="W5834" i="5"/>
  <c r="W5835" i="5"/>
  <c r="W5836" i="5"/>
  <c r="W5837" i="5"/>
  <c r="W5838" i="5"/>
  <c r="W5839" i="5"/>
  <c r="W5840" i="5"/>
  <c r="W5841" i="5"/>
  <c r="W5842" i="5"/>
  <c r="W5843" i="5"/>
  <c r="W5844" i="5"/>
  <c r="W5845" i="5"/>
  <c r="W5846" i="5"/>
  <c r="W5847" i="5"/>
  <c r="W5848" i="5"/>
  <c r="W5849" i="5"/>
  <c r="W5850" i="5"/>
  <c r="W5851" i="5"/>
  <c r="W5852" i="5"/>
  <c r="W5853" i="5"/>
  <c r="W5854" i="5"/>
  <c r="W5855" i="5"/>
  <c r="W5856" i="5"/>
  <c r="W5857" i="5"/>
  <c r="W5858" i="5"/>
  <c r="W5859" i="5"/>
  <c r="W5860" i="5"/>
  <c r="W5861" i="5"/>
  <c r="W5862" i="5"/>
  <c r="W5863" i="5"/>
  <c r="W5864" i="5"/>
  <c r="W5865" i="5"/>
  <c r="W5866" i="5"/>
  <c r="W5867" i="5"/>
  <c r="W5868" i="5"/>
  <c r="W5869" i="5"/>
  <c r="W5870" i="5"/>
  <c r="W5871" i="5"/>
  <c r="W5872" i="5"/>
  <c r="W5873" i="5"/>
  <c r="W5874" i="5"/>
  <c r="W5875" i="5"/>
  <c r="W5876" i="5"/>
  <c r="W5877" i="5"/>
  <c r="W5878" i="5"/>
  <c r="W5879" i="5"/>
  <c r="W5880" i="5"/>
  <c r="W5881" i="5"/>
  <c r="W5882" i="5"/>
  <c r="W5883" i="5"/>
  <c r="W5884" i="5"/>
  <c r="W5885" i="5"/>
  <c r="W5886" i="5"/>
  <c r="W5887" i="5"/>
  <c r="W5888" i="5"/>
  <c r="W5889" i="5"/>
  <c r="W5890" i="5"/>
  <c r="W5891" i="5"/>
  <c r="W5892" i="5"/>
  <c r="W5893" i="5"/>
  <c r="W5894" i="5"/>
  <c r="W5895" i="5"/>
  <c r="W5896" i="5"/>
  <c r="W5897" i="5"/>
  <c r="W5898" i="5"/>
  <c r="W5899" i="5"/>
  <c r="W5900" i="5"/>
  <c r="W5901" i="5"/>
  <c r="W5902" i="5"/>
  <c r="W5903" i="5"/>
  <c r="W5904" i="5"/>
  <c r="W5905" i="5"/>
  <c r="W5906" i="5"/>
  <c r="W5907" i="5"/>
  <c r="W5908" i="5"/>
  <c r="W5909" i="5"/>
  <c r="W5910" i="5"/>
  <c r="W5911" i="5"/>
  <c r="W5912" i="5"/>
  <c r="W5913" i="5"/>
  <c r="W5914" i="5"/>
  <c r="W5915" i="5"/>
  <c r="W5916" i="5"/>
  <c r="W5917" i="5"/>
  <c r="W5918" i="5"/>
  <c r="W5919" i="5"/>
  <c r="W5920" i="5"/>
  <c r="W5921" i="5"/>
  <c r="W5922" i="5"/>
  <c r="W5923" i="5"/>
  <c r="W5924" i="5"/>
  <c r="W5925" i="5"/>
  <c r="W5926" i="5"/>
  <c r="W5927" i="5"/>
  <c r="W5928" i="5"/>
  <c r="W5929" i="5"/>
  <c r="W5930" i="5"/>
  <c r="W5931" i="5"/>
  <c r="W5932" i="5"/>
  <c r="W5933" i="5"/>
  <c r="W5934" i="5"/>
  <c r="W5935" i="5"/>
  <c r="W5936" i="5"/>
  <c r="W5937" i="5"/>
  <c r="W5938" i="5"/>
  <c r="W5939" i="5"/>
  <c r="W5940" i="5"/>
  <c r="W5941" i="5"/>
  <c r="W5942" i="5"/>
  <c r="W5943" i="5"/>
  <c r="W5944" i="5"/>
  <c r="W5945" i="5"/>
  <c r="W5946" i="5"/>
  <c r="W5947" i="5"/>
  <c r="W5948" i="5"/>
  <c r="W5949" i="5"/>
  <c r="W5950" i="5"/>
  <c r="W5951" i="5"/>
  <c r="W5952" i="5"/>
  <c r="W5953" i="5"/>
  <c r="W5954" i="5"/>
  <c r="W5955" i="5"/>
  <c r="W5956" i="5"/>
  <c r="W5957" i="5"/>
  <c r="W5958" i="5"/>
  <c r="W5959" i="5"/>
  <c r="W5960" i="5"/>
  <c r="W5961" i="5"/>
  <c r="W5962" i="5"/>
  <c r="W5963" i="5"/>
  <c r="W5964" i="5"/>
  <c r="W5965" i="5"/>
  <c r="W5966" i="5"/>
  <c r="W5967" i="5"/>
  <c r="W5968" i="5"/>
  <c r="W5969" i="5"/>
  <c r="W5970" i="5"/>
  <c r="W5971" i="5"/>
  <c r="W5972" i="5"/>
  <c r="W5973" i="5"/>
  <c r="W5974" i="5"/>
  <c r="W5975" i="5"/>
  <c r="W5976" i="5"/>
  <c r="W5977" i="5"/>
  <c r="W5978" i="5"/>
  <c r="W5979" i="5"/>
  <c r="W5980" i="5"/>
  <c r="W5981" i="5"/>
  <c r="W5982" i="5"/>
  <c r="W5983" i="5"/>
  <c r="W5984" i="5"/>
  <c r="W5985" i="5"/>
  <c r="W5986" i="5"/>
  <c r="W5987" i="5"/>
  <c r="W5988" i="5"/>
  <c r="W5989" i="5"/>
  <c r="W5990" i="5"/>
  <c r="W5991" i="5"/>
  <c r="W5992" i="5"/>
  <c r="W5993" i="5"/>
  <c r="W5994" i="5"/>
  <c r="W5995" i="5"/>
  <c r="W5996" i="5"/>
  <c r="W5997" i="5"/>
  <c r="W5998" i="5"/>
  <c r="W5999" i="5"/>
  <c r="W6000" i="5"/>
  <c r="W6001" i="5"/>
  <c r="W6002" i="5"/>
  <c r="W6003" i="5"/>
  <c r="W6004" i="5"/>
  <c r="W6005" i="5"/>
  <c r="W6006" i="5"/>
  <c r="W6007" i="5"/>
  <c r="W6008" i="5"/>
  <c r="W6009" i="5"/>
  <c r="W6010" i="5"/>
  <c r="W6011" i="5"/>
  <c r="W6012" i="5"/>
  <c r="W6013" i="5"/>
  <c r="W6014" i="5"/>
  <c r="W6015" i="5"/>
  <c r="W6016" i="5"/>
  <c r="W6017" i="5"/>
  <c r="W6018" i="5"/>
  <c r="W6019" i="5"/>
  <c r="W6020" i="5"/>
  <c r="W6021" i="5"/>
  <c r="W6022" i="5"/>
  <c r="W6023" i="5"/>
  <c r="W6024" i="5"/>
  <c r="W6025" i="5"/>
  <c r="W6026" i="5"/>
  <c r="W6027" i="5"/>
  <c r="W6028" i="5"/>
  <c r="W6029" i="5"/>
  <c r="W6030" i="5"/>
  <c r="W6031" i="5"/>
  <c r="W6032" i="5"/>
  <c r="W6033" i="5"/>
  <c r="W6034" i="5"/>
  <c r="W6035" i="5"/>
  <c r="W6036" i="5"/>
  <c r="W6037" i="5"/>
  <c r="W6038" i="5"/>
  <c r="W6039" i="5"/>
  <c r="W6040" i="5"/>
  <c r="W6041" i="5"/>
  <c r="W6042" i="5"/>
  <c r="W6043" i="5"/>
  <c r="W6044" i="5"/>
  <c r="W6045" i="5"/>
  <c r="W6046" i="5"/>
  <c r="W6047" i="5"/>
  <c r="W6048" i="5"/>
  <c r="W6049" i="5"/>
  <c r="W6050" i="5"/>
  <c r="W6051" i="5"/>
  <c r="W6052" i="5"/>
  <c r="W6053" i="5"/>
  <c r="W6054" i="5"/>
  <c r="W6055" i="5"/>
  <c r="W6056" i="5"/>
  <c r="W6057" i="5"/>
  <c r="W6058" i="5"/>
  <c r="W6059" i="5"/>
  <c r="W6060" i="5"/>
  <c r="W6061" i="5"/>
  <c r="W6062" i="5"/>
  <c r="W6063" i="5"/>
  <c r="W6064" i="5"/>
  <c r="W6065" i="5"/>
  <c r="W6066" i="5"/>
  <c r="W6067" i="5"/>
  <c r="W6068" i="5"/>
  <c r="W6069" i="5"/>
  <c r="W6070" i="5"/>
  <c r="W6071" i="5"/>
  <c r="W6072" i="5"/>
  <c r="W6073" i="5"/>
  <c r="W6074" i="5"/>
  <c r="W6075" i="5"/>
  <c r="W6076" i="5"/>
  <c r="W6077" i="5"/>
  <c r="W6078" i="5"/>
  <c r="W6079" i="5"/>
  <c r="W6080" i="5"/>
  <c r="W6081" i="5"/>
  <c r="W6082" i="5"/>
  <c r="W6083" i="5"/>
  <c r="W6084" i="5"/>
  <c r="W6085" i="5"/>
  <c r="W6086" i="5"/>
  <c r="W6087" i="5"/>
  <c r="W6088" i="5"/>
  <c r="W6089" i="5"/>
  <c r="W6090" i="5"/>
  <c r="W6091" i="5"/>
  <c r="W6092" i="5"/>
  <c r="W6093" i="5"/>
  <c r="W6094" i="5"/>
  <c r="W6095" i="5"/>
  <c r="W6096" i="5"/>
  <c r="W6097" i="5"/>
  <c r="W6098" i="5"/>
  <c r="W6099" i="5"/>
  <c r="W6100" i="5"/>
  <c r="W6101" i="5"/>
  <c r="W6102" i="5"/>
  <c r="W6103" i="5"/>
  <c r="W6104" i="5"/>
  <c r="W6105" i="5"/>
  <c r="W6106" i="5"/>
  <c r="W6107" i="5"/>
  <c r="W6108" i="5"/>
  <c r="W6109" i="5"/>
  <c r="W6110" i="5"/>
  <c r="W6111" i="5"/>
  <c r="W6112" i="5"/>
  <c r="W6113" i="5"/>
  <c r="W6114" i="5"/>
  <c r="W6115" i="5"/>
  <c r="W6116" i="5"/>
  <c r="W6117" i="5"/>
  <c r="W6118" i="5"/>
  <c r="W6119" i="5"/>
  <c r="W6120" i="5"/>
  <c r="W6121" i="5"/>
  <c r="W6122" i="5"/>
  <c r="W6123" i="5"/>
  <c r="W6124" i="5"/>
  <c r="W6125" i="5"/>
  <c r="W6126" i="5"/>
  <c r="W6127" i="5"/>
  <c r="W6128" i="5"/>
  <c r="W6129" i="5"/>
  <c r="W6130" i="5"/>
  <c r="W6131" i="5"/>
  <c r="W6132" i="5"/>
  <c r="W6133" i="5"/>
  <c r="W6134" i="5"/>
  <c r="W6135" i="5"/>
  <c r="W6136" i="5"/>
  <c r="W6137" i="5"/>
  <c r="W6138" i="5"/>
  <c r="W6139" i="5"/>
  <c r="W6140" i="5"/>
  <c r="W6141" i="5"/>
  <c r="W6142" i="5"/>
  <c r="W6143" i="5"/>
  <c r="W6144" i="5"/>
  <c r="W6145" i="5"/>
  <c r="W6146" i="5"/>
  <c r="W6147" i="5"/>
  <c r="W6148" i="5"/>
  <c r="W6149" i="5"/>
  <c r="W6150" i="5"/>
  <c r="W6151" i="5"/>
  <c r="W6152" i="5"/>
  <c r="W6153" i="5"/>
  <c r="W6154" i="5"/>
  <c r="W6155" i="5"/>
  <c r="W6156" i="5"/>
  <c r="W6157" i="5"/>
  <c r="W6158" i="5"/>
  <c r="W6159" i="5"/>
  <c r="W6160" i="5"/>
  <c r="W6161" i="5"/>
  <c r="W6162" i="5"/>
  <c r="W6163" i="5"/>
  <c r="W6164" i="5"/>
  <c r="W6165" i="5"/>
  <c r="W6166" i="5"/>
  <c r="W6167" i="5"/>
  <c r="W6168" i="5"/>
  <c r="W6169" i="5"/>
  <c r="W6170" i="5"/>
  <c r="W6171" i="5"/>
  <c r="W6172" i="5"/>
  <c r="W6173" i="5"/>
  <c r="W6174" i="5"/>
  <c r="W6175" i="5"/>
  <c r="W6176" i="5"/>
  <c r="W6177" i="5"/>
  <c r="W6178" i="5"/>
  <c r="W6179" i="5"/>
  <c r="W6180" i="5"/>
  <c r="W6181" i="5"/>
  <c r="W6182" i="5"/>
  <c r="W6183" i="5"/>
  <c r="W6184" i="5"/>
  <c r="W6185" i="5"/>
  <c r="W6186" i="5"/>
  <c r="W6187" i="5"/>
  <c r="W6188" i="5"/>
  <c r="W6189" i="5"/>
  <c r="W6190" i="5"/>
  <c r="W6191" i="5"/>
  <c r="W6192" i="5"/>
  <c r="W6193" i="5"/>
  <c r="W6194" i="5"/>
  <c r="W6195" i="5"/>
  <c r="W6196" i="5"/>
  <c r="W6197" i="5"/>
  <c r="W6198" i="5"/>
  <c r="W6199" i="5"/>
  <c r="W6200" i="5"/>
  <c r="W6201" i="5"/>
  <c r="W6202" i="5"/>
  <c r="W6203" i="5"/>
  <c r="W6204" i="5"/>
  <c r="W6205" i="5"/>
  <c r="W6206" i="5"/>
  <c r="W6207" i="5"/>
  <c r="W6208" i="5"/>
  <c r="W6209" i="5"/>
  <c r="W6210" i="5"/>
  <c r="W6211" i="5"/>
  <c r="W6212" i="5"/>
  <c r="W6213" i="5"/>
  <c r="W6214" i="5"/>
  <c r="W6215" i="5"/>
  <c r="W6216" i="5"/>
  <c r="W6217" i="5"/>
  <c r="W6218" i="5"/>
  <c r="W6219" i="5"/>
  <c r="W6220" i="5"/>
  <c r="W6221" i="5"/>
  <c r="W6222" i="5"/>
  <c r="W6223" i="5"/>
  <c r="W6224" i="5"/>
  <c r="W6225" i="5"/>
  <c r="W6226" i="5"/>
  <c r="W6227" i="5"/>
  <c r="W6228" i="5"/>
  <c r="W6229" i="5"/>
  <c r="W6230" i="5"/>
  <c r="W6231" i="5"/>
  <c r="W6232" i="5"/>
  <c r="W6233" i="5"/>
  <c r="W6234" i="5"/>
  <c r="W6235" i="5"/>
  <c r="W6236" i="5"/>
  <c r="W6237" i="5"/>
  <c r="W6238" i="5"/>
  <c r="W6239" i="5"/>
  <c r="W6240" i="5"/>
  <c r="W6241" i="5"/>
  <c r="W6242" i="5"/>
  <c r="W6243" i="5"/>
  <c r="W6244" i="5"/>
  <c r="W6245" i="5"/>
  <c r="W6246" i="5"/>
  <c r="W6247" i="5"/>
  <c r="W6248" i="5"/>
  <c r="W6249" i="5"/>
  <c r="W6250" i="5"/>
  <c r="W6251" i="5"/>
  <c r="W6252" i="5"/>
  <c r="W6253" i="5"/>
  <c r="W6254" i="5"/>
  <c r="W6255" i="5"/>
  <c r="W6256" i="5"/>
  <c r="W6257" i="5"/>
  <c r="W6258" i="5"/>
  <c r="W6259" i="5"/>
  <c r="W6260" i="5"/>
  <c r="W6261" i="5"/>
  <c r="W6262" i="5"/>
  <c r="W6263" i="5"/>
  <c r="W6264" i="5"/>
  <c r="W6265" i="5"/>
  <c r="W6266" i="5"/>
  <c r="W6267" i="5"/>
  <c r="W6268" i="5"/>
  <c r="W6269" i="5"/>
  <c r="W6270" i="5"/>
  <c r="W6271" i="5"/>
  <c r="W6272" i="5"/>
  <c r="W6273" i="5"/>
  <c r="W6274" i="5"/>
  <c r="W6275" i="5"/>
  <c r="W6276" i="5"/>
  <c r="W6277" i="5"/>
  <c r="W6278" i="5"/>
  <c r="W6279" i="5"/>
  <c r="W6280" i="5"/>
  <c r="W6281" i="5"/>
  <c r="W6282" i="5"/>
  <c r="W6283" i="5"/>
  <c r="W6284" i="5"/>
  <c r="W6285" i="5"/>
  <c r="W6286" i="5"/>
  <c r="W6287" i="5"/>
  <c r="W6288" i="5"/>
  <c r="W6289" i="5"/>
  <c r="W6290" i="5"/>
  <c r="W6291" i="5"/>
  <c r="W6292" i="5"/>
  <c r="W6293" i="5"/>
  <c r="W6294" i="5"/>
  <c r="W6295" i="5"/>
  <c r="W6296" i="5"/>
  <c r="W6297" i="5"/>
  <c r="W6298" i="5"/>
  <c r="W6299" i="5"/>
  <c r="W6300" i="5"/>
  <c r="W6301" i="5"/>
  <c r="W6302" i="5"/>
  <c r="W6303" i="5"/>
  <c r="W6304" i="5"/>
  <c r="W6305" i="5"/>
  <c r="W6306" i="5"/>
  <c r="W6307" i="5"/>
  <c r="W6308" i="5"/>
  <c r="W6309" i="5"/>
  <c r="W6310" i="5"/>
  <c r="W6311" i="5"/>
  <c r="W6312" i="5"/>
  <c r="W6313" i="5"/>
  <c r="W6314" i="5"/>
  <c r="W6315" i="5"/>
  <c r="W6316" i="5"/>
  <c r="W6317" i="5"/>
  <c r="W6318" i="5"/>
  <c r="W6319" i="5"/>
  <c r="W6320" i="5"/>
  <c r="W6321" i="5"/>
  <c r="W6322" i="5"/>
  <c r="W6323" i="5"/>
  <c r="W6324" i="5"/>
  <c r="W6325" i="5"/>
  <c r="W6326" i="5"/>
  <c r="W6327" i="5"/>
  <c r="W6328" i="5"/>
  <c r="W6329" i="5"/>
  <c r="W6330" i="5"/>
  <c r="W6331" i="5"/>
  <c r="W6332" i="5"/>
  <c r="W6333" i="5"/>
  <c r="W6334" i="5"/>
  <c r="W6335" i="5"/>
  <c r="W6336" i="5"/>
  <c r="W6337" i="5"/>
  <c r="W6338" i="5"/>
  <c r="W6339" i="5"/>
  <c r="W6340" i="5"/>
  <c r="W6341" i="5"/>
  <c r="W6342" i="5"/>
  <c r="W6343" i="5"/>
  <c r="W6344" i="5"/>
  <c r="W6345" i="5"/>
  <c r="W6346" i="5"/>
  <c r="W6347" i="5"/>
  <c r="W6348" i="5"/>
  <c r="W6349" i="5"/>
  <c r="W6350" i="5"/>
  <c r="W6351" i="5"/>
  <c r="W6352" i="5"/>
  <c r="W6353" i="5"/>
  <c r="W6354" i="5"/>
  <c r="W6355" i="5"/>
  <c r="W6356" i="5"/>
  <c r="W6357" i="5"/>
  <c r="W6358" i="5"/>
  <c r="W6359" i="5"/>
  <c r="W6360" i="5"/>
  <c r="W6361" i="5"/>
  <c r="W6362" i="5"/>
  <c r="W6363" i="5"/>
  <c r="W6364" i="5"/>
  <c r="W6365" i="5"/>
  <c r="W6366" i="5"/>
  <c r="W6367" i="5"/>
  <c r="W6368" i="5"/>
  <c r="W6369" i="5"/>
  <c r="W6370" i="5"/>
  <c r="W6371" i="5"/>
  <c r="W6372" i="5"/>
  <c r="W6373" i="5"/>
  <c r="W6374" i="5"/>
  <c r="W6375" i="5"/>
  <c r="W6376" i="5"/>
  <c r="W6377" i="5"/>
  <c r="W6378" i="5"/>
  <c r="W6379" i="5"/>
  <c r="W6380" i="5"/>
  <c r="W6381" i="5"/>
  <c r="W6382" i="5"/>
  <c r="W6383" i="5"/>
  <c r="W6384" i="5"/>
  <c r="W6385" i="5"/>
  <c r="W6386" i="5"/>
  <c r="W6387" i="5"/>
  <c r="W6388" i="5"/>
  <c r="W6389" i="5"/>
  <c r="W6390" i="5"/>
  <c r="W6391" i="5"/>
  <c r="W6392" i="5"/>
  <c r="W6393" i="5"/>
  <c r="W6394" i="5"/>
  <c r="W6395" i="5"/>
  <c r="W6396" i="5"/>
  <c r="W6397" i="5"/>
  <c r="W6398" i="5"/>
  <c r="W6399" i="5"/>
  <c r="W6400" i="5"/>
  <c r="W6401" i="5"/>
  <c r="W6402" i="5"/>
  <c r="W6403" i="5"/>
  <c r="W6404" i="5"/>
  <c r="W6405" i="5"/>
  <c r="W6406" i="5"/>
  <c r="W6407" i="5"/>
  <c r="W6408" i="5"/>
  <c r="W6409" i="5"/>
  <c r="W6410" i="5"/>
  <c r="W6411" i="5"/>
  <c r="W6412" i="5"/>
  <c r="W6413" i="5"/>
  <c r="W6414" i="5"/>
  <c r="W6415" i="5"/>
  <c r="W6416" i="5"/>
  <c r="W6417" i="5"/>
  <c r="W6418" i="5"/>
  <c r="W6419" i="5"/>
  <c r="W6420" i="5"/>
  <c r="W6421" i="5"/>
  <c r="W6422" i="5"/>
  <c r="W6423" i="5"/>
  <c r="W6424" i="5"/>
  <c r="W6425" i="5"/>
  <c r="W6426" i="5"/>
  <c r="W6427" i="5"/>
  <c r="W6428" i="5"/>
  <c r="W6429" i="5"/>
  <c r="W6430" i="5"/>
  <c r="W6431" i="5"/>
  <c r="W6432" i="5"/>
  <c r="W6433" i="5"/>
  <c r="W6434" i="5"/>
  <c r="W6435" i="5"/>
  <c r="W6436" i="5"/>
  <c r="W6437" i="5"/>
  <c r="W6438" i="5"/>
  <c r="W6439" i="5"/>
  <c r="W6440" i="5"/>
  <c r="W6441" i="5"/>
  <c r="W6442" i="5"/>
  <c r="W6443" i="5"/>
  <c r="W6444" i="5"/>
  <c r="W6445" i="5"/>
  <c r="W6446" i="5"/>
  <c r="W6447" i="5"/>
  <c r="W6448" i="5"/>
  <c r="W6449" i="5"/>
  <c r="W6450" i="5"/>
  <c r="W6451" i="5"/>
  <c r="W6452" i="5"/>
  <c r="W6453" i="5"/>
  <c r="W6454" i="5"/>
  <c r="W6455" i="5"/>
  <c r="W6456" i="5"/>
  <c r="W6457" i="5"/>
  <c r="W6458" i="5"/>
  <c r="W6459" i="5"/>
  <c r="W6460" i="5"/>
  <c r="W6461" i="5"/>
  <c r="W6462" i="5"/>
  <c r="W6463" i="5"/>
  <c r="W6464" i="5"/>
  <c r="W6465" i="5"/>
  <c r="W6466" i="5"/>
  <c r="W6467" i="5"/>
  <c r="W6468" i="5"/>
  <c r="W6469" i="5"/>
  <c r="W6470" i="5"/>
  <c r="W6471" i="5"/>
  <c r="W6472" i="5"/>
  <c r="W6473" i="5"/>
  <c r="W6474" i="5"/>
  <c r="W6475" i="5"/>
  <c r="W6476" i="5"/>
  <c r="W6477" i="5"/>
  <c r="W6478" i="5"/>
  <c r="W6479" i="5"/>
  <c r="W6480" i="5"/>
  <c r="W6481" i="5"/>
  <c r="W6482" i="5"/>
  <c r="W6483" i="5"/>
  <c r="W6484" i="5"/>
  <c r="W6485" i="5"/>
  <c r="W6486" i="5"/>
  <c r="W6487" i="5"/>
  <c r="W6488" i="5"/>
  <c r="W6489" i="5"/>
  <c r="W6490" i="5"/>
  <c r="W6491" i="5"/>
  <c r="W6492" i="5"/>
  <c r="W6493" i="5"/>
  <c r="W6494" i="5"/>
  <c r="W6495" i="5"/>
  <c r="W6496" i="5"/>
  <c r="W6497" i="5"/>
  <c r="W6498" i="5"/>
  <c r="W6499" i="5"/>
  <c r="W6500" i="5"/>
  <c r="W6501" i="5"/>
  <c r="W6502" i="5"/>
  <c r="W6503" i="5"/>
  <c r="W6504" i="5"/>
  <c r="W6505" i="5"/>
  <c r="W6506" i="5"/>
  <c r="W6507" i="5"/>
  <c r="W6508" i="5"/>
  <c r="W6509" i="5"/>
  <c r="W6510" i="5"/>
  <c r="W6511" i="5"/>
  <c r="W6512" i="5"/>
  <c r="W6513" i="5"/>
  <c r="W6514" i="5"/>
  <c r="W6515" i="5"/>
  <c r="W6516" i="5"/>
  <c r="W6517" i="5"/>
  <c r="W6518" i="5"/>
  <c r="W6519" i="5"/>
  <c r="W6520" i="5"/>
  <c r="W6521" i="5"/>
  <c r="W6522" i="5"/>
  <c r="W6523" i="5"/>
  <c r="W6524" i="5"/>
  <c r="W6525" i="5"/>
  <c r="W6526" i="5"/>
  <c r="W6527" i="5"/>
  <c r="W6528" i="5"/>
  <c r="W6529" i="5"/>
  <c r="W6530" i="5"/>
  <c r="W6531" i="5"/>
  <c r="W6532" i="5"/>
  <c r="W6533" i="5"/>
  <c r="W6534" i="5"/>
  <c r="W6535" i="5"/>
  <c r="W6536" i="5"/>
  <c r="W6537" i="5"/>
  <c r="W6538" i="5"/>
  <c r="W6539" i="5"/>
  <c r="W6540" i="5"/>
  <c r="W6541" i="5"/>
  <c r="W6542" i="5"/>
  <c r="W6543" i="5"/>
  <c r="W6544" i="5"/>
  <c r="W6545" i="5"/>
  <c r="W6546" i="5"/>
  <c r="W6547" i="5"/>
  <c r="W6548" i="5"/>
  <c r="W6549" i="5"/>
  <c r="W6550" i="5"/>
  <c r="W6551" i="5"/>
  <c r="W6552" i="5"/>
  <c r="W6553" i="5"/>
  <c r="W6554" i="5"/>
  <c r="W6555" i="5"/>
  <c r="W6556" i="5"/>
  <c r="W6557" i="5"/>
  <c r="W6558" i="5"/>
  <c r="W6559" i="5"/>
  <c r="W6560" i="5"/>
  <c r="W6561" i="5"/>
  <c r="W6562" i="5"/>
  <c r="W6563" i="5"/>
  <c r="W6564" i="5"/>
  <c r="W6565" i="5"/>
  <c r="W6566" i="5"/>
  <c r="W6567" i="5"/>
  <c r="W6568" i="5"/>
  <c r="W6569" i="5"/>
  <c r="W6570" i="5"/>
  <c r="W6571" i="5"/>
  <c r="W6572" i="5"/>
  <c r="W6573" i="5"/>
  <c r="W6574" i="5"/>
  <c r="W6575" i="5"/>
  <c r="W6576" i="5"/>
  <c r="W6577" i="5"/>
  <c r="W6578" i="5"/>
  <c r="W6579" i="5"/>
  <c r="W6580" i="5"/>
  <c r="W6581" i="5"/>
  <c r="W6582" i="5"/>
  <c r="W6583" i="5"/>
  <c r="W6584" i="5"/>
  <c r="W6585" i="5"/>
  <c r="W6586" i="5"/>
  <c r="W6587" i="5"/>
  <c r="W6588" i="5"/>
  <c r="W6589" i="5"/>
  <c r="W6590" i="5"/>
  <c r="W6591" i="5"/>
  <c r="W6592" i="5"/>
  <c r="W6593" i="5"/>
  <c r="W6594" i="5"/>
  <c r="W6595" i="5"/>
  <c r="W6596" i="5"/>
  <c r="W6597" i="5"/>
  <c r="W6598" i="5"/>
  <c r="W6599" i="5"/>
  <c r="W6600" i="5"/>
  <c r="W6601" i="5"/>
  <c r="W6602" i="5"/>
  <c r="W6603" i="5"/>
  <c r="W6604" i="5"/>
  <c r="W6605" i="5"/>
  <c r="W6606" i="5"/>
  <c r="W6607" i="5"/>
  <c r="W6608" i="5"/>
  <c r="W6609" i="5"/>
  <c r="W6610" i="5"/>
  <c r="W6611" i="5"/>
  <c r="W6612" i="5"/>
  <c r="W6613" i="5"/>
  <c r="W6614" i="5"/>
  <c r="W6615" i="5"/>
  <c r="W6616" i="5"/>
  <c r="W6617" i="5"/>
  <c r="W6618" i="5"/>
  <c r="W6619" i="5"/>
  <c r="W6620" i="5"/>
  <c r="W6621" i="5"/>
  <c r="W6622" i="5"/>
  <c r="W6623" i="5"/>
  <c r="W6624" i="5"/>
  <c r="W6625" i="5"/>
  <c r="W6626" i="5"/>
  <c r="W6627" i="5"/>
  <c r="W6628" i="5"/>
  <c r="W6629" i="5"/>
  <c r="W6630" i="5"/>
  <c r="W6631" i="5"/>
  <c r="W6632" i="5"/>
  <c r="W6633" i="5"/>
  <c r="W6634" i="5"/>
  <c r="W6635" i="5"/>
  <c r="W6636" i="5"/>
  <c r="W6637" i="5"/>
  <c r="W6638" i="5"/>
  <c r="W6639" i="5"/>
  <c r="W6640" i="5"/>
  <c r="W6641" i="5"/>
  <c r="W6642" i="5"/>
  <c r="W6643" i="5"/>
  <c r="W6644" i="5"/>
  <c r="W6645" i="5"/>
  <c r="W6646" i="5"/>
  <c r="W6647" i="5"/>
  <c r="W6648" i="5"/>
  <c r="W6649" i="5"/>
  <c r="W6650" i="5"/>
  <c r="W6651" i="5"/>
  <c r="W6652" i="5"/>
  <c r="W6653" i="5"/>
  <c r="W6654" i="5"/>
  <c r="W6655" i="5"/>
  <c r="W6656" i="5"/>
  <c r="W6657" i="5"/>
  <c r="W6658" i="5"/>
  <c r="W6659" i="5"/>
  <c r="W6660" i="5"/>
  <c r="W6661" i="5"/>
  <c r="W6662" i="5"/>
  <c r="W6663" i="5"/>
  <c r="W6664" i="5"/>
  <c r="W6665" i="5"/>
  <c r="W6666" i="5"/>
  <c r="W6667" i="5"/>
  <c r="W6668" i="5"/>
  <c r="W6669" i="5"/>
  <c r="W6670" i="5"/>
  <c r="W6671" i="5"/>
  <c r="W6672" i="5"/>
  <c r="W6673" i="5"/>
  <c r="W6674" i="5"/>
  <c r="W6675" i="5"/>
  <c r="W6676" i="5"/>
  <c r="W6677" i="5"/>
  <c r="W6678" i="5"/>
  <c r="W6679" i="5"/>
  <c r="W6680" i="5"/>
  <c r="W6681" i="5"/>
  <c r="W6682" i="5"/>
  <c r="W6683" i="5"/>
  <c r="W6684" i="5"/>
  <c r="W6685" i="5"/>
  <c r="W6686" i="5"/>
  <c r="W6687" i="5"/>
  <c r="W6688" i="5"/>
  <c r="W6689" i="5"/>
  <c r="W6690" i="5"/>
  <c r="W6691" i="5"/>
  <c r="W6692" i="5"/>
  <c r="W6693" i="5"/>
  <c r="W6694" i="5"/>
  <c r="W6695" i="5"/>
  <c r="W6696" i="5"/>
  <c r="W6697" i="5"/>
  <c r="W6698" i="5"/>
  <c r="W6699" i="5"/>
  <c r="W6700" i="5"/>
  <c r="W6701" i="5"/>
  <c r="W6702" i="5"/>
  <c r="W6703" i="5"/>
  <c r="W6704" i="5"/>
  <c r="W6705" i="5"/>
  <c r="W6706" i="5"/>
  <c r="W6707" i="5"/>
  <c r="W6708" i="5"/>
  <c r="W6709" i="5"/>
  <c r="W6710" i="5"/>
  <c r="W6711" i="5"/>
  <c r="W6712" i="5"/>
  <c r="W6713" i="5"/>
  <c r="W6714" i="5"/>
  <c r="W6715" i="5"/>
  <c r="W6716" i="5"/>
  <c r="W6717" i="5"/>
  <c r="W6718" i="5"/>
  <c r="W6719" i="5"/>
  <c r="W6720" i="5"/>
  <c r="W6721" i="5"/>
  <c r="W6722" i="5"/>
  <c r="W6723" i="5"/>
  <c r="W6724" i="5"/>
  <c r="W6725" i="5"/>
  <c r="W6726" i="5"/>
  <c r="W6727" i="5"/>
  <c r="W6728" i="5"/>
  <c r="W6729" i="5"/>
  <c r="W6730" i="5"/>
  <c r="W6731" i="5"/>
  <c r="W6732" i="5"/>
  <c r="W6733" i="5"/>
  <c r="W6734" i="5"/>
  <c r="W6735" i="5"/>
  <c r="W6736" i="5"/>
  <c r="W6737" i="5"/>
  <c r="W6738" i="5"/>
  <c r="W6739" i="5"/>
  <c r="W6740" i="5"/>
  <c r="W6741" i="5"/>
  <c r="W6742" i="5"/>
  <c r="W6743" i="5"/>
  <c r="W6744" i="5"/>
  <c r="W6745" i="5"/>
  <c r="W6746" i="5"/>
  <c r="W6747" i="5"/>
  <c r="W6748" i="5"/>
  <c r="W6749" i="5"/>
  <c r="W6750" i="5"/>
  <c r="W6751" i="5"/>
  <c r="W6752" i="5"/>
  <c r="W6753" i="5"/>
  <c r="W6754" i="5"/>
  <c r="W6755" i="5"/>
  <c r="W6756" i="5"/>
  <c r="W6757" i="5"/>
  <c r="W6758" i="5"/>
  <c r="W6759" i="5"/>
  <c r="W6760" i="5"/>
  <c r="W6761" i="5"/>
  <c r="W6762" i="5"/>
  <c r="W6763" i="5"/>
  <c r="W6764" i="5"/>
  <c r="W6765" i="5"/>
  <c r="W6766" i="5"/>
  <c r="W6767" i="5"/>
  <c r="W6768" i="5"/>
  <c r="W6769" i="5"/>
  <c r="W6770" i="5"/>
  <c r="W6771" i="5"/>
  <c r="W6772" i="5"/>
  <c r="W6773" i="5"/>
  <c r="W6774" i="5"/>
  <c r="W6775" i="5"/>
  <c r="W6776" i="5"/>
  <c r="W6777" i="5"/>
  <c r="W6778" i="5"/>
  <c r="W6779" i="5"/>
  <c r="W6780" i="5"/>
  <c r="W6781" i="5"/>
  <c r="W6782" i="5"/>
  <c r="W6783" i="5"/>
  <c r="W6784" i="5"/>
  <c r="W6785" i="5"/>
  <c r="W6786" i="5"/>
  <c r="W6787" i="5"/>
  <c r="W6788" i="5"/>
  <c r="W6789" i="5"/>
  <c r="W6790" i="5"/>
  <c r="W6791" i="5"/>
  <c r="W6792" i="5"/>
  <c r="W6793" i="5"/>
  <c r="W6794" i="5"/>
  <c r="W6795" i="5"/>
  <c r="W6796" i="5"/>
  <c r="W6797" i="5"/>
  <c r="W6798" i="5"/>
  <c r="W6799" i="5"/>
  <c r="W6800" i="5"/>
  <c r="W6801" i="5"/>
  <c r="W6802" i="5"/>
  <c r="W6803" i="5"/>
  <c r="W6804" i="5"/>
  <c r="W6805" i="5"/>
  <c r="W6806" i="5"/>
  <c r="W6807" i="5"/>
  <c r="W6808" i="5"/>
  <c r="W6809" i="5"/>
  <c r="W6810" i="5"/>
  <c r="W6811" i="5"/>
  <c r="W6812" i="5"/>
  <c r="W6813" i="5"/>
  <c r="W6814" i="5"/>
  <c r="W6815" i="5"/>
  <c r="W6816" i="5"/>
  <c r="W6817" i="5"/>
  <c r="W6818" i="5"/>
  <c r="W6819" i="5"/>
  <c r="W6820" i="5"/>
  <c r="W6821" i="5"/>
  <c r="W6822" i="5"/>
  <c r="W6823" i="5"/>
  <c r="W6824" i="5"/>
  <c r="W6825" i="5"/>
  <c r="W6826" i="5"/>
  <c r="W6827" i="5"/>
  <c r="W6828" i="5"/>
  <c r="W6829" i="5"/>
  <c r="W6830" i="5"/>
  <c r="W6831" i="5"/>
  <c r="W6832" i="5"/>
  <c r="W6833" i="5"/>
  <c r="W6834" i="5"/>
  <c r="W6835" i="5"/>
  <c r="W6836" i="5"/>
  <c r="W6837" i="5"/>
  <c r="W6838" i="5"/>
  <c r="W6839" i="5"/>
  <c r="W6840" i="5"/>
  <c r="W6841" i="5"/>
  <c r="W6842" i="5"/>
  <c r="W6843" i="5"/>
  <c r="W6844" i="5"/>
  <c r="W6845" i="5"/>
  <c r="W6846" i="5"/>
  <c r="W6847" i="5"/>
  <c r="W6848" i="5"/>
  <c r="W6849" i="5"/>
  <c r="W6850" i="5"/>
  <c r="W6851" i="5"/>
  <c r="W6852" i="5"/>
  <c r="W6853" i="5"/>
  <c r="W6854" i="5"/>
  <c r="W6855" i="5"/>
  <c r="W6856" i="5"/>
  <c r="W6857" i="5"/>
  <c r="W6858" i="5"/>
  <c r="W6859" i="5"/>
  <c r="W6860" i="5"/>
  <c r="W6861" i="5"/>
  <c r="W6862" i="5"/>
  <c r="W6863" i="5"/>
  <c r="W6864" i="5"/>
  <c r="W6865" i="5"/>
  <c r="W6866" i="5"/>
  <c r="W6867" i="5"/>
  <c r="W6868" i="5"/>
  <c r="W6869" i="5"/>
  <c r="W6870" i="5"/>
  <c r="W6871" i="5"/>
  <c r="W6872" i="5"/>
  <c r="W6873" i="5"/>
  <c r="W6874" i="5"/>
  <c r="W6875" i="5"/>
  <c r="W6876" i="5"/>
  <c r="W6877" i="5"/>
  <c r="W6878" i="5"/>
  <c r="W6879" i="5"/>
  <c r="W6880" i="5"/>
  <c r="W6881" i="5"/>
  <c r="W6882" i="5"/>
  <c r="W6883" i="5"/>
  <c r="W6884" i="5"/>
  <c r="W6885" i="5"/>
  <c r="W6886" i="5"/>
  <c r="W6887" i="5"/>
  <c r="W6888" i="5"/>
  <c r="W6889" i="5"/>
  <c r="W6890" i="5"/>
  <c r="W6891" i="5"/>
  <c r="W6892" i="5"/>
  <c r="W6893" i="5"/>
  <c r="W6894" i="5"/>
  <c r="W6895" i="5"/>
  <c r="W6896" i="5"/>
  <c r="W6897" i="5"/>
  <c r="W6898" i="5"/>
  <c r="W6899" i="5"/>
  <c r="W6900" i="5"/>
  <c r="W6901" i="5"/>
  <c r="W6902" i="5"/>
  <c r="W6903" i="5"/>
  <c r="W6904" i="5"/>
  <c r="W6905" i="5"/>
  <c r="W6906" i="5"/>
  <c r="W6907" i="5"/>
  <c r="W6908" i="5"/>
  <c r="W6909" i="5"/>
  <c r="W6910" i="5"/>
  <c r="W6911" i="5"/>
  <c r="W6912" i="5"/>
  <c r="W6913" i="5"/>
  <c r="W6914" i="5"/>
  <c r="W6915" i="5"/>
  <c r="W6916" i="5"/>
  <c r="W6917" i="5"/>
  <c r="W6918" i="5"/>
  <c r="W6919" i="5"/>
  <c r="W6920" i="5"/>
  <c r="W6921" i="5"/>
  <c r="W6922" i="5"/>
  <c r="W6923" i="5"/>
  <c r="W6924" i="5"/>
  <c r="W6925" i="5"/>
  <c r="W6926" i="5"/>
  <c r="W6927" i="5"/>
  <c r="W6928" i="5"/>
  <c r="W6929" i="5"/>
  <c r="W6930" i="5"/>
  <c r="W6931" i="5"/>
  <c r="W6932" i="5"/>
  <c r="W6933" i="5"/>
  <c r="W6934" i="5"/>
  <c r="W6935" i="5"/>
  <c r="W6936" i="5"/>
  <c r="W6937" i="5"/>
  <c r="W6938" i="5"/>
  <c r="W6939" i="5"/>
  <c r="W6940" i="5"/>
  <c r="W6941" i="5"/>
  <c r="W6942" i="5"/>
  <c r="W6943" i="5"/>
  <c r="W6944" i="5"/>
  <c r="W6945" i="5"/>
  <c r="W6946" i="5"/>
  <c r="W6947" i="5"/>
  <c r="W6948" i="5"/>
  <c r="W6949" i="5"/>
  <c r="W6950" i="5"/>
  <c r="W6951" i="5"/>
  <c r="W6952" i="5"/>
  <c r="W6953" i="5"/>
  <c r="W6954" i="5"/>
  <c r="W6955" i="5"/>
  <c r="W6956" i="5"/>
  <c r="W6957" i="5"/>
  <c r="W6958" i="5"/>
  <c r="W6959" i="5"/>
  <c r="W6960" i="5"/>
  <c r="W6961" i="5"/>
  <c r="W6962" i="5"/>
  <c r="W6963" i="5"/>
  <c r="W6964" i="5"/>
  <c r="W6965" i="5"/>
  <c r="W6966" i="5"/>
  <c r="W6967" i="5"/>
  <c r="W6968" i="5"/>
  <c r="W6969" i="5"/>
  <c r="W6970" i="5"/>
  <c r="W6971" i="5"/>
  <c r="W6972" i="5"/>
  <c r="W6973" i="5"/>
  <c r="W6974" i="5"/>
  <c r="W6975" i="5"/>
  <c r="W6976" i="5"/>
  <c r="W6977" i="5"/>
  <c r="W6978" i="5"/>
  <c r="W6979" i="5"/>
  <c r="W6980" i="5"/>
  <c r="W6981" i="5"/>
  <c r="W6982" i="5"/>
  <c r="W6983" i="5"/>
  <c r="W6984" i="5"/>
  <c r="W6985" i="5"/>
  <c r="W6986" i="5"/>
  <c r="W6987" i="5"/>
  <c r="W6988" i="5"/>
  <c r="W6989" i="5"/>
  <c r="W6990" i="5"/>
  <c r="W6991" i="5"/>
  <c r="W6992" i="5"/>
  <c r="W6993" i="5"/>
  <c r="W6994" i="5"/>
  <c r="W6995" i="5"/>
  <c r="W6996" i="5"/>
  <c r="W6997" i="5"/>
  <c r="W6998" i="5"/>
  <c r="W6999" i="5"/>
  <c r="W7000" i="5"/>
  <c r="W7001" i="5"/>
  <c r="W7002" i="5"/>
  <c r="W7003" i="5"/>
  <c r="W7004" i="5"/>
  <c r="W7005" i="5"/>
  <c r="W7006" i="5"/>
  <c r="W7007" i="5"/>
  <c r="W7008" i="5"/>
  <c r="W7009" i="5"/>
  <c r="W7010" i="5"/>
  <c r="W7011" i="5"/>
  <c r="W7012" i="5"/>
  <c r="W7013" i="5"/>
  <c r="W7014" i="5"/>
  <c r="W7015" i="5"/>
  <c r="W7016" i="5"/>
  <c r="W7017" i="5"/>
  <c r="W7018" i="5"/>
  <c r="W7019" i="5"/>
  <c r="W7020" i="5"/>
  <c r="W7021" i="5"/>
  <c r="W7022" i="5"/>
  <c r="W7023" i="5"/>
  <c r="W7024" i="5"/>
  <c r="W7025" i="5"/>
  <c r="W7026" i="5"/>
  <c r="W7027" i="5"/>
  <c r="W7028" i="5"/>
  <c r="W7029" i="5"/>
  <c r="W7030" i="5"/>
  <c r="W7031" i="5"/>
  <c r="W7032" i="5"/>
  <c r="W7033" i="5"/>
  <c r="W7034" i="5"/>
  <c r="W7035" i="5"/>
  <c r="W7036" i="5"/>
  <c r="W7037" i="5"/>
  <c r="W7038" i="5"/>
  <c r="W7039" i="5"/>
  <c r="W7040" i="5"/>
  <c r="W7041" i="5"/>
  <c r="W7042" i="5"/>
  <c r="W7043" i="5"/>
  <c r="W7044" i="5"/>
  <c r="W7045" i="5"/>
  <c r="W7046" i="5"/>
  <c r="W7047" i="5"/>
  <c r="W7048" i="5"/>
  <c r="W7049" i="5"/>
  <c r="W7050" i="5"/>
  <c r="W7051" i="5"/>
  <c r="W7052" i="5"/>
  <c r="W7053" i="5"/>
  <c r="W7054" i="5"/>
  <c r="W7055" i="5"/>
  <c r="W7056" i="5"/>
  <c r="W7057" i="5"/>
  <c r="W7058" i="5"/>
  <c r="W7059" i="5"/>
  <c r="W7060" i="5"/>
  <c r="W7061" i="5"/>
  <c r="W7062" i="5"/>
  <c r="W7063" i="5"/>
  <c r="W7064" i="5"/>
  <c r="W7065" i="5"/>
  <c r="W7066" i="5"/>
  <c r="W7067" i="5"/>
  <c r="W7068" i="5"/>
  <c r="W7069" i="5"/>
  <c r="W7070" i="5"/>
  <c r="W7071" i="5"/>
  <c r="W7072" i="5"/>
  <c r="W7073" i="5"/>
  <c r="W7074" i="5"/>
  <c r="W7075" i="5"/>
  <c r="W7076" i="5"/>
  <c r="W7077" i="5"/>
  <c r="W7078" i="5"/>
  <c r="W7079" i="5"/>
  <c r="W7080" i="5"/>
  <c r="W7081" i="5"/>
  <c r="W7082" i="5"/>
  <c r="W7083" i="5"/>
  <c r="W7084" i="5"/>
  <c r="W7085" i="5"/>
  <c r="W7086" i="5"/>
  <c r="W7087" i="5"/>
  <c r="W7088" i="5"/>
  <c r="W7089" i="5"/>
  <c r="W7090" i="5"/>
  <c r="W7091" i="5"/>
  <c r="W7092" i="5"/>
  <c r="W7093" i="5"/>
  <c r="W7094" i="5"/>
  <c r="W7095" i="5"/>
  <c r="W7096" i="5"/>
  <c r="W7097" i="5"/>
  <c r="W7098" i="5"/>
  <c r="W7099" i="5"/>
  <c r="W7100" i="5"/>
  <c r="W7101" i="5"/>
  <c r="W7102" i="5"/>
  <c r="W7103" i="5"/>
  <c r="W7104" i="5"/>
  <c r="W7105" i="5"/>
  <c r="W7106" i="5"/>
  <c r="W7107" i="5"/>
  <c r="W7108" i="5"/>
  <c r="W7109" i="5"/>
  <c r="W7110" i="5"/>
  <c r="W7111" i="5"/>
  <c r="W7112" i="5"/>
  <c r="W7113" i="5"/>
  <c r="W7114" i="5"/>
  <c r="W7115" i="5"/>
  <c r="W7116" i="5"/>
  <c r="W7117" i="5"/>
  <c r="W7118" i="5"/>
  <c r="W7119" i="5"/>
  <c r="W7120" i="5"/>
  <c r="W7121" i="5"/>
  <c r="W7122" i="5"/>
  <c r="W7123" i="5"/>
  <c r="W7124" i="5"/>
  <c r="W7125" i="5"/>
  <c r="W7126" i="5"/>
  <c r="W7127" i="5"/>
  <c r="W7128" i="5"/>
  <c r="W7129" i="5"/>
  <c r="W7130" i="5"/>
  <c r="W7131" i="5"/>
  <c r="W7132" i="5"/>
  <c r="W7133" i="5"/>
  <c r="W7134" i="5"/>
  <c r="W7135" i="5"/>
  <c r="W7136" i="5"/>
  <c r="W7137" i="5"/>
  <c r="W7138" i="5"/>
  <c r="W7139" i="5"/>
  <c r="W7140" i="5"/>
  <c r="W7141" i="5"/>
  <c r="W7142" i="5"/>
  <c r="W7143" i="5"/>
  <c r="W7144" i="5"/>
  <c r="W7145" i="5"/>
  <c r="W7146" i="5"/>
  <c r="W7147" i="5"/>
  <c r="W7148" i="5"/>
  <c r="W7149" i="5"/>
  <c r="W7150" i="5"/>
  <c r="W7151" i="5"/>
  <c r="W7152" i="5"/>
  <c r="W7153" i="5"/>
  <c r="W7154" i="5"/>
  <c r="W7155" i="5"/>
  <c r="W7156" i="5"/>
  <c r="W7157" i="5"/>
  <c r="W7158" i="5"/>
  <c r="W7159" i="5"/>
  <c r="W7160" i="5"/>
  <c r="W7161" i="5"/>
  <c r="W7162" i="5"/>
  <c r="W7163" i="5"/>
  <c r="W7164" i="5"/>
  <c r="W7165" i="5"/>
  <c r="W7166" i="5"/>
  <c r="W7167" i="5"/>
  <c r="W7168" i="5"/>
  <c r="W7169" i="5"/>
  <c r="W7170" i="5"/>
  <c r="W7171" i="5"/>
  <c r="W7172" i="5"/>
  <c r="W7173" i="5"/>
  <c r="W7174" i="5"/>
  <c r="W7175" i="5"/>
  <c r="W7176" i="5"/>
  <c r="W7177" i="5"/>
  <c r="W7178" i="5"/>
  <c r="W7179" i="5"/>
  <c r="W7180" i="5"/>
  <c r="W7181" i="5"/>
  <c r="W7182" i="5"/>
  <c r="W7183" i="5"/>
  <c r="W7184" i="5"/>
  <c r="W7185" i="5"/>
  <c r="W7186" i="5"/>
  <c r="W7187" i="5"/>
  <c r="W7188" i="5"/>
  <c r="W7189" i="5"/>
  <c r="W7190" i="5"/>
  <c r="W7191" i="5"/>
  <c r="W7192" i="5"/>
  <c r="W7193" i="5"/>
  <c r="W7194" i="5"/>
  <c r="W7195" i="5"/>
  <c r="W7196" i="5"/>
  <c r="W7197" i="5"/>
  <c r="W7198" i="5"/>
  <c r="W7199" i="5"/>
  <c r="W7200" i="5"/>
  <c r="W7201" i="5"/>
  <c r="W7202" i="5"/>
  <c r="W7203" i="5"/>
  <c r="W7204" i="5"/>
  <c r="W7205" i="5"/>
  <c r="W7206" i="5"/>
  <c r="W7207" i="5"/>
  <c r="W7208" i="5"/>
  <c r="W7209" i="5"/>
  <c r="W7210" i="5"/>
  <c r="W7211" i="5"/>
  <c r="W7212" i="5"/>
  <c r="W7213" i="5"/>
  <c r="W7214" i="5"/>
  <c r="W7215" i="5"/>
  <c r="W7216" i="5"/>
  <c r="W7217" i="5"/>
  <c r="W7218" i="5"/>
  <c r="W7219" i="5"/>
  <c r="W7220" i="5"/>
  <c r="W7221" i="5"/>
  <c r="W7222" i="5"/>
  <c r="W7223" i="5"/>
  <c r="W7224" i="5"/>
  <c r="W7225" i="5"/>
  <c r="W7226" i="5"/>
  <c r="W7227" i="5"/>
  <c r="W7228" i="5"/>
  <c r="W7229" i="5"/>
  <c r="W7230" i="5"/>
  <c r="W7231" i="5"/>
  <c r="W7232" i="5"/>
  <c r="W7233" i="5"/>
  <c r="W7234" i="5"/>
  <c r="W7235" i="5"/>
  <c r="W7236" i="5"/>
  <c r="W7237" i="5"/>
  <c r="W7238" i="5"/>
  <c r="W7239" i="5"/>
  <c r="W7240" i="5"/>
  <c r="W7241" i="5"/>
  <c r="W7242" i="5"/>
  <c r="W7243" i="5"/>
  <c r="W7244" i="5"/>
  <c r="W7245" i="5"/>
  <c r="W7246" i="5"/>
  <c r="W7247" i="5"/>
  <c r="W7248" i="5"/>
  <c r="W7249" i="5"/>
  <c r="W7250" i="5"/>
  <c r="W7251" i="5"/>
  <c r="W7252" i="5"/>
  <c r="W7253" i="5"/>
  <c r="W7254" i="5"/>
  <c r="W7255" i="5"/>
  <c r="W7256" i="5"/>
  <c r="W7257" i="5"/>
  <c r="W7258" i="5"/>
  <c r="W7259" i="5"/>
  <c r="W7260" i="5"/>
  <c r="W7261" i="5"/>
  <c r="W7262" i="5"/>
  <c r="W7263" i="5"/>
  <c r="W7264" i="5"/>
  <c r="W7265" i="5"/>
  <c r="W7266" i="5"/>
  <c r="W7267" i="5"/>
  <c r="W7268" i="5"/>
  <c r="W7269" i="5"/>
  <c r="W7270" i="5"/>
  <c r="W7271" i="5"/>
  <c r="W7272" i="5"/>
  <c r="W7273" i="5"/>
  <c r="W7274" i="5"/>
  <c r="W7275" i="5"/>
  <c r="W7276" i="5"/>
  <c r="W7277" i="5"/>
  <c r="W7278" i="5"/>
  <c r="W7279" i="5"/>
  <c r="W7280" i="5"/>
  <c r="W7281" i="5"/>
  <c r="W7282" i="5"/>
  <c r="W7283" i="5"/>
  <c r="W7284" i="5"/>
  <c r="W7285" i="5"/>
  <c r="W7286" i="5"/>
  <c r="W7287" i="5"/>
  <c r="W7288" i="5"/>
  <c r="W7289" i="5"/>
  <c r="W7290" i="5"/>
  <c r="W7291" i="5"/>
  <c r="W7292" i="5"/>
  <c r="W7293" i="5"/>
  <c r="W7294" i="5"/>
  <c r="W7295" i="5"/>
  <c r="W7296" i="5"/>
  <c r="W7297" i="5"/>
  <c r="W7298" i="5"/>
  <c r="W7299" i="5"/>
  <c r="W7300" i="5"/>
  <c r="W7301" i="5"/>
  <c r="W7302" i="5"/>
  <c r="W7303" i="5"/>
  <c r="W7304" i="5"/>
  <c r="W7305" i="5"/>
  <c r="W7306" i="5"/>
  <c r="W7307" i="5"/>
  <c r="W7308" i="5"/>
  <c r="W7309" i="5"/>
  <c r="W7310" i="5"/>
  <c r="W7311" i="5"/>
  <c r="W7312" i="5"/>
  <c r="W7313" i="5"/>
  <c r="W7314" i="5"/>
  <c r="W7315" i="5"/>
  <c r="W7316" i="5"/>
  <c r="W2" i="5"/>
  <c r="I6" i="7" l="1"/>
  <c r="I7" i="7"/>
  <c r="I8" i="7"/>
  <c r="I9" i="7"/>
  <c r="I10" i="7"/>
  <c r="I11" i="7"/>
  <c r="I5" i="7"/>
  <c r="E6" i="7"/>
  <c r="E7" i="7"/>
  <c r="E8" i="7"/>
  <c r="E9" i="7"/>
  <c r="E10" i="7"/>
  <c r="E11" i="7"/>
  <c r="E5" i="7"/>
  <c r="B22" i="6"/>
  <c r="B18" i="6"/>
  <c r="B19" i="6"/>
  <c r="B20" i="6"/>
  <c r="B21" i="6"/>
  <c r="B17" i="6"/>
  <c r="B16" i="6"/>
  <c r="B15" i="6"/>
  <c r="B42" i="6"/>
  <c r="J5" i="7" l="1"/>
  <c r="J7" i="7"/>
  <c r="J8" i="7"/>
  <c r="J9" i="7"/>
  <c r="J10" i="7"/>
  <c r="J11" i="7"/>
  <c r="E12" i="7"/>
  <c r="B12" i="7" s="1"/>
  <c r="J6" i="7"/>
  <c r="I6" i="3"/>
  <c r="I7" i="3"/>
  <c r="I8" i="3"/>
  <c r="I9" i="3"/>
  <c r="I10" i="3"/>
  <c r="I11" i="3"/>
  <c r="I5" i="3"/>
  <c r="L6" i="2"/>
  <c r="L7" i="2"/>
  <c r="L8" i="2"/>
  <c r="L9" i="2"/>
  <c r="L10" i="2"/>
  <c r="L11" i="2"/>
  <c r="L5" i="2"/>
  <c r="J5" i="2"/>
  <c r="J6" i="2"/>
  <c r="J7" i="2"/>
  <c r="J8" i="2"/>
  <c r="J9" i="2"/>
  <c r="J10" i="2"/>
  <c r="J11" i="2"/>
  <c r="B31" i="6"/>
  <c r="B11" i="1"/>
  <c r="J12" i="7" l="1"/>
  <c r="I12" i="7"/>
  <c r="J11" i="3"/>
  <c r="J10" i="3"/>
  <c r="J9" i="3"/>
  <c r="J8" i="3"/>
  <c r="J7" i="3"/>
  <c r="J6" i="3"/>
  <c r="J5" i="3"/>
  <c r="B12" i="2"/>
  <c r="K11" i="2"/>
  <c r="K8" i="2"/>
  <c r="K7" i="2"/>
  <c r="K9" i="2"/>
  <c r="K6" i="2"/>
  <c r="K5" i="2"/>
  <c r="K10" i="2"/>
  <c r="L12" i="2" l="1"/>
  <c r="J12" i="3"/>
  <c r="K12" i="2"/>
  <c r="J23" i="2" l="1"/>
  <c r="E23" i="2"/>
  <c r="J12" i="2"/>
  <c r="E12" i="2"/>
  <c r="I12" i="3" l="1"/>
  <c r="E12" i="3"/>
  <c r="B12" i="3" s="1"/>
  <c r="G11" i="1"/>
  <c r="D11" i="1" l="1"/>
</calcChain>
</file>

<file path=xl/sharedStrings.xml><?xml version="1.0" encoding="utf-8"?>
<sst xmlns="http://schemas.openxmlformats.org/spreadsheetml/2006/main" count="107217" uniqueCount="19256">
  <si>
    <t>401K</t>
  </si>
  <si>
    <t>SEP</t>
  </si>
  <si>
    <t>ESOP</t>
  </si>
  <si>
    <t>JUBILACIÓN</t>
  </si>
  <si>
    <t>SUBTOTAL</t>
  </si>
  <si>
    <t xml:space="preserve"> </t>
  </si>
  <si>
    <t>VALOR</t>
  </si>
  <si>
    <t>ACCIONES</t>
  </si>
  <si>
    <t>BONOS</t>
  </si>
  <si>
    <t>INVERSIONES EN FONDOS MUTUOS</t>
  </si>
  <si>
    <t>PARTICIPACIONES SOCIALES</t>
  </si>
  <si>
    <t>OTRAS INVERSIONES</t>
  </si>
  <si>
    <t>INVERSIONES</t>
  </si>
  <si>
    <t>PENSIÓN</t>
  </si>
  <si>
    <t>CUENTAS IRA</t>
  </si>
  <si>
    <t>CUENTAS KEOGH</t>
  </si>
  <si>
    <t>ACTIVOS TOTALES</t>
  </si>
  <si>
    <t>PANEL</t>
  </si>
  <si>
    <t>RESUMEN DE LA BOLSA NETO</t>
  </si>
  <si>
    <t>BOLSA NETO</t>
  </si>
  <si>
    <t>NºPer.</t>
  </si>
  <si>
    <t>Desde*</t>
  </si>
  <si>
    <t>Hasta*</t>
  </si>
  <si>
    <t>NºProp.</t>
  </si>
  <si>
    <t>Nombrto/Contrato</t>
  </si>
  <si>
    <t>Razón de Alta</t>
  </si>
  <si>
    <t>Plaza</t>
  </si>
  <si>
    <t>RJ</t>
  </si>
  <si>
    <t>Cláusula</t>
  </si>
  <si>
    <t>T.Nombrto</t>
  </si>
  <si>
    <t>Días</t>
  </si>
  <si>
    <t>Puesto trabajo</t>
  </si>
  <si>
    <t>GFH</t>
  </si>
  <si>
    <t>Dirección</t>
  </si>
  <si>
    <t>213945</t>
  </si>
  <si>
    <t>179427</t>
  </si>
  <si>
    <t>TEMPORAL. T. COM. INTER. N. ESTA</t>
  </si>
  <si>
    <t>MES VENCIDO - INCAPACIDAD TEMPORAL</t>
  </si>
  <si>
    <t>AUXILIAR DE ENFERMERÍA</t>
  </si>
  <si>
    <t>E</t>
  </si>
  <si>
    <t>ALMACÉN DE FARMACIA</t>
  </si>
  <si>
    <t>DIRECCIÓN DE ENFERMERÍA</t>
  </si>
  <si>
    <t>200733</t>
  </si>
  <si>
    <t>173789</t>
  </si>
  <si>
    <t>INTERINO POR VACANTE</t>
  </si>
  <si>
    <t>G ADMINISTRATIVO FUNCIÓN ADMINISTRATIVA</t>
  </si>
  <si>
    <t>GRUPO ADMINISTRATIVO</t>
  </si>
  <si>
    <t>234678</t>
  </si>
  <si>
    <t>174728</t>
  </si>
  <si>
    <t>TEMPORAL. T. COMPLETO. N. ESTATU</t>
  </si>
  <si>
    <t>ACUMULACION DE TAREAS</t>
  </si>
  <si>
    <t>239007</t>
  </si>
  <si>
    <t>176618</t>
  </si>
  <si>
    <t>PERMISO POR FALLECIMIENTO</t>
  </si>
  <si>
    <t>176733</t>
  </si>
  <si>
    <t>277636</t>
  </si>
  <si>
    <t>176354</t>
  </si>
  <si>
    <t>MES ACTUAL - INCAPACIDAD TEMPORAL</t>
  </si>
  <si>
    <t>177163</t>
  </si>
  <si>
    <t>BAJA MATERNAL</t>
  </si>
  <si>
    <t>351773</t>
  </si>
  <si>
    <t>174697</t>
  </si>
  <si>
    <t>TÉCNICA/O AUXILIAR DE FARMACIA</t>
  </si>
  <si>
    <t>360702</t>
  </si>
  <si>
    <t>174736</t>
  </si>
  <si>
    <t>258169</t>
  </si>
  <si>
    <t>175666</t>
  </si>
  <si>
    <t>258281</t>
  </si>
  <si>
    <t>161546</t>
  </si>
  <si>
    <t>374062</t>
  </si>
  <si>
    <t>178684</t>
  </si>
  <si>
    <t>261315</t>
  </si>
  <si>
    <t>172897</t>
  </si>
  <si>
    <t>259724</t>
  </si>
  <si>
    <t>171786</t>
  </si>
  <si>
    <t>278712</t>
  </si>
  <si>
    <t>174833</t>
  </si>
  <si>
    <t>265529</t>
  </si>
  <si>
    <t>174738</t>
  </si>
  <si>
    <t>262074</t>
  </si>
  <si>
    <t>171785</t>
  </si>
  <si>
    <t>374934</t>
  </si>
  <si>
    <t>174734</t>
  </si>
  <si>
    <t>212913</t>
  </si>
  <si>
    <t>176275</t>
  </si>
  <si>
    <t>TEMPORAL. T. PARCIAL. N. ESTATU.</t>
  </si>
  <si>
    <t>178682</t>
  </si>
  <si>
    <t>224142</t>
  </si>
  <si>
    <t>178685</t>
  </si>
  <si>
    <t>238495</t>
  </si>
  <si>
    <t>161545</t>
  </si>
  <si>
    <t>379340</t>
  </si>
  <si>
    <t>174737</t>
  </si>
  <si>
    <t>177733</t>
  </si>
  <si>
    <t>236204</t>
  </si>
  <si>
    <t>172924</t>
  </si>
  <si>
    <t>LIBRE DISPOSICION</t>
  </si>
  <si>
    <t>178683</t>
  </si>
  <si>
    <t>316617</t>
  </si>
  <si>
    <t>175853</t>
  </si>
  <si>
    <t>VACACIONES Y LIBRANZAS</t>
  </si>
  <si>
    <t>178315</t>
  </si>
  <si>
    <t>276927</t>
  </si>
  <si>
    <t>174733</t>
  </si>
  <si>
    <t>267390</t>
  </si>
  <si>
    <t>174732</t>
  </si>
  <si>
    <t>207129</t>
  </si>
  <si>
    <t>174953</t>
  </si>
  <si>
    <t>PERMISO POR PATERNIDAD</t>
  </si>
  <si>
    <t>178065</t>
  </si>
  <si>
    <t>232024</t>
  </si>
  <si>
    <t>177172</t>
  </si>
  <si>
    <t>G AUXILIAR ADMINISTRATIVO F. ADMVA</t>
  </si>
  <si>
    <t>AUXILIAR ADMINISTRATIVO</t>
  </si>
  <si>
    <t>ALMACÉN DE SANITARIO</t>
  </si>
  <si>
    <t>201947</t>
  </si>
  <si>
    <t>175686</t>
  </si>
  <si>
    <t>AREA ENFERMERIA - HN - CAE ICOD</t>
  </si>
  <si>
    <t>293916</t>
  </si>
  <si>
    <t>176892</t>
  </si>
  <si>
    <t>330849</t>
  </si>
  <si>
    <t>177375</t>
  </si>
  <si>
    <t>FISIOTERAPEUTA</t>
  </si>
  <si>
    <t>219708</t>
  </si>
  <si>
    <t>173522</t>
  </si>
  <si>
    <t>ÁREA HOSPITALIZACIÓN DE TRÁNSITO</t>
  </si>
  <si>
    <t>253974</t>
  </si>
  <si>
    <t>173997</t>
  </si>
  <si>
    <t>210829</t>
  </si>
  <si>
    <t>173355</t>
  </si>
  <si>
    <t>INVALIDEZ PERMANENTE</t>
  </si>
  <si>
    <t>246919</t>
  </si>
  <si>
    <t>176942</t>
  </si>
  <si>
    <t>248724</t>
  </si>
  <si>
    <t>176384</t>
  </si>
  <si>
    <t>176501</t>
  </si>
  <si>
    <t>358210</t>
  </si>
  <si>
    <t>177235</t>
  </si>
  <si>
    <t>221067</t>
  </si>
  <si>
    <t>169896</t>
  </si>
  <si>
    <t>290300</t>
  </si>
  <si>
    <t>167408</t>
  </si>
  <si>
    <t>232651</t>
  </si>
  <si>
    <t>163862</t>
  </si>
  <si>
    <t>176351</t>
  </si>
  <si>
    <t>246253</t>
  </si>
  <si>
    <t>177799</t>
  </si>
  <si>
    <t>226741</t>
  </si>
  <si>
    <t>161123</t>
  </si>
  <si>
    <t>245620</t>
  </si>
  <si>
    <t>161151</t>
  </si>
  <si>
    <t>220736</t>
  </si>
  <si>
    <t>153998</t>
  </si>
  <si>
    <t>242686</t>
  </si>
  <si>
    <t>161158</t>
  </si>
  <si>
    <t>241176</t>
  </si>
  <si>
    <t>154082</t>
  </si>
  <si>
    <t>239836</t>
  </si>
  <si>
    <t>176608</t>
  </si>
  <si>
    <t>ENFERMERO/A</t>
  </si>
  <si>
    <t>ENFERMERA/O</t>
  </si>
  <si>
    <t>224339</t>
  </si>
  <si>
    <t>176503</t>
  </si>
  <si>
    <t>211445</t>
  </si>
  <si>
    <t>153316</t>
  </si>
  <si>
    <t>226619</t>
  </si>
  <si>
    <t>162360</t>
  </si>
  <si>
    <t>252785</t>
  </si>
  <si>
    <t>170556</t>
  </si>
  <si>
    <t>384768</t>
  </si>
  <si>
    <t>175335</t>
  </si>
  <si>
    <t>TEMPORAL. T. PAR. INTERI. N. EST</t>
  </si>
  <si>
    <t>REDUCCION DE JORNADA</t>
  </si>
  <si>
    <t>381726</t>
  </si>
  <si>
    <t>153445</t>
  </si>
  <si>
    <t>365853</t>
  </si>
  <si>
    <t>174957</t>
  </si>
  <si>
    <t>273863</t>
  </si>
  <si>
    <t>176487</t>
  </si>
  <si>
    <t>374019</t>
  </si>
  <si>
    <t>153870</t>
  </si>
  <si>
    <t>AREA.ENFERMERIA - CAE LA LAGUNA-GENETO</t>
  </si>
  <si>
    <t>377381</t>
  </si>
  <si>
    <t>172737</t>
  </si>
  <si>
    <t>177974</t>
  </si>
  <si>
    <t>298011</t>
  </si>
  <si>
    <t>177830</t>
  </si>
  <si>
    <t>250863</t>
  </si>
  <si>
    <t>173491</t>
  </si>
  <si>
    <t>176125</t>
  </si>
  <si>
    <t>176685</t>
  </si>
  <si>
    <t>177861</t>
  </si>
  <si>
    <t>206378</t>
  </si>
  <si>
    <t>175683</t>
  </si>
  <si>
    <t>226917</t>
  </si>
  <si>
    <t>169958</t>
  </si>
  <si>
    <t>207490</t>
  </si>
  <si>
    <t>178124</t>
  </si>
  <si>
    <t>266339</t>
  </si>
  <si>
    <t>175078</t>
  </si>
  <si>
    <t>176214</t>
  </si>
  <si>
    <t>209416</t>
  </si>
  <si>
    <t>171420</t>
  </si>
  <si>
    <t>297336</t>
  </si>
  <si>
    <t>177840</t>
  </si>
  <si>
    <t>208133</t>
  </si>
  <si>
    <t>176263</t>
  </si>
  <si>
    <t>319874</t>
  </si>
  <si>
    <t>178440</t>
  </si>
  <si>
    <t>212449</t>
  </si>
  <si>
    <t>172070</t>
  </si>
  <si>
    <t>215022</t>
  </si>
  <si>
    <t>174243</t>
  </si>
  <si>
    <t>241816</t>
  </si>
  <si>
    <t>176319</t>
  </si>
  <si>
    <t>298609</t>
  </si>
  <si>
    <t>176977</t>
  </si>
  <si>
    <t>238767</t>
  </si>
  <si>
    <t>176964</t>
  </si>
  <si>
    <t>357018</t>
  </si>
  <si>
    <t>176262</t>
  </si>
  <si>
    <t>388203</t>
  </si>
  <si>
    <t>175449</t>
  </si>
  <si>
    <t>262660</t>
  </si>
  <si>
    <t>0</t>
  </si>
  <si>
    <t>260162</t>
  </si>
  <si>
    <t>177294</t>
  </si>
  <si>
    <t>264989</t>
  </si>
  <si>
    <t>176298</t>
  </si>
  <si>
    <t>176877</t>
  </si>
  <si>
    <t>332740</t>
  </si>
  <si>
    <t>154054</t>
  </si>
  <si>
    <t>312825</t>
  </si>
  <si>
    <t>177048</t>
  </si>
  <si>
    <t>382358</t>
  </si>
  <si>
    <t>177346</t>
  </si>
  <si>
    <t>322774</t>
  </si>
  <si>
    <t>176615</t>
  </si>
  <si>
    <t>177293</t>
  </si>
  <si>
    <t>217037</t>
  </si>
  <si>
    <t>173087</t>
  </si>
  <si>
    <t>TÉC ESPECIALISTA / RADIODIAGNÓSTICO</t>
  </si>
  <si>
    <t>TÉCNICO ESPECIALISTA RADIODIAGNÓSTICO</t>
  </si>
  <si>
    <t>384876</t>
  </si>
  <si>
    <t>176507</t>
  </si>
  <si>
    <t>211865</t>
  </si>
  <si>
    <t>155903</t>
  </si>
  <si>
    <t>245333</t>
  </si>
  <si>
    <t>164542</t>
  </si>
  <si>
    <t>176293</t>
  </si>
  <si>
    <t>249512</t>
  </si>
  <si>
    <t>176969</t>
  </si>
  <si>
    <t>177800</t>
  </si>
  <si>
    <t>216853</t>
  </si>
  <si>
    <t>176505</t>
  </si>
  <si>
    <t>176970</t>
  </si>
  <si>
    <t>256275</t>
  </si>
  <si>
    <t>169815</t>
  </si>
  <si>
    <t>338691</t>
  </si>
  <si>
    <t>176193</t>
  </si>
  <si>
    <t>210140</t>
  </si>
  <si>
    <t>175723</t>
  </si>
  <si>
    <t>381287</t>
  </si>
  <si>
    <t>173121</t>
  </si>
  <si>
    <t>398139</t>
  </si>
  <si>
    <t>173912</t>
  </si>
  <si>
    <t>374229</t>
  </si>
  <si>
    <t>177831</t>
  </si>
  <si>
    <t>AREA.ENFERMERIA - CAE LA OROTAVA</t>
  </si>
  <si>
    <t>379961</t>
  </si>
  <si>
    <t>179076</t>
  </si>
  <si>
    <t>274675</t>
  </si>
  <si>
    <t>177096</t>
  </si>
  <si>
    <t>224056</t>
  </si>
  <si>
    <t>170870</t>
  </si>
  <si>
    <t>274620</t>
  </si>
  <si>
    <t>176702</t>
  </si>
  <si>
    <t>246793</t>
  </si>
  <si>
    <t>174900</t>
  </si>
  <si>
    <t>361373</t>
  </si>
  <si>
    <t>154031</t>
  </si>
  <si>
    <t>279571</t>
  </si>
  <si>
    <t>173914</t>
  </si>
  <si>
    <t>AREA.ENFERMERIA - CAE PTO.DE LA CRUZ</t>
  </si>
  <si>
    <t>245497</t>
  </si>
  <si>
    <t>175833</t>
  </si>
  <si>
    <t>200885</t>
  </si>
  <si>
    <t>176092</t>
  </si>
  <si>
    <t>359628</t>
  </si>
  <si>
    <t>172764</t>
  </si>
  <si>
    <t>314347</t>
  </si>
  <si>
    <t>153276</t>
  </si>
  <si>
    <t>230889</t>
  </si>
  <si>
    <t>177074</t>
  </si>
  <si>
    <t>PERMISO INTERVENCIÓN QUIRÚRGICA FAMILIAR</t>
  </si>
  <si>
    <t>386882</t>
  </si>
  <si>
    <t>179177</t>
  </si>
  <si>
    <t>333764</t>
  </si>
  <si>
    <t>176911</t>
  </si>
  <si>
    <t>326295</t>
  </si>
  <si>
    <t>146324</t>
  </si>
  <si>
    <t>217795</t>
  </si>
  <si>
    <t>175199</t>
  </si>
  <si>
    <t>176025</t>
  </si>
  <si>
    <t>237742</t>
  </si>
  <si>
    <t>168288</t>
  </si>
  <si>
    <t>176913</t>
  </si>
  <si>
    <t>275628</t>
  </si>
  <si>
    <t>175018</t>
  </si>
  <si>
    <t>177886</t>
  </si>
  <si>
    <t>255989</t>
  </si>
  <si>
    <t>154056</t>
  </si>
  <si>
    <t>366312</t>
  </si>
  <si>
    <t>172205</t>
  </si>
  <si>
    <t>176789</t>
  </si>
  <si>
    <t>202675</t>
  </si>
  <si>
    <t>173906</t>
  </si>
  <si>
    <t>266003</t>
  </si>
  <si>
    <t>178155</t>
  </si>
  <si>
    <t>371766</t>
  </si>
  <si>
    <t>161528</t>
  </si>
  <si>
    <t>236954</t>
  </si>
  <si>
    <t>179075</t>
  </si>
  <si>
    <t>TÉC ESPECIALISTA / LABORATORIO</t>
  </si>
  <si>
    <t>TÉCNICO ESPECIALISTA LABORATORIO</t>
  </si>
  <si>
    <t>295145</t>
  </si>
  <si>
    <t>173910</t>
  </si>
  <si>
    <t>351108</t>
  </si>
  <si>
    <t>154018</t>
  </si>
  <si>
    <t>179106</t>
  </si>
  <si>
    <t>COMISION SERV.,ADS.TEMPORAL</t>
  </si>
  <si>
    <t>381247</t>
  </si>
  <si>
    <t>170068</t>
  </si>
  <si>
    <t>279887</t>
  </si>
  <si>
    <t>176601</t>
  </si>
  <si>
    <t>176777</t>
  </si>
  <si>
    <t>330649</t>
  </si>
  <si>
    <t>179104</t>
  </si>
  <si>
    <t>273117</t>
  </si>
  <si>
    <t>175990</t>
  </si>
  <si>
    <t>176873</t>
  </si>
  <si>
    <t>379453</t>
  </si>
  <si>
    <t>171683</t>
  </si>
  <si>
    <t>295742</t>
  </si>
  <si>
    <t>178176</t>
  </si>
  <si>
    <t>240718</t>
  </si>
  <si>
    <t>174699</t>
  </si>
  <si>
    <t>178175</t>
  </si>
  <si>
    <t>175712</t>
  </si>
  <si>
    <t>176442</t>
  </si>
  <si>
    <t>177292</t>
  </si>
  <si>
    <t>370513</t>
  </si>
  <si>
    <t>176441</t>
  </si>
  <si>
    <t>177291</t>
  </si>
  <si>
    <t>241139</t>
  </si>
  <si>
    <t>174700</t>
  </si>
  <si>
    <t>175711</t>
  </si>
  <si>
    <t>231499</t>
  </si>
  <si>
    <t>177778</t>
  </si>
  <si>
    <t>BLOQUE QUIRURGICO CENTRAL</t>
  </si>
  <si>
    <t>227517</t>
  </si>
  <si>
    <t>176769</t>
  </si>
  <si>
    <t>176901</t>
  </si>
  <si>
    <t>246165</t>
  </si>
  <si>
    <t>161148</t>
  </si>
  <si>
    <t>206832</t>
  </si>
  <si>
    <t>174381</t>
  </si>
  <si>
    <t>383517</t>
  </si>
  <si>
    <t>174379</t>
  </si>
  <si>
    <t>390697</t>
  </si>
  <si>
    <t>153912</t>
  </si>
  <si>
    <t>212501</t>
  </si>
  <si>
    <t>174289</t>
  </si>
  <si>
    <t>229366</t>
  </si>
  <si>
    <t>174383</t>
  </si>
  <si>
    <t>238829</t>
  </si>
  <si>
    <t>169890</t>
  </si>
  <si>
    <t>201698</t>
  </si>
  <si>
    <t>177780</t>
  </si>
  <si>
    <t>226806</t>
  </si>
  <si>
    <t>161157</t>
  </si>
  <si>
    <t>262781</t>
  </si>
  <si>
    <t>175238</t>
  </si>
  <si>
    <t>267467</t>
  </si>
  <si>
    <t>169891</t>
  </si>
  <si>
    <t>260844</t>
  </si>
  <si>
    <t>172603</t>
  </si>
  <si>
    <t>176900</t>
  </si>
  <si>
    <t>270466</t>
  </si>
  <si>
    <t>169887</t>
  </si>
  <si>
    <t>225697</t>
  </si>
  <si>
    <t>179242</t>
  </si>
  <si>
    <t>369566</t>
  </si>
  <si>
    <t>177779</t>
  </si>
  <si>
    <t>278031</t>
  </si>
  <si>
    <t>170881</t>
  </si>
  <si>
    <t>337125</t>
  </si>
  <si>
    <t>173004</t>
  </si>
  <si>
    <t>176419</t>
  </si>
  <si>
    <t>269998</t>
  </si>
  <si>
    <t>169892</t>
  </si>
  <si>
    <t>240233</t>
  </si>
  <si>
    <t>175842</t>
  </si>
  <si>
    <t>MES VENCIDO - ACCIDENTE DE TRABAJO</t>
  </si>
  <si>
    <t>376243</t>
  </si>
  <si>
    <t>176768</t>
  </si>
  <si>
    <t>383548</t>
  </si>
  <si>
    <t>170960</t>
  </si>
  <si>
    <t>177391</t>
  </si>
  <si>
    <t>254437</t>
  </si>
  <si>
    <t>175869</t>
  </si>
  <si>
    <t>179125</t>
  </si>
  <si>
    <t>251168</t>
  </si>
  <si>
    <t>168344</t>
  </si>
  <si>
    <t>239205</t>
  </si>
  <si>
    <t>169888</t>
  </si>
  <si>
    <t>284587</t>
  </si>
  <si>
    <t>169906</t>
  </si>
  <si>
    <t>239718</t>
  </si>
  <si>
    <t>154001</t>
  </si>
  <si>
    <t>380357</t>
  </si>
  <si>
    <t>154004</t>
  </si>
  <si>
    <t>225866</t>
  </si>
  <si>
    <t>154009</t>
  </si>
  <si>
    <t>260949</t>
  </si>
  <si>
    <t>179111</t>
  </si>
  <si>
    <t>375264</t>
  </si>
  <si>
    <t>170730</t>
  </si>
  <si>
    <t>381802</t>
  </si>
  <si>
    <t>174598</t>
  </si>
  <si>
    <t>269549</t>
  </si>
  <si>
    <t>170384</t>
  </si>
  <si>
    <t>298656</t>
  </si>
  <si>
    <t>170731</t>
  </si>
  <si>
    <t>297396</t>
  </si>
  <si>
    <t>153389</t>
  </si>
  <si>
    <t>229267</t>
  </si>
  <si>
    <t>174371</t>
  </si>
  <si>
    <t>176342</t>
  </si>
  <si>
    <t>269034</t>
  </si>
  <si>
    <t>153396</t>
  </si>
  <si>
    <t>263806</t>
  </si>
  <si>
    <t>174576</t>
  </si>
  <si>
    <t>DESEMPEÑO FUNCIONES SUPERIOR CATEGORIA</t>
  </si>
  <si>
    <t>259540</t>
  </si>
  <si>
    <t>174591</t>
  </si>
  <si>
    <t>293930</t>
  </si>
  <si>
    <t>170227</t>
  </si>
  <si>
    <t>208101</t>
  </si>
  <si>
    <t>170736</t>
  </si>
  <si>
    <t>218836</t>
  </si>
  <si>
    <t>174377</t>
  </si>
  <si>
    <t>226944</t>
  </si>
  <si>
    <t>170733</t>
  </si>
  <si>
    <t>383681</t>
  </si>
  <si>
    <t>175729</t>
  </si>
  <si>
    <t>177062</t>
  </si>
  <si>
    <t>361983</t>
  </si>
  <si>
    <t>153409</t>
  </si>
  <si>
    <t>258347</t>
  </si>
  <si>
    <t>179023</t>
  </si>
  <si>
    <t>174373</t>
  </si>
  <si>
    <t>245874</t>
  </si>
  <si>
    <t>170385</t>
  </si>
  <si>
    <t>294740</t>
  </si>
  <si>
    <t>146325</t>
  </si>
  <si>
    <t>379247</t>
  </si>
  <si>
    <t>173438</t>
  </si>
  <si>
    <t>248154</t>
  </si>
  <si>
    <t>174606</t>
  </si>
  <si>
    <t>261896</t>
  </si>
  <si>
    <t>174404</t>
  </si>
  <si>
    <t>226467</t>
  </si>
  <si>
    <t>174583</t>
  </si>
  <si>
    <t>261923</t>
  </si>
  <si>
    <t>153333</t>
  </si>
  <si>
    <t>268402</t>
  </si>
  <si>
    <t>178681</t>
  </si>
  <si>
    <t>295211</t>
  </si>
  <si>
    <t>177310</t>
  </si>
  <si>
    <t>236264</t>
  </si>
  <si>
    <t>173966</t>
  </si>
  <si>
    <t>177340</t>
  </si>
  <si>
    <t>211486</t>
  </si>
  <si>
    <t>170558</t>
  </si>
  <si>
    <t>208989</t>
  </si>
  <si>
    <t>174584</t>
  </si>
  <si>
    <t>254143</t>
  </si>
  <si>
    <t>153438</t>
  </si>
  <si>
    <t>392386</t>
  </si>
  <si>
    <t>174375</t>
  </si>
  <si>
    <t>176813</t>
  </si>
  <si>
    <t>177007</t>
  </si>
  <si>
    <t>231689</t>
  </si>
  <si>
    <t>162361</t>
  </si>
  <si>
    <t>262668</t>
  </si>
  <si>
    <t>174722</t>
  </si>
  <si>
    <t>EXCED. ESPECIAL EN ACTIVO</t>
  </si>
  <si>
    <t>227270</t>
  </si>
  <si>
    <t>174406</t>
  </si>
  <si>
    <t>218901</t>
  </si>
  <si>
    <t>153353</t>
  </si>
  <si>
    <t>229568</t>
  </si>
  <si>
    <t>170735</t>
  </si>
  <si>
    <t>204669</t>
  </si>
  <si>
    <t>153453</t>
  </si>
  <si>
    <t>244684</t>
  </si>
  <si>
    <t>154107</t>
  </si>
  <si>
    <t>259374</t>
  </si>
  <si>
    <t>153356</t>
  </si>
  <si>
    <t>381348</t>
  </si>
  <si>
    <t>174839</t>
  </si>
  <si>
    <t>236562</t>
  </si>
  <si>
    <t>178446</t>
  </si>
  <si>
    <t>250342</t>
  </si>
  <si>
    <t>153360</t>
  </si>
  <si>
    <t>252766</t>
  </si>
  <si>
    <t>174847</t>
  </si>
  <si>
    <t>208055</t>
  </si>
  <si>
    <t>164854</t>
  </si>
  <si>
    <t>290429</t>
  </si>
  <si>
    <t>153460</t>
  </si>
  <si>
    <t>247365</t>
  </si>
  <si>
    <t>153491</t>
  </si>
  <si>
    <t>224876</t>
  </si>
  <si>
    <t>174768</t>
  </si>
  <si>
    <t>222675</t>
  </si>
  <si>
    <t>153468</t>
  </si>
  <si>
    <t>296808</t>
  </si>
  <si>
    <t>174838</t>
  </si>
  <si>
    <t>306772</t>
  </si>
  <si>
    <t>174369</t>
  </si>
  <si>
    <t>356080</t>
  </si>
  <si>
    <t>167392</t>
  </si>
  <si>
    <t>231666</t>
  </si>
  <si>
    <t>174629</t>
  </si>
  <si>
    <t>174698</t>
  </si>
  <si>
    <t>231902</t>
  </si>
  <si>
    <t>178158</t>
  </si>
  <si>
    <t>384325</t>
  </si>
  <si>
    <t>175710</t>
  </si>
  <si>
    <t>176440</t>
  </si>
  <si>
    <t>177290</t>
  </si>
  <si>
    <t>356347</t>
  </si>
  <si>
    <t>174980</t>
  </si>
  <si>
    <t>177783</t>
  </si>
  <si>
    <t>216613</t>
  </si>
  <si>
    <t>173476</t>
  </si>
  <si>
    <t>178174</t>
  </si>
  <si>
    <t>219319</t>
  </si>
  <si>
    <t>174981</t>
  </si>
  <si>
    <t>351044</t>
  </si>
  <si>
    <t>154030</t>
  </si>
  <si>
    <t>236965</t>
  </si>
  <si>
    <t>154040</t>
  </si>
  <si>
    <t>371846</t>
  </si>
  <si>
    <t>169807</t>
  </si>
  <si>
    <t>231762</t>
  </si>
  <si>
    <t>175540</t>
  </si>
  <si>
    <t>178122</t>
  </si>
  <si>
    <t>261394</t>
  </si>
  <si>
    <t>154046</t>
  </si>
  <si>
    <t>211672</t>
  </si>
  <si>
    <t>171257</t>
  </si>
  <si>
    <t>241789</t>
  </si>
  <si>
    <t>172394</t>
  </si>
  <si>
    <t>BLOQUE QUIRURGICO CMA</t>
  </si>
  <si>
    <t>354398</t>
  </si>
  <si>
    <t>175267</t>
  </si>
  <si>
    <t>222465</t>
  </si>
  <si>
    <t>161159</t>
  </si>
  <si>
    <t>209015</t>
  </si>
  <si>
    <t>175860</t>
  </si>
  <si>
    <t>383464</t>
  </si>
  <si>
    <t>178025</t>
  </si>
  <si>
    <t>290863</t>
  </si>
  <si>
    <t>173902</t>
  </si>
  <si>
    <t>302339</t>
  </si>
  <si>
    <t>171220</t>
  </si>
  <si>
    <t>326803</t>
  </si>
  <si>
    <t>172211</t>
  </si>
  <si>
    <t>176362</t>
  </si>
  <si>
    <t>178336</t>
  </si>
  <si>
    <t>285113</t>
  </si>
  <si>
    <t>173132</t>
  </si>
  <si>
    <t>381939</t>
  </si>
  <si>
    <t>161127</t>
  </si>
  <si>
    <t>380387</t>
  </si>
  <si>
    <t>173130</t>
  </si>
  <si>
    <t>373606</t>
  </si>
  <si>
    <t>153311</t>
  </si>
  <si>
    <t>341037</t>
  </si>
  <si>
    <t>176238</t>
  </si>
  <si>
    <t>176049</t>
  </si>
  <si>
    <t>270262</t>
  </si>
  <si>
    <t>170473</t>
  </si>
  <si>
    <t>173951</t>
  </si>
  <si>
    <t>219308</t>
  </si>
  <si>
    <t>153433</t>
  </si>
  <si>
    <t>283221</t>
  </si>
  <si>
    <t>174603</t>
  </si>
  <si>
    <t>268125</t>
  </si>
  <si>
    <t>170559</t>
  </si>
  <si>
    <t>249182</t>
  </si>
  <si>
    <t>162366</t>
  </si>
  <si>
    <t>272510</t>
  </si>
  <si>
    <t>154044</t>
  </si>
  <si>
    <t>178529</t>
  </si>
  <si>
    <t>BLOQUE QUIRÚRGICO CMA - HN</t>
  </si>
  <si>
    <t>176357</t>
  </si>
  <si>
    <t>350981</t>
  </si>
  <si>
    <t>153345</t>
  </si>
  <si>
    <t>367883</t>
  </si>
  <si>
    <t>175856</t>
  </si>
  <si>
    <t>CONSULTA CARDIOLOGÍA</t>
  </si>
  <si>
    <t>395536</t>
  </si>
  <si>
    <t>175859</t>
  </si>
  <si>
    <t>248025</t>
  </si>
  <si>
    <t>177075</t>
  </si>
  <si>
    <t>177504</t>
  </si>
  <si>
    <t>207911</t>
  </si>
  <si>
    <t>176983</t>
  </si>
  <si>
    <t>177414</t>
  </si>
  <si>
    <t>229408</t>
  </si>
  <si>
    <t>174271</t>
  </si>
  <si>
    <t>229437</t>
  </si>
  <si>
    <t>175170</t>
  </si>
  <si>
    <t>175909</t>
  </si>
  <si>
    <t>236444</t>
  </si>
  <si>
    <t>176878</t>
  </si>
  <si>
    <t>278201</t>
  </si>
  <si>
    <t>174103</t>
  </si>
  <si>
    <t>CONSULTA CIRUG.GRAL.</t>
  </si>
  <si>
    <t>376704</t>
  </si>
  <si>
    <t>176377</t>
  </si>
  <si>
    <t>CONSULTA CIRUG.PLÁSTICA</t>
  </si>
  <si>
    <t>208209</t>
  </si>
  <si>
    <t>154008</t>
  </si>
  <si>
    <t>CONSULTA CIRUG.VASCULAR, ANGIOL.Y TORAX.</t>
  </si>
  <si>
    <t>360688</t>
  </si>
  <si>
    <t>153351</t>
  </si>
  <si>
    <t>CONSULTA DERMATOLOGÍA</t>
  </si>
  <si>
    <t>328752</t>
  </si>
  <si>
    <t>176822</t>
  </si>
  <si>
    <t>CONSULTA DIGESTIVO</t>
  </si>
  <si>
    <t>200632</t>
  </si>
  <si>
    <t>153443</t>
  </si>
  <si>
    <t>344087</t>
  </si>
  <si>
    <t>178670</t>
  </si>
  <si>
    <t>CONSULTA F.I.V.</t>
  </si>
  <si>
    <t>335706</t>
  </si>
  <si>
    <t>176376</t>
  </si>
  <si>
    <t>230921</t>
  </si>
  <si>
    <t>176253</t>
  </si>
  <si>
    <t>177233</t>
  </si>
  <si>
    <t>202826</t>
  </si>
  <si>
    <t>148292</t>
  </si>
  <si>
    <t>CONSULTA GINECOLOGIA</t>
  </si>
  <si>
    <t>290397</t>
  </si>
  <si>
    <t>173501</t>
  </si>
  <si>
    <t>245981</t>
  </si>
  <si>
    <t>173499</t>
  </si>
  <si>
    <t>217801</t>
  </si>
  <si>
    <t>169959</t>
  </si>
  <si>
    <t>176818</t>
  </si>
  <si>
    <t>282427</t>
  </si>
  <si>
    <t>169028</t>
  </si>
  <si>
    <t>251488</t>
  </si>
  <si>
    <t>173430</t>
  </si>
  <si>
    <t>CONSULTA HEMAT.CLÍNICA</t>
  </si>
  <si>
    <t>176395</t>
  </si>
  <si>
    <t>CONSULTA MEDICINA INTERNA</t>
  </si>
  <si>
    <t>302552</t>
  </si>
  <si>
    <t>153988</t>
  </si>
  <si>
    <t>CONSULTA NEUMOLOGÍA</t>
  </si>
  <si>
    <t>200168</t>
  </si>
  <si>
    <t>173850</t>
  </si>
  <si>
    <t>262481</t>
  </si>
  <si>
    <t>177053</t>
  </si>
  <si>
    <t>206302</t>
  </si>
  <si>
    <t>176903</t>
  </si>
  <si>
    <t>CONSULTA NEUROCIRUGÍA</t>
  </si>
  <si>
    <t>379123</t>
  </si>
  <si>
    <t>176255</t>
  </si>
  <si>
    <t>176765</t>
  </si>
  <si>
    <t>299922</t>
  </si>
  <si>
    <t>153992</t>
  </si>
  <si>
    <t>CONSULTA O.R.L</t>
  </si>
  <si>
    <t>214391</t>
  </si>
  <si>
    <t>172316</t>
  </si>
  <si>
    <t>176250</t>
  </si>
  <si>
    <t>245777</t>
  </si>
  <si>
    <t>153923</t>
  </si>
  <si>
    <t>CONSULTA OFTALMOLOGÍA</t>
  </si>
  <si>
    <t>219349</t>
  </si>
  <si>
    <t>178671</t>
  </si>
  <si>
    <t>258761</t>
  </si>
  <si>
    <t>173400</t>
  </si>
  <si>
    <t>278470</t>
  </si>
  <si>
    <t>175624</t>
  </si>
  <si>
    <t>TÉCNICO/A TITULADO/A MEDIO</t>
  </si>
  <si>
    <t>GRUPO GESTIÓN FUNCIÓN ADMINISTRATIVA</t>
  </si>
  <si>
    <t>253583</t>
  </si>
  <si>
    <t>PERSONAL TÉCNICO (G.MEDIO)</t>
  </si>
  <si>
    <t>245994</t>
  </si>
  <si>
    <t>175725</t>
  </si>
  <si>
    <t>175726</t>
  </si>
  <si>
    <t>271898</t>
  </si>
  <si>
    <t>178340</t>
  </si>
  <si>
    <t>CONSULTA PEDIATRIA</t>
  </si>
  <si>
    <t>214469</t>
  </si>
  <si>
    <t>177279</t>
  </si>
  <si>
    <t>355942</t>
  </si>
  <si>
    <t>161269</t>
  </si>
  <si>
    <t>SIN CONTRATO</t>
  </si>
  <si>
    <t>PROMOCION INTERNA TEMPORAL</t>
  </si>
  <si>
    <t>EE - ENFERMERÍA PEDIÁTRICA</t>
  </si>
  <si>
    <t>ENFERMERA/O ESPECIALISTA EN ENFERMERÍA PEDIÁTRICA</t>
  </si>
  <si>
    <t>382906</t>
  </si>
  <si>
    <t>165383</t>
  </si>
  <si>
    <t>CONSULTA REUMATOLOGÍA</t>
  </si>
  <si>
    <t>179199</t>
  </si>
  <si>
    <t>384941</t>
  </si>
  <si>
    <t>177012</t>
  </si>
  <si>
    <t>CONSULTA TRAUMA</t>
  </si>
  <si>
    <t>177159</t>
  </si>
  <si>
    <t>342244</t>
  </si>
  <si>
    <t>154106</t>
  </si>
  <si>
    <t>237076</t>
  </si>
  <si>
    <t>177937</t>
  </si>
  <si>
    <t>CONSULTA UROLOGÍA</t>
  </si>
  <si>
    <t>178455</t>
  </si>
  <si>
    <t>214785</t>
  </si>
  <si>
    <t>173325</t>
  </si>
  <si>
    <t>DIETÉTICA Y NUTRICIÓN</t>
  </si>
  <si>
    <t>249715</t>
  </si>
  <si>
    <t>177980</t>
  </si>
  <si>
    <t>178154</t>
  </si>
  <si>
    <t>307222</t>
  </si>
  <si>
    <t>173301</t>
  </si>
  <si>
    <t>277983</t>
  </si>
  <si>
    <t>153928</t>
  </si>
  <si>
    <t>236465</t>
  </si>
  <si>
    <t>175596</t>
  </si>
  <si>
    <t>304586</t>
  </si>
  <si>
    <t>173854</t>
  </si>
  <si>
    <t>263482</t>
  </si>
  <si>
    <t>174071</t>
  </si>
  <si>
    <t>360031</t>
  </si>
  <si>
    <t>174069</t>
  </si>
  <si>
    <t>304263</t>
  </si>
  <si>
    <t>175557</t>
  </si>
  <si>
    <t>233197</t>
  </si>
  <si>
    <t>176359</t>
  </si>
  <si>
    <t>265693</t>
  </si>
  <si>
    <t>178206</t>
  </si>
  <si>
    <t>266645</t>
  </si>
  <si>
    <t>173533</t>
  </si>
  <si>
    <t>389560</t>
  </si>
  <si>
    <t>165164</t>
  </si>
  <si>
    <t>350797</t>
  </si>
  <si>
    <t>174419</t>
  </si>
  <si>
    <t>225878</t>
  </si>
  <si>
    <t>163668</t>
  </si>
  <si>
    <t>175741</t>
  </si>
  <si>
    <t>342779</t>
  </si>
  <si>
    <t>172577</t>
  </si>
  <si>
    <t>175902</t>
  </si>
  <si>
    <t>238542</t>
  </si>
  <si>
    <t>153482</t>
  </si>
  <si>
    <t>245754</t>
  </si>
  <si>
    <t>170737</t>
  </si>
  <si>
    <t>247239</t>
  </si>
  <si>
    <t>173127</t>
  </si>
  <si>
    <t>175746</t>
  </si>
  <si>
    <t>274803</t>
  </si>
  <si>
    <t>174533</t>
  </si>
  <si>
    <t>343488</t>
  </si>
  <si>
    <t>175689</t>
  </si>
  <si>
    <t>216468</t>
  </si>
  <si>
    <t>162381</t>
  </si>
  <si>
    <t>242399</t>
  </si>
  <si>
    <t>171027</t>
  </si>
  <si>
    <t>228919</t>
  </si>
  <si>
    <t>167391</t>
  </si>
  <si>
    <t>347582</t>
  </si>
  <si>
    <t>153374</t>
  </si>
  <si>
    <t>176849</t>
  </si>
  <si>
    <t>179110</t>
  </si>
  <si>
    <t>232299</t>
  </si>
  <si>
    <t>174067</t>
  </si>
  <si>
    <t>241719</t>
  </si>
  <si>
    <t>175658</t>
  </si>
  <si>
    <t>TÉC ESPECIALISTA / DIETETICA Y NUTRICION</t>
  </si>
  <si>
    <t>TÉCNICO ESPECIALISTA EN DIETÉTICA Y NUTRICIÓN</t>
  </si>
  <si>
    <t>177518</t>
  </si>
  <si>
    <t>228795</t>
  </si>
  <si>
    <t>174073</t>
  </si>
  <si>
    <t>177033</t>
  </si>
  <si>
    <t>LIBERACION SINDICAL</t>
  </si>
  <si>
    <t>177860</t>
  </si>
  <si>
    <t>179030</t>
  </si>
  <si>
    <t>363234</t>
  </si>
  <si>
    <t>175512</t>
  </si>
  <si>
    <t>176085</t>
  </si>
  <si>
    <t>326260</t>
  </si>
  <si>
    <t>149563</t>
  </si>
  <si>
    <t>374510</t>
  </si>
  <si>
    <t>174962</t>
  </si>
  <si>
    <t>274993</t>
  </si>
  <si>
    <t>175632</t>
  </si>
  <si>
    <t>175713</t>
  </si>
  <si>
    <t>215853</t>
  </si>
  <si>
    <t>178584</t>
  </si>
  <si>
    <t>PELUQUERO/A</t>
  </si>
  <si>
    <t>PELUQUERO</t>
  </si>
  <si>
    <t>DIRECCIÓN ENFERMERÍA</t>
  </si>
  <si>
    <t>251254</t>
  </si>
  <si>
    <t>175084</t>
  </si>
  <si>
    <t>391064</t>
  </si>
  <si>
    <t>174904</t>
  </si>
  <si>
    <t>177788</t>
  </si>
  <si>
    <t>262908</t>
  </si>
  <si>
    <t>174758</t>
  </si>
  <si>
    <t>270085</t>
  </si>
  <si>
    <t>174146</t>
  </si>
  <si>
    <t>382666</t>
  </si>
  <si>
    <t>174906</t>
  </si>
  <si>
    <t>177787</t>
  </si>
  <si>
    <t>271867</t>
  </si>
  <si>
    <t>177739</t>
  </si>
  <si>
    <t>CELADOR/A</t>
  </si>
  <si>
    <t>CELADOR</t>
  </si>
  <si>
    <t>DISTRIBUCIÓN</t>
  </si>
  <si>
    <t>379466</t>
  </si>
  <si>
    <t>169907</t>
  </si>
  <si>
    <t>ESTERILIZACIÓN</t>
  </si>
  <si>
    <t>265149</t>
  </si>
  <si>
    <t>169910</t>
  </si>
  <si>
    <t>213168</t>
  </si>
  <si>
    <t>176045</t>
  </si>
  <si>
    <t>178679</t>
  </si>
  <si>
    <t>245803</t>
  </si>
  <si>
    <t>169905</t>
  </si>
  <si>
    <t>292962</t>
  </si>
  <si>
    <t>162581</t>
  </si>
  <si>
    <t>218552</t>
  </si>
  <si>
    <t>174093</t>
  </si>
  <si>
    <t>382019</t>
  </si>
  <si>
    <t>169909</t>
  </si>
  <si>
    <t>214201</t>
  </si>
  <si>
    <t>161180</t>
  </si>
  <si>
    <t>281543</t>
  </si>
  <si>
    <t>172843</t>
  </si>
  <si>
    <t>176844</t>
  </si>
  <si>
    <t>177079</t>
  </si>
  <si>
    <t>204052</t>
  </si>
  <si>
    <t>175237</t>
  </si>
  <si>
    <t>314595</t>
  </si>
  <si>
    <t>174899</t>
  </si>
  <si>
    <t>223457</t>
  </si>
  <si>
    <t>175907</t>
  </si>
  <si>
    <t>265249</t>
  </si>
  <si>
    <t>174095</t>
  </si>
  <si>
    <t>251854</t>
  </si>
  <si>
    <t>173723</t>
  </si>
  <si>
    <t>237118</t>
  </si>
  <si>
    <t>174518</t>
  </si>
  <si>
    <t>305467</t>
  </si>
  <si>
    <t>175650</t>
  </si>
  <si>
    <t>176741</t>
  </si>
  <si>
    <t>391050</t>
  </si>
  <si>
    <t>153999</t>
  </si>
  <si>
    <t>215929</t>
  </si>
  <si>
    <t>172841</t>
  </si>
  <si>
    <t>214031</t>
  </si>
  <si>
    <t>175265</t>
  </si>
  <si>
    <t>177076</t>
  </si>
  <si>
    <t>319365</t>
  </si>
  <si>
    <t>174841</t>
  </si>
  <si>
    <t>225167</t>
  </si>
  <si>
    <t>169934</t>
  </si>
  <si>
    <t>217651</t>
  </si>
  <si>
    <t>178276</t>
  </si>
  <si>
    <t>299721</t>
  </si>
  <si>
    <t>169908</t>
  </si>
  <si>
    <t>378001</t>
  </si>
  <si>
    <t>174571</t>
  </si>
  <si>
    <t>250547</t>
  </si>
  <si>
    <t>168029</t>
  </si>
  <si>
    <t>215734</t>
  </si>
  <si>
    <t>176981</t>
  </si>
  <si>
    <t>207078</t>
  </si>
  <si>
    <t>153407</t>
  </si>
  <si>
    <t>255522</t>
  </si>
  <si>
    <t>153335</t>
  </si>
  <si>
    <t>336889</t>
  </si>
  <si>
    <t>175435</t>
  </si>
  <si>
    <t>295908</t>
  </si>
  <si>
    <t>175310</t>
  </si>
  <si>
    <t>EXPLORAC.NEUROFISIOLOGIA</t>
  </si>
  <si>
    <t>374695</t>
  </si>
  <si>
    <t>173432</t>
  </si>
  <si>
    <t>208920</t>
  </si>
  <si>
    <t>161167</t>
  </si>
  <si>
    <t>EXPLORAC.RADIOTERAPIA</t>
  </si>
  <si>
    <t>206631</t>
  </si>
  <si>
    <t>173080</t>
  </si>
  <si>
    <t>172592</t>
  </si>
  <si>
    <t>270923</t>
  </si>
  <si>
    <t>174358</t>
  </si>
  <si>
    <t>317843</t>
  </si>
  <si>
    <t>174593</t>
  </si>
  <si>
    <t>266534</t>
  </si>
  <si>
    <t>173074</t>
  </si>
  <si>
    <t>215599</t>
  </si>
  <si>
    <t>153352</t>
  </si>
  <si>
    <t>306251</t>
  </si>
  <si>
    <t>153362</t>
  </si>
  <si>
    <t>251823</t>
  </si>
  <si>
    <t>170331</t>
  </si>
  <si>
    <t>TÉC ESPECIALISTA / RADIOTERAPIA</t>
  </si>
  <si>
    <t>TÉCNICO ESPECIALISTA RADIOTERAPIA</t>
  </si>
  <si>
    <t>289337</t>
  </si>
  <si>
    <t>154066</t>
  </si>
  <si>
    <t>220920</t>
  </si>
  <si>
    <t>179074</t>
  </si>
  <si>
    <t>252962</t>
  </si>
  <si>
    <t>173082</t>
  </si>
  <si>
    <t>177318</t>
  </si>
  <si>
    <t>179006</t>
  </si>
  <si>
    <t>202096</t>
  </si>
  <si>
    <t>175861</t>
  </si>
  <si>
    <t>235621</t>
  </si>
  <si>
    <t>170332</t>
  </si>
  <si>
    <t>391674</t>
  </si>
  <si>
    <t>146302</t>
  </si>
  <si>
    <t>263238</t>
  </si>
  <si>
    <t>170330</t>
  </si>
  <si>
    <t>201204</t>
  </si>
  <si>
    <t>174964</t>
  </si>
  <si>
    <t>177683</t>
  </si>
  <si>
    <t>178778</t>
  </si>
  <si>
    <t>293690</t>
  </si>
  <si>
    <t>154068</t>
  </si>
  <si>
    <t>358465</t>
  </si>
  <si>
    <t>167395</t>
  </si>
  <si>
    <t>384486</t>
  </si>
  <si>
    <t>174965</t>
  </si>
  <si>
    <t>350857</t>
  </si>
  <si>
    <t>173085</t>
  </si>
  <si>
    <t>177317</t>
  </si>
  <si>
    <t>178497</t>
  </si>
  <si>
    <t>341508</t>
  </si>
  <si>
    <t>146327</t>
  </si>
  <si>
    <t>FÍSICA MÉDICA (UDAD.TÉC.RADIOPROTECCIÓN)</t>
  </si>
  <si>
    <t>233372</t>
  </si>
  <si>
    <t>167378</t>
  </si>
  <si>
    <t>FORMACIÓN PERMANENTE ENFERMERÍA</t>
  </si>
  <si>
    <t>276577</t>
  </si>
  <si>
    <t>170470</t>
  </si>
  <si>
    <t>305398</t>
  </si>
  <si>
    <t>162752</t>
  </si>
  <si>
    <t>277565</t>
  </si>
  <si>
    <t>153866</t>
  </si>
  <si>
    <t>GIMNASIO REHABILITACION</t>
  </si>
  <si>
    <t>175647</t>
  </si>
  <si>
    <t>176406</t>
  </si>
  <si>
    <t>275107</t>
  </si>
  <si>
    <t>173555</t>
  </si>
  <si>
    <t>179366</t>
  </si>
  <si>
    <t>257981</t>
  </si>
  <si>
    <t>176750</t>
  </si>
  <si>
    <t>178484</t>
  </si>
  <si>
    <t>217825</t>
  </si>
  <si>
    <t>179069</t>
  </si>
  <si>
    <t>365184</t>
  </si>
  <si>
    <t>176316</t>
  </si>
  <si>
    <t>304290</t>
  </si>
  <si>
    <t>174523</t>
  </si>
  <si>
    <t>269537</t>
  </si>
  <si>
    <t>174693</t>
  </si>
  <si>
    <t>236797</t>
  </si>
  <si>
    <t>174521</t>
  </si>
  <si>
    <t>230710</t>
  </si>
  <si>
    <t>169895</t>
  </si>
  <si>
    <t>251198</t>
  </si>
  <si>
    <t>175864</t>
  </si>
  <si>
    <t>278383</t>
  </si>
  <si>
    <t>161137</t>
  </si>
  <si>
    <t>297847</t>
  </si>
  <si>
    <t>175585</t>
  </si>
  <si>
    <t>178126</t>
  </si>
  <si>
    <t>178483</t>
  </si>
  <si>
    <t>178507</t>
  </si>
  <si>
    <t>365091</t>
  </si>
  <si>
    <t>169799</t>
  </si>
  <si>
    <t>304144</t>
  </si>
  <si>
    <t>175015</t>
  </si>
  <si>
    <t>177880</t>
  </si>
  <si>
    <t>242361</t>
  </si>
  <si>
    <t>174298</t>
  </si>
  <si>
    <t>241933</t>
  </si>
  <si>
    <t>174507</t>
  </si>
  <si>
    <t>228560</t>
  </si>
  <si>
    <t>175014</t>
  </si>
  <si>
    <t>177881</t>
  </si>
  <si>
    <t>297778</t>
  </si>
  <si>
    <t>178127</t>
  </si>
  <si>
    <t>298399</t>
  </si>
  <si>
    <t>174684</t>
  </si>
  <si>
    <t>230275</t>
  </si>
  <si>
    <t>169800</t>
  </si>
  <si>
    <t>377509</t>
  </si>
  <si>
    <t>172718</t>
  </si>
  <si>
    <t>246954</t>
  </si>
  <si>
    <t>172716</t>
  </si>
  <si>
    <t>177884</t>
  </si>
  <si>
    <t>230420</t>
  </si>
  <si>
    <t>176178</t>
  </si>
  <si>
    <t>374668</t>
  </si>
  <si>
    <t>161529</t>
  </si>
  <si>
    <t>292277</t>
  </si>
  <si>
    <t>175016</t>
  </si>
  <si>
    <t>177883</t>
  </si>
  <si>
    <t>219198</t>
  </si>
  <si>
    <t>169798</t>
  </si>
  <si>
    <t>174513</t>
  </si>
  <si>
    <t>176817</t>
  </si>
  <si>
    <t>209904</t>
  </si>
  <si>
    <t>175017</t>
  </si>
  <si>
    <t>358486</t>
  </si>
  <si>
    <t>176179</t>
  </si>
  <si>
    <t>174511</t>
  </si>
  <si>
    <t>255581</t>
  </si>
  <si>
    <t>174998</t>
  </si>
  <si>
    <t>177882</t>
  </si>
  <si>
    <t>177052</t>
  </si>
  <si>
    <t>178015</t>
  </si>
  <si>
    <t>226599</t>
  </si>
  <si>
    <t>173584</t>
  </si>
  <si>
    <t>176053</t>
  </si>
  <si>
    <t>354907</t>
  </si>
  <si>
    <t>154055</t>
  </si>
  <si>
    <t>234834</t>
  </si>
  <si>
    <t>174996</t>
  </si>
  <si>
    <t>177885</t>
  </si>
  <si>
    <t>297999</t>
  </si>
  <si>
    <t>175628</t>
  </si>
  <si>
    <t>176430</t>
  </si>
  <si>
    <t>178043</t>
  </si>
  <si>
    <t>178192</t>
  </si>
  <si>
    <t>218022</t>
  </si>
  <si>
    <t>169447</t>
  </si>
  <si>
    <t>176194</t>
  </si>
  <si>
    <t>176508</t>
  </si>
  <si>
    <t>178511</t>
  </si>
  <si>
    <t>178556</t>
  </si>
  <si>
    <t>251946</t>
  </si>
  <si>
    <t>175912</t>
  </si>
  <si>
    <t>PERMISO POR ENFERMEDAD GRAVE</t>
  </si>
  <si>
    <t>177313</t>
  </si>
  <si>
    <t>177965</t>
  </si>
  <si>
    <t>230150</t>
  </si>
  <si>
    <t>169803</t>
  </si>
  <si>
    <t>355368</t>
  </si>
  <si>
    <t>174680</t>
  </si>
  <si>
    <t>291516</t>
  </si>
  <si>
    <t>169802</t>
  </si>
  <si>
    <t>175627</t>
  </si>
  <si>
    <t>175698</t>
  </si>
  <si>
    <t>177311</t>
  </si>
  <si>
    <t>177826</t>
  </si>
  <si>
    <t>262596</t>
  </si>
  <si>
    <t>175359</t>
  </si>
  <si>
    <t>175896</t>
  </si>
  <si>
    <t>LACTANCIA</t>
  </si>
  <si>
    <t>179329</t>
  </si>
  <si>
    <t>305756</t>
  </si>
  <si>
    <t>172862</t>
  </si>
  <si>
    <t>372750</t>
  </si>
  <si>
    <t>169801</t>
  </si>
  <si>
    <t>178721</t>
  </si>
  <si>
    <t>179014</t>
  </si>
  <si>
    <t>299519</t>
  </si>
  <si>
    <t>168592</t>
  </si>
  <si>
    <t>202813</t>
  </si>
  <si>
    <t>175721</t>
  </si>
  <si>
    <t>176771</t>
  </si>
  <si>
    <t>202635</t>
  </si>
  <si>
    <t>175663</t>
  </si>
  <si>
    <t>382424</t>
  </si>
  <si>
    <t>175013</t>
  </si>
  <si>
    <t>177878</t>
  </si>
  <si>
    <t>242182</t>
  </si>
  <si>
    <t>172533</t>
  </si>
  <si>
    <t>200064</t>
  </si>
  <si>
    <t>174997</t>
  </si>
  <si>
    <t>177879</t>
  </si>
  <si>
    <t>294132</t>
  </si>
  <si>
    <t>174509</t>
  </si>
  <si>
    <t>176054</t>
  </si>
  <si>
    <t>174514</t>
  </si>
  <si>
    <t>176979</t>
  </si>
  <si>
    <t>177190</t>
  </si>
  <si>
    <t>203615</t>
  </si>
  <si>
    <t>169804</t>
  </si>
  <si>
    <t>246556</t>
  </si>
  <si>
    <t>174971</t>
  </si>
  <si>
    <t>PROFESOR/A LOGOFONÍA Y LOGOPEDIA</t>
  </si>
  <si>
    <t>LOGOPEDA</t>
  </si>
  <si>
    <t>177670</t>
  </si>
  <si>
    <t>239414</t>
  </si>
  <si>
    <t>175338</t>
  </si>
  <si>
    <t>246073</t>
  </si>
  <si>
    <t>154058</t>
  </si>
  <si>
    <t>384017</t>
  </si>
  <si>
    <t>174972</t>
  </si>
  <si>
    <t>177671</t>
  </si>
  <si>
    <t>222091</t>
  </si>
  <si>
    <t>177829</t>
  </si>
  <si>
    <t>219929</t>
  </si>
  <si>
    <t>285520</t>
  </si>
  <si>
    <t>154060</t>
  </si>
  <si>
    <t>218654</t>
  </si>
  <si>
    <t>170241</t>
  </si>
  <si>
    <t>210535</t>
  </si>
  <si>
    <t>174525</t>
  </si>
  <si>
    <t>177170</t>
  </si>
  <si>
    <t>177936</t>
  </si>
  <si>
    <t>177967</t>
  </si>
  <si>
    <t>248219</t>
  </si>
  <si>
    <t>154061</t>
  </si>
  <si>
    <t>237951</t>
  </si>
  <si>
    <t>174527</t>
  </si>
  <si>
    <t>176176</t>
  </si>
  <si>
    <t>211726</t>
  </si>
  <si>
    <t>154063</t>
  </si>
  <si>
    <t>TERAPEUTA OCUPACIONAL</t>
  </si>
  <si>
    <t>176509</t>
  </si>
  <si>
    <t>177673</t>
  </si>
  <si>
    <t>379807</t>
  </si>
  <si>
    <t>176963</t>
  </si>
  <si>
    <t>258096</t>
  </si>
  <si>
    <t>174970</t>
  </si>
  <si>
    <t>177674</t>
  </si>
  <si>
    <t>218753</t>
  </si>
  <si>
    <t>176917</t>
  </si>
  <si>
    <t>360753</t>
  </si>
  <si>
    <t>174969</t>
  </si>
  <si>
    <t>178030</t>
  </si>
  <si>
    <t>265992</t>
  </si>
  <si>
    <t>174968</t>
  </si>
  <si>
    <t>176980</t>
  </si>
  <si>
    <t>GUARDERÍA</t>
  </si>
  <si>
    <t>231324</t>
  </si>
  <si>
    <t>161176</t>
  </si>
  <si>
    <t>371834</t>
  </si>
  <si>
    <t>176011</t>
  </si>
  <si>
    <t>382032</t>
  </si>
  <si>
    <t>176926</t>
  </si>
  <si>
    <t>338216</t>
  </si>
  <si>
    <t>173182</t>
  </si>
  <si>
    <t>378382</t>
  </si>
  <si>
    <t>161136</t>
  </si>
  <si>
    <t>382211</t>
  </si>
  <si>
    <t>173376</t>
  </si>
  <si>
    <t>H.DIA POLIVALENTE - CITOSTATICOS</t>
  </si>
  <si>
    <t>204696</t>
  </si>
  <si>
    <t>169899</t>
  </si>
  <si>
    <t>176185</t>
  </si>
  <si>
    <t>176292</t>
  </si>
  <si>
    <t>381259</t>
  </si>
  <si>
    <t>170548</t>
  </si>
  <si>
    <t>217536</t>
  </si>
  <si>
    <t>174530</t>
  </si>
  <si>
    <t>362776</t>
  </si>
  <si>
    <t>178949</t>
  </si>
  <si>
    <t>218352</t>
  </si>
  <si>
    <t>174133</t>
  </si>
  <si>
    <t>231995</t>
  </si>
  <si>
    <t>176332</t>
  </si>
  <si>
    <t>325259</t>
  </si>
  <si>
    <t>176258</t>
  </si>
  <si>
    <t>176617</t>
  </si>
  <si>
    <t>381576</t>
  </si>
  <si>
    <t>177092</t>
  </si>
  <si>
    <t>178365</t>
  </si>
  <si>
    <t>232905</t>
  </si>
  <si>
    <t>172294</t>
  </si>
  <si>
    <t>177156</t>
  </si>
  <si>
    <t>220942</t>
  </si>
  <si>
    <t>170741</t>
  </si>
  <si>
    <t>177517</t>
  </si>
  <si>
    <t>227724</t>
  </si>
  <si>
    <t>156487</t>
  </si>
  <si>
    <t>296246</t>
  </si>
  <si>
    <t>174127</t>
  </si>
  <si>
    <t>173464</t>
  </si>
  <si>
    <t>283142</t>
  </si>
  <si>
    <t>173483</t>
  </si>
  <si>
    <t>230973</t>
  </si>
  <si>
    <t>170740</t>
  </si>
  <si>
    <t>258108</t>
  </si>
  <si>
    <t>173647</t>
  </si>
  <si>
    <t>178672</t>
  </si>
  <si>
    <t>179269</t>
  </si>
  <si>
    <t>249259</t>
  </si>
  <si>
    <t>174151</t>
  </si>
  <si>
    <t>258333</t>
  </si>
  <si>
    <t>172742</t>
  </si>
  <si>
    <t>177929</t>
  </si>
  <si>
    <t>PSS POR CUIDADO DE HIJO</t>
  </si>
  <si>
    <t>290597</t>
  </si>
  <si>
    <t>153456</t>
  </si>
  <si>
    <t>275195</t>
  </si>
  <si>
    <t>176264</t>
  </si>
  <si>
    <t>246259</t>
  </si>
  <si>
    <t>174131</t>
  </si>
  <si>
    <t>201843</t>
  </si>
  <si>
    <t>176904</t>
  </si>
  <si>
    <t>362253</t>
  </si>
  <si>
    <t>177983</t>
  </si>
  <si>
    <t>HOSPITAL DIA HEMATOLOGIA CLÍNICA</t>
  </si>
  <si>
    <t>231821</t>
  </si>
  <si>
    <t>176814</t>
  </si>
  <si>
    <t>277011</t>
  </si>
  <si>
    <t>176978</t>
  </si>
  <si>
    <t>230350</t>
  </si>
  <si>
    <t>176186</t>
  </si>
  <si>
    <t>176245</t>
  </si>
  <si>
    <t>265289</t>
  </si>
  <si>
    <t>153274</t>
  </si>
  <si>
    <t>233108</t>
  </si>
  <si>
    <t>176396</t>
  </si>
  <si>
    <t>284402</t>
  </si>
  <si>
    <t>172680</t>
  </si>
  <si>
    <t>176837</t>
  </si>
  <si>
    <t>246829</t>
  </si>
  <si>
    <t>167377</t>
  </si>
  <si>
    <t>HOSPITAL DIA PEDIATRIA</t>
  </si>
  <si>
    <t>314869</t>
  </si>
  <si>
    <t>177180</t>
  </si>
  <si>
    <t>177887</t>
  </si>
  <si>
    <t>298276</t>
  </si>
  <si>
    <t>176880</t>
  </si>
  <si>
    <t>243135</t>
  </si>
  <si>
    <t>175851</t>
  </si>
  <si>
    <t>HOSPITAL DIA REUMATOLOGIA</t>
  </si>
  <si>
    <t>278118</t>
  </si>
  <si>
    <t>178009</t>
  </si>
  <si>
    <t>HOSPITAL. PREMATUROS</t>
  </si>
  <si>
    <t>253438</t>
  </si>
  <si>
    <t>170539</t>
  </si>
  <si>
    <t>349644</t>
  </si>
  <si>
    <t>173210</t>
  </si>
  <si>
    <t>237156</t>
  </si>
  <si>
    <t>176183</t>
  </si>
  <si>
    <t>275321</t>
  </si>
  <si>
    <t>169903</t>
  </si>
  <si>
    <t>259216</t>
  </si>
  <si>
    <t>178967</t>
  </si>
  <si>
    <t>179419</t>
  </si>
  <si>
    <t>238943</t>
  </si>
  <si>
    <t>177009</t>
  </si>
  <si>
    <t>235518</t>
  </si>
  <si>
    <t>173038</t>
  </si>
  <si>
    <t>177013</t>
  </si>
  <si>
    <t>387754</t>
  </si>
  <si>
    <t>179090</t>
  </si>
  <si>
    <t>277110</t>
  </si>
  <si>
    <t>174597</t>
  </si>
  <si>
    <t>339698</t>
  </si>
  <si>
    <t>173240</t>
  </si>
  <si>
    <t>175101</t>
  </si>
  <si>
    <t>205655</t>
  </si>
  <si>
    <t>174685</t>
  </si>
  <si>
    <t>262019</t>
  </si>
  <si>
    <t>173195</t>
  </si>
  <si>
    <t>175102</t>
  </si>
  <si>
    <t>179340</t>
  </si>
  <si>
    <t>285977</t>
  </si>
  <si>
    <t>175513</t>
  </si>
  <si>
    <t>175933</t>
  </si>
  <si>
    <t>176747</t>
  </si>
  <si>
    <t>177295</t>
  </si>
  <si>
    <t>178502</t>
  </si>
  <si>
    <t>271228</t>
  </si>
  <si>
    <t>177864</t>
  </si>
  <si>
    <t>382049</t>
  </si>
  <si>
    <t>176273</t>
  </si>
  <si>
    <t>244861</t>
  </si>
  <si>
    <t>166702</t>
  </si>
  <si>
    <t>355048</t>
  </si>
  <si>
    <t>174448</t>
  </si>
  <si>
    <t>325276</t>
  </si>
  <si>
    <t>161268</t>
  </si>
  <si>
    <t>387322</t>
  </si>
  <si>
    <t>169641</t>
  </si>
  <si>
    <t>HOSPITAL. U.C.S.I.</t>
  </si>
  <si>
    <t>255072</t>
  </si>
  <si>
    <t>172653</t>
  </si>
  <si>
    <t>178171</t>
  </si>
  <si>
    <t>221631</t>
  </si>
  <si>
    <t>173641</t>
  </si>
  <si>
    <t>374884</t>
  </si>
  <si>
    <t>172775</t>
  </si>
  <si>
    <t>227842</t>
  </si>
  <si>
    <t>173639</t>
  </si>
  <si>
    <t>235110</t>
  </si>
  <si>
    <t>170386</t>
  </si>
  <si>
    <t>201545</t>
  </si>
  <si>
    <t>170403</t>
  </si>
  <si>
    <t>202935</t>
  </si>
  <si>
    <t>170769</t>
  </si>
  <si>
    <t>249646</t>
  </si>
  <si>
    <t>176821</t>
  </si>
  <si>
    <t>279698</t>
  </si>
  <si>
    <t>170608</t>
  </si>
  <si>
    <t>251240</t>
  </si>
  <si>
    <t>170757</t>
  </si>
  <si>
    <t>177712</t>
  </si>
  <si>
    <t>271806</t>
  </si>
  <si>
    <t>173637</t>
  </si>
  <si>
    <t>269699</t>
  </si>
  <si>
    <t>171916</t>
  </si>
  <si>
    <t>213583</t>
  </si>
  <si>
    <t>170387</t>
  </si>
  <si>
    <t>205402</t>
  </si>
  <si>
    <t>178740</t>
  </si>
  <si>
    <t>HOSPITAL.UDAD.DROGODEPEN.-U.H.T.D.</t>
  </si>
  <si>
    <t>233087</t>
  </si>
  <si>
    <t>153305</t>
  </si>
  <si>
    <t>251283</t>
  </si>
  <si>
    <t>176739</t>
  </si>
  <si>
    <t>241606</t>
  </si>
  <si>
    <t>173241</t>
  </si>
  <si>
    <t>206741</t>
  </si>
  <si>
    <t>178495</t>
  </si>
  <si>
    <t>212485</t>
  </si>
  <si>
    <t>162369</t>
  </si>
  <si>
    <t>246532</t>
  </si>
  <si>
    <t>154050</t>
  </si>
  <si>
    <t>ENFERMERO ESPECIALISTA SALUD MENTAL</t>
  </si>
  <si>
    <t>ENFERMERA/O ESPECIALISTA EN ENFERMERÍA DE SALUD ME</t>
  </si>
  <si>
    <t>215863</t>
  </si>
  <si>
    <t>154051</t>
  </si>
  <si>
    <t>234823</t>
  </si>
  <si>
    <t>174652</t>
  </si>
  <si>
    <t>216345</t>
  </si>
  <si>
    <t>173294</t>
  </si>
  <si>
    <t>LAB.HEMOT.Y BCO.SANGRE</t>
  </si>
  <si>
    <t>268220</t>
  </si>
  <si>
    <t>161115</t>
  </si>
  <si>
    <t>176050</t>
  </si>
  <si>
    <t>242976</t>
  </si>
  <si>
    <t>153397</t>
  </si>
  <si>
    <t>233713</t>
  </si>
  <si>
    <t>176604</t>
  </si>
  <si>
    <t>298813</t>
  </si>
  <si>
    <t>173277</t>
  </si>
  <si>
    <t>321408</t>
  </si>
  <si>
    <t>175696</t>
  </si>
  <si>
    <t>231462</t>
  </si>
  <si>
    <t>174471</t>
  </si>
  <si>
    <t>366231</t>
  </si>
  <si>
    <t>173279</t>
  </si>
  <si>
    <t>265854</t>
  </si>
  <si>
    <t>174158</t>
  </si>
  <si>
    <t>255469</t>
  </si>
  <si>
    <t>172429</t>
  </si>
  <si>
    <t>179361</t>
  </si>
  <si>
    <t>176324</t>
  </si>
  <si>
    <t>173281</t>
  </si>
  <si>
    <t>259753</t>
  </si>
  <si>
    <t>174415</t>
  </si>
  <si>
    <t>298300</t>
  </si>
  <si>
    <t>153434</t>
  </si>
  <si>
    <t>296465</t>
  </si>
  <si>
    <t>153449</t>
  </si>
  <si>
    <t>236859</t>
  </si>
  <si>
    <t>153275</t>
  </si>
  <si>
    <t>271926</t>
  </si>
  <si>
    <t>153462</t>
  </si>
  <si>
    <t>258691</t>
  </si>
  <si>
    <t>156484</t>
  </si>
  <si>
    <t>278293</t>
  </si>
  <si>
    <t>154108</t>
  </si>
  <si>
    <t>TÉC ESPECIALISTA / ANATOMIA PATOLOGICA</t>
  </si>
  <si>
    <t>TÉCNICO ESPECIALISTA ANATOMÍA PATOLÓGICA</t>
  </si>
  <si>
    <t>LABOR. ANATOMIA PATOLSGICA</t>
  </si>
  <si>
    <t>372536</t>
  </si>
  <si>
    <t>172468</t>
  </si>
  <si>
    <t>176058</t>
  </si>
  <si>
    <t>232893</t>
  </si>
  <si>
    <t>174864</t>
  </si>
  <si>
    <t>176502</t>
  </si>
  <si>
    <t>177336</t>
  </si>
  <si>
    <t>265565</t>
  </si>
  <si>
    <t>161182</t>
  </si>
  <si>
    <t>177187</t>
  </si>
  <si>
    <t>246056</t>
  </si>
  <si>
    <t>174709</t>
  </si>
  <si>
    <t>375758</t>
  </si>
  <si>
    <t>174091</t>
  </si>
  <si>
    <t>176320</t>
  </si>
  <si>
    <t>178193</t>
  </si>
  <si>
    <t>295626</t>
  </si>
  <si>
    <t>238349</t>
  </si>
  <si>
    <t>173536</t>
  </si>
  <si>
    <t>LABOR.DE MICROBIOLOGIA Y CONTROL DE INF</t>
  </si>
  <si>
    <t>209783</t>
  </si>
  <si>
    <t>173477</t>
  </si>
  <si>
    <t>209392</t>
  </si>
  <si>
    <t>175293</t>
  </si>
  <si>
    <t>250633</t>
  </si>
  <si>
    <t>177058</t>
  </si>
  <si>
    <t>257216</t>
  </si>
  <si>
    <t>175684</t>
  </si>
  <si>
    <t>332887</t>
  </si>
  <si>
    <t>154017</t>
  </si>
  <si>
    <t>224119</t>
  </si>
  <si>
    <t>169779</t>
  </si>
  <si>
    <t>211571</t>
  </si>
  <si>
    <t>178313</t>
  </si>
  <si>
    <t>300444</t>
  </si>
  <si>
    <t>169780</t>
  </si>
  <si>
    <t>218817</t>
  </si>
  <si>
    <t>167394</t>
  </si>
  <si>
    <t>309622</t>
  </si>
  <si>
    <t>177045</t>
  </si>
  <si>
    <t>349186</t>
  </si>
  <si>
    <t>165558</t>
  </si>
  <si>
    <t>178000</t>
  </si>
  <si>
    <t>372547</t>
  </si>
  <si>
    <t>175413</t>
  </si>
  <si>
    <t>295293</t>
  </si>
  <si>
    <t>174850</t>
  </si>
  <si>
    <t>175899</t>
  </si>
  <si>
    <t>247588</t>
  </si>
  <si>
    <t>174259</t>
  </si>
  <si>
    <t>178123</t>
  </si>
  <si>
    <t>177215</t>
  </si>
  <si>
    <t>291782</t>
  </si>
  <si>
    <t>174255</t>
  </si>
  <si>
    <t>176327</t>
  </si>
  <si>
    <t>338106</t>
  </si>
  <si>
    <t>154019</t>
  </si>
  <si>
    <t>210379</t>
  </si>
  <si>
    <t>169781</t>
  </si>
  <si>
    <t>229206</t>
  </si>
  <si>
    <t>165475</t>
  </si>
  <si>
    <t>266076</t>
  </si>
  <si>
    <t>162583</t>
  </si>
  <si>
    <t>230081</t>
  </si>
  <si>
    <t>179320</t>
  </si>
  <si>
    <t>292115</t>
  </si>
  <si>
    <t>176221</t>
  </si>
  <si>
    <t>217877</t>
  </si>
  <si>
    <t>177281</t>
  </si>
  <si>
    <t>177216</t>
  </si>
  <si>
    <t>274378</t>
  </si>
  <si>
    <t>174261</t>
  </si>
  <si>
    <t>227127</t>
  </si>
  <si>
    <t>169776</t>
  </si>
  <si>
    <t>205053</t>
  </si>
  <si>
    <t>166365</t>
  </si>
  <si>
    <t>176773</t>
  </si>
  <si>
    <t>223983</t>
  </si>
  <si>
    <t>154026</t>
  </si>
  <si>
    <t>270213</t>
  </si>
  <si>
    <t>177217</t>
  </si>
  <si>
    <t>343589</t>
  </si>
  <si>
    <t>154021</t>
  </si>
  <si>
    <t>177298</t>
  </si>
  <si>
    <t>226017</t>
  </si>
  <si>
    <t>169783</t>
  </si>
  <si>
    <t>179107</t>
  </si>
  <si>
    <t>290544</t>
  </si>
  <si>
    <t>177020</t>
  </si>
  <si>
    <t>177185</t>
  </si>
  <si>
    <t>270567</t>
  </si>
  <si>
    <t>173903</t>
  </si>
  <si>
    <t>178312</t>
  </si>
  <si>
    <t>175412</t>
  </si>
  <si>
    <t>364467</t>
  </si>
  <si>
    <t>166626</t>
  </si>
  <si>
    <t>233076</t>
  </si>
  <si>
    <t>179321</t>
  </si>
  <si>
    <t>268666</t>
  </si>
  <si>
    <t>169778</t>
  </si>
  <si>
    <t>245104</t>
  </si>
  <si>
    <t>153724</t>
  </si>
  <si>
    <t>353517</t>
  </si>
  <si>
    <t>179105</t>
  </si>
  <si>
    <t>207885</t>
  </si>
  <si>
    <t>175411</t>
  </si>
  <si>
    <t>356815</t>
  </si>
  <si>
    <t>175584</t>
  </si>
  <si>
    <t>337381</t>
  </si>
  <si>
    <t>154024</t>
  </si>
  <si>
    <t>224891</t>
  </si>
  <si>
    <t>169777</t>
  </si>
  <si>
    <t>384699</t>
  </si>
  <si>
    <t>172214</t>
  </si>
  <si>
    <t>177192</t>
  </si>
  <si>
    <t>201786</t>
  </si>
  <si>
    <t>174263</t>
  </si>
  <si>
    <t>177280</t>
  </si>
  <si>
    <t>200268</t>
  </si>
  <si>
    <t>169782</t>
  </si>
  <si>
    <t>275807</t>
  </si>
  <si>
    <t>176062</t>
  </si>
  <si>
    <t>251699</t>
  </si>
  <si>
    <t>177401</t>
  </si>
  <si>
    <t>231127</t>
  </si>
  <si>
    <t>174257</t>
  </si>
  <si>
    <t>292584</t>
  </si>
  <si>
    <t>169951</t>
  </si>
  <si>
    <t>LABORATORIO CENTRAL</t>
  </si>
  <si>
    <t>281702</t>
  </si>
  <si>
    <t>175707</t>
  </si>
  <si>
    <t>276476</t>
  </si>
  <si>
    <t>174322</t>
  </si>
  <si>
    <t>333604</t>
  </si>
  <si>
    <t>153282</t>
  </si>
  <si>
    <t>266027</t>
  </si>
  <si>
    <t>174320</t>
  </si>
  <si>
    <t>217201</t>
  </si>
  <si>
    <t>153298</t>
  </si>
  <si>
    <t>304952</t>
  </si>
  <si>
    <t>176909</t>
  </si>
  <si>
    <t>177018</t>
  </si>
  <si>
    <t>342053</t>
  </si>
  <si>
    <t>174318</t>
  </si>
  <si>
    <t>381102</t>
  </si>
  <si>
    <t>177010</t>
  </si>
  <si>
    <t>270177</t>
  </si>
  <si>
    <t>174316</t>
  </si>
  <si>
    <t>258543</t>
  </si>
  <si>
    <t>175270</t>
  </si>
  <si>
    <t>270783</t>
  </si>
  <si>
    <t>176829</t>
  </si>
  <si>
    <t>174334</t>
  </si>
  <si>
    <t>177516</t>
  </si>
  <si>
    <t>174340</t>
  </si>
  <si>
    <t>178586</t>
  </si>
  <si>
    <t>245116</t>
  </si>
  <si>
    <t>174990</t>
  </si>
  <si>
    <t>384841</t>
  </si>
  <si>
    <t>174328</t>
  </si>
  <si>
    <t>356839</t>
  </si>
  <si>
    <t>175317</t>
  </si>
  <si>
    <t>176223</t>
  </si>
  <si>
    <t>177014</t>
  </si>
  <si>
    <t>214839</t>
  </si>
  <si>
    <t>169786</t>
  </si>
  <si>
    <t>177204</t>
  </si>
  <si>
    <t>265863</t>
  </si>
  <si>
    <t>169791</t>
  </si>
  <si>
    <t>225397</t>
  </si>
  <si>
    <t>169788</t>
  </si>
  <si>
    <t>227706</t>
  </si>
  <si>
    <t>169787</t>
  </si>
  <si>
    <t>275364</t>
  </si>
  <si>
    <t>174681</t>
  </si>
  <si>
    <t>353285</t>
  </si>
  <si>
    <t>154020</t>
  </si>
  <si>
    <t>271776</t>
  </si>
  <si>
    <t>172169</t>
  </si>
  <si>
    <t>222909</t>
  </si>
  <si>
    <t>175318</t>
  </si>
  <si>
    <t>174326</t>
  </si>
  <si>
    <t>390532</t>
  </si>
  <si>
    <t>174098</t>
  </si>
  <si>
    <t>174338</t>
  </si>
  <si>
    <t>176504</t>
  </si>
  <si>
    <t>176968</t>
  </si>
  <si>
    <t>279310</t>
  </si>
  <si>
    <t>174302</t>
  </si>
  <si>
    <t>175745</t>
  </si>
  <si>
    <t>176040</t>
  </si>
  <si>
    <t>176197</t>
  </si>
  <si>
    <t>216356</t>
  </si>
  <si>
    <t>174332</t>
  </si>
  <si>
    <t>214420</t>
  </si>
  <si>
    <t>170965</t>
  </si>
  <si>
    <t>173594</t>
  </si>
  <si>
    <t>219892</t>
  </si>
  <si>
    <t>169789</t>
  </si>
  <si>
    <t>179108</t>
  </si>
  <si>
    <t>260607</t>
  </si>
  <si>
    <t>174330</t>
  </si>
  <si>
    <t>178716</t>
  </si>
  <si>
    <t>179073</t>
  </si>
  <si>
    <t>227553</t>
  </si>
  <si>
    <t>175651</t>
  </si>
  <si>
    <t>174342</t>
  </si>
  <si>
    <t>395006</t>
  </si>
  <si>
    <t>169784</t>
  </si>
  <si>
    <t>324337</t>
  </si>
  <si>
    <t>146303</t>
  </si>
  <si>
    <t>177403</t>
  </si>
  <si>
    <t>208150</t>
  </si>
  <si>
    <t>174336</t>
  </si>
  <si>
    <t>177498</t>
  </si>
  <si>
    <t>174324</t>
  </si>
  <si>
    <t>230439</t>
  </si>
  <si>
    <t>171954</t>
  </si>
  <si>
    <t>241622</t>
  </si>
  <si>
    <t>174682</t>
  </si>
  <si>
    <t>336733</t>
  </si>
  <si>
    <t>154023</t>
  </si>
  <si>
    <t>175879</t>
  </si>
  <si>
    <t>381090</t>
  </si>
  <si>
    <t>169790</t>
  </si>
  <si>
    <t>259293</t>
  </si>
  <si>
    <t>175882</t>
  </si>
  <si>
    <t>328717</t>
  </si>
  <si>
    <t>154025</t>
  </si>
  <si>
    <t>179103</t>
  </si>
  <si>
    <t>235208</t>
  </si>
  <si>
    <t>174469</t>
  </si>
  <si>
    <t>301163</t>
  </si>
  <si>
    <t>169785</t>
  </si>
  <si>
    <t>177407</t>
  </si>
  <si>
    <t>266796</t>
  </si>
  <si>
    <t>177364</t>
  </si>
  <si>
    <t>213595</t>
  </si>
  <si>
    <t>173292</t>
  </si>
  <si>
    <t>LABORATORIO HEMATOLOGIA</t>
  </si>
  <si>
    <t>178706</t>
  </si>
  <si>
    <t>178090</t>
  </si>
  <si>
    <t>173296</t>
  </si>
  <si>
    <t>177236</t>
  </si>
  <si>
    <t>177382</t>
  </si>
  <si>
    <t>236840</t>
  </si>
  <si>
    <t>177023</t>
  </si>
  <si>
    <t>LABORTERAPIA AGUDOS</t>
  </si>
  <si>
    <t>175287</t>
  </si>
  <si>
    <t>175653</t>
  </si>
  <si>
    <t>295521</t>
  </si>
  <si>
    <t>175646</t>
  </si>
  <si>
    <t>178011</t>
  </si>
  <si>
    <t>178101</t>
  </si>
  <si>
    <t>177171</t>
  </si>
  <si>
    <t>MEDICINA DEL DOLOR</t>
  </si>
  <si>
    <t>177905</t>
  </si>
  <si>
    <t>288617</t>
  </si>
  <si>
    <t>178356</t>
  </si>
  <si>
    <t>MEDICINA NUCLEAR</t>
  </si>
  <si>
    <t>372078</t>
  </si>
  <si>
    <t>173526</t>
  </si>
  <si>
    <t>176249</t>
  </si>
  <si>
    <t>265475</t>
  </si>
  <si>
    <t>174811</t>
  </si>
  <si>
    <t>178482</t>
  </si>
  <si>
    <t>256132</t>
  </si>
  <si>
    <t>173076</t>
  </si>
  <si>
    <t>176192</t>
  </si>
  <si>
    <t>177939</t>
  </si>
  <si>
    <t>PERMISO MATRIMONIO</t>
  </si>
  <si>
    <t>280304</t>
  </si>
  <si>
    <t>178925</t>
  </si>
  <si>
    <t>390839</t>
  </si>
  <si>
    <t>175383</t>
  </si>
  <si>
    <t>NIDOS</t>
  </si>
  <si>
    <t>233009</t>
  </si>
  <si>
    <t>173515</t>
  </si>
  <si>
    <t>234408</t>
  </si>
  <si>
    <t>173509</t>
  </si>
  <si>
    <t>210868</t>
  </si>
  <si>
    <t>174882</t>
  </si>
  <si>
    <t>176770</t>
  </si>
  <si>
    <t>263086</t>
  </si>
  <si>
    <t>174715</t>
  </si>
  <si>
    <t>290971</t>
  </si>
  <si>
    <t>176256</t>
  </si>
  <si>
    <t>374597</t>
  </si>
  <si>
    <t>170463</t>
  </si>
  <si>
    <t>200702</t>
  </si>
  <si>
    <t>177853</t>
  </si>
  <si>
    <t>325546</t>
  </si>
  <si>
    <t>177065</t>
  </si>
  <si>
    <t>177952</t>
  </si>
  <si>
    <t>282621</t>
  </si>
  <si>
    <t>179035</t>
  </si>
  <si>
    <t>378850</t>
  </si>
  <si>
    <t>153466</t>
  </si>
  <si>
    <t>258684</t>
  </si>
  <si>
    <t>173207</t>
  </si>
  <si>
    <t>268809</t>
  </si>
  <si>
    <t>176893</t>
  </si>
  <si>
    <t>PARITORIO</t>
  </si>
  <si>
    <t>224183</t>
  </si>
  <si>
    <t>153920</t>
  </si>
  <si>
    <t>178531</t>
  </si>
  <si>
    <t>229513</t>
  </si>
  <si>
    <t>154445</t>
  </si>
  <si>
    <t>356996</t>
  </si>
  <si>
    <t>178299</t>
  </si>
  <si>
    <t>178506</t>
  </si>
  <si>
    <t>373344</t>
  </si>
  <si>
    <t>169893</t>
  </si>
  <si>
    <t>341681</t>
  </si>
  <si>
    <t>171321</t>
  </si>
  <si>
    <t>328324</t>
  </si>
  <si>
    <t>175744</t>
  </si>
  <si>
    <t>176403</t>
  </si>
  <si>
    <t>262304</t>
  </si>
  <si>
    <t>169553</t>
  </si>
  <si>
    <t>374095</t>
  </si>
  <si>
    <t>173335</t>
  </si>
  <si>
    <t>176614</t>
  </si>
  <si>
    <t>297657</t>
  </si>
  <si>
    <t>175103</t>
  </si>
  <si>
    <t>225485</t>
  </si>
  <si>
    <t>173333</t>
  </si>
  <si>
    <t>304491</t>
  </si>
  <si>
    <t>153967</t>
  </si>
  <si>
    <t>203798</t>
  </si>
  <si>
    <t>161174</t>
  </si>
  <si>
    <t>334053</t>
  </si>
  <si>
    <t>148291</t>
  </si>
  <si>
    <t>393479</t>
  </si>
  <si>
    <t>175593</t>
  </si>
  <si>
    <t>253264</t>
  </si>
  <si>
    <t>172570</t>
  </si>
  <si>
    <t>202746</t>
  </si>
  <si>
    <t>173337</t>
  </si>
  <si>
    <t>178397</t>
  </si>
  <si>
    <t>224533</t>
  </si>
  <si>
    <t>172814</t>
  </si>
  <si>
    <t>214559</t>
  </si>
  <si>
    <t>156193</t>
  </si>
  <si>
    <t>218056</t>
  </si>
  <si>
    <t>175239</t>
  </si>
  <si>
    <t>178585</t>
  </si>
  <si>
    <t>173339</t>
  </si>
  <si>
    <t>241150</t>
  </si>
  <si>
    <t>153411</t>
  </si>
  <si>
    <t>261952</t>
  </si>
  <si>
    <t>169587</t>
  </si>
  <si>
    <t>257249</t>
  </si>
  <si>
    <t>173328</t>
  </si>
  <si>
    <t>324281</t>
  </si>
  <si>
    <t>146356</t>
  </si>
  <si>
    <t>246933</t>
  </si>
  <si>
    <t>153439</t>
  </si>
  <si>
    <t>252565</t>
  </si>
  <si>
    <t>153343</t>
  </si>
  <si>
    <t>218224</t>
  </si>
  <si>
    <t>170561</t>
  </si>
  <si>
    <t>345731</t>
  </si>
  <si>
    <t>154103</t>
  </si>
  <si>
    <t>367612</t>
  </si>
  <si>
    <t>167390</t>
  </si>
  <si>
    <t>244436</t>
  </si>
  <si>
    <t>173330</t>
  </si>
  <si>
    <t>282498</t>
  </si>
  <si>
    <t>178208</t>
  </si>
  <si>
    <t>202907</t>
  </si>
  <si>
    <t>172728</t>
  </si>
  <si>
    <t>MATRÓN/A</t>
  </si>
  <si>
    <t>MATRONA</t>
  </si>
  <si>
    <t>220148</t>
  </si>
  <si>
    <t>174683</t>
  </si>
  <si>
    <t>177672</t>
  </si>
  <si>
    <t>384547</t>
  </si>
  <si>
    <t>179292</t>
  </si>
  <si>
    <t>231484</t>
  </si>
  <si>
    <t>152335</t>
  </si>
  <si>
    <t>360717</t>
  </si>
  <si>
    <t>169795</t>
  </si>
  <si>
    <t>372089</t>
  </si>
  <si>
    <t>175717</t>
  </si>
  <si>
    <t>217888</t>
  </si>
  <si>
    <t>173345</t>
  </si>
  <si>
    <t>176084</t>
  </si>
  <si>
    <t>176982</t>
  </si>
  <si>
    <t>177188</t>
  </si>
  <si>
    <t>219479</t>
  </si>
  <si>
    <t>155902</t>
  </si>
  <si>
    <t>279128</t>
  </si>
  <si>
    <t>174301</t>
  </si>
  <si>
    <t>242586</t>
  </si>
  <si>
    <t>175716</t>
  </si>
  <si>
    <t>231957</t>
  </si>
  <si>
    <t>174457</t>
  </si>
  <si>
    <t>262847</t>
  </si>
  <si>
    <t>179294</t>
  </si>
  <si>
    <t>304688</t>
  </si>
  <si>
    <t>174300</t>
  </si>
  <si>
    <t>256835</t>
  </si>
  <si>
    <t>156343</t>
  </si>
  <si>
    <t>223535</t>
  </si>
  <si>
    <t>179293</t>
  </si>
  <si>
    <t>292204</t>
  </si>
  <si>
    <t>179291</t>
  </si>
  <si>
    <t>207271</t>
  </si>
  <si>
    <t>173343</t>
  </si>
  <si>
    <t>175569</t>
  </si>
  <si>
    <t>382302</t>
  </si>
  <si>
    <t>173347</t>
  </si>
  <si>
    <t>176088</t>
  </si>
  <si>
    <t>221171</t>
  </si>
  <si>
    <t>174456</t>
  </si>
  <si>
    <t>269572</t>
  </si>
  <si>
    <t>154065</t>
  </si>
  <si>
    <t>231867</t>
  </si>
  <si>
    <t>173353</t>
  </si>
  <si>
    <t>176083</t>
  </si>
  <si>
    <t>176734</t>
  </si>
  <si>
    <t>177168</t>
  </si>
  <si>
    <t>173835</t>
  </si>
  <si>
    <t>PLANTA  1ª  PAR   - HOSP.EDIF.A</t>
  </si>
  <si>
    <t>247525</t>
  </si>
  <si>
    <t>153856</t>
  </si>
  <si>
    <t>222124</t>
  </si>
  <si>
    <t>169667</t>
  </si>
  <si>
    <t>176337</t>
  </si>
  <si>
    <t>337984</t>
  </si>
  <si>
    <t>177175</t>
  </si>
  <si>
    <t>178060</t>
  </si>
  <si>
    <t>176422</t>
  </si>
  <si>
    <t>177890</t>
  </si>
  <si>
    <t>176971</t>
  </si>
  <si>
    <t>231235</t>
  </si>
  <si>
    <t>170074</t>
  </si>
  <si>
    <t>176661</t>
  </si>
  <si>
    <t>203345</t>
  </si>
  <si>
    <t>173002</t>
  </si>
  <si>
    <t>175733</t>
  </si>
  <si>
    <t>179033</t>
  </si>
  <si>
    <t>243413</t>
  </si>
  <si>
    <t>167402</t>
  </si>
  <si>
    <t>293972</t>
  </si>
  <si>
    <t>178304</t>
  </si>
  <si>
    <t>316377</t>
  </si>
  <si>
    <t>177365</t>
  </si>
  <si>
    <t>296834</t>
  </si>
  <si>
    <t>175728</t>
  </si>
  <si>
    <t>176925</t>
  </si>
  <si>
    <t>209676</t>
  </si>
  <si>
    <t>174225</t>
  </si>
  <si>
    <t>278369</t>
  </si>
  <si>
    <t>173218</t>
  </si>
  <si>
    <t>245246</t>
  </si>
  <si>
    <t>173220</t>
  </si>
  <si>
    <t>273598</t>
  </si>
  <si>
    <t>169955</t>
  </si>
  <si>
    <t>217370</t>
  </si>
  <si>
    <t>154012</t>
  </si>
  <si>
    <t>380917</t>
  </si>
  <si>
    <t>175489</t>
  </si>
  <si>
    <t>304894</t>
  </si>
  <si>
    <t>172909</t>
  </si>
  <si>
    <t>202342</t>
  </si>
  <si>
    <t>175445</t>
  </si>
  <si>
    <t>231858</t>
  </si>
  <si>
    <t>173216</t>
  </si>
  <si>
    <t>255225</t>
  </si>
  <si>
    <t>153387</t>
  </si>
  <si>
    <t>253787</t>
  </si>
  <si>
    <t>170758</t>
  </si>
  <si>
    <t>215846</t>
  </si>
  <si>
    <t>166577</t>
  </si>
  <si>
    <t>221231</t>
  </si>
  <si>
    <t>174595</t>
  </si>
  <si>
    <t>178487</t>
  </si>
  <si>
    <t>257882</t>
  </si>
  <si>
    <t>174634</t>
  </si>
  <si>
    <t>276553</t>
  </si>
  <si>
    <t>170408</t>
  </si>
  <si>
    <t>241955</t>
  </si>
  <si>
    <t>162364</t>
  </si>
  <si>
    <t>256668</t>
  </si>
  <si>
    <t>174173</t>
  </si>
  <si>
    <t>168735</t>
  </si>
  <si>
    <t>399114</t>
  </si>
  <si>
    <t>177000</t>
  </si>
  <si>
    <t>290609</t>
  </si>
  <si>
    <t>178346</t>
  </si>
  <si>
    <t>266114</t>
  </si>
  <si>
    <t>179223</t>
  </si>
  <si>
    <t>226687</t>
  </si>
  <si>
    <t>178342</t>
  </si>
  <si>
    <t>212309</t>
  </si>
  <si>
    <t>173135</t>
  </si>
  <si>
    <t>177395</t>
  </si>
  <si>
    <t>177987</t>
  </si>
  <si>
    <t>254502</t>
  </si>
  <si>
    <t>176994</t>
  </si>
  <si>
    <t>336912</t>
  </si>
  <si>
    <t>174569</t>
  </si>
  <si>
    <t>347096</t>
  </si>
  <si>
    <t>146313</t>
  </si>
  <si>
    <t>PLANTA  1ª IMPAR - HOSP.EDIF.A</t>
  </si>
  <si>
    <t>318863</t>
  </si>
  <si>
    <t>174657</t>
  </si>
  <si>
    <t>234529</t>
  </si>
  <si>
    <t>178933</t>
  </si>
  <si>
    <t>178285</t>
  </si>
  <si>
    <t>247895</t>
  </si>
  <si>
    <t>175219</t>
  </si>
  <si>
    <t>327522</t>
  </si>
  <si>
    <t>173728</t>
  </si>
  <si>
    <t>177409</t>
  </si>
  <si>
    <t>254033</t>
  </si>
  <si>
    <t>177847</t>
  </si>
  <si>
    <t>259771</t>
  </si>
  <si>
    <t>152134</t>
  </si>
  <si>
    <t>248993</t>
  </si>
  <si>
    <t>178189</t>
  </si>
  <si>
    <t>258507</t>
  </si>
  <si>
    <t>174655</t>
  </si>
  <si>
    <t>178344</t>
  </si>
  <si>
    <t>310115</t>
  </si>
  <si>
    <t>153418</t>
  </si>
  <si>
    <t>369017</t>
  </si>
  <si>
    <t>162351</t>
  </si>
  <si>
    <t>252658</t>
  </si>
  <si>
    <t>177034</t>
  </si>
  <si>
    <t>272093</t>
  </si>
  <si>
    <t>153363</t>
  </si>
  <si>
    <t>383450</t>
  </si>
  <si>
    <t>154048</t>
  </si>
  <si>
    <t>298096</t>
  </si>
  <si>
    <t>174653</t>
  </si>
  <si>
    <t>272410</t>
  </si>
  <si>
    <t>173460</t>
  </si>
  <si>
    <t>176331</t>
  </si>
  <si>
    <t>PROGRAMA CARACTER TEMPORAL</t>
  </si>
  <si>
    <t>242910</t>
  </si>
  <si>
    <t>154053</t>
  </si>
  <si>
    <t>297750</t>
  </si>
  <si>
    <t>169981</t>
  </si>
  <si>
    <t>PLANTA  2ª  - HOSPITAL DEL NORTE</t>
  </si>
  <si>
    <t>237390</t>
  </si>
  <si>
    <t>169202</t>
  </si>
  <si>
    <t>237437</t>
  </si>
  <si>
    <t>172957</t>
  </si>
  <si>
    <t>264083</t>
  </si>
  <si>
    <t>178275</t>
  </si>
  <si>
    <t>272422</t>
  </si>
  <si>
    <t>176801</t>
  </si>
  <si>
    <t>176466</t>
  </si>
  <si>
    <t>381745</t>
  </si>
  <si>
    <t>173987</t>
  </si>
  <si>
    <t>309770</t>
  </si>
  <si>
    <t>161142</t>
  </si>
  <si>
    <t>279710</t>
  </si>
  <si>
    <t>175244</t>
  </si>
  <si>
    <t>210228</t>
  </si>
  <si>
    <t>169975</t>
  </si>
  <si>
    <t>246606</t>
  </si>
  <si>
    <t>169979</t>
  </si>
  <si>
    <t>377563</t>
  </si>
  <si>
    <t>176993</t>
  </si>
  <si>
    <t>377669</t>
  </si>
  <si>
    <t>161134</t>
  </si>
  <si>
    <t>296607</t>
  </si>
  <si>
    <t>179367</t>
  </si>
  <si>
    <t>242411</t>
  </si>
  <si>
    <t>169980</t>
  </si>
  <si>
    <t>173012</t>
  </si>
  <si>
    <t>378014</t>
  </si>
  <si>
    <t>175240</t>
  </si>
  <si>
    <t>228940</t>
  </si>
  <si>
    <t>161178</t>
  </si>
  <si>
    <t>175066</t>
  </si>
  <si>
    <t>258768</t>
  </si>
  <si>
    <t>155908</t>
  </si>
  <si>
    <t>293111</t>
  </si>
  <si>
    <t>153951</t>
  </si>
  <si>
    <t>267592</t>
  </si>
  <si>
    <t>178143</t>
  </si>
  <si>
    <t>210460</t>
  </si>
  <si>
    <t>173563</t>
  </si>
  <si>
    <t>244056</t>
  </si>
  <si>
    <t>153952</t>
  </si>
  <si>
    <t>203201</t>
  </si>
  <si>
    <t>177408</t>
  </si>
  <si>
    <t>240726</t>
  </si>
  <si>
    <t>169976</t>
  </si>
  <si>
    <t>205513</t>
  </si>
  <si>
    <t>175576</t>
  </si>
  <si>
    <t>229230</t>
  </si>
  <si>
    <t>176060</t>
  </si>
  <si>
    <t>295139</t>
  </si>
  <si>
    <t>176365</t>
  </si>
  <si>
    <t>176610</t>
  </si>
  <si>
    <t>PERMISO SIN SUELDO</t>
  </si>
  <si>
    <t>254050</t>
  </si>
  <si>
    <t>169978</t>
  </si>
  <si>
    <t>212372</t>
  </si>
  <si>
    <t>161181</t>
  </si>
  <si>
    <t>239711</t>
  </si>
  <si>
    <t>175571</t>
  </si>
  <si>
    <t>378180</t>
  </si>
  <si>
    <t>169904</t>
  </si>
  <si>
    <t>219585</t>
  </si>
  <si>
    <t>153983</t>
  </si>
  <si>
    <t>254063</t>
  </si>
  <si>
    <t>173010</t>
  </si>
  <si>
    <t>176973</t>
  </si>
  <si>
    <t>262679</t>
  </si>
  <si>
    <t>174385</t>
  </si>
  <si>
    <t>204169</t>
  </si>
  <si>
    <t>172449</t>
  </si>
  <si>
    <t>179310</t>
  </si>
  <si>
    <t>282176</t>
  </si>
  <si>
    <t>173007</t>
  </si>
  <si>
    <t>233811</t>
  </si>
  <si>
    <t>175597</t>
  </si>
  <si>
    <t>212885</t>
  </si>
  <si>
    <t>170880</t>
  </si>
  <si>
    <t>205170</t>
  </si>
  <si>
    <t>175297</t>
  </si>
  <si>
    <t>295843</t>
  </si>
  <si>
    <t>178273</t>
  </si>
  <si>
    <t>314267</t>
  </si>
  <si>
    <t>176234</t>
  </si>
  <si>
    <t>227338</t>
  </si>
  <si>
    <t>173055</t>
  </si>
  <si>
    <t>333917</t>
  </si>
  <si>
    <t>173014</t>
  </si>
  <si>
    <t>176073</t>
  </si>
  <si>
    <t>178023</t>
  </si>
  <si>
    <t>381118</t>
  </si>
  <si>
    <t>178759</t>
  </si>
  <si>
    <t>223768</t>
  </si>
  <si>
    <t>178224</t>
  </si>
  <si>
    <t>234013</t>
  </si>
  <si>
    <t>178188</t>
  </si>
  <si>
    <t>230766</t>
  </si>
  <si>
    <t>177367</t>
  </si>
  <si>
    <t>179004</t>
  </si>
  <si>
    <t>341501</t>
  </si>
  <si>
    <t>176071</t>
  </si>
  <si>
    <t>174859</t>
  </si>
  <si>
    <t>176796</t>
  </si>
  <si>
    <t>178353</t>
  </si>
  <si>
    <t>330855</t>
  </si>
  <si>
    <t>170742</t>
  </si>
  <si>
    <t>207431</t>
  </si>
  <si>
    <t>173738</t>
  </si>
  <si>
    <t>389330</t>
  </si>
  <si>
    <t>174556</t>
  </si>
  <si>
    <t>229261</t>
  </si>
  <si>
    <t>174063</t>
  </si>
  <si>
    <t>373139</t>
  </si>
  <si>
    <t>176719</t>
  </si>
  <si>
    <t>246513</t>
  </si>
  <si>
    <t>153481</t>
  </si>
  <si>
    <t>249767</t>
  </si>
  <si>
    <t>156485</t>
  </si>
  <si>
    <t>219088</t>
  </si>
  <si>
    <t>172980</t>
  </si>
  <si>
    <t>355029</t>
  </si>
  <si>
    <t>153432</t>
  </si>
  <si>
    <t>264109</t>
  </si>
  <si>
    <t>172098</t>
  </si>
  <si>
    <t>311357</t>
  </si>
  <si>
    <t>167384</t>
  </si>
  <si>
    <t>306852</t>
  </si>
  <si>
    <t>163314</t>
  </si>
  <si>
    <t>252547</t>
  </si>
  <si>
    <t>154100</t>
  </si>
  <si>
    <t>268849</t>
  </si>
  <si>
    <t>153364</t>
  </si>
  <si>
    <t>337342</t>
  </si>
  <si>
    <t>177998</t>
  </si>
  <si>
    <t>336172</t>
  </si>
  <si>
    <t>176722</t>
  </si>
  <si>
    <t>210919</t>
  </si>
  <si>
    <t>174716</t>
  </si>
  <si>
    <t>EXCEDENCIA CUIDADO FAMILIAR</t>
  </si>
  <si>
    <t>259717</t>
  </si>
  <si>
    <t>172986</t>
  </si>
  <si>
    <t>382992</t>
  </si>
  <si>
    <t>176257</t>
  </si>
  <si>
    <t>383670</t>
  </si>
  <si>
    <t>174299</t>
  </si>
  <si>
    <t>241572</t>
  </si>
  <si>
    <t>153865</t>
  </si>
  <si>
    <t>PLANTA  2ª  PAR   - HOSP.EDIF.A</t>
  </si>
  <si>
    <t>291757</t>
  </si>
  <si>
    <t>161149</t>
  </si>
  <si>
    <t>247214</t>
  </si>
  <si>
    <t>169973</t>
  </si>
  <si>
    <t>176612</t>
  </si>
  <si>
    <t>178287</t>
  </si>
  <si>
    <t>202208</t>
  </si>
  <si>
    <t>176447</t>
  </si>
  <si>
    <t>267802</t>
  </si>
  <si>
    <t>175679</t>
  </si>
  <si>
    <t>176762</t>
  </si>
  <si>
    <t>329477</t>
  </si>
  <si>
    <t>161165</t>
  </si>
  <si>
    <t>296170</t>
  </si>
  <si>
    <t>175631</t>
  </si>
  <si>
    <t>250685</t>
  </si>
  <si>
    <t>169974</t>
  </si>
  <si>
    <t>244029</t>
  </si>
  <si>
    <t>161140</t>
  </si>
  <si>
    <t>204600</t>
  </si>
  <si>
    <t>153929</t>
  </si>
  <si>
    <t>240075</t>
  </si>
  <si>
    <t>154183</t>
  </si>
  <si>
    <t>210541</t>
  </si>
  <si>
    <t>174031</t>
  </si>
  <si>
    <t>292192</t>
  </si>
  <si>
    <t>169972</t>
  </si>
  <si>
    <t>240898</t>
  </si>
  <si>
    <t>169971</t>
  </si>
  <si>
    <t>376068</t>
  </si>
  <si>
    <t>161125</t>
  </si>
  <si>
    <t>245350</t>
  </si>
  <si>
    <t>161166</t>
  </si>
  <si>
    <t>210613</t>
  </si>
  <si>
    <t>174035</t>
  </si>
  <si>
    <t>174033</t>
  </si>
  <si>
    <t>258901</t>
  </si>
  <si>
    <t>161156</t>
  </si>
  <si>
    <t>178715</t>
  </si>
  <si>
    <t>249815</t>
  </si>
  <si>
    <t>170541</t>
  </si>
  <si>
    <t>381680</t>
  </si>
  <si>
    <t>173180</t>
  </si>
  <si>
    <t>279463</t>
  </si>
  <si>
    <t>167389</t>
  </si>
  <si>
    <t>376633</t>
  </si>
  <si>
    <t>170567</t>
  </si>
  <si>
    <t>357264</t>
  </si>
  <si>
    <t>153391</t>
  </si>
  <si>
    <t>207540</t>
  </si>
  <si>
    <t>154090</t>
  </si>
  <si>
    <t>238210</t>
  </si>
  <si>
    <t>153478</t>
  </si>
  <si>
    <t>241988</t>
  </si>
  <si>
    <t>153304</t>
  </si>
  <si>
    <t>201668</t>
  </si>
  <si>
    <t>170784</t>
  </si>
  <si>
    <t>248208</t>
  </si>
  <si>
    <t>170565</t>
  </si>
  <si>
    <t>292920</t>
  </si>
  <si>
    <t>153487</t>
  </si>
  <si>
    <t>234093</t>
  </si>
  <si>
    <t>170390</t>
  </si>
  <si>
    <t>372701</t>
  </si>
  <si>
    <t>170752</t>
  </si>
  <si>
    <t>177815</t>
  </si>
  <si>
    <t>270551</t>
  </si>
  <si>
    <t>170570</t>
  </si>
  <si>
    <t>223090</t>
  </si>
  <si>
    <t>174026</t>
  </si>
  <si>
    <t>208010</t>
  </si>
  <si>
    <t>176613</t>
  </si>
  <si>
    <t>388714</t>
  </si>
  <si>
    <t>174028</t>
  </si>
  <si>
    <t>178172</t>
  </si>
  <si>
    <t>276086</t>
  </si>
  <si>
    <t>170568</t>
  </si>
  <si>
    <t>200784</t>
  </si>
  <si>
    <t>170748</t>
  </si>
  <si>
    <t>260266</t>
  </si>
  <si>
    <t>175393</t>
  </si>
  <si>
    <t>305385</t>
  </si>
  <si>
    <t>174024</t>
  </si>
  <si>
    <t>220874</t>
  </si>
  <si>
    <t>177925</t>
  </si>
  <si>
    <t>240712</t>
  </si>
  <si>
    <t>170569</t>
  </si>
  <si>
    <t>270525</t>
  </si>
  <si>
    <t>170566</t>
  </si>
  <si>
    <t>176884</t>
  </si>
  <si>
    <t>213328</t>
  </si>
  <si>
    <t>170743</t>
  </si>
  <si>
    <t>176772</t>
  </si>
  <si>
    <t>PLANTA  2ª IMPAR-HOSP.EDIF.A</t>
  </si>
  <si>
    <t>268363</t>
  </si>
  <si>
    <t>170436</t>
  </si>
  <si>
    <t>175694</t>
  </si>
  <si>
    <t>342121</t>
  </si>
  <si>
    <t>153916</t>
  </si>
  <si>
    <t>259787</t>
  </si>
  <si>
    <t>174656</t>
  </si>
  <si>
    <t>258443</t>
  </si>
  <si>
    <t>153969</t>
  </si>
  <si>
    <t>174885</t>
  </si>
  <si>
    <t>176899</t>
  </si>
  <si>
    <t>174658</t>
  </si>
  <si>
    <t>375104</t>
  </si>
  <si>
    <t>177362</t>
  </si>
  <si>
    <t>226030</t>
  </si>
  <si>
    <t>154014</t>
  </si>
  <si>
    <t>255746</t>
  </si>
  <si>
    <t>153284</t>
  </si>
  <si>
    <t>309861</t>
  </si>
  <si>
    <t>162365</t>
  </si>
  <si>
    <t>174654</t>
  </si>
  <si>
    <t>177169</t>
  </si>
  <si>
    <t>177165</t>
  </si>
  <si>
    <t>290123</t>
  </si>
  <si>
    <t>167380</t>
  </si>
  <si>
    <t>175517</t>
  </si>
  <si>
    <t>178804</t>
  </si>
  <si>
    <t>308011</t>
  </si>
  <si>
    <t>178806</t>
  </si>
  <si>
    <t>176059</t>
  </si>
  <si>
    <t>175541</t>
  </si>
  <si>
    <t>215946</t>
  </si>
  <si>
    <t>154669</t>
  </si>
  <si>
    <t>246766</t>
  </si>
  <si>
    <t>174958</t>
  </si>
  <si>
    <t>178295</t>
  </si>
  <si>
    <t>176793</t>
  </si>
  <si>
    <t>355584</t>
  </si>
  <si>
    <t>174679</t>
  </si>
  <si>
    <t>215219</t>
  </si>
  <si>
    <t>175292</t>
  </si>
  <si>
    <t>PLANTA  3ª  PAR   - HOSP.EDIF.A</t>
  </si>
  <si>
    <t>218430</t>
  </si>
  <si>
    <t>170009</t>
  </si>
  <si>
    <t>219450</t>
  </si>
  <si>
    <t>170010</t>
  </si>
  <si>
    <t>178296</t>
  </si>
  <si>
    <t>176087</t>
  </si>
  <si>
    <t>212863</t>
  </si>
  <si>
    <t>174168</t>
  </si>
  <si>
    <t>397613</t>
  </si>
  <si>
    <t>174170</t>
  </si>
  <si>
    <t>391456</t>
  </si>
  <si>
    <t>161131</t>
  </si>
  <si>
    <t>240532</t>
  </si>
  <si>
    <t>178439</t>
  </si>
  <si>
    <t>230804</t>
  </si>
  <si>
    <t>170006</t>
  </si>
  <si>
    <t>236456</t>
  </si>
  <si>
    <t>174172</t>
  </si>
  <si>
    <t>202069</t>
  </si>
  <si>
    <t>174846</t>
  </si>
  <si>
    <t>276810</t>
  </si>
  <si>
    <t>177816</t>
  </si>
  <si>
    <t>264633</t>
  </si>
  <si>
    <t>177834</t>
  </si>
  <si>
    <t>395061</t>
  </si>
  <si>
    <t>177915</t>
  </si>
  <si>
    <t>202799</t>
  </si>
  <si>
    <t>177839</t>
  </si>
  <si>
    <t>265104</t>
  </si>
  <si>
    <t>178717</t>
  </si>
  <si>
    <t>177679</t>
  </si>
  <si>
    <t>220194</t>
  </si>
  <si>
    <t>170008</t>
  </si>
  <si>
    <t>175231</t>
  </si>
  <si>
    <t>174708</t>
  </si>
  <si>
    <t>174163</t>
  </si>
  <si>
    <t>297005</t>
  </si>
  <si>
    <t>156483</t>
  </si>
  <si>
    <t>283807</t>
  </si>
  <si>
    <t>178203</t>
  </si>
  <si>
    <t>230460</t>
  </si>
  <si>
    <t>174165</t>
  </si>
  <si>
    <t>237402</t>
  </si>
  <si>
    <t>170745</t>
  </si>
  <si>
    <t>293618</t>
  </si>
  <si>
    <t>172167</t>
  </si>
  <si>
    <t>356603</t>
  </si>
  <si>
    <t>153312</t>
  </si>
  <si>
    <t>228714</t>
  </si>
  <si>
    <t>174161</t>
  </si>
  <si>
    <t>347432</t>
  </si>
  <si>
    <t>153321</t>
  </si>
  <si>
    <t>248530</t>
  </si>
  <si>
    <t>170571</t>
  </si>
  <si>
    <t>273798</t>
  </si>
  <si>
    <t>153423</t>
  </si>
  <si>
    <t>232828</t>
  </si>
  <si>
    <t>170450</t>
  </si>
  <si>
    <t>206954</t>
  </si>
  <si>
    <t>153329</t>
  </si>
  <si>
    <t>239743</t>
  </si>
  <si>
    <t>162354</t>
  </si>
  <si>
    <t>252293</t>
  </si>
  <si>
    <t>174420</t>
  </si>
  <si>
    <t>249842</t>
  </si>
  <si>
    <t>174687</t>
  </si>
  <si>
    <t>223150</t>
  </si>
  <si>
    <t>178162</t>
  </si>
  <si>
    <t>293522</t>
  </si>
  <si>
    <t>174426</t>
  </si>
  <si>
    <t>229042</t>
  </si>
  <si>
    <t>178099</t>
  </si>
  <si>
    <t>PLANTA  3ª IMPAR-HOSP.EDIF.A</t>
  </si>
  <si>
    <t>206049</t>
  </si>
  <si>
    <t>170013</t>
  </si>
  <si>
    <t>308913</t>
  </si>
  <si>
    <t>170017</t>
  </si>
  <si>
    <t>227059</t>
  </si>
  <si>
    <t>168775</t>
  </si>
  <si>
    <t>174075</t>
  </si>
  <si>
    <t>292665</t>
  </si>
  <si>
    <t>175911</t>
  </si>
  <si>
    <t>262002</t>
  </si>
  <si>
    <t>153924</t>
  </si>
  <si>
    <t>217299</t>
  </si>
  <si>
    <t>177777</t>
  </si>
  <si>
    <t>169577</t>
  </si>
  <si>
    <t>295485</t>
  </si>
  <si>
    <t>171333</t>
  </si>
  <si>
    <t>178115</t>
  </si>
  <si>
    <t>256050</t>
  </si>
  <si>
    <t>177802</t>
  </si>
  <si>
    <t>216461</t>
  </si>
  <si>
    <t>171412</t>
  </si>
  <si>
    <t>298154</t>
  </si>
  <si>
    <t>170018</t>
  </si>
  <si>
    <t>291510</t>
  </si>
  <si>
    <t>175693</t>
  </si>
  <si>
    <t>229806</t>
  </si>
  <si>
    <t>175688</t>
  </si>
  <si>
    <t>229132</t>
  </si>
  <si>
    <t>175604</t>
  </si>
  <si>
    <t>257235</t>
  </si>
  <si>
    <t>169956</t>
  </si>
  <si>
    <t>274540</t>
  </si>
  <si>
    <t>176888</t>
  </si>
  <si>
    <t>175664</t>
  </si>
  <si>
    <t>262824</t>
  </si>
  <si>
    <t>169992</t>
  </si>
  <si>
    <t>249732</t>
  </si>
  <si>
    <t>176464</t>
  </si>
  <si>
    <t>178007</t>
  </si>
  <si>
    <t>179205</t>
  </si>
  <si>
    <t>178698</t>
  </si>
  <si>
    <t>257543</t>
  </si>
  <si>
    <t>174081</t>
  </si>
  <si>
    <t>214682</t>
  </si>
  <si>
    <t>177056</t>
  </si>
  <si>
    <t>241944</t>
  </si>
  <si>
    <t>173890</t>
  </si>
  <si>
    <t>378149</t>
  </si>
  <si>
    <t>170014</t>
  </si>
  <si>
    <t>375708</t>
  </si>
  <si>
    <t>174079</t>
  </si>
  <si>
    <t>242246</t>
  </si>
  <si>
    <t>154149</t>
  </si>
  <si>
    <t>373983</t>
  </si>
  <si>
    <t>154449</t>
  </si>
  <si>
    <t>348543</t>
  </si>
  <si>
    <t>170016</t>
  </si>
  <si>
    <t>270397</t>
  </si>
  <si>
    <t>174884</t>
  </si>
  <si>
    <t>206911</t>
  </si>
  <si>
    <t>178536</t>
  </si>
  <si>
    <t>174577</t>
  </si>
  <si>
    <t>212333</t>
  </si>
  <si>
    <t>170749</t>
  </si>
  <si>
    <t>277477</t>
  </si>
  <si>
    <t>174555</t>
  </si>
  <si>
    <t>297716</t>
  </si>
  <si>
    <t>174465</t>
  </si>
  <si>
    <t>176446</t>
  </si>
  <si>
    <t>294347</t>
  </si>
  <si>
    <t>155905</t>
  </si>
  <si>
    <t>291152</t>
  </si>
  <si>
    <t>153394</t>
  </si>
  <si>
    <t>258146</t>
  </si>
  <si>
    <t>153295</t>
  </si>
  <si>
    <t>255297</t>
  </si>
  <si>
    <t>170573</t>
  </si>
  <si>
    <t>301833</t>
  </si>
  <si>
    <t>154102</t>
  </si>
  <si>
    <t>304345</t>
  </si>
  <si>
    <t>167376</t>
  </si>
  <si>
    <t>299970</t>
  </si>
  <si>
    <t>174586</t>
  </si>
  <si>
    <t>236698</t>
  </si>
  <si>
    <t>174579</t>
  </si>
  <si>
    <t>218322</t>
  </si>
  <si>
    <t>170574</t>
  </si>
  <si>
    <t>276740</t>
  </si>
  <si>
    <t>174564</t>
  </si>
  <si>
    <t>259523</t>
  </si>
  <si>
    <t>170746</t>
  </si>
  <si>
    <t>309756</t>
  </si>
  <si>
    <t>153440</t>
  </si>
  <si>
    <t>178221</t>
  </si>
  <si>
    <t>256343</t>
  </si>
  <si>
    <t>171024</t>
  </si>
  <si>
    <t>202394</t>
  </si>
  <si>
    <t>170747</t>
  </si>
  <si>
    <t>366966</t>
  </si>
  <si>
    <t>173845</t>
  </si>
  <si>
    <t>204630</t>
  </si>
  <si>
    <t>174425</t>
  </si>
  <si>
    <t>221183</t>
  </si>
  <si>
    <t>170572</t>
  </si>
  <si>
    <t>225731</t>
  </si>
  <si>
    <t>174417</t>
  </si>
  <si>
    <t>173513</t>
  </si>
  <si>
    <t>PLANTA  4ª  PAR   - HOSP.EDIF.A</t>
  </si>
  <si>
    <t>175233</t>
  </si>
  <si>
    <t>204451</t>
  </si>
  <si>
    <t>175234</t>
  </si>
  <si>
    <t>178054</t>
  </si>
  <si>
    <t>389283</t>
  </si>
  <si>
    <t>177011</t>
  </si>
  <si>
    <t>177195</t>
  </si>
  <si>
    <t>383333</t>
  </si>
  <si>
    <t>176254</t>
  </si>
  <si>
    <t>223074</t>
  </si>
  <si>
    <t>176630</t>
  </si>
  <si>
    <t>176764</t>
  </si>
  <si>
    <t>210401</t>
  </si>
  <si>
    <t>173511</t>
  </si>
  <si>
    <t>173590</t>
  </si>
  <si>
    <t>305035</t>
  </si>
  <si>
    <t>173586</t>
  </si>
  <si>
    <t>247024</t>
  </si>
  <si>
    <t>177299</t>
  </si>
  <si>
    <t>393725</t>
  </si>
  <si>
    <t>175677</t>
  </si>
  <si>
    <t>354355</t>
  </si>
  <si>
    <t>173588</t>
  </si>
  <si>
    <t>173592</t>
  </si>
  <si>
    <t>206847</t>
  </si>
  <si>
    <t>153346</t>
  </si>
  <si>
    <t>382005</t>
  </si>
  <si>
    <t>170751</t>
  </si>
  <si>
    <t>227732</t>
  </si>
  <si>
    <t>175835</t>
  </si>
  <si>
    <t>PLANTA  5ª  PAR   - HOSP.EDIF.A</t>
  </si>
  <si>
    <t>205896</t>
  </si>
  <si>
    <t>167397</t>
  </si>
  <si>
    <t>273291</t>
  </si>
  <si>
    <t>174648</t>
  </si>
  <si>
    <t>271144</t>
  </si>
  <si>
    <t>176090</t>
  </si>
  <si>
    <t>176753</t>
  </si>
  <si>
    <t>272124</t>
  </si>
  <si>
    <t>175092</t>
  </si>
  <si>
    <t>177846</t>
  </si>
  <si>
    <t>213225</t>
  </si>
  <si>
    <t>175563</t>
  </si>
  <si>
    <t>220799</t>
  </si>
  <si>
    <t>173331</t>
  </si>
  <si>
    <t>247796</t>
  </si>
  <si>
    <t>169957</t>
  </si>
  <si>
    <t>230063</t>
  </si>
  <si>
    <t>153931</t>
  </si>
  <si>
    <t>244180</t>
  </si>
  <si>
    <t>175232</t>
  </si>
  <si>
    <t>177843</t>
  </si>
  <si>
    <t>178680</t>
  </si>
  <si>
    <t>245455</t>
  </si>
  <si>
    <t>176272</t>
  </si>
  <si>
    <t>174647</t>
  </si>
  <si>
    <t>382451</t>
  </si>
  <si>
    <t>177913</t>
  </si>
  <si>
    <t>179036</t>
  </si>
  <si>
    <t>254456</t>
  </si>
  <si>
    <t>176271</t>
  </si>
  <si>
    <t>276292</t>
  </si>
  <si>
    <t>173761</t>
  </si>
  <si>
    <t>176444</t>
  </si>
  <si>
    <t>176832</t>
  </si>
  <si>
    <t>336755</t>
  </si>
  <si>
    <t>170544</t>
  </si>
  <si>
    <t>290272</t>
  </si>
  <si>
    <t>163791</t>
  </si>
  <si>
    <t>176711</t>
  </si>
  <si>
    <t>178062</t>
  </si>
  <si>
    <t>261826</t>
  </si>
  <si>
    <t>176375</t>
  </si>
  <si>
    <t>259108</t>
  </si>
  <si>
    <t>170005</t>
  </si>
  <si>
    <t>347822</t>
  </si>
  <si>
    <t>178261</t>
  </si>
  <si>
    <t>269687</t>
  </si>
  <si>
    <t>170004</t>
  </si>
  <si>
    <t>214764</t>
  </si>
  <si>
    <t>174646</t>
  </si>
  <si>
    <t>369132</t>
  </si>
  <si>
    <t>177378</t>
  </si>
  <si>
    <t>256785</t>
  </si>
  <si>
    <t>170447</t>
  </si>
  <si>
    <t>390378</t>
  </si>
  <si>
    <t>170761</t>
  </si>
  <si>
    <t>335956</t>
  </si>
  <si>
    <t>178456</t>
  </si>
  <si>
    <t>241922</t>
  </si>
  <si>
    <t>153294</t>
  </si>
  <si>
    <t>176438</t>
  </si>
  <si>
    <t>179046</t>
  </si>
  <si>
    <t>373174</t>
  </si>
  <si>
    <t>153399</t>
  </si>
  <si>
    <t>210758</t>
  </si>
  <si>
    <t>170575</t>
  </si>
  <si>
    <t>380794</t>
  </si>
  <si>
    <t>174650</t>
  </si>
  <si>
    <t>389689</t>
  </si>
  <si>
    <t>174651</t>
  </si>
  <si>
    <t>375812</t>
  </si>
  <si>
    <t>170766</t>
  </si>
  <si>
    <t>349128</t>
  </si>
  <si>
    <t>153336</t>
  </si>
  <si>
    <t>240683</t>
  </si>
  <si>
    <t>153436</t>
  </si>
  <si>
    <t>386742</t>
  </si>
  <si>
    <t>175083</t>
  </si>
  <si>
    <t>210087</t>
  </si>
  <si>
    <t>153361</t>
  </si>
  <si>
    <t>174649</t>
  </si>
  <si>
    <t>226647</t>
  </si>
  <si>
    <t>174740</t>
  </si>
  <si>
    <t>176790</t>
  </si>
  <si>
    <t>251729</t>
  </si>
  <si>
    <t>169998</t>
  </si>
  <si>
    <t>PLANTA  5ª IMPAR - HOSP.EDIF.A</t>
  </si>
  <si>
    <t>390196</t>
  </si>
  <si>
    <t>176647</t>
  </si>
  <si>
    <t>291096</t>
  </si>
  <si>
    <t>153869</t>
  </si>
  <si>
    <t>343879</t>
  </si>
  <si>
    <t>171857</t>
  </si>
  <si>
    <t>176642</t>
  </si>
  <si>
    <t>233725</t>
  </si>
  <si>
    <t>169996</t>
  </si>
  <si>
    <t>176069</t>
  </si>
  <si>
    <t>211928</t>
  </si>
  <si>
    <t>176310</t>
  </si>
  <si>
    <t>220527</t>
  </si>
  <si>
    <t>169994</t>
  </si>
  <si>
    <t>304969</t>
  </si>
  <si>
    <t>172599</t>
  </si>
  <si>
    <t>260368</t>
  </si>
  <si>
    <t>169999</t>
  </si>
  <si>
    <t>173470</t>
  </si>
  <si>
    <t>177922</t>
  </si>
  <si>
    <t>178085</t>
  </si>
  <si>
    <t>242992</t>
  </si>
  <si>
    <t>161122</t>
  </si>
  <si>
    <t>176311</t>
  </si>
  <si>
    <t>177057</t>
  </si>
  <si>
    <t>376418</t>
  </si>
  <si>
    <t>173472</t>
  </si>
  <si>
    <t>268528</t>
  </si>
  <si>
    <t>161170</t>
  </si>
  <si>
    <t>234862</t>
  </si>
  <si>
    <t>170001</t>
  </si>
  <si>
    <t>173468</t>
  </si>
  <si>
    <t>177842</t>
  </si>
  <si>
    <t>210946</t>
  </si>
  <si>
    <t>169902</t>
  </si>
  <si>
    <t>225754</t>
  </si>
  <si>
    <t>175226</t>
  </si>
  <si>
    <t>177841</t>
  </si>
  <si>
    <t>290946</t>
  </si>
  <si>
    <t>177805</t>
  </si>
  <si>
    <t>268702</t>
  </si>
  <si>
    <t>161124</t>
  </si>
  <si>
    <t>375546</t>
  </si>
  <si>
    <t>161169</t>
  </si>
  <si>
    <t>245401</t>
  </si>
  <si>
    <t>172497</t>
  </si>
  <si>
    <t>252647</t>
  </si>
  <si>
    <t>175691</t>
  </si>
  <si>
    <t>218363</t>
  </si>
  <si>
    <t>169995</t>
  </si>
  <si>
    <t>254234</t>
  </si>
  <si>
    <t>172558</t>
  </si>
  <si>
    <t>176278</t>
  </si>
  <si>
    <t>227642</t>
  </si>
  <si>
    <t>170000</t>
  </si>
  <si>
    <t>177416</t>
  </si>
  <si>
    <t>177296</t>
  </si>
  <si>
    <t>245561</t>
  </si>
  <si>
    <t>175227</t>
  </si>
  <si>
    <t>177837</t>
  </si>
  <si>
    <t>234873</t>
  </si>
  <si>
    <t>169997</t>
  </si>
  <si>
    <t>306643</t>
  </si>
  <si>
    <t>175630</t>
  </si>
  <si>
    <t>173474</t>
  </si>
  <si>
    <t>260080</t>
  </si>
  <si>
    <t>176424</t>
  </si>
  <si>
    <t>366225</t>
  </si>
  <si>
    <t>178294</t>
  </si>
  <si>
    <t>236365</t>
  </si>
  <si>
    <t>170466</t>
  </si>
  <si>
    <t>390848</t>
  </si>
  <si>
    <t>170762</t>
  </si>
  <si>
    <t>252857</t>
  </si>
  <si>
    <t>254342</t>
  </si>
  <si>
    <t>170557</t>
  </si>
  <si>
    <t>245721</t>
  </si>
  <si>
    <t>170563</t>
  </si>
  <si>
    <t>262515</t>
  </si>
  <si>
    <t>170554</t>
  </si>
  <si>
    <t>265307</t>
  </si>
  <si>
    <t>170577</t>
  </si>
  <si>
    <t>379028</t>
  </si>
  <si>
    <t>173466</t>
  </si>
  <si>
    <t>177415</t>
  </si>
  <si>
    <t>239732</t>
  </si>
  <si>
    <t>170392</t>
  </si>
  <si>
    <t>176341</t>
  </si>
  <si>
    <t>245658</t>
  </si>
  <si>
    <t>173462</t>
  </si>
  <si>
    <t>244423</t>
  </si>
  <si>
    <t>170786</t>
  </si>
  <si>
    <t>232494</t>
  </si>
  <si>
    <t>173136</t>
  </si>
  <si>
    <t>175699</t>
  </si>
  <si>
    <t>213486</t>
  </si>
  <si>
    <t>170443</t>
  </si>
  <si>
    <t>261739</t>
  </si>
  <si>
    <t>170391</t>
  </si>
  <si>
    <t>214736</t>
  </si>
  <si>
    <t>170756</t>
  </si>
  <si>
    <t>236418</t>
  </si>
  <si>
    <t>170753</t>
  </si>
  <si>
    <t>298357</t>
  </si>
  <si>
    <t>170393</t>
  </si>
  <si>
    <t>176420</t>
  </si>
  <si>
    <t>176984</t>
  </si>
  <si>
    <t>178328</t>
  </si>
  <si>
    <t>221055</t>
  </si>
  <si>
    <t>153465</t>
  </si>
  <si>
    <t>370931</t>
  </si>
  <si>
    <t>170576</t>
  </si>
  <si>
    <t>344032</t>
  </si>
  <si>
    <t>174077</t>
  </si>
  <si>
    <t>216280</t>
  </si>
  <si>
    <t>153379</t>
  </si>
  <si>
    <t>234518</t>
  </si>
  <si>
    <t>170021</t>
  </si>
  <si>
    <t>PLANTA  6ª  PAR   - HOSP.EDIF.A</t>
  </si>
  <si>
    <t>173434</t>
  </si>
  <si>
    <t>173144</t>
  </si>
  <si>
    <t>222351</t>
  </si>
  <si>
    <t>161129</t>
  </si>
  <si>
    <t>176391</t>
  </si>
  <si>
    <t>375745</t>
  </si>
  <si>
    <t>176967</t>
  </si>
  <si>
    <t>238731</t>
  </si>
  <si>
    <t>170542</t>
  </si>
  <si>
    <t>388183</t>
  </si>
  <si>
    <t>175868</t>
  </si>
  <si>
    <t>252062</t>
  </si>
  <si>
    <t>153926</t>
  </si>
  <si>
    <t>296150</t>
  </si>
  <si>
    <t>174186</t>
  </si>
  <si>
    <t>224592</t>
  </si>
  <si>
    <t>174184</t>
  </si>
  <si>
    <t>239631</t>
  </si>
  <si>
    <t>161132</t>
  </si>
  <si>
    <t>204938</t>
  </si>
  <si>
    <t>176028</t>
  </si>
  <si>
    <t>294713</t>
  </si>
  <si>
    <t>175243</t>
  </si>
  <si>
    <t>212719</t>
  </si>
  <si>
    <t>178349</t>
  </si>
  <si>
    <t>265414</t>
  </si>
  <si>
    <t>179202</t>
  </si>
  <si>
    <t>276134</t>
  </si>
  <si>
    <t>172392</t>
  </si>
  <si>
    <t>229602</t>
  </si>
  <si>
    <t>170019</t>
  </si>
  <si>
    <t>176226</t>
  </si>
  <si>
    <t>175609</t>
  </si>
  <si>
    <t>274012</t>
  </si>
  <si>
    <t>170020</t>
  </si>
  <si>
    <t>176607</t>
  </si>
  <si>
    <t>292869</t>
  </si>
  <si>
    <t>174188</t>
  </si>
  <si>
    <t>176383</t>
  </si>
  <si>
    <t>236235</t>
  </si>
  <si>
    <t>174194</t>
  </si>
  <si>
    <t>220645</t>
  </si>
  <si>
    <t>176248</t>
  </si>
  <si>
    <t>314617</t>
  </si>
  <si>
    <t>175347</t>
  </si>
  <si>
    <t>275446</t>
  </si>
  <si>
    <t>176999</t>
  </si>
  <si>
    <t>176966</t>
  </si>
  <si>
    <t>306721</t>
  </si>
  <si>
    <t>174849</t>
  </si>
  <si>
    <t>176825</t>
  </si>
  <si>
    <t>230826</t>
  </si>
  <si>
    <t>173204</t>
  </si>
  <si>
    <t>312586</t>
  </si>
  <si>
    <t>170578</t>
  </si>
  <si>
    <t>214592</t>
  </si>
  <si>
    <t>175309</t>
  </si>
  <si>
    <t>273144</t>
  </si>
  <si>
    <t>178940</t>
  </si>
  <si>
    <t>347146</t>
  </si>
  <si>
    <t>170755</t>
  </si>
  <si>
    <t>236818</t>
  </si>
  <si>
    <t>170394</t>
  </si>
  <si>
    <t>298876</t>
  </si>
  <si>
    <t>175748</t>
  </si>
  <si>
    <t>175922</t>
  </si>
  <si>
    <t>213032</t>
  </si>
  <si>
    <t>176181</t>
  </si>
  <si>
    <t>178096</t>
  </si>
  <si>
    <t>217439</t>
  </si>
  <si>
    <t>153425</t>
  </si>
  <si>
    <t>247555</t>
  </si>
  <si>
    <t>175610</t>
  </si>
  <si>
    <t>372176</t>
  </si>
  <si>
    <t>170754</t>
  </si>
  <si>
    <t>174179</t>
  </si>
  <si>
    <t>326651</t>
  </si>
  <si>
    <t>172590</t>
  </si>
  <si>
    <t>176379</t>
  </si>
  <si>
    <t>202733</t>
  </si>
  <si>
    <t>153455</t>
  </si>
  <si>
    <t>294329</t>
  </si>
  <si>
    <t>153477</t>
  </si>
  <si>
    <t>206076</t>
  </si>
  <si>
    <t>178333</t>
  </si>
  <si>
    <t>206926</t>
  </si>
  <si>
    <t>170395</t>
  </si>
  <si>
    <t>174177</t>
  </si>
  <si>
    <t>330703</t>
  </si>
  <si>
    <t>176898</t>
  </si>
  <si>
    <t>380876</t>
  </si>
  <si>
    <t>178270</t>
  </si>
  <si>
    <t>PLANTA  6ª IMPAR - HOSP.EDIF.A</t>
  </si>
  <si>
    <t>359075</t>
  </si>
  <si>
    <t>178948</t>
  </si>
  <si>
    <t>177867</t>
  </si>
  <si>
    <t>304275</t>
  </si>
  <si>
    <t>174879</t>
  </si>
  <si>
    <t>234711</t>
  </si>
  <si>
    <t>175992</t>
  </si>
  <si>
    <t>179093</t>
  </si>
  <si>
    <t>177050</t>
  </si>
  <si>
    <t>204064</t>
  </si>
  <si>
    <t>178063</t>
  </si>
  <si>
    <t>178450</t>
  </si>
  <si>
    <t>218071</t>
  </si>
  <si>
    <t>176616</t>
  </si>
  <si>
    <t>254954</t>
  </si>
  <si>
    <t>177924</t>
  </si>
  <si>
    <t>382865</t>
  </si>
  <si>
    <t>173631</t>
  </si>
  <si>
    <t>354727</t>
  </si>
  <si>
    <t>173629</t>
  </si>
  <si>
    <t>223130</t>
  </si>
  <si>
    <t>174813</t>
  </si>
  <si>
    <t>220406</t>
  </si>
  <si>
    <t>169900</t>
  </si>
  <si>
    <t>297885</t>
  </si>
  <si>
    <t>154186</t>
  </si>
  <si>
    <t>219811</t>
  </si>
  <si>
    <t>170540</t>
  </si>
  <si>
    <t>247656</t>
  </si>
  <si>
    <t>154185</t>
  </si>
  <si>
    <t>314817</t>
  </si>
  <si>
    <t>170552</t>
  </si>
  <si>
    <t>175731</t>
  </si>
  <si>
    <t>234584</t>
  </si>
  <si>
    <t>153995</t>
  </si>
  <si>
    <t>324023</t>
  </si>
  <si>
    <t>168590</t>
  </si>
  <si>
    <t>176514</t>
  </si>
  <si>
    <t>178447</t>
  </si>
  <si>
    <t>221440</t>
  </si>
  <si>
    <t>172488</t>
  </si>
  <si>
    <t>216257</t>
  </si>
  <si>
    <t>173633</t>
  </si>
  <si>
    <t>259425</t>
  </si>
  <si>
    <t>153382</t>
  </si>
  <si>
    <t>275561</t>
  </si>
  <si>
    <t>153386</t>
  </si>
  <si>
    <t>240038</t>
  </si>
  <si>
    <t>177711</t>
  </si>
  <si>
    <t>378024</t>
  </si>
  <si>
    <t>175264</t>
  </si>
  <si>
    <t>175735</t>
  </si>
  <si>
    <t>176596</t>
  </si>
  <si>
    <t>177363</t>
  </si>
  <si>
    <t>178746</t>
  </si>
  <si>
    <t>257718</t>
  </si>
  <si>
    <t>169591</t>
  </si>
  <si>
    <t>177221</t>
  </si>
  <si>
    <t>243009</t>
  </si>
  <si>
    <t>177501</t>
  </si>
  <si>
    <t>229961</t>
  </si>
  <si>
    <t>174602</t>
  </si>
  <si>
    <t>208679</t>
  </si>
  <si>
    <t>173616</t>
  </si>
  <si>
    <t>238360</t>
  </si>
  <si>
    <t>153330</t>
  </si>
  <si>
    <t>219550</t>
  </si>
  <si>
    <t>153427</t>
  </si>
  <si>
    <t>173620</t>
  </si>
  <si>
    <t>295997</t>
  </si>
  <si>
    <t>174619</t>
  </si>
  <si>
    <t>297368</t>
  </si>
  <si>
    <t>153490</t>
  </si>
  <si>
    <t>373502</t>
  </si>
  <si>
    <t>153354</t>
  </si>
  <si>
    <t>257634</t>
  </si>
  <si>
    <t>153359</t>
  </si>
  <si>
    <t>175176</t>
  </si>
  <si>
    <t>179102</t>
  </si>
  <si>
    <t>248489</t>
  </si>
  <si>
    <t>176806</t>
  </si>
  <si>
    <t>PLANTA  7ª  PAR   - HOSP.EDIF.A</t>
  </si>
  <si>
    <t>178942</t>
  </si>
  <si>
    <t>291302</t>
  </si>
  <si>
    <t>178051</t>
  </si>
  <si>
    <t>389438</t>
  </si>
  <si>
    <t>174296</t>
  </si>
  <si>
    <t>230004</t>
  </si>
  <si>
    <t>178751</t>
  </si>
  <si>
    <t>261691</t>
  </si>
  <si>
    <t>176008</t>
  </si>
  <si>
    <t>204267</t>
  </si>
  <si>
    <t>178093</t>
  </si>
  <si>
    <t>178291</t>
  </si>
  <si>
    <t>276709</t>
  </si>
  <si>
    <t>153936</t>
  </si>
  <si>
    <t>306274</t>
  </si>
  <si>
    <t>175229</t>
  </si>
  <si>
    <t>177838</t>
  </si>
  <si>
    <t>232731</t>
  </si>
  <si>
    <t>174237</t>
  </si>
  <si>
    <t>214666</t>
  </si>
  <si>
    <t>167401</t>
  </si>
  <si>
    <t>267554</t>
  </si>
  <si>
    <t>174239</t>
  </si>
  <si>
    <t>277215</t>
  </si>
  <si>
    <t>179211</t>
  </si>
  <si>
    <t>246210</t>
  </si>
  <si>
    <t>170045</t>
  </si>
  <si>
    <t>221822</t>
  </si>
  <si>
    <t>174241</t>
  </si>
  <si>
    <t>220082</t>
  </si>
  <si>
    <t>175253</t>
  </si>
  <si>
    <t>178413</t>
  </si>
  <si>
    <t>269212</t>
  </si>
  <si>
    <t>170046</t>
  </si>
  <si>
    <t>347663</t>
  </si>
  <si>
    <t>165484</t>
  </si>
  <si>
    <t>178371</t>
  </si>
  <si>
    <t>270287</t>
  </si>
  <si>
    <t>172786</t>
  </si>
  <si>
    <t>370789</t>
  </si>
  <si>
    <t>176201</t>
  </si>
  <si>
    <t>221860</t>
  </si>
  <si>
    <t>154013</t>
  </si>
  <si>
    <t>237547</t>
  </si>
  <si>
    <t>170396</t>
  </si>
  <si>
    <t>271583</t>
  </si>
  <si>
    <t>170560</t>
  </si>
  <si>
    <t>378566</t>
  </si>
  <si>
    <t>176483</t>
  </si>
  <si>
    <t>242675</t>
  </si>
  <si>
    <t>178215</t>
  </si>
  <si>
    <t>231023</t>
  </si>
  <si>
    <t>175047</t>
  </si>
  <si>
    <t>174235</t>
  </si>
  <si>
    <t>235880</t>
  </si>
  <si>
    <t>174233</t>
  </si>
  <si>
    <t>293470</t>
  </si>
  <si>
    <t>170564</t>
  </si>
  <si>
    <t>275140</t>
  </si>
  <si>
    <t>172700</t>
  </si>
  <si>
    <t>340631</t>
  </si>
  <si>
    <t>170759</t>
  </si>
  <si>
    <t>384396</t>
  </si>
  <si>
    <t>162372</t>
  </si>
  <si>
    <t>376058</t>
  </si>
  <si>
    <t>173126</t>
  </si>
  <si>
    <t>207996</t>
  </si>
  <si>
    <t>170397</t>
  </si>
  <si>
    <t>205380</t>
  </si>
  <si>
    <t>153472</t>
  </si>
  <si>
    <t>219250</t>
  </si>
  <si>
    <t>174231</t>
  </si>
  <si>
    <t>262702</t>
  </si>
  <si>
    <t>170538</t>
  </si>
  <si>
    <t>PLANTA  7ª IMPAR - HOSP.EDIF.A</t>
  </si>
  <si>
    <t>285620</t>
  </si>
  <si>
    <t>173605</t>
  </si>
  <si>
    <t>208673</t>
  </si>
  <si>
    <t>176009</t>
  </si>
  <si>
    <t>174089</t>
  </si>
  <si>
    <t>177410</t>
  </si>
  <si>
    <t>272534</t>
  </si>
  <si>
    <t>175266</t>
  </si>
  <si>
    <t>175419</t>
  </si>
  <si>
    <t>298710</t>
  </si>
  <si>
    <t>179092</t>
  </si>
  <si>
    <t>371396</t>
  </si>
  <si>
    <t>171597</t>
  </si>
  <si>
    <t>219491</t>
  </si>
  <si>
    <t>148289</t>
  </si>
  <si>
    <t>227087</t>
  </si>
  <si>
    <t>161152</t>
  </si>
  <si>
    <t>176252</t>
  </si>
  <si>
    <t>359382</t>
  </si>
  <si>
    <t>170002</t>
  </si>
  <si>
    <t>174087</t>
  </si>
  <si>
    <t>363825</t>
  </si>
  <si>
    <t>170003</t>
  </si>
  <si>
    <t>298459</t>
  </si>
  <si>
    <t>169991</t>
  </si>
  <si>
    <t>266830</t>
  </si>
  <si>
    <t>169977</t>
  </si>
  <si>
    <t>301754</t>
  </si>
  <si>
    <t>175484</t>
  </si>
  <si>
    <t>269711</t>
  </si>
  <si>
    <t>175360</t>
  </si>
  <si>
    <t>299091</t>
  </si>
  <si>
    <t>153281</t>
  </si>
  <si>
    <t>274202</t>
  </si>
  <si>
    <t>170579</t>
  </si>
  <si>
    <t>345392</t>
  </si>
  <si>
    <t>174122</t>
  </si>
  <si>
    <t>339588</t>
  </si>
  <si>
    <t>177402</t>
  </si>
  <si>
    <t>348574</t>
  </si>
  <si>
    <t>153288</t>
  </si>
  <si>
    <t>220612</t>
  </si>
  <si>
    <t>174829</t>
  </si>
  <si>
    <t>291530</t>
  </si>
  <si>
    <t>153405</t>
  </si>
  <si>
    <t>233505</t>
  </si>
  <si>
    <t>170750</t>
  </si>
  <si>
    <t>230158</t>
  </si>
  <si>
    <t>174814</t>
  </si>
  <si>
    <t>176388</t>
  </si>
  <si>
    <t>381898</t>
  </si>
  <si>
    <t>174124</t>
  </si>
  <si>
    <t>375336</t>
  </si>
  <si>
    <t>153454</t>
  </si>
  <si>
    <t>232784</t>
  </si>
  <si>
    <t>174620</t>
  </si>
  <si>
    <t>224095</t>
  </si>
  <si>
    <t>170398</t>
  </si>
  <si>
    <t>200660</t>
  </si>
  <si>
    <t>153473</t>
  </si>
  <si>
    <t>213645</t>
  </si>
  <si>
    <t>174418</t>
  </si>
  <si>
    <t>224706</t>
  </si>
  <si>
    <t>161133</t>
  </si>
  <si>
    <t>PLANTA  8ª  PAR   - HOSP.EDIF.A</t>
  </si>
  <si>
    <t>379860</t>
  </si>
  <si>
    <t>176222</t>
  </si>
  <si>
    <t>221266</t>
  </si>
  <si>
    <t>170027</t>
  </si>
  <si>
    <t>176063</t>
  </si>
  <si>
    <t>231270</t>
  </si>
  <si>
    <t>170026</t>
  </si>
  <si>
    <t>175714</t>
  </si>
  <si>
    <t>176182</t>
  </si>
  <si>
    <t>250511</t>
  </si>
  <si>
    <t>177198</t>
  </si>
  <si>
    <t>173898</t>
  </si>
  <si>
    <t>240865</t>
  </si>
  <si>
    <t>173896</t>
  </si>
  <si>
    <t>227782</t>
  </si>
  <si>
    <t>170022</t>
  </si>
  <si>
    <t>208628</t>
  </si>
  <si>
    <t>174880</t>
  </si>
  <si>
    <t>276615</t>
  </si>
  <si>
    <t>170025</t>
  </si>
  <si>
    <t>212735</t>
  </si>
  <si>
    <t>170023</t>
  </si>
  <si>
    <t>241498</t>
  </si>
  <si>
    <t>175930</t>
  </si>
  <si>
    <t>176894</t>
  </si>
  <si>
    <t>173901</t>
  </si>
  <si>
    <t>173900</t>
  </si>
  <si>
    <t>262317</t>
  </si>
  <si>
    <t>170024</t>
  </si>
  <si>
    <t>384047</t>
  </si>
  <si>
    <t>176842</t>
  </si>
  <si>
    <t>210985</t>
  </si>
  <si>
    <t>170028</t>
  </si>
  <si>
    <t>173283</t>
  </si>
  <si>
    <t>204480</t>
  </si>
  <si>
    <t>174588</t>
  </si>
  <si>
    <t>246913</t>
  </si>
  <si>
    <t>170400</t>
  </si>
  <si>
    <t>360913</t>
  </si>
  <si>
    <t>176629</t>
  </si>
  <si>
    <t>177196</t>
  </si>
  <si>
    <t>220494</t>
  </si>
  <si>
    <t>173286</t>
  </si>
  <si>
    <t>398232</t>
  </si>
  <si>
    <t>170768</t>
  </si>
  <si>
    <t>177876</t>
  </si>
  <si>
    <t>209821</t>
  </si>
  <si>
    <t>177174</t>
  </si>
  <si>
    <t>202151</t>
  </si>
  <si>
    <t>173289</t>
  </si>
  <si>
    <t>207476</t>
  </si>
  <si>
    <t>153309</t>
  </si>
  <si>
    <t>257797</t>
  </si>
  <si>
    <t>170760</t>
  </si>
  <si>
    <t>377701</t>
  </si>
  <si>
    <t>153410</t>
  </si>
  <si>
    <t>215886</t>
  </si>
  <si>
    <t>153318</t>
  </si>
  <si>
    <t>222020</t>
  </si>
  <si>
    <t>170580</t>
  </si>
  <si>
    <t>381302</t>
  </si>
  <si>
    <t>174599</t>
  </si>
  <si>
    <t>336285</t>
  </si>
  <si>
    <t>170399</t>
  </si>
  <si>
    <t>209606</t>
  </si>
  <si>
    <t>170455</t>
  </si>
  <si>
    <t>256686</t>
  </si>
  <si>
    <t>162362</t>
  </si>
  <si>
    <t>209764</t>
  </si>
  <si>
    <t>153459</t>
  </si>
  <si>
    <t>203960</t>
  </si>
  <si>
    <t>177877</t>
  </si>
  <si>
    <t>292596</t>
  </si>
  <si>
    <t>171710</t>
  </si>
  <si>
    <t>PLANTA  8ª IMPAR - HOSP.EDIF.A</t>
  </si>
  <si>
    <t>175533</t>
  </si>
  <si>
    <t>363471</t>
  </si>
  <si>
    <t>179457</t>
  </si>
  <si>
    <t>174120</t>
  </si>
  <si>
    <t>172724</t>
  </si>
  <si>
    <t>205079</t>
  </si>
  <si>
    <t>176816</t>
  </si>
  <si>
    <t>178530</t>
  </si>
  <si>
    <t>200504</t>
  </si>
  <si>
    <t>170029</t>
  </si>
  <si>
    <t>378512</t>
  </si>
  <si>
    <t>153930</t>
  </si>
  <si>
    <t>272584</t>
  </si>
  <si>
    <t>176465</t>
  </si>
  <si>
    <t>209270</t>
  </si>
  <si>
    <t>161120</t>
  </si>
  <si>
    <t>252173</t>
  </si>
  <si>
    <t>148295</t>
  </si>
  <si>
    <t>304532</t>
  </si>
  <si>
    <t>175085</t>
  </si>
  <si>
    <t>177833</t>
  </si>
  <si>
    <t>259853</t>
  </si>
  <si>
    <t>174118</t>
  </si>
  <si>
    <t>215389</t>
  </si>
  <si>
    <t>161116</t>
  </si>
  <si>
    <t>177199</t>
  </si>
  <si>
    <t>363563</t>
  </si>
  <si>
    <t>153953</t>
  </si>
  <si>
    <t>175319</t>
  </si>
  <si>
    <t>248013</t>
  </si>
  <si>
    <t>167042</t>
  </si>
  <si>
    <t>298172</t>
  </si>
  <si>
    <t>170551</t>
  </si>
  <si>
    <t>341412</t>
  </si>
  <si>
    <t>153976</t>
  </si>
  <si>
    <t>200869</t>
  </si>
  <si>
    <t>153982</t>
  </si>
  <si>
    <t>201727</t>
  </si>
  <si>
    <t>170030</t>
  </si>
  <si>
    <t>178055</t>
  </si>
  <si>
    <t>176175</t>
  </si>
  <si>
    <t>263591</t>
  </si>
  <si>
    <t>175858</t>
  </si>
  <si>
    <t>215448</t>
  </si>
  <si>
    <t>175732</t>
  </si>
  <si>
    <t>241161</t>
  </si>
  <si>
    <t>176996</t>
  </si>
  <si>
    <t>251499</t>
  </si>
  <si>
    <t>170457</t>
  </si>
  <si>
    <t>249375</t>
  </si>
  <si>
    <t>170401</t>
  </si>
  <si>
    <t>264914</t>
  </si>
  <si>
    <t>169749</t>
  </si>
  <si>
    <t>378601</t>
  </si>
  <si>
    <t>153293</t>
  </si>
  <si>
    <t>201190</t>
  </si>
  <si>
    <t>153494</t>
  </si>
  <si>
    <t>293390</t>
  </si>
  <si>
    <t>174113</t>
  </si>
  <si>
    <t>322853</t>
  </si>
  <si>
    <t>174111</t>
  </si>
  <si>
    <t>224130</t>
  </si>
  <si>
    <t>170402</t>
  </si>
  <si>
    <t>247600</t>
  </si>
  <si>
    <t>174438</t>
  </si>
  <si>
    <t>176930</t>
  </si>
  <si>
    <t>233772</t>
  </si>
  <si>
    <t>170440</t>
  </si>
  <si>
    <t>294803</t>
  </si>
  <si>
    <t>153369</t>
  </si>
  <si>
    <t>374492</t>
  </si>
  <si>
    <t>170582</t>
  </si>
  <si>
    <t>200818</t>
  </si>
  <si>
    <t>170775</t>
  </si>
  <si>
    <t>237803</t>
  </si>
  <si>
    <t>175482</t>
  </si>
  <si>
    <t>PLANTA  9ª  PAR   - HOSP.EDIF.A</t>
  </si>
  <si>
    <t>234267</t>
  </si>
  <si>
    <t>177351</t>
  </si>
  <si>
    <t>244665</t>
  </si>
  <si>
    <t>175843</t>
  </si>
  <si>
    <t>327233</t>
  </si>
  <si>
    <t>176163</t>
  </si>
  <si>
    <t>177978</t>
  </si>
  <si>
    <t>264420</t>
  </si>
  <si>
    <t>168125</t>
  </si>
  <si>
    <t>175608</t>
  </si>
  <si>
    <t>176285</t>
  </si>
  <si>
    <t>176459</t>
  </si>
  <si>
    <t>173414</t>
  </si>
  <si>
    <t>206726</t>
  </si>
  <si>
    <t>170035</t>
  </si>
  <si>
    <t>254864</t>
  </si>
  <si>
    <t>170036</t>
  </si>
  <si>
    <t>269959</t>
  </si>
  <si>
    <t>161179</t>
  </si>
  <si>
    <t>246618</t>
  </si>
  <si>
    <t>174252</t>
  </si>
  <si>
    <t>214723</t>
  </si>
  <si>
    <t>178053</t>
  </si>
  <si>
    <t>176061</t>
  </si>
  <si>
    <t>229529</t>
  </si>
  <si>
    <t>169841</t>
  </si>
  <si>
    <t>177554</t>
  </si>
  <si>
    <t>177164</t>
  </si>
  <si>
    <t>174253</t>
  </si>
  <si>
    <t>176177</t>
  </si>
  <si>
    <t>176929</t>
  </si>
  <si>
    <t>235391</t>
  </si>
  <si>
    <t>148299</t>
  </si>
  <si>
    <t>174851</t>
  </si>
  <si>
    <t>176870</t>
  </si>
  <si>
    <t>176992</t>
  </si>
  <si>
    <t>293945</t>
  </si>
  <si>
    <t>170032</t>
  </si>
  <si>
    <t>175002</t>
  </si>
  <si>
    <t>294970</t>
  </si>
  <si>
    <t>170034</t>
  </si>
  <si>
    <t>292931</t>
  </si>
  <si>
    <t>175089</t>
  </si>
  <si>
    <t>178002</t>
  </si>
  <si>
    <t>177354</t>
  </si>
  <si>
    <t>178913</t>
  </si>
  <si>
    <t>297417</t>
  </si>
  <si>
    <t>170037</t>
  </si>
  <si>
    <t>245057</t>
  </si>
  <si>
    <t>153987</t>
  </si>
  <si>
    <t>171268</t>
  </si>
  <si>
    <t>177348</t>
  </si>
  <si>
    <t>273914</t>
  </si>
  <si>
    <t>177234</t>
  </si>
  <si>
    <t>178350</t>
  </si>
  <si>
    <t>176653</t>
  </si>
  <si>
    <t>176333</t>
  </si>
  <si>
    <t>177206</t>
  </si>
  <si>
    <t>364165</t>
  </si>
  <si>
    <t>174250</t>
  </si>
  <si>
    <t>241966</t>
  </si>
  <si>
    <t>167785</t>
  </si>
  <si>
    <t>245836</t>
  </si>
  <si>
    <t>178094</t>
  </si>
  <si>
    <t>174248</t>
  </si>
  <si>
    <t>361555</t>
  </si>
  <si>
    <t>174883</t>
  </si>
  <si>
    <t>174245</t>
  </si>
  <si>
    <t>176666</t>
  </si>
  <si>
    <t>355912</t>
  </si>
  <si>
    <t>153406</t>
  </si>
  <si>
    <t>242309</t>
  </si>
  <si>
    <t>169750</t>
  </si>
  <si>
    <t>255635</t>
  </si>
  <si>
    <t>177080</t>
  </si>
  <si>
    <t>325926</t>
  </si>
  <si>
    <t>174622</t>
  </si>
  <si>
    <t>376764</t>
  </si>
  <si>
    <t>170583</t>
  </si>
  <si>
    <t>229463</t>
  </si>
  <si>
    <t>166613</t>
  </si>
  <si>
    <t>249195</t>
  </si>
  <si>
    <t>178202</t>
  </si>
  <si>
    <t>380829</t>
  </si>
  <si>
    <t>171021</t>
  </si>
  <si>
    <t>203225</t>
  </si>
  <si>
    <t>153452</t>
  </si>
  <si>
    <t>302599</t>
  </si>
  <si>
    <t>174247</t>
  </si>
  <si>
    <t>228073</t>
  </si>
  <si>
    <t>170783</t>
  </si>
  <si>
    <t>267762</t>
  </si>
  <si>
    <t>177301</t>
  </si>
  <si>
    <t>262467</t>
  </si>
  <si>
    <t>153914</t>
  </si>
  <si>
    <t>PLANTA  9ª IMPAR - HOSP.EDIF.A</t>
  </si>
  <si>
    <t>314646</t>
  </si>
  <si>
    <t>167404</t>
  </si>
  <si>
    <t>219438</t>
  </si>
  <si>
    <t>148296</t>
  </si>
  <si>
    <t>178752</t>
  </si>
  <si>
    <t>172895</t>
  </si>
  <si>
    <t>173871</t>
  </si>
  <si>
    <t>271795</t>
  </si>
  <si>
    <t>169914</t>
  </si>
  <si>
    <t>380639</t>
  </si>
  <si>
    <t>175641</t>
  </si>
  <si>
    <t>399917</t>
  </si>
  <si>
    <t>172650</t>
  </si>
  <si>
    <t>283354</t>
  </si>
  <si>
    <t>161141</t>
  </si>
  <si>
    <t>358062</t>
  </si>
  <si>
    <t>174145</t>
  </si>
  <si>
    <t>176975</t>
  </si>
  <si>
    <t>273744</t>
  </si>
  <si>
    <t>174143</t>
  </si>
  <si>
    <t>391131</t>
  </si>
  <si>
    <t>175709</t>
  </si>
  <si>
    <t>176445</t>
  </si>
  <si>
    <t>175836</t>
  </si>
  <si>
    <t>317627</t>
  </si>
  <si>
    <t>176220</t>
  </si>
  <si>
    <t>176428</t>
  </si>
  <si>
    <t>174136</t>
  </si>
  <si>
    <t>174484</t>
  </si>
  <si>
    <t>174858</t>
  </si>
  <si>
    <t>295472</t>
  </si>
  <si>
    <t>167379</t>
  </si>
  <si>
    <t>389866</t>
  </si>
  <si>
    <t>170446</t>
  </si>
  <si>
    <t>368698</t>
  </si>
  <si>
    <t>153320</t>
  </si>
  <si>
    <t>236878</t>
  </si>
  <si>
    <t>153323</t>
  </si>
  <si>
    <t>211884</t>
  </si>
  <si>
    <t>153328</t>
  </si>
  <si>
    <t>176924</t>
  </si>
  <si>
    <t>220772</t>
  </si>
  <si>
    <t>170763</t>
  </si>
  <si>
    <t>174138</t>
  </si>
  <si>
    <t>332025</t>
  </si>
  <si>
    <t>174102</t>
  </si>
  <si>
    <t>176164</t>
  </si>
  <si>
    <t>243750</t>
  </si>
  <si>
    <t>170584</t>
  </si>
  <si>
    <t>176460</t>
  </si>
  <si>
    <t>250386</t>
  </si>
  <si>
    <t>179003</t>
  </si>
  <si>
    <t>358737</t>
  </si>
  <si>
    <t>176417</t>
  </si>
  <si>
    <t>PLANTA 10ª  PAR  - HOSP.EDIF.A</t>
  </si>
  <si>
    <t>176482</t>
  </si>
  <si>
    <t>217357</t>
  </si>
  <si>
    <t>174769</t>
  </si>
  <si>
    <t>177844</t>
  </si>
  <si>
    <t>174725</t>
  </si>
  <si>
    <t>255463</t>
  </si>
  <si>
    <t>153925</t>
  </si>
  <si>
    <t>259125</t>
  </si>
  <si>
    <t>170545</t>
  </si>
  <si>
    <t>204500</t>
  </si>
  <si>
    <t>175629</t>
  </si>
  <si>
    <t>178448</t>
  </si>
  <si>
    <t>246453</t>
  </si>
  <si>
    <t>173876</t>
  </si>
  <si>
    <t>242280</t>
  </si>
  <si>
    <t>175507</t>
  </si>
  <si>
    <t>216393</t>
  </si>
  <si>
    <t>161289</t>
  </si>
  <si>
    <t>364246</t>
  </si>
  <si>
    <t>172044</t>
  </si>
  <si>
    <t>178088</t>
  </si>
  <si>
    <t>175230</t>
  </si>
  <si>
    <t>208119</t>
  </si>
  <si>
    <t>176908</t>
  </si>
  <si>
    <t>243374</t>
  </si>
  <si>
    <t>170550</t>
  </si>
  <si>
    <t>167151</t>
  </si>
  <si>
    <t>247231</t>
  </si>
  <si>
    <t>170883</t>
  </si>
  <si>
    <t>295665</t>
  </si>
  <si>
    <t>170546</t>
  </si>
  <si>
    <t>210451</t>
  </si>
  <si>
    <t>173874</t>
  </si>
  <si>
    <t>221919</t>
  </si>
  <si>
    <t>178010</t>
  </si>
  <si>
    <t>353388</t>
  </si>
  <si>
    <t>175387</t>
  </si>
  <si>
    <t>178044</t>
  </si>
  <si>
    <t>272848</t>
  </si>
  <si>
    <t>175448</t>
  </si>
  <si>
    <t>264035</t>
  </si>
  <si>
    <t>172955</t>
  </si>
  <si>
    <t>179444</t>
  </si>
  <si>
    <t>173872</t>
  </si>
  <si>
    <t>252461</t>
  </si>
  <si>
    <t>174582</t>
  </si>
  <si>
    <t>231775</t>
  </si>
  <si>
    <t>170797</t>
  </si>
  <si>
    <t>269407</t>
  </si>
  <si>
    <t>170585</t>
  </si>
  <si>
    <t>216194</t>
  </si>
  <si>
    <t>153302</t>
  </si>
  <si>
    <t>361632</t>
  </si>
  <si>
    <t>170586</t>
  </si>
  <si>
    <t>233565</t>
  </si>
  <si>
    <t>158211</t>
  </si>
  <si>
    <t>259966</t>
  </si>
  <si>
    <t>170765</t>
  </si>
  <si>
    <t>226529</t>
  </si>
  <si>
    <t>175032</t>
  </si>
  <si>
    <t>177178</t>
  </si>
  <si>
    <t>215507</t>
  </si>
  <si>
    <t>153437</t>
  </si>
  <si>
    <t>374823</t>
  </si>
  <si>
    <t>153342</t>
  </si>
  <si>
    <t>235591</t>
  </si>
  <si>
    <t>173870</t>
  </si>
  <si>
    <t>303517</t>
  </si>
  <si>
    <t>153442</t>
  </si>
  <si>
    <t>204293</t>
  </si>
  <si>
    <t>153488</t>
  </si>
  <si>
    <t>210414</t>
  </si>
  <si>
    <t>173868</t>
  </si>
  <si>
    <t>275679</t>
  </si>
  <si>
    <t>170764</t>
  </si>
  <si>
    <t>244817</t>
  </si>
  <si>
    <t>174422</t>
  </si>
  <si>
    <t>245577</t>
  </si>
  <si>
    <t>162371</t>
  </si>
  <si>
    <t>334213</t>
  </si>
  <si>
    <t>178532</t>
  </si>
  <si>
    <t>PLANTA 10ª IMPAR - HOSP.EDIF.A</t>
  </si>
  <si>
    <t>367957</t>
  </si>
  <si>
    <t>176288</t>
  </si>
  <si>
    <t>232288</t>
  </si>
  <si>
    <t>166013</t>
  </si>
  <si>
    <t>173851</t>
  </si>
  <si>
    <t>378631</t>
  </si>
  <si>
    <t>176935</t>
  </si>
  <si>
    <t>214609</t>
  </si>
  <si>
    <t>161146</t>
  </si>
  <si>
    <t>176067</t>
  </si>
  <si>
    <t>176217</t>
  </si>
  <si>
    <t>254468</t>
  </si>
  <si>
    <t>161172</t>
  </si>
  <si>
    <t>377853</t>
  </si>
  <si>
    <t>170885</t>
  </si>
  <si>
    <t>291589</t>
  </si>
  <si>
    <t>153949</t>
  </si>
  <si>
    <t>253496</t>
  </si>
  <si>
    <t>148298</t>
  </si>
  <si>
    <t>383836</t>
  </si>
  <si>
    <t>156082</t>
  </si>
  <si>
    <t>264503</t>
  </si>
  <si>
    <t>175228</t>
  </si>
  <si>
    <t>297665</t>
  </si>
  <si>
    <t>175649</t>
  </si>
  <si>
    <t>172875</t>
  </si>
  <si>
    <t>245474</t>
  </si>
  <si>
    <t>167105</t>
  </si>
  <si>
    <t>217189</t>
  </si>
  <si>
    <t>175538</t>
  </si>
  <si>
    <t>172877</t>
  </si>
  <si>
    <t>360247</t>
  </si>
  <si>
    <t>162374</t>
  </si>
  <si>
    <t>175674</t>
  </si>
  <si>
    <t>176231</t>
  </si>
  <si>
    <t>172918</t>
  </si>
  <si>
    <t>176392</t>
  </si>
  <si>
    <t>201754</t>
  </si>
  <si>
    <t>176260</t>
  </si>
  <si>
    <t>208861</t>
  </si>
  <si>
    <t>153422</t>
  </si>
  <si>
    <t>382579</t>
  </si>
  <si>
    <t>153331</t>
  </si>
  <si>
    <t>177357</t>
  </si>
  <si>
    <t>293741</t>
  </si>
  <si>
    <t>177066</t>
  </si>
  <si>
    <t>372484</t>
  </si>
  <si>
    <t>172916</t>
  </si>
  <si>
    <t>176941</t>
  </si>
  <si>
    <t>PLANTA 1ª - HOSPITALIZACIÓN EDIF. D</t>
  </si>
  <si>
    <t>177063</t>
  </si>
  <si>
    <t>175846</t>
  </si>
  <si>
    <t>263941</t>
  </si>
  <si>
    <t>172710</t>
  </si>
  <si>
    <t>377989</t>
  </si>
  <si>
    <t>174881</t>
  </si>
  <si>
    <t>208437</t>
  </si>
  <si>
    <t>173561</t>
  </si>
  <si>
    <t>179101</t>
  </si>
  <si>
    <t>257420</t>
  </si>
  <si>
    <t>174466</t>
  </si>
  <si>
    <t>175432</t>
  </si>
  <si>
    <t>211468</t>
  </si>
  <si>
    <t>175883</t>
  </si>
  <si>
    <t>260258</t>
  </si>
  <si>
    <t>161145</t>
  </si>
  <si>
    <t>173113</t>
  </si>
  <si>
    <t>175446</t>
  </si>
  <si>
    <t>268453</t>
  </si>
  <si>
    <t>174665</t>
  </si>
  <si>
    <t>176269</t>
  </si>
  <si>
    <t>177803</t>
  </si>
  <si>
    <t>178587</t>
  </si>
  <si>
    <t>380283</t>
  </si>
  <si>
    <t>176856</t>
  </si>
  <si>
    <t>227812</t>
  </si>
  <si>
    <t>176439</t>
  </si>
  <si>
    <t>178282</t>
  </si>
  <si>
    <t>279343</t>
  </si>
  <si>
    <t>173110</t>
  </si>
  <si>
    <t>177160</t>
  </si>
  <si>
    <t>178330</t>
  </si>
  <si>
    <t>178160</t>
  </si>
  <si>
    <t>390294</t>
  </si>
  <si>
    <t>153297</t>
  </si>
  <si>
    <t>279610</t>
  </si>
  <si>
    <t>153401</t>
  </si>
  <si>
    <t>390305</t>
  </si>
  <si>
    <t>173520</t>
  </si>
  <si>
    <t>176010</t>
  </si>
  <si>
    <t>341444</t>
  </si>
  <si>
    <t>153314</t>
  </si>
  <si>
    <t>237381</t>
  </si>
  <si>
    <t>173105</t>
  </si>
  <si>
    <t>228306</t>
  </si>
  <si>
    <t>153426</t>
  </si>
  <si>
    <t>282554</t>
  </si>
  <si>
    <t>178807</t>
  </si>
  <si>
    <t>382261</t>
  </si>
  <si>
    <t>166604</t>
  </si>
  <si>
    <t>177091</t>
  </si>
  <si>
    <t>280362</t>
  </si>
  <si>
    <t>173107</t>
  </si>
  <si>
    <t>250336</t>
  </si>
  <si>
    <t>172629</t>
  </si>
  <si>
    <t>176895</t>
  </si>
  <si>
    <t>296095</t>
  </si>
  <si>
    <t>173657</t>
  </si>
  <si>
    <t>297048</t>
  </si>
  <si>
    <t>153368</t>
  </si>
  <si>
    <t>176606</t>
  </si>
  <si>
    <t>176872</t>
  </si>
  <si>
    <t>213537</t>
  </si>
  <si>
    <t>172556</t>
  </si>
  <si>
    <t>PLANTA 1ª - SUBAGUDOS</t>
  </si>
  <si>
    <t>296989</t>
  </si>
  <si>
    <t>169965</t>
  </si>
  <si>
    <t>268333</t>
  </si>
  <si>
    <t>174724</t>
  </si>
  <si>
    <t>318349</t>
  </si>
  <si>
    <t>173562</t>
  </si>
  <si>
    <t>209467</t>
  </si>
  <si>
    <t>171367</t>
  </si>
  <si>
    <t>269171</t>
  </si>
  <si>
    <t>173949</t>
  </si>
  <si>
    <t>257336</t>
  </si>
  <si>
    <t>169966</t>
  </si>
  <si>
    <t>176380</t>
  </si>
  <si>
    <t>178281</t>
  </si>
  <si>
    <t>272557</t>
  </si>
  <si>
    <t>153979</t>
  </si>
  <si>
    <t>221315</t>
  </si>
  <si>
    <t>177982</t>
  </si>
  <si>
    <t>232012</t>
  </si>
  <si>
    <t>169953</t>
  </si>
  <si>
    <t>377332</t>
  </si>
  <si>
    <t>175862</t>
  </si>
  <si>
    <t>383074</t>
  </si>
  <si>
    <t>173448</t>
  </si>
  <si>
    <t>175705</t>
  </si>
  <si>
    <t>277934</t>
  </si>
  <si>
    <t>178210</t>
  </si>
  <si>
    <t>240269</t>
  </si>
  <si>
    <t>172984</t>
  </si>
  <si>
    <t>384918</t>
  </si>
  <si>
    <t>164856</t>
  </si>
  <si>
    <t>378700</t>
  </si>
  <si>
    <t>175313</t>
  </si>
  <si>
    <t>231250</t>
  </si>
  <si>
    <t>174297</t>
  </si>
  <si>
    <t>395836</t>
  </si>
  <si>
    <t>175312</t>
  </si>
  <si>
    <t>177669</t>
  </si>
  <si>
    <t>253567</t>
  </si>
  <si>
    <t>176851</t>
  </si>
  <si>
    <t>PLANTA 2ª - HOSPITALIZACIÓN EDIF. D</t>
  </si>
  <si>
    <t>178061</t>
  </si>
  <si>
    <t>241095</t>
  </si>
  <si>
    <t>153904</t>
  </si>
  <si>
    <t>254247</t>
  </si>
  <si>
    <t>161173</t>
  </si>
  <si>
    <t>358946</t>
  </si>
  <si>
    <t>175865</t>
  </si>
  <si>
    <t>390069</t>
  </si>
  <si>
    <t>173146</t>
  </si>
  <si>
    <t>272987</t>
  </si>
  <si>
    <t>153957</t>
  </si>
  <si>
    <t>232341</t>
  </si>
  <si>
    <t>172622</t>
  </si>
  <si>
    <t>274474</t>
  </si>
  <si>
    <t>176860</t>
  </si>
  <si>
    <t>342287</t>
  </si>
  <si>
    <t>146300</t>
  </si>
  <si>
    <t>176752</t>
  </si>
  <si>
    <t>203331</t>
  </si>
  <si>
    <t>169901</t>
  </si>
  <si>
    <t>163331</t>
  </si>
  <si>
    <t>355657</t>
  </si>
  <si>
    <t>161168</t>
  </si>
  <si>
    <t>309848</t>
  </si>
  <si>
    <t>161171</t>
  </si>
  <si>
    <t>209315</t>
  </si>
  <si>
    <t>153280</t>
  </si>
  <si>
    <t>362878</t>
  </si>
  <si>
    <t>153404</t>
  </si>
  <si>
    <t>176367</t>
  </si>
  <si>
    <t>380552</t>
  </si>
  <si>
    <t>153315</t>
  </si>
  <si>
    <t>178461</t>
  </si>
  <si>
    <t>375858</t>
  </si>
  <si>
    <t>177792</t>
  </si>
  <si>
    <t>215118</t>
  </si>
  <si>
    <t>175031</t>
  </si>
  <si>
    <t>175668</t>
  </si>
  <si>
    <t>176624</t>
  </si>
  <si>
    <t>177345</t>
  </si>
  <si>
    <t>309724</t>
  </si>
  <si>
    <t>170581</t>
  </si>
  <si>
    <t>212694</t>
  </si>
  <si>
    <t>173063</t>
  </si>
  <si>
    <t>211620</t>
  </si>
  <si>
    <t>153474</t>
  </si>
  <si>
    <t>380210</t>
  </si>
  <si>
    <t>176995</t>
  </si>
  <si>
    <t>PLANTA 2ª CENTRAL A - EDIF.B</t>
  </si>
  <si>
    <t>173489</t>
  </si>
  <si>
    <t>176707</t>
  </si>
  <si>
    <t>278362</t>
  </si>
  <si>
    <t>174770</t>
  </si>
  <si>
    <t>261645</t>
  </si>
  <si>
    <t>176746</t>
  </si>
  <si>
    <t>177903</t>
  </si>
  <si>
    <t>179459</t>
  </si>
  <si>
    <t>272400</t>
  </si>
  <si>
    <t>175638</t>
  </si>
  <si>
    <t>175594</t>
  </si>
  <si>
    <t>176196</t>
  </si>
  <si>
    <t>264770</t>
  </si>
  <si>
    <t>175996</t>
  </si>
  <si>
    <t>329714</t>
  </si>
  <si>
    <t>174539</t>
  </si>
  <si>
    <t>220249</t>
  </si>
  <si>
    <t>177300</t>
  </si>
  <si>
    <t>375320</t>
  </si>
  <si>
    <t>169343</t>
  </si>
  <si>
    <t>226005</t>
  </si>
  <si>
    <t>169699</t>
  </si>
  <si>
    <t>237703</t>
  </si>
  <si>
    <t>178024</t>
  </si>
  <si>
    <t>340535</t>
  </si>
  <si>
    <t>174822</t>
  </si>
  <si>
    <t>178441</t>
  </si>
  <si>
    <t>298734</t>
  </si>
  <si>
    <t>173485</t>
  </si>
  <si>
    <t>242321</t>
  </si>
  <si>
    <t>176619</t>
  </si>
  <si>
    <t>178449</t>
  </si>
  <si>
    <t>302984</t>
  </si>
  <si>
    <t>173487</t>
  </si>
  <si>
    <t>286855</t>
  </si>
  <si>
    <t>170587</t>
  </si>
  <si>
    <t>240005</t>
  </si>
  <si>
    <t>174890</t>
  </si>
  <si>
    <t>172510</t>
  </si>
  <si>
    <t>277698</t>
  </si>
  <si>
    <t>170465</t>
  </si>
  <si>
    <t>290931</t>
  </si>
  <si>
    <t>171876</t>
  </si>
  <si>
    <t>267896</t>
  </si>
  <si>
    <t>174696</t>
  </si>
  <si>
    <t>PLANTA 2ª URA</t>
  </si>
  <si>
    <t>176385</t>
  </si>
  <si>
    <t>315223</t>
  </si>
  <si>
    <t>174543</t>
  </si>
  <si>
    <t>208831</t>
  </si>
  <si>
    <t>174150</t>
  </si>
  <si>
    <t>177681</t>
  </si>
  <si>
    <t>174695</t>
  </si>
  <si>
    <t>177891</t>
  </si>
  <si>
    <t>177368</t>
  </si>
  <si>
    <t>176235</t>
  </si>
  <si>
    <t>178787</t>
  </si>
  <si>
    <t>327012</t>
  </si>
  <si>
    <t>169067</t>
  </si>
  <si>
    <t>342519</t>
  </si>
  <si>
    <t>146212</t>
  </si>
  <si>
    <t>347290</t>
  </si>
  <si>
    <t>169348</t>
  </si>
  <si>
    <t>240756</t>
  </si>
  <si>
    <t>161121</t>
  </si>
  <si>
    <t>215524</t>
  </si>
  <si>
    <t>170770</t>
  </si>
  <si>
    <t>341540</t>
  </si>
  <si>
    <t>153319</t>
  </si>
  <si>
    <t>359548</t>
  </si>
  <si>
    <t>153370</t>
  </si>
  <si>
    <t>303006</t>
  </si>
  <si>
    <t>176325</t>
  </si>
  <si>
    <t>177358</t>
  </si>
  <si>
    <t>177928</t>
  </si>
  <si>
    <t>176843</t>
  </si>
  <si>
    <t>PLANTA 3ª - HOSPITALIZACIÓN EDIF. D</t>
  </si>
  <si>
    <t>174397</t>
  </si>
  <si>
    <t>176200</t>
  </si>
  <si>
    <t>178938</t>
  </si>
  <si>
    <t>174395</t>
  </si>
  <si>
    <t>357630</t>
  </si>
  <si>
    <t>153955</t>
  </si>
  <si>
    <t>177806</t>
  </si>
  <si>
    <t>369957</t>
  </si>
  <si>
    <t>154005</t>
  </si>
  <si>
    <t>266248</t>
  </si>
  <si>
    <t>173667</t>
  </si>
  <si>
    <t>174393</t>
  </si>
  <si>
    <t>206544</t>
  </si>
  <si>
    <t>165289</t>
  </si>
  <si>
    <t>178218</t>
  </si>
  <si>
    <t>272621</t>
  </si>
  <si>
    <t>153388</t>
  </si>
  <si>
    <t>200466</t>
  </si>
  <si>
    <t>153292</t>
  </si>
  <si>
    <t>258938</t>
  </si>
  <si>
    <t>175095</t>
  </si>
  <si>
    <t>174387</t>
  </si>
  <si>
    <t>174389</t>
  </si>
  <si>
    <t>281672</t>
  </si>
  <si>
    <t>174413</t>
  </si>
  <si>
    <t>233235</t>
  </si>
  <si>
    <t>174148</t>
  </si>
  <si>
    <t>176815</t>
  </si>
  <si>
    <t>372411</t>
  </si>
  <si>
    <t>175905</t>
  </si>
  <si>
    <t>222972</t>
  </si>
  <si>
    <t>173264</t>
  </si>
  <si>
    <t>310987</t>
  </si>
  <si>
    <t>153461</t>
  </si>
  <si>
    <t>174842</t>
  </si>
  <si>
    <t>PLANTA 3ª/4ª URA</t>
  </si>
  <si>
    <t>279042</t>
  </si>
  <si>
    <t>174843</t>
  </si>
  <si>
    <t>175343</t>
  </si>
  <si>
    <t>381882</t>
  </si>
  <si>
    <t>156526</t>
  </si>
  <si>
    <t>176819</t>
  </si>
  <si>
    <t>177308</t>
  </si>
  <si>
    <t>238931</t>
  </si>
  <si>
    <t>174355</t>
  </si>
  <si>
    <t>179215</t>
  </si>
  <si>
    <t>240337</t>
  </si>
  <si>
    <t>161144</t>
  </si>
  <si>
    <t>177173</t>
  </si>
  <si>
    <t>394442</t>
  </si>
  <si>
    <t>175201</t>
  </si>
  <si>
    <t>177398</t>
  </si>
  <si>
    <t>175878</t>
  </si>
  <si>
    <t>306504</t>
  </si>
  <si>
    <t>175342</t>
  </si>
  <si>
    <t>175908</t>
  </si>
  <si>
    <t>176232</t>
  </si>
  <si>
    <t>176820</t>
  </si>
  <si>
    <t>248574</t>
  </si>
  <si>
    <t>169954</t>
  </si>
  <si>
    <t>261451</t>
  </si>
  <si>
    <t>174898</t>
  </si>
  <si>
    <t>268081</t>
  </si>
  <si>
    <t>175088</t>
  </si>
  <si>
    <t>227468</t>
  </si>
  <si>
    <t>175087</t>
  </si>
  <si>
    <t>176046</t>
  </si>
  <si>
    <t>176352</t>
  </si>
  <si>
    <t>249909</t>
  </si>
  <si>
    <t>172190</t>
  </si>
  <si>
    <t>176294</t>
  </si>
  <si>
    <t>178491</t>
  </si>
  <si>
    <t>205548</t>
  </si>
  <si>
    <t>176315</t>
  </si>
  <si>
    <t>247130</t>
  </si>
  <si>
    <t>171966</t>
  </si>
  <si>
    <t>178805</t>
  </si>
  <si>
    <t>268863</t>
  </si>
  <si>
    <t>173776</t>
  </si>
  <si>
    <t>RIESGO DURANTE EMBARAZO</t>
  </si>
  <si>
    <t>178926</t>
  </si>
  <si>
    <t>386957</t>
  </si>
  <si>
    <t>175570</t>
  </si>
  <si>
    <t>PLANTA 4ª - HOSPITALIZACIÓN EDIF. D</t>
  </si>
  <si>
    <t>220041</t>
  </si>
  <si>
    <t>175192</t>
  </si>
  <si>
    <t>176289</t>
  </si>
  <si>
    <t>176458</t>
  </si>
  <si>
    <t>225294</t>
  </si>
  <si>
    <t>174053</t>
  </si>
  <si>
    <t>175564</t>
  </si>
  <si>
    <t>179420</t>
  </si>
  <si>
    <t>175290</t>
  </si>
  <si>
    <t>175639</t>
  </si>
  <si>
    <t>243913</t>
  </si>
  <si>
    <t>175995</t>
  </si>
  <si>
    <t>175682</t>
  </si>
  <si>
    <t>207745</t>
  </si>
  <si>
    <t>163409</t>
  </si>
  <si>
    <t>176828</t>
  </si>
  <si>
    <t>208090</t>
  </si>
  <si>
    <t>173610</t>
  </si>
  <si>
    <t>178505</t>
  </si>
  <si>
    <t>167624</t>
  </si>
  <si>
    <t>367462</t>
  </si>
  <si>
    <t>176188</t>
  </si>
  <si>
    <t>328317</t>
  </si>
  <si>
    <t>178749</t>
  </si>
  <si>
    <t>174050</t>
  </si>
  <si>
    <t>174046</t>
  </si>
  <si>
    <t>259001</t>
  </si>
  <si>
    <t>170790</t>
  </si>
  <si>
    <t>269463</t>
  </si>
  <si>
    <t>174557</t>
  </si>
  <si>
    <t>351282</t>
  </si>
  <si>
    <t>169701</t>
  </si>
  <si>
    <t>210435</t>
  </si>
  <si>
    <t>153500</t>
  </si>
  <si>
    <t>174048</t>
  </si>
  <si>
    <t>306208</t>
  </si>
  <si>
    <t>176227</t>
  </si>
  <si>
    <t>PLANTA BAJA - HOSP.EDIF.M.</t>
  </si>
  <si>
    <t>176599</t>
  </si>
  <si>
    <t>173697</t>
  </si>
  <si>
    <t>361045</t>
  </si>
  <si>
    <t>173699</t>
  </si>
  <si>
    <t>259663</t>
  </si>
  <si>
    <t>179194</t>
  </si>
  <si>
    <t>255510</t>
  </si>
  <si>
    <t>176774</t>
  </si>
  <si>
    <t>175385</t>
  </si>
  <si>
    <t>322262</t>
  </si>
  <si>
    <t>153906</t>
  </si>
  <si>
    <t>357817</t>
  </si>
  <si>
    <t>154189</t>
  </si>
  <si>
    <t>395160</t>
  </si>
  <si>
    <t>153917</t>
  </si>
  <si>
    <t>210528</t>
  </si>
  <si>
    <t>161153</t>
  </si>
  <si>
    <t>254513</t>
  </si>
  <si>
    <t>174888</t>
  </si>
  <si>
    <t>276017</t>
  </si>
  <si>
    <t>169933</t>
  </si>
  <si>
    <t>355245</t>
  </si>
  <si>
    <t>175288</t>
  </si>
  <si>
    <t>179456</t>
  </si>
  <si>
    <t>244003</t>
  </si>
  <si>
    <t>153934</t>
  </si>
  <si>
    <t>244926</t>
  </si>
  <si>
    <t>161138</t>
  </si>
  <si>
    <t>218237</t>
  </si>
  <si>
    <t>161117</t>
  </si>
  <si>
    <t>210061</t>
  </si>
  <si>
    <t>153937</t>
  </si>
  <si>
    <t>176740</t>
  </si>
  <si>
    <t>310045</t>
  </si>
  <si>
    <t>176826</t>
  </si>
  <si>
    <t>232940</t>
  </si>
  <si>
    <t>161308</t>
  </si>
  <si>
    <t>267308</t>
  </si>
  <si>
    <t>177926</t>
  </si>
  <si>
    <t>175439</t>
  </si>
  <si>
    <t>179197</t>
  </si>
  <si>
    <t>270235</t>
  </si>
  <si>
    <t>169962</t>
  </si>
  <si>
    <t>353044</t>
  </si>
  <si>
    <t>175382</t>
  </si>
  <si>
    <t>236985</t>
  </si>
  <si>
    <t>161162</t>
  </si>
  <si>
    <t>175305</t>
  </si>
  <si>
    <t>276835</t>
  </si>
  <si>
    <t>175640</t>
  </si>
  <si>
    <t>202293</t>
  </si>
  <si>
    <t>176044</t>
  </si>
  <si>
    <t>383192</t>
  </si>
  <si>
    <t>173702</t>
  </si>
  <si>
    <t>320076</t>
  </si>
  <si>
    <t>176827</t>
  </si>
  <si>
    <t>395182</t>
  </si>
  <si>
    <t>153966</t>
  </si>
  <si>
    <t>350358</t>
  </si>
  <si>
    <t>153973</t>
  </si>
  <si>
    <t>212276</t>
  </si>
  <si>
    <t>179198</t>
  </si>
  <si>
    <t>210847</t>
  </si>
  <si>
    <t>169964</t>
  </si>
  <si>
    <t>225825</t>
  </si>
  <si>
    <t>153977</t>
  </si>
  <si>
    <t>224424</t>
  </si>
  <si>
    <t>171148</t>
  </si>
  <si>
    <t>179206</t>
  </si>
  <si>
    <t>179195</t>
  </si>
  <si>
    <t>202950</t>
  </si>
  <si>
    <t>153984</t>
  </si>
  <si>
    <t>251920</t>
  </si>
  <si>
    <t>167399</t>
  </si>
  <si>
    <t>269482</t>
  </si>
  <si>
    <t>153986</t>
  </si>
  <si>
    <t>265013</t>
  </si>
  <si>
    <t>163287</t>
  </si>
  <si>
    <t>177238</t>
  </si>
  <si>
    <t>243634</t>
  </si>
  <si>
    <t>173701</t>
  </si>
  <si>
    <t>251741</t>
  </si>
  <si>
    <t>179196</t>
  </si>
  <si>
    <t>375412</t>
  </si>
  <si>
    <t>174504</t>
  </si>
  <si>
    <t>173695</t>
  </si>
  <si>
    <t>240792</t>
  </si>
  <si>
    <t>169963</t>
  </si>
  <si>
    <t>384130</t>
  </si>
  <si>
    <t>177377</t>
  </si>
  <si>
    <t>215081</t>
  </si>
  <si>
    <t>171796</t>
  </si>
  <si>
    <t>378815</t>
  </si>
  <si>
    <t>173712</t>
  </si>
  <si>
    <t>216143</t>
  </si>
  <si>
    <t>171807</t>
  </si>
  <si>
    <t>265403</t>
  </si>
  <si>
    <t>154157</t>
  </si>
  <si>
    <t>219099</t>
  </si>
  <si>
    <t>174933</t>
  </si>
  <si>
    <t>177742</t>
  </si>
  <si>
    <t>386524</t>
  </si>
  <si>
    <t>154163</t>
  </si>
  <si>
    <t>244045</t>
  </si>
  <si>
    <t>165487</t>
  </si>
  <si>
    <t>177737</t>
  </si>
  <si>
    <t>241028</t>
  </si>
  <si>
    <t>171795</t>
  </si>
  <si>
    <t>236777</t>
  </si>
  <si>
    <t>171794</t>
  </si>
  <si>
    <t>378975</t>
  </si>
  <si>
    <t>176064</t>
  </si>
  <si>
    <t>178431</t>
  </si>
  <si>
    <t>382758</t>
  </si>
  <si>
    <t>176927</t>
  </si>
  <si>
    <t>327562</t>
  </si>
  <si>
    <t>171797</t>
  </si>
  <si>
    <t>246632</t>
  </si>
  <si>
    <t>154169</t>
  </si>
  <si>
    <t>204647</t>
  </si>
  <si>
    <t>154158</t>
  </si>
  <si>
    <t>213383</t>
  </si>
  <si>
    <t>153383</t>
  </si>
  <si>
    <t>280354</t>
  </si>
  <si>
    <t>153384</t>
  </si>
  <si>
    <t>378724</t>
  </si>
  <si>
    <t>153385</t>
  </si>
  <si>
    <t>384219</t>
  </si>
  <si>
    <t>176633</t>
  </si>
  <si>
    <t>279395</t>
  </si>
  <si>
    <t>153392</t>
  </si>
  <si>
    <t>280524</t>
  </si>
  <si>
    <t>170588</t>
  </si>
  <si>
    <t>249163</t>
  </si>
  <si>
    <t>170590</t>
  </si>
  <si>
    <t>372117</t>
  </si>
  <si>
    <t>179190</t>
  </si>
  <si>
    <t>204439</t>
  </si>
  <si>
    <t>170468</t>
  </si>
  <si>
    <t>278352</t>
  </si>
  <si>
    <t>170404</t>
  </si>
  <si>
    <t>179191</t>
  </si>
  <si>
    <t>201290</t>
  </si>
  <si>
    <t>153301</t>
  </si>
  <si>
    <t>321549</t>
  </si>
  <si>
    <t>172258</t>
  </si>
  <si>
    <t>175737</t>
  </si>
  <si>
    <t>176812</t>
  </si>
  <si>
    <t>273282</t>
  </si>
  <si>
    <t>153308</t>
  </si>
  <si>
    <t>237472</t>
  </si>
  <si>
    <t>153408</t>
  </si>
  <si>
    <t>175223</t>
  </si>
  <si>
    <t>179094</t>
  </si>
  <si>
    <t>222702</t>
  </si>
  <si>
    <t>175438</t>
  </si>
  <si>
    <t>179193</t>
  </si>
  <si>
    <t>176287</t>
  </si>
  <si>
    <t>309640</t>
  </si>
  <si>
    <t>153421</t>
  </si>
  <si>
    <t>233885</t>
  </si>
  <si>
    <t>170439</t>
  </si>
  <si>
    <t>294181</t>
  </si>
  <si>
    <t>178052</t>
  </si>
  <si>
    <t>255308</t>
  </si>
  <si>
    <t>170739</t>
  </si>
  <si>
    <t>223573</t>
  </si>
  <si>
    <t>170405</t>
  </si>
  <si>
    <t>272448</t>
  </si>
  <si>
    <t>153431</t>
  </si>
  <si>
    <t>255832</t>
  </si>
  <si>
    <t>153435</t>
  </si>
  <si>
    <t>220787</t>
  </si>
  <si>
    <t>170472</t>
  </si>
  <si>
    <t>387082</t>
  </si>
  <si>
    <t>153448</t>
  </si>
  <si>
    <t>239390</t>
  </si>
  <si>
    <t>170589</t>
  </si>
  <si>
    <t>267820</t>
  </si>
  <si>
    <t>174410</t>
  </si>
  <si>
    <t>179192</t>
  </si>
  <si>
    <t>173493</t>
  </si>
  <si>
    <t>179189</t>
  </si>
  <si>
    <t>249671</t>
  </si>
  <si>
    <t>178191</t>
  </si>
  <si>
    <t>211935</t>
  </si>
  <si>
    <t>153464</t>
  </si>
  <si>
    <t>265198</t>
  </si>
  <si>
    <t>153867</t>
  </si>
  <si>
    <t>PLANTA BAJA PAR - HOSP.EDIF.A</t>
  </si>
  <si>
    <t>230659</t>
  </si>
  <si>
    <t>174873</t>
  </si>
  <si>
    <t>175747</t>
  </si>
  <si>
    <t>380592</t>
  </si>
  <si>
    <t>153903</t>
  </si>
  <si>
    <t>177918</t>
  </si>
  <si>
    <t>173436</t>
  </si>
  <si>
    <t>256253</t>
  </si>
  <si>
    <t>153980</t>
  </si>
  <si>
    <t>268908</t>
  </si>
  <si>
    <t>178286</t>
  </si>
  <si>
    <t>212928</t>
  </si>
  <si>
    <t>169952</t>
  </si>
  <si>
    <t>204971</t>
  </si>
  <si>
    <t>175600</t>
  </si>
  <si>
    <t>293047</t>
  </si>
  <si>
    <t>175060</t>
  </si>
  <si>
    <t>234772</t>
  </si>
  <si>
    <t>167388</t>
  </si>
  <si>
    <t>221194</t>
  </si>
  <si>
    <t>174129</t>
  </si>
  <si>
    <t>208360</t>
  </si>
  <si>
    <t>170813</t>
  </si>
  <si>
    <t>253723</t>
  </si>
  <si>
    <t>170591</t>
  </si>
  <si>
    <t>178207</t>
  </si>
  <si>
    <t>178348</t>
  </si>
  <si>
    <t>236178</t>
  </si>
  <si>
    <t>153340</t>
  </si>
  <si>
    <t>203708</t>
  </si>
  <si>
    <t>170592</t>
  </si>
  <si>
    <t>339069</t>
  </si>
  <si>
    <t>162376</t>
  </si>
  <si>
    <t>304665</t>
  </si>
  <si>
    <t>170771</t>
  </si>
  <si>
    <t>365426</t>
  </si>
  <si>
    <t>178935</t>
  </si>
  <si>
    <t>173481</t>
  </si>
  <si>
    <t>209801</t>
  </si>
  <si>
    <t>172630</t>
  </si>
  <si>
    <t>176623</t>
  </si>
  <si>
    <t>294375</t>
  </si>
  <si>
    <t>170772</t>
  </si>
  <si>
    <t>173981</t>
  </si>
  <si>
    <t>PLANTILLA VOLANTE</t>
  </si>
  <si>
    <t>382913</t>
  </si>
  <si>
    <t>171827</t>
  </si>
  <si>
    <t>178381</t>
  </si>
  <si>
    <t>259740</t>
  </si>
  <si>
    <t>153864</t>
  </si>
  <si>
    <t>175574</t>
  </si>
  <si>
    <t>176127</t>
  </si>
  <si>
    <t>176687</t>
  </si>
  <si>
    <t>262805</t>
  </si>
  <si>
    <t>176119</t>
  </si>
  <si>
    <t>307066</t>
  </si>
  <si>
    <t>169922</t>
  </si>
  <si>
    <t>255864</t>
  </si>
  <si>
    <t>161155</t>
  </si>
  <si>
    <t>212539</t>
  </si>
  <si>
    <t>175965</t>
  </si>
  <si>
    <t>308963</t>
  </si>
  <si>
    <t>178098</t>
  </si>
  <si>
    <t>201981</t>
  </si>
  <si>
    <t>174287</t>
  </si>
  <si>
    <t>275043</t>
  </si>
  <si>
    <t>153868</t>
  </si>
  <si>
    <t>245844</t>
  </si>
  <si>
    <t>179201</t>
  </si>
  <si>
    <t>179316</t>
  </si>
  <si>
    <t>240397</t>
  </si>
  <si>
    <t>173989</t>
  </si>
  <si>
    <t>176128</t>
  </si>
  <si>
    <t>176695</t>
  </si>
  <si>
    <t>177579</t>
  </si>
  <si>
    <t>178390</t>
  </si>
  <si>
    <t>227870</t>
  </si>
  <si>
    <t>175277</t>
  </si>
  <si>
    <t>176835</t>
  </si>
  <si>
    <t>172770</t>
  </si>
  <si>
    <t>175339</t>
  </si>
  <si>
    <t>176120</t>
  </si>
  <si>
    <t>176121</t>
  </si>
  <si>
    <t>301542</t>
  </si>
  <si>
    <t>176206</t>
  </si>
  <si>
    <t>178750</t>
  </si>
  <si>
    <t>227140</t>
  </si>
  <si>
    <t>153871</t>
  </si>
  <si>
    <t>208747</t>
  </si>
  <si>
    <t>174281</t>
  </si>
  <si>
    <t>341254</t>
  </si>
  <si>
    <t>175979</t>
  </si>
  <si>
    <t>266484</t>
  </si>
  <si>
    <t>173991</t>
  </si>
  <si>
    <t>329555</t>
  </si>
  <si>
    <t>177794</t>
  </si>
  <si>
    <t>213368</t>
  </si>
  <si>
    <t>169915</t>
  </si>
  <si>
    <t>255206</t>
  </si>
  <si>
    <t>175351</t>
  </si>
  <si>
    <t>232217</t>
  </si>
  <si>
    <t>176703</t>
  </si>
  <si>
    <t>265081</t>
  </si>
  <si>
    <t>169921</t>
  </si>
  <si>
    <t>178503</t>
  </si>
  <si>
    <t>176683</t>
  </si>
  <si>
    <t>177581</t>
  </si>
  <si>
    <t>178391</t>
  </si>
  <si>
    <t>256541</t>
  </si>
  <si>
    <t>179204</t>
  </si>
  <si>
    <t>246687</t>
  </si>
  <si>
    <t>169923</t>
  </si>
  <si>
    <t>328084</t>
  </si>
  <si>
    <t>170884</t>
  </si>
  <si>
    <t>177588</t>
  </si>
  <si>
    <t>175915</t>
  </si>
  <si>
    <t>176041</t>
  </si>
  <si>
    <t>175978</t>
  </si>
  <si>
    <t>277309</t>
  </si>
  <si>
    <t>153919</t>
  </si>
  <si>
    <t>176600</t>
  </si>
  <si>
    <t>177274</t>
  </si>
  <si>
    <t>254660</t>
  </si>
  <si>
    <t>174503</t>
  </si>
  <si>
    <t>175973</t>
  </si>
  <si>
    <t>384343</t>
  </si>
  <si>
    <t>173775</t>
  </si>
  <si>
    <t>274038</t>
  </si>
  <si>
    <t>169897</t>
  </si>
  <si>
    <t>178377</t>
  </si>
  <si>
    <t>173993</t>
  </si>
  <si>
    <t>217328</t>
  </si>
  <si>
    <t>173995</t>
  </si>
  <si>
    <t>178392</t>
  </si>
  <si>
    <t>220011</t>
  </si>
  <si>
    <t>169989</t>
  </si>
  <si>
    <t>249226</t>
  </si>
  <si>
    <t>174285</t>
  </si>
  <si>
    <t>296872</t>
  </si>
  <si>
    <t>169920</t>
  </si>
  <si>
    <t>176696</t>
  </si>
  <si>
    <t>177583</t>
  </si>
  <si>
    <t>178393</t>
  </si>
  <si>
    <t>227573</t>
  </si>
  <si>
    <t>173983</t>
  </si>
  <si>
    <t>176697</t>
  </si>
  <si>
    <t>177587</t>
  </si>
  <si>
    <t>178396</t>
  </si>
  <si>
    <t>179012</t>
  </si>
  <si>
    <t>177582</t>
  </si>
  <si>
    <t>178385</t>
  </si>
  <si>
    <t>269852</t>
  </si>
  <si>
    <t>174291</t>
  </si>
  <si>
    <t>253776</t>
  </si>
  <si>
    <t>173985</t>
  </si>
  <si>
    <t>384154</t>
  </si>
  <si>
    <t>175124</t>
  </si>
  <si>
    <t>175977</t>
  </si>
  <si>
    <t>176126</t>
  </si>
  <si>
    <t>176686</t>
  </si>
  <si>
    <t>178395</t>
  </si>
  <si>
    <t>299736</t>
  </si>
  <si>
    <t>176738</t>
  </si>
  <si>
    <t>175975</t>
  </si>
  <si>
    <t>299238</t>
  </si>
  <si>
    <t>177592</t>
  </si>
  <si>
    <t>178386</t>
  </si>
  <si>
    <t>176907</t>
  </si>
  <si>
    <t>215208</t>
  </si>
  <si>
    <t>178057</t>
  </si>
  <si>
    <t>298721</t>
  </si>
  <si>
    <t>153939</t>
  </si>
  <si>
    <t>207599</t>
  </si>
  <si>
    <t>176048</t>
  </si>
  <si>
    <t>176113</t>
  </si>
  <si>
    <t>177161</t>
  </si>
  <si>
    <t>306342</t>
  </si>
  <si>
    <t>167406</t>
  </si>
  <si>
    <t>217915</t>
  </si>
  <si>
    <t>174293</t>
  </si>
  <si>
    <t>242220</t>
  </si>
  <si>
    <t>161287</t>
  </si>
  <si>
    <t>207023</t>
  </si>
  <si>
    <t>176117</t>
  </si>
  <si>
    <t>213934</t>
  </si>
  <si>
    <t>174284</t>
  </si>
  <si>
    <t>177589</t>
  </si>
  <si>
    <t>178379</t>
  </si>
  <si>
    <t>269245</t>
  </si>
  <si>
    <t>153946</t>
  </si>
  <si>
    <t>250921</t>
  </si>
  <si>
    <t>177585</t>
  </si>
  <si>
    <t>176233</t>
  </si>
  <si>
    <t>176698</t>
  </si>
  <si>
    <t>177591</t>
  </si>
  <si>
    <t>273329</t>
  </si>
  <si>
    <t>174283</t>
  </si>
  <si>
    <t>236971</t>
  </si>
  <si>
    <t>172129</t>
  </si>
  <si>
    <t>179009</t>
  </si>
  <si>
    <t>266728</t>
  </si>
  <si>
    <t>169917</t>
  </si>
  <si>
    <t>177586</t>
  </si>
  <si>
    <t>178384</t>
  </si>
  <si>
    <t>270579</t>
  </si>
  <si>
    <t>161119</t>
  </si>
  <si>
    <t>295497</t>
  </si>
  <si>
    <t>171526</t>
  </si>
  <si>
    <t>175967</t>
  </si>
  <si>
    <t>177593</t>
  </si>
  <si>
    <t>178387</t>
  </si>
  <si>
    <t>178699</t>
  </si>
  <si>
    <t>397842</t>
  </si>
  <si>
    <t>175964</t>
  </si>
  <si>
    <t>176123</t>
  </si>
  <si>
    <t>208818</t>
  </si>
  <si>
    <t>178509</t>
  </si>
  <si>
    <t>205943</t>
  </si>
  <si>
    <t>176745</t>
  </si>
  <si>
    <t>176879</t>
  </si>
  <si>
    <t>175695</t>
  </si>
  <si>
    <t>175991</t>
  </si>
  <si>
    <t>175966</t>
  </si>
  <si>
    <t>178004</t>
  </si>
  <si>
    <t>178383</t>
  </si>
  <si>
    <t>390544</t>
  </si>
  <si>
    <t>175506</t>
  </si>
  <si>
    <t>206974</t>
  </si>
  <si>
    <t>178950</t>
  </si>
  <si>
    <t>176932</t>
  </si>
  <si>
    <t>176807</t>
  </si>
  <si>
    <t>327020</t>
  </si>
  <si>
    <t>172631</t>
  </si>
  <si>
    <t>202230</t>
  </si>
  <si>
    <t>174701</t>
  </si>
  <si>
    <t>176811</t>
  </si>
  <si>
    <t>230541</t>
  </si>
  <si>
    <t>177927</t>
  </si>
  <si>
    <t>177975</t>
  </si>
  <si>
    <t>179455</t>
  </si>
  <si>
    <t>375466</t>
  </si>
  <si>
    <t>169960</t>
  </si>
  <si>
    <t>390284</t>
  </si>
  <si>
    <t>172045</t>
  </si>
  <si>
    <t>178382</t>
  </si>
  <si>
    <t>276375</t>
  </si>
  <si>
    <t>170048</t>
  </si>
  <si>
    <t>176598</t>
  </si>
  <si>
    <t>309327</t>
  </si>
  <si>
    <t>175970</t>
  </si>
  <si>
    <t>177827</t>
  </si>
  <si>
    <t>177828</t>
  </si>
  <si>
    <t>208183</t>
  </si>
  <si>
    <t>173846</t>
  </si>
  <si>
    <t>178087</t>
  </si>
  <si>
    <t>175968</t>
  </si>
  <si>
    <t>381619</t>
  </si>
  <si>
    <t>175963</t>
  </si>
  <si>
    <t>378142</t>
  </si>
  <si>
    <t>175972</t>
  </si>
  <si>
    <t>263906</t>
  </si>
  <si>
    <t>161147</t>
  </si>
  <si>
    <t>227504</t>
  </si>
  <si>
    <t>174286</t>
  </si>
  <si>
    <t>204278</t>
  </si>
  <si>
    <t>172551</t>
  </si>
  <si>
    <t>178389</t>
  </si>
  <si>
    <t>226972</t>
  </si>
  <si>
    <t>169913</t>
  </si>
  <si>
    <t>213763</t>
  </si>
  <si>
    <t>169918</t>
  </si>
  <si>
    <t>277089</t>
  </si>
  <si>
    <t>175974</t>
  </si>
  <si>
    <t>175903</t>
  </si>
  <si>
    <t>177594</t>
  </si>
  <si>
    <t>178388</t>
  </si>
  <si>
    <t>220886</t>
  </si>
  <si>
    <t>167400</t>
  </si>
  <si>
    <t>175971</t>
  </si>
  <si>
    <t>176920</t>
  </si>
  <si>
    <t>259274</t>
  </si>
  <si>
    <t>176129</t>
  </si>
  <si>
    <t>176688</t>
  </si>
  <si>
    <t>176116</t>
  </si>
  <si>
    <t>176846</t>
  </si>
  <si>
    <t>176700</t>
  </si>
  <si>
    <t>177580</t>
  </si>
  <si>
    <t>176131</t>
  </si>
  <si>
    <t>176689</t>
  </si>
  <si>
    <t>175607</t>
  </si>
  <si>
    <t>224108</t>
  </si>
  <si>
    <t>169911</t>
  </si>
  <si>
    <t>219649</t>
  </si>
  <si>
    <t>177590</t>
  </si>
  <si>
    <t>178380</t>
  </si>
  <si>
    <t>254897</t>
  </si>
  <si>
    <t>170958</t>
  </si>
  <si>
    <t>176845</t>
  </si>
  <si>
    <t>176130</t>
  </si>
  <si>
    <t>176690</t>
  </si>
  <si>
    <t>354108</t>
  </si>
  <si>
    <t>175352</t>
  </si>
  <si>
    <t>178394</t>
  </si>
  <si>
    <t>164963</t>
  </si>
  <si>
    <t>176786</t>
  </si>
  <si>
    <t>176839</t>
  </si>
  <si>
    <t>177277</t>
  </si>
  <si>
    <t>263773</t>
  </si>
  <si>
    <t>170547</t>
  </si>
  <si>
    <t>176136</t>
  </si>
  <si>
    <t>176691</t>
  </si>
  <si>
    <t>177584</t>
  </si>
  <si>
    <t>214063</t>
  </si>
  <si>
    <t>178697</t>
  </si>
  <si>
    <t>242846</t>
  </si>
  <si>
    <t>153997</t>
  </si>
  <si>
    <t>176118</t>
  </si>
  <si>
    <t>310688</t>
  </si>
  <si>
    <t>175542</t>
  </si>
  <si>
    <t>176810</t>
  </si>
  <si>
    <t>251865</t>
  </si>
  <si>
    <t>174288</t>
  </si>
  <si>
    <t>222305</t>
  </si>
  <si>
    <t>176699</t>
  </si>
  <si>
    <t>369148</t>
  </si>
  <si>
    <t>174280</t>
  </si>
  <si>
    <t>176122</t>
  </si>
  <si>
    <t>176682</t>
  </si>
  <si>
    <t>177793</t>
  </si>
  <si>
    <t>256357</t>
  </si>
  <si>
    <t>176313</t>
  </si>
  <si>
    <t>175980</t>
  </si>
  <si>
    <t>176114</t>
  </si>
  <si>
    <t>258076</t>
  </si>
  <si>
    <t>173999</t>
  </si>
  <si>
    <t>176124</t>
  </si>
  <si>
    <t>176684</t>
  </si>
  <si>
    <t>177798</t>
  </si>
  <si>
    <t>176989</t>
  </si>
  <si>
    <t>252025</t>
  </si>
  <si>
    <t>169916</t>
  </si>
  <si>
    <t>245374</t>
  </si>
  <si>
    <t>174043</t>
  </si>
  <si>
    <t>274724</t>
  </si>
  <si>
    <t>161160</t>
  </si>
  <si>
    <t>175969</t>
  </si>
  <si>
    <t>382099</t>
  </si>
  <si>
    <t>164260</t>
  </si>
  <si>
    <t>177623</t>
  </si>
  <si>
    <t>214099</t>
  </si>
  <si>
    <t>169919</t>
  </si>
  <si>
    <t>303100</t>
  </si>
  <si>
    <t>172954</t>
  </si>
  <si>
    <t>175854</t>
  </si>
  <si>
    <t>292989</t>
  </si>
  <si>
    <t>178378</t>
  </si>
  <si>
    <t>174001</t>
  </si>
  <si>
    <t>343226</t>
  </si>
  <si>
    <t>171963</t>
  </si>
  <si>
    <t>175898</t>
  </si>
  <si>
    <t>276626</t>
  </si>
  <si>
    <t>176314</t>
  </si>
  <si>
    <t>171822</t>
  </si>
  <si>
    <t>176115</t>
  </si>
  <si>
    <t>176692</t>
  </si>
  <si>
    <t>177576</t>
  </si>
  <si>
    <t>175976</t>
  </si>
  <si>
    <t>176693</t>
  </si>
  <si>
    <t>177577</t>
  </si>
  <si>
    <t>176694</t>
  </si>
  <si>
    <t>177578</t>
  </si>
  <si>
    <t>176455</t>
  </si>
  <si>
    <t>175048</t>
  </si>
  <si>
    <t>177167</t>
  </si>
  <si>
    <t>238659</t>
  </si>
  <si>
    <t>169912</t>
  </si>
  <si>
    <t>176701</t>
  </si>
  <si>
    <t>177595</t>
  </si>
  <si>
    <t>239571</t>
  </si>
  <si>
    <t>175586</t>
  </si>
  <si>
    <t>251043</t>
  </si>
  <si>
    <t>153277</t>
  </si>
  <si>
    <t>269367</t>
  </si>
  <si>
    <t>175386</t>
  </si>
  <si>
    <t>177556</t>
  </si>
  <si>
    <t>176680</t>
  </si>
  <si>
    <t>177573</t>
  </si>
  <si>
    <t>243956</t>
  </si>
  <si>
    <t>170595</t>
  </si>
  <si>
    <t>202287</t>
  </si>
  <si>
    <t>174611</t>
  </si>
  <si>
    <t>385056</t>
  </si>
  <si>
    <t>174439</t>
  </si>
  <si>
    <t>244280</t>
  </si>
  <si>
    <t>177602</t>
  </si>
  <si>
    <t>259160</t>
  </si>
  <si>
    <t>175349</t>
  </si>
  <si>
    <t>270831</t>
  </si>
  <si>
    <t>174447</t>
  </si>
  <si>
    <t>214578</t>
  </si>
  <si>
    <t>174446</t>
  </si>
  <si>
    <t>215570</t>
  </si>
  <si>
    <t>176153</t>
  </si>
  <si>
    <t>223761</t>
  </si>
  <si>
    <t>175019</t>
  </si>
  <si>
    <t>176677</t>
  </si>
  <si>
    <t>177603</t>
  </si>
  <si>
    <t>176435</t>
  </si>
  <si>
    <t>176141</t>
  </si>
  <si>
    <t>176664</t>
  </si>
  <si>
    <t>363362</t>
  </si>
  <si>
    <t>176729</t>
  </si>
  <si>
    <t>298162</t>
  </si>
  <si>
    <t>175960</t>
  </si>
  <si>
    <t>276418</t>
  </si>
  <si>
    <t>174412</t>
  </si>
  <si>
    <t>273458</t>
  </si>
  <si>
    <t>169698</t>
  </si>
  <si>
    <t>176671</t>
  </si>
  <si>
    <t>177563</t>
  </si>
  <si>
    <t>277823</t>
  </si>
  <si>
    <t>176137</t>
  </si>
  <si>
    <t>176676</t>
  </si>
  <si>
    <t>208349</t>
  </si>
  <si>
    <t>173053</t>
  </si>
  <si>
    <t>277228</t>
  </si>
  <si>
    <t>170780</t>
  </si>
  <si>
    <t>177564</t>
  </si>
  <si>
    <t>294394</t>
  </si>
  <si>
    <t>174633</t>
  </si>
  <si>
    <t>252074</t>
  </si>
  <si>
    <t>170778</t>
  </si>
  <si>
    <t>234281</t>
  </si>
  <si>
    <t>170777</t>
  </si>
  <si>
    <t>261263</t>
  </si>
  <si>
    <t>170776</t>
  </si>
  <si>
    <t>299885</t>
  </si>
  <si>
    <t>177570</t>
  </si>
  <si>
    <t>177572</t>
  </si>
  <si>
    <t>201397</t>
  </si>
  <si>
    <t>173554</t>
  </si>
  <si>
    <t>389445</t>
  </si>
  <si>
    <t>244614</t>
  </si>
  <si>
    <t>173962</t>
  </si>
  <si>
    <t>176142</t>
  </si>
  <si>
    <t>177337</t>
  </si>
  <si>
    <t>375962</t>
  </si>
  <si>
    <t>176151</t>
  </si>
  <si>
    <t>253163</t>
  </si>
  <si>
    <t>279290</t>
  </si>
  <si>
    <t>177561</t>
  </si>
  <si>
    <t>176148</t>
  </si>
  <si>
    <t>177911</t>
  </si>
  <si>
    <t>177574</t>
  </si>
  <si>
    <t>227349</t>
  </si>
  <si>
    <t>170555</t>
  </si>
  <si>
    <t>233516</t>
  </si>
  <si>
    <t>174566</t>
  </si>
  <si>
    <t>340456</t>
  </si>
  <si>
    <t>176154</t>
  </si>
  <si>
    <t>383019</t>
  </si>
  <si>
    <t>153403</t>
  </si>
  <si>
    <t>392167</t>
  </si>
  <si>
    <t>170593</t>
  </si>
  <si>
    <t>211694</t>
  </si>
  <si>
    <t>174442</t>
  </si>
  <si>
    <t>327582</t>
  </si>
  <si>
    <t>177849</t>
  </si>
  <si>
    <t>177567</t>
  </si>
  <si>
    <t>176797</t>
  </si>
  <si>
    <t>176143</t>
  </si>
  <si>
    <t>176670</t>
  </si>
  <si>
    <t>177557</t>
  </si>
  <si>
    <t>178369</t>
  </si>
  <si>
    <t>261941</t>
  </si>
  <si>
    <t>174445</t>
  </si>
  <si>
    <t>349342</t>
  </si>
  <si>
    <t>176139</t>
  </si>
  <si>
    <t>176663</t>
  </si>
  <si>
    <t>178084</t>
  </si>
  <si>
    <t>173970</t>
  </si>
  <si>
    <t>178467</t>
  </si>
  <si>
    <t>344960</t>
  </si>
  <si>
    <t>153310</t>
  </si>
  <si>
    <t>178092</t>
  </si>
  <si>
    <t>251663</t>
  </si>
  <si>
    <t>178121</t>
  </si>
  <si>
    <t>304363</t>
  </si>
  <si>
    <t>176672</t>
  </si>
  <si>
    <t>375088</t>
  </si>
  <si>
    <t>170782</t>
  </si>
  <si>
    <t>311947</t>
  </si>
  <si>
    <t>178469</t>
  </si>
  <si>
    <t>293989</t>
  </si>
  <si>
    <t>171997</t>
  </si>
  <si>
    <t>176675</t>
  </si>
  <si>
    <t>177555</t>
  </si>
  <si>
    <t>381196</t>
  </si>
  <si>
    <t>176145</t>
  </si>
  <si>
    <t>304913</t>
  </si>
  <si>
    <t>176665</t>
  </si>
  <si>
    <t>177566</t>
  </si>
  <si>
    <t>260638</t>
  </si>
  <si>
    <t>156490</t>
  </si>
  <si>
    <t>239981</t>
  </si>
  <si>
    <t>175849</t>
  </si>
  <si>
    <t>177569</t>
  </si>
  <si>
    <t>178352</t>
  </si>
  <si>
    <t>176668</t>
  </si>
  <si>
    <t>177565</t>
  </si>
  <si>
    <t>209789</t>
  </si>
  <si>
    <t>173972</t>
  </si>
  <si>
    <t>176434</t>
  </si>
  <si>
    <t>176783</t>
  </si>
  <si>
    <t>229882</t>
  </si>
  <si>
    <t>178460</t>
  </si>
  <si>
    <t>300015</t>
  </si>
  <si>
    <t>173968</t>
  </si>
  <si>
    <t>176146</t>
  </si>
  <si>
    <t>270456</t>
  </si>
  <si>
    <t>245204</t>
  </si>
  <si>
    <t>176150</t>
  </si>
  <si>
    <t>176988</t>
  </si>
  <si>
    <t>178468</t>
  </si>
  <si>
    <t>176140</t>
  </si>
  <si>
    <t>231172</t>
  </si>
  <si>
    <t>170787</t>
  </si>
  <si>
    <t>352167</t>
  </si>
  <si>
    <t>176149</t>
  </si>
  <si>
    <t>233223</t>
  </si>
  <si>
    <t>174560</t>
  </si>
  <si>
    <t>176138</t>
  </si>
  <si>
    <t>176662</t>
  </si>
  <si>
    <t>352753</t>
  </si>
  <si>
    <t>173974</t>
  </si>
  <si>
    <t>176144</t>
  </si>
  <si>
    <t>176667</t>
  </si>
  <si>
    <t>237147</t>
  </si>
  <si>
    <t>169546</t>
  </si>
  <si>
    <t>176152</t>
  </si>
  <si>
    <t>254605</t>
  </si>
  <si>
    <t>174443</t>
  </si>
  <si>
    <t>245540</t>
  </si>
  <si>
    <t>170779</t>
  </si>
  <si>
    <t>295002</t>
  </si>
  <si>
    <t>169748</t>
  </si>
  <si>
    <t>176669</t>
  </si>
  <si>
    <t>177960</t>
  </si>
  <si>
    <t>179077</t>
  </si>
  <si>
    <t>176147</t>
  </si>
  <si>
    <t>377653</t>
  </si>
  <si>
    <t>170773</t>
  </si>
  <si>
    <t>176081</t>
  </si>
  <si>
    <t>217022</t>
  </si>
  <si>
    <t>174405</t>
  </si>
  <si>
    <t>220465</t>
  </si>
  <si>
    <t>174570</t>
  </si>
  <si>
    <t>213804</t>
  </si>
  <si>
    <t>162368</t>
  </si>
  <si>
    <t>176840</t>
  </si>
  <si>
    <t>200191</t>
  </si>
  <si>
    <t>174421</t>
  </si>
  <si>
    <t>175962</t>
  </si>
  <si>
    <t>296670</t>
  </si>
  <si>
    <t>172898</t>
  </si>
  <si>
    <t>176678</t>
  </si>
  <si>
    <t>177599</t>
  </si>
  <si>
    <t>176998</t>
  </si>
  <si>
    <t>211265</t>
  </si>
  <si>
    <t>177560</t>
  </si>
  <si>
    <t>356045</t>
  </si>
  <si>
    <t>177923</t>
  </si>
  <si>
    <t>262222</t>
  </si>
  <si>
    <t>177202</t>
  </si>
  <si>
    <t>367533</t>
  </si>
  <si>
    <t>174440</t>
  </si>
  <si>
    <t>178035</t>
  </si>
  <si>
    <t>176798</t>
  </si>
  <si>
    <t>177600</t>
  </si>
  <si>
    <t>176976</t>
  </si>
  <si>
    <t>176155</t>
  </si>
  <si>
    <t>176674</t>
  </si>
  <si>
    <t>178466</t>
  </si>
  <si>
    <t>387833</t>
  </si>
  <si>
    <t>174635</t>
  </si>
  <si>
    <t>215310</t>
  </si>
  <si>
    <t>170596</t>
  </si>
  <si>
    <t>259571</t>
  </si>
  <si>
    <t>170774</t>
  </si>
  <si>
    <t>270200</t>
  </si>
  <si>
    <t>176307</t>
  </si>
  <si>
    <t>175572</t>
  </si>
  <si>
    <t>173976</t>
  </si>
  <si>
    <t>260809</t>
  </si>
  <si>
    <t>170594</t>
  </si>
  <si>
    <t>322192</t>
  </si>
  <si>
    <t>175350</t>
  </si>
  <si>
    <t>266905</t>
  </si>
  <si>
    <t>153467</t>
  </si>
  <si>
    <t>220125</t>
  </si>
  <si>
    <t>153373</t>
  </si>
  <si>
    <t>286558</t>
  </si>
  <si>
    <t>172177</t>
  </si>
  <si>
    <t>234597</t>
  </si>
  <si>
    <t>174444</t>
  </si>
  <si>
    <t>168725</t>
  </si>
  <si>
    <t>176366</t>
  </si>
  <si>
    <t>206677</t>
  </si>
  <si>
    <t>170767</t>
  </si>
  <si>
    <t>175961</t>
  </si>
  <si>
    <t>211346</t>
  </si>
  <si>
    <t>174407</t>
  </si>
  <si>
    <t>313500</t>
  </si>
  <si>
    <t>174409</t>
  </si>
  <si>
    <t>272058</t>
  </si>
  <si>
    <t>174416</t>
  </si>
  <si>
    <t>250480</t>
  </si>
  <si>
    <t>176605</t>
  </si>
  <si>
    <t>232924</t>
  </si>
  <si>
    <t>170781</t>
  </si>
  <si>
    <t>177562</t>
  </si>
  <si>
    <t>229770</t>
  </si>
  <si>
    <t>169724</t>
  </si>
  <si>
    <t>216497</t>
  </si>
  <si>
    <t>153378</t>
  </si>
  <si>
    <t>173268</t>
  </si>
  <si>
    <t>176156</t>
  </si>
  <si>
    <t>176799</t>
  </si>
  <si>
    <t>380224</t>
  </si>
  <si>
    <t>174553</t>
  </si>
  <si>
    <t>176679</t>
  </si>
  <si>
    <t>246464</t>
  </si>
  <si>
    <t>176681</t>
  </si>
  <si>
    <t>177558</t>
  </si>
  <si>
    <t>177568</t>
  </si>
  <si>
    <t>178351</t>
  </si>
  <si>
    <t>173779</t>
  </si>
  <si>
    <t>PLANTILLA VOLANTE DEL EAA (EDIFICIO DE ACTIVIDADES</t>
  </si>
  <si>
    <t>175662</t>
  </si>
  <si>
    <t>176261</t>
  </si>
  <si>
    <t>176766</t>
  </si>
  <si>
    <t>177835</t>
  </si>
  <si>
    <t>166191</t>
  </si>
  <si>
    <t>300451</t>
  </si>
  <si>
    <t>175740</t>
  </si>
  <si>
    <t>250059</t>
  </si>
  <si>
    <t>176290</t>
  </si>
  <si>
    <t>276465</t>
  </si>
  <si>
    <t>165006</t>
  </si>
  <si>
    <t>176394</t>
  </si>
  <si>
    <t>179176</t>
  </si>
  <si>
    <t>208373</t>
  </si>
  <si>
    <t>170645</t>
  </si>
  <si>
    <t>341137</t>
  </si>
  <si>
    <t>170420</t>
  </si>
  <si>
    <t>176026</t>
  </si>
  <si>
    <t>375575</t>
  </si>
  <si>
    <t>175739</t>
  </si>
  <si>
    <t>173497</t>
  </si>
  <si>
    <t>178337</t>
  </si>
  <si>
    <t>176506</t>
  </si>
  <si>
    <t>178489</t>
  </si>
  <si>
    <t>205624</t>
  </si>
  <si>
    <t>174499</t>
  </si>
  <si>
    <t>175871</t>
  </si>
  <si>
    <t>215903</t>
  </si>
  <si>
    <t>169961</t>
  </si>
  <si>
    <t>173603</t>
  </si>
  <si>
    <t>176398</t>
  </si>
  <si>
    <t>177078</t>
  </si>
  <si>
    <t>177938</t>
  </si>
  <si>
    <t>397793</t>
  </si>
  <si>
    <t>176027</t>
  </si>
  <si>
    <t>304441</t>
  </si>
  <si>
    <t>153968</t>
  </si>
  <si>
    <t>177049</t>
  </si>
  <si>
    <t>177505</t>
  </si>
  <si>
    <t>175296</t>
  </si>
  <si>
    <t>177278</t>
  </si>
  <si>
    <t>221281</t>
  </si>
  <si>
    <t>175090</t>
  </si>
  <si>
    <t>173318</t>
  </si>
  <si>
    <t>214009</t>
  </si>
  <si>
    <t>172525</t>
  </si>
  <si>
    <t>271076</t>
  </si>
  <si>
    <t>154006</t>
  </si>
  <si>
    <t>222290</t>
  </si>
  <si>
    <t>170033</t>
  </si>
  <si>
    <t>178021</t>
  </si>
  <si>
    <t>344078</t>
  </si>
  <si>
    <t>173541</t>
  </si>
  <si>
    <t>373556</t>
  </si>
  <si>
    <t>177213</t>
  </si>
  <si>
    <t>174269</t>
  </si>
  <si>
    <t>173398</t>
  </si>
  <si>
    <t>177095</t>
  </si>
  <si>
    <t>177507</t>
  </si>
  <si>
    <t>176706</t>
  </si>
  <si>
    <t>177193</t>
  </si>
  <si>
    <t>311272</t>
  </si>
  <si>
    <t>162382</t>
  </si>
  <si>
    <t>174830</t>
  </si>
  <si>
    <t>299915</t>
  </si>
  <si>
    <t>172585</t>
  </si>
  <si>
    <t>177017</t>
  </si>
  <si>
    <t>173402</t>
  </si>
  <si>
    <t>345847</t>
  </si>
  <si>
    <t>176279</t>
  </si>
  <si>
    <t>230088</t>
  </si>
  <si>
    <t>178366</t>
  </si>
  <si>
    <t>363350</t>
  </si>
  <si>
    <t>170388</t>
  </si>
  <si>
    <t>173444</t>
  </si>
  <si>
    <t>359613</t>
  </si>
  <si>
    <t>173442</t>
  </si>
  <si>
    <t>176751</t>
  </si>
  <si>
    <t>177393</t>
  </si>
  <si>
    <t>302210</t>
  </si>
  <si>
    <t>175224</t>
  </si>
  <si>
    <t>298764</t>
  </si>
  <si>
    <t>173440</t>
  </si>
  <si>
    <t>178367</t>
  </si>
  <si>
    <t>311490</t>
  </si>
  <si>
    <t>175994</t>
  </si>
  <si>
    <t>177158</t>
  </si>
  <si>
    <t>363817</t>
  </si>
  <si>
    <t>174963</t>
  </si>
  <si>
    <t>TÉC. SUP. ESP. EN HIGIENE BUCODENTAL</t>
  </si>
  <si>
    <t>178297</t>
  </si>
  <si>
    <t>173676</t>
  </si>
  <si>
    <t>RADIODIAGNOSTICO</t>
  </si>
  <si>
    <t>173682</t>
  </si>
  <si>
    <t>179203</t>
  </si>
  <si>
    <t>176461</t>
  </si>
  <si>
    <t>178963</t>
  </si>
  <si>
    <t>173674</t>
  </si>
  <si>
    <t>178790</t>
  </si>
  <si>
    <t>175910</t>
  </si>
  <si>
    <t>228389</t>
  </si>
  <si>
    <t>171165</t>
  </si>
  <si>
    <t>256039</t>
  </si>
  <si>
    <t>153935</t>
  </si>
  <si>
    <t>211946</t>
  </si>
  <si>
    <t>175091</t>
  </si>
  <si>
    <t>173678</t>
  </si>
  <si>
    <t>175049</t>
  </si>
  <si>
    <t>173593</t>
  </si>
  <si>
    <t>255371</t>
  </si>
  <si>
    <t>173680</t>
  </si>
  <si>
    <t>178103</t>
  </si>
  <si>
    <t>299874</t>
  </si>
  <si>
    <t>170543</t>
  </si>
  <si>
    <t>373837</t>
  </si>
  <si>
    <t>177856</t>
  </si>
  <si>
    <t>176323</t>
  </si>
  <si>
    <t>175456</t>
  </si>
  <si>
    <t>390084</t>
  </si>
  <si>
    <t>167034</t>
  </si>
  <si>
    <t>312958</t>
  </si>
  <si>
    <t>170882</t>
  </si>
  <si>
    <t>237025</t>
  </si>
  <si>
    <t>173740</t>
  </si>
  <si>
    <t>200878</t>
  </si>
  <si>
    <t>176705</t>
  </si>
  <si>
    <t>173742</t>
  </si>
  <si>
    <t>178260</t>
  </si>
  <si>
    <t>210120</t>
  </si>
  <si>
    <t>173744</t>
  </si>
  <si>
    <t>177181</t>
  </si>
  <si>
    <t>176358</t>
  </si>
  <si>
    <t>223677</t>
  </si>
  <si>
    <t>173446</t>
  </si>
  <si>
    <t>177575</t>
  </si>
  <si>
    <t>177964</t>
  </si>
  <si>
    <t>177966</t>
  </si>
  <si>
    <t>261033</t>
  </si>
  <si>
    <t>154038</t>
  </si>
  <si>
    <t>392846</t>
  </si>
  <si>
    <t>173574</t>
  </si>
  <si>
    <t>176335</t>
  </si>
  <si>
    <t>367697</t>
  </si>
  <si>
    <t>173806</t>
  </si>
  <si>
    <t>177237</t>
  </si>
  <si>
    <t>177312</t>
  </si>
  <si>
    <t>274707</t>
  </si>
  <si>
    <t>176162</t>
  </si>
  <si>
    <t>246755</t>
  </si>
  <si>
    <t>175906</t>
  </si>
  <si>
    <t>176165</t>
  </si>
  <si>
    <t>272545</t>
  </si>
  <si>
    <t>174977</t>
  </si>
  <si>
    <t>177786</t>
  </si>
  <si>
    <t>173576</t>
  </si>
  <si>
    <t>250658</t>
  </si>
  <si>
    <t>173570</t>
  </si>
  <si>
    <t>177870</t>
  </si>
  <si>
    <t>167866</t>
  </si>
  <si>
    <t>178159</t>
  </si>
  <si>
    <t>227681</t>
  </si>
  <si>
    <t>173040</t>
  </si>
  <si>
    <t>178049</t>
  </si>
  <si>
    <t>229155</t>
  </si>
  <si>
    <t>174984</t>
  </si>
  <si>
    <t>389984</t>
  </si>
  <si>
    <t>174987</t>
  </si>
  <si>
    <t>214530</t>
  </si>
  <si>
    <t>174986</t>
  </si>
  <si>
    <t>173566</t>
  </si>
  <si>
    <t>375590</t>
  </si>
  <si>
    <t>173568</t>
  </si>
  <si>
    <t>176905</t>
  </si>
  <si>
    <t>372883</t>
  </si>
  <si>
    <t>162596</t>
  </si>
  <si>
    <t>253554</t>
  </si>
  <si>
    <t>174976</t>
  </si>
  <si>
    <t>177782</t>
  </si>
  <si>
    <t>212558</t>
  </si>
  <si>
    <t>173572</t>
  </si>
  <si>
    <t>178338</t>
  </si>
  <si>
    <t>355176</t>
  </si>
  <si>
    <t>169809</t>
  </si>
  <si>
    <t>332898</t>
  </si>
  <si>
    <t>154032</t>
  </si>
  <si>
    <t>269561</t>
  </si>
  <si>
    <t>149621</t>
  </si>
  <si>
    <t>231068</t>
  </si>
  <si>
    <t>173578</t>
  </si>
  <si>
    <t>283690</t>
  </si>
  <si>
    <t>177999</t>
  </si>
  <si>
    <t>RADIOLOG.VASCULAR INTERV. - ANGIORADIOL.</t>
  </si>
  <si>
    <t>296383</t>
  </si>
  <si>
    <t>168439</t>
  </si>
  <si>
    <t>177019</t>
  </si>
  <si>
    <t>329736</t>
  </si>
  <si>
    <t>178022</t>
  </si>
  <si>
    <t>323283</t>
  </si>
  <si>
    <t>175601</t>
  </si>
  <si>
    <t>168649</t>
  </si>
  <si>
    <t>173035</t>
  </si>
  <si>
    <t>205222</t>
  </si>
  <si>
    <t>179363</t>
  </si>
  <si>
    <t>178151</t>
  </si>
  <si>
    <t>RADIOLOGÍA DE URGENCIAS</t>
  </si>
  <si>
    <t>175271</t>
  </si>
  <si>
    <t>202181</t>
  </si>
  <si>
    <t>173725</t>
  </si>
  <si>
    <t>178667</t>
  </si>
  <si>
    <t>159925</t>
  </si>
  <si>
    <t>178779</t>
  </si>
  <si>
    <t>294443</t>
  </si>
  <si>
    <t>170597</t>
  </si>
  <si>
    <t>177022</t>
  </si>
  <si>
    <t>376510</t>
  </si>
  <si>
    <t>173362</t>
  </si>
  <si>
    <t>204929</t>
  </si>
  <si>
    <t>154668</t>
  </si>
  <si>
    <t>178036</t>
  </si>
  <si>
    <t>329197</t>
  </si>
  <si>
    <t>154029</t>
  </si>
  <si>
    <t>238646</t>
  </si>
  <si>
    <t>154043</t>
  </si>
  <si>
    <t>176284</t>
  </si>
  <si>
    <t>256319</t>
  </si>
  <si>
    <t>175702</t>
  </si>
  <si>
    <t>233871</t>
  </si>
  <si>
    <t>154495</t>
  </si>
  <si>
    <t>176225</t>
  </si>
  <si>
    <t>177194</t>
  </si>
  <si>
    <t>173544</t>
  </si>
  <si>
    <t>179179</t>
  </si>
  <si>
    <t>248973</t>
  </si>
  <si>
    <t>174979</t>
  </si>
  <si>
    <t>209169</t>
  </si>
  <si>
    <t>154037</t>
  </si>
  <si>
    <t>176792</t>
  </si>
  <si>
    <t>367425</t>
  </si>
  <si>
    <t>176091</t>
  </si>
  <si>
    <t>362435</t>
  </si>
  <si>
    <t>174470</t>
  </si>
  <si>
    <t>257948</t>
  </si>
  <si>
    <t>154035</t>
  </si>
  <si>
    <t>231651</t>
  </si>
  <si>
    <t>154039</t>
  </si>
  <si>
    <t>247087</t>
  </si>
  <si>
    <t>154045</t>
  </si>
  <si>
    <t>342563</t>
  </si>
  <si>
    <t>169806</t>
  </si>
  <si>
    <t>266151</t>
  </si>
  <si>
    <t>169808</t>
  </si>
  <si>
    <t>294317</t>
  </si>
  <si>
    <t>169814</t>
  </si>
  <si>
    <t>217690</t>
  </si>
  <si>
    <t>154036</t>
  </si>
  <si>
    <t>275654</t>
  </si>
  <si>
    <t>154034</t>
  </si>
  <si>
    <t>177871</t>
  </si>
  <si>
    <t>297277</t>
  </si>
  <si>
    <t>175887</t>
  </si>
  <si>
    <t>RESONANCIA MAGNETICA</t>
  </si>
  <si>
    <t>338499</t>
  </si>
  <si>
    <t>147570</t>
  </si>
  <si>
    <t>178459</t>
  </si>
  <si>
    <t>SERVICIOS COMUNES DE CONSULTAS</t>
  </si>
  <si>
    <t>275616</t>
  </si>
  <si>
    <t>175033</t>
  </si>
  <si>
    <t>SUBDIRECCIÓN ENFERMERÍA</t>
  </si>
  <si>
    <t>178758</t>
  </si>
  <si>
    <t>178747</t>
  </si>
  <si>
    <t>313032</t>
  </si>
  <si>
    <t>174004</t>
  </si>
  <si>
    <t>248645</t>
  </si>
  <si>
    <t>174942</t>
  </si>
  <si>
    <t>176987</t>
  </si>
  <si>
    <t>378241</t>
  </si>
  <si>
    <t>171812</t>
  </si>
  <si>
    <t>293248</t>
  </si>
  <si>
    <t>171811</t>
  </si>
  <si>
    <t>245788</t>
  </si>
  <si>
    <t>174008</t>
  </si>
  <si>
    <t>176343</t>
  </si>
  <si>
    <t>176939</t>
  </si>
  <si>
    <t>177976</t>
  </si>
  <si>
    <t>178757</t>
  </si>
  <si>
    <t>276321</t>
  </si>
  <si>
    <t>171806</t>
  </si>
  <si>
    <t>385134</t>
  </si>
  <si>
    <t>174944</t>
  </si>
  <si>
    <t>250237</t>
  </si>
  <si>
    <t>171792</t>
  </si>
  <si>
    <t>226395</t>
  </si>
  <si>
    <t>174952</t>
  </si>
  <si>
    <t>379205</t>
  </si>
  <si>
    <t>174925</t>
  </si>
  <si>
    <t>177748</t>
  </si>
  <si>
    <t>247935</t>
  </si>
  <si>
    <t>175262</t>
  </si>
  <si>
    <t>283361</t>
  </si>
  <si>
    <t>176632</t>
  </si>
  <si>
    <t>272469</t>
  </si>
  <si>
    <t>175263</t>
  </si>
  <si>
    <t>281621</t>
  </si>
  <si>
    <t>171815</t>
  </si>
  <si>
    <t>218788</t>
  </si>
  <si>
    <t>174945</t>
  </si>
  <si>
    <t>177747</t>
  </si>
  <si>
    <t>383858</t>
  </si>
  <si>
    <t>174934</t>
  </si>
  <si>
    <t>177759</t>
  </si>
  <si>
    <t>317766</t>
  </si>
  <si>
    <t>178555</t>
  </si>
  <si>
    <t>210571</t>
  </si>
  <si>
    <t>174927</t>
  </si>
  <si>
    <t>177740</t>
  </si>
  <si>
    <t>176960</t>
  </si>
  <si>
    <t>177191</t>
  </si>
  <si>
    <t>178936</t>
  </si>
  <si>
    <t>362787</t>
  </si>
  <si>
    <t>176990</t>
  </si>
  <si>
    <t>358143</t>
  </si>
  <si>
    <t>174917</t>
  </si>
  <si>
    <t>177755</t>
  </si>
  <si>
    <t>309805</t>
  </si>
  <si>
    <t>171802</t>
  </si>
  <si>
    <t>176735</t>
  </si>
  <si>
    <t>314960</t>
  </si>
  <si>
    <t>174912</t>
  </si>
  <si>
    <t>177753</t>
  </si>
  <si>
    <t>293867</t>
  </si>
  <si>
    <t>179140</t>
  </si>
  <si>
    <t>392569</t>
  </si>
  <si>
    <t>175857</t>
  </si>
  <si>
    <t>176985</t>
  </si>
  <si>
    <t>177287</t>
  </si>
  <si>
    <t>342607</t>
  </si>
  <si>
    <t>174937</t>
  </si>
  <si>
    <t>177744</t>
  </si>
  <si>
    <t>241900</t>
  </si>
  <si>
    <t>174931</t>
  </si>
  <si>
    <t>380078</t>
  </si>
  <si>
    <t>174362</t>
  </si>
  <si>
    <t>178490</t>
  </si>
  <si>
    <t>257018</t>
  </si>
  <si>
    <t>174920</t>
  </si>
  <si>
    <t>177756</t>
  </si>
  <si>
    <t>263782</t>
  </si>
  <si>
    <t>176389</t>
  </si>
  <si>
    <t>177077</t>
  </si>
  <si>
    <t>219053</t>
  </si>
  <si>
    <t>174940</t>
  </si>
  <si>
    <t>177746</t>
  </si>
  <si>
    <t>244291</t>
  </si>
  <si>
    <t>171816</t>
  </si>
  <si>
    <t>288833</t>
  </si>
  <si>
    <t>177986</t>
  </si>
  <si>
    <t>178785</t>
  </si>
  <si>
    <t>314851</t>
  </si>
  <si>
    <t>171793</t>
  </si>
  <si>
    <t>231600</t>
  </si>
  <si>
    <t>174926</t>
  </si>
  <si>
    <t>177762</t>
  </si>
  <si>
    <t>234362</t>
  </si>
  <si>
    <t>162962</t>
  </si>
  <si>
    <t>229649</t>
  </si>
  <si>
    <t>174928</t>
  </si>
  <si>
    <t>216231</t>
  </si>
  <si>
    <t>174929</t>
  </si>
  <si>
    <t>254927</t>
  </si>
  <si>
    <t>174936</t>
  </si>
  <si>
    <t>177743</t>
  </si>
  <si>
    <t>304072</t>
  </si>
  <si>
    <t>176603</t>
  </si>
  <si>
    <t>176787</t>
  </si>
  <si>
    <t>176875</t>
  </si>
  <si>
    <t>294420</t>
  </si>
  <si>
    <t>174914</t>
  </si>
  <si>
    <t>177764</t>
  </si>
  <si>
    <t>176922</t>
  </si>
  <si>
    <t>307575</t>
  </si>
  <si>
    <t>162721</t>
  </si>
  <si>
    <t>232438</t>
  </si>
  <si>
    <t>154165</t>
  </si>
  <si>
    <t>273169</t>
  </si>
  <si>
    <t>174921</t>
  </si>
  <si>
    <t>177760</t>
  </si>
  <si>
    <t>274852</t>
  </si>
  <si>
    <t>174949</t>
  </si>
  <si>
    <t>396556</t>
  </si>
  <si>
    <t>171805</t>
  </si>
  <si>
    <t>241516</t>
  </si>
  <si>
    <t>171809</t>
  </si>
  <si>
    <t>382198</t>
  </si>
  <si>
    <t>171808</t>
  </si>
  <si>
    <t>272328</t>
  </si>
  <si>
    <t>171814</t>
  </si>
  <si>
    <t>245280</t>
  </si>
  <si>
    <t>174946</t>
  </si>
  <si>
    <t>177750</t>
  </si>
  <si>
    <t>266495</t>
  </si>
  <si>
    <t>175581</t>
  </si>
  <si>
    <t>254318</t>
  </si>
  <si>
    <t>174006</t>
  </si>
  <si>
    <t>176345</t>
  </si>
  <si>
    <t>268759</t>
  </si>
  <si>
    <t>154168</t>
  </si>
  <si>
    <t>213835</t>
  </si>
  <si>
    <t>174909</t>
  </si>
  <si>
    <t>177751</t>
  </si>
  <si>
    <t>265710</t>
  </si>
  <si>
    <t>174922</t>
  </si>
  <si>
    <t>177761</t>
  </si>
  <si>
    <t>246242</t>
  </si>
  <si>
    <t>156508</t>
  </si>
  <si>
    <t>174010</t>
  </si>
  <si>
    <t>176070</t>
  </si>
  <si>
    <t>273072</t>
  </si>
  <si>
    <t>174916</t>
  </si>
  <si>
    <t>177754</t>
  </si>
  <si>
    <t>221219</t>
  </si>
  <si>
    <t>174012</t>
  </si>
  <si>
    <t>175863</t>
  </si>
  <si>
    <t>176218</t>
  </si>
  <si>
    <t>179365</t>
  </si>
  <si>
    <t>230793</t>
  </si>
  <si>
    <t>179005</t>
  </si>
  <si>
    <t>341177</t>
  </si>
  <si>
    <t>174923</t>
  </si>
  <si>
    <t>177758</t>
  </si>
  <si>
    <t>223325</t>
  </si>
  <si>
    <t>171810</t>
  </si>
  <si>
    <t>219259</t>
  </si>
  <si>
    <t>174910</t>
  </si>
  <si>
    <t>177752</t>
  </si>
  <si>
    <t>234430</t>
  </si>
  <si>
    <t>171803</t>
  </si>
  <si>
    <t>359299</t>
  </si>
  <si>
    <t>174941</t>
  </si>
  <si>
    <t>176986</t>
  </si>
  <si>
    <t>204101</t>
  </si>
  <si>
    <t>175560</t>
  </si>
  <si>
    <t>176972</t>
  </si>
  <si>
    <t>177286</t>
  </si>
  <si>
    <t>304754</t>
  </si>
  <si>
    <t>174918</t>
  </si>
  <si>
    <t>177763</t>
  </si>
  <si>
    <t>277424</t>
  </si>
  <si>
    <t>174932</t>
  </si>
  <si>
    <t>234812</t>
  </si>
  <si>
    <t>174939</t>
  </si>
  <si>
    <t>177745</t>
  </si>
  <si>
    <t>209121</t>
  </si>
  <si>
    <t>154164</t>
  </si>
  <si>
    <t>262612</t>
  </si>
  <si>
    <t>171799</t>
  </si>
  <si>
    <t>215721</t>
  </si>
  <si>
    <t>175193</t>
  </si>
  <si>
    <t>177757</t>
  </si>
  <si>
    <t>362667</t>
  </si>
  <si>
    <t>154154</t>
  </si>
  <si>
    <t>304627</t>
  </si>
  <si>
    <t>174924</t>
  </si>
  <si>
    <t>177749</t>
  </si>
  <si>
    <t>327286</t>
  </si>
  <si>
    <t>177854</t>
  </si>
  <si>
    <t>178742</t>
  </si>
  <si>
    <t>327531</t>
  </si>
  <si>
    <t>175559</t>
  </si>
  <si>
    <t>307582</t>
  </si>
  <si>
    <t>175344</t>
  </si>
  <si>
    <t>TOMOGRAFIA AXIAL COMPUTERIZADA - (TAC)</t>
  </si>
  <si>
    <t>382786</t>
  </si>
  <si>
    <t>174292</t>
  </si>
  <si>
    <t>371882</t>
  </si>
  <si>
    <t>170407</t>
  </si>
  <si>
    <t>178142</t>
  </si>
  <si>
    <t>249325</t>
  </si>
  <si>
    <t>154033</t>
  </si>
  <si>
    <t>175736</t>
  </si>
  <si>
    <t>235937</t>
  </si>
  <si>
    <t>169985</t>
  </si>
  <si>
    <t>U.V.I.</t>
  </si>
  <si>
    <t>175274</t>
  </si>
  <si>
    <t>176808</t>
  </si>
  <si>
    <t>177893</t>
  </si>
  <si>
    <t>242002</t>
  </si>
  <si>
    <t>175840</t>
  </si>
  <si>
    <t>253183</t>
  </si>
  <si>
    <t>161161</t>
  </si>
  <si>
    <t>172935</t>
  </si>
  <si>
    <t>176355</t>
  </si>
  <si>
    <t>176643</t>
  </si>
  <si>
    <t>179112</t>
  </si>
  <si>
    <t>335584</t>
  </si>
  <si>
    <t>266570</t>
  </si>
  <si>
    <t>169986</t>
  </si>
  <si>
    <t>176390</t>
  </si>
  <si>
    <t>263925</t>
  </si>
  <si>
    <t>161135</t>
  </si>
  <si>
    <t>242950</t>
  </si>
  <si>
    <t>170549</t>
  </si>
  <si>
    <t>178488</t>
  </si>
  <si>
    <t>176485</t>
  </si>
  <si>
    <t>279560</t>
  </si>
  <si>
    <t>175241</t>
  </si>
  <si>
    <t>175543</t>
  </si>
  <si>
    <t>172931</t>
  </si>
  <si>
    <t>176833</t>
  </si>
  <si>
    <t>278063</t>
  </si>
  <si>
    <t>169984</t>
  </si>
  <si>
    <t>178560</t>
  </si>
  <si>
    <t>281035</t>
  </si>
  <si>
    <t>174870</t>
  </si>
  <si>
    <t>175501</t>
  </si>
  <si>
    <t>172473</t>
  </si>
  <si>
    <t>283040</t>
  </si>
  <si>
    <t>172732</t>
  </si>
  <si>
    <t>201993</t>
  </si>
  <si>
    <t>178141</t>
  </si>
  <si>
    <t>179013</t>
  </si>
  <si>
    <t>299902</t>
  </si>
  <si>
    <t>173101</t>
  </si>
  <si>
    <t>226442</t>
  </si>
  <si>
    <t>175236</t>
  </si>
  <si>
    <t>221578</t>
  </si>
  <si>
    <t>161288</t>
  </si>
  <si>
    <t>176823</t>
  </si>
  <si>
    <t>177688</t>
  </si>
  <si>
    <t>178803</t>
  </si>
  <si>
    <t>269279</t>
  </si>
  <si>
    <t>153965</t>
  </si>
  <si>
    <t>310552</t>
  </si>
  <si>
    <t>170274</t>
  </si>
  <si>
    <t>264432</t>
  </si>
  <si>
    <t>169987</t>
  </si>
  <si>
    <t>220571</t>
  </si>
  <si>
    <t>169988</t>
  </si>
  <si>
    <t>233850</t>
  </si>
  <si>
    <t>174294</t>
  </si>
  <si>
    <t>338093</t>
  </si>
  <si>
    <t>161143</t>
  </si>
  <si>
    <t>278747</t>
  </si>
  <si>
    <t>153985</t>
  </si>
  <si>
    <t>173940</t>
  </si>
  <si>
    <t>172933</t>
  </si>
  <si>
    <t>173103</t>
  </si>
  <si>
    <t>176934</t>
  </si>
  <si>
    <t>216945</t>
  </si>
  <si>
    <t>153991</t>
  </si>
  <si>
    <t>200621</t>
  </si>
  <si>
    <t>169982</t>
  </si>
  <si>
    <t>215557</t>
  </si>
  <si>
    <t>176198</t>
  </si>
  <si>
    <t>176199</t>
  </si>
  <si>
    <t>176824</t>
  </si>
  <si>
    <t>177183</t>
  </si>
  <si>
    <t>178771</t>
  </si>
  <si>
    <t>178554</t>
  </si>
  <si>
    <t>240597</t>
  </si>
  <si>
    <t>154003</t>
  </si>
  <si>
    <t>282472</t>
  </si>
  <si>
    <t>170946</t>
  </si>
  <si>
    <t>241008</t>
  </si>
  <si>
    <t>172400</t>
  </si>
  <si>
    <t>179029</t>
  </si>
  <si>
    <t>172937</t>
  </si>
  <si>
    <t>176321</t>
  </si>
  <si>
    <t>389525</t>
  </si>
  <si>
    <t>169983</t>
  </si>
  <si>
    <t>271287</t>
  </si>
  <si>
    <t>153485</t>
  </si>
  <si>
    <t>256807</t>
  </si>
  <si>
    <t>174600</t>
  </si>
  <si>
    <t>174554</t>
  </si>
  <si>
    <t>287735</t>
  </si>
  <si>
    <t>168689</t>
  </si>
  <si>
    <t>276954</t>
  </si>
  <si>
    <t>137968</t>
  </si>
  <si>
    <t>176858</t>
  </si>
  <si>
    <t>178445</t>
  </si>
  <si>
    <t>222628</t>
  </si>
  <si>
    <t>170451</t>
  </si>
  <si>
    <t>209849</t>
  </si>
  <si>
    <t>170795</t>
  </si>
  <si>
    <t>381270</t>
  </si>
  <si>
    <t>153285</t>
  </si>
  <si>
    <t>175480</t>
  </si>
  <si>
    <t>247831</t>
  </si>
  <si>
    <t>153393</t>
  </si>
  <si>
    <t>207420</t>
  </si>
  <si>
    <t>153395</t>
  </si>
  <si>
    <t>263502</t>
  </si>
  <si>
    <t>153290</t>
  </si>
  <si>
    <t>178018</t>
  </si>
  <si>
    <t>259868</t>
  </si>
  <si>
    <t>170461</t>
  </si>
  <si>
    <t>377609</t>
  </si>
  <si>
    <t>177212</t>
  </si>
  <si>
    <t>384239</t>
  </si>
  <si>
    <t>170467</t>
  </si>
  <si>
    <t>178165</t>
  </si>
  <si>
    <t>244237</t>
  </si>
  <si>
    <t>153493</t>
  </si>
  <si>
    <t>176638</t>
  </si>
  <si>
    <t>299401</t>
  </si>
  <si>
    <t>175690</t>
  </si>
  <si>
    <t>356195</t>
  </si>
  <si>
    <t>153300</t>
  </si>
  <si>
    <t>277436</t>
  </si>
  <si>
    <t>174568</t>
  </si>
  <si>
    <t>333065</t>
  </si>
  <si>
    <t>153307</t>
  </si>
  <si>
    <t>294456</t>
  </si>
  <si>
    <t>170793</t>
  </si>
  <si>
    <t>235370</t>
  </si>
  <si>
    <t>172272</t>
  </si>
  <si>
    <t>177055</t>
  </si>
  <si>
    <t>279100</t>
  </si>
  <si>
    <t>162375</t>
  </si>
  <si>
    <t>224500</t>
  </si>
  <si>
    <t>153414</t>
  </si>
  <si>
    <t>292604</t>
  </si>
  <si>
    <t>153416</t>
  </si>
  <si>
    <t>251364</t>
  </si>
  <si>
    <t>167387</t>
  </si>
  <si>
    <t>177889</t>
  </si>
  <si>
    <t>179052</t>
  </si>
  <si>
    <t>230607</t>
  </si>
  <si>
    <t>170785</t>
  </si>
  <si>
    <t>226844</t>
  </si>
  <si>
    <t>170462</t>
  </si>
  <si>
    <t>357206</t>
  </si>
  <si>
    <t>173768</t>
  </si>
  <si>
    <t>176597</t>
  </si>
  <si>
    <t>215761</t>
  </si>
  <si>
    <t>170600</t>
  </si>
  <si>
    <t>262952</t>
  </si>
  <si>
    <t>174840</t>
  </si>
  <si>
    <t>215248</t>
  </si>
  <si>
    <t>174612</t>
  </si>
  <si>
    <t>383215</t>
  </si>
  <si>
    <t>156489</t>
  </si>
  <si>
    <t>350505</t>
  </si>
  <si>
    <t>178559</t>
  </si>
  <si>
    <t>360581</t>
  </si>
  <si>
    <t>153322</t>
  </si>
  <si>
    <t>249386</t>
  </si>
  <si>
    <t>153324</t>
  </si>
  <si>
    <t>264551</t>
  </si>
  <si>
    <t>153327</t>
  </si>
  <si>
    <t>346275</t>
  </si>
  <si>
    <t>173238</t>
  </si>
  <si>
    <t>247681</t>
  </si>
  <si>
    <t>153489</t>
  </si>
  <si>
    <t>335736</t>
  </si>
  <si>
    <t>170796</t>
  </si>
  <si>
    <t>324376</t>
  </si>
  <si>
    <t>153428</t>
  </si>
  <si>
    <t>377285</t>
  </si>
  <si>
    <t>174450</t>
  </si>
  <si>
    <t>226262</t>
  </si>
  <si>
    <t>153338</t>
  </si>
  <si>
    <t>296620</t>
  </si>
  <si>
    <t>153339</t>
  </si>
  <si>
    <t>243813</t>
  </si>
  <si>
    <t>174562</t>
  </si>
  <si>
    <t>375496</t>
  </si>
  <si>
    <t>170794</t>
  </si>
  <si>
    <t>222662</t>
  </si>
  <si>
    <t>174630</t>
  </si>
  <si>
    <t>230033</t>
  </si>
  <si>
    <t>153344</t>
  </si>
  <si>
    <t>176484</t>
  </si>
  <si>
    <t>271514</t>
  </si>
  <si>
    <t>153350</t>
  </si>
  <si>
    <t>226289</t>
  </si>
  <si>
    <t>174403</t>
  </si>
  <si>
    <t>297605</t>
  </si>
  <si>
    <t>174590</t>
  </si>
  <si>
    <t>177205</t>
  </si>
  <si>
    <t>270429</t>
  </si>
  <si>
    <t>175727</t>
  </si>
  <si>
    <t>275603</t>
  </si>
  <si>
    <t>153355</t>
  </si>
  <si>
    <t>270074</t>
  </si>
  <si>
    <t>175037</t>
  </si>
  <si>
    <t>177622</t>
  </si>
  <si>
    <t>178167</t>
  </si>
  <si>
    <t>268684</t>
  </si>
  <si>
    <t>170599</t>
  </si>
  <si>
    <t>276147</t>
  </si>
  <si>
    <t>174423</t>
  </si>
  <si>
    <t>268994</t>
  </si>
  <si>
    <t>170598</t>
  </si>
  <si>
    <t>383229</t>
  </si>
  <si>
    <t>162353</t>
  </si>
  <si>
    <t>295779</t>
  </si>
  <si>
    <t>153471</t>
  </si>
  <si>
    <t>345328</t>
  </si>
  <si>
    <t>174578</t>
  </si>
  <si>
    <t>360024</t>
  </si>
  <si>
    <t>170798</t>
  </si>
  <si>
    <t>175504</t>
  </si>
  <si>
    <t>176866</t>
  </si>
  <si>
    <t>389220</t>
  </si>
  <si>
    <t>176848</t>
  </si>
  <si>
    <t>178089</t>
  </si>
  <si>
    <t>243797</t>
  </si>
  <si>
    <t>174411</t>
  </si>
  <si>
    <t>242515</t>
  </si>
  <si>
    <t>174605</t>
  </si>
  <si>
    <t>178100</t>
  </si>
  <si>
    <t>293879</t>
  </si>
  <si>
    <t>153475</t>
  </si>
  <si>
    <t>177371</t>
  </si>
  <si>
    <t>235580</t>
  </si>
  <si>
    <t>170537</t>
  </si>
  <si>
    <t>U.V.I. PEDIATRICA</t>
  </si>
  <si>
    <t>224779</t>
  </si>
  <si>
    <t>153918</t>
  </si>
  <si>
    <t>176363</t>
  </si>
  <si>
    <t>210790</t>
  </si>
  <si>
    <t>153932</t>
  </si>
  <si>
    <t>250904</t>
  </si>
  <si>
    <t>153956</t>
  </si>
  <si>
    <t>379526</t>
  </si>
  <si>
    <t>171486</t>
  </si>
  <si>
    <t>175406</t>
  </si>
  <si>
    <t>264021</t>
  </si>
  <si>
    <t>169898</t>
  </si>
  <si>
    <t>176312</t>
  </si>
  <si>
    <t>179358</t>
  </si>
  <si>
    <t>245015</t>
  </si>
  <si>
    <t>172260</t>
  </si>
  <si>
    <t>178978</t>
  </si>
  <si>
    <t>357937</t>
  </si>
  <si>
    <t>156482</t>
  </si>
  <si>
    <t>373210</t>
  </si>
  <si>
    <t>153326</t>
  </si>
  <si>
    <t>239600</t>
  </si>
  <si>
    <t>170799</t>
  </si>
  <si>
    <t>260333</t>
  </si>
  <si>
    <t>153334</t>
  </si>
  <si>
    <t>217163</t>
  </si>
  <si>
    <t>170389</t>
  </si>
  <si>
    <t>234889</t>
  </si>
  <si>
    <t>153444</t>
  </si>
  <si>
    <t>343517</t>
  </si>
  <si>
    <t>174137</t>
  </si>
  <si>
    <t>259285</t>
  </si>
  <si>
    <t>153447</t>
  </si>
  <si>
    <t>383277</t>
  </si>
  <si>
    <t>153358</t>
  </si>
  <si>
    <t>258670</t>
  </si>
  <si>
    <t>155906</t>
  </si>
  <si>
    <t>251574</t>
  </si>
  <si>
    <t>153469</t>
  </si>
  <si>
    <t>201175</t>
  </si>
  <si>
    <t>153470</t>
  </si>
  <si>
    <t>278112</t>
  </si>
  <si>
    <t>174755</t>
  </si>
  <si>
    <t>178966</t>
  </si>
  <si>
    <t>174610</t>
  </si>
  <si>
    <t>332425</t>
  </si>
  <si>
    <t>161154</t>
  </si>
  <si>
    <t>201279</t>
  </si>
  <si>
    <t>169190</t>
  </si>
  <si>
    <t>UDAD.C.A.P.D.</t>
  </si>
  <si>
    <t>176399</t>
  </si>
  <si>
    <t>371624</t>
  </si>
  <si>
    <t>170553</t>
  </si>
  <si>
    <t>UDAD.CORONARIAS</t>
  </si>
  <si>
    <t>175700</t>
  </si>
  <si>
    <t>161588</t>
  </si>
  <si>
    <t>277081</t>
  </si>
  <si>
    <t>153905</t>
  </si>
  <si>
    <t>393487</t>
  </si>
  <si>
    <t>169894</t>
  </si>
  <si>
    <t>265806</t>
  </si>
  <si>
    <t>174290</t>
  </si>
  <si>
    <t>233948</t>
  </si>
  <si>
    <t>153915</t>
  </si>
  <si>
    <t>245007</t>
  </si>
  <si>
    <t>175881</t>
  </si>
  <si>
    <t>219117</t>
  </si>
  <si>
    <t>153921</t>
  </si>
  <si>
    <t>243434</t>
  </si>
  <si>
    <t>175524</t>
  </si>
  <si>
    <t>178485</t>
  </si>
  <si>
    <t>218928</t>
  </si>
  <si>
    <t>175611</t>
  </si>
  <si>
    <t>231583</t>
  </si>
  <si>
    <t>153941</t>
  </si>
  <si>
    <t>299036</t>
  </si>
  <si>
    <t>169993</t>
  </si>
  <si>
    <t>295920</t>
  </si>
  <si>
    <t>169990</t>
  </si>
  <si>
    <t>176161</t>
  </si>
  <si>
    <t>173517</t>
  </si>
  <si>
    <t>173519</t>
  </si>
  <si>
    <t>266303</t>
  </si>
  <si>
    <t>172433</t>
  </si>
  <si>
    <t>178056</t>
  </si>
  <si>
    <t>173939</t>
  </si>
  <si>
    <t>210203</t>
  </si>
  <si>
    <t>170601</t>
  </si>
  <si>
    <t>320110</t>
  </si>
  <si>
    <t>162379</t>
  </si>
  <si>
    <t>381837</t>
  </si>
  <si>
    <t>153390</t>
  </si>
  <si>
    <t>261588</t>
  </si>
  <si>
    <t>170800</t>
  </si>
  <si>
    <t>218203</t>
  </si>
  <si>
    <t>170806</t>
  </si>
  <si>
    <t>208242</t>
  </si>
  <si>
    <t>153413</t>
  </si>
  <si>
    <t>231782</t>
  </si>
  <si>
    <t>174889</t>
  </si>
  <si>
    <t>270699</t>
  </si>
  <si>
    <t>174608</t>
  </si>
  <si>
    <t>262575</t>
  </si>
  <si>
    <t>153417</t>
  </si>
  <si>
    <t>289847</t>
  </si>
  <si>
    <t>172477</t>
  </si>
  <si>
    <t>214412</t>
  </si>
  <si>
    <t>154105</t>
  </si>
  <si>
    <t>251839</t>
  </si>
  <si>
    <t>153484</t>
  </si>
  <si>
    <t>293720</t>
  </si>
  <si>
    <t>153337</t>
  </si>
  <si>
    <t>294610</t>
  </si>
  <si>
    <t>170823</t>
  </si>
  <si>
    <t>269584</t>
  </si>
  <si>
    <t>172500</t>
  </si>
  <si>
    <t>177811</t>
  </si>
  <si>
    <t>202981</t>
  </si>
  <si>
    <t>170444</t>
  </si>
  <si>
    <t>279510</t>
  </si>
  <si>
    <t>168730</t>
  </si>
  <si>
    <t>175665</t>
  </si>
  <si>
    <t>176033</t>
  </si>
  <si>
    <t>239769</t>
  </si>
  <si>
    <t>170602</t>
  </si>
  <si>
    <t>178486</t>
  </si>
  <si>
    <t>329343</t>
  </si>
  <si>
    <t>175932</t>
  </si>
  <si>
    <t>178589</t>
  </si>
  <si>
    <t>371493</t>
  </si>
  <si>
    <t>170442</t>
  </si>
  <si>
    <t>176965</t>
  </si>
  <si>
    <t>UDAD.DE HOSPIT.A DOMICILIO</t>
  </si>
  <si>
    <t>177506</t>
  </si>
  <si>
    <t>178436</t>
  </si>
  <si>
    <t>175734</t>
  </si>
  <si>
    <t>220726</t>
  </si>
  <si>
    <t>179071</t>
  </si>
  <si>
    <t>176874</t>
  </si>
  <si>
    <t>174486</t>
  </si>
  <si>
    <t>178265</t>
  </si>
  <si>
    <t>UDAD.DE RECUPERACIÓN DE QUIRÓFANO</t>
  </si>
  <si>
    <t>237840</t>
  </si>
  <si>
    <t>161128</t>
  </si>
  <si>
    <t>292833</t>
  </si>
  <si>
    <t>178305</t>
  </si>
  <si>
    <t>209428</t>
  </si>
  <si>
    <t>169967</t>
  </si>
  <si>
    <t>268374</t>
  </si>
  <si>
    <t>167628</t>
  </si>
  <si>
    <t>177817</t>
  </si>
  <si>
    <t>275947</t>
  </si>
  <si>
    <t>175322</t>
  </si>
  <si>
    <t>178714</t>
  </si>
  <si>
    <t>237962</t>
  </si>
  <si>
    <t>169969</t>
  </si>
  <si>
    <t>173250</t>
  </si>
  <si>
    <t>175993</t>
  </si>
  <si>
    <t>176295</t>
  </si>
  <si>
    <t>174460</t>
  </si>
  <si>
    <t>245291</t>
  </si>
  <si>
    <t>153942</t>
  </si>
  <si>
    <t>179072</t>
  </si>
  <si>
    <t>263403</t>
  </si>
  <si>
    <t>153947</t>
  </si>
  <si>
    <t>271464</t>
  </si>
  <si>
    <t>175235</t>
  </si>
  <si>
    <t>362267</t>
  </si>
  <si>
    <t>153950</t>
  </si>
  <si>
    <t>343015</t>
  </si>
  <si>
    <t>175242</t>
  </si>
  <si>
    <t>177919</t>
  </si>
  <si>
    <t>294662</t>
  </si>
  <si>
    <t>170886</t>
  </si>
  <si>
    <t>173252</t>
  </si>
  <si>
    <t>211412</t>
  </si>
  <si>
    <t>161126</t>
  </si>
  <si>
    <t>173643</t>
  </si>
  <si>
    <t>294200</t>
  </si>
  <si>
    <t>170887</t>
  </si>
  <si>
    <t>245814</t>
  </si>
  <si>
    <t>169968</t>
  </si>
  <si>
    <t>237282</t>
  </si>
  <si>
    <t>174431</t>
  </si>
  <si>
    <t>173254</t>
  </si>
  <si>
    <t>177015</t>
  </si>
  <si>
    <t>179208</t>
  </si>
  <si>
    <t>173248</t>
  </si>
  <si>
    <t>176933</t>
  </si>
  <si>
    <t>309736</t>
  </si>
  <si>
    <t>169970</t>
  </si>
  <si>
    <t>270842</t>
  </si>
  <si>
    <t>153989</t>
  </si>
  <si>
    <t>176492</t>
  </si>
  <si>
    <t>353478</t>
  </si>
  <si>
    <t>175703</t>
  </si>
  <si>
    <t>232374</t>
  </si>
  <si>
    <t>154000</t>
  </si>
  <si>
    <t>292355</t>
  </si>
  <si>
    <t>154002</t>
  </si>
  <si>
    <t>348929</t>
  </si>
  <si>
    <t>174865</t>
  </si>
  <si>
    <t>176974</t>
  </si>
  <si>
    <t>279651</t>
  </si>
  <si>
    <t>175751</t>
  </si>
  <si>
    <t>175706</t>
  </si>
  <si>
    <t>177352</t>
  </si>
  <si>
    <t>211501</t>
  </si>
  <si>
    <t>170788</t>
  </si>
  <si>
    <t>284527</t>
  </si>
  <si>
    <t>153278</t>
  </si>
  <si>
    <t>266191</t>
  </si>
  <si>
    <t>162378</t>
  </si>
  <si>
    <t>173266</t>
  </si>
  <si>
    <t>280274</t>
  </si>
  <si>
    <t>170802</t>
  </si>
  <si>
    <t>179139</t>
  </si>
  <si>
    <t>239968</t>
  </si>
  <si>
    <t>170605</t>
  </si>
  <si>
    <t>382986</t>
  </si>
  <si>
    <t>153492</t>
  </si>
  <si>
    <t>200048</t>
  </si>
  <si>
    <t>170805</t>
  </si>
  <si>
    <t>240585</t>
  </si>
  <si>
    <t>177989</t>
  </si>
  <si>
    <t>201144</t>
  </si>
  <si>
    <t>174589</t>
  </si>
  <si>
    <t>224574</t>
  </si>
  <si>
    <t>170801</t>
  </si>
  <si>
    <t>178668</t>
  </si>
  <si>
    <t>231224</t>
  </si>
  <si>
    <t>153400</t>
  </si>
  <si>
    <t>231428</t>
  </si>
  <si>
    <t>166578</t>
  </si>
  <si>
    <t>379351</t>
  </si>
  <si>
    <t>154099</t>
  </si>
  <si>
    <t>219800</t>
  </si>
  <si>
    <t>176007</t>
  </si>
  <si>
    <t>355234</t>
  </si>
  <si>
    <t>170604</t>
  </si>
  <si>
    <t>255095</t>
  </si>
  <si>
    <t>174615</t>
  </si>
  <si>
    <t>177093</t>
  </si>
  <si>
    <t>279790</t>
  </si>
  <si>
    <t>170738</t>
  </si>
  <si>
    <t>313624</t>
  </si>
  <si>
    <t>162355</t>
  </si>
  <si>
    <t>211458</t>
  </si>
  <si>
    <t>153317</t>
  </si>
  <si>
    <t>225836</t>
  </si>
  <si>
    <t>153420</t>
  </si>
  <si>
    <t>222383</t>
  </si>
  <si>
    <t>173031</t>
  </si>
  <si>
    <t>205305</t>
  </si>
  <si>
    <t>172616</t>
  </si>
  <si>
    <t>234932</t>
  </si>
  <si>
    <t>167381</t>
  </si>
  <si>
    <t>296010</t>
  </si>
  <si>
    <t>162358</t>
  </si>
  <si>
    <t>175485</t>
  </si>
  <si>
    <t>170603</t>
  </si>
  <si>
    <t>175917</t>
  </si>
  <si>
    <t>178508</t>
  </si>
  <si>
    <t>179145</t>
  </si>
  <si>
    <t>345983</t>
  </si>
  <si>
    <t>170441</t>
  </si>
  <si>
    <t>174363</t>
  </si>
  <si>
    <t>176274</t>
  </si>
  <si>
    <t>201923</t>
  </si>
  <si>
    <t>170804</t>
  </si>
  <si>
    <t>314499</t>
  </si>
  <si>
    <t>153367</t>
  </si>
  <si>
    <t>331222</t>
  </si>
  <si>
    <t>166612</t>
  </si>
  <si>
    <t>277332</t>
  </si>
  <si>
    <t>153376</t>
  </si>
  <si>
    <t>179097</t>
  </si>
  <si>
    <t>178964</t>
  </si>
  <si>
    <t>239408</t>
  </si>
  <si>
    <t>170606</t>
  </si>
  <si>
    <t>273400</t>
  </si>
  <si>
    <t>178691</t>
  </si>
  <si>
    <t>305551</t>
  </si>
  <si>
    <t>174719</t>
  </si>
  <si>
    <t>290461</t>
  </si>
  <si>
    <t>170803</t>
  </si>
  <si>
    <t>179239</t>
  </si>
  <si>
    <t>379562</t>
  </si>
  <si>
    <t>153948</t>
  </si>
  <si>
    <t>177047</t>
  </si>
  <si>
    <t>UDAD.ENDOSCOPIA</t>
  </si>
  <si>
    <t>176736</t>
  </si>
  <si>
    <t>176212</t>
  </si>
  <si>
    <t>176915</t>
  </si>
  <si>
    <t>176393</t>
  </si>
  <si>
    <t>176602</t>
  </si>
  <si>
    <t>176876</t>
  </si>
  <si>
    <t>158930</t>
  </si>
  <si>
    <t>175867</t>
  </si>
  <si>
    <t>173670</t>
  </si>
  <si>
    <t>177024</t>
  </si>
  <si>
    <t>359337</t>
  </si>
  <si>
    <t>169889</t>
  </si>
  <si>
    <t>273382</t>
  </si>
  <si>
    <t>175409</t>
  </si>
  <si>
    <t>247220</t>
  </si>
  <si>
    <t>175687</t>
  </si>
  <si>
    <t>231572</t>
  </si>
  <si>
    <t>166558</t>
  </si>
  <si>
    <t>202758</t>
  </si>
  <si>
    <t>153981</t>
  </si>
  <si>
    <t>332951</t>
  </si>
  <si>
    <t>153994</t>
  </si>
  <si>
    <t>382962</t>
  </si>
  <si>
    <t>172582</t>
  </si>
  <si>
    <t>173672</t>
  </si>
  <si>
    <t>231339</t>
  </si>
  <si>
    <t>155907</t>
  </si>
  <si>
    <t>323786</t>
  </si>
  <si>
    <t>179270</t>
  </si>
  <si>
    <t>178301</t>
  </si>
  <si>
    <t>176912</t>
  </si>
  <si>
    <t>275229</t>
  </si>
  <si>
    <t>153291</t>
  </si>
  <si>
    <t>172596</t>
  </si>
  <si>
    <t>176180</t>
  </si>
  <si>
    <t>271013</t>
  </si>
  <si>
    <t>156486</t>
  </si>
  <si>
    <t>172617</t>
  </si>
  <si>
    <t>173506</t>
  </si>
  <si>
    <t>176382</t>
  </si>
  <si>
    <t>173503</t>
  </si>
  <si>
    <t>321371</t>
  </si>
  <si>
    <t>162350</t>
  </si>
  <si>
    <t>176387</t>
  </si>
  <si>
    <t>176914</t>
  </si>
  <si>
    <t>176910</t>
  </si>
  <si>
    <t>178432</t>
  </si>
  <si>
    <t>337474</t>
  </si>
  <si>
    <t>153348</t>
  </si>
  <si>
    <t>259670</t>
  </si>
  <si>
    <t>176068</t>
  </si>
  <si>
    <t>258360</t>
  </si>
  <si>
    <t>173505</t>
  </si>
  <si>
    <t>397287</t>
  </si>
  <si>
    <t>169263</t>
  </si>
  <si>
    <t>UDAD.HEMODÍALISIS</t>
  </si>
  <si>
    <t>176496</t>
  </si>
  <si>
    <t>177947</t>
  </si>
  <si>
    <t>178104</t>
  </si>
  <si>
    <t>275813</t>
  </si>
  <si>
    <t>167407</t>
  </si>
  <si>
    <t>177197</t>
  </si>
  <si>
    <t>178438</t>
  </si>
  <si>
    <t>249602</t>
  </si>
  <si>
    <t>175742</t>
  </si>
  <si>
    <t>177894</t>
  </si>
  <si>
    <t>175220</t>
  </si>
  <si>
    <t>278454</t>
  </si>
  <si>
    <t>153959</t>
  </si>
  <si>
    <t>242175</t>
  </si>
  <si>
    <t>178991</t>
  </si>
  <si>
    <t>205196</t>
  </si>
  <si>
    <t>173665</t>
  </si>
  <si>
    <t>246702</t>
  </si>
  <si>
    <t>153289</t>
  </si>
  <si>
    <t>256710</t>
  </si>
  <si>
    <t>173661</t>
  </si>
  <si>
    <t>176397</t>
  </si>
  <si>
    <t>271095</t>
  </si>
  <si>
    <t>174596</t>
  </si>
  <si>
    <t>178368</t>
  </si>
  <si>
    <t>177537</t>
  </si>
  <si>
    <t>254710</t>
  </si>
  <si>
    <t>162356</t>
  </si>
  <si>
    <t>271436</t>
  </si>
  <si>
    <t>153457</t>
  </si>
  <si>
    <t>173663</t>
  </si>
  <si>
    <t>253947</t>
  </si>
  <si>
    <t>153486</t>
  </si>
  <si>
    <t>206483</t>
  </si>
  <si>
    <t>153463</t>
  </si>
  <si>
    <t>173167</t>
  </si>
  <si>
    <t>UDAD.HEMODINAMICA</t>
  </si>
  <si>
    <t>176043</t>
  </si>
  <si>
    <t>173168</t>
  </si>
  <si>
    <t>379299</t>
  </si>
  <si>
    <t>158054</t>
  </si>
  <si>
    <t>177539</t>
  </si>
  <si>
    <t>178220</t>
  </si>
  <si>
    <t>173718</t>
  </si>
  <si>
    <t>212547</t>
  </si>
  <si>
    <t>154091</t>
  </si>
  <si>
    <t>233217</t>
  </si>
  <si>
    <t>173164</t>
  </si>
  <si>
    <t>247785</t>
  </si>
  <si>
    <t>154089</t>
  </si>
  <si>
    <t>UDAD.LITOTRICIA</t>
  </si>
  <si>
    <t>175458</t>
  </si>
  <si>
    <t>UDAD.SALUD MENTAL DE LA LAGUNA</t>
  </si>
  <si>
    <t>176204</t>
  </si>
  <si>
    <t>178492</t>
  </si>
  <si>
    <t>205184</t>
  </si>
  <si>
    <t>154052</t>
  </si>
  <si>
    <t>175328</t>
  </si>
  <si>
    <t>UDAD.SALUD MENTAL DE TACORONTE</t>
  </si>
  <si>
    <t>287657</t>
  </si>
  <si>
    <t>174627</t>
  </si>
  <si>
    <t>UDES.ESPECIALES SUPLENCIAS</t>
  </si>
  <si>
    <t>382919</t>
  </si>
  <si>
    <t>174621</t>
  </si>
  <si>
    <t>243689</t>
  </si>
  <si>
    <t>176228</t>
  </si>
  <si>
    <t>252484</t>
  </si>
  <si>
    <t>174628</t>
  </si>
  <si>
    <t>177072</t>
  </si>
  <si>
    <t>177809</t>
  </si>
  <si>
    <t>177413</t>
  </si>
  <si>
    <t>380443</t>
  </si>
  <si>
    <t>174631</t>
  </si>
  <si>
    <t>175894</t>
  </si>
  <si>
    <t>267351</t>
  </si>
  <si>
    <t>170449</t>
  </si>
  <si>
    <t>177994</t>
  </si>
  <si>
    <t>178743</t>
  </si>
  <si>
    <t>176490</t>
  </si>
  <si>
    <t>176318</t>
  </si>
  <si>
    <t>178327</t>
  </si>
  <si>
    <t>221358</t>
  </si>
  <si>
    <t>174594</t>
  </si>
  <si>
    <t>238080</t>
  </si>
  <si>
    <t>174572</t>
  </si>
  <si>
    <t>176809</t>
  </si>
  <si>
    <t>213813</t>
  </si>
  <si>
    <t>177851</t>
  </si>
  <si>
    <t>176326</t>
  </si>
  <si>
    <t>176704</t>
  </si>
  <si>
    <t>174642</t>
  </si>
  <si>
    <t>255923</t>
  </si>
  <si>
    <t>173907</t>
  </si>
  <si>
    <t>175301</t>
  </si>
  <si>
    <t>176329</t>
  </si>
  <si>
    <t>177229</t>
  </si>
  <si>
    <t>177997</t>
  </si>
  <si>
    <t>178177</t>
  </si>
  <si>
    <t>386285</t>
  </si>
  <si>
    <t>170807</t>
  </si>
  <si>
    <t>176427</t>
  </si>
  <si>
    <t>222837</t>
  </si>
  <si>
    <t>174441</t>
  </si>
  <si>
    <t>224512</t>
  </si>
  <si>
    <t>174559</t>
  </si>
  <si>
    <t>174638</t>
  </si>
  <si>
    <t>178083</t>
  </si>
  <si>
    <t>287143</t>
  </si>
  <si>
    <t>170808</t>
  </si>
  <si>
    <t>294003</t>
  </si>
  <si>
    <t>170607</t>
  </si>
  <si>
    <t>218950</t>
  </si>
  <si>
    <t>171025</t>
  </si>
  <si>
    <t>175582</t>
  </si>
  <si>
    <t>242125</t>
  </si>
  <si>
    <t>174408</t>
  </si>
  <si>
    <t>176426</t>
  </si>
  <si>
    <t>176412</t>
  </si>
  <si>
    <t>396977</t>
  </si>
  <si>
    <t>174607</t>
  </si>
  <si>
    <t>178690</t>
  </si>
  <si>
    <t>204520</t>
  </si>
  <si>
    <t>174567</t>
  </si>
  <si>
    <t>343605</t>
  </si>
  <si>
    <t>173092</t>
  </si>
  <si>
    <t>387888</t>
  </si>
  <si>
    <t>174723</t>
  </si>
  <si>
    <t>177850</t>
  </si>
  <si>
    <t>179113</t>
  </si>
  <si>
    <t>UNIDAD DE SALUD MENTAL INFANTO JUVENIL</t>
  </si>
  <si>
    <t>380984</t>
  </si>
  <si>
    <t>173172</t>
  </si>
  <si>
    <t>207521</t>
  </si>
  <si>
    <t>161114</t>
  </si>
  <si>
    <t>173379</t>
  </si>
  <si>
    <t>348383</t>
  </si>
  <si>
    <t>162580</t>
  </si>
  <si>
    <t>178106</t>
  </si>
  <si>
    <t>175466</t>
  </si>
  <si>
    <t>179209</t>
  </si>
  <si>
    <t>177166</t>
  </si>
  <si>
    <t>177914</t>
  </si>
  <si>
    <t>178588</t>
  </si>
  <si>
    <t>235763</t>
  </si>
  <si>
    <t>153954</t>
  </si>
  <si>
    <t>177397</t>
  </si>
  <si>
    <t>297246</t>
  </si>
  <si>
    <t>174282</t>
  </si>
  <si>
    <t>173381</t>
  </si>
  <si>
    <t>230313</t>
  </si>
  <si>
    <t>179460</t>
  </si>
  <si>
    <t>174064</t>
  </si>
  <si>
    <t>178992</t>
  </si>
  <si>
    <t>230011</t>
  </si>
  <si>
    <t>175599</t>
  </si>
  <si>
    <t>393563</t>
  </si>
  <si>
    <t>175171</t>
  </si>
  <si>
    <t>396770</t>
  </si>
  <si>
    <t>173553</t>
  </si>
  <si>
    <t>176018</t>
  </si>
  <si>
    <t>177991</t>
  </si>
  <si>
    <t>228110</t>
  </si>
  <si>
    <t>177374</t>
  </si>
  <si>
    <t>245024</t>
  </si>
  <si>
    <t>170789</t>
  </si>
  <si>
    <t>178091</t>
  </si>
  <si>
    <t>203167</t>
  </si>
  <si>
    <t>153419</t>
  </si>
  <si>
    <t>212265</t>
  </si>
  <si>
    <t>153332</t>
  </si>
  <si>
    <t>174694</t>
  </si>
  <si>
    <t>177909</t>
  </si>
  <si>
    <t>177852</t>
  </si>
  <si>
    <t>346455</t>
  </si>
  <si>
    <t>175708</t>
  </si>
  <si>
    <t>173539</t>
  </si>
  <si>
    <t>176795</t>
  </si>
  <si>
    <t>379675</t>
  </si>
  <si>
    <t>154193</t>
  </si>
  <si>
    <t>378922</t>
  </si>
  <si>
    <t>175353</t>
  </si>
  <si>
    <t>368292</t>
  </si>
  <si>
    <t>174959</t>
  </si>
  <si>
    <t>176330</t>
  </si>
  <si>
    <t>294518</t>
  </si>
  <si>
    <t>169793</t>
  </si>
  <si>
    <t>234553</t>
  </si>
  <si>
    <t>174960</t>
  </si>
  <si>
    <t>376473</t>
  </si>
  <si>
    <t>175743</t>
  </si>
  <si>
    <t>176436</t>
  </si>
  <si>
    <t>260910</t>
  </si>
  <si>
    <t>153347</t>
  </si>
  <si>
    <t>SUPERVISOR/A DE UNIDAD</t>
  </si>
  <si>
    <t>314418</t>
  </si>
  <si>
    <t>175323</t>
  </si>
  <si>
    <t>UNIDAD HOSPITALIZACIÓN A DOMICILIO - HN</t>
  </si>
  <si>
    <t>173137</t>
  </si>
  <si>
    <t>176296</t>
  </si>
  <si>
    <t>270040</t>
  </si>
  <si>
    <t>175307</t>
  </si>
  <si>
    <t>176510</t>
  </si>
  <si>
    <t>175273</t>
  </si>
  <si>
    <t>171614</t>
  </si>
  <si>
    <t>177502</t>
  </si>
  <si>
    <t>175680</t>
  </si>
  <si>
    <t>URGENCIAS</t>
  </si>
  <si>
    <t>278736</t>
  </si>
  <si>
    <t>169928</t>
  </si>
  <si>
    <t>173350</t>
  </si>
  <si>
    <t>381078</t>
  </si>
  <si>
    <t>169941</t>
  </si>
  <si>
    <t>176861</t>
  </si>
  <si>
    <t>175635</t>
  </si>
  <si>
    <t>174671</t>
  </si>
  <si>
    <t>176103</t>
  </si>
  <si>
    <t>176478</t>
  </si>
  <si>
    <t>177323</t>
  </si>
  <si>
    <t>174672</t>
  </si>
  <si>
    <t>176104</t>
  </si>
  <si>
    <t>176479</t>
  </si>
  <si>
    <t>177324</t>
  </si>
  <si>
    <t>174673</t>
  </si>
  <si>
    <t>176105</t>
  </si>
  <si>
    <t>176480</t>
  </si>
  <si>
    <t>177325</t>
  </si>
  <si>
    <t>273931</t>
  </si>
  <si>
    <t>170038</t>
  </si>
  <si>
    <t>174674</t>
  </si>
  <si>
    <t>176106</t>
  </si>
  <si>
    <t>176481</t>
  </si>
  <si>
    <t>177326</t>
  </si>
  <si>
    <t>174713</t>
  </si>
  <si>
    <t>245363</t>
  </si>
  <si>
    <t>165068</t>
  </si>
  <si>
    <t>275660</t>
  </si>
  <si>
    <t>171386</t>
  </si>
  <si>
    <t>176515</t>
  </si>
  <si>
    <t>250195</t>
  </si>
  <si>
    <t>175396</t>
  </si>
  <si>
    <t>178403</t>
  </si>
  <si>
    <t>161163</t>
  </si>
  <si>
    <t>224435</t>
  </si>
  <si>
    <t>169926</t>
  </si>
  <si>
    <t>174581</t>
  </si>
  <si>
    <t>295509</t>
  </si>
  <si>
    <t>173649</t>
  </si>
  <si>
    <t>299538</t>
  </si>
  <si>
    <t>174678</t>
  </si>
  <si>
    <t>176107</t>
  </si>
  <si>
    <t>176467</t>
  </si>
  <si>
    <t>177335</t>
  </si>
  <si>
    <t>178412</t>
  </si>
  <si>
    <t>209975</t>
  </si>
  <si>
    <t>173322</t>
  </si>
  <si>
    <t>176473</t>
  </si>
  <si>
    <t>177332</t>
  </si>
  <si>
    <t>178410</t>
  </si>
  <si>
    <t>372376</t>
  </si>
  <si>
    <t>175214</t>
  </si>
  <si>
    <t>290750</t>
  </si>
  <si>
    <t>167403</t>
  </si>
  <si>
    <t>175603</t>
  </si>
  <si>
    <t>175730</t>
  </si>
  <si>
    <t>201765</t>
  </si>
  <si>
    <t>153873</t>
  </si>
  <si>
    <t>239520</t>
  </si>
  <si>
    <t>173365</t>
  </si>
  <si>
    <t>176112</t>
  </si>
  <si>
    <t>176474</t>
  </si>
  <si>
    <t>177331</t>
  </si>
  <si>
    <t>178408</t>
  </si>
  <si>
    <t>211367</t>
  </si>
  <si>
    <t>174667</t>
  </si>
  <si>
    <t>176098</t>
  </si>
  <si>
    <t>176469</t>
  </si>
  <si>
    <t>177282</t>
  </si>
  <si>
    <t>280952</t>
  </si>
  <si>
    <t>174677</t>
  </si>
  <si>
    <t>176108</t>
  </si>
  <si>
    <t>176468</t>
  </si>
  <si>
    <t>177327</t>
  </si>
  <si>
    <t>178406</t>
  </si>
  <si>
    <t>293612</t>
  </si>
  <si>
    <t>175109</t>
  </si>
  <si>
    <t>294090</t>
  </si>
  <si>
    <t>153902</t>
  </si>
  <si>
    <t>237692</t>
  </si>
  <si>
    <t>175602</t>
  </si>
  <si>
    <t>294792</t>
  </si>
  <si>
    <t>169943</t>
  </si>
  <si>
    <t>266469</t>
  </si>
  <si>
    <t>161164</t>
  </si>
  <si>
    <t>177031</t>
  </si>
  <si>
    <t>178534</t>
  </si>
  <si>
    <t>178696</t>
  </si>
  <si>
    <t>297506</t>
  </si>
  <si>
    <t>169938</t>
  </si>
  <si>
    <t>173428</t>
  </si>
  <si>
    <t>176111</t>
  </si>
  <si>
    <t>178407</t>
  </si>
  <si>
    <t>175841</t>
  </si>
  <si>
    <t>178748</t>
  </si>
  <si>
    <t>230985</t>
  </si>
  <si>
    <t>167398</t>
  </si>
  <si>
    <t>376972</t>
  </si>
  <si>
    <t>167396</t>
  </si>
  <si>
    <t>237460</t>
  </si>
  <si>
    <t>172330</t>
  </si>
  <si>
    <t>178290</t>
  </si>
  <si>
    <t>376782</t>
  </si>
  <si>
    <t>174676</t>
  </si>
  <si>
    <t>176109</t>
  </si>
  <si>
    <t>176471</t>
  </si>
  <si>
    <t>177328</t>
  </si>
  <si>
    <t>178411</t>
  </si>
  <si>
    <t>173426</t>
  </si>
  <si>
    <t>224280</t>
  </si>
  <si>
    <t>169946</t>
  </si>
  <si>
    <t>169274</t>
  </si>
  <si>
    <t>176859</t>
  </si>
  <si>
    <t>244108</t>
  </si>
  <si>
    <t>175141</t>
  </si>
  <si>
    <t>178005</t>
  </si>
  <si>
    <t>259816</t>
  </si>
  <si>
    <t>169932</t>
  </si>
  <si>
    <t>231738</t>
  </si>
  <si>
    <t>169930</t>
  </si>
  <si>
    <t>373892</t>
  </si>
  <si>
    <t>153922</t>
  </si>
  <si>
    <t>174902</t>
  </si>
  <si>
    <t>177499</t>
  </si>
  <si>
    <t>178533</t>
  </si>
  <si>
    <t>244491</t>
  </si>
  <si>
    <t>165620</t>
  </si>
  <si>
    <t>178289</t>
  </si>
  <si>
    <t>324883</t>
  </si>
  <si>
    <t>175213</t>
  </si>
  <si>
    <t>263195</t>
  </si>
  <si>
    <t>169931</t>
  </si>
  <si>
    <t>214209</t>
  </si>
  <si>
    <t>172736</t>
  </si>
  <si>
    <t>177068</t>
  </si>
  <si>
    <t>378644</t>
  </si>
  <si>
    <t>169935</t>
  </si>
  <si>
    <t>258749</t>
  </si>
  <si>
    <t>173315</t>
  </si>
  <si>
    <t>176418</t>
  </si>
  <si>
    <t>174666</t>
  </si>
  <si>
    <t>228988</t>
  </si>
  <si>
    <t>161286</t>
  </si>
  <si>
    <t>173608</t>
  </si>
  <si>
    <t>176021</t>
  </si>
  <si>
    <t>384354</t>
  </si>
  <si>
    <t>175140</t>
  </si>
  <si>
    <t>209523</t>
  </si>
  <si>
    <t>158180</t>
  </si>
  <si>
    <t>220336</t>
  </si>
  <si>
    <t>175211</t>
  </si>
  <si>
    <t>173256</t>
  </si>
  <si>
    <t>166302</t>
  </si>
  <si>
    <t>268021</t>
  </si>
  <si>
    <t>153940</t>
  </si>
  <si>
    <t>370441</t>
  </si>
  <si>
    <t>175394</t>
  </si>
  <si>
    <t>178932</t>
  </si>
  <si>
    <t>215196</t>
  </si>
  <si>
    <t>175923</t>
  </si>
  <si>
    <t>251987</t>
  </si>
  <si>
    <t>161139</t>
  </si>
  <si>
    <t>176727</t>
  </si>
  <si>
    <t>177044</t>
  </si>
  <si>
    <t>257494</t>
  </si>
  <si>
    <t>175110</t>
  </si>
  <si>
    <t>262270</t>
  </si>
  <si>
    <t>169939</t>
  </si>
  <si>
    <t>213118</t>
  </si>
  <si>
    <t>161290</t>
  </si>
  <si>
    <t>178288</t>
  </si>
  <si>
    <t>179319</t>
  </si>
  <si>
    <t>179458</t>
  </si>
  <si>
    <t>177333</t>
  </si>
  <si>
    <t>178405</t>
  </si>
  <si>
    <t>178400</t>
  </si>
  <si>
    <t>215698</t>
  </si>
  <si>
    <t>161150</t>
  </si>
  <si>
    <t>246008</t>
  </si>
  <si>
    <t>173258</t>
  </si>
  <si>
    <t>176425</t>
  </si>
  <si>
    <t>176776</t>
  </si>
  <si>
    <t>176778</t>
  </si>
  <si>
    <t>178037</t>
  </si>
  <si>
    <t>177350</t>
  </si>
  <si>
    <t>382837</t>
  </si>
  <si>
    <t>174295</t>
  </si>
  <si>
    <t>176886</t>
  </si>
  <si>
    <t>177218</t>
  </si>
  <si>
    <t>177500</t>
  </si>
  <si>
    <t>175636</t>
  </si>
  <si>
    <t>222180</t>
  </si>
  <si>
    <t>172840</t>
  </si>
  <si>
    <t>233652</t>
  </si>
  <si>
    <t>171129</t>
  </si>
  <si>
    <t>212068</t>
  </si>
  <si>
    <t>169948</t>
  </si>
  <si>
    <t>176646</t>
  </si>
  <si>
    <t>173317</t>
  </si>
  <si>
    <t>176423</t>
  </si>
  <si>
    <t>236921</t>
  </si>
  <si>
    <t>148297</t>
  </si>
  <si>
    <t>279139</t>
  </si>
  <si>
    <t>175097</t>
  </si>
  <si>
    <t>178059</t>
  </si>
  <si>
    <t>172331</t>
  </si>
  <si>
    <t>176075</t>
  </si>
  <si>
    <t>241195</t>
  </si>
  <si>
    <t>169949</t>
  </si>
  <si>
    <t>202318</t>
  </si>
  <si>
    <t>169929</t>
  </si>
  <si>
    <t>173354</t>
  </si>
  <si>
    <t>175082</t>
  </si>
  <si>
    <t>331232</t>
  </si>
  <si>
    <t>172365</t>
  </si>
  <si>
    <t>381003</t>
  </si>
  <si>
    <t>169942</t>
  </si>
  <si>
    <t>177005</t>
  </si>
  <si>
    <t>174222</t>
  </si>
  <si>
    <t>373417</t>
  </si>
  <si>
    <t>169122</t>
  </si>
  <si>
    <t>174744</t>
  </si>
  <si>
    <t>278963</t>
  </si>
  <si>
    <t>153974</t>
  </si>
  <si>
    <t>243578</t>
  </si>
  <si>
    <t>169940</t>
  </si>
  <si>
    <t>234783</t>
  </si>
  <si>
    <t>177208</t>
  </si>
  <si>
    <t>290564</t>
  </si>
  <si>
    <t>175212</t>
  </si>
  <si>
    <t>205007</t>
  </si>
  <si>
    <t>175920</t>
  </si>
  <si>
    <t>384561</t>
  </si>
  <si>
    <t>153975</t>
  </si>
  <si>
    <t>325177</t>
  </si>
  <si>
    <t>175246</t>
  </si>
  <si>
    <t>176921</t>
  </si>
  <si>
    <t>177836</t>
  </si>
  <si>
    <t>224988</t>
  </si>
  <si>
    <t>153978</t>
  </si>
  <si>
    <t>299412</t>
  </si>
  <si>
    <t>176634</t>
  </si>
  <si>
    <t>176871</t>
  </si>
  <si>
    <t>176887</t>
  </si>
  <si>
    <t>177888</t>
  </si>
  <si>
    <t>384575</t>
  </si>
  <si>
    <t>173530</t>
  </si>
  <si>
    <t>260107</t>
  </si>
  <si>
    <t>174664</t>
  </si>
  <si>
    <t>291878</t>
  </si>
  <si>
    <t>176421</t>
  </si>
  <si>
    <t>179091</t>
  </si>
  <si>
    <t>321974</t>
  </si>
  <si>
    <t>175845</t>
  </si>
  <si>
    <t>176916</t>
  </si>
  <si>
    <t>176961</t>
  </si>
  <si>
    <t>178012</t>
  </si>
  <si>
    <t>178401</t>
  </si>
  <si>
    <t>299705</t>
  </si>
  <si>
    <t>169924</t>
  </si>
  <si>
    <t>176631</t>
  </si>
  <si>
    <t>228080</t>
  </si>
  <si>
    <t>170872</t>
  </si>
  <si>
    <t>243648</t>
  </si>
  <si>
    <t>169936</t>
  </si>
  <si>
    <t>257954</t>
  </si>
  <si>
    <t>172431</t>
  </si>
  <si>
    <t>178003</t>
  </si>
  <si>
    <t>173300</t>
  </si>
  <si>
    <t>175844</t>
  </si>
  <si>
    <t>178404</t>
  </si>
  <si>
    <t>178399</t>
  </si>
  <si>
    <t>302714</t>
  </si>
  <si>
    <t>174675</t>
  </si>
  <si>
    <t>176110</t>
  </si>
  <si>
    <t>176472</t>
  </si>
  <si>
    <t>177330</t>
  </si>
  <si>
    <t>178409</t>
  </si>
  <si>
    <t>174668</t>
  </si>
  <si>
    <t>176099</t>
  </si>
  <si>
    <t>176470</t>
  </si>
  <si>
    <t>255078</t>
  </si>
  <si>
    <t>153996</t>
  </si>
  <si>
    <t>347019</t>
  </si>
  <si>
    <t>174874</t>
  </si>
  <si>
    <t>176282</t>
  </si>
  <si>
    <t>176847</t>
  </si>
  <si>
    <t>222990</t>
  </si>
  <si>
    <t>169947</t>
  </si>
  <si>
    <t>295687</t>
  </si>
  <si>
    <t>174669</t>
  </si>
  <si>
    <t>176100</t>
  </si>
  <si>
    <t>176475</t>
  </si>
  <si>
    <t>177329</t>
  </si>
  <si>
    <t>178272</t>
  </si>
  <si>
    <t>276765</t>
  </si>
  <si>
    <t>175511</t>
  </si>
  <si>
    <t>176074</t>
  </si>
  <si>
    <t>178535</t>
  </si>
  <si>
    <t>351440</t>
  </si>
  <si>
    <t>175637</t>
  </si>
  <si>
    <t>179096</t>
  </si>
  <si>
    <t>173346</t>
  </si>
  <si>
    <t>177334</t>
  </si>
  <si>
    <t>178398</t>
  </si>
  <si>
    <t>389903</t>
  </si>
  <si>
    <t>169945</t>
  </si>
  <si>
    <t>176076</t>
  </si>
  <si>
    <t>176791</t>
  </si>
  <si>
    <t>250522</t>
  </si>
  <si>
    <t>169937</t>
  </si>
  <si>
    <t>178402</t>
  </si>
  <si>
    <t>298194</t>
  </si>
  <si>
    <t>154007</t>
  </si>
  <si>
    <t>172791</t>
  </si>
  <si>
    <t>177220</t>
  </si>
  <si>
    <t>178510</t>
  </si>
  <si>
    <t>176101</t>
  </si>
  <si>
    <t>176476</t>
  </si>
  <si>
    <t>177321</t>
  </si>
  <si>
    <t>178298</t>
  </si>
  <si>
    <t>178357</t>
  </si>
  <si>
    <t>178694</t>
  </si>
  <si>
    <t>243479</t>
  </si>
  <si>
    <t>154011</t>
  </si>
  <si>
    <t>174670</t>
  </si>
  <si>
    <t>176102</t>
  </si>
  <si>
    <t>176477</t>
  </si>
  <si>
    <t>177322</t>
  </si>
  <si>
    <t>177804</t>
  </si>
  <si>
    <t>277668</t>
  </si>
  <si>
    <t>173865</t>
  </si>
  <si>
    <t>269905</t>
  </si>
  <si>
    <t>169927</t>
  </si>
  <si>
    <t>359884</t>
  </si>
  <si>
    <t>168596</t>
  </si>
  <si>
    <t>291222</t>
  </si>
  <si>
    <t>169944</t>
  </si>
  <si>
    <t>178695</t>
  </si>
  <si>
    <t>179037</t>
  </si>
  <si>
    <t>179098</t>
  </si>
  <si>
    <t>201805</t>
  </si>
  <si>
    <t>154015</t>
  </si>
  <si>
    <t>351036</t>
  </si>
  <si>
    <t>176157</t>
  </si>
  <si>
    <t>176593</t>
  </si>
  <si>
    <t>177289</t>
  </si>
  <si>
    <t>176158</t>
  </si>
  <si>
    <t>176592</t>
  </si>
  <si>
    <t>177288</t>
  </si>
  <si>
    <t>178179</t>
  </si>
  <si>
    <t>178180</t>
  </si>
  <si>
    <t>209567</t>
  </si>
  <si>
    <t>170826</t>
  </si>
  <si>
    <t>380963</t>
  </si>
  <si>
    <t>172639</t>
  </si>
  <si>
    <t>178965</t>
  </si>
  <si>
    <t>240349</t>
  </si>
  <si>
    <t>174604</t>
  </si>
  <si>
    <t>255720</t>
  </si>
  <si>
    <t>153279</t>
  </si>
  <si>
    <t>178321</t>
  </si>
  <si>
    <t>177029</t>
  </si>
  <si>
    <t>177810</t>
  </si>
  <si>
    <t>395091</t>
  </si>
  <si>
    <t>170474</t>
  </si>
  <si>
    <t>176283</t>
  </si>
  <si>
    <t>176637</t>
  </si>
  <si>
    <t>178355</t>
  </si>
  <si>
    <t>173177</t>
  </si>
  <si>
    <t>176782</t>
  </si>
  <si>
    <t>177902</t>
  </si>
  <si>
    <t>350260</t>
  </si>
  <si>
    <t>176286</t>
  </si>
  <si>
    <t>244131</t>
  </si>
  <si>
    <t>170614</t>
  </si>
  <si>
    <t>173097</t>
  </si>
  <si>
    <t>378965</t>
  </si>
  <si>
    <t>170729</t>
  </si>
  <si>
    <t>271257</t>
  </si>
  <si>
    <t>169747</t>
  </si>
  <si>
    <t>314791</t>
  </si>
  <si>
    <t>175904</t>
  </si>
  <si>
    <t>176405</t>
  </si>
  <si>
    <t>179078</t>
  </si>
  <si>
    <t>226407</t>
  </si>
  <si>
    <t>170620</t>
  </si>
  <si>
    <t>172905</t>
  </si>
  <si>
    <t>177231</t>
  </si>
  <si>
    <t>383266</t>
  </si>
  <si>
    <t>170809</t>
  </si>
  <si>
    <t>242433</t>
  </si>
  <si>
    <t>175188</t>
  </si>
  <si>
    <t>177209</t>
  </si>
  <si>
    <t>297543</t>
  </si>
  <si>
    <t>153286</t>
  </si>
  <si>
    <t>295058</t>
  </si>
  <si>
    <t>172619</t>
  </si>
  <si>
    <t>176491</t>
  </si>
  <si>
    <t>346782</t>
  </si>
  <si>
    <t>174806</t>
  </si>
  <si>
    <t>176336</t>
  </si>
  <si>
    <t>305170</t>
  </si>
  <si>
    <t>172618</t>
  </si>
  <si>
    <t>176079</t>
  </si>
  <si>
    <t>237180</t>
  </si>
  <si>
    <t>170810</t>
  </si>
  <si>
    <t>297808</t>
  </si>
  <si>
    <t>170414</t>
  </si>
  <si>
    <t>259030</t>
  </si>
  <si>
    <t>170815</t>
  </si>
  <si>
    <t>201023</t>
  </si>
  <si>
    <t>170825</t>
  </si>
  <si>
    <t>176281</t>
  </si>
  <si>
    <t>176957</t>
  </si>
  <si>
    <t>289703</t>
  </si>
  <si>
    <t>170811</t>
  </si>
  <si>
    <t>291890</t>
  </si>
  <si>
    <t>172435</t>
  </si>
  <si>
    <t>176641</t>
  </si>
  <si>
    <t>247339</t>
  </si>
  <si>
    <t>170812</t>
  </si>
  <si>
    <t>169117</t>
  </si>
  <si>
    <t>290729</t>
  </si>
  <si>
    <t>170615</t>
  </si>
  <si>
    <t>242101</t>
  </si>
  <si>
    <t>162352</t>
  </si>
  <si>
    <t>216686</t>
  </si>
  <si>
    <t>174585</t>
  </si>
  <si>
    <t>294112</t>
  </si>
  <si>
    <t>153296</t>
  </si>
  <si>
    <t>177339</t>
  </si>
  <si>
    <t>176720</t>
  </si>
  <si>
    <t>297520</t>
  </si>
  <si>
    <t>170791</t>
  </si>
  <si>
    <t>321835</t>
  </si>
  <si>
    <t>173291</t>
  </si>
  <si>
    <t>175667</t>
  </si>
  <si>
    <t>176328</t>
  </si>
  <si>
    <t>177230</t>
  </si>
  <si>
    <t>177996</t>
  </si>
  <si>
    <t>178178</t>
  </si>
  <si>
    <t>304562</t>
  </si>
  <si>
    <t>170469</t>
  </si>
  <si>
    <t>215297</t>
  </si>
  <si>
    <t>153299</t>
  </si>
  <si>
    <t>232913</t>
  </si>
  <si>
    <t>173774</t>
  </si>
  <si>
    <t>173175</t>
  </si>
  <si>
    <t>176800</t>
  </si>
  <si>
    <t>177210</t>
  </si>
  <si>
    <t>178205</t>
  </si>
  <si>
    <t>253121</t>
  </si>
  <si>
    <t>170453</t>
  </si>
  <si>
    <t>378874</t>
  </si>
  <si>
    <t>153402</t>
  </si>
  <si>
    <t>225385</t>
  </si>
  <si>
    <t>172364</t>
  </si>
  <si>
    <t>179426</t>
  </si>
  <si>
    <t>267043</t>
  </si>
  <si>
    <t>153306</t>
  </si>
  <si>
    <t>230100</t>
  </si>
  <si>
    <t>176644</t>
  </si>
  <si>
    <t>377042</t>
  </si>
  <si>
    <t>177219</t>
  </si>
  <si>
    <t>241748</t>
  </si>
  <si>
    <t>170814</t>
  </si>
  <si>
    <t>176721</t>
  </si>
  <si>
    <t>177028</t>
  </si>
  <si>
    <t>177808</t>
  </si>
  <si>
    <t>256395</t>
  </si>
  <si>
    <t>174609</t>
  </si>
  <si>
    <t>275878</t>
  </si>
  <si>
    <t>170616</t>
  </si>
  <si>
    <t>275152</t>
  </si>
  <si>
    <t>170621</t>
  </si>
  <si>
    <t>258257</t>
  </si>
  <si>
    <t>175324</t>
  </si>
  <si>
    <t>224173</t>
  </si>
  <si>
    <t>175625</t>
  </si>
  <si>
    <t>176627</t>
  </si>
  <si>
    <t>233040</t>
  </si>
  <si>
    <t>153415</t>
  </si>
  <si>
    <t>263321</t>
  </si>
  <si>
    <t>153313</t>
  </si>
  <si>
    <t>172908</t>
  </si>
  <si>
    <t>357846</t>
  </si>
  <si>
    <t>153732</t>
  </si>
  <si>
    <t>230214</t>
  </si>
  <si>
    <t>170448</t>
  </si>
  <si>
    <t>178253</t>
  </si>
  <si>
    <t>390987</t>
  </si>
  <si>
    <t>170613</t>
  </si>
  <si>
    <t>294880</t>
  </si>
  <si>
    <t>174877</t>
  </si>
  <si>
    <t>248872</t>
  </si>
  <si>
    <t>174561</t>
  </si>
  <si>
    <t>213473</t>
  </si>
  <si>
    <t>174565</t>
  </si>
  <si>
    <t>201512</t>
  </si>
  <si>
    <t>170617</t>
  </si>
  <si>
    <t>278188</t>
  </si>
  <si>
    <t>174616</t>
  </si>
  <si>
    <t>236890</t>
  </si>
  <si>
    <t>170612</t>
  </si>
  <si>
    <t>225554</t>
  </si>
  <si>
    <t>170622</t>
  </si>
  <si>
    <t>175634</t>
  </si>
  <si>
    <t>175837</t>
  </si>
  <si>
    <t>177071</t>
  </si>
  <si>
    <t>299058</t>
  </si>
  <si>
    <t>174181</t>
  </si>
  <si>
    <t>177865</t>
  </si>
  <si>
    <t>176203</t>
  </si>
  <si>
    <t>233310</t>
  </si>
  <si>
    <t>153424</t>
  </si>
  <si>
    <t>248656</t>
  </si>
  <si>
    <t>172962</t>
  </si>
  <si>
    <t>176195</t>
  </si>
  <si>
    <t>295440</t>
  </si>
  <si>
    <t>174618</t>
  </si>
  <si>
    <t>387247</t>
  </si>
  <si>
    <t>153325</t>
  </si>
  <si>
    <t>383558</t>
  </si>
  <si>
    <t>170744</t>
  </si>
  <si>
    <t>177373</t>
  </si>
  <si>
    <t>175398</t>
  </si>
  <si>
    <t>175855</t>
  </si>
  <si>
    <t>358816</t>
  </si>
  <si>
    <t>170445</t>
  </si>
  <si>
    <t>226142</t>
  </si>
  <si>
    <t>162359</t>
  </si>
  <si>
    <t>244754</t>
  </si>
  <si>
    <t>170824</t>
  </si>
  <si>
    <t>225452</t>
  </si>
  <si>
    <t>170471</t>
  </si>
  <si>
    <t>253061</t>
  </si>
  <si>
    <t>174558</t>
  </si>
  <si>
    <t>330776</t>
  </si>
  <si>
    <t>170618</t>
  </si>
  <si>
    <t>173022</t>
  </si>
  <si>
    <t>252222</t>
  </si>
  <si>
    <t>162582</t>
  </si>
  <si>
    <t>231790</t>
  </si>
  <si>
    <t>376817</t>
  </si>
  <si>
    <t>174623</t>
  </si>
  <si>
    <t>376863</t>
  </si>
  <si>
    <t>170458</t>
  </si>
  <si>
    <t>376125</t>
  </si>
  <si>
    <t>177921</t>
  </si>
  <si>
    <t>276661</t>
  </si>
  <si>
    <t>153479</t>
  </si>
  <si>
    <t>244339</t>
  </si>
  <si>
    <t>153480</t>
  </si>
  <si>
    <t>234419</t>
  </si>
  <si>
    <t>174617</t>
  </si>
  <si>
    <t>175046</t>
  </si>
  <si>
    <t>176956</t>
  </si>
  <si>
    <t>291392</t>
  </si>
  <si>
    <t>153430</t>
  </si>
  <si>
    <t>220620</t>
  </si>
  <si>
    <t>171022</t>
  </si>
  <si>
    <t>203139</t>
  </si>
  <si>
    <t>170454</t>
  </si>
  <si>
    <t>177338</t>
  </si>
  <si>
    <t>379181</t>
  </si>
  <si>
    <t>162377</t>
  </si>
  <si>
    <t>211070</t>
  </si>
  <si>
    <t>171023</t>
  </si>
  <si>
    <t>224602</t>
  </si>
  <si>
    <t>170610</t>
  </si>
  <si>
    <t>220380</t>
  </si>
  <si>
    <t>153341</t>
  </si>
  <si>
    <t>221684</t>
  </si>
  <si>
    <t>162357</t>
  </si>
  <si>
    <t>173099</t>
  </si>
  <si>
    <t>277947</t>
  </si>
  <si>
    <t>170819</t>
  </si>
  <si>
    <t>241733</t>
  </si>
  <si>
    <t>170734</t>
  </si>
  <si>
    <t>172964</t>
  </si>
  <si>
    <t>175924</t>
  </si>
  <si>
    <t>176368</t>
  </si>
  <si>
    <t>243841</t>
  </si>
  <si>
    <t>170411</t>
  </si>
  <si>
    <t>247255</t>
  </si>
  <si>
    <t>175678</t>
  </si>
  <si>
    <t>176958</t>
  </si>
  <si>
    <t>277761</t>
  </si>
  <si>
    <t>170822</t>
  </si>
  <si>
    <t>237632</t>
  </si>
  <si>
    <t>172900</t>
  </si>
  <si>
    <t>175880</t>
  </si>
  <si>
    <t>177675</t>
  </si>
  <si>
    <t>250036</t>
  </si>
  <si>
    <t>170619</t>
  </si>
  <si>
    <t>200681</t>
  </si>
  <si>
    <t>153446</t>
  </si>
  <si>
    <t>230689</t>
  </si>
  <si>
    <t>170818</t>
  </si>
  <si>
    <t>312235</t>
  </si>
  <si>
    <t>170415</t>
  </si>
  <si>
    <t>237680</t>
  </si>
  <si>
    <t>170820</t>
  </si>
  <si>
    <t>224629</t>
  </si>
  <si>
    <t>153518</t>
  </si>
  <si>
    <t>174532</t>
  </si>
  <si>
    <t>241686</t>
  </si>
  <si>
    <t>153450</t>
  </si>
  <si>
    <t>277686</t>
  </si>
  <si>
    <t>153451</t>
  </si>
  <si>
    <t>206516</t>
  </si>
  <si>
    <t>174141</t>
  </si>
  <si>
    <t>350396</t>
  </si>
  <si>
    <t>164869</t>
  </si>
  <si>
    <t>234751</t>
  </si>
  <si>
    <t>170611</t>
  </si>
  <si>
    <t>175505</t>
  </si>
  <si>
    <t>177284</t>
  </si>
  <si>
    <t>176723</t>
  </si>
  <si>
    <t>351052</t>
  </si>
  <si>
    <t>167385</t>
  </si>
  <si>
    <t>295222</t>
  </si>
  <si>
    <t>174601</t>
  </si>
  <si>
    <t>298562</t>
  </si>
  <si>
    <t>170410</t>
  </si>
  <si>
    <t>259352</t>
  </si>
  <si>
    <t>170609</t>
  </si>
  <si>
    <t>178673</t>
  </si>
  <si>
    <t>178789</t>
  </si>
  <si>
    <t>176962</t>
  </si>
  <si>
    <t>207658</t>
  </si>
  <si>
    <t>170817</t>
  </si>
  <si>
    <t>238147</t>
  </si>
  <si>
    <t>162363</t>
  </si>
  <si>
    <t>293036</t>
  </si>
  <si>
    <t>153483</t>
  </si>
  <si>
    <t>238802</t>
  </si>
  <si>
    <t>170456</t>
  </si>
  <si>
    <t>367385</t>
  </si>
  <si>
    <t>170732</t>
  </si>
  <si>
    <t>380003</t>
  </si>
  <si>
    <t>162370</t>
  </si>
  <si>
    <t>299583</t>
  </si>
  <si>
    <t>174424</t>
  </si>
  <si>
    <t>228470</t>
  </si>
  <si>
    <t>170413</t>
  </si>
  <si>
    <t>175675</t>
  </si>
  <si>
    <t>378128</t>
  </si>
  <si>
    <t>163627</t>
  </si>
  <si>
    <t>177203</t>
  </si>
  <si>
    <t>212127</t>
  </si>
  <si>
    <t>153365</t>
  </si>
  <si>
    <t>177372</t>
  </si>
  <si>
    <t>177571</t>
  </si>
  <si>
    <t>253464</t>
  </si>
  <si>
    <t>153372</t>
  </si>
  <si>
    <t>378998</t>
  </si>
  <si>
    <t>174575</t>
  </si>
  <si>
    <t>398456</t>
  </si>
  <si>
    <t>169703</t>
  </si>
  <si>
    <t>320248</t>
  </si>
  <si>
    <t>153375</t>
  </si>
  <si>
    <t>363202</t>
  </si>
  <si>
    <t>179095</t>
  </si>
  <si>
    <t>318486</t>
  </si>
  <si>
    <t>174573</t>
  </si>
  <si>
    <t>258157</t>
  </si>
  <si>
    <t>174574</t>
  </si>
  <si>
    <t>275919</t>
  </si>
  <si>
    <t>156481</t>
  </si>
  <si>
    <t>277484</t>
  </si>
  <si>
    <t>172792</t>
  </si>
  <si>
    <t>176788</t>
  </si>
  <si>
    <t>319068</t>
  </si>
  <si>
    <t>174587</t>
  </si>
  <si>
    <t>297311</t>
  </si>
  <si>
    <t>176055</t>
  </si>
  <si>
    <t>174903</t>
  </si>
  <si>
    <t>342135</t>
  </si>
  <si>
    <t>174414</t>
  </si>
  <si>
    <t>241266</t>
  </si>
  <si>
    <t>176635</t>
  </si>
  <si>
    <t>176785</t>
  </si>
  <si>
    <t>178934</t>
  </si>
  <si>
    <t>215830</t>
  </si>
  <si>
    <t>170816</t>
  </si>
  <si>
    <t>277030</t>
  </si>
  <si>
    <t>170412</t>
  </si>
  <si>
    <t>273432</t>
  </si>
  <si>
    <t>173020</t>
  </si>
  <si>
    <t>364187</t>
  </si>
  <si>
    <t>153377</t>
  </si>
  <si>
    <t>237786</t>
  </si>
  <si>
    <t>156488</t>
  </si>
  <si>
    <t>230052</t>
  </si>
  <si>
    <t>170459</t>
  </si>
  <si>
    <t>294101</t>
  </si>
  <si>
    <t>170792</t>
  </si>
  <si>
    <t>384705</t>
  </si>
  <si>
    <t>174624</t>
  </si>
  <si>
    <t>279723</t>
  </si>
  <si>
    <t>170438</t>
  </si>
  <si>
    <t>379846</t>
  </si>
  <si>
    <t>162367</t>
  </si>
  <si>
    <t>233322</t>
  </si>
  <si>
    <t>174632</t>
  </si>
  <si>
    <t>273705</t>
  </si>
  <si>
    <t>176918</t>
  </si>
  <si>
    <t>175595</t>
  </si>
  <si>
    <t>295428</t>
  </si>
  <si>
    <t>170460</t>
  </si>
  <si>
    <t>241478</t>
  </si>
  <si>
    <t>153476</t>
  </si>
  <si>
    <t>377638</t>
  </si>
  <si>
    <t>171028</t>
  </si>
  <si>
    <t>266684</t>
  </si>
  <si>
    <t>153380</t>
  </si>
  <si>
    <t>177370</t>
  </si>
  <si>
    <t>URGENCIAS - HN_CEAU</t>
  </si>
  <si>
    <t>176725</t>
  </si>
  <si>
    <t>176726</t>
  </si>
  <si>
    <t>176728</t>
  </si>
  <si>
    <t>177097</t>
  </si>
  <si>
    <t>177353</t>
  </si>
  <si>
    <t>177214</t>
  </si>
  <si>
    <t>175644</t>
  </si>
  <si>
    <t>173412</t>
  </si>
  <si>
    <t>176386</t>
  </si>
  <si>
    <t>173057</t>
  </si>
  <si>
    <t>175681</t>
  </si>
  <si>
    <t>176724</t>
  </si>
  <si>
    <t>227030</t>
  </si>
  <si>
    <t>153990</t>
  </si>
  <si>
    <t>330163</t>
  </si>
  <si>
    <t>153993</t>
  </si>
  <si>
    <t>382681</t>
  </si>
  <si>
    <t>170452</t>
  </si>
  <si>
    <t>364627</t>
  </si>
  <si>
    <t>153283</t>
  </si>
  <si>
    <t>267709</t>
  </si>
  <si>
    <t>154092</t>
  </si>
  <si>
    <t>173964</t>
  </si>
  <si>
    <t>176673</t>
  </si>
  <si>
    <t>274336</t>
  </si>
  <si>
    <t>170623</t>
  </si>
  <si>
    <t>215259</t>
  </si>
  <si>
    <t>172982</t>
  </si>
  <si>
    <t>211310</t>
  </si>
  <si>
    <t>167383</t>
  </si>
  <si>
    <t>174710</t>
  </si>
  <si>
    <t>PERMISO POR NACIMIENTO</t>
  </si>
  <si>
    <t>176404</t>
  </si>
  <si>
    <t>177211</t>
  </si>
  <si>
    <t>276447</t>
  </si>
  <si>
    <t>154101</t>
  </si>
  <si>
    <t>303807</t>
  </si>
  <si>
    <t>172097</t>
  </si>
  <si>
    <t>177559</t>
  </si>
  <si>
    <t>178354</t>
  </si>
  <si>
    <t>374294</t>
  </si>
  <si>
    <t>170437</t>
  </si>
  <si>
    <t>240437</t>
  </si>
  <si>
    <t>170464</t>
  </si>
  <si>
    <t>173051</t>
  </si>
  <si>
    <t>231724</t>
  </si>
  <si>
    <t>170821</t>
  </si>
  <si>
    <t>202383</t>
  </si>
  <si>
    <t>174449</t>
  </si>
  <si>
    <t>252528</t>
  </si>
  <si>
    <t>172628</t>
  </si>
  <si>
    <t>176413</t>
  </si>
  <si>
    <t>367580</t>
  </si>
  <si>
    <t>175583</t>
  </si>
  <si>
    <t>173049</t>
  </si>
  <si>
    <t>175499</t>
  </si>
  <si>
    <t>336645</t>
  </si>
  <si>
    <t>154088</t>
  </si>
  <si>
    <t>277364</t>
  </si>
  <si>
    <t>153366</t>
  </si>
  <si>
    <t>179224</t>
  </si>
  <si>
    <t>178201</t>
  </si>
  <si>
    <t>238305</t>
  </si>
  <si>
    <t>170416</t>
  </si>
  <si>
    <t>177601</t>
  </si>
  <si>
    <t>173059</t>
  </si>
  <si>
    <t>176205</t>
  </si>
  <si>
    <t>274097</t>
  </si>
  <si>
    <t>169812</t>
  </si>
  <si>
    <t>379776</t>
  </si>
  <si>
    <t>178157</t>
  </si>
  <si>
    <t>176449</t>
  </si>
  <si>
    <t>257056</t>
  </si>
  <si>
    <t>174978</t>
  </si>
  <si>
    <t>179225</t>
  </si>
  <si>
    <t>219910</t>
  </si>
  <si>
    <t>167393</t>
  </si>
  <si>
    <t>269263</t>
  </si>
  <si>
    <t>169813</t>
  </si>
  <si>
    <t>256655</t>
  </si>
  <si>
    <t>174985</t>
  </si>
  <si>
    <t>177781</t>
  </si>
  <si>
    <t>265227</t>
  </si>
  <si>
    <t>174982</t>
  </si>
  <si>
    <t>177785</t>
  </si>
  <si>
    <t>204824</t>
  </si>
  <si>
    <t>174983</t>
  </si>
  <si>
    <t>177784</t>
  </si>
  <si>
    <t>306002</t>
  </si>
  <si>
    <t>178736</t>
  </si>
  <si>
    <t>D.RRHH SERV.ADMINISTRACIÓN DE PERSONAL</t>
  </si>
  <si>
    <t>DIRECCIÓN DE RR.HH.</t>
  </si>
  <si>
    <t>270224</t>
  </si>
  <si>
    <t>175519</t>
  </si>
  <si>
    <t>351365</t>
  </si>
  <si>
    <t>173597</t>
  </si>
  <si>
    <t>377300</t>
  </si>
  <si>
    <t>170901</t>
  </si>
  <si>
    <t>221545</t>
  </si>
  <si>
    <t>153806</t>
  </si>
  <si>
    <t>210775</t>
  </si>
  <si>
    <t>153789</t>
  </si>
  <si>
    <t>200152</t>
  </si>
  <si>
    <t>170904</t>
  </si>
  <si>
    <t>390336</t>
  </si>
  <si>
    <t>170900</t>
  </si>
  <si>
    <t>236621</t>
  </si>
  <si>
    <t>170903</t>
  </si>
  <si>
    <t>225889</t>
  </si>
  <si>
    <t>173792</t>
  </si>
  <si>
    <t>295410</t>
  </si>
  <si>
    <t>149645</t>
  </si>
  <si>
    <t>282847</t>
  </si>
  <si>
    <t>175545</t>
  </si>
  <si>
    <t>178776</t>
  </si>
  <si>
    <t>225213</t>
  </si>
  <si>
    <t>175454</t>
  </si>
  <si>
    <t>218568</t>
  </si>
  <si>
    <t>147383</t>
  </si>
  <si>
    <t>378911</t>
  </si>
  <si>
    <t>153795</t>
  </si>
  <si>
    <t>290037</t>
  </si>
  <si>
    <t>170902</t>
  </si>
  <si>
    <t>203387</t>
  </si>
  <si>
    <t>153790</t>
  </si>
  <si>
    <t>231984</t>
  </si>
  <si>
    <t>149643</t>
  </si>
  <si>
    <t>370616</t>
  </si>
  <si>
    <t>158195</t>
  </si>
  <si>
    <t>G GESTIÓN FUNCIÓN ADMINISTRATIVA</t>
  </si>
  <si>
    <t>376917</t>
  </si>
  <si>
    <t>175515</t>
  </si>
  <si>
    <t>G TÉCNICO FUNCIÓN ADMINISTRATIVA</t>
  </si>
  <si>
    <t>GRUPO TÉCNICO FUNCIÓN ADMINISTRATIVA</t>
  </si>
  <si>
    <t>252335</t>
  </si>
  <si>
    <t>175514</t>
  </si>
  <si>
    <t>360794</t>
  </si>
  <si>
    <t>175119</t>
  </si>
  <si>
    <t>227629</t>
  </si>
  <si>
    <t>153271</t>
  </si>
  <si>
    <t>JEFE DE SECCIÓN (NO SANITARIO)</t>
  </si>
  <si>
    <t>379656</t>
  </si>
  <si>
    <t>170905</t>
  </si>
  <si>
    <t>D.RRHH SERV.SELEC.EVALUACIÓN - FORMACIÓN</t>
  </si>
  <si>
    <t>219184</t>
  </si>
  <si>
    <t>153792</t>
  </si>
  <si>
    <t>377835</t>
  </si>
  <si>
    <t>173793</t>
  </si>
  <si>
    <t>345234</t>
  </si>
  <si>
    <t>171845</t>
  </si>
  <si>
    <t>341663</t>
  </si>
  <si>
    <t>162766</t>
  </si>
  <si>
    <t>232188</t>
  </si>
  <si>
    <t>175516</t>
  </si>
  <si>
    <t>176056</t>
  </si>
  <si>
    <t>254779</t>
  </si>
  <si>
    <t>154569</t>
  </si>
  <si>
    <t>DIRECCIÓN DE RECURSOS HUMANOS</t>
  </si>
  <si>
    <t>393643</t>
  </si>
  <si>
    <t>173794</t>
  </si>
  <si>
    <t>254524</t>
  </si>
  <si>
    <t>153808</t>
  </si>
  <si>
    <t>203543</t>
  </si>
  <si>
    <t>174636</t>
  </si>
  <si>
    <t>208416</t>
  </si>
  <si>
    <t>179053</t>
  </si>
  <si>
    <t>238620</t>
  </si>
  <si>
    <t>174083</t>
  </si>
  <si>
    <t>TÉCNICO TITULADO MEDIO - INFORMÁTICO</t>
  </si>
  <si>
    <t>TÉCNICO TITULADO MEDIO-INFORMÁTICO</t>
  </si>
  <si>
    <t>357454</t>
  </si>
  <si>
    <t>153287</t>
  </si>
  <si>
    <t>SERVICIO DE PREVENCION Y MED.DEL TRABAJO</t>
  </si>
  <si>
    <t>377680</t>
  </si>
  <si>
    <t>173766</t>
  </si>
  <si>
    <t>ENF. ESP.EN ENFERMERÍA DEL TRABAJO</t>
  </si>
  <si>
    <t>ENFERMERA/O ESPECIALISTA EN ENFERMERÍA DEL TRABAJO</t>
  </si>
  <si>
    <t>209635</t>
  </si>
  <si>
    <t>154109</t>
  </si>
  <si>
    <t>364179</t>
  </si>
  <si>
    <t>172296</t>
  </si>
  <si>
    <t>298600</t>
  </si>
  <si>
    <t>171655</t>
  </si>
  <si>
    <t>FEA MEDICINA DEL TRABAJO</t>
  </si>
  <si>
    <t>256767</t>
  </si>
  <si>
    <t>177647</t>
  </si>
  <si>
    <t>267960</t>
  </si>
  <si>
    <t>149658</t>
  </si>
  <si>
    <t>308021</t>
  </si>
  <si>
    <t>153272</t>
  </si>
  <si>
    <t>281266</t>
  </si>
  <si>
    <t>174729</t>
  </si>
  <si>
    <t>253341</t>
  </si>
  <si>
    <t>174727</t>
  </si>
  <si>
    <t>297266</t>
  </si>
  <si>
    <t>173790</t>
  </si>
  <si>
    <t>175525</t>
  </si>
  <si>
    <t>257580</t>
  </si>
  <si>
    <t>174730</t>
  </si>
  <si>
    <t>172943</t>
  </si>
  <si>
    <t>330809</t>
  </si>
  <si>
    <t>172353</t>
  </si>
  <si>
    <t>228009</t>
  </si>
  <si>
    <t>174735</t>
  </si>
  <si>
    <t>175645</t>
  </si>
  <si>
    <t>176095</t>
  </si>
  <si>
    <t>212685</t>
  </si>
  <si>
    <t>162694</t>
  </si>
  <si>
    <t>ALBAÑIL</t>
  </si>
  <si>
    <t>ALBAÑILERÍA</t>
  </si>
  <si>
    <t>178474</t>
  </si>
  <si>
    <t>290672</t>
  </si>
  <si>
    <t>172308</t>
  </si>
  <si>
    <t>352813</t>
  </si>
  <si>
    <t>161338</t>
  </si>
  <si>
    <t>376978</t>
  </si>
  <si>
    <t>172309</t>
  </si>
  <si>
    <t>203039</t>
  </si>
  <si>
    <t>146301</t>
  </si>
  <si>
    <t>277559</t>
  </si>
  <si>
    <t>176731</t>
  </si>
  <si>
    <t>298410</t>
  </si>
  <si>
    <t>174894</t>
  </si>
  <si>
    <t>177689</t>
  </si>
  <si>
    <t>373227</t>
  </si>
  <si>
    <t>173816</t>
  </si>
  <si>
    <t>PEON</t>
  </si>
  <si>
    <t>PEÓN</t>
  </si>
  <si>
    <t>395171</t>
  </si>
  <si>
    <t>172305</t>
  </si>
  <si>
    <t>368217</t>
  </si>
  <si>
    <t>161540</t>
  </si>
  <si>
    <t>219064</t>
  </si>
  <si>
    <t>178258</t>
  </si>
  <si>
    <t>ALMACÉN DE MANTENIMIENTO</t>
  </si>
  <si>
    <t>387169</t>
  </si>
  <si>
    <t>178937</t>
  </si>
  <si>
    <t>CALEFACTOR/A</t>
  </si>
  <si>
    <t>CALEFACTOR</t>
  </si>
  <si>
    <t>CALDERAS</t>
  </si>
  <si>
    <t>275709</t>
  </si>
  <si>
    <t>174809</t>
  </si>
  <si>
    <t>378044</t>
  </si>
  <si>
    <t>177392</t>
  </si>
  <si>
    <t>232563</t>
  </si>
  <si>
    <t>168476</t>
  </si>
  <si>
    <t>213952</t>
  </si>
  <si>
    <t>174866</t>
  </si>
  <si>
    <t>276643</t>
  </si>
  <si>
    <t>176754</t>
  </si>
  <si>
    <t>CARPINTERO/A</t>
  </si>
  <si>
    <t>CARPINTERO</t>
  </si>
  <si>
    <t>CARPINTERÍA</t>
  </si>
  <si>
    <t>331493</t>
  </si>
  <si>
    <t>170360</t>
  </si>
  <si>
    <t>284067</t>
  </si>
  <si>
    <t>170052</t>
  </si>
  <si>
    <t>294847</t>
  </si>
  <si>
    <t>177690</t>
  </si>
  <si>
    <t>241170</t>
  </si>
  <si>
    <t>175848</t>
  </si>
  <si>
    <t>383972</t>
  </si>
  <si>
    <t>174895</t>
  </si>
  <si>
    <t>379500</t>
  </si>
  <si>
    <t>172344</t>
  </si>
  <si>
    <t>177692</t>
  </si>
  <si>
    <t>354755</t>
  </si>
  <si>
    <t>174897</t>
  </si>
  <si>
    <t>CERRAJERÍA</t>
  </si>
  <si>
    <t>213408</t>
  </si>
  <si>
    <t>167508</t>
  </si>
  <si>
    <t>258580</t>
  </si>
  <si>
    <t>161541</t>
  </si>
  <si>
    <t>227615</t>
  </si>
  <si>
    <t>177695</t>
  </si>
  <si>
    <t>TÉCNICO/A SUPERIOR GESTION Y SERVICIOS</t>
  </si>
  <si>
    <t>TÉCNICO SUPERIOR DE GESTIÓN Y SERVICIOS</t>
  </si>
  <si>
    <t>CLIMATIZACIÓN Y FRÍO</t>
  </si>
  <si>
    <t>373681</t>
  </si>
  <si>
    <t>171838</t>
  </si>
  <si>
    <t>290491</t>
  </si>
  <si>
    <t>168321</t>
  </si>
  <si>
    <t>355980</t>
  </si>
  <si>
    <t>169534</t>
  </si>
  <si>
    <t>TÉC TIT MEDIO - ARQUITECTO/A TEC.</t>
  </si>
  <si>
    <t>ARQUITECTA/O TÉCNICA/O</t>
  </si>
  <si>
    <t>DIRECC. DE INGENIERÍA, INFRAESTRUCTURAS Y TECNOLOG</t>
  </si>
  <si>
    <t>240403</t>
  </si>
  <si>
    <t>174989</t>
  </si>
  <si>
    <t>210262</t>
  </si>
  <si>
    <t>170919</t>
  </si>
  <si>
    <t>207460</t>
  </si>
  <si>
    <t>176831</t>
  </si>
  <si>
    <t>INGENIERO/A TÉCNICO/A INDUSTRIAL</t>
  </si>
  <si>
    <t>INGENIERO TÉCNICO INDUSTRIAL</t>
  </si>
  <si>
    <t>177700</t>
  </si>
  <si>
    <t>304958</t>
  </si>
  <si>
    <t>175024</t>
  </si>
  <si>
    <t>178045</t>
  </si>
  <si>
    <t>254375</t>
  </si>
  <si>
    <t>218610</t>
  </si>
  <si>
    <t>177701</t>
  </si>
  <si>
    <t>177699</t>
  </si>
  <si>
    <t>TECNICO TITULADO MEDIO - ARQUITECTO TECNICO</t>
  </si>
  <si>
    <t>171766</t>
  </si>
  <si>
    <t>DIRECCIÓN DE GESTIÓN</t>
  </si>
  <si>
    <t>239123</t>
  </si>
  <si>
    <t>174867</t>
  </si>
  <si>
    <t>ELECTRICISTA</t>
  </si>
  <si>
    <t>ELECTRICIDAD</t>
  </si>
  <si>
    <t>337410</t>
  </si>
  <si>
    <t>174999</t>
  </si>
  <si>
    <t>261818</t>
  </si>
  <si>
    <t>179067</t>
  </si>
  <si>
    <t>351736</t>
  </si>
  <si>
    <t>174868</t>
  </si>
  <si>
    <t>209348</t>
  </si>
  <si>
    <t>175001</t>
  </si>
  <si>
    <t>252735</t>
  </si>
  <si>
    <t>174995</t>
  </si>
  <si>
    <t>260151</t>
  </si>
  <si>
    <t>175006</t>
  </si>
  <si>
    <t>178046</t>
  </si>
  <si>
    <t>179066</t>
  </si>
  <si>
    <t>346720</t>
  </si>
  <si>
    <t>155909</t>
  </si>
  <si>
    <t>290019</t>
  </si>
  <si>
    <t>153768</t>
  </si>
  <si>
    <t>371731</t>
  </si>
  <si>
    <t>177694</t>
  </si>
  <si>
    <t>214510</t>
  </si>
  <si>
    <t>172345</t>
  </si>
  <si>
    <t>396045</t>
  </si>
  <si>
    <t>171175</t>
  </si>
  <si>
    <t>FONTANERO/A</t>
  </si>
  <si>
    <t>FONTANERO</t>
  </si>
  <si>
    <t>FONTANERÍA</t>
  </si>
  <si>
    <t>166540</t>
  </si>
  <si>
    <t>178523</t>
  </si>
  <si>
    <t>217233</t>
  </si>
  <si>
    <t>171176</t>
  </si>
  <si>
    <t>176755</t>
  </si>
  <si>
    <t>230559</t>
  </si>
  <si>
    <t>153773</t>
  </si>
  <si>
    <t>266763</t>
  </si>
  <si>
    <t>179045</t>
  </si>
  <si>
    <t>264882</t>
  </si>
  <si>
    <t>176756</t>
  </si>
  <si>
    <t>270099</t>
  </si>
  <si>
    <t>177309</t>
  </si>
  <si>
    <t>343239</t>
  </si>
  <si>
    <t>153767</t>
  </si>
  <si>
    <t>218539</t>
  </si>
  <si>
    <t>175210</t>
  </si>
  <si>
    <t>169335</t>
  </si>
  <si>
    <t>INFORMÁTICA</t>
  </si>
  <si>
    <t>175926</t>
  </si>
  <si>
    <t>299010</t>
  </si>
  <si>
    <t>171769</t>
  </si>
  <si>
    <t>TÉC. ESP. DE SISTEMAS Y TECN.INFORMACIÓN</t>
  </si>
  <si>
    <t>TÉCNICA/O ESP. EN SISTEMAS Y TÉCN. DE LA INFORMACI</t>
  </si>
  <si>
    <t>225967</t>
  </si>
  <si>
    <t>170225</t>
  </si>
  <si>
    <t>176340</t>
  </si>
  <si>
    <t>372814</t>
  </si>
  <si>
    <t>171768</t>
  </si>
  <si>
    <t>370077</t>
  </si>
  <si>
    <t>154111</t>
  </si>
  <si>
    <t>215286</t>
  </si>
  <si>
    <t>174213</t>
  </si>
  <si>
    <t>172602</t>
  </si>
  <si>
    <t>217507</t>
  </si>
  <si>
    <t>169360</t>
  </si>
  <si>
    <t>175925</t>
  </si>
  <si>
    <t>396204</t>
  </si>
  <si>
    <t>178255</t>
  </si>
  <si>
    <t>320824</t>
  </si>
  <si>
    <t>171770</t>
  </si>
  <si>
    <t>268599</t>
  </si>
  <si>
    <t>174686</t>
  </si>
  <si>
    <t>176216</t>
  </si>
  <si>
    <t>311056</t>
  </si>
  <si>
    <t>176595</t>
  </si>
  <si>
    <t>177360</t>
  </si>
  <si>
    <t>241838</t>
  </si>
  <si>
    <t>168108</t>
  </si>
  <si>
    <t>278101</t>
  </si>
  <si>
    <t>155910</t>
  </si>
  <si>
    <t>178473</t>
  </si>
  <si>
    <t>227897</t>
  </si>
  <si>
    <t>171767</t>
  </si>
  <si>
    <t>178781</t>
  </si>
  <si>
    <t>205600</t>
  </si>
  <si>
    <t>176208</t>
  </si>
  <si>
    <t>259499</t>
  </si>
  <si>
    <t>153761</t>
  </si>
  <si>
    <t>390903</t>
  </si>
  <si>
    <t>171234</t>
  </si>
  <si>
    <t>OTRA DIRECCIÓN GERENCIA-PROMOCION INTERNA TEMPORAL</t>
  </si>
  <si>
    <t>234256</t>
  </si>
  <si>
    <t>171167</t>
  </si>
  <si>
    <t>396686</t>
  </si>
  <si>
    <t>172944</t>
  </si>
  <si>
    <t>173920</t>
  </si>
  <si>
    <t>380418</t>
  </si>
  <si>
    <t>171174</t>
  </si>
  <si>
    <t>MECÁNICO/A</t>
  </si>
  <si>
    <t>MECÁNICO</t>
  </si>
  <si>
    <t>MECÁNICA</t>
  </si>
  <si>
    <t>244451</t>
  </si>
  <si>
    <t>174992</t>
  </si>
  <si>
    <t>178156</t>
  </si>
  <si>
    <t>376519</t>
  </si>
  <si>
    <t>172386</t>
  </si>
  <si>
    <t>207642</t>
  </si>
  <si>
    <t>177698</t>
  </si>
  <si>
    <t>239192</t>
  </si>
  <si>
    <t>171840</t>
  </si>
  <si>
    <t>377217</t>
  </si>
  <si>
    <t>MECÁNICA LAVANDERIA DEL TORAX</t>
  </si>
  <si>
    <t>177691</t>
  </si>
  <si>
    <t>174876</t>
  </si>
  <si>
    <t>175493</t>
  </si>
  <si>
    <t>176732</t>
  </si>
  <si>
    <t>217274</t>
  </si>
  <si>
    <t>171173</t>
  </si>
  <si>
    <t>236666</t>
  </si>
  <si>
    <t>174994</t>
  </si>
  <si>
    <t>178047</t>
  </si>
  <si>
    <t>178187</t>
  </si>
  <si>
    <t>289412</t>
  </si>
  <si>
    <t>174116</t>
  </si>
  <si>
    <t>PINTOR</t>
  </si>
  <si>
    <t>PINTURA</t>
  </si>
  <si>
    <t>178705</t>
  </si>
  <si>
    <t>245669</t>
  </si>
  <si>
    <t>175023</t>
  </si>
  <si>
    <t>SEC.INGEN. BIOMÉDICA</t>
  </si>
  <si>
    <t>269525</t>
  </si>
  <si>
    <t>249454</t>
  </si>
  <si>
    <t>174975</t>
  </si>
  <si>
    <t>177697</t>
  </si>
  <si>
    <t>317620</t>
  </si>
  <si>
    <t>171839</t>
  </si>
  <si>
    <t>210478</t>
  </si>
  <si>
    <t>174988</t>
  </si>
  <si>
    <t>240200</t>
  </si>
  <si>
    <t>149264</t>
  </si>
  <si>
    <t>339424</t>
  </si>
  <si>
    <t>174974</t>
  </si>
  <si>
    <t>177696</t>
  </si>
  <si>
    <t>249972</t>
  </si>
  <si>
    <t>176928</t>
  </si>
  <si>
    <t>177970</t>
  </si>
  <si>
    <t>175038</t>
  </si>
  <si>
    <t>SEC.INGEN.TELECOMUN.Y TELEMÁTICA</t>
  </si>
  <si>
    <t>296068</t>
  </si>
  <si>
    <t>153766</t>
  </si>
  <si>
    <t>221451</t>
  </si>
  <si>
    <t>179137</t>
  </si>
  <si>
    <t>275468</t>
  </si>
  <si>
    <t>172605</t>
  </si>
  <si>
    <t>TTS - ARQUITECTURA</t>
  </si>
  <si>
    <t>TÉCNICO/A TITULADO/A SUPERIOR-ARQUITECTURA</t>
  </si>
  <si>
    <t>SECCIÓN OBRAS</t>
  </si>
  <si>
    <t>259977</t>
  </si>
  <si>
    <t>172317</t>
  </si>
  <si>
    <t>SERVICIO MANTENIMIENTO E INSTALACIONES</t>
  </si>
  <si>
    <t>368896</t>
  </si>
  <si>
    <t>175478</t>
  </si>
  <si>
    <t>179063</t>
  </si>
  <si>
    <t>271708</t>
  </si>
  <si>
    <t>179062</t>
  </si>
  <si>
    <t>262293</t>
  </si>
  <si>
    <t>172323</t>
  </si>
  <si>
    <t>225353</t>
  </si>
  <si>
    <t>172321</t>
  </si>
  <si>
    <t>172320</t>
  </si>
  <si>
    <t>238179</t>
  </si>
  <si>
    <t>171895</t>
  </si>
  <si>
    <t>176280</t>
  </si>
  <si>
    <t>329985</t>
  </si>
  <si>
    <t>175475</t>
  </si>
  <si>
    <t>230389</t>
  </si>
  <si>
    <t>175476</t>
  </si>
  <si>
    <t>374177</t>
  </si>
  <si>
    <t>172313</t>
  </si>
  <si>
    <t>177693</t>
  </si>
  <si>
    <t>209658</t>
  </si>
  <si>
    <t>175477</t>
  </si>
  <si>
    <t>263559</t>
  </si>
  <si>
    <t>172315</t>
  </si>
  <si>
    <t>175012</t>
  </si>
  <si>
    <t>176047</t>
  </si>
  <si>
    <t>ADMISIÓN CENTRAL</t>
  </si>
  <si>
    <t>DIRECCIÓN MÉDICA</t>
  </si>
  <si>
    <t>176211</t>
  </si>
  <si>
    <t>279813</t>
  </si>
  <si>
    <t>152979</t>
  </si>
  <si>
    <t>FEA MEDICINA FAMILIAR Y COMUNITARIA</t>
  </si>
  <si>
    <t>FEA MEDICINA FAMILIAR Y COMUNITARÍA</t>
  </si>
  <si>
    <t>264585</t>
  </si>
  <si>
    <t>175377</t>
  </si>
  <si>
    <t>212812</t>
  </si>
  <si>
    <t>173788</t>
  </si>
  <si>
    <t>205750</t>
  </si>
  <si>
    <t>173801</t>
  </si>
  <si>
    <t>212583</t>
  </si>
  <si>
    <t>178033</t>
  </si>
  <si>
    <t>356546</t>
  </si>
  <si>
    <t>174832</t>
  </si>
  <si>
    <t>249950</t>
  </si>
  <si>
    <t>174835</t>
  </si>
  <si>
    <t>273470</t>
  </si>
  <si>
    <t>179118</t>
  </si>
  <si>
    <t>314835</t>
  </si>
  <si>
    <t>175374</t>
  </si>
  <si>
    <t>339317</t>
  </si>
  <si>
    <t>173943</t>
  </si>
  <si>
    <t>243718</t>
  </si>
  <si>
    <t>170306</t>
  </si>
  <si>
    <t>177064</t>
  </si>
  <si>
    <t>243733</t>
  </si>
  <si>
    <t>173879</t>
  </si>
  <si>
    <t>176488</t>
  </si>
  <si>
    <t>285540</t>
  </si>
  <si>
    <t>175361</t>
  </si>
  <si>
    <t>331814</t>
  </si>
  <si>
    <t>173784</t>
  </si>
  <si>
    <t>208458</t>
  </si>
  <si>
    <t>175369</t>
  </si>
  <si>
    <t>376188</t>
  </si>
  <si>
    <t>175379</t>
  </si>
  <si>
    <t>203645</t>
  </si>
  <si>
    <t>173765</t>
  </si>
  <si>
    <t>383304</t>
  </si>
  <si>
    <t>173785</t>
  </si>
  <si>
    <t>290347</t>
  </si>
  <si>
    <t>155921</t>
  </si>
  <si>
    <t>370281</t>
  </si>
  <si>
    <t>170893</t>
  </si>
  <si>
    <t>228293</t>
  </si>
  <si>
    <t>170889</t>
  </si>
  <si>
    <t>378490</t>
  </si>
  <si>
    <t>153799</t>
  </si>
  <si>
    <t>269611</t>
  </si>
  <si>
    <t>175370</t>
  </si>
  <si>
    <t>240457</t>
  </si>
  <si>
    <t>172257</t>
  </si>
  <si>
    <t>292671</t>
  </si>
  <si>
    <t>175372</t>
  </si>
  <si>
    <t>364074</t>
  </si>
  <si>
    <t>175373</t>
  </si>
  <si>
    <t>208470</t>
  </si>
  <si>
    <t>170892</t>
  </si>
  <si>
    <t>200708</t>
  </si>
  <si>
    <t>173750</t>
  </si>
  <si>
    <t>264450</t>
  </si>
  <si>
    <t>173942</t>
  </si>
  <si>
    <t>204336</t>
  </si>
  <si>
    <t>175138</t>
  </si>
  <si>
    <t>334113</t>
  </si>
  <si>
    <t>162761</t>
  </si>
  <si>
    <t>277552</t>
  </si>
  <si>
    <t>178032</t>
  </si>
  <si>
    <t>178016</t>
  </si>
  <si>
    <t>353181</t>
  </si>
  <si>
    <t>175378</t>
  </si>
  <si>
    <t>384384</t>
  </si>
  <si>
    <t>169165</t>
  </si>
  <si>
    <t>178700</t>
  </si>
  <si>
    <t>356977</t>
  </si>
  <si>
    <t>173787</t>
  </si>
  <si>
    <t>241182</t>
  </si>
  <si>
    <t>172526</t>
  </si>
  <si>
    <t>229252</t>
  </si>
  <si>
    <t>177944</t>
  </si>
  <si>
    <t>275979</t>
  </si>
  <si>
    <t>150209</t>
  </si>
  <si>
    <t>210931</t>
  </si>
  <si>
    <t>170891</t>
  </si>
  <si>
    <t>278899</t>
  </si>
  <si>
    <t>173921</t>
  </si>
  <si>
    <t>323421</t>
  </si>
  <si>
    <t>173877</t>
  </si>
  <si>
    <t>255536</t>
  </si>
  <si>
    <t>175367</t>
  </si>
  <si>
    <t>331270</t>
  </si>
  <si>
    <t>162747</t>
  </si>
  <si>
    <t>225102</t>
  </si>
  <si>
    <t>175368</t>
  </si>
  <si>
    <t>219016</t>
  </si>
  <si>
    <t>153797</t>
  </si>
  <si>
    <t>297376</t>
  </si>
  <si>
    <t>175375</t>
  </si>
  <si>
    <t>208404</t>
  </si>
  <si>
    <t>173786</t>
  </si>
  <si>
    <t>264572</t>
  </si>
  <si>
    <t>175567</t>
  </si>
  <si>
    <t>250759</t>
  </si>
  <si>
    <t>170890</t>
  </si>
  <si>
    <t>212618</t>
  </si>
  <si>
    <t>168355</t>
  </si>
  <si>
    <t>374837</t>
  </si>
  <si>
    <t>170894</t>
  </si>
  <si>
    <t>353126</t>
  </si>
  <si>
    <t>157043</t>
  </si>
  <si>
    <t>MEDICO/A ADMISIÓN Y DOCUMENT. CLÍNICA</t>
  </si>
  <si>
    <t>MEDICA/O DE ADMISION Y DOCUMENTACION CL</t>
  </si>
  <si>
    <t>297430</t>
  </si>
  <si>
    <t>157045</t>
  </si>
  <si>
    <t>106385</t>
  </si>
  <si>
    <t>152980</t>
  </si>
  <si>
    <t>213790</t>
  </si>
  <si>
    <t>152981</t>
  </si>
  <si>
    <t>269513</t>
  </si>
  <si>
    <t>169167</t>
  </si>
  <si>
    <t>ADMISIÓN URGENCIAS</t>
  </si>
  <si>
    <t>383339</t>
  </si>
  <si>
    <t>170895</t>
  </si>
  <si>
    <t>176500</t>
  </si>
  <si>
    <t>177006</t>
  </si>
  <si>
    <t>262715</t>
  </si>
  <si>
    <t>173599</t>
  </si>
  <si>
    <t>203150</t>
  </si>
  <si>
    <t>173326</t>
  </si>
  <si>
    <t>177283</t>
  </si>
  <si>
    <t>367994</t>
  </si>
  <si>
    <t>174536</t>
  </si>
  <si>
    <t>372972</t>
  </si>
  <si>
    <t>176462</t>
  </si>
  <si>
    <t>231713</t>
  </si>
  <si>
    <t>175440</t>
  </si>
  <si>
    <t>178259</t>
  </si>
  <si>
    <t>250503</t>
  </si>
  <si>
    <t>173683</t>
  </si>
  <si>
    <t>374380</t>
  </si>
  <si>
    <t>173323</t>
  </si>
  <si>
    <t>395193</t>
  </si>
  <si>
    <t>170896</t>
  </si>
  <si>
    <t>381713</t>
  </si>
  <si>
    <t>178782</t>
  </si>
  <si>
    <t>178262</t>
  </si>
  <si>
    <t>348830</t>
  </si>
  <si>
    <t>178704</t>
  </si>
  <si>
    <t>241504</t>
  </si>
  <si>
    <t>175937</t>
  </si>
  <si>
    <t>269868</t>
  </si>
  <si>
    <t>173320</t>
  </si>
  <si>
    <t>374481</t>
  </si>
  <si>
    <t>156602</t>
  </si>
  <si>
    <t>284301</t>
  </si>
  <si>
    <t>162756</t>
  </si>
  <si>
    <t>200744</t>
  </si>
  <si>
    <t>173866</t>
  </si>
  <si>
    <t>ARCHIVO CENTRAL</t>
  </si>
  <si>
    <t>309907</t>
  </si>
  <si>
    <t>174760</t>
  </si>
  <si>
    <t>206656</t>
  </si>
  <si>
    <t>174174</t>
  </si>
  <si>
    <t>324109</t>
  </si>
  <si>
    <t>178319</t>
  </si>
  <si>
    <t>200714</t>
  </si>
  <si>
    <t>153745</t>
  </si>
  <si>
    <t>273813</t>
  </si>
  <si>
    <t>175847</t>
  </si>
  <si>
    <t>177016</t>
  </si>
  <si>
    <t>178225</t>
  </si>
  <si>
    <t>398745</t>
  </si>
  <si>
    <t>173382</t>
  </si>
  <si>
    <t>177390</t>
  </si>
  <si>
    <t>251752</t>
  </si>
  <si>
    <t>153891</t>
  </si>
  <si>
    <t>389536</t>
  </si>
  <si>
    <t>176865</t>
  </si>
  <si>
    <t>378370</t>
  </si>
  <si>
    <t>173823</t>
  </si>
  <si>
    <t>216532</t>
  </si>
  <si>
    <t>171906</t>
  </si>
  <si>
    <t>231677</t>
  </si>
  <si>
    <t>173134</t>
  </si>
  <si>
    <t>290575</t>
  </si>
  <si>
    <t>173824</t>
  </si>
  <si>
    <t>177988</t>
  </si>
  <si>
    <t>218696</t>
  </si>
  <si>
    <t>175284</t>
  </si>
  <si>
    <t>248084</t>
  </si>
  <si>
    <t>175326</t>
  </si>
  <si>
    <t>295417</t>
  </si>
  <si>
    <t>172922</t>
  </si>
  <si>
    <t>178458</t>
  </si>
  <si>
    <t>257032</t>
  </si>
  <si>
    <t>175496</t>
  </si>
  <si>
    <t>176495</t>
  </si>
  <si>
    <t>295376</t>
  </si>
  <si>
    <t>173826</t>
  </si>
  <si>
    <t>366063</t>
  </si>
  <si>
    <t>174692</t>
  </si>
  <si>
    <t>176620</t>
  </si>
  <si>
    <t>267123</t>
  </si>
  <si>
    <t>175453</t>
  </si>
  <si>
    <t>311571</t>
  </si>
  <si>
    <t>168021</t>
  </si>
  <si>
    <t>204178</t>
  </si>
  <si>
    <t>171905</t>
  </si>
  <si>
    <t>226587</t>
  </si>
  <si>
    <t>178335</t>
  </si>
  <si>
    <t>389585</t>
  </si>
  <si>
    <t>153878</t>
  </si>
  <si>
    <t>296848</t>
  </si>
  <si>
    <t>162720</t>
  </si>
  <si>
    <t>308081</t>
  </si>
  <si>
    <t>173388</t>
  </si>
  <si>
    <t>201356</t>
  </si>
  <si>
    <t>176640</t>
  </si>
  <si>
    <t>268424</t>
  </si>
  <si>
    <t>173387</t>
  </si>
  <si>
    <t>176857</t>
  </si>
  <si>
    <t>177945</t>
  </si>
  <si>
    <t>175380</t>
  </si>
  <si>
    <t>AREA ADMINISTRATIVA - HN - CAE ICOD</t>
  </si>
  <si>
    <t>227070</t>
  </si>
  <si>
    <t>175356</t>
  </si>
  <si>
    <t>383761</t>
  </si>
  <si>
    <t>178107</t>
  </si>
  <si>
    <t>175422</t>
  </si>
  <si>
    <t>228588</t>
  </si>
  <si>
    <t>176497</t>
  </si>
  <si>
    <t>178707</t>
  </si>
  <si>
    <t>269015</t>
  </si>
  <si>
    <t>176361</t>
  </si>
  <si>
    <t>172846</t>
  </si>
  <si>
    <t>175942</t>
  </si>
  <si>
    <t>173959</t>
  </si>
  <si>
    <t>CODIFICACIÓN HISTORIAS CLÍNICAS</t>
  </si>
  <si>
    <t>200436</t>
  </si>
  <si>
    <t>153371</t>
  </si>
  <si>
    <t>201587</t>
  </si>
  <si>
    <t>178170</t>
  </si>
  <si>
    <t>TÉCNICO ESP.DOC. SANITARIA</t>
  </si>
  <si>
    <t>TÉCNICA/O ESPECIALISTA EN DOCUMENTACIÓN SANITARIA</t>
  </si>
  <si>
    <t>255912</t>
  </si>
  <si>
    <t>177201</t>
  </si>
  <si>
    <t>314754</t>
  </si>
  <si>
    <t>178504</t>
  </si>
  <si>
    <t>340943</t>
  </si>
  <si>
    <t>175281</t>
  </si>
  <si>
    <t>177666</t>
  </si>
  <si>
    <t>220910</t>
  </si>
  <si>
    <t>175279</t>
  </si>
  <si>
    <t>177667</t>
  </si>
  <si>
    <t>328297</t>
  </si>
  <si>
    <t>175280</t>
  </si>
  <si>
    <t>358577</t>
  </si>
  <si>
    <t>175282</t>
  </si>
  <si>
    <t>177668</t>
  </si>
  <si>
    <t>103053</t>
  </si>
  <si>
    <t>150157</t>
  </si>
  <si>
    <t>FEA CIRUGÍA ORTOPÉDICA Y TRAUMATOLOGÍA</t>
  </si>
  <si>
    <t>CONS.TRAUMA ¿  CAE LA LAGUNA</t>
  </si>
  <si>
    <t>273989</t>
  </si>
  <si>
    <t>158934</t>
  </si>
  <si>
    <t>344493</t>
  </si>
  <si>
    <t>162748</t>
  </si>
  <si>
    <t>290099</t>
  </si>
  <si>
    <t>169707</t>
  </si>
  <si>
    <t>FEA PSIQUIATRÍA</t>
  </si>
  <si>
    <t>EDIFICIO AGUDOS HP</t>
  </si>
  <si>
    <t>132997</t>
  </si>
  <si>
    <t>170507</t>
  </si>
  <si>
    <t>FEA FARMACOLOGÍA CLÍNICA</t>
  </si>
  <si>
    <t>FARMACOLOGÍA CLÍNICA</t>
  </si>
  <si>
    <t>253152</t>
  </si>
  <si>
    <t>171522</t>
  </si>
  <si>
    <t>379791</t>
  </si>
  <si>
    <t>171865</t>
  </si>
  <si>
    <t>250933</t>
  </si>
  <si>
    <t>171602</t>
  </si>
  <si>
    <t>FEA RADIOFÍSICA HOSPITALARIA</t>
  </si>
  <si>
    <t>134647</t>
  </si>
  <si>
    <t>147951</t>
  </si>
  <si>
    <t>177664</t>
  </si>
  <si>
    <t>342217</t>
  </si>
  <si>
    <t>170717</t>
  </si>
  <si>
    <t>176004</t>
  </si>
  <si>
    <t>297818</t>
  </si>
  <si>
    <t>171782</t>
  </si>
  <si>
    <t>FEA ALERGOLOGÍA</t>
  </si>
  <si>
    <t>P. MÉDICO  ALERGOLOGÍA.</t>
  </si>
  <si>
    <t>177934</t>
  </si>
  <si>
    <t>314845</t>
  </si>
  <si>
    <t>171783</t>
  </si>
  <si>
    <t>178558</t>
  </si>
  <si>
    <t>380665</t>
  </si>
  <si>
    <t>152955</t>
  </si>
  <si>
    <t>316080</t>
  </si>
  <si>
    <t>172350</t>
  </si>
  <si>
    <t>FEA CUIDADOS PALIATIVOS</t>
  </si>
  <si>
    <t>MÉDICO DE CUIDADOS PALIATIVOS</t>
  </si>
  <si>
    <t>P. MÉDICO PALIATIVOS</t>
  </si>
  <si>
    <t>263328</t>
  </si>
  <si>
    <t>171665</t>
  </si>
  <si>
    <t>177930</t>
  </si>
  <si>
    <t>251552</t>
  </si>
  <si>
    <t>168831</t>
  </si>
  <si>
    <t>175750</t>
  </si>
  <si>
    <t>379473</t>
  </si>
  <si>
    <t>168529</t>
  </si>
  <si>
    <t>FEA MEDICINA PREVENTIVA Y SALUD PÚBLICA</t>
  </si>
  <si>
    <t>P. MÉDICO PREVENTIVA</t>
  </si>
  <si>
    <t>175749</t>
  </si>
  <si>
    <t>177656</t>
  </si>
  <si>
    <t>218848</t>
  </si>
  <si>
    <t>152956</t>
  </si>
  <si>
    <t>FEA ANATOMÍA PATOLÓGICA</t>
  </si>
  <si>
    <t>FEA ANATOMIA PATOLOGICA</t>
  </si>
  <si>
    <t>P.MÉDICO ANATOMÍA PATOLÓGICA</t>
  </si>
  <si>
    <t>241070</t>
  </si>
  <si>
    <t>169674</t>
  </si>
  <si>
    <t>220283</t>
  </si>
  <si>
    <t>171284</t>
  </si>
  <si>
    <t>223480</t>
  </si>
  <si>
    <t>170836</t>
  </si>
  <si>
    <t>FEA ANESTESIOLOGÍA Y REANIMACIÓN</t>
  </si>
  <si>
    <t>P.MÉDICO ANESTESIA</t>
  </si>
  <si>
    <t>221080</t>
  </si>
  <si>
    <t>169679</t>
  </si>
  <si>
    <t>269194</t>
  </si>
  <si>
    <t>152957</t>
  </si>
  <si>
    <t>347073</t>
  </si>
  <si>
    <t>171285</t>
  </si>
  <si>
    <t>290652</t>
  </si>
  <si>
    <t>169677</t>
  </si>
  <si>
    <t>260566</t>
  </si>
  <si>
    <t>168636</t>
  </si>
  <si>
    <t>177625</t>
  </si>
  <si>
    <t>250535</t>
  </si>
  <si>
    <t>170842</t>
  </si>
  <si>
    <t>230520</t>
  </si>
  <si>
    <t>171288</t>
  </si>
  <si>
    <t>255268</t>
  </si>
  <si>
    <t>231836</t>
  </si>
  <si>
    <t>167450</t>
  </si>
  <si>
    <t>176937</t>
  </si>
  <si>
    <t>177626</t>
  </si>
  <si>
    <t>301255</t>
  </si>
  <si>
    <t>175071</t>
  </si>
  <si>
    <t>177628</t>
  </si>
  <si>
    <t>314478</t>
  </si>
  <si>
    <t>133423</t>
  </si>
  <si>
    <t>162698</t>
  </si>
  <si>
    <t>133594</t>
  </si>
  <si>
    <t>162699</t>
  </si>
  <si>
    <t>345636</t>
  </si>
  <si>
    <t>167452</t>
  </si>
  <si>
    <t>176936</t>
  </si>
  <si>
    <t>177627</t>
  </si>
  <si>
    <t>247409</t>
  </si>
  <si>
    <t>170714</t>
  </si>
  <si>
    <t>177629</t>
  </si>
  <si>
    <t>205293</t>
  </si>
  <si>
    <t>171287</t>
  </si>
  <si>
    <t>295818</t>
  </si>
  <si>
    <t>171286</t>
  </si>
  <si>
    <t>229218</t>
  </si>
  <si>
    <t>169678</t>
  </si>
  <si>
    <t>279844</t>
  </si>
  <si>
    <t>170846</t>
  </si>
  <si>
    <t>177630</t>
  </si>
  <si>
    <t>130863</t>
  </si>
  <si>
    <t>158932</t>
  </si>
  <si>
    <t>FEA CARDIOLOGÍA</t>
  </si>
  <si>
    <t>P.MÉDICO CARDIOLOGÍA</t>
  </si>
  <si>
    <t>224854</t>
  </si>
  <si>
    <t>154540</t>
  </si>
  <si>
    <t>262691</t>
  </si>
  <si>
    <t>165636</t>
  </si>
  <si>
    <t>177633</t>
  </si>
  <si>
    <t>365560</t>
  </si>
  <si>
    <t>248740</t>
  </si>
  <si>
    <t>172536</t>
  </si>
  <si>
    <t>278261</t>
  </si>
  <si>
    <t>168561</t>
  </si>
  <si>
    <t>175558</t>
  </si>
  <si>
    <t>177635</t>
  </si>
  <si>
    <t>266549</t>
  </si>
  <si>
    <t>277675</t>
  </si>
  <si>
    <t>175073</t>
  </si>
  <si>
    <t>177636</t>
  </si>
  <si>
    <t>114127</t>
  </si>
  <si>
    <t>175069</t>
  </si>
  <si>
    <t>177634</t>
  </si>
  <si>
    <t>239663</t>
  </si>
  <si>
    <t>171132</t>
  </si>
  <si>
    <t>176952</t>
  </si>
  <si>
    <t>160524</t>
  </si>
  <si>
    <t>152962</t>
  </si>
  <si>
    <t>226480</t>
  </si>
  <si>
    <t>171133</t>
  </si>
  <si>
    <t>177637</t>
  </si>
  <si>
    <t>270973</t>
  </si>
  <si>
    <t>172537</t>
  </si>
  <si>
    <t>284076</t>
  </si>
  <si>
    <t>169686</t>
  </si>
  <si>
    <t>FEA CIRUGÍA CARDIOVASCULAR</t>
  </si>
  <si>
    <t>P.MÉDICO CIRUG.CARDIACA</t>
  </si>
  <si>
    <t>384189</t>
  </si>
  <si>
    <t>162700</t>
  </si>
  <si>
    <t>231143</t>
  </si>
  <si>
    <t>172642</t>
  </si>
  <si>
    <t>FEA CIRUGÍA GENERAL Y A.D.</t>
  </si>
  <si>
    <t>FEA CIRUGÍA GENERAL Y APARATO DIGESTIVO</t>
  </si>
  <si>
    <t>P.MÉDICO CIRUG.GENERAL</t>
  </si>
  <si>
    <t>265269</t>
  </si>
  <si>
    <t>221370</t>
  </si>
  <si>
    <t>172641</t>
  </si>
  <si>
    <t>270357</t>
  </si>
  <si>
    <t>152963</t>
  </si>
  <si>
    <t>261208</t>
  </si>
  <si>
    <t>169682</t>
  </si>
  <si>
    <t>294066</t>
  </si>
  <si>
    <t>169684</t>
  </si>
  <si>
    <t>314776</t>
  </si>
  <si>
    <t>163596</t>
  </si>
  <si>
    <t>258597</t>
  </si>
  <si>
    <t>169683</t>
  </si>
  <si>
    <t>235892</t>
  </si>
  <si>
    <t>147815</t>
  </si>
  <si>
    <t>P.MÉDICO CIRUG.GRAL.COORDINADOR "A"</t>
  </si>
  <si>
    <t>389190</t>
  </si>
  <si>
    <t>172748</t>
  </si>
  <si>
    <t>FEA CIRUGÍA MAXILOFACIAL</t>
  </si>
  <si>
    <t>FEA CIRUGÍA ORAL Y MAXILOFACIAL</t>
  </si>
  <si>
    <t>P.MÉDICO CIRUG.MAXILOFACIAL</t>
  </si>
  <si>
    <t>286690</t>
  </si>
  <si>
    <t>172746</t>
  </si>
  <si>
    <t>168398</t>
  </si>
  <si>
    <t>171429</t>
  </si>
  <si>
    <t>177638</t>
  </si>
  <si>
    <t>236979</t>
  </si>
  <si>
    <t>172747</t>
  </si>
  <si>
    <t>250076</t>
  </si>
  <si>
    <t>178666</t>
  </si>
  <si>
    <t>345598</t>
  </si>
  <si>
    <t>174862</t>
  </si>
  <si>
    <t>190935</t>
  </si>
  <si>
    <t>175388</t>
  </si>
  <si>
    <t>MEDICO/A URGENCIA HOSPITALARIA</t>
  </si>
  <si>
    <t>JEFE DE SERVICIO CIRUGÍA ORAL Y MAXILOFACIAL</t>
  </si>
  <si>
    <t>264272</t>
  </si>
  <si>
    <t>175248</t>
  </si>
  <si>
    <t>FEA CIRUGÍA PEDIÁTRICA</t>
  </si>
  <si>
    <t>P.MÉDICO CIRUG.PEDIÁTRICA</t>
  </si>
  <si>
    <t>177643</t>
  </si>
  <si>
    <t>247817</t>
  </si>
  <si>
    <t>152965</t>
  </si>
  <si>
    <t>272595</t>
  </si>
  <si>
    <t>175042</t>
  </si>
  <si>
    <t>177642</t>
  </si>
  <si>
    <t>331309</t>
  </si>
  <si>
    <t>172404</t>
  </si>
  <si>
    <t>271330</t>
  </si>
  <si>
    <t>152966</t>
  </si>
  <si>
    <t>274585</t>
  </si>
  <si>
    <t>152967</t>
  </si>
  <si>
    <t>276773</t>
  </si>
  <si>
    <t>169688</t>
  </si>
  <si>
    <t>FEA CIRUGÍA PLÁSTICA Y R</t>
  </si>
  <si>
    <t>FEA CIRUGÍA PLÁSTICA, ESTETICA Y REPARADORA</t>
  </si>
  <si>
    <t>P.MÉDICO CIRUG.PLÁSTICA</t>
  </si>
  <si>
    <t>287079</t>
  </si>
  <si>
    <t>175568</t>
  </si>
  <si>
    <t>FEA CIRUGÍA TORÁCICA</t>
  </si>
  <si>
    <t>P.MÉDICO CIRUG.TORACICA</t>
  </si>
  <si>
    <t>323812</t>
  </si>
  <si>
    <t>154589</t>
  </si>
  <si>
    <t>JEFE DE SERVICIO CIRUGÍA TORÁCICA</t>
  </si>
  <si>
    <t>394284</t>
  </si>
  <si>
    <t>169567</t>
  </si>
  <si>
    <t>FEA ANGIOLOGÍA Y C V</t>
  </si>
  <si>
    <t>FEA ANGIOLOGÍA Y CIRUGÍA VASCULAR</t>
  </si>
  <si>
    <t>P.MÉDICO CIRUG.VASCULAR, ANGIOLOG.</t>
  </si>
  <si>
    <t>175998</t>
  </si>
  <si>
    <t>177631</t>
  </si>
  <si>
    <t>222527</t>
  </si>
  <si>
    <t>174954</t>
  </si>
  <si>
    <t>238030</t>
  </si>
  <si>
    <t>176306</t>
  </si>
  <si>
    <t>MÉDICO URGENCIA HOSPITALARIA</t>
  </si>
  <si>
    <t>P.MÉDICO DE URGENCIAS</t>
  </si>
  <si>
    <t>256870</t>
  </si>
  <si>
    <t>155916</t>
  </si>
  <si>
    <t>363745</t>
  </si>
  <si>
    <t>171765</t>
  </si>
  <si>
    <t>178566</t>
  </si>
  <si>
    <t>390877</t>
  </si>
  <si>
    <t>176452</t>
  </si>
  <si>
    <t>351307</t>
  </si>
  <si>
    <t>177961</t>
  </si>
  <si>
    <t>355904</t>
  </si>
  <si>
    <t>171659</t>
  </si>
  <si>
    <t>178744</t>
  </si>
  <si>
    <t>264798</t>
  </si>
  <si>
    <t>175051</t>
  </si>
  <si>
    <t>220766</t>
  </si>
  <si>
    <t>176451</t>
  </si>
  <si>
    <t>232529</t>
  </si>
  <si>
    <t>173396</t>
  </si>
  <si>
    <t>379141</t>
  </si>
  <si>
    <t>147864</t>
  </si>
  <si>
    <t>241613</t>
  </si>
  <si>
    <t>172032</t>
  </si>
  <si>
    <t>384181</t>
  </si>
  <si>
    <t>177100</t>
  </si>
  <si>
    <t>GUARDIAS AT.CONTINUADA</t>
  </si>
  <si>
    <t>177101</t>
  </si>
  <si>
    <t>178199</t>
  </si>
  <si>
    <t>178200</t>
  </si>
  <si>
    <t>207029</t>
  </si>
  <si>
    <t>172198</t>
  </si>
  <si>
    <t>309705</t>
  </si>
  <si>
    <t>172708</t>
  </si>
  <si>
    <t>249427</t>
  </si>
  <si>
    <t>177088</t>
  </si>
  <si>
    <t>177089</t>
  </si>
  <si>
    <t>178027</t>
  </si>
  <si>
    <t>177090</t>
  </si>
  <si>
    <t>178137</t>
  </si>
  <si>
    <t>178138</t>
  </si>
  <si>
    <t>178139</t>
  </si>
  <si>
    <t>178140</t>
  </si>
  <si>
    <t>266790</t>
  </si>
  <si>
    <t>173837</t>
  </si>
  <si>
    <t>299816</t>
  </si>
  <si>
    <t>172544</t>
  </si>
  <si>
    <t>370870</t>
  </si>
  <si>
    <t>176077</t>
  </si>
  <si>
    <t>378102</t>
  </si>
  <si>
    <t>178477</t>
  </si>
  <si>
    <t>384256</t>
  </si>
  <si>
    <t>169579</t>
  </si>
  <si>
    <t>175999</t>
  </si>
  <si>
    <t>284609</t>
  </si>
  <si>
    <t>172948</t>
  </si>
  <si>
    <t>257223</t>
  </si>
  <si>
    <t>153025</t>
  </si>
  <si>
    <t>249942</t>
  </si>
  <si>
    <t>178675</t>
  </si>
  <si>
    <t>258719</t>
  </si>
  <si>
    <t>177036</t>
  </si>
  <si>
    <t>177037</t>
  </si>
  <si>
    <t>177038</t>
  </si>
  <si>
    <t>177797</t>
  </si>
  <si>
    <t>178194</t>
  </si>
  <si>
    <t>178195</t>
  </si>
  <si>
    <t>178196</t>
  </si>
  <si>
    <t>178197</t>
  </si>
  <si>
    <t>178198</t>
  </si>
  <si>
    <t>249336</t>
  </si>
  <si>
    <t>175919</t>
  </si>
  <si>
    <t>266412</t>
  </si>
  <si>
    <t>159140</t>
  </si>
  <si>
    <t>289039</t>
  </si>
  <si>
    <t>173839</t>
  </si>
  <si>
    <t>266926</t>
  </si>
  <si>
    <t>156546</t>
  </si>
  <si>
    <t>294149</t>
  </si>
  <si>
    <t>172649</t>
  </si>
  <si>
    <t>277926</t>
  </si>
  <si>
    <t>172041</t>
  </si>
  <si>
    <t>222960</t>
  </si>
  <si>
    <t>172437</t>
  </si>
  <si>
    <t>262229</t>
  </si>
  <si>
    <t>175256</t>
  </si>
  <si>
    <t>388629</t>
  </si>
  <si>
    <t>177039</t>
  </si>
  <si>
    <t>177040</t>
  </si>
  <si>
    <t>177043</t>
  </si>
  <si>
    <t>177796</t>
  </si>
  <si>
    <t>178775</t>
  </si>
  <si>
    <t>178453</t>
  </si>
  <si>
    <t>346061</t>
  </si>
  <si>
    <t>176450</t>
  </si>
  <si>
    <t>225155</t>
  </si>
  <si>
    <t>175295</t>
  </si>
  <si>
    <t>372110</t>
  </si>
  <si>
    <t>170358</t>
  </si>
  <si>
    <t>175941</t>
  </si>
  <si>
    <t>238699</t>
  </si>
  <si>
    <t>175257</t>
  </si>
  <si>
    <t>272953</t>
  </si>
  <si>
    <t>173833</t>
  </si>
  <si>
    <t>363856</t>
  </si>
  <si>
    <t>169478</t>
  </si>
  <si>
    <t>175939</t>
  </si>
  <si>
    <t>398448</t>
  </si>
  <si>
    <t>176654</t>
  </si>
  <si>
    <t>341597</t>
  </si>
  <si>
    <t>172407</t>
  </si>
  <si>
    <t>240917</t>
  </si>
  <si>
    <t>176862</t>
  </si>
  <si>
    <t>290517</t>
  </si>
  <si>
    <t>172031</t>
  </si>
  <si>
    <t>178927</t>
  </si>
  <si>
    <t>202533</t>
  </si>
  <si>
    <t>153023</t>
  </si>
  <si>
    <t>366277</t>
  </si>
  <si>
    <t>170518</t>
  </si>
  <si>
    <t>176003</t>
  </si>
  <si>
    <t>288161</t>
  </si>
  <si>
    <t>172920</t>
  </si>
  <si>
    <t>276108</t>
  </si>
  <si>
    <t>178674</t>
  </si>
  <si>
    <t>371547</t>
  </si>
  <si>
    <t>175075</t>
  </si>
  <si>
    <t>385777</t>
  </si>
  <si>
    <t>177227</t>
  </si>
  <si>
    <t>177228</t>
  </si>
  <si>
    <t>178764</t>
  </si>
  <si>
    <t>178763</t>
  </si>
  <si>
    <t>257145</t>
  </si>
  <si>
    <t>170357</t>
  </si>
  <si>
    <t>175940</t>
  </si>
  <si>
    <t>308157</t>
  </si>
  <si>
    <t>175753</t>
  </si>
  <si>
    <t>336379</t>
  </si>
  <si>
    <t>177302</t>
  </si>
  <si>
    <t>177303</t>
  </si>
  <si>
    <t>184893</t>
  </si>
  <si>
    <t>177084</t>
  </si>
  <si>
    <t>177085</t>
  </si>
  <si>
    <t>177086</t>
  </si>
  <si>
    <t>177087</t>
  </si>
  <si>
    <t>178213</t>
  </si>
  <si>
    <t>178214</t>
  </si>
  <si>
    <t>382237</t>
  </si>
  <si>
    <t>171208</t>
  </si>
  <si>
    <t>176955</t>
  </si>
  <si>
    <t>291504</t>
  </si>
  <si>
    <t>153024</t>
  </si>
  <si>
    <t>325088</t>
  </si>
  <si>
    <t>175486</t>
  </si>
  <si>
    <t>367986</t>
  </si>
  <si>
    <t>172408</t>
  </si>
  <si>
    <t>279017</t>
  </si>
  <si>
    <t>168766</t>
  </si>
  <si>
    <t>175752</t>
  </si>
  <si>
    <t>220021</t>
  </si>
  <si>
    <t>175916</t>
  </si>
  <si>
    <t>324832</t>
  </si>
  <si>
    <t>175081</t>
  </si>
  <si>
    <t>335880</t>
  </si>
  <si>
    <t>175294</t>
  </si>
  <si>
    <t>353598</t>
  </si>
  <si>
    <t>178257</t>
  </si>
  <si>
    <t>256311</t>
  </si>
  <si>
    <t>176761</t>
  </si>
  <si>
    <t>349098</t>
  </si>
  <si>
    <t>177222</t>
  </si>
  <si>
    <t>177223</t>
  </si>
  <si>
    <t>177224</t>
  </si>
  <si>
    <t>177225</t>
  </si>
  <si>
    <t>178133</t>
  </si>
  <si>
    <t>178134</t>
  </si>
  <si>
    <t>178135</t>
  </si>
  <si>
    <t>178136</t>
  </si>
  <si>
    <t>317471</t>
  </si>
  <si>
    <t>174356</t>
  </si>
  <si>
    <t>FEA DERMATOLOGÍA</t>
  </si>
  <si>
    <t>P.MÉDICO DERMATOLOGÍA</t>
  </si>
  <si>
    <t>133121</t>
  </si>
  <si>
    <t>169689</t>
  </si>
  <si>
    <t>235713</t>
  </si>
  <si>
    <t>151245</t>
  </si>
  <si>
    <t>223423</t>
  </si>
  <si>
    <t>170852</t>
  </si>
  <si>
    <t>FEA APARATO DIGESTIVO</t>
  </si>
  <si>
    <t>P.MÉDICO DIGESTIVO</t>
  </si>
  <si>
    <t>177957</t>
  </si>
  <si>
    <t>361712</t>
  </si>
  <si>
    <t>169680</t>
  </si>
  <si>
    <t>248888</t>
  </si>
  <si>
    <t>167592</t>
  </si>
  <si>
    <t>295968</t>
  </si>
  <si>
    <t>167593</t>
  </si>
  <si>
    <t>271679</t>
  </si>
  <si>
    <t>171290</t>
  </si>
  <si>
    <t>389571</t>
  </si>
  <si>
    <t>171289</t>
  </si>
  <si>
    <t>134581</t>
  </si>
  <si>
    <t>152959</t>
  </si>
  <si>
    <t>231383</t>
  </si>
  <si>
    <t>172706</t>
  </si>
  <si>
    <t>309631</t>
  </si>
  <si>
    <t>170421</t>
  </si>
  <si>
    <t>176002</t>
  </si>
  <si>
    <t>160888</t>
  </si>
  <si>
    <t>169690</t>
  </si>
  <si>
    <t>FEA ENDOCRINOLOGÍA Y N</t>
  </si>
  <si>
    <t>FEA ENDOCRINOLOGÍA Y NUTRICIÓN</t>
  </si>
  <si>
    <t>P.MÉDICO ENDOCRINOLOGÍA</t>
  </si>
  <si>
    <t>175884</t>
  </si>
  <si>
    <t>251638</t>
  </si>
  <si>
    <t>170727</t>
  </si>
  <si>
    <t>177958</t>
  </si>
  <si>
    <t>240029</t>
  </si>
  <si>
    <t>171776</t>
  </si>
  <si>
    <t>177907</t>
  </si>
  <si>
    <t>398150</t>
  </si>
  <si>
    <t>171292</t>
  </si>
  <si>
    <t>261409</t>
  </si>
  <si>
    <t>158570</t>
  </si>
  <si>
    <t>177441</t>
  </si>
  <si>
    <t>153269</t>
  </si>
  <si>
    <t>TÉCNICO/A TITULADO/A SUPERIOR</t>
  </si>
  <si>
    <t>TÉCNICO TITULADO SUPERIOR - LCDO. BIOLOGÍA</t>
  </si>
  <si>
    <t>P.MÉDICO F.I.V.</t>
  </si>
  <si>
    <t>384900</t>
  </si>
  <si>
    <t>171841</t>
  </si>
  <si>
    <t>266576</t>
  </si>
  <si>
    <t>170515</t>
  </si>
  <si>
    <t>FEA ANÁLISIS CLÍNICOS</t>
  </si>
  <si>
    <t>P.MÉDICO FISIOLOGÍA Y BIOQUÍMICA</t>
  </si>
  <si>
    <t>175988</t>
  </si>
  <si>
    <t>177624</t>
  </si>
  <si>
    <t>300610</t>
  </si>
  <si>
    <t>175247</t>
  </si>
  <si>
    <t>232704</t>
  </si>
  <si>
    <t>FEA BIOQUÍMICA CLÍNICA</t>
  </si>
  <si>
    <t>176868</t>
  </si>
  <si>
    <t>232875</t>
  </si>
  <si>
    <t>171291</t>
  </si>
  <si>
    <t>178241</t>
  </si>
  <si>
    <t>156983</t>
  </si>
  <si>
    <t>177632</t>
  </si>
  <si>
    <t>285483</t>
  </si>
  <si>
    <t>169685</t>
  </si>
  <si>
    <t>218739</t>
  </si>
  <si>
    <t>342726</t>
  </si>
  <si>
    <t>169697</t>
  </si>
  <si>
    <t>FEA INMUNOLOGÍA</t>
  </si>
  <si>
    <t>258056</t>
  </si>
  <si>
    <t>173191</t>
  </si>
  <si>
    <t>FEA GERIATRÍA</t>
  </si>
  <si>
    <t>P.MÉDICO GERIATRÍA HOSP.NORTE</t>
  </si>
  <si>
    <t>294469</t>
  </si>
  <si>
    <t>171962</t>
  </si>
  <si>
    <t>178568</t>
  </si>
  <si>
    <t>225718</t>
  </si>
  <si>
    <t>169696</t>
  </si>
  <si>
    <t>370730</t>
  </si>
  <si>
    <t>178768</t>
  </si>
  <si>
    <t>187533</t>
  </si>
  <si>
    <t>153022</t>
  </si>
  <si>
    <t>389809</t>
  </si>
  <si>
    <t>152992</t>
  </si>
  <si>
    <t>FEA OBSTETRICIA Y GINECOLOGÍA</t>
  </si>
  <si>
    <t>P.MÉDICO GINECOLOGÍA</t>
  </si>
  <si>
    <t>293806</t>
  </si>
  <si>
    <t>171784</t>
  </si>
  <si>
    <t>178570</t>
  </si>
  <si>
    <t>296793</t>
  </si>
  <si>
    <t>170158</t>
  </si>
  <si>
    <t>176005</t>
  </si>
  <si>
    <t>349937</t>
  </si>
  <si>
    <t>170847</t>
  </si>
  <si>
    <t>177949</t>
  </si>
  <si>
    <t>133475</t>
  </si>
  <si>
    <t>294726</t>
  </si>
  <si>
    <t>147459</t>
  </si>
  <si>
    <t>212638</t>
  </si>
  <si>
    <t>165653</t>
  </si>
  <si>
    <t>177660</t>
  </si>
  <si>
    <t>274000</t>
  </si>
  <si>
    <t>169695</t>
  </si>
  <si>
    <t>FEA HEMATOLOGÍA Y HEMOTERAPIA</t>
  </si>
  <si>
    <t>FEA HEMATOLOGIA Y HEMOTERAPIA</t>
  </si>
  <si>
    <t>P.MÉDICO HEMATOLOGÍA CLÍNICA</t>
  </si>
  <si>
    <t>263018</t>
  </si>
  <si>
    <t>169693</t>
  </si>
  <si>
    <t>236228</t>
  </si>
  <si>
    <t>169694</t>
  </si>
  <si>
    <t>330563</t>
  </si>
  <si>
    <t>168560</t>
  </si>
  <si>
    <t>175659</t>
  </si>
  <si>
    <t>237775</t>
  </si>
  <si>
    <t>171202</t>
  </si>
  <si>
    <t>251423</t>
  </si>
  <si>
    <t>165646</t>
  </si>
  <si>
    <t>339156</t>
  </si>
  <si>
    <t>171294</t>
  </si>
  <si>
    <t>261519</t>
  </si>
  <si>
    <t>162701</t>
  </si>
  <si>
    <t>P.MÉDICO HEMOSTASIA, HEMOT.Y BCO.</t>
  </si>
  <si>
    <t>127238</t>
  </si>
  <si>
    <t>156216</t>
  </si>
  <si>
    <t>FEA MEDICINA INTERNA</t>
  </si>
  <si>
    <t>P.MÉDICO INFECCIOSOS MEDICINA INTERNA</t>
  </si>
  <si>
    <t>227653</t>
  </si>
  <si>
    <t>171778</t>
  </si>
  <si>
    <t>P.MÉDICO LABOR.HEMATOLOGÍA</t>
  </si>
  <si>
    <t>175885</t>
  </si>
  <si>
    <t>211825</t>
  </si>
  <si>
    <t>162703</t>
  </si>
  <si>
    <t>FEA MEDICINA NUCLEAR</t>
  </si>
  <si>
    <t>P.MÉDICO MED.NUCLEAR</t>
  </si>
  <si>
    <t>240676</t>
  </si>
  <si>
    <t>172701</t>
  </si>
  <si>
    <t>FEA RADIOFARMACIA</t>
  </si>
  <si>
    <t>120781</t>
  </si>
  <si>
    <t>177182</t>
  </si>
  <si>
    <t>384502</t>
  </si>
  <si>
    <t>171295</t>
  </si>
  <si>
    <t>237868</t>
  </si>
  <si>
    <t>172540</t>
  </si>
  <si>
    <t>P.MÉDICO MEDICINA INTERNA</t>
  </si>
  <si>
    <t>321090</t>
  </si>
  <si>
    <t>173392</t>
  </si>
  <si>
    <t>218581</t>
  </si>
  <si>
    <t>174961</t>
  </si>
  <si>
    <t>225466</t>
  </si>
  <si>
    <t>173395</t>
  </si>
  <si>
    <t>264695</t>
  </si>
  <si>
    <t>167454</t>
  </si>
  <si>
    <t>176869</t>
  </si>
  <si>
    <t>177655</t>
  </si>
  <si>
    <t>167295</t>
  </si>
  <si>
    <t>152976</t>
  </si>
  <si>
    <t>393781</t>
  </si>
  <si>
    <t>171781</t>
  </si>
  <si>
    <t>177654</t>
  </si>
  <si>
    <t>262884</t>
  </si>
  <si>
    <t>173393</t>
  </si>
  <si>
    <t>230175</t>
  </si>
  <si>
    <t>172538</t>
  </si>
  <si>
    <t>291430</t>
  </si>
  <si>
    <t>169710</t>
  </si>
  <si>
    <t>221930</t>
  </si>
  <si>
    <t>152977</t>
  </si>
  <si>
    <t>115239</t>
  </si>
  <si>
    <t>169709</t>
  </si>
  <si>
    <t>229431</t>
  </si>
  <si>
    <t>169711</t>
  </si>
  <si>
    <t>296348</t>
  </si>
  <si>
    <t>152923</t>
  </si>
  <si>
    <t>FEA MICROBIOLOGÍA Y PARASITOLOGÍA</t>
  </si>
  <si>
    <t>P.MÉDICO MICROBIOLOGÍA Y CONTROL INFECCI</t>
  </si>
  <si>
    <t>265120</t>
  </si>
  <si>
    <t>152982</t>
  </si>
  <si>
    <t>235169</t>
  </si>
  <si>
    <t>152983</t>
  </si>
  <si>
    <t>309177</t>
  </si>
  <si>
    <t>152984</t>
  </si>
  <si>
    <t>225280</t>
  </si>
  <si>
    <t>169702</t>
  </si>
  <si>
    <t>217553</t>
  </si>
  <si>
    <t>175354</t>
  </si>
  <si>
    <t>FEA NEFROLOGÍA</t>
  </si>
  <si>
    <t>P.MÉDICO NEFROLOGÍA</t>
  </si>
  <si>
    <t>175355</t>
  </si>
  <si>
    <t>176034</t>
  </si>
  <si>
    <t>176035</t>
  </si>
  <si>
    <t>177176</t>
  </si>
  <si>
    <t>177177</t>
  </si>
  <si>
    <t>178451</t>
  </si>
  <si>
    <t>178452</t>
  </si>
  <si>
    <t>178493</t>
  </si>
  <si>
    <t>178494</t>
  </si>
  <si>
    <t>242292</t>
  </si>
  <si>
    <t>169714</t>
  </si>
  <si>
    <t>157728</t>
  </si>
  <si>
    <t>152985</t>
  </si>
  <si>
    <t>214272</t>
  </si>
  <si>
    <t>171205</t>
  </si>
  <si>
    <t>304980</t>
  </si>
  <si>
    <t>170849</t>
  </si>
  <si>
    <t>248334</t>
  </si>
  <si>
    <t>165650</t>
  </si>
  <si>
    <t>304879</t>
  </si>
  <si>
    <t>171296</t>
  </si>
  <si>
    <t>134699</t>
  </si>
  <si>
    <t>152986</t>
  </si>
  <si>
    <t>223193</t>
  </si>
  <si>
    <t>169716</t>
  </si>
  <si>
    <t>256973</t>
  </si>
  <si>
    <t>152913</t>
  </si>
  <si>
    <t>297183</t>
  </si>
  <si>
    <t>FEA NEUMOLOGÍA</t>
  </si>
  <si>
    <t>P.MÉDICO NEUMOLOGÍA</t>
  </si>
  <si>
    <t>349426</t>
  </si>
  <si>
    <t>169719</t>
  </si>
  <si>
    <t>175895</t>
  </si>
  <si>
    <t>214645</t>
  </si>
  <si>
    <t>171297</t>
  </si>
  <si>
    <t>264944</t>
  </si>
  <si>
    <t>171298</t>
  </si>
  <si>
    <t>389597</t>
  </si>
  <si>
    <t>152987</t>
  </si>
  <si>
    <t>161419</t>
  </si>
  <si>
    <t>147878</t>
  </si>
  <si>
    <t>203677</t>
  </si>
  <si>
    <t>156218</t>
  </si>
  <si>
    <t>229588</t>
  </si>
  <si>
    <t>169720</t>
  </si>
  <si>
    <t>175897</t>
  </si>
  <si>
    <t>378335</t>
  </si>
  <si>
    <t>169718</t>
  </si>
  <si>
    <t>176057</t>
  </si>
  <si>
    <t>166310</t>
  </si>
  <si>
    <t>165652</t>
  </si>
  <si>
    <t>FEA NEUROCIRUGÍA</t>
  </si>
  <si>
    <t>P.MÉDICO NEUROCIRUGÍA</t>
  </si>
  <si>
    <t>177657</t>
  </si>
  <si>
    <t>234692</t>
  </si>
  <si>
    <t>172242</t>
  </si>
  <si>
    <t>157928</t>
  </si>
  <si>
    <t>152989</t>
  </si>
  <si>
    <t>235952</t>
  </si>
  <si>
    <t>174967</t>
  </si>
  <si>
    <t>325979</t>
  </si>
  <si>
    <t>171207</t>
  </si>
  <si>
    <t>FEA NEUROFISIOLOGÍA CLÍNICA</t>
  </si>
  <si>
    <t>P.MÉDICO NEUROFISIOLOGÍA</t>
  </si>
  <si>
    <t>266976</t>
  </si>
  <si>
    <t>171299</t>
  </si>
  <si>
    <t>FEA NEUROLOGÍA</t>
  </si>
  <si>
    <t>P.MÉDICO NEUROLOGÍA</t>
  </si>
  <si>
    <t>210724</t>
  </si>
  <si>
    <t>162704</t>
  </si>
  <si>
    <t>223399</t>
  </si>
  <si>
    <t>152990</t>
  </si>
  <si>
    <t>133049</t>
  </si>
  <si>
    <t>152991</t>
  </si>
  <si>
    <t>262794</t>
  </si>
  <si>
    <t>153122</t>
  </si>
  <si>
    <t>265800</t>
  </si>
  <si>
    <t>171667</t>
  </si>
  <si>
    <t>196065</t>
  </si>
  <si>
    <t>170339</t>
  </si>
  <si>
    <t>336617</t>
  </si>
  <si>
    <t>171666</t>
  </si>
  <si>
    <t>177932</t>
  </si>
  <si>
    <t>392088</t>
  </si>
  <si>
    <t>171668</t>
  </si>
  <si>
    <t>344798</t>
  </si>
  <si>
    <t>170684</t>
  </si>
  <si>
    <t>176953</t>
  </si>
  <si>
    <t>177659</t>
  </si>
  <si>
    <t>298642</t>
  </si>
  <si>
    <t>169060</t>
  </si>
  <si>
    <t>384954</t>
  </si>
  <si>
    <t>169726</t>
  </si>
  <si>
    <t>FEA OTORRINOLARINGOLOGÍA</t>
  </si>
  <si>
    <t>P.MÉDICO O.R.L.</t>
  </si>
  <si>
    <t>294292</t>
  </si>
  <si>
    <t>169725</t>
  </si>
  <si>
    <t>355838</t>
  </si>
  <si>
    <t>171302</t>
  </si>
  <si>
    <t>255774</t>
  </si>
  <si>
    <t>171137</t>
  </si>
  <si>
    <t>ODONTÓLOGO</t>
  </si>
  <si>
    <t>ODONTOLOGO</t>
  </si>
  <si>
    <t>P.MÉDICO ODONTOLOGÍA</t>
  </si>
  <si>
    <t>269502</t>
  </si>
  <si>
    <t>FEA OFTALMOLOGÍA</t>
  </si>
  <si>
    <t>P.MÉDICO OFTALMOLOGÍA</t>
  </si>
  <si>
    <t>217287</t>
  </si>
  <si>
    <t>150183</t>
  </si>
  <si>
    <t>353557</t>
  </si>
  <si>
    <t>162705</t>
  </si>
  <si>
    <t>262564</t>
  </si>
  <si>
    <t>162977</t>
  </si>
  <si>
    <t>250120</t>
  </si>
  <si>
    <t>143101</t>
  </si>
  <si>
    <t>234214</t>
  </si>
  <si>
    <t>171771</t>
  </si>
  <si>
    <t>178924</t>
  </si>
  <si>
    <t>244114</t>
  </si>
  <si>
    <t>171772</t>
  </si>
  <si>
    <t>354951</t>
  </si>
  <si>
    <t>171300</t>
  </si>
  <si>
    <t>263515</t>
  </si>
  <si>
    <t>152906</t>
  </si>
  <si>
    <t>FEA ONCOLOGÍA MEDICA</t>
  </si>
  <si>
    <t>FEA ONCOLOGÍA MÉDICA</t>
  </si>
  <si>
    <t>P.MÉDICO ONCOLOGÍA MÉDICA</t>
  </si>
  <si>
    <t>177663</t>
  </si>
  <si>
    <t>272763</t>
  </si>
  <si>
    <t>152993</t>
  </si>
  <si>
    <t>296442</t>
  </si>
  <si>
    <t>172239</t>
  </si>
  <si>
    <t>177661</t>
  </si>
  <si>
    <t>263443</t>
  </si>
  <si>
    <t>152907</t>
  </si>
  <si>
    <t>177662</t>
  </si>
  <si>
    <t>166753</t>
  </si>
  <si>
    <t>152994</t>
  </si>
  <si>
    <t>291370</t>
  </si>
  <si>
    <t>169150</t>
  </si>
  <si>
    <t>FEA PEDIATRÍA</t>
  </si>
  <si>
    <t>P.MÉDICO PEDIATRÍA</t>
  </si>
  <si>
    <t>175936</t>
  </si>
  <si>
    <t>219077</t>
  </si>
  <si>
    <t>152997</t>
  </si>
  <si>
    <t>237088</t>
  </si>
  <si>
    <t>146310</t>
  </si>
  <si>
    <t>305542</t>
  </si>
  <si>
    <t>152998</t>
  </si>
  <si>
    <t>399975</t>
  </si>
  <si>
    <t>153000</t>
  </si>
  <si>
    <t>223204</t>
  </si>
  <si>
    <t>174264</t>
  </si>
  <si>
    <t>251000</t>
  </si>
  <si>
    <t>171303</t>
  </si>
  <si>
    <t>377815</t>
  </si>
  <si>
    <t>153001</t>
  </si>
  <si>
    <t>329634</t>
  </si>
  <si>
    <t>153002</t>
  </si>
  <si>
    <t>254757</t>
  </si>
  <si>
    <t>171777</t>
  </si>
  <si>
    <t>177908</t>
  </si>
  <si>
    <t>284827</t>
  </si>
  <si>
    <t>176350</t>
  </si>
  <si>
    <t>272378</t>
  </si>
  <si>
    <t>169731</t>
  </si>
  <si>
    <t>236477</t>
  </si>
  <si>
    <t>171304</t>
  </si>
  <si>
    <t>278405</t>
  </si>
  <si>
    <t>176349</t>
  </si>
  <si>
    <t>325684</t>
  </si>
  <si>
    <t>225514</t>
  </si>
  <si>
    <t>169734</t>
  </si>
  <si>
    <t>217595</t>
  </si>
  <si>
    <t>153004</t>
  </si>
  <si>
    <t>267185</t>
  </si>
  <si>
    <t>178480</t>
  </si>
  <si>
    <t>340020</t>
  </si>
  <si>
    <t>172744</t>
  </si>
  <si>
    <t>353339</t>
  </si>
  <si>
    <t>171669</t>
  </si>
  <si>
    <t>169733</t>
  </si>
  <si>
    <t>P.MÉDICO PREMATUROS</t>
  </si>
  <si>
    <t>263972</t>
  </si>
  <si>
    <t>169732</t>
  </si>
  <si>
    <t>380336</t>
  </si>
  <si>
    <t>169736</t>
  </si>
  <si>
    <t>FEA PSICOLOGÍA CLÍNICA</t>
  </si>
  <si>
    <t>P.MÉDICO PSIQUIATRÍA</t>
  </si>
  <si>
    <t>281332</t>
  </si>
  <si>
    <t>172274</t>
  </si>
  <si>
    <t>179065</t>
  </si>
  <si>
    <t>221897</t>
  </si>
  <si>
    <t>169737</t>
  </si>
  <si>
    <t>218546</t>
  </si>
  <si>
    <t>172753</t>
  </si>
  <si>
    <t>178481</t>
  </si>
  <si>
    <t>268322</t>
  </si>
  <si>
    <t>169735</t>
  </si>
  <si>
    <t>168153</t>
  </si>
  <si>
    <t>153005</t>
  </si>
  <si>
    <t>258407</t>
  </si>
  <si>
    <t>172273</t>
  </si>
  <si>
    <t>176656</t>
  </si>
  <si>
    <t>236495</t>
  </si>
  <si>
    <t>162706</t>
  </si>
  <si>
    <t>130086</t>
  </si>
  <si>
    <t>153006</t>
  </si>
  <si>
    <t>266123</t>
  </si>
  <si>
    <t>171305</t>
  </si>
  <si>
    <t>207612</t>
  </si>
  <si>
    <t>169181</t>
  </si>
  <si>
    <t>176655</t>
  </si>
  <si>
    <t>244788</t>
  </si>
  <si>
    <t>153007</t>
  </si>
  <si>
    <t>250360</t>
  </si>
  <si>
    <t>169738</t>
  </si>
  <si>
    <t>243945</t>
  </si>
  <si>
    <t>169739</t>
  </si>
  <si>
    <t>207373</t>
  </si>
  <si>
    <t>175044</t>
  </si>
  <si>
    <t>176658</t>
  </si>
  <si>
    <t>253310</t>
  </si>
  <si>
    <t>172702</t>
  </si>
  <si>
    <t>175718</t>
  </si>
  <si>
    <t>311584</t>
  </si>
  <si>
    <t>162708</t>
  </si>
  <si>
    <t>291052</t>
  </si>
  <si>
    <t>175692</t>
  </si>
  <si>
    <t>390436</t>
  </si>
  <si>
    <t>153009</t>
  </si>
  <si>
    <t>325807</t>
  </si>
  <si>
    <t>178109</t>
  </si>
  <si>
    <t>277501</t>
  </si>
  <si>
    <t>169706</t>
  </si>
  <si>
    <t>187183</t>
  </si>
  <si>
    <t>154473</t>
  </si>
  <si>
    <t>377575</t>
  </si>
  <si>
    <t>154487</t>
  </si>
  <si>
    <t>218859</t>
  </si>
  <si>
    <t>172261</t>
  </si>
  <si>
    <t>179064</t>
  </si>
  <si>
    <t>222876</t>
  </si>
  <si>
    <t>176657</t>
  </si>
  <si>
    <t>305976</t>
  </si>
  <si>
    <t>162707</t>
  </si>
  <si>
    <t>375051</t>
  </si>
  <si>
    <t>172703</t>
  </si>
  <si>
    <t>FEA RADIODIAGNÓSTICO</t>
  </si>
  <si>
    <t>P.MÉDICO RADIODIAGNÓSTICO</t>
  </si>
  <si>
    <t>226541</t>
  </si>
  <si>
    <t>171780</t>
  </si>
  <si>
    <t>274838</t>
  </si>
  <si>
    <t>171500</t>
  </si>
  <si>
    <t>357687</t>
  </si>
  <si>
    <t>150211</t>
  </si>
  <si>
    <t>264120</t>
  </si>
  <si>
    <t>153011</t>
  </si>
  <si>
    <t>267296</t>
  </si>
  <si>
    <t>153012</t>
  </si>
  <si>
    <t>260049</t>
  </si>
  <si>
    <t>165655</t>
  </si>
  <si>
    <t>346519</t>
  </si>
  <si>
    <t>169743</t>
  </si>
  <si>
    <t>135033</t>
  </si>
  <si>
    <t>220031</t>
  </si>
  <si>
    <t>169744</t>
  </si>
  <si>
    <t>177940</t>
  </si>
  <si>
    <t>206817</t>
  </si>
  <si>
    <t>172208</t>
  </si>
  <si>
    <t>223102</t>
  </si>
  <si>
    <t>171610</t>
  </si>
  <si>
    <t>FEA ONCOLOGÍA RADIOTERÁPICA</t>
  </si>
  <si>
    <t>P.MÉDICO RADIOTERAPIA</t>
  </si>
  <si>
    <t>236099</t>
  </si>
  <si>
    <t>169387</t>
  </si>
  <si>
    <t>175938</t>
  </si>
  <si>
    <t>314901</t>
  </si>
  <si>
    <t>152995</t>
  </si>
  <si>
    <t>269747</t>
  </si>
  <si>
    <t>152973</t>
  </si>
  <si>
    <t>FEA MEDICINA FÍSICA Y REHABILITACIÓN</t>
  </si>
  <si>
    <t>P.MÉDICO REHABILITACIÓN</t>
  </si>
  <si>
    <t>275839</t>
  </si>
  <si>
    <t>162702</t>
  </si>
  <si>
    <t>314971</t>
  </si>
  <si>
    <t>153116</t>
  </si>
  <si>
    <t>FEA REUMATOLOGÍA</t>
  </si>
  <si>
    <t>P.MÉDICO REUMATOLOGÍA</t>
  </si>
  <si>
    <t>253135</t>
  </si>
  <si>
    <t>171306</t>
  </si>
  <si>
    <t>304254</t>
  </si>
  <si>
    <t>193001</t>
  </si>
  <si>
    <t>177665</t>
  </si>
  <si>
    <t>240361</t>
  </si>
  <si>
    <t>170721</t>
  </si>
  <si>
    <t>177954</t>
  </si>
  <si>
    <t>197496</t>
  </si>
  <si>
    <t>153015</t>
  </si>
  <si>
    <t>223359</t>
  </si>
  <si>
    <t>170719</t>
  </si>
  <si>
    <t>P.MÉDICO TRAUMA</t>
  </si>
  <si>
    <t>176001</t>
  </si>
  <si>
    <t>286186</t>
  </si>
  <si>
    <t>314706</t>
  </si>
  <si>
    <t>172913</t>
  </si>
  <si>
    <t>250244</t>
  </si>
  <si>
    <t>171774</t>
  </si>
  <si>
    <t>178048</t>
  </si>
  <si>
    <t>261277</t>
  </si>
  <si>
    <t>152900</t>
  </si>
  <si>
    <t>177639</t>
  </si>
  <si>
    <t>270484</t>
  </si>
  <si>
    <t>169687</t>
  </si>
  <si>
    <t>133179</t>
  </si>
  <si>
    <t>150158</t>
  </si>
  <si>
    <t>278530</t>
  </si>
  <si>
    <t>152964</t>
  </si>
  <si>
    <t>260414</t>
  </si>
  <si>
    <t>172644</t>
  </si>
  <si>
    <t>388396</t>
  </si>
  <si>
    <t>168478</t>
  </si>
  <si>
    <t>175502</t>
  </si>
  <si>
    <t>191006</t>
  </si>
  <si>
    <t>175503</t>
  </si>
  <si>
    <t>207255</t>
  </si>
  <si>
    <t>159151</t>
  </si>
  <si>
    <t>217376</t>
  </si>
  <si>
    <t>173095</t>
  </si>
  <si>
    <t>156265</t>
  </si>
  <si>
    <t>152974</t>
  </si>
  <si>
    <t>FEA MEDICINA INTENSIVA</t>
  </si>
  <si>
    <t>P.MÉDICO U.V.I:</t>
  </si>
  <si>
    <t>205536</t>
  </si>
  <si>
    <t>176951</t>
  </si>
  <si>
    <t>177652</t>
  </si>
  <si>
    <t>279214</t>
  </si>
  <si>
    <t>172645</t>
  </si>
  <si>
    <t>213300</t>
  </si>
  <si>
    <t>152975</t>
  </si>
  <si>
    <t>221518</t>
  </si>
  <si>
    <t>175064</t>
  </si>
  <si>
    <t>177651</t>
  </si>
  <si>
    <t>278623</t>
  </si>
  <si>
    <t>175052</t>
  </si>
  <si>
    <t>160288</t>
  </si>
  <si>
    <t>169741</t>
  </si>
  <si>
    <t>160961</t>
  </si>
  <si>
    <t>165647</t>
  </si>
  <si>
    <t>177650</t>
  </si>
  <si>
    <t>113543</t>
  </si>
  <si>
    <t>160169</t>
  </si>
  <si>
    <t>270051</t>
  </si>
  <si>
    <t>169742</t>
  </si>
  <si>
    <t>269987</t>
  </si>
  <si>
    <t>172646</t>
  </si>
  <si>
    <t>154503</t>
  </si>
  <si>
    <t>168723</t>
  </si>
  <si>
    <t>175738</t>
  </si>
  <si>
    <t>177653</t>
  </si>
  <si>
    <t>293300</t>
  </si>
  <si>
    <t>171203</t>
  </si>
  <si>
    <t>P.MÉDICO UDAD.HOSP.A DOMICILIO</t>
  </si>
  <si>
    <t>177649</t>
  </si>
  <si>
    <t>273111</t>
  </si>
  <si>
    <t>169700</t>
  </si>
  <si>
    <t>268624</t>
  </si>
  <si>
    <t>175255</t>
  </si>
  <si>
    <t>177648</t>
  </si>
  <si>
    <t>278786</t>
  </si>
  <si>
    <t>158201</t>
  </si>
  <si>
    <t>224262</t>
  </si>
  <si>
    <t>146305</t>
  </si>
  <si>
    <t>353472</t>
  </si>
  <si>
    <t>153013</t>
  </si>
  <si>
    <t>P.MÉDICO ULTRASONOGRAFÍA</t>
  </si>
  <si>
    <t>131396</t>
  </si>
  <si>
    <t>153017</t>
  </si>
  <si>
    <t>FEA UROLOGÍA</t>
  </si>
  <si>
    <t>P.MÉDICO UROLOGÍA</t>
  </si>
  <si>
    <t>162187</t>
  </si>
  <si>
    <t>153016</t>
  </si>
  <si>
    <t>381556</t>
  </si>
  <si>
    <t>172648</t>
  </si>
  <si>
    <t>236573</t>
  </si>
  <si>
    <t>169746</t>
  </si>
  <si>
    <t>176759</t>
  </si>
  <si>
    <t>176883</t>
  </si>
  <si>
    <t>227114</t>
  </si>
  <si>
    <t>169745</t>
  </si>
  <si>
    <t>259989</t>
  </si>
  <si>
    <t>169691</t>
  </si>
  <si>
    <t>FEA FARMACIA HOSPITALARIA</t>
  </si>
  <si>
    <t>P.TEC.SUP.DE FARMACIA</t>
  </si>
  <si>
    <t>248962</t>
  </si>
  <si>
    <t>163055</t>
  </si>
  <si>
    <t>160114</t>
  </si>
  <si>
    <t>152968</t>
  </si>
  <si>
    <t>382734</t>
  </si>
  <si>
    <t>170725</t>
  </si>
  <si>
    <t>177646</t>
  </si>
  <si>
    <t>251622</t>
  </si>
  <si>
    <t>152969</t>
  </si>
  <si>
    <t>236053</t>
  </si>
  <si>
    <t>152970</t>
  </si>
  <si>
    <t>292891</t>
  </si>
  <si>
    <t>153670</t>
  </si>
  <si>
    <t>379404</t>
  </si>
  <si>
    <t>171293</t>
  </si>
  <si>
    <t>259711</t>
  </si>
  <si>
    <t>165643</t>
  </si>
  <si>
    <t>177644</t>
  </si>
  <si>
    <t>317755</t>
  </si>
  <si>
    <t>165644</t>
  </si>
  <si>
    <t>177645</t>
  </si>
  <si>
    <t>233959</t>
  </si>
  <si>
    <t>176454</t>
  </si>
  <si>
    <t>SUBDIRECCIÓN MÉDICA</t>
  </si>
  <si>
    <t>176730</t>
  </si>
  <si>
    <t>227931</t>
  </si>
  <si>
    <t>152978</t>
  </si>
  <si>
    <t>223737</t>
  </si>
  <si>
    <t>173820</t>
  </si>
  <si>
    <t>ALMACÉN CENTRAL</t>
  </si>
  <si>
    <t>Dirección Planificación y Gestión RREE</t>
  </si>
  <si>
    <t>368174</t>
  </si>
  <si>
    <t>173825</t>
  </si>
  <si>
    <t>291959</t>
  </si>
  <si>
    <t>165690</t>
  </si>
  <si>
    <t>383900</t>
  </si>
  <si>
    <t>153899</t>
  </si>
  <si>
    <t>267741</t>
  </si>
  <si>
    <t>172612</t>
  </si>
  <si>
    <t>229396</t>
  </si>
  <si>
    <t>153900</t>
  </si>
  <si>
    <t>295065</t>
  </si>
  <si>
    <t>173819</t>
  </si>
  <si>
    <t>327810</t>
  </si>
  <si>
    <t>153892</t>
  </si>
  <si>
    <t>296369</t>
  </si>
  <si>
    <t>173882</t>
  </si>
  <si>
    <t>176360</t>
  </si>
  <si>
    <t>259636</t>
  </si>
  <si>
    <t>174759</t>
  </si>
  <si>
    <t>377540</t>
  </si>
  <si>
    <t>174528</t>
  </si>
  <si>
    <t>177004</t>
  </si>
  <si>
    <t>370362</t>
  </si>
  <si>
    <t>153896</t>
  </si>
  <si>
    <t>203842</t>
  </si>
  <si>
    <t>175348</t>
  </si>
  <si>
    <t>212008</t>
  </si>
  <si>
    <t>153897</t>
  </si>
  <si>
    <t>260533</t>
  </si>
  <si>
    <t>153898</t>
  </si>
  <si>
    <t>352039</t>
  </si>
  <si>
    <t>173818</t>
  </si>
  <si>
    <t>205669</t>
  </si>
  <si>
    <t>153901</t>
  </si>
  <si>
    <t>224944</t>
  </si>
  <si>
    <t>168140</t>
  </si>
  <si>
    <t>175834</t>
  </si>
  <si>
    <t>281024</t>
  </si>
  <si>
    <t>175697</t>
  </si>
  <si>
    <t>366369</t>
  </si>
  <si>
    <t>176166</t>
  </si>
  <si>
    <t>177943</t>
  </si>
  <si>
    <t>218759</t>
  </si>
  <si>
    <t>173821</t>
  </si>
  <si>
    <t>257645</t>
  </si>
  <si>
    <t>174741</t>
  </si>
  <si>
    <t>289685</t>
  </si>
  <si>
    <t>174742</t>
  </si>
  <si>
    <t>303275</t>
  </si>
  <si>
    <t>174754</t>
  </si>
  <si>
    <t>399033</t>
  </si>
  <si>
    <t>174756</t>
  </si>
  <si>
    <t>217003</t>
  </si>
  <si>
    <t>174757</t>
  </si>
  <si>
    <t>290008</t>
  </si>
  <si>
    <t>169058</t>
  </si>
  <si>
    <t>299173</t>
  </si>
  <si>
    <t>173829</t>
  </si>
  <si>
    <t>323735</t>
  </si>
  <si>
    <t>167441</t>
  </si>
  <si>
    <t>368767</t>
  </si>
  <si>
    <t>173828</t>
  </si>
  <si>
    <t>209185</t>
  </si>
  <si>
    <t>163143</t>
  </si>
  <si>
    <t>177971</t>
  </si>
  <si>
    <t>177972</t>
  </si>
  <si>
    <t>215875</t>
  </si>
  <si>
    <t>174198</t>
  </si>
  <si>
    <t>384718</t>
  </si>
  <si>
    <t>161537</t>
  </si>
  <si>
    <t>267619</t>
  </si>
  <si>
    <t>171183</t>
  </si>
  <si>
    <t>349415</t>
  </si>
  <si>
    <t>154086</t>
  </si>
  <si>
    <t>223605</t>
  </si>
  <si>
    <t>177741</t>
  </si>
  <si>
    <t>367156</t>
  </si>
  <si>
    <t>172145</t>
  </si>
  <si>
    <t>176991</t>
  </si>
  <si>
    <t>174480</t>
  </si>
  <si>
    <t>234208</t>
  </si>
  <si>
    <t>154161</t>
  </si>
  <si>
    <t>244990</t>
  </si>
  <si>
    <t>174943</t>
  </si>
  <si>
    <t>177735</t>
  </si>
  <si>
    <t>248554</t>
  </si>
  <si>
    <t>171813</t>
  </si>
  <si>
    <t>357858</t>
  </si>
  <si>
    <t>175588</t>
  </si>
  <si>
    <t>271168</t>
  </si>
  <si>
    <t>175057</t>
  </si>
  <si>
    <t>304612</t>
  </si>
  <si>
    <t>179259</t>
  </si>
  <si>
    <t>209368</t>
  </si>
  <si>
    <t>173979</t>
  </si>
  <si>
    <t>AREA ADTVA. - CAE LA LAGUNA-GENETO</t>
  </si>
  <si>
    <t>176407</t>
  </si>
  <si>
    <t>178499</t>
  </si>
  <si>
    <t>357871</t>
  </si>
  <si>
    <t>153884</t>
  </si>
  <si>
    <t>367455</t>
  </si>
  <si>
    <t>171907</t>
  </si>
  <si>
    <t>175036</t>
  </si>
  <si>
    <t>212212</t>
  </si>
  <si>
    <t>153879</t>
  </si>
  <si>
    <t>377019</t>
  </si>
  <si>
    <t>146822</t>
  </si>
  <si>
    <t>AREA ADTVA. - CAE LA OROTAVA</t>
  </si>
  <si>
    <t>395325</t>
  </si>
  <si>
    <t>153890</t>
  </si>
  <si>
    <t>231158</t>
  </si>
  <si>
    <t>150843</t>
  </si>
  <si>
    <t>365349</t>
  </si>
  <si>
    <t>172384</t>
  </si>
  <si>
    <t>297697</t>
  </si>
  <si>
    <t>174938</t>
  </si>
  <si>
    <t>177738</t>
  </si>
  <si>
    <t>178929</t>
  </si>
  <si>
    <t>266440</t>
  </si>
  <si>
    <t>153889</t>
  </si>
  <si>
    <t>AREA ADTVA. - CAE PTO.DE LA CRUZ</t>
  </si>
  <si>
    <t>359162</t>
  </si>
  <si>
    <t>171671</t>
  </si>
  <si>
    <t>260923</t>
  </si>
  <si>
    <t>173827</t>
  </si>
  <si>
    <t>206210</t>
  </si>
  <si>
    <t>175056</t>
  </si>
  <si>
    <t>177736</t>
  </si>
  <si>
    <t>174479</t>
  </si>
  <si>
    <t>174477</t>
  </si>
  <si>
    <t>298827</t>
  </si>
  <si>
    <t>164970</t>
  </si>
  <si>
    <t>177766</t>
  </si>
  <si>
    <t>388045</t>
  </si>
  <si>
    <t>175058</t>
  </si>
  <si>
    <t>177765</t>
  </si>
  <si>
    <t>271697</t>
  </si>
  <si>
    <t>170897</t>
  </si>
  <si>
    <t>CONTRATACIÓN ADMINISTRATIVA</t>
  </si>
  <si>
    <t>339133</t>
  </si>
  <si>
    <t>153189</t>
  </si>
  <si>
    <t>293379</t>
  </si>
  <si>
    <t>173915</t>
  </si>
  <si>
    <t>TRASLADO</t>
  </si>
  <si>
    <t>348961</t>
  </si>
  <si>
    <t>169500</t>
  </si>
  <si>
    <t>176794</t>
  </si>
  <si>
    <t>241543</t>
  </si>
  <si>
    <t>347629</t>
  </si>
  <si>
    <t>162763</t>
  </si>
  <si>
    <t>DIRECCIÓN DE PLANIFICACIÓN Y GESTIÓN DE RECURSOS E</t>
  </si>
  <si>
    <t>308536</t>
  </si>
  <si>
    <t>167315</t>
  </si>
  <si>
    <t>RESERVA EXCEDENCIA ESPECIAL</t>
  </si>
  <si>
    <t>274246</t>
  </si>
  <si>
    <t>174808</t>
  </si>
  <si>
    <t>GESTIÓN ECONÓMICA - FINANCIERA</t>
  </si>
  <si>
    <t>297033</t>
  </si>
  <si>
    <t>168354</t>
  </si>
  <si>
    <t>320316</t>
  </si>
  <si>
    <t>174828</t>
  </si>
  <si>
    <t>204190</t>
  </si>
  <si>
    <t>174812</t>
  </si>
  <si>
    <t>363651</t>
  </si>
  <si>
    <t>153798</t>
  </si>
  <si>
    <t>232815</t>
  </si>
  <si>
    <t>179371</t>
  </si>
  <si>
    <t>247970</t>
  </si>
  <si>
    <t>174823</t>
  </si>
  <si>
    <t>202056</t>
  </si>
  <si>
    <t>175371</t>
  </si>
  <si>
    <t>341567</t>
  </si>
  <si>
    <t>174810</t>
  </si>
  <si>
    <t>230430</t>
  </si>
  <si>
    <t>170250</t>
  </si>
  <si>
    <t>PLANTILLA VOLANTE SS ADMTVO ALMACÉN CENT</t>
  </si>
  <si>
    <t>391964</t>
  </si>
  <si>
    <t>172541</t>
  </si>
  <si>
    <t>300952</t>
  </si>
  <si>
    <t>174018</t>
  </si>
  <si>
    <t>270062</t>
  </si>
  <si>
    <t>166171</t>
  </si>
  <si>
    <t>212605</t>
  </si>
  <si>
    <t>174205</t>
  </si>
  <si>
    <t>174836</t>
  </si>
  <si>
    <t>178524</t>
  </si>
  <si>
    <t>178525</t>
  </si>
  <si>
    <t>229451</t>
  </si>
  <si>
    <t>174202</t>
  </si>
  <si>
    <t>354528</t>
  </si>
  <si>
    <t>153893</t>
  </si>
  <si>
    <t>291019</t>
  </si>
  <si>
    <t>173830</t>
  </si>
  <si>
    <t>211358</t>
  </si>
  <si>
    <t>175327</t>
  </si>
  <si>
    <t>203512</t>
  </si>
  <si>
    <t>153885</t>
  </si>
  <si>
    <t>272022</t>
  </si>
  <si>
    <t>174201</t>
  </si>
  <si>
    <t>215493</t>
  </si>
  <si>
    <t>338786</t>
  </si>
  <si>
    <t>156568</t>
  </si>
  <si>
    <t>339723</t>
  </si>
  <si>
    <t>174019</t>
  </si>
  <si>
    <t>235025</t>
  </si>
  <si>
    <t>156569</t>
  </si>
  <si>
    <t>201010</t>
  </si>
  <si>
    <t>161538</t>
  </si>
  <si>
    <t>204682</t>
  </si>
  <si>
    <t>174837</t>
  </si>
  <si>
    <t>258931</t>
  </si>
  <si>
    <t>173831</t>
  </si>
  <si>
    <t>220634</t>
  </si>
  <si>
    <t>154085</t>
  </si>
  <si>
    <t>265025</t>
  </si>
  <si>
    <t>174207</t>
  </si>
  <si>
    <t>RECEPCIÓN DE POLICLÍNICA</t>
  </si>
  <si>
    <t>234326</t>
  </si>
  <si>
    <t>153813</t>
  </si>
  <si>
    <t>200390</t>
  </si>
  <si>
    <t>173797</t>
  </si>
  <si>
    <t>291381</t>
  </si>
  <si>
    <t>174208</t>
  </si>
  <si>
    <t>253225</t>
  </si>
  <si>
    <t>170916</t>
  </si>
  <si>
    <t>356379</t>
  </si>
  <si>
    <t>174209</t>
  </si>
  <si>
    <t>262240</t>
  </si>
  <si>
    <t>170912</t>
  </si>
  <si>
    <t>211434</t>
  </si>
  <si>
    <t>173595</t>
  </si>
  <si>
    <t>209157</t>
  </si>
  <si>
    <t>170926</t>
  </si>
  <si>
    <t>257138</t>
  </si>
  <si>
    <t>172471</t>
  </si>
  <si>
    <t>206192</t>
  </si>
  <si>
    <t>170908</t>
  </si>
  <si>
    <t>200841</t>
  </si>
  <si>
    <t>174305</t>
  </si>
  <si>
    <t>177026</t>
  </si>
  <si>
    <t>380129</t>
  </si>
  <si>
    <t>153801</t>
  </si>
  <si>
    <t>369213</t>
  </si>
  <si>
    <t>170906</t>
  </si>
  <si>
    <t>209245</t>
  </si>
  <si>
    <t>170922</t>
  </si>
  <si>
    <t>295165</t>
  </si>
  <si>
    <t>153788</t>
  </si>
  <si>
    <t>236506</t>
  </si>
  <si>
    <t>174211</t>
  </si>
  <si>
    <t>357714</t>
  </si>
  <si>
    <t>170923</t>
  </si>
  <si>
    <t>254682</t>
  </si>
  <si>
    <t>153807</t>
  </si>
  <si>
    <t>244695</t>
  </si>
  <si>
    <t>175206</t>
  </si>
  <si>
    <t>257071</t>
  </si>
  <si>
    <t>153812</t>
  </si>
  <si>
    <t>318922</t>
  </si>
  <si>
    <t>162755</t>
  </si>
  <si>
    <t>176834</t>
  </si>
  <si>
    <t>228415</t>
  </si>
  <si>
    <t>174215</t>
  </si>
  <si>
    <t>237136</t>
  </si>
  <si>
    <t>170915</t>
  </si>
  <si>
    <t>262989</t>
  </si>
  <si>
    <t>214899</t>
  </si>
  <si>
    <t>170917</t>
  </si>
  <si>
    <t>343523</t>
  </si>
  <si>
    <t>174307</t>
  </si>
  <si>
    <t>359636</t>
  </si>
  <si>
    <t>170907</t>
  </si>
  <si>
    <t>251890</t>
  </si>
  <si>
    <t>170918</t>
  </si>
  <si>
    <t>200252</t>
  </si>
  <si>
    <t>153810</t>
  </si>
  <si>
    <t>241356</t>
  </si>
  <si>
    <t>155920</t>
  </si>
  <si>
    <t>249417</t>
  </si>
  <si>
    <t>173798</t>
  </si>
  <si>
    <t>340820</t>
  </si>
  <si>
    <t>162751</t>
  </si>
  <si>
    <t>385484</t>
  </si>
  <si>
    <t>153787</t>
  </si>
  <si>
    <t>223344</t>
  </si>
  <si>
    <t>170924</t>
  </si>
  <si>
    <t>178792</t>
  </si>
  <si>
    <t>245138</t>
  </si>
  <si>
    <t>170920</t>
  </si>
  <si>
    <t>374524</t>
  </si>
  <si>
    <t>174433</t>
  </si>
  <si>
    <t>349518</t>
  </si>
  <si>
    <t>162764</t>
  </si>
  <si>
    <t>245001</t>
  </si>
  <si>
    <t>153791</t>
  </si>
  <si>
    <t>272665</t>
  </si>
  <si>
    <t>150207</t>
  </si>
  <si>
    <t>236398</t>
  </si>
  <si>
    <t>170925</t>
  </si>
  <si>
    <t>174739</t>
  </si>
  <si>
    <t>172966</t>
  </si>
  <si>
    <t>373295</t>
  </si>
  <si>
    <t>171185</t>
  </si>
  <si>
    <t>251070</t>
  </si>
  <si>
    <t>174216</t>
  </si>
  <si>
    <t>207729</t>
  </si>
  <si>
    <t>174217</t>
  </si>
  <si>
    <t>176409</t>
  </si>
  <si>
    <t>202878</t>
  </si>
  <si>
    <t>174014</t>
  </si>
  <si>
    <t>389757</t>
  </si>
  <si>
    <t>176093</t>
  </si>
  <si>
    <t>273043</t>
  </si>
  <si>
    <t>170913</t>
  </si>
  <si>
    <t>294143</t>
  </si>
  <si>
    <t>174352</t>
  </si>
  <si>
    <t>299390</t>
  </si>
  <si>
    <t>174220</t>
  </si>
  <si>
    <t>260307</t>
  </si>
  <si>
    <t>153800</t>
  </si>
  <si>
    <t>258497</t>
  </si>
  <si>
    <t>170911</t>
  </si>
  <si>
    <t>296330</t>
  </si>
  <si>
    <t>177179</t>
  </si>
  <si>
    <t>251290</t>
  </si>
  <si>
    <t>174212</t>
  </si>
  <si>
    <t>264283</t>
  </si>
  <si>
    <t>149331</t>
  </si>
  <si>
    <t>178703</t>
  </si>
  <si>
    <t>202770</t>
  </si>
  <si>
    <t>170914</t>
  </si>
  <si>
    <t>342148</t>
  </si>
  <si>
    <t>153786</t>
  </si>
  <si>
    <t>176094</t>
  </si>
  <si>
    <t>330737</t>
  </si>
  <si>
    <t>155922</t>
  </si>
  <si>
    <t>247062</t>
  </si>
  <si>
    <t>173795</t>
  </si>
  <si>
    <t>214626</t>
  </si>
  <si>
    <t>174223</t>
  </si>
  <si>
    <t>238635</t>
  </si>
  <si>
    <t>153796</t>
  </si>
  <si>
    <t>377976</t>
  </si>
  <si>
    <t>174226</t>
  </si>
  <si>
    <t>178754</t>
  </si>
  <si>
    <t>351446</t>
  </si>
  <si>
    <t>170921</t>
  </si>
  <si>
    <t>259841</t>
  </si>
  <si>
    <t>156661</t>
  </si>
  <si>
    <t>318260</t>
  </si>
  <si>
    <t>162744</t>
  </si>
  <si>
    <t>336581</t>
  </si>
  <si>
    <t>162749</t>
  </si>
  <si>
    <t>385214</t>
  </si>
  <si>
    <t>174228</t>
  </si>
  <si>
    <t>206087</t>
  </si>
  <si>
    <t>150208</t>
  </si>
  <si>
    <t>377751</t>
  </si>
  <si>
    <t>174214</t>
  </si>
  <si>
    <t>210024</t>
  </si>
  <si>
    <t>153664</t>
  </si>
  <si>
    <t>377435</t>
  </si>
  <si>
    <t>175164</t>
  </si>
  <si>
    <t>245737</t>
  </si>
  <si>
    <t>174229</t>
  </si>
  <si>
    <t>378524</t>
  </si>
  <si>
    <t>170910</t>
  </si>
  <si>
    <t>233577</t>
  </si>
  <si>
    <t>153805</t>
  </si>
  <si>
    <t>201962</t>
  </si>
  <si>
    <t>173799</t>
  </si>
  <si>
    <t>379428</t>
  </si>
  <si>
    <t>173796</t>
  </si>
  <si>
    <t>260866</t>
  </si>
  <si>
    <t>175832</t>
  </si>
  <si>
    <t>345146</t>
  </si>
  <si>
    <t>176864</t>
  </si>
  <si>
    <t>DIPLOMADO/A EN CIENCIAS EMPRESARIALES</t>
  </si>
  <si>
    <t>DIPLOMADA/O EN CIENCIAS EMPRESARIALES</t>
  </si>
  <si>
    <t>SERV. DE APROVISIONAMIENTO</t>
  </si>
  <si>
    <t>355458</t>
  </si>
  <si>
    <t>170909</t>
  </si>
  <si>
    <t>177946</t>
  </si>
  <si>
    <t>362734</t>
  </si>
  <si>
    <t>173598</t>
  </si>
  <si>
    <t>383780</t>
  </si>
  <si>
    <t>168353</t>
  </si>
  <si>
    <t>362885</t>
  </si>
  <si>
    <t>162760</t>
  </si>
  <si>
    <t>177098</t>
  </si>
  <si>
    <t>381226</t>
  </si>
  <si>
    <t>153803</t>
  </si>
  <si>
    <t>356128</t>
  </si>
  <si>
    <t>153667</t>
  </si>
  <si>
    <t>SITUACION ESPECIAL EN ACTIVO</t>
  </si>
  <si>
    <t>227797</t>
  </si>
  <si>
    <t>173800</t>
  </si>
  <si>
    <t>SUBDIRECCIÓN DE RECURSOS ECONÓMICOS</t>
  </si>
  <si>
    <t>265792</t>
  </si>
  <si>
    <t>174827</t>
  </si>
  <si>
    <t>TESORERÍA Y FACTURACIÓN</t>
  </si>
  <si>
    <t>355213</t>
  </si>
  <si>
    <t>162759</t>
  </si>
  <si>
    <t>174761</t>
  </si>
  <si>
    <t>178638</t>
  </si>
  <si>
    <t>179168</t>
  </si>
  <si>
    <t>275061</t>
  </si>
  <si>
    <t>173791</t>
  </si>
  <si>
    <t>297631</t>
  </si>
  <si>
    <t>173802</t>
  </si>
  <si>
    <t>242487</t>
  </si>
  <si>
    <t>173596</t>
  </si>
  <si>
    <t>UDAD. ADTVA. ASISTENCIAL</t>
  </si>
  <si>
    <t>276517</t>
  </si>
  <si>
    <t>174210</t>
  </si>
  <si>
    <t>272497</t>
  </si>
  <si>
    <t>172952</t>
  </si>
  <si>
    <t>299382</t>
  </si>
  <si>
    <t>175831</t>
  </si>
  <si>
    <t>327423</t>
  </si>
  <si>
    <t>162743</t>
  </si>
  <si>
    <t>371803</t>
  </si>
  <si>
    <t>168352</t>
  </si>
  <si>
    <t>251412</t>
  </si>
  <si>
    <t>173803</t>
  </si>
  <si>
    <t>296055</t>
  </si>
  <si>
    <t>170928</t>
  </si>
  <si>
    <t>330569</t>
  </si>
  <si>
    <t>162746</t>
  </si>
  <si>
    <t>278442</t>
  </si>
  <si>
    <t>175205</t>
  </si>
  <si>
    <t>203102</t>
  </si>
  <si>
    <t>174219</t>
  </si>
  <si>
    <t>342543</t>
  </si>
  <si>
    <t>162765</t>
  </si>
  <si>
    <t>210003</t>
  </si>
  <si>
    <t>153793</t>
  </si>
  <si>
    <t>174304</t>
  </si>
  <si>
    <t>178753</t>
  </si>
  <si>
    <t>174306</t>
  </si>
  <si>
    <t>343570</t>
  </si>
  <si>
    <t>162758</t>
  </si>
  <si>
    <t>283514</t>
  </si>
  <si>
    <t>174221</t>
  </si>
  <si>
    <t>254223</t>
  </si>
  <si>
    <t>174013</t>
  </si>
  <si>
    <t>224923</t>
  </si>
  <si>
    <t>157339</t>
  </si>
  <si>
    <t>330593</t>
  </si>
  <si>
    <t>162745</t>
  </si>
  <si>
    <t>272961</t>
  </si>
  <si>
    <t>164492</t>
  </si>
  <si>
    <t>UDAD.SALUD MENTAL DE ICOD</t>
  </si>
  <si>
    <t>179169</t>
  </si>
  <si>
    <t>271217</t>
  </si>
  <si>
    <t>174204</t>
  </si>
  <si>
    <t>265781</t>
  </si>
  <si>
    <t>149711</t>
  </si>
  <si>
    <t>UDAD.SALUD MENTAL DE LA VERA (H.PSQT.)</t>
  </si>
  <si>
    <t>247852</t>
  </si>
  <si>
    <t>153877</t>
  </si>
  <si>
    <t>174955</t>
  </si>
  <si>
    <t>ALMACÉN DE COMESTIBLES - ECONOMATO</t>
  </si>
  <si>
    <t>Dirección Servicios Generales</t>
  </si>
  <si>
    <t>176209</t>
  </si>
  <si>
    <t>363662</t>
  </si>
  <si>
    <t>173822</t>
  </si>
  <si>
    <t>221995</t>
  </si>
  <si>
    <t>175106</t>
  </si>
  <si>
    <t>COCINERO/A</t>
  </si>
  <si>
    <t>COCINERO</t>
  </si>
  <si>
    <t>COCINA</t>
  </si>
  <si>
    <t>265918</t>
  </si>
  <si>
    <t>174545</t>
  </si>
  <si>
    <t>176622</t>
  </si>
  <si>
    <t>229557</t>
  </si>
  <si>
    <t>158711</t>
  </si>
  <si>
    <t>176242</t>
  </si>
  <si>
    <t>177708</t>
  </si>
  <si>
    <t>179423</t>
  </si>
  <si>
    <t>235378</t>
  </si>
  <si>
    <t>175116</t>
  </si>
  <si>
    <t>176241</t>
  </si>
  <si>
    <t>373163</t>
  </si>
  <si>
    <t>174548</t>
  </si>
  <si>
    <t>176348</t>
  </si>
  <si>
    <t>243855</t>
  </si>
  <si>
    <t>161339</t>
  </si>
  <si>
    <t>238956</t>
  </si>
  <si>
    <t>168777</t>
  </si>
  <si>
    <t>234127</t>
  </si>
  <si>
    <t>175875</t>
  </si>
  <si>
    <t>177207</t>
  </si>
  <si>
    <t>339926</t>
  </si>
  <si>
    <t>153772</t>
  </si>
  <si>
    <t>283307</t>
  </si>
  <si>
    <t>175839</t>
  </si>
  <si>
    <t>256904</t>
  </si>
  <si>
    <t>174546</t>
  </si>
  <si>
    <t>176650</t>
  </si>
  <si>
    <t>176589</t>
  </si>
  <si>
    <t>356590</t>
  </si>
  <si>
    <t>175670</t>
  </si>
  <si>
    <t>176042</t>
  </si>
  <si>
    <t>176767</t>
  </si>
  <si>
    <t>178058</t>
  </si>
  <si>
    <t>176591</t>
  </si>
  <si>
    <t>305249</t>
  </si>
  <si>
    <t>178292</t>
  </si>
  <si>
    <t>228739</t>
  </si>
  <si>
    <t>175578</t>
  </si>
  <si>
    <t>177858</t>
  </si>
  <si>
    <t>177990</t>
  </si>
  <si>
    <t>209704</t>
  </si>
  <si>
    <t>163552</t>
  </si>
  <si>
    <t>175669</t>
  </si>
  <si>
    <t>176517</t>
  </si>
  <si>
    <t>397731</t>
  </si>
  <si>
    <t>167190</t>
  </si>
  <si>
    <t>PINCHE</t>
  </si>
  <si>
    <t>175838</t>
  </si>
  <si>
    <t>175866</t>
  </si>
  <si>
    <t>176863</t>
  </si>
  <si>
    <t>333923</t>
  </si>
  <si>
    <t>165616</t>
  </si>
  <si>
    <t>249486</t>
  </si>
  <si>
    <t>172688</t>
  </si>
  <si>
    <t>177862</t>
  </si>
  <si>
    <t>222640</t>
  </si>
  <si>
    <t>161037</t>
  </si>
  <si>
    <t>176433</t>
  </si>
  <si>
    <t>177297</t>
  </si>
  <si>
    <t>251011</t>
  </si>
  <si>
    <t>169498</t>
  </si>
  <si>
    <t>177814</t>
  </si>
  <si>
    <t>178800</t>
  </si>
  <si>
    <t>224475</t>
  </si>
  <si>
    <t>176594</t>
  </si>
  <si>
    <t>225056</t>
  </si>
  <si>
    <t>175452</t>
  </si>
  <si>
    <t>200202</t>
  </si>
  <si>
    <t>174540</t>
  </si>
  <si>
    <t>176757</t>
  </si>
  <si>
    <t>330343</t>
  </si>
  <si>
    <t>154302</t>
  </si>
  <si>
    <t>252837</t>
  </si>
  <si>
    <t>163673</t>
  </si>
  <si>
    <t>176588</t>
  </si>
  <si>
    <t>293123</t>
  </si>
  <si>
    <t>153777</t>
  </si>
  <si>
    <t>296453</t>
  </si>
  <si>
    <t>177355</t>
  </si>
  <si>
    <t>177935</t>
  </si>
  <si>
    <t>178070</t>
  </si>
  <si>
    <t>179054</t>
  </si>
  <si>
    <t>233800</t>
  </si>
  <si>
    <t>175303</t>
  </si>
  <si>
    <t>260402</t>
  </si>
  <si>
    <t>176718</t>
  </si>
  <si>
    <t>177394</t>
  </si>
  <si>
    <t>337111</t>
  </si>
  <si>
    <t>149940</t>
  </si>
  <si>
    <t>224865</t>
  </si>
  <si>
    <t>175660</t>
  </si>
  <si>
    <t>176096</t>
  </si>
  <si>
    <t>176709</t>
  </si>
  <si>
    <t>178071</t>
  </si>
  <si>
    <t>178767</t>
  </si>
  <si>
    <t>224350</t>
  </si>
  <si>
    <t>163507</t>
  </si>
  <si>
    <t>221255</t>
  </si>
  <si>
    <t>172973</t>
  </si>
  <si>
    <t>176014</t>
  </si>
  <si>
    <t>176082</t>
  </si>
  <si>
    <t>176230</t>
  </si>
  <si>
    <t>176621</t>
  </si>
  <si>
    <t>177417</t>
  </si>
  <si>
    <t>177825</t>
  </si>
  <si>
    <t>178132</t>
  </si>
  <si>
    <t>178582</t>
  </si>
  <si>
    <t>246336</t>
  </si>
  <si>
    <t>171026</t>
  </si>
  <si>
    <t>210421</t>
  </si>
  <si>
    <t>175126</t>
  </si>
  <si>
    <t>205524</t>
  </si>
  <si>
    <t>171789</t>
  </si>
  <si>
    <t>272292</t>
  </si>
  <si>
    <t>175704</t>
  </si>
  <si>
    <t>176775</t>
  </si>
  <si>
    <t>176881</t>
  </si>
  <si>
    <t>178538</t>
  </si>
  <si>
    <t>179159</t>
  </si>
  <si>
    <t>382706</t>
  </si>
  <si>
    <t>161542</t>
  </si>
  <si>
    <t>272980</t>
  </si>
  <si>
    <t>175720</t>
  </si>
  <si>
    <t>176902</t>
  </si>
  <si>
    <t>178125</t>
  </si>
  <si>
    <t>179274</t>
  </si>
  <si>
    <t>294994</t>
  </si>
  <si>
    <t>174542</t>
  </si>
  <si>
    <t>176708</t>
  </si>
  <si>
    <t>179308</t>
  </si>
  <si>
    <t>210114</t>
  </si>
  <si>
    <t>175131</t>
  </si>
  <si>
    <t>267028</t>
  </si>
  <si>
    <t>146294</t>
  </si>
  <si>
    <t>211111</t>
  </si>
  <si>
    <t>175304</t>
  </si>
  <si>
    <t>279450</t>
  </si>
  <si>
    <t>175196</t>
  </si>
  <si>
    <t>178769</t>
  </si>
  <si>
    <t>214699</t>
  </si>
  <si>
    <t>163788</t>
  </si>
  <si>
    <t>299343</t>
  </si>
  <si>
    <t>175673</t>
  </si>
  <si>
    <t>176023</t>
  </si>
  <si>
    <t>176830</t>
  </si>
  <si>
    <t>178564</t>
  </si>
  <si>
    <t>293058</t>
  </si>
  <si>
    <t>175648</t>
  </si>
  <si>
    <t>176338</t>
  </si>
  <si>
    <t>176639</t>
  </si>
  <si>
    <t>176516</t>
  </si>
  <si>
    <t>375604</t>
  </si>
  <si>
    <t>175122</t>
  </si>
  <si>
    <t>176408</t>
  </si>
  <si>
    <t>297951</t>
  </si>
  <si>
    <t>176836</t>
  </si>
  <si>
    <t>379717</t>
  </si>
  <si>
    <t>175622</t>
  </si>
  <si>
    <t>176590</t>
  </si>
  <si>
    <t>346830</t>
  </si>
  <si>
    <t>175460</t>
  </si>
  <si>
    <t>176411</t>
  </si>
  <si>
    <t>177285</t>
  </si>
  <si>
    <t>176648</t>
  </si>
  <si>
    <t>389467</t>
  </si>
  <si>
    <t>176626</t>
  </si>
  <si>
    <t>176779</t>
  </si>
  <si>
    <t>177379</t>
  </si>
  <si>
    <t>220347</t>
  </si>
  <si>
    <t>174538</t>
  </si>
  <si>
    <t>176456</t>
  </si>
  <si>
    <t>339048</t>
  </si>
  <si>
    <t>175121</t>
  </si>
  <si>
    <t>227924</t>
  </si>
  <si>
    <t>178591</t>
  </si>
  <si>
    <t>179317</t>
  </si>
  <si>
    <t>344247</t>
  </si>
  <si>
    <t>175129</t>
  </si>
  <si>
    <t>212706</t>
  </si>
  <si>
    <t>153775</t>
  </si>
  <si>
    <t>175719</t>
  </si>
  <si>
    <t>337722</t>
  </si>
  <si>
    <t>175876</t>
  </si>
  <si>
    <t>176024</t>
  </si>
  <si>
    <t>176167</t>
  </si>
  <si>
    <t>344521</t>
  </si>
  <si>
    <t>178211</t>
  </si>
  <si>
    <t>179417</t>
  </si>
  <si>
    <t>302630</t>
  </si>
  <si>
    <t>176022</t>
  </si>
  <si>
    <t>213357</t>
  </si>
  <si>
    <t>174534</t>
  </si>
  <si>
    <t>176078</t>
  </si>
  <si>
    <t>177226</t>
  </si>
  <si>
    <t>178794</t>
  </si>
  <si>
    <t>389258</t>
  </si>
  <si>
    <t>175850</t>
  </si>
  <si>
    <t>228447</t>
  </si>
  <si>
    <t>153776</t>
  </si>
  <si>
    <t>205775</t>
  </si>
  <si>
    <t>172787</t>
  </si>
  <si>
    <t>357891</t>
  </si>
  <si>
    <t>175901</t>
  </si>
  <si>
    <t>253836</t>
  </si>
  <si>
    <t>153774</t>
  </si>
  <si>
    <t>383131</t>
  </si>
  <si>
    <t>175118</t>
  </si>
  <si>
    <t>312743</t>
  </si>
  <si>
    <t>174541</t>
  </si>
  <si>
    <t>176207</t>
  </si>
  <si>
    <t>176609</t>
  </si>
  <si>
    <t>176437</t>
  </si>
  <si>
    <t>176758</t>
  </si>
  <si>
    <t>177369</t>
  </si>
  <si>
    <t>375831</t>
  </si>
  <si>
    <t>161543</t>
  </si>
  <si>
    <t>216205</t>
  </si>
  <si>
    <t>175612</t>
  </si>
  <si>
    <t>176132</t>
  </si>
  <si>
    <t>177003</t>
  </si>
  <si>
    <t>177859</t>
  </si>
  <si>
    <t>179031</t>
  </si>
  <si>
    <t>297919</t>
  </si>
  <si>
    <t>171791</t>
  </si>
  <si>
    <t>257112</t>
  </si>
  <si>
    <t>174535</t>
  </si>
  <si>
    <t>176457</t>
  </si>
  <si>
    <t>212569</t>
  </si>
  <si>
    <t>146293</t>
  </si>
  <si>
    <t>271203</t>
  </si>
  <si>
    <t>175123</t>
  </si>
  <si>
    <t>271421</t>
  </si>
  <si>
    <t>175132</t>
  </si>
  <si>
    <t>345701</t>
  </si>
  <si>
    <t>171790</t>
  </si>
  <si>
    <t>174493</t>
  </si>
  <si>
    <t>CONSERJERÍA</t>
  </si>
  <si>
    <t>208446</t>
  </si>
  <si>
    <t>171798</t>
  </si>
  <si>
    <t>237057</t>
  </si>
  <si>
    <t>175059</t>
  </si>
  <si>
    <t>177770</t>
  </si>
  <si>
    <t>174500</t>
  </si>
  <si>
    <t>224488</t>
  </si>
  <si>
    <t>154162</t>
  </si>
  <si>
    <t>294054</t>
  </si>
  <si>
    <t>175040</t>
  </si>
  <si>
    <t>177769</t>
  </si>
  <si>
    <t>309961</t>
  </si>
  <si>
    <t>154166</t>
  </si>
  <si>
    <t>245631</t>
  </si>
  <si>
    <t>174948</t>
  </si>
  <si>
    <t>177768</t>
  </si>
  <si>
    <t>328274</t>
  </si>
  <si>
    <t>149749</t>
  </si>
  <si>
    <t>255595</t>
  </si>
  <si>
    <t>154160</t>
  </si>
  <si>
    <t>279734</t>
  </si>
  <si>
    <t>171804</t>
  </si>
  <si>
    <t>210281</t>
  </si>
  <si>
    <t>156514</t>
  </si>
  <si>
    <t>379392</t>
  </si>
  <si>
    <t>175202</t>
  </si>
  <si>
    <t>177892</t>
  </si>
  <si>
    <t>252509</t>
  </si>
  <si>
    <t>146299</t>
  </si>
  <si>
    <t>279227</t>
  </si>
  <si>
    <t>149747</t>
  </si>
  <si>
    <t>174496</t>
  </si>
  <si>
    <t>296087</t>
  </si>
  <si>
    <t>171800</t>
  </si>
  <si>
    <t>249498</t>
  </si>
  <si>
    <t>167506</t>
  </si>
  <si>
    <t>292804</t>
  </si>
  <si>
    <t>174913</t>
  </si>
  <si>
    <t>177767</t>
  </si>
  <si>
    <t>218088</t>
  </si>
  <si>
    <t>175039</t>
  </si>
  <si>
    <t>177771</t>
  </si>
  <si>
    <t>271637</t>
  </si>
  <si>
    <t>154167</t>
  </si>
  <si>
    <t>279150</t>
  </si>
  <si>
    <t>154270</t>
  </si>
  <si>
    <t>266276</t>
  </si>
  <si>
    <t>175061</t>
  </si>
  <si>
    <t>262148</t>
  </si>
  <si>
    <t>153811</t>
  </si>
  <si>
    <t>DIRECCIÓN DE SERVICIOS GENERAL</t>
  </si>
  <si>
    <t>276967</t>
  </si>
  <si>
    <t>174911</t>
  </si>
  <si>
    <t>178756</t>
  </si>
  <si>
    <t>290110</t>
  </si>
  <si>
    <t>174951</t>
  </si>
  <si>
    <t>357542</t>
  </si>
  <si>
    <t>154153</t>
  </si>
  <si>
    <t>277599</t>
  </si>
  <si>
    <t>175117</t>
  </si>
  <si>
    <t>177772</t>
  </si>
  <si>
    <t>269879</t>
  </si>
  <si>
    <t>174947</t>
  </si>
  <si>
    <t>212769</t>
  </si>
  <si>
    <t>177931</t>
  </si>
  <si>
    <t>274603</t>
  </si>
  <si>
    <t>177941</t>
  </si>
  <si>
    <t>175997</t>
  </si>
  <si>
    <t>177494</t>
  </si>
  <si>
    <t>177959</t>
  </si>
  <si>
    <t>278859</t>
  </si>
  <si>
    <t>167505</t>
  </si>
  <si>
    <t>229491</t>
  </si>
  <si>
    <t>175114</t>
  </si>
  <si>
    <t>177774</t>
  </si>
  <si>
    <t>177316</t>
  </si>
  <si>
    <t>338275</t>
  </si>
  <si>
    <t>154271</t>
  </si>
  <si>
    <t>348973</t>
  </si>
  <si>
    <t>175194</t>
  </si>
  <si>
    <t>177775</t>
  </si>
  <si>
    <t>176400</t>
  </si>
  <si>
    <t>179138</t>
  </si>
  <si>
    <t>381636</t>
  </si>
  <si>
    <t>175195</t>
  </si>
  <si>
    <t>177773</t>
  </si>
  <si>
    <t>176015</t>
  </si>
  <si>
    <t>176344</t>
  </si>
  <si>
    <t>176940</t>
  </si>
  <si>
    <t>341786</t>
  </si>
  <si>
    <t>177776</t>
  </si>
  <si>
    <t>256232</t>
  </si>
  <si>
    <t>154170</t>
  </si>
  <si>
    <t>272907</t>
  </si>
  <si>
    <t>212474</t>
  </si>
  <si>
    <t>175620</t>
  </si>
  <si>
    <t>249294</t>
  </si>
  <si>
    <t>175621</t>
  </si>
  <si>
    <t>177157</t>
  </si>
  <si>
    <t>177184</t>
  </si>
  <si>
    <t>177977</t>
  </si>
  <si>
    <t>179200</t>
  </si>
  <si>
    <t>379225</t>
  </si>
  <si>
    <t>175874</t>
  </si>
  <si>
    <t>176308</t>
  </si>
  <si>
    <t>177962</t>
  </si>
  <si>
    <t>261572</t>
  </si>
  <si>
    <t>154159</t>
  </si>
  <si>
    <t>309409</t>
  </si>
  <si>
    <t>176097</t>
  </si>
  <si>
    <t>176309</t>
  </si>
  <si>
    <t>177963</t>
  </si>
  <si>
    <t>178784</t>
  </si>
  <si>
    <t>176948</t>
  </si>
  <si>
    <t>272265</t>
  </si>
  <si>
    <t>174935</t>
  </si>
  <si>
    <t>224153</t>
  </si>
  <si>
    <t>171801</t>
  </si>
  <si>
    <t>277851</t>
  </si>
  <si>
    <t>154155</t>
  </si>
  <si>
    <t>174950</t>
  </si>
  <si>
    <t>205498</t>
  </si>
  <si>
    <t>164821</t>
  </si>
  <si>
    <t>JARDINERO/A</t>
  </si>
  <si>
    <t>JARDINERO</t>
  </si>
  <si>
    <t>JARDINERIA</t>
  </si>
  <si>
    <t>256526</t>
  </si>
  <si>
    <t>163174</t>
  </si>
  <si>
    <t>LAVANDERO/A</t>
  </si>
  <si>
    <t>LAVANDERIA</t>
  </si>
  <si>
    <t>LAVANDERÍA HOSP.DEL TORAX</t>
  </si>
  <si>
    <t>176749</t>
  </si>
  <si>
    <t>242664</t>
  </si>
  <si>
    <t>174400</t>
  </si>
  <si>
    <t>177707</t>
  </si>
  <si>
    <t>291769</t>
  </si>
  <si>
    <t>175672</t>
  </si>
  <si>
    <t>374655</t>
  </si>
  <si>
    <t>175492</t>
  </si>
  <si>
    <t>177685</t>
  </si>
  <si>
    <t>310476</t>
  </si>
  <si>
    <t>175285</t>
  </si>
  <si>
    <t>175914</t>
  </si>
  <si>
    <t>365940</t>
  </si>
  <si>
    <t>177552</t>
  </si>
  <si>
    <t>211254</t>
  </si>
  <si>
    <t>171218</t>
  </si>
  <si>
    <t>298370</t>
  </si>
  <si>
    <t>175397</t>
  </si>
  <si>
    <t>343789</t>
  </si>
  <si>
    <t>175913</t>
  </si>
  <si>
    <t>176210</t>
  </si>
  <si>
    <t>177704</t>
  </si>
  <si>
    <t>258083</t>
  </si>
  <si>
    <t>175900</t>
  </si>
  <si>
    <t>177709</t>
  </si>
  <si>
    <t>218099</t>
  </si>
  <si>
    <t>168911</t>
  </si>
  <si>
    <t>343220</t>
  </si>
  <si>
    <t>175655</t>
  </si>
  <si>
    <t>263184</t>
  </si>
  <si>
    <t>175676</t>
  </si>
  <si>
    <t>178741</t>
  </si>
  <si>
    <t>233530</t>
  </si>
  <si>
    <t>146298</t>
  </si>
  <si>
    <t>270025</t>
  </si>
  <si>
    <t>176950</t>
  </si>
  <si>
    <t>380843</t>
  </si>
  <si>
    <t>175111</t>
  </si>
  <si>
    <t>178038</t>
  </si>
  <si>
    <t>355877</t>
  </si>
  <si>
    <t>172037</t>
  </si>
  <si>
    <t>179032</t>
  </si>
  <si>
    <t>230738</t>
  </si>
  <si>
    <t>171756</t>
  </si>
  <si>
    <t>315655</t>
  </si>
  <si>
    <t>177275</t>
  </si>
  <si>
    <t>177732</t>
  </si>
  <si>
    <t>214377</t>
  </si>
  <si>
    <t>175357</t>
  </si>
  <si>
    <t>359329</t>
  </si>
  <si>
    <t>157803</t>
  </si>
  <si>
    <t>242925</t>
  </si>
  <si>
    <t>176020</t>
  </si>
  <si>
    <t>239725</t>
  </si>
  <si>
    <t>179175</t>
  </si>
  <si>
    <t>394450</t>
  </si>
  <si>
    <t>176297</t>
  </si>
  <si>
    <t>277838</t>
  </si>
  <si>
    <t>171746</t>
  </si>
  <si>
    <t>213698</t>
  </si>
  <si>
    <t>153757</t>
  </si>
  <si>
    <t>320368</t>
  </si>
  <si>
    <t>172554</t>
  </si>
  <si>
    <t>179241</t>
  </si>
  <si>
    <t>355685</t>
  </si>
  <si>
    <t>176277</t>
  </si>
  <si>
    <t>179362</t>
  </si>
  <si>
    <t>354519</t>
  </si>
  <si>
    <t>173188</t>
  </si>
  <si>
    <t>319316</t>
  </si>
  <si>
    <t>161769</t>
  </si>
  <si>
    <t>265938</t>
  </si>
  <si>
    <t>171750</t>
  </si>
  <si>
    <t>248184</t>
  </si>
  <si>
    <t>175079</t>
  </si>
  <si>
    <t>349853</t>
  </si>
  <si>
    <t>171753</t>
  </si>
  <si>
    <t>246342</t>
  </si>
  <si>
    <t>171749</t>
  </si>
  <si>
    <t>271855</t>
  </si>
  <si>
    <t>174427</t>
  </si>
  <si>
    <t>268411</t>
  </si>
  <si>
    <t>171761</t>
  </si>
  <si>
    <t>222616</t>
  </si>
  <si>
    <t>171760</t>
  </si>
  <si>
    <t>243659</t>
  </si>
  <si>
    <t>154612</t>
  </si>
  <si>
    <t>201816</t>
  </si>
  <si>
    <t>171759</t>
  </si>
  <si>
    <t>291284</t>
  </si>
  <si>
    <t>175074</t>
  </si>
  <si>
    <t>272775</t>
  </si>
  <si>
    <t>170049</t>
  </si>
  <si>
    <t>238050</t>
  </si>
  <si>
    <t>175643</t>
  </si>
  <si>
    <t>382296</t>
  </si>
  <si>
    <t>175108</t>
  </si>
  <si>
    <t>337450</t>
  </si>
  <si>
    <t>171874</t>
  </si>
  <si>
    <t>366733</t>
  </si>
  <si>
    <t>175011</t>
  </si>
  <si>
    <t>176229</t>
  </si>
  <si>
    <t>177356</t>
  </si>
  <si>
    <t>177553</t>
  </si>
  <si>
    <t>178563</t>
  </si>
  <si>
    <t>179244</t>
  </si>
  <si>
    <t>225227</t>
  </si>
  <si>
    <t>174428</t>
  </si>
  <si>
    <t>176882</t>
  </si>
  <si>
    <t>177686</t>
  </si>
  <si>
    <t>263263</t>
  </si>
  <si>
    <t>174429</t>
  </si>
  <si>
    <t>337633</t>
  </si>
  <si>
    <t>175577</t>
  </si>
  <si>
    <t>384371</t>
  </si>
  <si>
    <t>171752</t>
  </si>
  <si>
    <t>255705</t>
  </si>
  <si>
    <t>171758</t>
  </si>
  <si>
    <t>220560</t>
  </si>
  <si>
    <t>174061</t>
  </si>
  <si>
    <t>177676</t>
  </si>
  <si>
    <t>227984</t>
  </si>
  <si>
    <t>171754</t>
  </si>
  <si>
    <t>271137</t>
  </si>
  <si>
    <t>175107</t>
  </si>
  <si>
    <t>178108</t>
  </si>
  <si>
    <t>298430</t>
  </si>
  <si>
    <t>171745</t>
  </si>
  <si>
    <t>328244</t>
  </si>
  <si>
    <t>171763</t>
  </si>
  <si>
    <t>370592</t>
  </si>
  <si>
    <t>171747</t>
  </si>
  <si>
    <t>245232</t>
  </si>
  <si>
    <t>176065</t>
  </si>
  <si>
    <t>177054</t>
  </si>
  <si>
    <t>212827</t>
  </si>
  <si>
    <t>175112</t>
  </si>
  <si>
    <t>178064</t>
  </si>
  <si>
    <t>174430</t>
  </si>
  <si>
    <t>176364</t>
  </si>
  <si>
    <t>176712</t>
  </si>
  <si>
    <t>354982</t>
  </si>
  <si>
    <t>176268</t>
  </si>
  <si>
    <t>176938</t>
  </si>
  <si>
    <t>214315</t>
  </si>
  <si>
    <t>175614</t>
  </si>
  <si>
    <t>210146</t>
  </si>
  <si>
    <t>384262</t>
  </si>
  <si>
    <t>153756</t>
  </si>
  <si>
    <t>380399</t>
  </si>
  <si>
    <t>171755</t>
  </si>
  <si>
    <t>226061</t>
  </si>
  <si>
    <t>177684</t>
  </si>
  <si>
    <t>381316</t>
  </si>
  <si>
    <t>170528</t>
  </si>
  <si>
    <t>308613</t>
  </si>
  <si>
    <t>171757</t>
  </si>
  <si>
    <t>220298</t>
  </si>
  <si>
    <t>175671</t>
  </si>
  <si>
    <t>176498</t>
  </si>
  <si>
    <t>177073</t>
  </si>
  <si>
    <t>179243</t>
  </si>
  <si>
    <t>272740</t>
  </si>
  <si>
    <t>168889</t>
  </si>
  <si>
    <t>175652</t>
  </si>
  <si>
    <t>176867</t>
  </si>
  <si>
    <t>177070</t>
  </si>
  <si>
    <t>177240</t>
  </si>
  <si>
    <t>178039</t>
  </si>
  <si>
    <t>246568</t>
  </si>
  <si>
    <t>173782</t>
  </si>
  <si>
    <t>175654</t>
  </si>
  <si>
    <t>177795</t>
  </si>
  <si>
    <t>177702</t>
  </si>
  <si>
    <t>249567</t>
  </si>
  <si>
    <t>163209</t>
  </si>
  <si>
    <t>250574</t>
  </si>
  <si>
    <t>172912</t>
  </si>
  <si>
    <t>252869</t>
  </si>
  <si>
    <t>175508</t>
  </si>
  <si>
    <t>177706</t>
  </si>
  <si>
    <t>222740</t>
  </si>
  <si>
    <t>164238</t>
  </si>
  <si>
    <t>177035</t>
  </si>
  <si>
    <t>292948</t>
  </si>
  <si>
    <t>161544</t>
  </si>
  <si>
    <t>PLANCHADOR/A</t>
  </si>
  <si>
    <t>PLANCHADORA</t>
  </si>
  <si>
    <t>226561</t>
  </si>
  <si>
    <t>161341</t>
  </si>
  <si>
    <t>231053</t>
  </si>
  <si>
    <t>161342</t>
  </si>
  <si>
    <t>235219</t>
  </si>
  <si>
    <t>162975</t>
  </si>
  <si>
    <t>175642</t>
  </si>
  <si>
    <t>COSTURERA</t>
  </si>
  <si>
    <t>LENCERÍA Y COSTURA</t>
  </si>
  <si>
    <t>341325</t>
  </si>
  <si>
    <t>162696</t>
  </si>
  <si>
    <t>211853</t>
  </si>
  <si>
    <t>177162</t>
  </si>
  <si>
    <t>177973</t>
  </si>
  <si>
    <t>267847</t>
  </si>
  <si>
    <t>167504</t>
  </si>
  <si>
    <t>203178</t>
  </si>
  <si>
    <t>175487</t>
  </si>
  <si>
    <t>397867</t>
  </si>
  <si>
    <t>175076</t>
  </si>
  <si>
    <t>259587</t>
  </si>
  <si>
    <t>153759</t>
  </si>
  <si>
    <t>178783</t>
  </si>
  <si>
    <t>265349</t>
  </si>
  <si>
    <t>154613</t>
  </si>
  <si>
    <t>236404</t>
  </si>
  <si>
    <t>176016</t>
  </si>
  <si>
    <t>178786</t>
  </si>
  <si>
    <t>258199</t>
  </si>
  <si>
    <t>168587</t>
  </si>
  <si>
    <t>279917</t>
  </si>
  <si>
    <t>171751</t>
  </si>
  <si>
    <t>176017</t>
  </si>
  <si>
    <t>202571</t>
  </si>
  <si>
    <t>153758</t>
  </si>
  <si>
    <t>250645</t>
  </si>
  <si>
    <t>171748</t>
  </si>
  <si>
    <t>173842</t>
  </si>
  <si>
    <t>371236</t>
  </si>
  <si>
    <t>171762</t>
  </si>
  <si>
    <t>177320</t>
  </si>
  <si>
    <t>177705</t>
  </si>
  <si>
    <t>177319</t>
  </si>
  <si>
    <t>178457</t>
  </si>
  <si>
    <t>175077</t>
  </si>
  <si>
    <t>241298</t>
  </si>
  <si>
    <t>174852</t>
  </si>
  <si>
    <t>LIMPIADOR/A</t>
  </si>
  <si>
    <t>LIMPIADORA</t>
  </si>
  <si>
    <t>LIMPIEZA</t>
  </si>
  <si>
    <t>176511</t>
  </si>
  <si>
    <t>176744</t>
  </si>
  <si>
    <t>176945</t>
  </si>
  <si>
    <t>177597</t>
  </si>
  <si>
    <t>349737</t>
  </si>
  <si>
    <t>175259</t>
  </si>
  <si>
    <t>398013</t>
  </si>
  <si>
    <t>175891</t>
  </si>
  <si>
    <t>215625</t>
  </si>
  <si>
    <t>165941</t>
  </si>
  <si>
    <t>176443</t>
  </si>
  <si>
    <t>177497</t>
  </si>
  <si>
    <t>208297</t>
  </si>
  <si>
    <t>172825</t>
  </si>
  <si>
    <t>241827</t>
  </si>
  <si>
    <t>175889</t>
  </si>
  <si>
    <t>379518</t>
  </si>
  <si>
    <t>153783</t>
  </si>
  <si>
    <t>211192</t>
  </si>
  <si>
    <t>173064</t>
  </si>
  <si>
    <t>372580</t>
  </si>
  <si>
    <t>171531</t>
  </si>
  <si>
    <t>241016</t>
  </si>
  <si>
    <t>175158</t>
  </si>
  <si>
    <t>177726</t>
  </si>
  <si>
    <t>370265</t>
  </si>
  <si>
    <t>175159</t>
  </si>
  <si>
    <t>177727</t>
  </si>
  <si>
    <t>388635</t>
  </si>
  <si>
    <t>172697</t>
  </si>
  <si>
    <t>177343</t>
  </si>
  <si>
    <t>177728</t>
  </si>
  <si>
    <t>204720</t>
  </si>
  <si>
    <t>175160</t>
  </si>
  <si>
    <t>177729</t>
  </si>
  <si>
    <t>378838</t>
  </si>
  <si>
    <t>175532</t>
  </si>
  <si>
    <t>176854</t>
  </si>
  <si>
    <t>276344</t>
  </si>
  <si>
    <t>175161</t>
  </si>
  <si>
    <t>177730</t>
  </si>
  <si>
    <t>221463</t>
  </si>
  <si>
    <t>175527</t>
  </si>
  <si>
    <t>265761</t>
  </si>
  <si>
    <t>171543</t>
  </si>
  <si>
    <t>176371</t>
  </si>
  <si>
    <t>176944</t>
  </si>
  <si>
    <t>394525</t>
  </si>
  <si>
    <t>174774</t>
  </si>
  <si>
    <t>239304</t>
  </si>
  <si>
    <t>175142</t>
  </si>
  <si>
    <t>238560</t>
  </si>
  <si>
    <t>175143</t>
  </si>
  <si>
    <t>291914</t>
  </si>
  <si>
    <t>174224</t>
  </si>
  <si>
    <t>176448</t>
  </si>
  <si>
    <t>177493</t>
  </si>
  <si>
    <t>219616</t>
  </si>
  <si>
    <t>175127</t>
  </si>
  <si>
    <t>383030</t>
  </si>
  <si>
    <t>173408</t>
  </si>
  <si>
    <t>222491</t>
  </si>
  <si>
    <t>176760</t>
  </si>
  <si>
    <t>314629</t>
  </si>
  <si>
    <t>175149</t>
  </si>
  <si>
    <t>371693</t>
  </si>
  <si>
    <t>175162</t>
  </si>
  <si>
    <t>380254</t>
  </si>
  <si>
    <t>171566</t>
  </si>
  <si>
    <t>226322</t>
  </si>
  <si>
    <t>169432</t>
  </si>
  <si>
    <t>178720</t>
  </si>
  <si>
    <t>203721</t>
  </si>
  <si>
    <t>175617</t>
  </si>
  <si>
    <t>175892</t>
  </si>
  <si>
    <t>295701</t>
  </si>
  <si>
    <t>175330</t>
  </si>
  <si>
    <t>176347</t>
  </si>
  <si>
    <t>177186</t>
  </si>
  <si>
    <t>393214</t>
  </si>
  <si>
    <t>176191</t>
  </si>
  <si>
    <t>238038</t>
  </si>
  <si>
    <t>171546</t>
  </si>
  <si>
    <t>221871</t>
  </si>
  <si>
    <t>175217</t>
  </si>
  <si>
    <t>247445</t>
  </si>
  <si>
    <t>175128</t>
  </si>
  <si>
    <t>177342</t>
  </si>
  <si>
    <t>177713</t>
  </si>
  <si>
    <t>238889</t>
  </si>
  <si>
    <t>172524</t>
  </si>
  <si>
    <t>336082</t>
  </si>
  <si>
    <t>175135</t>
  </si>
  <si>
    <t>390419</t>
  </si>
  <si>
    <t>171323</t>
  </si>
  <si>
    <t>178945</t>
  </si>
  <si>
    <t>239019</t>
  </si>
  <si>
    <t>179271</t>
  </si>
  <si>
    <t>220810</t>
  </si>
  <si>
    <t>171540</t>
  </si>
  <si>
    <t>256193</t>
  </si>
  <si>
    <t>169571</t>
  </si>
  <si>
    <t>178042</t>
  </si>
  <si>
    <t>179219</t>
  </si>
  <si>
    <t>299125</t>
  </si>
  <si>
    <t>175157</t>
  </si>
  <si>
    <t>202110</t>
  </si>
  <si>
    <t>175153</t>
  </si>
  <si>
    <t>304806</t>
  </si>
  <si>
    <t>177596</t>
  </si>
  <si>
    <t>178710</t>
  </si>
  <si>
    <t>380816</t>
  </si>
  <si>
    <t>169644</t>
  </si>
  <si>
    <t>176855</t>
  </si>
  <si>
    <t>178478</t>
  </si>
  <si>
    <t>243613</t>
  </si>
  <si>
    <t>174182</t>
  </si>
  <si>
    <t>176299</t>
  </si>
  <si>
    <t>176748</t>
  </si>
  <si>
    <t>177598</t>
  </si>
  <si>
    <t>377939</t>
  </si>
  <si>
    <t>171529</t>
  </si>
  <si>
    <t>275488</t>
  </si>
  <si>
    <t>165189</t>
  </si>
  <si>
    <t>228088</t>
  </si>
  <si>
    <t>174690</t>
  </si>
  <si>
    <t>313385</t>
  </si>
  <si>
    <t>174391</t>
  </si>
  <si>
    <t>176947</t>
  </si>
  <si>
    <t>177801</t>
  </si>
  <si>
    <t>178702</t>
  </si>
  <si>
    <t>249283</t>
  </si>
  <si>
    <t>175329</t>
  </si>
  <si>
    <t>178114</t>
  </si>
  <si>
    <t>178475</t>
  </si>
  <si>
    <t>229853</t>
  </si>
  <si>
    <t>171550</t>
  </si>
  <si>
    <t>235289</t>
  </si>
  <si>
    <t>175534</t>
  </si>
  <si>
    <t>203213</t>
  </si>
  <si>
    <t>172738</t>
  </si>
  <si>
    <t>319013</t>
  </si>
  <si>
    <t>170382</t>
  </si>
  <si>
    <t>263274</t>
  </si>
  <si>
    <t>171534</t>
  </si>
  <si>
    <t>352245</t>
  </si>
  <si>
    <t>166271</t>
  </si>
  <si>
    <t>178119</t>
  </si>
  <si>
    <t>178256</t>
  </si>
  <si>
    <t>376895</t>
  </si>
  <si>
    <t>175332</t>
  </si>
  <si>
    <t>178116</t>
  </si>
  <si>
    <t>179220</t>
  </si>
  <si>
    <t>247644</t>
  </si>
  <si>
    <t>171539</t>
  </si>
  <si>
    <t>246736</t>
  </si>
  <si>
    <t>171562</t>
  </si>
  <si>
    <t>320584</t>
  </si>
  <si>
    <t>175300</t>
  </si>
  <si>
    <t>178041</t>
  </si>
  <si>
    <t>252752</t>
  </si>
  <si>
    <t>174273</t>
  </si>
  <si>
    <t>217341</t>
  </si>
  <si>
    <t>176373</t>
  </si>
  <si>
    <t>295348</t>
  </si>
  <si>
    <t>173065</t>
  </si>
  <si>
    <t>273550</t>
  </si>
  <si>
    <t>175400</t>
  </si>
  <si>
    <t>178117</t>
  </si>
  <si>
    <t>179002</t>
  </si>
  <si>
    <t>279383</t>
  </si>
  <si>
    <t>175137</t>
  </si>
  <si>
    <t>389711</t>
  </si>
  <si>
    <t>176038</t>
  </si>
  <si>
    <t>258324</t>
  </si>
  <si>
    <t>173808</t>
  </si>
  <si>
    <t>356115</t>
  </si>
  <si>
    <t>178709</t>
  </si>
  <si>
    <t>178766</t>
  </si>
  <si>
    <t>179147</t>
  </si>
  <si>
    <t>225994</t>
  </si>
  <si>
    <t>174776</t>
  </si>
  <si>
    <t>177900</t>
  </si>
  <si>
    <t>380805</t>
  </si>
  <si>
    <t>178110</t>
  </si>
  <si>
    <t>352925</t>
  </si>
  <si>
    <t>169430</t>
  </si>
  <si>
    <t>201886</t>
  </si>
  <si>
    <t>174390</t>
  </si>
  <si>
    <t>232246</t>
  </si>
  <si>
    <t>176037</t>
  </si>
  <si>
    <t>378465</t>
  </si>
  <si>
    <t>177895</t>
  </si>
  <si>
    <t>233829</t>
  </si>
  <si>
    <t>175145</t>
  </si>
  <si>
    <t>178479</t>
  </si>
  <si>
    <t>175405</t>
  </si>
  <si>
    <t>177083</t>
  </si>
  <si>
    <t>298476</t>
  </si>
  <si>
    <t>173807</t>
  </si>
  <si>
    <t>209749</t>
  </si>
  <si>
    <t>173686</t>
  </si>
  <si>
    <t>176133</t>
  </si>
  <si>
    <t>176304</t>
  </si>
  <si>
    <t>179124</t>
  </si>
  <si>
    <t>219561</t>
  </si>
  <si>
    <t>174773</t>
  </si>
  <si>
    <t>291552</t>
  </si>
  <si>
    <t>336673</t>
  </si>
  <si>
    <t>176743</t>
  </si>
  <si>
    <t>176853</t>
  </si>
  <si>
    <t>177405</t>
  </si>
  <si>
    <t>258131</t>
  </si>
  <si>
    <t>170380</t>
  </si>
  <si>
    <t>177200</t>
  </si>
  <si>
    <t>178711</t>
  </si>
  <si>
    <t>276332</t>
  </si>
  <si>
    <t>175053</t>
  </si>
  <si>
    <t>175929</t>
  </si>
  <si>
    <t>176134</t>
  </si>
  <si>
    <t>177899</t>
  </si>
  <si>
    <t>280576</t>
  </si>
  <si>
    <t>178526</t>
  </si>
  <si>
    <t>286477</t>
  </si>
  <si>
    <t>175518</t>
  </si>
  <si>
    <t>236846</t>
  </si>
  <si>
    <t>174272</t>
  </si>
  <si>
    <t>176372</t>
  </si>
  <si>
    <t>177341</t>
  </si>
  <si>
    <t>271298</t>
  </si>
  <si>
    <t>175465</t>
  </si>
  <si>
    <t>177898</t>
  </si>
  <si>
    <t>316539</t>
  </si>
  <si>
    <t>178185</t>
  </si>
  <si>
    <t>231589</t>
  </si>
  <si>
    <t>176036</t>
  </si>
  <si>
    <t>388691</t>
  </si>
  <si>
    <t>178712</t>
  </si>
  <si>
    <t>344162</t>
  </si>
  <si>
    <t>154606</t>
  </si>
  <si>
    <t>238323</t>
  </si>
  <si>
    <t>171544</t>
  </si>
  <si>
    <t>218106</t>
  </si>
  <si>
    <t>175548</t>
  </si>
  <si>
    <t>177993</t>
  </si>
  <si>
    <t>204307</t>
  </si>
  <si>
    <t>175144</t>
  </si>
  <si>
    <t>237374</t>
  </si>
  <si>
    <t>171532</t>
  </si>
  <si>
    <t>363736</t>
  </si>
  <si>
    <t>171535</t>
  </si>
  <si>
    <t>175549</t>
  </si>
  <si>
    <t>331280</t>
  </si>
  <si>
    <t>175550</t>
  </si>
  <si>
    <t>178528</t>
  </si>
  <si>
    <t>348938</t>
  </si>
  <si>
    <t>171232</t>
  </si>
  <si>
    <t>389700</t>
  </si>
  <si>
    <t>171547</t>
  </si>
  <si>
    <t>223749</t>
  </si>
  <si>
    <t>171533</t>
  </si>
  <si>
    <t>376449</t>
  </si>
  <si>
    <t>174278</t>
  </si>
  <si>
    <t>176374</t>
  </si>
  <si>
    <t>235008</t>
  </si>
  <si>
    <t>171555</t>
  </si>
  <si>
    <t>258045</t>
  </si>
  <si>
    <t>171554</t>
  </si>
  <si>
    <t>219838</t>
  </si>
  <si>
    <t>171557</t>
  </si>
  <si>
    <t>238760</t>
  </si>
  <si>
    <t>174398</t>
  </si>
  <si>
    <t>204126</t>
  </si>
  <si>
    <t>171538</t>
  </si>
  <si>
    <t>263722</t>
  </si>
  <si>
    <t>175552</t>
  </si>
  <si>
    <t>226658</t>
  </si>
  <si>
    <t>171542</t>
  </si>
  <si>
    <t>376320</t>
  </si>
  <si>
    <t>175028</t>
  </si>
  <si>
    <t>283938</t>
  </si>
  <si>
    <t>178765</t>
  </si>
  <si>
    <t>290959</t>
  </si>
  <si>
    <t>171560</t>
  </si>
  <si>
    <t>216695</t>
  </si>
  <si>
    <t>173406</t>
  </si>
  <si>
    <t>175893</t>
  </si>
  <si>
    <t>176031</t>
  </si>
  <si>
    <t>221908</t>
  </si>
  <si>
    <t>171563</t>
  </si>
  <si>
    <t>208202</t>
  </si>
  <si>
    <t>175553</t>
  </si>
  <si>
    <t>235730</t>
  </si>
  <si>
    <t>171536</t>
  </si>
  <si>
    <t>375908</t>
  </si>
  <si>
    <t>176346</t>
  </si>
  <si>
    <t>177082</t>
  </si>
  <si>
    <t>178040</t>
  </si>
  <si>
    <t>216077</t>
  </si>
  <si>
    <t>175589</t>
  </si>
  <si>
    <t>371889</t>
  </si>
  <si>
    <t>175551</t>
  </si>
  <si>
    <t>244940</t>
  </si>
  <si>
    <t>167586</t>
  </si>
  <si>
    <t>252373</t>
  </si>
  <si>
    <t>175530</t>
  </si>
  <si>
    <t>291272</t>
  </si>
  <si>
    <t>154505</t>
  </si>
  <si>
    <t>291645</t>
  </si>
  <si>
    <t>175546</t>
  </si>
  <si>
    <t>372792</t>
  </si>
  <si>
    <t>175139</t>
  </si>
  <si>
    <t>242658</t>
  </si>
  <si>
    <t>176300</t>
  </si>
  <si>
    <t>282394</t>
  </si>
  <si>
    <t>175554</t>
  </si>
  <si>
    <t>226122</t>
  </si>
  <si>
    <t>171530</t>
  </si>
  <si>
    <t>229111</t>
  </si>
  <si>
    <t>173689</t>
  </si>
  <si>
    <t>231924</t>
  </si>
  <si>
    <t>171561</t>
  </si>
  <si>
    <t>294645</t>
  </si>
  <si>
    <t>153785</t>
  </si>
  <si>
    <t>227001</t>
  </si>
  <si>
    <t>175555</t>
  </si>
  <si>
    <t>259607</t>
  </si>
  <si>
    <t>171537</t>
  </si>
  <si>
    <t>210189</t>
  </si>
  <si>
    <t>171565</t>
  </si>
  <si>
    <t>269830</t>
  </si>
  <si>
    <t>171559</t>
  </si>
  <si>
    <t>273689</t>
  </si>
  <si>
    <t>171549</t>
  </si>
  <si>
    <t>204852</t>
  </si>
  <si>
    <t>153784</t>
  </si>
  <si>
    <t>237727</t>
  </si>
  <si>
    <t>171267</t>
  </si>
  <si>
    <t>263173</t>
  </si>
  <si>
    <t>173405</t>
  </si>
  <si>
    <t>237339</t>
  </si>
  <si>
    <t>173269</t>
  </si>
  <si>
    <t>377134</t>
  </si>
  <si>
    <t>171564</t>
  </si>
  <si>
    <t>289800</t>
  </si>
  <si>
    <t>172545</t>
  </si>
  <si>
    <t>176499</t>
  </si>
  <si>
    <t>373053</t>
  </si>
  <si>
    <t>175927</t>
  </si>
  <si>
    <t>176416</t>
  </si>
  <si>
    <t>264835</t>
  </si>
  <si>
    <t>173270</t>
  </si>
  <si>
    <t>176159</t>
  </si>
  <si>
    <t>354274</t>
  </si>
  <si>
    <t>170287</t>
  </si>
  <si>
    <t>175873</t>
  </si>
  <si>
    <t>281238</t>
  </si>
  <si>
    <t>176301</t>
  </si>
  <si>
    <t>383768</t>
  </si>
  <si>
    <t>176302</t>
  </si>
  <si>
    <t>360944</t>
  </si>
  <si>
    <t>171320</t>
  </si>
  <si>
    <t>211474</t>
  </si>
  <si>
    <t>171552</t>
  </si>
  <si>
    <t>213462</t>
  </si>
  <si>
    <t>171553</t>
  </si>
  <si>
    <t>269341</t>
  </si>
  <si>
    <t>175490</t>
  </si>
  <si>
    <t>178308</t>
  </si>
  <si>
    <t>178476</t>
  </si>
  <si>
    <t>361947</t>
  </si>
  <si>
    <t>146295</t>
  </si>
  <si>
    <t>200341</t>
  </si>
  <si>
    <t>176303</t>
  </si>
  <si>
    <t>348822</t>
  </si>
  <si>
    <t>171976</t>
  </si>
  <si>
    <t>253673</t>
  </si>
  <si>
    <t>156076</t>
  </si>
  <si>
    <t>271404</t>
  </si>
  <si>
    <t>174266</t>
  </si>
  <si>
    <t>176370</t>
  </si>
  <si>
    <t>209058</t>
  </si>
  <si>
    <t>171551</t>
  </si>
  <si>
    <t>296102</t>
  </si>
  <si>
    <t>171567</t>
  </si>
  <si>
    <t>317174</t>
  </si>
  <si>
    <t>149920</t>
  </si>
  <si>
    <t>278274</t>
  </si>
  <si>
    <t>171568</t>
  </si>
  <si>
    <t>229834</t>
  </si>
  <si>
    <t>171569</t>
  </si>
  <si>
    <t>250189</t>
  </si>
  <si>
    <t>154608</t>
  </si>
  <si>
    <t>203357</t>
  </si>
  <si>
    <t>171570</t>
  </si>
  <si>
    <t>235568</t>
  </si>
  <si>
    <t>171571</t>
  </si>
  <si>
    <t>252101</t>
  </si>
  <si>
    <t>171556</t>
  </si>
  <si>
    <t>246500</t>
  </si>
  <si>
    <t>153779</t>
  </si>
  <si>
    <t>271555</t>
  </si>
  <si>
    <t>171572</t>
  </si>
  <si>
    <t>249145</t>
  </si>
  <si>
    <t>171558</t>
  </si>
  <si>
    <t>380952</t>
  </si>
  <si>
    <t>153780</t>
  </si>
  <si>
    <t>220861</t>
  </si>
  <si>
    <t>174274</t>
  </si>
  <si>
    <t>176512</t>
  </si>
  <si>
    <t>179146</t>
  </si>
  <si>
    <t>250978</t>
  </si>
  <si>
    <t>171574</t>
  </si>
  <si>
    <t>222051</t>
  </si>
  <si>
    <t>171575</t>
  </si>
  <si>
    <t>257381</t>
  </si>
  <si>
    <t>171576</t>
  </si>
  <si>
    <t>260023</t>
  </si>
  <si>
    <t>175136</t>
  </si>
  <si>
    <t>176378</t>
  </si>
  <si>
    <t>277578</t>
  </si>
  <si>
    <t>171548</t>
  </si>
  <si>
    <t>280153</t>
  </si>
  <si>
    <t>171578</t>
  </si>
  <si>
    <t>249657</t>
  </si>
  <si>
    <t>171579</t>
  </si>
  <si>
    <t>219599</t>
  </si>
  <si>
    <t>171580</t>
  </si>
  <si>
    <t>292381</t>
  </si>
  <si>
    <t>171581</t>
  </si>
  <si>
    <t>339083</t>
  </si>
  <si>
    <t>171582</t>
  </si>
  <si>
    <t>382636</t>
  </si>
  <si>
    <t>171573</t>
  </si>
  <si>
    <t>220546</t>
  </si>
  <si>
    <t>171541</t>
  </si>
  <si>
    <t>327874</t>
  </si>
  <si>
    <t>171545</t>
  </si>
  <si>
    <t>200098</t>
  </si>
  <si>
    <t>171583</t>
  </si>
  <si>
    <t>209956</t>
  </si>
  <si>
    <t>171584</t>
  </si>
  <si>
    <t>394954</t>
  </si>
  <si>
    <t>171585</t>
  </si>
  <si>
    <t>269778</t>
  </si>
  <si>
    <t>171903</t>
  </si>
  <si>
    <t>359826</t>
  </si>
  <si>
    <t>171586</t>
  </si>
  <si>
    <t>242704</t>
  </si>
  <si>
    <t>173810</t>
  </si>
  <si>
    <t>356467</t>
  </si>
  <si>
    <t>173812</t>
  </si>
  <si>
    <t>209810</t>
  </si>
  <si>
    <t>173813</t>
  </si>
  <si>
    <t>218528</t>
  </si>
  <si>
    <t>175148</t>
  </si>
  <si>
    <t>235871</t>
  </si>
  <si>
    <t>173815</t>
  </si>
  <si>
    <t>213978</t>
  </si>
  <si>
    <t>175421</t>
  </si>
  <si>
    <t>265648</t>
  </si>
  <si>
    <t>175130</t>
  </si>
  <si>
    <t>177714</t>
  </si>
  <si>
    <t>258387</t>
  </si>
  <si>
    <t>177715</t>
  </si>
  <si>
    <t>267495</t>
  </si>
  <si>
    <t>175133</t>
  </si>
  <si>
    <t>177716</t>
  </si>
  <si>
    <t>242531</t>
  </si>
  <si>
    <t>175147</t>
  </si>
  <si>
    <t>234994</t>
  </si>
  <si>
    <t>175146</t>
  </si>
  <si>
    <t>177344</t>
  </si>
  <si>
    <t>177717</t>
  </si>
  <si>
    <t>232038</t>
  </si>
  <si>
    <t>175150</t>
  </si>
  <si>
    <t>177718</t>
  </si>
  <si>
    <t>274180</t>
  </si>
  <si>
    <t>175151</t>
  </si>
  <si>
    <t>177719</t>
  </si>
  <si>
    <t>226154</t>
  </si>
  <si>
    <t>177720</t>
  </si>
  <si>
    <t>319405</t>
  </si>
  <si>
    <t>171528</t>
  </si>
  <si>
    <t>201909</t>
  </si>
  <si>
    <t>177496</t>
  </si>
  <si>
    <t>249803</t>
  </si>
  <si>
    <t>176215</t>
  </si>
  <si>
    <t>177721</t>
  </si>
  <si>
    <t>233411</t>
  </si>
  <si>
    <t>175152</t>
  </si>
  <si>
    <t>177722</t>
  </si>
  <si>
    <t>335526</t>
  </si>
  <si>
    <t>275245</t>
  </si>
  <si>
    <t>175154</t>
  </si>
  <si>
    <t>177723</t>
  </si>
  <si>
    <t>265607</t>
  </si>
  <si>
    <t>175333</t>
  </si>
  <si>
    <t>177897</t>
  </si>
  <si>
    <t>178183</t>
  </si>
  <si>
    <t>205970</t>
  </si>
  <si>
    <t>169493</t>
  </si>
  <si>
    <t>177059</t>
  </si>
  <si>
    <t>270116</t>
  </si>
  <si>
    <t>173684</t>
  </si>
  <si>
    <t>218471</t>
  </si>
  <si>
    <t>172280</t>
  </si>
  <si>
    <t>177724</t>
  </si>
  <si>
    <t>390056</t>
  </si>
  <si>
    <t>174189</t>
  </si>
  <si>
    <t>213312</t>
  </si>
  <si>
    <t>175155</t>
  </si>
  <si>
    <t>177725</t>
  </si>
  <si>
    <t>391080</t>
  </si>
  <si>
    <t>169159</t>
  </si>
  <si>
    <t>LIMPIEZA EDIFICIO ACTIV.AMBULATORIAS</t>
  </si>
  <si>
    <t>176135</t>
  </si>
  <si>
    <t>339451</t>
  </si>
  <si>
    <t>172493</t>
  </si>
  <si>
    <t>323659</t>
  </si>
  <si>
    <t>172283</t>
  </si>
  <si>
    <t>167203</t>
  </si>
  <si>
    <t>370099</t>
  </si>
  <si>
    <t>173730</t>
  </si>
  <si>
    <t>207860</t>
  </si>
  <si>
    <t>161535</t>
  </si>
  <si>
    <t>169436</t>
  </si>
  <si>
    <t>178293</t>
  </si>
  <si>
    <t>288963</t>
  </si>
  <si>
    <t>177495</t>
  </si>
  <si>
    <t>176891</t>
  </si>
  <si>
    <t>200649</t>
  </si>
  <si>
    <t>202923</t>
  </si>
  <si>
    <t>175566</t>
  </si>
  <si>
    <t>176946</t>
  </si>
  <si>
    <t>175401</t>
  </si>
  <si>
    <t>276846</t>
  </si>
  <si>
    <t>161332</t>
  </si>
  <si>
    <t>221244</t>
  </si>
  <si>
    <t>161532</t>
  </si>
  <si>
    <t>174242</t>
  </si>
  <si>
    <t>359437</t>
  </si>
  <si>
    <t>175535</t>
  </si>
  <si>
    <t>179148</t>
  </si>
  <si>
    <t>173407</t>
  </si>
  <si>
    <t>177503</t>
  </si>
  <si>
    <t>AUSENCIA INJUSTIFICADA</t>
  </si>
  <si>
    <t>177948</t>
  </si>
  <si>
    <t>177950</t>
  </si>
  <si>
    <t>179221</t>
  </si>
  <si>
    <t>178527</t>
  </si>
  <si>
    <t>275409</t>
  </si>
  <si>
    <t>175225</t>
  </si>
  <si>
    <t>175547</t>
  </si>
  <si>
    <t>373695</t>
  </si>
  <si>
    <t>175890</t>
  </si>
  <si>
    <t>178186</t>
  </si>
  <si>
    <t>376172</t>
  </si>
  <si>
    <t>161331</t>
  </si>
  <si>
    <t>246475</t>
  </si>
  <si>
    <t>161330</t>
  </si>
  <si>
    <t>215818</t>
  </si>
  <si>
    <t>173271</t>
  </si>
  <si>
    <t>377918</t>
  </si>
  <si>
    <t>175556</t>
  </si>
  <si>
    <t>163837</t>
  </si>
  <si>
    <t>273151</t>
  </si>
  <si>
    <t>173734</t>
  </si>
  <si>
    <t>363062</t>
  </si>
  <si>
    <t>171821</t>
  </si>
  <si>
    <t>378693</t>
  </si>
  <si>
    <t>172548</t>
  </si>
  <si>
    <t>323695</t>
  </si>
  <si>
    <t>176852</t>
  </si>
  <si>
    <t>172201</t>
  </si>
  <si>
    <t>224325</t>
  </si>
  <si>
    <t>173809</t>
  </si>
  <si>
    <t>203903</t>
  </si>
  <si>
    <t>161533</t>
  </si>
  <si>
    <t>257265</t>
  </si>
  <si>
    <t>172339</t>
  </si>
  <si>
    <t>383849</t>
  </si>
  <si>
    <t>173068</t>
  </si>
  <si>
    <t>175928</t>
  </si>
  <si>
    <t>176029</t>
  </si>
  <si>
    <t>179026</t>
  </si>
  <si>
    <t>207234</t>
  </si>
  <si>
    <t>173688</t>
  </si>
  <si>
    <t>178184</t>
  </si>
  <si>
    <t>229143</t>
  </si>
  <si>
    <t>153781</t>
  </si>
  <si>
    <t>232989</t>
  </si>
  <si>
    <t>161329</t>
  </si>
  <si>
    <t>228644</t>
  </si>
  <si>
    <t>161530</t>
  </si>
  <si>
    <t>262165</t>
  </si>
  <si>
    <t>175606</t>
  </si>
  <si>
    <t>167585</t>
  </si>
  <si>
    <t>174276</t>
  </si>
  <si>
    <t>273238</t>
  </si>
  <si>
    <t>171973</t>
  </si>
  <si>
    <t>302473</t>
  </si>
  <si>
    <t>146297</t>
  </si>
  <si>
    <t>LIMPIEZA-HN</t>
  </si>
  <si>
    <t>390830</t>
  </si>
  <si>
    <t>173187</t>
  </si>
  <si>
    <t>CONDUCTOR/A</t>
  </si>
  <si>
    <t>CONDUCTOR</t>
  </si>
  <si>
    <t>PARQUE MÓVIL</t>
  </si>
  <si>
    <t>210553</t>
  </si>
  <si>
    <t>171788</t>
  </si>
  <si>
    <t>175488</t>
  </si>
  <si>
    <t>212594</t>
  </si>
  <si>
    <t>162695</t>
  </si>
  <si>
    <t>232275</t>
  </si>
  <si>
    <t>172873</t>
  </si>
  <si>
    <t>223848</t>
  </si>
  <si>
    <t>177933</t>
  </si>
  <si>
    <t>209215</t>
  </si>
  <si>
    <t>171787</t>
  </si>
  <si>
    <t>206418</t>
  </si>
  <si>
    <t>173832</t>
  </si>
  <si>
    <t>SERVICIO DE SEGURIDAD Y VIGILANCIA</t>
  </si>
  <si>
    <t>245488</t>
  </si>
  <si>
    <t>153881</t>
  </si>
  <si>
    <t>175877</t>
  </si>
  <si>
    <t>SERVICIO HOSTELERÍA</t>
  </si>
  <si>
    <t>176742</t>
  </si>
  <si>
    <t>SUPLENCIAS LIMPIEZA</t>
  </si>
  <si>
    <t>178082</t>
  </si>
  <si>
    <t>176890</t>
  </si>
  <si>
    <t>176032</t>
  </si>
  <si>
    <t>172741</t>
  </si>
  <si>
    <t>178307</t>
  </si>
  <si>
    <t>383159</t>
  </si>
  <si>
    <t>153782</t>
  </si>
  <si>
    <t>177951</t>
  </si>
  <si>
    <t>375634</t>
  </si>
  <si>
    <t>161334</t>
  </si>
  <si>
    <t>175598</t>
  </si>
  <si>
    <t>223597</t>
  </si>
  <si>
    <t>177896</t>
  </si>
  <si>
    <t>244503</t>
  </si>
  <si>
    <t>161336</t>
  </si>
  <si>
    <t>176889</t>
  </si>
  <si>
    <t>204761</t>
  </si>
  <si>
    <t>161333</t>
  </si>
  <si>
    <t>301172</t>
  </si>
  <si>
    <t>171700</t>
  </si>
  <si>
    <t>228828</t>
  </si>
  <si>
    <t>161335</t>
  </si>
  <si>
    <t>277802</t>
  </si>
  <si>
    <t>146296</t>
  </si>
  <si>
    <t>211542</t>
  </si>
  <si>
    <t>175591</t>
  </si>
  <si>
    <t>260514</t>
  </si>
  <si>
    <t>173273</t>
  </si>
  <si>
    <t>344458</t>
  </si>
  <si>
    <t>175587</t>
  </si>
  <si>
    <t>270661</t>
  </si>
  <si>
    <t>175888</t>
  </si>
  <si>
    <t>211095</t>
  </si>
  <si>
    <t>170150</t>
  </si>
  <si>
    <t>232519</t>
  </si>
  <si>
    <t>161337</t>
  </si>
  <si>
    <t>301325</t>
  </si>
  <si>
    <t>173811</t>
  </si>
  <si>
    <t>257288</t>
  </si>
  <si>
    <t>173814</t>
  </si>
  <si>
    <t>293780</t>
  </si>
  <si>
    <t>165728</t>
  </si>
  <si>
    <t>242873</t>
  </si>
  <si>
    <t>175209</t>
  </si>
  <si>
    <t>TELEFONISTA</t>
  </si>
  <si>
    <t>TELEFONISTAS</t>
  </si>
  <si>
    <t>257854</t>
  </si>
  <si>
    <t>179047</t>
  </si>
  <si>
    <t>317255</t>
  </si>
  <si>
    <t>173817</t>
  </si>
  <si>
    <t>263472</t>
  </si>
  <si>
    <t>162697</t>
  </si>
  <si>
    <t>398286</t>
  </si>
  <si>
    <t>174475</t>
  </si>
  <si>
    <t>311864</t>
  </si>
  <si>
    <t>174474</t>
  </si>
  <si>
    <t>176415</t>
  </si>
  <si>
    <t>177361</t>
  </si>
  <si>
    <t>178739</t>
  </si>
  <si>
    <t>178777</t>
  </si>
  <si>
    <t>329189</t>
  </si>
  <si>
    <t>162742</t>
  </si>
  <si>
    <t>ASESORÍA JURÍDICA</t>
  </si>
  <si>
    <t>GERENCIA</t>
  </si>
  <si>
    <t>339235</t>
  </si>
  <si>
    <t>149377</t>
  </si>
  <si>
    <t>179323</t>
  </si>
  <si>
    <t>ATENCION AL USUARIO</t>
  </si>
  <si>
    <t>176339</t>
  </si>
  <si>
    <t>176453</t>
  </si>
  <si>
    <t>262128</t>
  </si>
  <si>
    <t>153802</t>
  </si>
  <si>
    <t>178130</t>
  </si>
  <si>
    <t>276823</t>
  </si>
  <si>
    <t>153809</t>
  </si>
  <si>
    <t>272569</t>
  </si>
  <si>
    <t>175336</t>
  </si>
  <si>
    <t>174860</t>
  </si>
  <si>
    <t>292006</t>
  </si>
  <si>
    <t>176013</t>
  </si>
  <si>
    <t>AUDITORÍA</t>
  </si>
  <si>
    <t>242088</t>
  </si>
  <si>
    <t>174051</t>
  </si>
  <si>
    <t>346866</t>
  </si>
  <si>
    <t>168356</t>
  </si>
  <si>
    <t>COORDINACIÓN DE INFORMACIÓN</t>
  </si>
  <si>
    <t>167447</t>
  </si>
  <si>
    <t>176493</t>
  </si>
  <si>
    <t>175870</t>
  </si>
  <si>
    <t>176276</t>
  </si>
  <si>
    <t>220588</t>
  </si>
  <si>
    <t>153816</t>
  </si>
  <si>
    <t>178693</t>
  </si>
  <si>
    <t>173841</t>
  </si>
  <si>
    <t>176625</t>
  </si>
  <si>
    <t>177381</t>
  </si>
  <si>
    <t>178947</t>
  </si>
  <si>
    <t>292789</t>
  </si>
  <si>
    <t>168357</t>
  </si>
  <si>
    <t>311640</t>
  </si>
  <si>
    <t>149704</t>
  </si>
  <si>
    <t>377793</t>
  </si>
  <si>
    <t>168358</t>
  </si>
  <si>
    <t>371650</t>
  </si>
  <si>
    <t>173860</t>
  </si>
  <si>
    <t>258023</t>
  </si>
  <si>
    <t>153817</t>
  </si>
  <si>
    <t>177520</t>
  </si>
  <si>
    <t>393053</t>
  </si>
  <si>
    <t>171403</t>
  </si>
  <si>
    <t>294757</t>
  </si>
  <si>
    <t>175337</t>
  </si>
  <si>
    <t>235423</t>
  </si>
  <si>
    <t>153814</t>
  </si>
  <si>
    <t>275529</t>
  </si>
  <si>
    <t>173856</t>
  </si>
  <si>
    <t>176080</t>
  </si>
  <si>
    <t>294431</t>
  </si>
  <si>
    <t>173857</t>
  </si>
  <si>
    <t>275961</t>
  </si>
  <si>
    <t>153815</t>
  </si>
  <si>
    <t>173843</t>
  </si>
  <si>
    <t>296954</t>
  </si>
  <si>
    <t>173859</t>
  </si>
  <si>
    <t>231611</t>
  </si>
  <si>
    <t>170898</t>
  </si>
  <si>
    <t>340898</t>
  </si>
  <si>
    <t>170899</t>
  </si>
  <si>
    <t>223932</t>
  </si>
  <si>
    <t>174856</t>
  </si>
  <si>
    <t>176513</t>
  </si>
  <si>
    <t>177508</t>
  </si>
  <si>
    <t>317700</t>
  </si>
  <si>
    <t>175580</t>
  </si>
  <si>
    <t>TRABAJADOR/A SOCIAL</t>
  </si>
  <si>
    <t>TRABAJADOR /A SOCIAL</t>
  </si>
  <si>
    <t>179222</t>
  </si>
  <si>
    <t>169520</t>
  </si>
  <si>
    <t>299437</t>
  </si>
  <si>
    <t>175468</t>
  </si>
  <si>
    <t>264240</t>
  </si>
  <si>
    <t>175467</t>
  </si>
  <si>
    <t>390931</t>
  </si>
  <si>
    <t>173117</t>
  </si>
  <si>
    <t>273617</t>
  </si>
  <si>
    <t>173116</t>
  </si>
  <si>
    <t>178128</t>
  </si>
  <si>
    <t>273953</t>
  </si>
  <si>
    <t>174749</t>
  </si>
  <si>
    <t>254671</t>
  </si>
  <si>
    <t>175474</t>
  </si>
  <si>
    <t>360335</t>
  </si>
  <si>
    <t>175473</t>
  </si>
  <si>
    <t>323304</t>
  </si>
  <si>
    <t>175472</t>
  </si>
  <si>
    <t>354739</t>
  </si>
  <si>
    <t>155912</t>
  </si>
  <si>
    <t>294017</t>
  </si>
  <si>
    <t>176943</t>
  </si>
  <si>
    <t>284904</t>
  </si>
  <si>
    <t>175470</t>
  </si>
  <si>
    <t>338349</t>
  </si>
  <si>
    <t>175471</t>
  </si>
  <si>
    <t>178129</t>
  </si>
  <si>
    <t>291611</t>
  </si>
  <si>
    <t>175469</t>
  </si>
  <si>
    <t>221426</t>
  </si>
  <si>
    <t>172095</t>
  </si>
  <si>
    <t>172096</t>
  </si>
  <si>
    <t>237047</t>
  </si>
  <si>
    <t>178676</t>
  </si>
  <si>
    <t>225041</t>
  </si>
  <si>
    <t>153794</t>
  </si>
  <si>
    <t>REGIMEN GENERAL REGISTRO Y DOCUMENTACION</t>
  </si>
  <si>
    <t>281165</t>
  </si>
  <si>
    <t>176652</t>
  </si>
  <si>
    <t>TRABAJO SOCIAL</t>
  </si>
  <si>
    <t>389790</t>
  </si>
  <si>
    <t>175034</t>
  </si>
  <si>
    <t>EXCEDENCIA VOLUNTARIA</t>
  </si>
  <si>
    <t>TÉCNICO TITULADO MEDIO - ASISTENTE SOCIAL/TRABAJAD</t>
  </si>
  <si>
    <t>176651</t>
  </si>
  <si>
    <t>373817</t>
  </si>
  <si>
    <t>171177</t>
  </si>
  <si>
    <t>265468</t>
  </si>
  <si>
    <t>178719</t>
  </si>
  <si>
    <t>319300</t>
  </si>
  <si>
    <t>146304</t>
  </si>
  <si>
    <t>206170</t>
  </si>
  <si>
    <t>153778</t>
  </si>
  <si>
    <t>309336</t>
  </si>
  <si>
    <t>169774</t>
  </si>
  <si>
    <t>203946</t>
  </si>
  <si>
    <t>175579</t>
  </si>
  <si>
    <t>176659</t>
  </si>
  <si>
    <t>273179</t>
  </si>
  <si>
    <t>176660</t>
  </si>
  <si>
    <t>345285</t>
  </si>
  <si>
    <t>174991</t>
  </si>
  <si>
    <t>UDAD.DE INVESTIGACION</t>
  </si>
  <si>
    <t>177538</t>
  </si>
  <si>
    <t>253529</t>
  </si>
  <si>
    <t>168655</t>
  </si>
  <si>
    <t>Tope</t>
  </si>
  <si>
    <t>Usados</t>
  </si>
  <si>
    <t>Gerencia</t>
  </si>
  <si>
    <t>Dirección Médica</t>
  </si>
  <si>
    <t>Dirección Enfermería</t>
  </si>
  <si>
    <t>Dirección Ingenería, Infraestructuras y Tecnologías</t>
  </si>
  <si>
    <t>Dirección RRHH</t>
  </si>
  <si>
    <t>Etiquetas de fila</t>
  </si>
  <si>
    <t>Total general</t>
  </si>
  <si>
    <t>Suma de Días</t>
  </si>
  <si>
    <t>Resto</t>
  </si>
  <si>
    <t>Necesidad</t>
  </si>
  <si>
    <t>BOLSA I9B1a</t>
  </si>
  <si>
    <t>BOLSA I91c</t>
  </si>
  <si>
    <t>Bolsa I91c</t>
  </si>
  <si>
    <t>Dirección Ingeneria, Infraestrutura y Tecn.</t>
  </si>
  <si>
    <t>I91b</t>
  </si>
  <si>
    <t>I91c</t>
  </si>
  <si>
    <t>I9B1a</t>
  </si>
  <si>
    <t>I9B1b</t>
  </si>
  <si>
    <t>I9B1c</t>
  </si>
  <si>
    <t>Bolsa I9B1a</t>
  </si>
  <si>
    <t>NºPer.Sust</t>
  </si>
  <si>
    <t>213634</t>
  </si>
  <si>
    <t>179583</t>
  </si>
  <si>
    <t>337197</t>
  </si>
  <si>
    <t>366959</t>
  </si>
  <si>
    <t>344442</t>
  </si>
  <si>
    <t>379747</t>
  </si>
  <si>
    <t>357972</t>
  </si>
  <si>
    <t>359361</t>
  </si>
  <si>
    <t>232159</t>
  </si>
  <si>
    <t>274323</t>
  </si>
  <si>
    <t>235150</t>
  </si>
  <si>
    <t>337322</t>
  </si>
  <si>
    <t>382999</t>
  </si>
  <si>
    <t>291845</t>
  </si>
  <si>
    <t>351116</t>
  </si>
  <si>
    <t>353947</t>
  </si>
  <si>
    <t>330382</t>
  </si>
  <si>
    <t>340812</t>
  </si>
  <si>
    <t>338640</t>
  </si>
  <si>
    <t>335570</t>
  </si>
  <si>
    <t>365015</t>
  </si>
  <si>
    <t>325444</t>
  </si>
  <si>
    <t>321160</t>
  </si>
  <si>
    <t>266741</t>
  </si>
  <si>
    <t>207384</t>
  </si>
  <si>
    <t>311800</t>
  </si>
  <si>
    <t>351319</t>
  </si>
  <si>
    <t>341559</t>
  </si>
  <si>
    <t>334906</t>
  </si>
  <si>
    <t>366078</t>
  </si>
  <si>
    <t>230295</t>
  </si>
  <si>
    <t>323983</t>
  </si>
  <si>
    <t>316046</t>
  </si>
  <si>
    <t>369682</t>
  </si>
  <si>
    <t>274881</t>
  </si>
  <si>
    <t>360012</t>
  </si>
  <si>
    <t>316409</t>
  </si>
  <si>
    <t>280790</t>
  </si>
  <si>
    <t>365219</t>
  </si>
  <si>
    <t>330876</t>
  </si>
  <si>
    <t>328821</t>
  </si>
  <si>
    <t>179122</t>
  </si>
  <si>
    <t>267836</t>
  </si>
  <si>
    <t>233390</t>
  </si>
  <si>
    <t>339002</t>
  </si>
  <si>
    <t>333444</t>
  </si>
  <si>
    <t>220691</t>
  </si>
  <si>
    <t>252245</t>
  </si>
  <si>
    <t>399545</t>
  </si>
  <si>
    <t>324150</t>
  </si>
  <si>
    <t>321996</t>
  </si>
  <si>
    <t>351642</t>
  </si>
  <si>
    <t>368934</t>
  </si>
  <si>
    <t>263531</t>
  </si>
  <si>
    <t>259400</t>
  </si>
  <si>
    <t>364312</t>
  </si>
  <si>
    <t>331553</t>
  </si>
  <si>
    <t>379687</t>
  </si>
  <si>
    <t>249857</t>
  </si>
  <si>
    <t>324564</t>
  </si>
  <si>
    <t>315158</t>
  </si>
  <si>
    <t>322139</t>
  </si>
  <si>
    <t>379641</t>
  </si>
  <si>
    <t>327319</t>
  </si>
  <si>
    <t>178322</t>
  </si>
  <si>
    <t>293752</t>
  </si>
  <si>
    <t>246305</t>
  </si>
  <si>
    <t>339993</t>
  </si>
  <si>
    <t>230164</t>
  </si>
  <si>
    <t>257397</t>
  </si>
  <si>
    <t>298313</t>
  </si>
  <si>
    <t>372734</t>
  </si>
  <si>
    <t>226426</t>
  </si>
  <si>
    <t>242602</t>
  </si>
  <si>
    <t>266669</t>
  </si>
  <si>
    <t>202624</t>
  </si>
  <si>
    <t>201559</t>
  </si>
  <si>
    <t>379604</t>
  </si>
  <si>
    <t>238978</t>
  </si>
  <si>
    <t>232257</t>
  </si>
  <si>
    <t>371854</t>
  </si>
  <si>
    <t>381869</t>
  </si>
  <si>
    <t>353699</t>
  </si>
  <si>
    <t>210098</t>
  </si>
  <si>
    <t>339360</t>
  </si>
  <si>
    <t>259386</t>
  </si>
  <si>
    <t>367353</t>
  </si>
  <si>
    <t>214120</t>
  </si>
  <si>
    <t>318105</t>
  </si>
  <si>
    <t>347651</t>
  </si>
  <si>
    <t>369244</t>
  </si>
  <si>
    <t>275334</t>
  </si>
  <si>
    <t>351175</t>
  </si>
  <si>
    <t>369762</t>
  </si>
  <si>
    <t>353744</t>
  </si>
  <si>
    <t>329218</t>
  </si>
  <si>
    <t>318965</t>
  </si>
  <si>
    <t>358756</t>
  </si>
  <si>
    <t>340839</t>
  </si>
  <si>
    <t>334092</t>
  </si>
  <si>
    <t>225573</t>
  </si>
  <si>
    <t>318607</t>
  </si>
  <si>
    <t>341460</t>
  </si>
  <si>
    <t>273889</t>
  </si>
  <si>
    <t>344557</t>
  </si>
  <si>
    <t>363328</t>
  </si>
  <si>
    <t>366975</t>
  </si>
  <si>
    <t>335917</t>
  </si>
  <si>
    <t>328004</t>
  </si>
  <si>
    <t>274791</t>
  </si>
  <si>
    <t>328215</t>
  </si>
  <si>
    <t>311907</t>
  </si>
  <si>
    <t>245909</t>
  </si>
  <si>
    <t>253701</t>
  </si>
  <si>
    <t>369041</t>
  </si>
  <si>
    <t>333161</t>
  </si>
  <si>
    <t>210162</t>
  </si>
  <si>
    <t>310787</t>
  </si>
  <si>
    <t>342738</t>
  </si>
  <si>
    <t>366473</t>
  </si>
  <si>
    <t>325313</t>
  </si>
  <si>
    <t>332273</t>
  </si>
  <si>
    <t>357323</t>
  </si>
  <si>
    <t>301215</t>
  </si>
  <si>
    <t>352733</t>
  </si>
  <si>
    <t>392874</t>
  </si>
  <si>
    <t>367978</t>
  </si>
  <si>
    <t>307027</t>
  </si>
  <si>
    <t>317305</t>
  </si>
  <si>
    <t>315780</t>
  </si>
  <si>
    <t>315430</t>
  </si>
  <si>
    <t>286366</t>
  </si>
  <si>
    <t>301696</t>
  </si>
  <si>
    <t>353218</t>
  </si>
  <si>
    <t>354608</t>
  </si>
  <si>
    <t>322227</t>
  </si>
  <si>
    <t>355950</t>
  </si>
  <si>
    <t>369527</t>
  </si>
  <si>
    <t>365980</t>
  </si>
  <si>
    <t>382310</t>
  </si>
  <si>
    <t>179068</t>
  </si>
  <si>
    <t>214918</t>
  </si>
  <si>
    <t>213155</t>
  </si>
  <si>
    <t>345621</t>
  </si>
  <si>
    <t>365323</t>
  </si>
  <si>
    <t>380974</t>
  </si>
  <si>
    <t>362923</t>
  </si>
  <si>
    <t>371926</t>
  </si>
  <si>
    <t>337648</t>
  </si>
  <si>
    <t>245179</t>
  </si>
  <si>
    <t>263676</t>
  </si>
  <si>
    <t>319191</t>
  </si>
  <si>
    <t>305689</t>
  </si>
  <si>
    <t>235972</t>
  </si>
  <si>
    <t>261796</t>
  </si>
  <si>
    <t>231183</t>
  </si>
  <si>
    <t>230447</t>
  </si>
  <si>
    <t>232856</t>
  </si>
  <si>
    <t>277537</t>
  </si>
  <si>
    <t>363483</t>
  </si>
  <si>
    <t>352215</t>
  </si>
  <si>
    <t>270901</t>
  </si>
  <si>
    <t>290315</t>
  </si>
  <si>
    <t>318711</t>
  </si>
  <si>
    <t>326578</t>
  </si>
  <si>
    <t>290414</t>
  </si>
  <si>
    <t>345867</t>
  </si>
  <si>
    <t>340476</t>
  </si>
  <si>
    <t>314278</t>
  </si>
  <si>
    <t>372857</t>
  </si>
  <si>
    <t>318439</t>
  </si>
  <si>
    <t>373391</t>
  </si>
  <si>
    <t>364101</t>
  </si>
  <si>
    <t>322294</t>
  </si>
  <si>
    <t>340089</t>
  </si>
  <si>
    <t>216157</t>
  </si>
  <si>
    <t>372769</t>
  </si>
  <si>
    <t>368254</t>
  </si>
  <si>
    <t>351327</t>
  </si>
  <si>
    <t>359708</t>
  </si>
  <si>
    <t>349884</t>
  </si>
  <si>
    <t>324759</t>
  </si>
  <si>
    <t>318703</t>
  </si>
  <si>
    <t>221973</t>
  </si>
  <si>
    <t>179582</t>
  </si>
  <si>
    <t>349040</t>
  </si>
  <si>
    <t>259484</t>
  </si>
  <si>
    <t>298900</t>
  </si>
  <si>
    <t>347491</t>
  </si>
  <si>
    <t>325022</t>
  </si>
  <si>
    <t>215710</t>
  </si>
  <si>
    <t>206940</t>
  </si>
  <si>
    <t>365155</t>
  </si>
  <si>
    <t>321291</t>
  </si>
  <si>
    <t>305478</t>
  </si>
  <si>
    <t>369252</t>
  </si>
  <si>
    <t>251229</t>
  </si>
  <si>
    <t>318615</t>
  </si>
  <si>
    <t>285506</t>
  </si>
  <si>
    <t>353963</t>
  </si>
  <si>
    <t>178209</t>
  </si>
  <si>
    <t>334279</t>
  </si>
  <si>
    <t>339184</t>
  </si>
  <si>
    <t>236241</t>
  </si>
  <si>
    <t>325778</t>
  </si>
  <si>
    <t>338990</t>
  </si>
  <si>
    <t>372507</t>
  </si>
  <si>
    <t>348240</t>
  </si>
  <si>
    <t>233346</t>
  </si>
  <si>
    <t>339379</t>
  </si>
  <si>
    <t>275862</t>
  </si>
  <si>
    <t>340900</t>
  </si>
  <si>
    <t>257515</t>
  </si>
  <si>
    <t>365446</t>
  </si>
  <si>
    <t>370376</t>
  </si>
  <si>
    <t>240662</t>
  </si>
  <si>
    <t>328805</t>
  </si>
  <si>
    <t>345904</t>
  </si>
  <si>
    <t>365964</t>
  </si>
  <si>
    <t>178300</t>
  </si>
  <si>
    <t>368823</t>
  </si>
  <si>
    <t>206892</t>
  </si>
  <si>
    <t>345509</t>
  </si>
  <si>
    <t>369842</t>
  </si>
  <si>
    <t>330788</t>
  </si>
  <si>
    <t>370771</t>
  </si>
  <si>
    <t>376689</t>
  </si>
  <si>
    <t>335474</t>
  </si>
  <si>
    <t>371950</t>
  </si>
  <si>
    <t>351817</t>
  </si>
  <si>
    <t>233792</t>
  </si>
  <si>
    <t>302664</t>
  </si>
  <si>
    <t>354301</t>
  </si>
  <si>
    <t>327773</t>
  </si>
  <si>
    <t>367564</t>
  </si>
  <si>
    <t>244153</t>
  </si>
  <si>
    <t>220209</t>
  </si>
  <si>
    <t>223648</t>
  </si>
  <si>
    <t>366143</t>
  </si>
  <si>
    <t>345357</t>
  </si>
  <si>
    <t>208769</t>
  </si>
  <si>
    <t>358692</t>
  </si>
  <si>
    <t>272351</t>
  </si>
  <si>
    <t>350340</t>
  </si>
  <si>
    <t>339117</t>
  </si>
  <si>
    <t>355520</t>
  </si>
  <si>
    <t>373016</t>
  </si>
  <si>
    <t>253141</t>
  </si>
  <si>
    <t>263872</t>
  </si>
  <si>
    <t>227133</t>
  </si>
  <si>
    <t>331254</t>
  </si>
  <si>
    <t>353995</t>
  </si>
  <si>
    <t>369375</t>
  </si>
  <si>
    <t>358115</t>
  </si>
  <si>
    <t>362843</t>
  </si>
  <si>
    <t>342842</t>
  </si>
  <si>
    <t>335316</t>
  </si>
  <si>
    <t>178310</t>
  </si>
  <si>
    <t>370536</t>
  </si>
  <si>
    <t>371707</t>
  </si>
  <si>
    <t>327925</t>
  </si>
  <si>
    <t>370456</t>
  </si>
  <si>
    <t>356611</t>
  </si>
  <si>
    <t>383438</t>
  </si>
  <si>
    <t>178314</t>
  </si>
  <si>
    <t>342885</t>
  </si>
  <si>
    <t>264374</t>
  </si>
  <si>
    <t>347504</t>
  </si>
  <si>
    <t>246197</t>
  </si>
  <si>
    <t>276728</t>
  </si>
  <si>
    <t>319343</t>
  </si>
  <si>
    <t>326711</t>
  </si>
  <si>
    <t>325620</t>
  </si>
  <si>
    <t>323908</t>
  </si>
  <si>
    <t>219037</t>
  </si>
  <si>
    <t>369287</t>
  </si>
  <si>
    <t>399467</t>
  </si>
  <si>
    <t>277458</t>
  </si>
  <si>
    <t>306294</t>
  </si>
  <si>
    <t>365905</t>
  </si>
  <si>
    <t>178311</t>
  </si>
  <si>
    <t>203028</t>
  </si>
  <si>
    <t>244533</t>
  </si>
  <si>
    <t>252998</t>
  </si>
  <si>
    <t>310808</t>
  </si>
  <si>
    <t>355037</t>
  </si>
  <si>
    <t>348654</t>
  </si>
  <si>
    <t>214045</t>
  </si>
  <si>
    <t>205715</t>
  </si>
  <si>
    <t>335431</t>
  </si>
  <si>
    <t>261001</t>
  </si>
  <si>
    <t>206867</t>
  </si>
  <si>
    <t>366887</t>
  </si>
  <si>
    <t>235507</t>
  </si>
  <si>
    <t>360709</t>
  </si>
  <si>
    <t>333794</t>
  </si>
  <si>
    <t>343773</t>
  </si>
  <si>
    <t>377911</t>
  </si>
  <si>
    <t>223506</t>
  </si>
  <si>
    <t>248296</t>
  </si>
  <si>
    <t>335386</t>
  </si>
  <si>
    <t>262176</t>
  </si>
  <si>
    <t>354085</t>
  </si>
  <si>
    <t>336637</t>
  </si>
  <si>
    <t>178761</t>
  </si>
  <si>
    <t>207171</t>
  </si>
  <si>
    <t>337971</t>
  </si>
  <si>
    <t>257617</t>
  </si>
  <si>
    <t>215971</t>
  </si>
  <si>
    <t>178762</t>
  </si>
  <si>
    <t>213515</t>
  </si>
  <si>
    <t>200800</t>
  </si>
  <si>
    <t>252520</t>
  </si>
  <si>
    <t>345824</t>
  </si>
  <si>
    <t>359839</t>
  </si>
  <si>
    <t>365542</t>
  </si>
  <si>
    <t>364574</t>
  </si>
  <si>
    <t>348195</t>
  </si>
  <si>
    <t>364566</t>
  </si>
  <si>
    <t>328995</t>
  </si>
  <si>
    <t>336696</t>
  </si>
  <si>
    <t>346947</t>
  </si>
  <si>
    <t>324169</t>
  </si>
  <si>
    <t>325305</t>
  </si>
  <si>
    <t>334563</t>
  </si>
  <si>
    <t>364582</t>
  </si>
  <si>
    <t>347782</t>
  </si>
  <si>
    <t>358430</t>
  </si>
  <si>
    <t>257002</t>
  </si>
  <si>
    <t>293134</t>
  </si>
  <si>
    <t>362317</t>
  </si>
  <si>
    <t>350543</t>
  </si>
  <si>
    <t>373569</t>
  </si>
  <si>
    <t>232615</t>
  </si>
  <si>
    <t>360653</t>
  </si>
  <si>
    <t>327677</t>
  </si>
  <si>
    <t>277651</t>
  </si>
  <si>
    <t>232201</t>
  </si>
  <si>
    <t>334869</t>
  </si>
  <si>
    <t>270447</t>
  </si>
  <si>
    <t>179357</t>
  </si>
  <si>
    <t>303237</t>
  </si>
  <si>
    <t>353146</t>
  </si>
  <si>
    <t>328098</t>
  </si>
  <si>
    <t>249085</t>
  </si>
  <si>
    <t>354122</t>
  </si>
  <si>
    <t>369236</t>
  </si>
  <si>
    <t>353322</t>
  </si>
  <si>
    <t>202517</t>
  </si>
  <si>
    <t>382745</t>
  </si>
  <si>
    <t>312539</t>
  </si>
  <si>
    <t>260035</t>
  </si>
  <si>
    <t>276857</t>
  </si>
  <si>
    <t>210709</t>
  </si>
  <si>
    <t>178280</t>
  </si>
  <si>
    <t>333241</t>
  </si>
  <si>
    <t>361680</t>
  </si>
  <si>
    <t>268276</t>
  </si>
  <si>
    <t>369746</t>
  </si>
  <si>
    <t>279539</t>
  </si>
  <si>
    <t>260589</t>
  </si>
  <si>
    <t>212664</t>
  </si>
  <si>
    <t>369113</t>
  </si>
  <si>
    <t>272698</t>
  </si>
  <si>
    <t>318471</t>
  </si>
  <si>
    <t>245508</t>
  </si>
  <si>
    <t>251652</t>
  </si>
  <si>
    <t>356398</t>
  </si>
  <si>
    <t>357593</t>
  </si>
  <si>
    <t>179562</t>
  </si>
  <si>
    <t>207501</t>
  </si>
  <si>
    <t>367919</t>
  </si>
  <si>
    <t>369180</t>
  </si>
  <si>
    <t>207677</t>
  </si>
  <si>
    <t>325911</t>
  </si>
  <si>
    <t>372435</t>
  </si>
  <si>
    <t>349665</t>
  </si>
  <si>
    <t>243896</t>
  </si>
  <si>
    <t>213561</t>
  </si>
  <si>
    <t>310058</t>
  </si>
  <si>
    <t>314805</t>
  </si>
  <si>
    <t>373411</t>
  </si>
  <si>
    <t>365614</t>
  </si>
  <si>
    <t>228535</t>
  </si>
  <si>
    <t>255762</t>
  </si>
  <si>
    <t>219464</t>
  </si>
  <si>
    <t>326404</t>
  </si>
  <si>
    <t>247287</t>
  </si>
  <si>
    <t>297487</t>
  </si>
  <si>
    <t>178271</t>
  </si>
  <si>
    <t>355969</t>
  </si>
  <si>
    <t>342041</t>
  </si>
  <si>
    <t>341532</t>
  </si>
  <si>
    <t>347643</t>
  </si>
  <si>
    <t>357913</t>
  </si>
  <si>
    <t>365198</t>
  </si>
  <si>
    <t>354843</t>
  </si>
  <si>
    <t>356638</t>
  </si>
  <si>
    <t>300853</t>
  </si>
  <si>
    <t>381393</t>
  </si>
  <si>
    <t>363303</t>
  </si>
  <si>
    <t>210677</t>
  </si>
  <si>
    <t>332679</t>
  </si>
  <si>
    <t>360813</t>
  </si>
  <si>
    <t>321734</t>
  </si>
  <si>
    <t>360784</t>
  </si>
  <si>
    <t>309583</t>
  </si>
  <si>
    <t>324716</t>
  </si>
  <si>
    <t>347037</t>
  </si>
  <si>
    <t>360776</t>
  </si>
  <si>
    <t>354632</t>
  </si>
  <si>
    <t>367644</t>
  </si>
  <si>
    <t>357307</t>
  </si>
  <si>
    <t>328741</t>
  </si>
  <si>
    <t>395048</t>
  </si>
  <si>
    <t>355774</t>
  </si>
  <si>
    <t>322024</t>
  </si>
  <si>
    <t>364291</t>
  </si>
  <si>
    <t>225650</t>
  </si>
  <si>
    <t>374406</t>
  </si>
  <si>
    <t>345015</t>
  </si>
  <si>
    <t>258268</t>
  </si>
  <si>
    <t>270275</t>
  </si>
  <si>
    <t>212149</t>
  </si>
  <si>
    <t>222778</t>
  </si>
  <si>
    <t>359791</t>
  </si>
  <si>
    <t>343191</t>
  </si>
  <si>
    <t>377395</t>
  </si>
  <si>
    <t>333612</t>
  </si>
  <si>
    <t>348160</t>
  </si>
  <si>
    <t>320053</t>
  </si>
  <si>
    <t>335714</t>
  </si>
  <si>
    <t>361687</t>
  </si>
  <si>
    <t>361971</t>
  </si>
  <si>
    <t>384790</t>
  </si>
  <si>
    <t>366692</t>
  </si>
  <si>
    <t>375878</t>
  </si>
  <si>
    <t>370237</t>
  </si>
  <si>
    <t>264320</t>
  </si>
  <si>
    <t>178347</t>
  </si>
  <si>
    <t>178345</t>
  </si>
  <si>
    <t>344004</t>
  </si>
  <si>
    <t>372611</t>
  </si>
  <si>
    <t>358860</t>
  </si>
  <si>
    <t>319175</t>
  </si>
  <si>
    <t>333858</t>
  </si>
  <si>
    <t>263073</t>
  </si>
  <si>
    <t>365550</t>
  </si>
  <si>
    <t>353189</t>
  </si>
  <si>
    <t>328709</t>
  </si>
  <si>
    <t>378476</t>
  </si>
  <si>
    <t>232452</t>
  </si>
  <si>
    <t>318623</t>
  </si>
  <si>
    <t>247035</t>
  </si>
  <si>
    <t>368524</t>
  </si>
  <si>
    <t>373550</t>
  </si>
  <si>
    <t>335781</t>
  </si>
  <si>
    <t>365585</t>
  </si>
  <si>
    <t>275737</t>
  </si>
  <si>
    <t>235808</t>
  </si>
  <si>
    <t>315481</t>
  </si>
  <si>
    <t>358561</t>
  </si>
  <si>
    <t>374910</t>
  </si>
  <si>
    <t>367572</t>
  </si>
  <si>
    <t>362472</t>
  </si>
  <si>
    <t>291563</t>
  </si>
  <si>
    <t>359281</t>
  </si>
  <si>
    <t>346982</t>
  </si>
  <si>
    <t>316185</t>
  </si>
  <si>
    <t>320221</t>
  </si>
  <si>
    <t>244976</t>
  </si>
  <si>
    <t>244403</t>
  </si>
  <si>
    <t>253029</t>
  </si>
  <si>
    <t>373243</t>
  </si>
  <si>
    <t>260390</t>
  </si>
  <si>
    <t>353840</t>
  </si>
  <si>
    <t>360960</t>
  </si>
  <si>
    <t>265066</t>
  </si>
  <si>
    <t>328493</t>
  </si>
  <si>
    <t>274946</t>
  </si>
  <si>
    <t>275990</t>
  </si>
  <si>
    <t>303435</t>
  </si>
  <si>
    <t>178975</t>
  </si>
  <si>
    <t>349657</t>
  </si>
  <si>
    <t>213734</t>
  </si>
  <si>
    <t>202080</t>
  </si>
  <si>
    <t>276255</t>
  </si>
  <si>
    <t>327706</t>
  </si>
  <si>
    <t>307326</t>
  </si>
  <si>
    <t>299687</t>
  </si>
  <si>
    <t>351730</t>
  </si>
  <si>
    <t>293631</t>
  </si>
  <si>
    <t>178331</t>
  </si>
  <si>
    <t>257175</t>
  </si>
  <si>
    <t>213022</t>
  </si>
  <si>
    <t>340492</t>
  </si>
  <si>
    <t>340329</t>
  </si>
  <si>
    <t>342180</t>
  </si>
  <si>
    <t>338931</t>
  </si>
  <si>
    <t>326770</t>
  </si>
  <si>
    <t>178332</t>
  </si>
  <si>
    <t>213853</t>
  </si>
  <si>
    <t>263251</t>
  </si>
  <si>
    <t>272831</t>
  </si>
  <si>
    <t>381337</t>
  </si>
  <si>
    <t>272793</t>
  </si>
  <si>
    <t>250003</t>
  </si>
  <si>
    <t>362296</t>
  </si>
  <si>
    <t>276266</t>
  </si>
  <si>
    <t>233554</t>
  </si>
  <si>
    <t>391191</t>
  </si>
  <si>
    <t>328119</t>
  </si>
  <si>
    <t>277618</t>
  </si>
  <si>
    <t>360290</t>
  </si>
  <si>
    <t>318121</t>
  </si>
  <si>
    <t>362333</t>
  </si>
  <si>
    <t>243047</t>
  </si>
  <si>
    <t>353648</t>
  </si>
  <si>
    <t>203300</t>
  </si>
  <si>
    <t>325583</t>
  </si>
  <si>
    <t>326623</t>
  </si>
  <si>
    <t>258366</t>
  </si>
  <si>
    <t>368874</t>
  </si>
  <si>
    <t>321806</t>
  </si>
  <si>
    <t>349016</t>
  </si>
  <si>
    <t>330948</t>
  </si>
  <si>
    <t>366203</t>
  </si>
  <si>
    <t>348187</t>
  </si>
  <si>
    <t>318754</t>
  </si>
  <si>
    <t>337808</t>
  </si>
  <si>
    <t>359986</t>
  </si>
  <si>
    <t>369690</t>
  </si>
  <si>
    <t>230938</t>
  </si>
  <si>
    <t>341401</t>
  </si>
  <si>
    <t>202365</t>
  </si>
  <si>
    <t>389549</t>
  </si>
  <si>
    <t>350682</t>
  </si>
  <si>
    <t>338598</t>
  </si>
  <si>
    <t>233702</t>
  </si>
  <si>
    <t>372419</t>
  </si>
  <si>
    <t>178283</t>
  </si>
  <si>
    <t>346704</t>
  </si>
  <si>
    <t>319167</t>
  </si>
  <si>
    <t>357200</t>
  </si>
  <si>
    <t>300749</t>
  </si>
  <si>
    <t>347731</t>
  </si>
  <si>
    <t>339758</t>
  </si>
  <si>
    <t>354480</t>
  </si>
  <si>
    <t>395129</t>
  </si>
  <si>
    <t>252197</t>
  </si>
  <si>
    <t>372240</t>
  </si>
  <si>
    <t>348064</t>
  </si>
  <si>
    <t>243882</t>
  </si>
  <si>
    <t>360899</t>
  </si>
  <si>
    <t>358879</t>
  </si>
  <si>
    <t>374422</t>
  </si>
  <si>
    <t>370608</t>
  </si>
  <si>
    <t>266039</t>
  </si>
  <si>
    <t>325030</t>
  </si>
  <si>
    <t>369754</t>
  </si>
  <si>
    <t>336354</t>
  </si>
  <si>
    <t>338974</t>
  </si>
  <si>
    <t>365673</t>
  </si>
  <si>
    <t>343087</t>
  </si>
  <si>
    <t>361015</t>
  </si>
  <si>
    <t>365390</t>
  </si>
  <si>
    <t>360311</t>
  </si>
  <si>
    <t>347707</t>
  </si>
  <si>
    <t>313816</t>
  </si>
  <si>
    <t>232362</t>
  </si>
  <si>
    <t>178334</t>
  </si>
  <si>
    <t>274912</t>
  </si>
  <si>
    <t>221413</t>
  </si>
  <si>
    <t>260659</t>
  </si>
  <si>
    <t>356988</t>
  </si>
  <si>
    <t>365024</t>
  </si>
  <si>
    <t>176997</t>
  </si>
  <si>
    <t>353410</t>
  </si>
  <si>
    <t>328354</t>
  </si>
  <si>
    <t>PLANTA 2ª CENTRAL B - EDIF.B</t>
  </si>
  <si>
    <t>218869</t>
  </si>
  <si>
    <t>334738</t>
  </si>
  <si>
    <t>364320</t>
  </si>
  <si>
    <t>178306</t>
  </si>
  <si>
    <t>379259</t>
  </si>
  <si>
    <t>359505</t>
  </si>
  <si>
    <t>235441</t>
  </si>
  <si>
    <t>373526</t>
  </si>
  <si>
    <t>305734</t>
  </si>
  <si>
    <t>293482</t>
  </si>
  <si>
    <t>178223</t>
  </si>
  <si>
    <t>328223</t>
  </si>
  <si>
    <t>345947</t>
  </si>
  <si>
    <t>244269</t>
  </si>
  <si>
    <t>178222</t>
  </si>
  <si>
    <t>178277</t>
  </si>
  <si>
    <t>337824</t>
  </si>
  <si>
    <t>377900</t>
  </si>
  <si>
    <t>253639</t>
  </si>
  <si>
    <t>213134</t>
  </si>
  <si>
    <t>291111</t>
  </si>
  <si>
    <t>212847</t>
  </si>
  <si>
    <t>345656</t>
  </si>
  <si>
    <t>349606</t>
  </si>
  <si>
    <t>711151</t>
  </si>
  <si>
    <t>238469</t>
  </si>
  <si>
    <t>341356</t>
  </si>
  <si>
    <t>205412</t>
  </si>
  <si>
    <t>273481</t>
  </si>
  <si>
    <t>332986</t>
  </si>
  <si>
    <t>365665</t>
  </si>
  <si>
    <t>337998</t>
  </si>
  <si>
    <t>361111</t>
  </si>
  <si>
    <t>360098</t>
  </si>
  <si>
    <t>369367</t>
  </si>
  <si>
    <t>363125</t>
  </si>
  <si>
    <t>326949</t>
  </si>
  <si>
    <t>345744</t>
  </si>
  <si>
    <t>241702</t>
  </si>
  <si>
    <t>379071</t>
  </si>
  <si>
    <t>179585</t>
  </si>
  <si>
    <t>298753</t>
  </si>
  <si>
    <t>330446</t>
  </si>
  <si>
    <t>376795</t>
  </si>
  <si>
    <t>176713</t>
  </si>
  <si>
    <t>343466</t>
  </si>
  <si>
    <t>271946</t>
  </si>
  <si>
    <t>219988</t>
  </si>
  <si>
    <t>366991</t>
  </si>
  <si>
    <t>328362</t>
  </si>
  <si>
    <t>178303</t>
  </si>
  <si>
    <t>343968</t>
  </si>
  <si>
    <t>341732</t>
  </si>
  <si>
    <t>206279</t>
  </si>
  <si>
    <t>325129</t>
  </si>
  <si>
    <t>178274</t>
  </si>
  <si>
    <t>334770</t>
  </si>
  <si>
    <t>328485</t>
  </si>
  <si>
    <t>384294</t>
  </si>
  <si>
    <t>372036</t>
  </si>
  <si>
    <t>338302</t>
  </si>
  <si>
    <t>178496</t>
  </si>
  <si>
    <t>211982</t>
  </si>
  <si>
    <t>308652</t>
  </si>
  <si>
    <t>373112</t>
  </si>
  <si>
    <t>369340</t>
  </si>
  <si>
    <t>338472</t>
  </si>
  <si>
    <t>313467</t>
  </si>
  <si>
    <t>364742</t>
  </si>
  <si>
    <t>381982</t>
  </si>
  <si>
    <t>210347</t>
  </si>
  <si>
    <t>390043</t>
  </si>
  <si>
    <t>227831</t>
  </si>
  <si>
    <t>342957</t>
  </si>
  <si>
    <t>334463</t>
  </si>
  <si>
    <t>263986</t>
  </si>
  <si>
    <t>382894</t>
  </si>
  <si>
    <t>354034</t>
  </si>
  <si>
    <t>178465</t>
  </si>
  <si>
    <t>359353</t>
  </si>
  <si>
    <t>298511</t>
  </si>
  <si>
    <t>308521</t>
  </si>
  <si>
    <t>358799</t>
  </si>
  <si>
    <t>358545</t>
  </si>
  <si>
    <t>297556</t>
  </si>
  <si>
    <t>278666</t>
  </si>
  <si>
    <t>357980</t>
  </si>
  <si>
    <t>370851</t>
  </si>
  <si>
    <t>178471</t>
  </si>
  <si>
    <t>242936</t>
  </si>
  <si>
    <t>332484</t>
  </si>
  <si>
    <t>311886</t>
  </si>
  <si>
    <t>250021</t>
  </si>
  <si>
    <t>345338</t>
  </si>
  <si>
    <t>241344</t>
  </si>
  <si>
    <t>249117</t>
  </si>
  <si>
    <t>223688</t>
  </si>
  <si>
    <t>319132</t>
  </si>
  <si>
    <t>356275</t>
  </si>
  <si>
    <t>279761</t>
  </si>
  <si>
    <t>237665</t>
  </si>
  <si>
    <t>362958</t>
  </si>
  <si>
    <t>335204</t>
  </si>
  <si>
    <t>316855</t>
  </si>
  <si>
    <t>320424</t>
  </si>
  <si>
    <t>223800</t>
  </si>
  <si>
    <t>212463</t>
  </si>
  <si>
    <t>247391</t>
  </si>
  <si>
    <t>177008</t>
  </si>
  <si>
    <t>224825</t>
  </si>
  <si>
    <t>383480</t>
  </si>
  <si>
    <t>217148</t>
  </si>
  <si>
    <t>377778</t>
  </si>
  <si>
    <t>709377</t>
  </si>
  <si>
    <t>318543</t>
  </si>
  <si>
    <t>376339</t>
  </si>
  <si>
    <t>383583</t>
  </si>
  <si>
    <t>248457</t>
  </si>
  <si>
    <t>340185</t>
  </si>
  <si>
    <t>347272</t>
  </si>
  <si>
    <t>353760</t>
  </si>
  <si>
    <t>368890</t>
  </si>
  <si>
    <t>326447</t>
  </si>
  <si>
    <t>350842</t>
  </si>
  <si>
    <t>322876</t>
  </si>
  <si>
    <t>319108</t>
  </si>
  <si>
    <t>345859</t>
  </si>
  <si>
    <t>710116</t>
  </si>
  <si>
    <t>344311</t>
  </si>
  <si>
    <t>212106</t>
  </si>
  <si>
    <t>369260</t>
  </si>
  <si>
    <t>261780</t>
  </si>
  <si>
    <t>264094</t>
  </si>
  <si>
    <t>202996</t>
  </si>
  <si>
    <t>318113</t>
  </si>
  <si>
    <t>363723</t>
  </si>
  <si>
    <t>341057</t>
  </si>
  <si>
    <t>208231</t>
  </si>
  <si>
    <t>286227</t>
  </si>
  <si>
    <t>239585</t>
  </si>
  <si>
    <t>234624</t>
  </si>
  <si>
    <t>366633</t>
  </si>
  <si>
    <t>367150</t>
  </si>
  <si>
    <t>275851</t>
  </si>
  <si>
    <t>310437</t>
  </si>
  <si>
    <t>331924</t>
  </si>
  <si>
    <t>328645</t>
  </si>
  <si>
    <t>328506</t>
  </si>
  <si>
    <t>321339</t>
  </si>
  <si>
    <t>312547</t>
  </si>
  <si>
    <t>299302</t>
  </si>
  <si>
    <t>232841</t>
  </si>
  <si>
    <t>311210</t>
  </si>
  <si>
    <t>291652</t>
  </si>
  <si>
    <t>253617</t>
  </si>
  <si>
    <t>288716</t>
  </si>
  <si>
    <t>344143</t>
  </si>
  <si>
    <t>373948</t>
  </si>
  <si>
    <t>360805</t>
  </si>
  <si>
    <t>368591</t>
  </si>
  <si>
    <t>255405</t>
  </si>
  <si>
    <t>328936</t>
  </si>
  <si>
    <t>278879</t>
  </si>
  <si>
    <t>250453</t>
  </si>
  <si>
    <t>330489</t>
  </si>
  <si>
    <t>321574</t>
  </si>
  <si>
    <t>350885</t>
  </si>
  <si>
    <t>329293</t>
  </si>
  <si>
    <t>371934</t>
  </si>
  <si>
    <t>344127</t>
  </si>
  <si>
    <t>346480</t>
  </si>
  <si>
    <t>235278</t>
  </si>
  <si>
    <t>239812</t>
  </si>
  <si>
    <t>346181</t>
  </si>
  <si>
    <t>333196</t>
  </si>
  <si>
    <t>352987</t>
  </si>
  <si>
    <t>348590</t>
  </si>
  <si>
    <t>243190</t>
  </si>
  <si>
    <t>382278</t>
  </si>
  <si>
    <t>346085</t>
  </si>
  <si>
    <t>200928</t>
  </si>
  <si>
    <t>178324</t>
  </si>
  <si>
    <t>353023</t>
  </si>
  <si>
    <t>312272</t>
  </si>
  <si>
    <t>360274</t>
  </si>
  <si>
    <t>179534</t>
  </si>
  <si>
    <t>179011</t>
  </si>
  <si>
    <t>370026</t>
  </si>
  <si>
    <t>179446</t>
  </si>
  <si>
    <t>259794</t>
  </si>
  <si>
    <t>179447</t>
  </si>
  <si>
    <t>248172</t>
  </si>
  <si>
    <t>244961</t>
  </si>
  <si>
    <t>332441</t>
  </si>
  <si>
    <t>372267</t>
  </si>
  <si>
    <t>319036</t>
  </si>
  <si>
    <t>328012</t>
  </si>
  <si>
    <t>352645</t>
  </si>
  <si>
    <t>262501</t>
  </si>
  <si>
    <t>282752</t>
  </si>
  <si>
    <t>214948</t>
  </si>
  <si>
    <t>325479</t>
  </si>
  <si>
    <t>266323</t>
  </si>
  <si>
    <t>318834</t>
  </si>
  <si>
    <t>322342</t>
  </si>
  <si>
    <t>258003</t>
  </si>
  <si>
    <t>337162</t>
  </si>
  <si>
    <t>349905</t>
  </si>
  <si>
    <t>391297</t>
  </si>
  <si>
    <t>339432</t>
  </si>
  <si>
    <t>709537</t>
  </si>
  <si>
    <t>253422</t>
  </si>
  <si>
    <t>365278</t>
  </si>
  <si>
    <t>382110</t>
  </si>
  <si>
    <t>381377</t>
  </si>
  <si>
    <t>293354</t>
  </si>
  <si>
    <t>379620</t>
  </si>
  <si>
    <t>330761</t>
  </si>
  <si>
    <t>254627</t>
  </si>
  <si>
    <t>309826</t>
  </si>
  <si>
    <t>322673</t>
  </si>
  <si>
    <t>319124</t>
  </si>
  <si>
    <t>205594</t>
  </si>
  <si>
    <t>247946</t>
  </si>
  <si>
    <t>225742</t>
  </si>
  <si>
    <t>373809</t>
  </si>
  <si>
    <t>229816</t>
  </si>
  <si>
    <t>358131</t>
  </si>
  <si>
    <t>266207</t>
  </si>
  <si>
    <t>357745</t>
  </si>
  <si>
    <t>394984</t>
  </si>
  <si>
    <t>335378</t>
  </si>
  <si>
    <t>397784</t>
  </si>
  <si>
    <t>252233</t>
  </si>
  <si>
    <t>384811</t>
  </si>
  <si>
    <t>358369</t>
  </si>
  <si>
    <t>367484</t>
  </si>
  <si>
    <t>364398</t>
  </si>
  <si>
    <t>333495</t>
  </si>
  <si>
    <t>361162</t>
  </si>
  <si>
    <t>327642</t>
  </si>
  <si>
    <t>327159</t>
  </si>
  <si>
    <t>356099</t>
  </si>
  <si>
    <t>347475</t>
  </si>
  <si>
    <t>376939</t>
  </si>
  <si>
    <t>382770</t>
  </si>
  <si>
    <t>319589</t>
  </si>
  <si>
    <t>201242</t>
  </si>
  <si>
    <t>389370</t>
  </si>
  <si>
    <t>242647</t>
  </si>
  <si>
    <t>311784</t>
  </si>
  <si>
    <t>371613</t>
  </si>
  <si>
    <t>244832</t>
  </si>
  <si>
    <t>304653</t>
  </si>
  <si>
    <t>327992</t>
  </si>
  <si>
    <t>314947</t>
  </si>
  <si>
    <t>274452</t>
  </si>
  <si>
    <t>377170</t>
  </si>
  <si>
    <t>252808</t>
  </si>
  <si>
    <t>179479</t>
  </si>
  <si>
    <t>274053</t>
  </si>
  <si>
    <t>241783</t>
  </si>
  <si>
    <t>272148</t>
  </si>
  <si>
    <t>234074</t>
  </si>
  <si>
    <t>361381</t>
  </si>
  <si>
    <t>337541</t>
  </si>
  <si>
    <t>255111</t>
  </si>
  <si>
    <t>321435</t>
  </si>
  <si>
    <t>295277</t>
  </si>
  <si>
    <t>342623</t>
  </si>
  <si>
    <t>228697</t>
  </si>
  <si>
    <t>224692</t>
  </si>
  <si>
    <t>261674</t>
  </si>
  <si>
    <t>231439</t>
  </si>
  <si>
    <t>226721</t>
  </si>
  <si>
    <t>319669</t>
  </si>
  <si>
    <t>324695</t>
  </si>
  <si>
    <t>309153</t>
  </si>
  <si>
    <t>353787</t>
  </si>
  <si>
    <t>362894</t>
  </si>
  <si>
    <t>304395</t>
  </si>
  <si>
    <t>365462</t>
  </si>
  <si>
    <t>178217</t>
  </si>
  <si>
    <t>306243</t>
  </si>
  <si>
    <t>178168</t>
  </si>
  <si>
    <t>234233</t>
  </si>
  <si>
    <t>278541</t>
  </si>
  <si>
    <t>220364</t>
  </si>
  <si>
    <t>328397</t>
  </si>
  <si>
    <t>301864</t>
  </si>
  <si>
    <t>329314</t>
  </si>
  <si>
    <t>231547</t>
  </si>
  <si>
    <t>350746</t>
  </si>
  <si>
    <t>374035</t>
  </si>
  <si>
    <t>333102</t>
  </si>
  <si>
    <t>346337</t>
  </si>
  <si>
    <t>265848</t>
  </si>
  <si>
    <t>315625</t>
  </si>
  <si>
    <t>315633</t>
  </si>
  <si>
    <t>224380</t>
  </si>
  <si>
    <t>309217</t>
  </si>
  <si>
    <t>203482</t>
  </si>
  <si>
    <t>322470</t>
  </si>
  <si>
    <t>278576</t>
  </si>
  <si>
    <t>321718</t>
  </si>
  <si>
    <t>208084</t>
  </si>
  <si>
    <t>369623</t>
  </si>
  <si>
    <t>362579</t>
  </si>
  <si>
    <t>264742</t>
  </si>
  <si>
    <t>348881</t>
  </si>
  <si>
    <t>306286</t>
  </si>
  <si>
    <t>295105</t>
  </si>
  <si>
    <t>344602</t>
  </si>
  <si>
    <t>328979</t>
  </si>
  <si>
    <t>354376</t>
  </si>
  <si>
    <t>328178</t>
  </si>
  <si>
    <t>301637</t>
  </si>
  <si>
    <t>324556</t>
  </si>
  <si>
    <t>310162</t>
  </si>
  <si>
    <t>349155</t>
  </si>
  <si>
    <t>345090</t>
  </si>
  <si>
    <t>255683</t>
  </si>
  <si>
    <t>326199</t>
  </si>
  <si>
    <t>709465</t>
  </si>
  <si>
    <t>320213</t>
  </si>
  <si>
    <t>367396</t>
  </si>
  <si>
    <t>348662</t>
  </si>
  <si>
    <t>292624</t>
  </si>
  <si>
    <t>363213</t>
  </si>
  <si>
    <t>225178</t>
  </si>
  <si>
    <t>310715</t>
  </si>
  <si>
    <t>241887</t>
  </si>
  <si>
    <t>178802</t>
  </si>
  <si>
    <t>361146</t>
  </si>
  <si>
    <t>208567</t>
  </si>
  <si>
    <t>296396</t>
  </si>
  <si>
    <t>297944</t>
  </si>
  <si>
    <t>296490</t>
  </si>
  <si>
    <t>345103</t>
  </si>
  <si>
    <t>298030</t>
  </si>
  <si>
    <t>371416</t>
  </si>
  <si>
    <t>290372</t>
  </si>
  <si>
    <t>291671</t>
  </si>
  <si>
    <t>177869</t>
  </si>
  <si>
    <t>378536</t>
  </si>
  <si>
    <t>291237</t>
  </si>
  <si>
    <t>367441</t>
  </si>
  <si>
    <t>238900</t>
  </si>
  <si>
    <t>293769</t>
  </si>
  <si>
    <t>354966</t>
  </si>
  <si>
    <t>222170</t>
  </si>
  <si>
    <t>347715</t>
  </si>
  <si>
    <t>373008</t>
  </si>
  <si>
    <t>366326</t>
  </si>
  <si>
    <t>368022</t>
  </si>
  <si>
    <t>179143</t>
  </si>
  <si>
    <t>371388</t>
  </si>
  <si>
    <t>259363</t>
  </si>
  <si>
    <t>343415</t>
  </si>
  <si>
    <t>359758</t>
  </si>
  <si>
    <t>333532</t>
  </si>
  <si>
    <t>324732</t>
  </si>
  <si>
    <t>290923</t>
  </si>
  <si>
    <t>207933</t>
  </si>
  <si>
    <t>345832</t>
  </si>
  <si>
    <t>178278</t>
  </si>
  <si>
    <t>209453</t>
  </si>
  <si>
    <t>223665</t>
  </si>
  <si>
    <t>233275</t>
  </si>
  <si>
    <t>254871</t>
  </si>
  <si>
    <t>178801</t>
  </si>
  <si>
    <t>365315</t>
  </si>
  <si>
    <t>374864</t>
  </si>
  <si>
    <t>331318</t>
  </si>
  <si>
    <t>323107</t>
  </si>
  <si>
    <t>256562</t>
  </si>
  <si>
    <t>295713</t>
  </si>
  <si>
    <t>293599</t>
  </si>
  <si>
    <t>178169</t>
  </si>
  <si>
    <t>339827</t>
  </si>
  <si>
    <t>179121</t>
  </si>
  <si>
    <t>297728</t>
  </si>
  <si>
    <t>360557</t>
  </si>
  <si>
    <t>337306</t>
  </si>
  <si>
    <t>375031</t>
  </si>
  <si>
    <t>337517</t>
  </si>
  <si>
    <t>179144</t>
  </si>
  <si>
    <t>333671</t>
  </si>
  <si>
    <t>357772</t>
  </si>
  <si>
    <t>270984</t>
  </si>
  <si>
    <t>205013</t>
  </si>
  <si>
    <t>251957</t>
  </si>
  <si>
    <t>240158</t>
  </si>
  <si>
    <t>356232</t>
  </si>
  <si>
    <t>370050</t>
  </si>
  <si>
    <t>178708</t>
  </si>
  <si>
    <t>318949</t>
  </si>
  <si>
    <t>368380</t>
  </si>
  <si>
    <t>333014</t>
  </si>
  <si>
    <t>390921</t>
  </si>
  <si>
    <t>333030</t>
  </si>
  <si>
    <t>384475</t>
  </si>
  <si>
    <t>359871</t>
  </si>
  <si>
    <t>254939</t>
  </si>
  <si>
    <t>246185</t>
  </si>
  <si>
    <t>357956</t>
  </si>
  <si>
    <t>245968</t>
  </si>
  <si>
    <t>294209</t>
  </si>
  <si>
    <t>178470</t>
  </si>
  <si>
    <t>362763</t>
  </si>
  <si>
    <t>325065</t>
  </si>
  <si>
    <t>348670</t>
  </si>
  <si>
    <t>265662</t>
  </si>
  <si>
    <t>279775</t>
  </si>
  <si>
    <t>225632</t>
  </si>
  <si>
    <t>279241</t>
  </si>
  <si>
    <t>368788</t>
  </si>
  <si>
    <t>178323</t>
  </si>
  <si>
    <t>179565</t>
  </si>
  <si>
    <t>237748</t>
  </si>
  <si>
    <t>350973</t>
  </si>
  <si>
    <t>241218</t>
  </si>
  <si>
    <t>357243</t>
  </si>
  <si>
    <t>379887</t>
  </si>
  <si>
    <t>250961</t>
  </si>
  <si>
    <t>326439</t>
  </si>
  <si>
    <t>364531</t>
  </si>
  <si>
    <t>362720</t>
  </si>
  <si>
    <t>383045</t>
  </si>
  <si>
    <t>343001</t>
  </si>
  <si>
    <t>212167</t>
  </si>
  <si>
    <t>233259</t>
  </si>
  <si>
    <t>329445</t>
  </si>
  <si>
    <t>248323</t>
  </si>
  <si>
    <t>242754</t>
  </si>
  <si>
    <t>377470</t>
  </si>
  <si>
    <t>218138</t>
  </si>
  <si>
    <t>339774</t>
  </si>
  <si>
    <t>279582</t>
  </si>
  <si>
    <t>352370</t>
  </si>
  <si>
    <t>292429</t>
  </si>
  <si>
    <t>345939</t>
  </si>
  <si>
    <t>209144</t>
  </si>
  <si>
    <t>370579</t>
  </si>
  <si>
    <t>362026</t>
  </si>
  <si>
    <t>380620</t>
  </si>
  <si>
    <t>179070</t>
  </si>
  <si>
    <t>298686</t>
  </si>
  <si>
    <t>274892</t>
  </si>
  <si>
    <t>361138</t>
  </si>
  <si>
    <t>344792</t>
  </si>
  <si>
    <t>255566</t>
  </si>
  <si>
    <t>205122</t>
  </si>
  <si>
    <t>366123</t>
  </si>
  <si>
    <t>382973</t>
  </si>
  <si>
    <t>179537</t>
  </si>
  <si>
    <t>347803</t>
  </si>
  <si>
    <t>390318</t>
  </si>
  <si>
    <t>179505</t>
  </si>
  <si>
    <t>224243</t>
  </si>
  <si>
    <t>266229</t>
  </si>
  <si>
    <t>239235</t>
  </si>
  <si>
    <t>219850</t>
  </si>
  <si>
    <t>306649</t>
  </si>
  <si>
    <t>214878</t>
  </si>
  <si>
    <t>374553</t>
  </si>
  <si>
    <t>291261</t>
  </si>
  <si>
    <t>269923</t>
  </si>
  <si>
    <t>260012</t>
  </si>
  <si>
    <t>372781</t>
  </si>
  <si>
    <t>220720</t>
  </si>
  <si>
    <t>340353</t>
  </si>
  <si>
    <t>215327</t>
  </si>
  <si>
    <t>256574</t>
  </si>
  <si>
    <t>211214</t>
  </si>
  <si>
    <t>336936</t>
  </si>
  <si>
    <t>366625</t>
  </si>
  <si>
    <t>363585</t>
  </si>
  <si>
    <t>349921</t>
  </si>
  <si>
    <t>365606</t>
  </si>
  <si>
    <t>384823</t>
  </si>
  <si>
    <t>358123</t>
  </si>
  <si>
    <t>351431</t>
  </si>
  <si>
    <t>207293</t>
  </si>
  <si>
    <t>355299</t>
  </si>
  <si>
    <t>257408</t>
  </si>
  <si>
    <t>179544</t>
  </si>
  <si>
    <t>316533</t>
  </si>
  <si>
    <t>298839</t>
  </si>
  <si>
    <t>373710</t>
  </si>
  <si>
    <t>298924</t>
  </si>
  <si>
    <t>375751</t>
  </si>
  <si>
    <t>179318</t>
  </si>
  <si>
    <t>324492</t>
  </si>
  <si>
    <t>384225</t>
  </si>
  <si>
    <t>338261</t>
  </si>
  <si>
    <t>179567</t>
  </si>
  <si>
    <t>331238</t>
  </si>
  <si>
    <t>179008</t>
  </si>
  <si>
    <t>335933</t>
  </si>
  <si>
    <t>179448</t>
  </si>
  <si>
    <t>355635</t>
  </si>
  <si>
    <t>354827</t>
  </si>
  <si>
    <t>342711</t>
  </si>
  <si>
    <t>291350</t>
  </si>
  <si>
    <t>265427</t>
  </si>
  <si>
    <t>243041</t>
  </si>
  <si>
    <t>336242</t>
  </si>
  <si>
    <t>179165</t>
  </si>
  <si>
    <t>317428</t>
  </si>
  <si>
    <t>370432</t>
  </si>
  <si>
    <t>178939</t>
  </si>
  <si>
    <t>389799</t>
  </si>
  <si>
    <t>346100</t>
  </si>
  <si>
    <t>360164</t>
  </si>
  <si>
    <t>337752</t>
  </si>
  <si>
    <t>322083</t>
  </si>
  <si>
    <t>358537</t>
  </si>
  <si>
    <t>360418</t>
  </si>
  <si>
    <t>339942</t>
  </si>
  <si>
    <t>339512</t>
  </si>
  <si>
    <t>393156</t>
  </si>
  <si>
    <t>210306</t>
  </si>
  <si>
    <t>332177</t>
  </si>
  <si>
    <t>349323</t>
  </si>
  <si>
    <t>361613</t>
  </si>
  <si>
    <t>230750</t>
  </si>
  <si>
    <t>358043</t>
  </si>
  <si>
    <t>277248</t>
  </si>
  <si>
    <t>360362</t>
  </si>
  <si>
    <t>240840</t>
  </si>
  <si>
    <t>364822</t>
  </si>
  <si>
    <t>254400</t>
  </si>
  <si>
    <t>265596</t>
  </si>
  <si>
    <t>340441</t>
  </si>
  <si>
    <t>299047</t>
  </si>
  <si>
    <t>179451</t>
  </si>
  <si>
    <t>179450</t>
  </si>
  <si>
    <t>350038</t>
  </si>
  <si>
    <t>299490</t>
  </si>
  <si>
    <t>257815</t>
  </si>
  <si>
    <t>247249</t>
  </si>
  <si>
    <t>348080</t>
  </si>
  <si>
    <t>222034</t>
  </si>
  <si>
    <t>295245</t>
  </si>
  <si>
    <t>208933</t>
  </si>
  <si>
    <t>207558</t>
  </si>
  <si>
    <t>201084</t>
  </si>
  <si>
    <t>215748</t>
  </si>
  <si>
    <t>179522</t>
  </si>
  <si>
    <t>361920</t>
  </si>
  <si>
    <t>179017</t>
  </si>
  <si>
    <t>206138</t>
  </si>
  <si>
    <t>345111</t>
  </si>
  <si>
    <t>226384</t>
  </si>
  <si>
    <t>381360</t>
  </si>
  <si>
    <t>367126</t>
  </si>
  <si>
    <t>250808</t>
  </si>
  <si>
    <t>255391</t>
  </si>
  <si>
    <t>215412</t>
  </si>
  <si>
    <t>366211</t>
  </si>
  <si>
    <t>360063</t>
  </si>
  <si>
    <t>334244</t>
  </si>
  <si>
    <t>371117</t>
  </si>
  <si>
    <t>179021</t>
  </si>
  <si>
    <t>266371</t>
  </si>
  <si>
    <t>265490</t>
  </si>
  <si>
    <t>255249</t>
  </si>
  <si>
    <t>223965</t>
  </si>
  <si>
    <t>248445</t>
  </si>
  <si>
    <t>237942</t>
  </si>
  <si>
    <t>233440</t>
  </si>
  <si>
    <t>366414</t>
  </si>
  <si>
    <t>362106</t>
  </si>
  <si>
    <t>372689</t>
  </si>
  <si>
    <t>276675</t>
  </si>
  <si>
    <t>359783</t>
  </si>
  <si>
    <t>360506</t>
  </si>
  <si>
    <t>396636</t>
  </si>
  <si>
    <t>349059</t>
  </si>
  <si>
    <t>179521</t>
  </si>
  <si>
    <t>179520</t>
  </si>
  <si>
    <t>374123</t>
  </si>
  <si>
    <t>242798</t>
  </si>
  <si>
    <t>370013</t>
  </si>
  <si>
    <t>206527</t>
  </si>
  <si>
    <t>384535</t>
  </si>
  <si>
    <t>224585</t>
  </si>
  <si>
    <t>380320</t>
  </si>
  <si>
    <t>360696</t>
  </si>
  <si>
    <t>222916</t>
  </si>
  <si>
    <t>262364</t>
  </si>
  <si>
    <t>366350</t>
  </si>
  <si>
    <t>256125</t>
  </si>
  <si>
    <t>179523</t>
  </si>
  <si>
    <t>359740</t>
  </si>
  <si>
    <t>203084</t>
  </si>
  <si>
    <t>289924</t>
  </si>
  <si>
    <t>274123</t>
  </si>
  <si>
    <t>371512</t>
  </si>
  <si>
    <t>217946</t>
  </si>
  <si>
    <t>369057</t>
  </si>
  <si>
    <t>360848</t>
  </si>
  <si>
    <t>227967</t>
  </si>
  <si>
    <t>245682</t>
  </si>
  <si>
    <t>294028</t>
  </si>
  <si>
    <t>376285</t>
  </si>
  <si>
    <t>367089</t>
  </si>
  <si>
    <t>351458</t>
  </si>
  <si>
    <t>331051</t>
  </si>
  <si>
    <t>333890</t>
  </si>
  <si>
    <t>264804</t>
  </si>
  <si>
    <t>179025</t>
  </si>
  <si>
    <t>361752</t>
  </si>
  <si>
    <t>297443</t>
  </si>
  <si>
    <t>278652</t>
  </si>
  <si>
    <t>203065</t>
  </si>
  <si>
    <t>270932</t>
  </si>
  <si>
    <t>384651</t>
  </si>
  <si>
    <t>216585</t>
  </si>
  <si>
    <t>366377</t>
  </si>
  <si>
    <t>371539</t>
  </si>
  <si>
    <t>366238</t>
  </si>
  <si>
    <t>372961</t>
  </si>
  <si>
    <t>354317</t>
  </si>
  <si>
    <t>367070</t>
  </si>
  <si>
    <t>227315</t>
  </si>
  <si>
    <t>359695</t>
  </si>
  <si>
    <t>334535</t>
  </si>
  <si>
    <t>358000</t>
  </si>
  <si>
    <t>205268</t>
  </si>
  <si>
    <t>242739</t>
  </si>
  <si>
    <t>179015</t>
  </si>
  <si>
    <t>227230</t>
  </si>
  <si>
    <t>356240</t>
  </si>
  <si>
    <t>266752</t>
  </si>
  <si>
    <t>274389</t>
  </si>
  <si>
    <t>223180</t>
  </si>
  <si>
    <t>381172</t>
  </si>
  <si>
    <t>274488</t>
  </si>
  <si>
    <t>239884</t>
  </si>
  <si>
    <t>214496</t>
  </si>
  <si>
    <t>224081</t>
  </si>
  <si>
    <t>370800</t>
  </si>
  <si>
    <t>344012</t>
  </si>
  <si>
    <t>315916</t>
  </si>
  <si>
    <t>349139</t>
  </si>
  <si>
    <t>331510</t>
  </si>
  <si>
    <t>315385</t>
  </si>
  <si>
    <t>315107</t>
  </si>
  <si>
    <t>320352</t>
  </si>
  <si>
    <t>365817</t>
  </si>
  <si>
    <t>336418</t>
  </si>
  <si>
    <t>277142</t>
  </si>
  <si>
    <t>362018</t>
  </si>
  <si>
    <t>330577</t>
  </si>
  <si>
    <t>327503</t>
  </si>
  <si>
    <t>318287</t>
  </si>
  <si>
    <t>366393</t>
  </si>
  <si>
    <t>337031</t>
  </si>
  <si>
    <t>178737</t>
  </si>
  <si>
    <t>178738</t>
  </si>
  <si>
    <t>269624</t>
  </si>
  <si>
    <t>392413</t>
  </si>
  <si>
    <t>322446</t>
  </si>
  <si>
    <t>340884</t>
  </si>
  <si>
    <t>249344</t>
  </si>
  <si>
    <t>356726</t>
  </si>
  <si>
    <t>179018</t>
  </si>
  <si>
    <t>295332</t>
  </si>
  <si>
    <t>372339</t>
  </si>
  <si>
    <t>179561</t>
  </si>
  <si>
    <t>259699</t>
  </si>
  <si>
    <t>367345</t>
  </si>
  <si>
    <t>336709</t>
  </si>
  <si>
    <t>308935</t>
  </si>
  <si>
    <t>339635</t>
  </si>
  <si>
    <t>250492</t>
  </si>
  <si>
    <t>336813</t>
  </si>
  <si>
    <t>344418</t>
  </si>
  <si>
    <t>310285</t>
  </si>
  <si>
    <t>315705</t>
  </si>
  <si>
    <t>302867</t>
  </si>
  <si>
    <t>348443</t>
  </si>
  <si>
    <t>343861</t>
  </si>
  <si>
    <t>354616</t>
  </si>
  <si>
    <t>327634</t>
  </si>
  <si>
    <t>293567</t>
  </si>
  <si>
    <t>361584</t>
  </si>
  <si>
    <t>270156</t>
  </si>
  <si>
    <t>261553</t>
  </si>
  <si>
    <t>352186</t>
  </si>
  <si>
    <t>336223</t>
  </si>
  <si>
    <t>338149</t>
  </si>
  <si>
    <t>224799</t>
  </si>
  <si>
    <t>344178</t>
  </si>
  <si>
    <t>255623</t>
  </si>
  <si>
    <t>329525</t>
  </si>
  <si>
    <t>370686</t>
  </si>
  <si>
    <t>231413</t>
  </si>
  <si>
    <t>371969</t>
  </si>
  <si>
    <t>114198</t>
  </si>
  <si>
    <t>333516</t>
  </si>
  <si>
    <t>327036</t>
  </si>
  <si>
    <t>336741</t>
  </si>
  <si>
    <t>179324</t>
  </si>
  <si>
    <t>179506</t>
  </si>
  <si>
    <t>380697</t>
  </si>
  <si>
    <t>318324</t>
  </si>
  <si>
    <t>370835</t>
  </si>
  <si>
    <t>349024</t>
  </si>
  <si>
    <t>337007</t>
  </si>
  <si>
    <t>331545</t>
  </si>
  <si>
    <t>318391</t>
  </si>
  <si>
    <t>330112</t>
  </si>
  <si>
    <t>308978</t>
  </si>
  <si>
    <t>358916</t>
  </si>
  <si>
    <t>202695</t>
  </si>
  <si>
    <t>178951</t>
  </si>
  <si>
    <t>327554</t>
  </si>
  <si>
    <t>235478</t>
  </si>
  <si>
    <t>379371</t>
  </si>
  <si>
    <t>344119</t>
  </si>
  <si>
    <t>372287</t>
  </si>
  <si>
    <t>232766</t>
  </si>
  <si>
    <t>215069</t>
  </si>
  <si>
    <t>254291</t>
  </si>
  <si>
    <t>237443</t>
  </si>
  <si>
    <t>235846</t>
  </si>
  <si>
    <t>251398</t>
  </si>
  <si>
    <t>177819</t>
  </si>
  <si>
    <t>323676</t>
  </si>
  <si>
    <t>336020</t>
  </si>
  <si>
    <t>363686</t>
  </si>
  <si>
    <t>189061</t>
  </si>
  <si>
    <t>181967</t>
  </si>
  <si>
    <t>187322</t>
  </si>
  <si>
    <t>182599</t>
  </si>
  <si>
    <t>182433</t>
  </si>
  <si>
    <t>136574</t>
  </si>
  <si>
    <t>189790</t>
  </si>
  <si>
    <t>179256</t>
  </si>
  <si>
    <t>179507</t>
  </si>
  <si>
    <t>179508</t>
  </si>
  <si>
    <t>179509</t>
  </si>
  <si>
    <t>179510</t>
  </si>
  <si>
    <t>179511</t>
  </si>
  <si>
    <t>179512</t>
  </si>
  <si>
    <t>179513</t>
  </si>
  <si>
    <t>186709</t>
  </si>
  <si>
    <t>189811</t>
  </si>
  <si>
    <t>179476</t>
  </si>
  <si>
    <t>179478</t>
  </si>
  <si>
    <t>179518</t>
  </si>
  <si>
    <t>179519</t>
  </si>
  <si>
    <t>179514</t>
  </si>
  <si>
    <t>179515</t>
  </si>
  <si>
    <t>179516</t>
  </si>
  <si>
    <t>179517</t>
  </si>
  <si>
    <t>181799</t>
  </si>
  <si>
    <t>185933</t>
  </si>
  <si>
    <t>186653</t>
  </si>
  <si>
    <t>182329</t>
  </si>
  <si>
    <t>369430</t>
  </si>
  <si>
    <t>188157</t>
  </si>
  <si>
    <t>272610</t>
  </si>
  <si>
    <t>265393</t>
  </si>
  <si>
    <t>207154</t>
  </si>
  <si>
    <t>186098</t>
  </si>
  <si>
    <t>178561</t>
  </si>
  <si>
    <t>103176</t>
  </si>
  <si>
    <t>109476</t>
  </si>
  <si>
    <t>181182</t>
  </si>
  <si>
    <t>185810</t>
  </si>
  <si>
    <t>188042</t>
  </si>
  <si>
    <t>142739</t>
  </si>
  <si>
    <t>323131</t>
  </si>
  <si>
    <t>179452</t>
  </si>
  <si>
    <t>266617</t>
  </si>
  <si>
    <t>321021</t>
  </si>
  <si>
    <t>320459</t>
  </si>
  <si>
    <t>323158</t>
  </si>
  <si>
    <t>336266</t>
  </si>
  <si>
    <t>179487</t>
  </si>
  <si>
    <t>208261</t>
  </si>
  <si>
    <t>214347</t>
  </si>
  <si>
    <t>311085</t>
  </si>
  <si>
    <t>338069</t>
  </si>
  <si>
    <t>216086</t>
  </si>
  <si>
    <t>261292</t>
  </si>
  <si>
    <t>179574</t>
  </si>
  <si>
    <t>179608</t>
  </si>
  <si>
    <t>179575</t>
  </si>
  <si>
    <t>379306</t>
  </si>
  <si>
    <t>179475</t>
  </si>
  <si>
    <t>179602</t>
  </si>
  <si>
    <t>179596</t>
  </si>
  <si>
    <t>179581</t>
  </si>
  <si>
    <t>176896</t>
  </si>
  <si>
    <t>179595</t>
  </si>
  <si>
    <t>324329</t>
  </si>
  <si>
    <t>179601</t>
  </si>
  <si>
    <t>179563</t>
  </si>
  <si>
    <t>179465</t>
  </si>
  <si>
    <t>179576</t>
  </si>
  <si>
    <t>179587</t>
  </si>
  <si>
    <t>178325</t>
  </si>
  <si>
    <t>303464</t>
  </si>
  <si>
    <t>179609</t>
  </si>
  <si>
    <t>366423</t>
  </si>
  <si>
    <t>177872</t>
  </si>
  <si>
    <t>Días-N</t>
  </si>
  <si>
    <t>false</t>
  </si>
  <si>
    <t>DIRECCIÓN DE PLANIFIFCACIÓN Y GESTIÓN DE RR.EE.</t>
  </si>
  <si>
    <t>DIRECCIÓN DE SERVICIOS GENERALES</t>
  </si>
  <si>
    <t>DIRECCIÓN DE INGENIERÍA, INFRAESTRUCTURAS Y TEC.</t>
  </si>
  <si>
    <t>179312</t>
  </si>
  <si>
    <t>179622</t>
  </si>
  <si>
    <t>179436</t>
  </si>
  <si>
    <t>179397</t>
  </si>
  <si>
    <t>179498</t>
  </si>
  <si>
    <t>179698</t>
  </si>
  <si>
    <t>179263</t>
  </si>
  <si>
    <t>179380</t>
  </si>
  <si>
    <t>179438</t>
  </si>
  <si>
    <t>179681</t>
  </si>
  <si>
    <t>179235</t>
  </si>
  <si>
    <t>179620</t>
  </si>
  <si>
    <t>179213</t>
  </si>
  <si>
    <t>299078</t>
  </si>
  <si>
    <t>179416</t>
  </si>
  <si>
    <t>264395</t>
  </si>
  <si>
    <t>179643</t>
  </si>
  <si>
    <t>179402</t>
  </si>
  <si>
    <t>178953</t>
  </si>
  <si>
    <t>179374</t>
  </si>
  <si>
    <t>250694</t>
  </si>
  <si>
    <t>179486</t>
  </si>
  <si>
    <t>178542</t>
  </si>
  <si>
    <t>333313</t>
  </si>
  <si>
    <t>179398</t>
  </si>
  <si>
    <t>262770</t>
  </si>
  <si>
    <t>179482</t>
  </si>
  <si>
    <t>222246</t>
  </si>
  <si>
    <t>179637</t>
  </si>
  <si>
    <t>178774</t>
  </si>
  <si>
    <t>179000</t>
  </si>
  <si>
    <t>179614</t>
  </si>
  <si>
    <t>221105</t>
  </si>
  <si>
    <t>179657</t>
  </si>
  <si>
    <t>179369</t>
  </si>
  <si>
    <t>179232</t>
  </si>
  <si>
    <t>267378</t>
  </si>
  <si>
    <t>179325</t>
  </si>
  <si>
    <t>178268</t>
  </si>
  <si>
    <t>379329</t>
  </si>
  <si>
    <t>179662</t>
  </si>
  <si>
    <t>178537</t>
  </si>
  <si>
    <t>CONSULTA PREANESTESIA</t>
  </si>
  <si>
    <t>352979</t>
  </si>
  <si>
    <t>179591</t>
  </si>
  <si>
    <t>178973</t>
  </si>
  <si>
    <t>368882</t>
  </si>
  <si>
    <t>200768</t>
  </si>
  <si>
    <t>179648</t>
  </si>
  <si>
    <t>179611</t>
  </si>
  <si>
    <t>179549</t>
  </si>
  <si>
    <t>178962</t>
  </si>
  <si>
    <t>178204</t>
  </si>
  <si>
    <t>179207</t>
  </si>
  <si>
    <t>227300</t>
  </si>
  <si>
    <t>178362</t>
  </si>
  <si>
    <t>327845</t>
  </si>
  <si>
    <t>179674</t>
  </si>
  <si>
    <t>178954</t>
  </si>
  <si>
    <t>179691</t>
  </si>
  <si>
    <t>179268</t>
  </si>
  <si>
    <t>178982</t>
  </si>
  <si>
    <t>179322</t>
  </si>
  <si>
    <t>179676</t>
  </si>
  <si>
    <t>179391</t>
  </si>
  <si>
    <t>179630</t>
  </si>
  <si>
    <t>178687</t>
  </si>
  <si>
    <t>207547</t>
  </si>
  <si>
    <t>325813</t>
  </si>
  <si>
    <t>179665</t>
  </si>
  <si>
    <t>179666</t>
  </si>
  <si>
    <t>179210</t>
  </si>
  <si>
    <t>179411</t>
  </si>
  <si>
    <t>178989</t>
  </si>
  <si>
    <t>243424</t>
  </si>
  <si>
    <t>179661</t>
  </si>
  <si>
    <t>179370</t>
  </si>
  <si>
    <t>178164</t>
  </si>
  <si>
    <t>179395</t>
  </si>
  <si>
    <t>293151</t>
  </si>
  <si>
    <t>179664</t>
  </si>
  <si>
    <t>179408</t>
  </si>
  <si>
    <t>179604</t>
  </si>
  <si>
    <t>179624</t>
  </si>
  <si>
    <t>179437</t>
  </si>
  <si>
    <t>179625</t>
  </si>
  <si>
    <t>179683</t>
  </si>
  <si>
    <t>179383</t>
  </si>
  <si>
    <t>179405</t>
  </si>
  <si>
    <t>178343</t>
  </si>
  <si>
    <t>179164</t>
  </si>
  <si>
    <t>179384</t>
  </si>
  <si>
    <t>179483</t>
  </si>
  <si>
    <t>179493</t>
  </si>
  <si>
    <t>263790</t>
  </si>
  <si>
    <t>179394</t>
  </si>
  <si>
    <t>179378</t>
  </si>
  <si>
    <t>179126</t>
  </si>
  <si>
    <t>178341</t>
  </si>
  <si>
    <t>179656</t>
  </si>
  <si>
    <t>259954</t>
  </si>
  <si>
    <t>179390</t>
  </si>
  <si>
    <t>178513</t>
  </si>
  <si>
    <t>179403</t>
  </si>
  <si>
    <t>179621</t>
  </si>
  <si>
    <t>301039</t>
  </si>
  <si>
    <t>179439</t>
  </si>
  <si>
    <t>179277</t>
  </si>
  <si>
    <t>179413</t>
  </si>
  <si>
    <t>178795</t>
  </si>
  <si>
    <t>345496</t>
  </si>
  <si>
    <t>383631</t>
  </si>
  <si>
    <t>179449</t>
  </si>
  <si>
    <t>179400</t>
  </si>
  <si>
    <t>178267</t>
  </si>
  <si>
    <t>344848</t>
  </si>
  <si>
    <t>233973</t>
  </si>
  <si>
    <t>179649</t>
  </si>
  <si>
    <t>179494</t>
  </si>
  <si>
    <t>250797</t>
  </si>
  <si>
    <t>179407</t>
  </si>
  <si>
    <t>179650</t>
  </si>
  <si>
    <t>179253</t>
  </si>
  <si>
    <t>179463</t>
  </si>
  <si>
    <t>179495</t>
  </si>
  <si>
    <t>178574</t>
  </si>
  <si>
    <t>260006</t>
  </si>
  <si>
    <t>179653</t>
  </si>
  <si>
    <t>179467</t>
  </si>
  <si>
    <t>179548</t>
  </si>
  <si>
    <t>179628</t>
  </si>
  <si>
    <t>178539</t>
  </si>
  <si>
    <t>359798</t>
  </si>
  <si>
    <t>179615</t>
  </si>
  <si>
    <t>211122</t>
  </si>
  <si>
    <t>307733</t>
  </si>
  <si>
    <t>179696</t>
  </si>
  <si>
    <t>179530</t>
  </si>
  <si>
    <t>179409</t>
  </si>
  <si>
    <t>179453</t>
  </si>
  <si>
    <t>179500</t>
  </si>
  <si>
    <t>179442</t>
  </si>
  <si>
    <t>178688</t>
  </si>
  <si>
    <t>179682</t>
  </si>
  <si>
    <t>365729</t>
  </si>
  <si>
    <t>179610</t>
  </si>
  <si>
    <t>178541</t>
  </si>
  <si>
    <t>315733</t>
  </si>
  <si>
    <t>179568</t>
  </si>
  <si>
    <t>179388</t>
  </si>
  <si>
    <t>255276</t>
  </si>
  <si>
    <t>179699</t>
  </si>
  <si>
    <t>319116</t>
  </si>
  <si>
    <t>179415</t>
  </si>
  <si>
    <t>179605</t>
  </si>
  <si>
    <t>179673</t>
  </si>
  <si>
    <t>179600</t>
  </si>
  <si>
    <t>179685</t>
  </si>
  <si>
    <t>179406</t>
  </si>
  <si>
    <t>179700</t>
  </si>
  <si>
    <t>339571</t>
  </si>
  <si>
    <t>178216</t>
  </si>
  <si>
    <t>179393</t>
  </si>
  <si>
    <t>179599</t>
  </si>
  <si>
    <t>178521</t>
  </si>
  <si>
    <t>302875</t>
  </si>
  <si>
    <t>178219</t>
  </si>
  <si>
    <t>179410</t>
  </si>
  <si>
    <t>179399</t>
  </si>
  <si>
    <t>179401</t>
  </si>
  <si>
    <t>178914</t>
  </si>
  <si>
    <t>179642</t>
  </si>
  <si>
    <t>179379</t>
  </si>
  <si>
    <t>254993</t>
  </si>
  <si>
    <t>178181</t>
  </si>
  <si>
    <t>323000</t>
  </si>
  <si>
    <t>179392</t>
  </si>
  <si>
    <t>179652</t>
  </si>
  <si>
    <t>179577</t>
  </si>
  <si>
    <t>179644</t>
  </si>
  <si>
    <t>179382</t>
  </si>
  <si>
    <t>179377</t>
  </si>
  <si>
    <t>233486</t>
  </si>
  <si>
    <t>179570</t>
  </si>
  <si>
    <t>179342</t>
  </si>
  <si>
    <t>179228</t>
  </si>
  <si>
    <t>335343</t>
  </si>
  <si>
    <t>178269</t>
  </si>
  <si>
    <t>178944</t>
  </si>
  <si>
    <t>179675</t>
  </si>
  <si>
    <t>178993</t>
  </si>
  <si>
    <t>179613</t>
  </si>
  <si>
    <t>325153</t>
  </si>
  <si>
    <t>179385</t>
  </si>
  <si>
    <t>179368</t>
  </si>
  <si>
    <t>179617</t>
  </si>
  <si>
    <t>178359</t>
  </si>
  <si>
    <t>380461</t>
  </si>
  <si>
    <t>179386</t>
  </si>
  <si>
    <t>179497</t>
  </si>
  <si>
    <t>179376</t>
  </si>
  <si>
    <t>346567</t>
  </si>
  <si>
    <t>179412</t>
  </si>
  <si>
    <t>179387</t>
  </si>
  <si>
    <t>179381</t>
  </si>
  <si>
    <t>179547</t>
  </si>
  <si>
    <t>179252</t>
  </si>
  <si>
    <t>240463</t>
  </si>
  <si>
    <t>179658</t>
  </si>
  <si>
    <t>214114</t>
  </si>
  <si>
    <t>207063</t>
  </si>
  <si>
    <t>179636</t>
  </si>
  <si>
    <t>178364</t>
  </si>
  <si>
    <t>179396</t>
  </si>
  <si>
    <t>178540</t>
  </si>
  <si>
    <t>179641</t>
  </si>
  <si>
    <t>182345</t>
  </si>
  <si>
    <t>179677</t>
  </si>
  <si>
    <t>179154</t>
  </si>
  <si>
    <t>179651</t>
  </si>
  <si>
    <t>178686</t>
  </si>
  <si>
    <t>363228</t>
  </si>
  <si>
    <t>179659</t>
  </si>
  <si>
    <t>178514</t>
  </si>
  <si>
    <t>DNI.Sust</t>
  </si>
  <si>
    <t>Nombre Sustituido</t>
  </si>
  <si>
    <t>Puesto Sustitutido</t>
  </si>
  <si>
    <t>45456485K</t>
  </si>
  <si>
    <t>MASCAREÑO PEREZ, MARIA ISABEL</t>
  </si>
  <si>
    <t>54112637P</t>
  </si>
  <si>
    <t>ALFONSO ALVAREZ, MARTA</t>
  </si>
  <si>
    <t>70253317R</t>
  </si>
  <si>
    <t>MUÑOZ TORRERO MARTIN, ANA</t>
  </si>
  <si>
    <t>43825455J</t>
  </si>
  <si>
    <t>MORALES MONTSERRAT, JERONIMO GABRIEL</t>
  </si>
  <si>
    <t>43810053K</t>
  </si>
  <si>
    <t>FERNANDEZ RAMOS, ISAAC</t>
  </si>
  <si>
    <t>43615312K</t>
  </si>
  <si>
    <t>CABRERA DOMINGUEZ, MARIA TERESA</t>
  </si>
  <si>
    <t>42090579G</t>
  </si>
  <si>
    <t>INFANTE BURGOS, MARIA CRISTINA</t>
  </si>
  <si>
    <t>78725473S</t>
  </si>
  <si>
    <t>ACOSTA CASAÑAS, SANDRA MARÍA</t>
  </si>
  <si>
    <t>78698932Q</t>
  </si>
  <si>
    <t>DORTA GONZALEZ, MARIA HORTENSIA</t>
  </si>
  <si>
    <t>78643060B</t>
  </si>
  <si>
    <t>GONZALEZ TAMAJON, JAVIER</t>
  </si>
  <si>
    <t>54045021N</t>
  </si>
  <si>
    <t>PAZ RODRIGUEZ, MARIA NICOLASA</t>
  </si>
  <si>
    <t>54050152Z</t>
  </si>
  <si>
    <t>GARCIA DE JUAN, LAURA</t>
  </si>
  <si>
    <t>54045461S</t>
  </si>
  <si>
    <t>LINARES TAVIO, ENCARNACION DOLORES</t>
  </si>
  <si>
    <t>78630494A</t>
  </si>
  <si>
    <t>PEREZ PEREZ, ELENA</t>
  </si>
  <si>
    <t>78854758V</t>
  </si>
  <si>
    <t>FUENTES HERNANDEZ, JENNIFER</t>
  </si>
  <si>
    <t>78720393H</t>
  </si>
  <si>
    <t>GARCIA RODRIGUEZ, NAYRA</t>
  </si>
  <si>
    <t>45442839Z</t>
  </si>
  <si>
    <t>RODRIGUEZ MARTIN, MARIA CANDELARIA</t>
  </si>
  <si>
    <t>78703982Y</t>
  </si>
  <si>
    <t>GARCIA BAEZ, YURENA</t>
  </si>
  <si>
    <t>78693883G</t>
  </si>
  <si>
    <t>GARCIA HERNANDEZ, JASMINA</t>
  </si>
  <si>
    <t>43782085K</t>
  </si>
  <si>
    <t>GONZALEZ DENIZ, MARIA DE LOS MILAGROS</t>
  </si>
  <si>
    <t>43799012C</t>
  </si>
  <si>
    <t>PEREZ CARRILLO, M.LORAY</t>
  </si>
  <si>
    <t>54045602H</t>
  </si>
  <si>
    <t>RODRIGUEZ PEREZ, MARIA INES</t>
  </si>
  <si>
    <t>42185954K</t>
  </si>
  <si>
    <t>SANCHEZ HERNANDEZ, Mª OLIVIA</t>
  </si>
  <si>
    <t>42070126K</t>
  </si>
  <si>
    <t>SUAREZ HERNANDEZ, MARIA DEL CARMEN</t>
  </si>
  <si>
    <t>54044217J</t>
  </si>
  <si>
    <t>FIGUEROA HERNANDEZ, ANTONIO JESUS</t>
  </si>
  <si>
    <t>42089852J</t>
  </si>
  <si>
    <t>FIGUEROA SANTANA, RICARDO JESUS</t>
  </si>
  <si>
    <t>45438488X</t>
  </si>
  <si>
    <t>GONZALEZ MARRERO, ANA ROSA</t>
  </si>
  <si>
    <t>45444561B</t>
  </si>
  <si>
    <t>LUIS ARBELO, MARIA ELENA</t>
  </si>
  <si>
    <t>42081844D</t>
  </si>
  <si>
    <t>RODRIGUEZ.DE.LA ROSA, ROSA MARIA</t>
  </si>
  <si>
    <t>78569929C</t>
  </si>
  <si>
    <t>DIAZ TENA, FRANCISCO MANUEL</t>
  </si>
  <si>
    <t>42093680T</t>
  </si>
  <si>
    <t>SANCHEZ SANTOS, MARTA AGUSTINA</t>
  </si>
  <si>
    <t>78693955F</t>
  </si>
  <si>
    <t>HERNANDEZ GARCIA, ANA NATALIA</t>
  </si>
  <si>
    <t>43815521S</t>
  </si>
  <si>
    <t>GONZALEZ BETHENCOURT, JUAN ANTONIO</t>
  </si>
  <si>
    <t>78853583S</t>
  </si>
  <si>
    <t>DIAZ RIBOT, SARA</t>
  </si>
  <si>
    <t>35310810Z</t>
  </si>
  <si>
    <t>PIÑEIRO OTERO, MARIA PILAR</t>
  </si>
  <si>
    <t>45443450G</t>
  </si>
  <si>
    <t>ROSA GONZALEZ, MARIA TERESA.DE.LA.</t>
  </si>
  <si>
    <t>43377418Q</t>
  </si>
  <si>
    <t>DELGADO GARCIA, MARIA SORAYA</t>
  </si>
  <si>
    <t>43821391C</t>
  </si>
  <si>
    <t>PADRON CAMPOS, BEATRIZ</t>
  </si>
  <si>
    <t>42057023M</t>
  </si>
  <si>
    <t>HERNANDEZ RODRIGUEZ, JOSE FRANCISCO</t>
  </si>
  <si>
    <t>42077016B</t>
  </si>
  <si>
    <t>DELGADO SANTANA, MARIA NIEVES</t>
  </si>
  <si>
    <t>43608597E</t>
  </si>
  <si>
    <t>SANCHEZ GUTIERREZ, DOMINGO</t>
  </si>
  <si>
    <t>78700071M</t>
  </si>
  <si>
    <t>RODRIGUEZ MEDINA, CAROLINA</t>
  </si>
  <si>
    <t>76883227T</t>
  </si>
  <si>
    <t>RAYA DURAN, MARIA</t>
  </si>
  <si>
    <t>78859376N</t>
  </si>
  <si>
    <t>BERMUDEZ MUÑOZ, DALILA</t>
  </si>
  <si>
    <t>78699024Q</t>
  </si>
  <si>
    <t>FERNANDEZ ALVAREZ, PAULA</t>
  </si>
  <si>
    <t>78721665W</t>
  </si>
  <si>
    <t>RECCO DONIS, SEBASTIAN CARLOS</t>
  </si>
  <si>
    <t>43791093J</t>
  </si>
  <si>
    <t>GARCIA VAQUERO, MARIA CANDELARIA</t>
  </si>
  <si>
    <t>X0756326V</t>
  </si>
  <si>
    <t>ABAZARI, SINA SIMIN</t>
  </si>
  <si>
    <t>54040975Z</t>
  </si>
  <si>
    <t>ABREU GUTIERREZ, RAQUEL</t>
  </si>
  <si>
    <t>43362953H</t>
  </si>
  <si>
    <t>ABREU HERNANDEZ, MARIA MONTSERRAT</t>
  </si>
  <si>
    <t>78611479D</t>
  </si>
  <si>
    <t>ABREU PEREZ, LUCILA ERICA</t>
  </si>
  <si>
    <t>54046693M</t>
  </si>
  <si>
    <t>ACOSTA LUGO, MARIA NELIDA</t>
  </si>
  <si>
    <t>78635540N</t>
  </si>
  <si>
    <t>ACOSTA PEREZ, TAMARA</t>
  </si>
  <si>
    <t>43772823M</t>
  </si>
  <si>
    <t>AFONSO BARROSO, MARIA TERESA</t>
  </si>
  <si>
    <t>43770253B</t>
  </si>
  <si>
    <t>AFONSO CRUZ, MARIA CANDELARIA</t>
  </si>
  <si>
    <t>54058429B</t>
  </si>
  <si>
    <t>AFONSO DELGADO, PAULA</t>
  </si>
  <si>
    <t>78645000L</t>
  </si>
  <si>
    <t>AFONSO ESCOBAR, GARA</t>
  </si>
  <si>
    <t>54110020J</t>
  </si>
  <si>
    <t>AFONSO GUANCHE, CATHAYSA</t>
  </si>
  <si>
    <t>78850276C</t>
  </si>
  <si>
    <t>AFONSO MORALES, MIRTHA ANGELINA</t>
  </si>
  <si>
    <t>43818763Z</t>
  </si>
  <si>
    <t>AGUIAR ARMAS, MARIA TERESA</t>
  </si>
  <si>
    <t>78854782H</t>
  </si>
  <si>
    <t>AGUIAR PEREZ, FELISA</t>
  </si>
  <si>
    <t>51205778G</t>
  </si>
  <si>
    <t>AGUILAR ARANGUREN, MARIA GABRIELA</t>
  </si>
  <si>
    <t>79073777F</t>
  </si>
  <si>
    <t>AGUILERA GOMEZ, VANESA</t>
  </si>
  <si>
    <t>48636305E</t>
  </si>
  <si>
    <t>ALEGRIA MARCOS, CAROLINA</t>
  </si>
  <si>
    <t>43839899J</t>
  </si>
  <si>
    <t>ALEGRIA MENDOZA, EVELINE</t>
  </si>
  <si>
    <t>78699515R</t>
  </si>
  <si>
    <t>ALFAGEME MORALES, RUTH MARIA</t>
  </si>
  <si>
    <t>78697858T</t>
  </si>
  <si>
    <t>ALFARO HERNANDEZ, RUTH MARIA</t>
  </si>
  <si>
    <t>54058654Y</t>
  </si>
  <si>
    <t>ALMENARA CHINEA, ARELIS COROMOTO</t>
  </si>
  <si>
    <t>78570096A</t>
  </si>
  <si>
    <t>ALONSO ALONSO, ZORAIDA</t>
  </si>
  <si>
    <t>51148053D</t>
  </si>
  <si>
    <t>ALONSO EXPOSITO, VIRGINIA</t>
  </si>
  <si>
    <t>78642295M</t>
  </si>
  <si>
    <t>ALONSO JORGE, CRISTINA</t>
  </si>
  <si>
    <t>78643730Z</t>
  </si>
  <si>
    <t>ALONSO SIVERIO, ZENAIDA</t>
  </si>
  <si>
    <t>70647796F</t>
  </si>
  <si>
    <t>ALVA TEZA, MARIA SALOME</t>
  </si>
  <si>
    <t>78707232J</t>
  </si>
  <si>
    <t>ALVAREZ REYES, MARIA DEL CARMEN</t>
  </si>
  <si>
    <t>49059273C</t>
  </si>
  <si>
    <t>ALVAREZ RODRIGUEZ, CASIMIRA</t>
  </si>
  <si>
    <t>54110154D</t>
  </si>
  <si>
    <t>AMAYA BENITEZ, AINHOA</t>
  </si>
  <si>
    <t>80242141V</t>
  </si>
  <si>
    <t>AMORES SANCHEZ MIRANDA, IRENE</t>
  </si>
  <si>
    <t>79195804L</t>
  </si>
  <si>
    <t>ARANGUEZ CARLON, LEXYE</t>
  </si>
  <si>
    <t>78629152H</t>
  </si>
  <si>
    <t>ARBELO AFANADOR, JANETTE CECILIA</t>
  </si>
  <si>
    <t>78569985F</t>
  </si>
  <si>
    <t>ARMAS DORTA, MARIA BEATRIZ</t>
  </si>
  <si>
    <t>78564015V</t>
  </si>
  <si>
    <t>ARMAS FERNANDEZ, MARIA BELEN</t>
  </si>
  <si>
    <t>54042429L</t>
  </si>
  <si>
    <t>ARMAS FUENTES, BLANCA ROSA DE</t>
  </si>
  <si>
    <t>54052153Z</t>
  </si>
  <si>
    <t>ARMAS HERNANDEZ, NAARA</t>
  </si>
  <si>
    <t>78699737Q</t>
  </si>
  <si>
    <t>ARMAS SANCHEZ, MARIAN</t>
  </si>
  <si>
    <t>42079952A</t>
  </si>
  <si>
    <t>AROCHA PLASENCIA, ALEJANDRO</t>
  </si>
  <si>
    <t>78857947D</t>
  </si>
  <si>
    <t>ARTEAGA HERNANDEZ, JOSE JUAN</t>
  </si>
  <si>
    <t>43787784Q</t>
  </si>
  <si>
    <t>ASCANIO CUBAS, NELIDA</t>
  </si>
  <si>
    <t>43802319S</t>
  </si>
  <si>
    <t>ASENSIO CABEZA, MARIA ESTIBALIZ</t>
  </si>
  <si>
    <t>43827433J</t>
  </si>
  <si>
    <t>AVILA DIAZ, YAIZA</t>
  </si>
  <si>
    <t>42266695D</t>
  </si>
  <si>
    <t>AVILA GARCIA, MELISSA</t>
  </si>
  <si>
    <t>54043081G</t>
  </si>
  <si>
    <t>AVILA PEREZ, IRENE</t>
  </si>
  <si>
    <t>78644381K</t>
  </si>
  <si>
    <t>BAEZ HERNANDEZ, VIRGINIA</t>
  </si>
  <si>
    <t>54054030M</t>
  </si>
  <si>
    <t>BAJET FERNANDEZ-ARDISANA, PATRICIA</t>
  </si>
  <si>
    <t>79099713E</t>
  </si>
  <si>
    <t>BALDOMIR GARCIA, HARIDIAM</t>
  </si>
  <si>
    <t>70653310R</t>
  </si>
  <si>
    <t>BALLA MOHAMED, ASIS</t>
  </si>
  <si>
    <t>54052814P</t>
  </si>
  <si>
    <t>BARREIRO DOPAZO, ALBA</t>
  </si>
  <si>
    <t>51151019P</t>
  </si>
  <si>
    <t>BARRETO AMADOR, VERONICA</t>
  </si>
  <si>
    <t>78566736R</t>
  </si>
  <si>
    <t>BARRIOS AFONSO, ROSA</t>
  </si>
  <si>
    <t>54061288H</t>
  </si>
  <si>
    <t>BARROSO DELGADO, ADARA</t>
  </si>
  <si>
    <t>79061279K</t>
  </si>
  <si>
    <t>BAUTE LOPEZ, IDAIRA</t>
  </si>
  <si>
    <t>79061024L</t>
  </si>
  <si>
    <t>BAUTISTA FAGUNDO, KEVIN</t>
  </si>
  <si>
    <t>43821403D</t>
  </si>
  <si>
    <t>BENITEZ GONZALEZ, CARLOS GUSTAVO</t>
  </si>
  <si>
    <t>75774797D</t>
  </si>
  <si>
    <t>BERNAL RODRIGUEZ, CARMEN DEL ROCIO</t>
  </si>
  <si>
    <t>43781494M</t>
  </si>
  <si>
    <t>BERRIEL RODRIGUEZ, RAQUEL</t>
  </si>
  <si>
    <t>51167785F</t>
  </si>
  <si>
    <t>BETHENCOURT PERAL, DANIEL</t>
  </si>
  <si>
    <t>54047251B</t>
  </si>
  <si>
    <t>BLANCO GARCIA, MARIA DEL PILAR</t>
  </si>
  <si>
    <t>54135867P</t>
  </si>
  <si>
    <t>BOLAÑOS SANTANA, JUDITH DEL PINO</t>
  </si>
  <si>
    <t>53782081P</t>
  </si>
  <si>
    <t>BRAVO FERNANDEZ, ADRIAN</t>
  </si>
  <si>
    <t>42233312E</t>
  </si>
  <si>
    <t>BRITO CASTRO, NATALIA</t>
  </si>
  <si>
    <t>42222469N</t>
  </si>
  <si>
    <t>BRITO DIAZ, IVAN</t>
  </si>
  <si>
    <t>45455627Z</t>
  </si>
  <si>
    <t>BRITO HERNANDEZ, BELINDA MALAICA</t>
  </si>
  <si>
    <t>43838242N</t>
  </si>
  <si>
    <t>BRITO PONCE, JULIA</t>
  </si>
  <si>
    <t>79064590C</t>
  </si>
  <si>
    <t>BURGUETE CORREA, CARLA</t>
  </si>
  <si>
    <t>54667802E</t>
  </si>
  <si>
    <t>CABALLERO LEGUISAMO, MILAGROS</t>
  </si>
  <si>
    <t>79093039H</t>
  </si>
  <si>
    <t>CABELLO ZAMORA, JUDITH ITAHISA</t>
  </si>
  <si>
    <t>79092381G</t>
  </si>
  <si>
    <t>CABRERA FUENTES, MIRIAN</t>
  </si>
  <si>
    <t>43820282S</t>
  </si>
  <si>
    <t>CABRERA HERNANDEZ, FRANCISCO MIGUEL</t>
  </si>
  <si>
    <t>43799162D</t>
  </si>
  <si>
    <t>CABRERA MONTESDEOCA, FRANCISCO JAVIER</t>
  </si>
  <si>
    <t>79089314L</t>
  </si>
  <si>
    <t>CACERES CABEZA, BLANCA JUDITH</t>
  </si>
  <si>
    <t>05699637F</t>
  </si>
  <si>
    <t>CALVILLO ZAMORA, ELENA</t>
  </si>
  <si>
    <t>53537833C</t>
  </si>
  <si>
    <t>CAMPAL MACIAS, ALEJANDRO</t>
  </si>
  <si>
    <t>45456181Q</t>
  </si>
  <si>
    <t>CAMPO DIAZ LEDESMA, MARIA ADELA</t>
  </si>
  <si>
    <t>54054031Y</t>
  </si>
  <si>
    <t>CAMPOS TAVIO, AINOHA</t>
  </si>
  <si>
    <t>78707750W</t>
  </si>
  <si>
    <t>CANO COCCARO, CLAUDIA MARINA</t>
  </si>
  <si>
    <t>50623489Y</t>
  </si>
  <si>
    <t>CANO PADILLA, MIGUEL</t>
  </si>
  <si>
    <t>03148408F</t>
  </si>
  <si>
    <t>CANOREA LIZARRAGA, LEYRE</t>
  </si>
  <si>
    <t>43779606A</t>
  </si>
  <si>
    <t>CAÑIZARES DIONIS, MARIA CANDELARIA</t>
  </si>
  <si>
    <t>43385726K</t>
  </si>
  <si>
    <t>CARBALLO PEREZ, IVANA</t>
  </si>
  <si>
    <t>43485140Y</t>
  </si>
  <si>
    <t>CARBALLO WAIN, NATASHA KAREN</t>
  </si>
  <si>
    <t>53770162A</t>
  </si>
  <si>
    <t>CARNEIRO CARO, ANA BELEN</t>
  </si>
  <si>
    <t>42878828C</t>
  </si>
  <si>
    <t>CARRACEDO ELZAURDI, MARIA ISABEL</t>
  </si>
  <si>
    <t>54112176F</t>
  </si>
  <si>
    <t>CARRILLO DORTA, REYNOL PABLO</t>
  </si>
  <si>
    <t>45896112A</t>
  </si>
  <si>
    <t>CASANOVA ESCOBAR, ANTONIO JESUS</t>
  </si>
  <si>
    <t>48993457F</t>
  </si>
  <si>
    <t>CASANUEVA MORATO, JOSE ANTONIO</t>
  </si>
  <si>
    <t>54134964W</t>
  </si>
  <si>
    <t>CASTELLANO LOPEZ, RITA MARIA</t>
  </si>
  <si>
    <t>78727782R</t>
  </si>
  <si>
    <t>CASTILLO SANTOS, LAURA</t>
  </si>
  <si>
    <t>43370235D</t>
  </si>
  <si>
    <t>CASTRO RODRIGUEZ, VICTORIA EUGENIA</t>
  </si>
  <si>
    <t>42220578F</t>
  </si>
  <si>
    <t>CASTRO RUBIO, ITHAISA TAMARA</t>
  </si>
  <si>
    <t>78712888B</t>
  </si>
  <si>
    <t>CEDRES EXPOSITO, YAIZA</t>
  </si>
  <si>
    <t>43803060C</t>
  </si>
  <si>
    <t>CEDRES FERRE, MARIA JOSE</t>
  </si>
  <si>
    <t>78712419W</t>
  </si>
  <si>
    <t>CEDRES NUÑEZ, MARIA PAULA</t>
  </si>
  <si>
    <t>43806534K</t>
  </si>
  <si>
    <t>CHAVEZ CORREA, PABLO ARON</t>
  </si>
  <si>
    <t>78715670X</t>
  </si>
  <si>
    <t>CHETWANI KHUBANI, HEENA</t>
  </si>
  <si>
    <t>42242362X</t>
  </si>
  <si>
    <t>CHINEA DELGADO, CLAUDIA</t>
  </si>
  <si>
    <t>79063478N</t>
  </si>
  <si>
    <t>CHOOLANI GONZALEZ, LAURA</t>
  </si>
  <si>
    <t>44192186D</t>
  </si>
  <si>
    <t>CLAVERO AGUILO, PAULA</t>
  </si>
  <si>
    <t>35062095K</t>
  </si>
  <si>
    <t>COLOMA GONZALEZ, MARIA ESTRELLA</t>
  </si>
  <si>
    <t>51205628S</t>
  </si>
  <si>
    <t>COMAS MONTERO, ALEXIS</t>
  </si>
  <si>
    <t>78723297R</t>
  </si>
  <si>
    <t>CONCEPCION IZQUIERDO, BELSABE</t>
  </si>
  <si>
    <t>52846797L</t>
  </si>
  <si>
    <t>CORDERO FALCON, MARIA DEL PILAR</t>
  </si>
  <si>
    <t>78572379D</t>
  </si>
  <si>
    <t>CORREA CORREA, JESSICA</t>
  </si>
  <si>
    <t>43809264Z</t>
  </si>
  <si>
    <t>COTE PLASENCIA, ANA DELIA</t>
  </si>
  <si>
    <t>43623534D</t>
  </si>
  <si>
    <t>COUTO GONZALEZ, ELISA ISABEL</t>
  </si>
  <si>
    <t>42085319B</t>
  </si>
  <si>
    <t>CRUZ CARRILLO, VICTOR MANUEL</t>
  </si>
  <si>
    <t>54046448J</t>
  </si>
  <si>
    <t>CRUZ GARCIA, CARMEN ROSA</t>
  </si>
  <si>
    <t>54042427V</t>
  </si>
  <si>
    <t>CRUZ HERNANDEZ, MARIA CANDELARIA</t>
  </si>
  <si>
    <t>78710469F</t>
  </si>
  <si>
    <t>CRUZ PEREZ, YURENA</t>
  </si>
  <si>
    <t>42222488P</t>
  </si>
  <si>
    <t>CRUZ RODRIGUEZ, NAYRA</t>
  </si>
  <si>
    <t>54112096L</t>
  </si>
  <si>
    <t>DARIAS PADRON, DACIL</t>
  </si>
  <si>
    <t>42097697S</t>
  </si>
  <si>
    <t>DAVILA GONZALEZ, MARIA DE LOS ANGELES</t>
  </si>
  <si>
    <t>43786462M</t>
  </si>
  <si>
    <t>DE LA CRUZ VIERA, LUCIA OLGA</t>
  </si>
  <si>
    <t>42087820M</t>
  </si>
  <si>
    <t>DE LA ROSA AFONSO, FLORA CANDELARIA</t>
  </si>
  <si>
    <t>45853858T</t>
  </si>
  <si>
    <t>DE LA ROSA BRITO, CARLA IDAFANE</t>
  </si>
  <si>
    <t>79075061A</t>
  </si>
  <si>
    <t>DE LA ROSA MARIN, PAULA</t>
  </si>
  <si>
    <t>78646399S</t>
  </si>
  <si>
    <t>DE LEON MESA, JESSICA</t>
  </si>
  <si>
    <t>54108295J</t>
  </si>
  <si>
    <t>DE SOTO MENGIBAR, CARMEN</t>
  </si>
  <si>
    <t>78644611K</t>
  </si>
  <si>
    <t>DELGADO ALVAREZ, PATRICIA</t>
  </si>
  <si>
    <t>42264775K</t>
  </si>
  <si>
    <t>DELGADO CABRERA, JENIFER</t>
  </si>
  <si>
    <t>79097200Q</t>
  </si>
  <si>
    <t>DELGADO CANO, SARA MARIA</t>
  </si>
  <si>
    <t>45438387R</t>
  </si>
  <si>
    <t>DELGADO ESTEVEZ, ANA ISABEL</t>
  </si>
  <si>
    <t>54064954G</t>
  </si>
  <si>
    <t>DELGADO HERNANDEZ, ANAIS</t>
  </si>
  <si>
    <t>43806891X</t>
  </si>
  <si>
    <t>DELGADO LUTZARDO, VERONICA LAURA</t>
  </si>
  <si>
    <t>79062940A</t>
  </si>
  <si>
    <t>DELGADO MENDOZA, CATHAYSA</t>
  </si>
  <si>
    <t>78722644S</t>
  </si>
  <si>
    <t>DELGADO MORALES, ALBERTO</t>
  </si>
  <si>
    <t>78710698Y</t>
  </si>
  <si>
    <t>DELGADO ORTEGA, NOELIA MERCEDES</t>
  </si>
  <si>
    <t>78570636Z</t>
  </si>
  <si>
    <t>DELGADO PERERA, RAQUEL</t>
  </si>
  <si>
    <t>45456707J</t>
  </si>
  <si>
    <t>DELGADO RODRIGUEZ, EVA MARIA</t>
  </si>
  <si>
    <t>43771470D</t>
  </si>
  <si>
    <t>DELGADO RODRIGUEZ, MARIBEL</t>
  </si>
  <si>
    <t>78697434J</t>
  </si>
  <si>
    <t>DENIZ CABRERA, DUNIA</t>
  </si>
  <si>
    <t>49708026N</t>
  </si>
  <si>
    <t>DI SALVO MORALES, FERNANDO EZEQUIEL</t>
  </si>
  <si>
    <t>78707065F</t>
  </si>
  <si>
    <t>DIAZ ALVARADO, VANESA</t>
  </si>
  <si>
    <t>78645934X</t>
  </si>
  <si>
    <t>DIAZ BARRENA, ANA MARIA</t>
  </si>
  <si>
    <t>43780638T</t>
  </si>
  <si>
    <t>DIAZ GARCIA, MARIA EULALIA</t>
  </si>
  <si>
    <t>43618578K</t>
  </si>
  <si>
    <t>DIAZ GONZALEZ, MARIA ARACELI</t>
  </si>
  <si>
    <t>45458835W</t>
  </si>
  <si>
    <t>DIAZ GONZALEZ, RAQUEL</t>
  </si>
  <si>
    <t>42076262Q</t>
  </si>
  <si>
    <t>DIAZ GUILLEN, MARIA MONTSERRAT</t>
  </si>
  <si>
    <t>43379893F</t>
  </si>
  <si>
    <t>DIAZ HERNANDEZ, JULIA ISABEL</t>
  </si>
  <si>
    <t>78544573X</t>
  </si>
  <si>
    <t>DIAZ HERNANDEZ, LUCILA</t>
  </si>
  <si>
    <t>43780808D</t>
  </si>
  <si>
    <t>DIAZ LUIS, MARIA DOLORES</t>
  </si>
  <si>
    <t>78726876S</t>
  </si>
  <si>
    <t>DIAZ MANSO, MICHELLE</t>
  </si>
  <si>
    <t>43823888X</t>
  </si>
  <si>
    <t>DIAZ MARRERO, YAZMINA</t>
  </si>
  <si>
    <t>45458798B</t>
  </si>
  <si>
    <t>DIAZ MARTEL, CARMEN BELEN</t>
  </si>
  <si>
    <t>43775268N</t>
  </si>
  <si>
    <t>DIAZ MEGOLLA, MARIA DEL CRISTO</t>
  </si>
  <si>
    <t>78572438E</t>
  </si>
  <si>
    <t>DIAZ MORALES, JUANA DEL CARMEN</t>
  </si>
  <si>
    <t>78850094E</t>
  </si>
  <si>
    <t>DIAZ OVAL, SIOMARA</t>
  </si>
  <si>
    <t>42055514Z</t>
  </si>
  <si>
    <t>DIAZ PLASENCIA, MARIA ROSARIO</t>
  </si>
  <si>
    <t>78557926T</t>
  </si>
  <si>
    <t>DIAZ STIER, NOEMI</t>
  </si>
  <si>
    <t>53181164N</t>
  </si>
  <si>
    <t>DIEGUEZ IGLESIAS, SONIA</t>
  </si>
  <si>
    <t>54114465L</t>
  </si>
  <si>
    <t>DOMINGUEZ DIAZ, PAULA</t>
  </si>
  <si>
    <t>78710577T</t>
  </si>
  <si>
    <t>DOMINGUEZ MEDINA, YESICA EDUVIGIS</t>
  </si>
  <si>
    <t>78561014Y</t>
  </si>
  <si>
    <t>DORTA GARCIA, EVA MARIA</t>
  </si>
  <si>
    <t>51777490M</t>
  </si>
  <si>
    <t>ECHANIZ MORAGA, TATIANA PATRICIA</t>
  </si>
  <si>
    <t>51153523M</t>
  </si>
  <si>
    <t>EIROA HERNANDEZ, PATRICIA MARIA</t>
  </si>
  <si>
    <t>78679109L</t>
  </si>
  <si>
    <t>ENCISO HIGUERAS, ALFONSO</t>
  </si>
  <si>
    <t>77757013Q</t>
  </si>
  <si>
    <t>ESCAMEZ LOPEZ, CATALINA</t>
  </si>
  <si>
    <t>42293160R</t>
  </si>
  <si>
    <t>ESCOBAR SANTILLAN, LOURDES ELIZABETH</t>
  </si>
  <si>
    <t>42264899F</t>
  </si>
  <si>
    <t>ESCUELA PEREZ, MARCOS</t>
  </si>
  <si>
    <t>79197119T</t>
  </si>
  <si>
    <t>ESPINAL HINCAPIE, DIANA MARCELA</t>
  </si>
  <si>
    <t>43357784R</t>
  </si>
  <si>
    <t>ESPINOSA BARROSO, JOSE</t>
  </si>
  <si>
    <t>43781579K</t>
  </si>
  <si>
    <t>ESPINOSA DIAZ, ELENA</t>
  </si>
  <si>
    <t>78676936P</t>
  </si>
  <si>
    <t>ESPINOSA PEREZ, MARIA BEATRIZ</t>
  </si>
  <si>
    <t>51147214K</t>
  </si>
  <si>
    <t>EXPOSITO ALVAREZ, BETSABE</t>
  </si>
  <si>
    <t>78698073P</t>
  </si>
  <si>
    <t>EXPOSITO BORGES, KATHYA</t>
  </si>
  <si>
    <t>54056749X</t>
  </si>
  <si>
    <t>EXPOSITO FORTE, NEREA</t>
  </si>
  <si>
    <t>54113839Z</t>
  </si>
  <si>
    <t>EXPOSITO LOMBANO, MAYBELIS DE LAS NIEVES</t>
  </si>
  <si>
    <t>43488436J</t>
  </si>
  <si>
    <t>FALERO BELLO, ALEJANDRO</t>
  </si>
  <si>
    <t>45459129C</t>
  </si>
  <si>
    <t>FARIÑA BERMUDO, LAURA</t>
  </si>
  <si>
    <t>43617986G</t>
  </si>
  <si>
    <t>FELIPE MARRERO, BENIGNA</t>
  </si>
  <si>
    <t>42235122S</t>
  </si>
  <si>
    <t>FERNANDEZ DE LA CRUZ, JESUS YERAY</t>
  </si>
  <si>
    <t>78694228G</t>
  </si>
  <si>
    <t>FERNANDEZ EXPOSITO, MONICA</t>
  </si>
  <si>
    <t>78556982E</t>
  </si>
  <si>
    <t>FERNANDEZ GARCIA, ROSA MARIA</t>
  </si>
  <si>
    <t>78564880P</t>
  </si>
  <si>
    <t>FERNANDEZ GIL, DIANA</t>
  </si>
  <si>
    <t>78760481V</t>
  </si>
  <si>
    <t>FERNANDEZ JIMENEZ, IRENE</t>
  </si>
  <si>
    <t>54060700M</t>
  </si>
  <si>
    <t>FERRERA TRUJILLO, ELENA</t>
  </si>
  <si>
    <t>45445740V</t>
  </si>
  <si>
    <t>FIGUEROA ALONSO, ROMAREY</t>
  </si>
  <si>
    <t>78857015C</t>
  </si>
  <si>
    <t>FLORES CONTRERAS, ANA BEATRIZ</t>
  </si>
  <si>
    <t>43813173J</t>
  </si>
  <si>
    <t>FLORES PEREZ, SONIA</t>
  </si>
  <si>
    <t>78693026K</t>
  </si>
  <si>
    <t>FRANQUET TORRES, MARIA DESIREE</t>
  </si>
  <si>
    <t>78704215D</t>
  </si>
  <si>
    <t>FUENTES GALAN, ELZEAR ANTONIO</t>
  </si>
  <si>
    <t>78677508M</t>
  </si>
  <si>
    <t>FUENTES PESTANO, LORENA</t>
  </si>
  <si>
    <t>54049335W</t>
  </si>
  <si>
    <t>FUMERO BRITO, ADRIAN</t>
  </si>
  <si>
    <t>42221579L</t>
  </si>
  <si>
    <t>FUMERO BRITO, LARA</t>
  </si>
  <si>
    <t>78852873H</t>
  </si>
  <si>
    <t>FUMERO JORGE, LIA</t>
  </si>
  <si>
    <t>79063496F</t>
  </si>
  <si>
    <t>GALVAN ALMENARA, JOSE FERNANDO</t>
  </si>
  <si>
    <t>54058753J</t>
  </si>
  <si>
    <t>GALVAN HERNANDEZ, DEVORA</t>
  </si>
  <si>
    <t>78643719A</t>
  </si>
  <si>
    <t>GARCIA ABAD, RAQUEL</t>
  </si>
  <si>
    <t>43624702G</t>
  </si>
  <si>
    <t>GARCIA ACOSTA, MARIA DE LOS ANGELES</t>
  </si>
  <si>
    <t>54062397T</t>
  </si>
  <si>
    <t>GARCIA AFONSO, LAURA</t>
  </si>
  <si>
    <t>76443813R</t>
  </si>
  <si>
    <t>GARCIA ALCINA, ALVARO</t>
  </si>
  <si>
    <t>78637639H</t>
  </si>
  <si>
    <t>GARCIA DIAZ, ALBA</t>
  </si>
  <si>
    <t>78859268L</t>
  </si>
  <si>
    <t>GARCIA DORTA, IVAN GREGORIO</t>
  </si>
  <si>
    <t>43800441T</t>
  </si>
  <si>
    <t>GARCIA DUQUE, SILVIA EMILIA</t>
  </si>
  <si>
    <t>45448450J</t>
  </si>
  <si>
    <t>GARCIA GARCIA, CONCEPCION ISABEL</t>
  </si>
  <si>
    <t>79087080Q</t>
  </si>
  <si>
    <t>GARCIA GARCIA, LAURA</t>
  </si>
  <si>
    <t>54051576N</t>
  </si>
  <si>
    <t>GARCIA GARCIA, TAMARA NOEMI</t>
  </si>
  <si>
    <t>79063202N</t>
  </si>
  <si>
    <t>GARCIA GONZALEZ, JOSUHA JACOB</t>
  </si>
  <si>
    <t>54117046R</t>
  </si>
  <si>
    <t>GARCIA HERNANDEZ, ABIGAIL</t>
  </si>
  <si>
    <t>79081975V</t>
  </si>
  <si>
    <t>GARCIA HERRERA, ALEJANDRA</t>
  </si>
  <si>
    <t>43776621P</t>
  </si>
  <si>
    <t>GARCIA MESEGUER, AUGUSTO</t>
  </si>
  <si>
    <t>46244726Y</t>
  </si>
  <si>
    <t>GARCIA PADRON, MARIA ALEJANDRA</t>
  </si>
  <si>
    <t>54115024A</t>
  </si>
  <si>
    <t>GARCIA PEREZ, YOLANDA LUCIA</t>
  </si>
  <si>
    <t>45436940A</t>
  </si>
  <si>
    <t>GARCIA RAMOS, INMACULADA CONCEPCION</t>
  </si>
  <si>
    <t>42224706H</t>
  </si>
  <si>
    <t>GARCIA VERA, SARA</t>
  </si>
  <si>
    <t>77155935C</t>
  </si>
  <si>
    <t>GARCI-VARELA OLEA, EVA</t>
  </si>
  <si>
    <t>54110961B</t>
  </si>
  <si>
    <t>GIL BOLAÑOS, YARA ABIGAIL</t>
  </si>
  <si>
    <t>78478688C</t>
  </si>
  <si>
    <t>GIL SANTANA, LAURA AITAMI</t>
  </si>
  <si>
    <t>73013773C</t>
  </si>
  <si>
    <t>GIMENEZ RAMOS, SARA</t>
  </si>
  <si>
    <t>54051727W</t>
  </si>
  <si>
    <t>GIRALDO AFONSO, JUAN ALBERTO</t>
  </si>
  <si>
    <t>29621630E</t>
  </si>
  <si>
    <t>GIRALDO SUAREZ, MARIA</t>
  </si>
  <si>
    <t>54056983Z</t>
  </si>
  <si>
    <t>GOMEZ BARAJAS, MARNIE GISBEL</t>
  </si>
  <si>
    <t>53985990E</t>
  </si>
  <si>
    <t>GOMEZ CAPILLA, ALBERTO</t>
  </si>
  <si>
    <t>43818034K</t>
  </si>
  <si>
    <t>GOMEZ PINO, PAULA</t>
  </si>
  <si>
    <t>43833831V</t>
  </si>
  <si>
    <t>GOMEZ THOMSEN, GARA MARIA</t>
  </si>
  <si>
    <t>78573351S</t>
  </si>
  <si>
    <t>GONZALEZ ACEVEDO, BEATRIZ</t>
  </si>
  <si>
    <t>54109310Q</t>
  </si>
  <si>
    <t>GONZALEZ BAEZ, RAQUEL</t>
  </si>
  <si>
    <t>32887072Q</t>
  </si>
  <si>
    <t>GONZALEZ CARBALLO, PATRICIA</t>
  </si>
  <si>
    <t>54113558D</t>
  </si>
  <si>
    <t>GONZALEZ CASTRO, LARA</t>
  </si>
  <si>
    <t>43378857Y</t>
  </si>
  <si>
    <t>GONZALEZ CRUZ, RAQUEL</t>
  </si>
  <si>
    <t>78610874W</t>
  </si>
  <si>
    <t>GONZALEZ DORTA, EMILIO JOSE</t>
  </si>
  <si>
    <t>78647495F</t>
  </si>
  <si>
    <t>GONZALEZ GARCIA, DALIA</t>
  </si>
  <si>
    <t>43808713S</t>
  </si>
  <si>
    <t>GONZALEZ GARCIA, MODESTA</t>
  </si>
  <si>
    <t>54056842B</t>
  </si>
  <si>
    <t>GONZALEZ GONZALEZ, ELIZABET</t>
  </si>
  <si>
    <t>43619568E</t>
  </si>
  <si>
    <t>GONZALEZ GONZALEZ, SILVIA MANUELA</t>
  </si>
  <si>
    <t>78560552G</t>
  </si>
  <si>
    <t>GONZALEZ HERNANDEZ, AYTHAMI</t>
  </si>
  <si>
    <t>51153989B</t>
  </si>
  <si>
    <t>GONZALEZ HERNANDEZ, PATRICIA</t>
  </si>
  <si>
    <t>78614662H</t>
  </si>
  <si>
    <t>GONZALEZ HERNANDEZ, REBECA</t>
  </si>
  <si>
    <t>78563450G</t>
  </si>
  <si>
    <t>GONZALEZ HERRERA, RAQUEL</t>
  </si>
  <si>
    <t>43831274J</t>
  </si>
  <si>
    <t>GONZALEZ LEON, MARIA LORENA</t>
  </si>
  <si>
    <t>54055925Z</t>
  </si>
  <si>
    <t>GONZALEZ LOPEZ, TANIA</t>
  </si>
  <si>
    <t>78643664V</t>
  </si>
  <si>
    <t>GONZALEZ MARTIN, TATIANA MARIA</t>
  </si>
  <si>
    <t>78642112Y</t>
  </si>
  <si>
    <t>GONZALEZ MESA, MARIA GORETTI</t>
  </si>
  <si>
    <t>43838069T</t>
  </si>
  <si>
    <t>GONZALEZ MORA, DAYLON</t>
  </si>
  <si>
    <t>43799720S</t>
  </si>
  <si>
    <t>GONZALEZ MORALES, JESUS ALEXIS</t>
  </si>
  <si>
    <t>42195985R</t>
  </si>
  <si>
    <t>GONZALEZ ORTEGA, ANDREA</t>
  </si>
  <si>
    <t>51148292H</t>
  </si>
  <si>
    <t>GONZALEZ PADILLA, ADRIAN</t>
  </si>
  <si>
    <t>45441857K</t>
  </si>
  <si>
    <t>GONZALEZ PERERA, ROSA MARIA</t>
  </si>
  <si>
    <t>43379661M</t>
  </si>
  <si>
    <t>GONZALEZ PEREZ, CAROLINA</t>
  </si>
  <si>
    <t>78857592E</t>
  </si>
  <si>
    <t>GONZALEZ RAMOS, AIRAM</t>
  </si>
  <si>
    <t>21138054L</t>
  </si>
  <si>
    <t>GONZALEZ RODRIGUEZ, MARTA</t>
  </si>
  <si>
    <t>42094633X</t>
  </si>
  <si>
    <t>GONZALEZ ROMERO, ROBERTO IGNACIO</t>
  </si>
  <si>
    <t>54116000J</t>
  </si>
  <si>
    <t>GONZALEZ SALAMO, SANDRA</t>
  </si>
  <si>
    <t>51147410X</t>
  </si>
  <si>
    <t>GONZALEZ SANCHEZ, DANIEL JOSE</t>
  </si>
  <si>
    <t>43838135C</t>
  </si>
  <si>
    <t>GONZALEZ SANTOS, JENNIFER</t>
  </si>
  <si>
    <t>43772062A</t>
  </si>
  <si>
    <t>GONZALEZ SANTOS, NICIDA</t>
  </si>
  <si>
    <t>78640941P</t>
  </si>
  <si>
    <t>GONZALEZ SOCAS, ELISABET</t>
  </si>
  <si>
    <t>78644703K</t>
  </si>
  <si>
    <t>GONZALEZ VERDE, CARMEN NIEVES</t>
  </si>
  <si>
    <t>78725893K</t>
  </si>
  <si>
    <t>GUADALUPE GARCIA, BEATRIZ</t>
  </si>
  <si>
    <t>43840214Y</t>
  </si>
  <si>
    <t>GUANCHE ROSA, ESTEFANIA</t>
  </si>
  <si>
    <t>51147999R</t>
  </si>
  <si>
    <t>GUERRA LLANOS, YURENA VICTORIA</t>
  </si>
  <si>
    <t>51777760E</t>
  </si>
  <si>
    <t>GUILARTE SOUQUET, ALFREDO JOSE</t>
  </si>
  <si>
    <t>42059656Q</t>
  </si>
  <si>
    <t>GUTIERREZ GARCIA, MARIA DEL CARMEN</t>
  </si>
  <si>
    <t>43775815F</t>
  </si>
  <si>
    <t>HERNANDEZ ALBERTO, BEGOÑA DE JESUS</t>
  </si>
  <si>
    <t>78560128V</t>
  </si>
  <si>
    <t>HERNANDEZ ARVELO, MARIA BEGOÑA</t>
  </si>
  <si>
    <t>79060248W</t>
  </si>
  <si>
    <t>HERNANDEZ BARRIOS, SARA</t>
  </si>
  <si>
    <t>78557447G</t>
  </si>
  <si>
    <t>HERNANDEZ BATISTA, MARIA GLORIA</t>
  </si>
  <si>
    <t>43801518L</t>
  </si>
  <si>
    <t>HERNANDEZ CRUZ, SANDRA MATILDE</t>
  </si>
  <si>
    <t>78699739H</t>
  </si>
  <si>
    <t>HERNANDEZ CURBELO, DAYANA CARMEN</t>
  </si>
  <si>
    <t>54053336R</t>
  </si>
  <si>
    <t>HERNANDEZ DIAZ, MARIA GABRIELA</t>
  </si>
  <si>
    <t>45704226Y</t>
  </si>
  <si>
    <t>HERNANDEZ DORTA, MARIA ANGELES</t>
  </si>
  <si>
    <t>78725352D</t>
  </si>
  <si>
    <t>HERNANDEZ ESTUPIÑAN, ODILE</t>
  </si>
  <si>
    <t>54047231Z</t>
  </si>
  <si>
    <t>HERNANDEZ GARCIA, VICTOR MANUEL</t>
  </si>
  <si>
    <t>43798521N</t>
  </si>
  <si>
    <t>HERNANDEZ GONZALEZ, ALEJANDRO</t>
  </si>
  <si>
    <t>45452286P</t>
  </si>
  <si>
    <t>HERNANDEZ GONZALEZ, CECILIO</t>
  </si>
  <si>
    <t>45458230H</t>
  </si>
  <si>
    <t>HERNANDEZ GONZALEZ, ELSA BELEN</t>
  </si>
  <si>
    <t>78627296W</t>
  </si>
  <si>
    <t>HERNANDEZ GONZALEZ, SAMUEL</t>
  </si>
  <si>
    <t>43801702L</t>
  </si>
  <si>
    <t>HERNANDEZ HERNANDEZ, CARMEN ELENA</t>
  </si>
  <si>
    <t>45435573Q</t>
  </si>
  <si>
    <t>HERNANDEZ HERNANDEZ, JOSE ALBERTO</t>
  </si>
  <si>
    <t>42235975V</t>
  </si>
  <si>
    <t>HERNANDEZ HERNANDEZ, VERONICA</t>
  </si>
  <si>
    <t>42092989E</t>
  </si>
  <si>
    <t>HERNANDEZ HERRERA, MARIA DEL CARMEN</t>
  </si>
  <si>
    <t>78723895R</t>
  </si>
  <si>
    <t>HERNANDEZ HERRERA, VANESA</t>
  </si>
  <si>
    <t>42067575T</t>
  </si>
  <si>
    <t>HERNANDEZ MARTIN, MARIA CANDELARIA</t>
  </si>
  <si>
    <t>78630221Y</t>
  </si>
  <si>
    <t>HERNANDEZ MESA, NAYRA</t>
  </si>
  <si>
    <t>14628533G</t>
  </si>
  <si>
    <t>HERNANDEZ MUÑOZ, PEDRO</t>
  </si>
  <si>
    <t>78706313Z</t>
  </si>
  <si>
    <t>HERNANDEZ PEREZ, MARIA DE LOS ANGELES</t>
  </si>
  <si>
    <t>51166413S</t>
  </si>
  <si>
    <t>HERNANDEZ RODRIGUEZ, AGUEDA OLGA</t>
  </si>
  <si>
    <t>42189104C</t>
  </si>
  <si>
    <t>HERNANDEZ RODRIGUEZ, DESIREE</t>
  </si>
  <si>
    <t>78614845V</t>
  </si>
  <si>
    <t>HERNANDEZ SANABRIA, MARIA JESUS</t>
  </si>
  <si>
    <t>54050178V</t>
  </si>
  <si>
    <t>HERNANDEZ SANTANA, MONTSERRAT</t>
  </si>
  <si>
    <t>54050382Z</t>
  </si>
  <si>
    <t>HERNANDEZ SUAREZ, RUTH</t>
  </si>
  <si>
    <t>42223657G</t>
  </si>
  <si>
    <t>HERNANDEZ TORRES, LIDIA JOANA</t>
  </si>
  <si>
    <t>79071455P</t>
  </si>
  <si>
    <t>HERNANDEZ TROYA, ANGELA</t>
  </si>
  <si>
    <t>78852405X</t>
  </si>
  <si>
    <t>HERNANDEZ VELAZQUEZ, RAQUEL</t>
  </si>
  <si>
    <t>75251636Y</t>
  </si>
  <si>
    <t>HERNANDO BARRANCO, JUAN JOSE</t>
  </si>
  <si>
    <t>78699236K</t>
  </si>
  <si>
    <t>HERRERA ARTEAGA, BIBIANA</t>
  </si>
  <si>
    <t>43817979N</t>
  </si>
  <si>
    <t>HERRERA CORREA, JOSE ENRIQUE</t>
  </si>
  <si>
    <t>54108306R</t>
  </si>
  <si>
    <t>HERRERA DIAZ, BRENDA</t>
  </si>
  <si>
    <t>78400448A</t>
  </si>
  <si>
    <t>HERRERA HERRERA, GREGORIA</t>
  </si>
  <si>
    <t>78729603M</t>
  </si>
  <si>
    <t>HERRERA MARTIN, BEATRIZ</t>
  </si>
  <si>
    <t>25350439T</t>
  </si>
  <si>
    <t>HERRERA PUCHAN, CARLOTA</t>
  </si>
  <si>
    <t>78680601Q</t>
  </si>
  <si>
    <t>HERRERA SUAREZ, BEATRIZ CANDELARIA</t>
  </si>
  <si>
    <t>43777534R</t>
  </si>
  <si>
    <t>HORMIGA PEREZ, ROSARIO ANGELES</t>
  </si>
  <si>
    <t>51004495V</t>
  </si>
  <si>
    <t>HURTADO RUIZ, IRENE</t>
  </si>
  <si>
    <t>33390140M</t>
  </si>
  <si>
    <t>IDAÑEZ CAMPOS, PENELOPE</t>
  </si>
  <si>
    <t>12840735L</t>
  </si>
  <si>
    <t>ISAIA PRADOS, LUCIA AGUSTINA</t>
  </si>
  <si>
    <t>54044846K</t>
  </si>
  <si>
    <t>IZQUIERDO SAN JUAN, JORGE CLEMENTE</t>
  </si>
  <si>
    <t>78697634Y</t>
  </si>
  <si>
    <t>JABATO DELGADO, ANA MELISA</t>
  </si>
  <si>
    <t>43814704A</t>
  </si>
  <si>
    <t>JAÑEZ JIMENEZ, GEMA</t>
  </si>
  <si>
    <t>45981583Y</t>
  </si>
  <si>
    <t>JIMENEZ PEREZ, ELISABET DE LOS REYES</t>
  </si>
  <si>
    <t>79083076Z</t>
  </si>
  <si>
    <t>JONAMA VAN HOUTEN, ESTHEFANY PATRICIA</t>
  </si>
  <si>
    <t>78700072Y</t>
  </si>
  <si>
    <t>JORGE RODRIGUEZ, BETSABE</t>
  </si>
  <si>
    <t>79075438N</t>
  </si>
  <si>
    <t>JUAN BANDINI, BARBARA GABRIELLA</t>
  </si>
  <si>
    <t>45107565B</t>
  </si>
  <si>
    <t>JURADO RIVERA, INMACULADA</t>
  </si>
  <si>
    <t>78714207L</t>
  </si>
  <si>
    <t>KAMARA TRAWALLY, ADAMA</t>
  </si>
  <si>
    <t>43827844X</t>
  </si>
  <si>
    <t>KHOURY HERNANDEZ, SANDRA</t>
  </si>
  <si>
    <t>42221578H</t>
  </si>
  <si>
    <t>LEON POMBAR, MIGUEL</t>
  </si>
  <si>
    <t>78570401D</t>
  </si>
  <si>
    <t>LESTON RAMOS, JASMINA DEBORA</t>
  </si>
  <si>
    <t>21684824X</t>
  </si>
  <si>
    <t>LLACER MARTINEZ, YURENA</t>
  </si>
  <si>
    <t>43822645D</t>
  </si>
  <si>
    <t>LOPEZ BETHENCOURT, PILAR BEATRIZ</t>
  </si>
  <si>
    <t>43831931A</t>
  </si>
  <si>
    <t>LOPEZ DIAZ, CARMEN DELIA</t>
  </si>
  <si>
    <t>43793882L</t>
  </si>
  <si>
    <t>LOPEZ GARCIA, GEMA</t>
  </si>
  <si>
    <t>79081306S</t>
  </si>
  <si>
    <t>LOPEZ HERNANDEZ, NAIRA</t>
  </si>
  <si>
    <t>42056485L</t>
  </si>
  <si>
    <t>LOPEZ JORGE, MARIA ISABEL</t>
  </si>
  <si>
    <t>43484250J</t>
  </si>
  <si>
    <t>LOPEZ PEREZ, ALMUDENA CANDELARIA</t>
  </si>
  <si>
    <t>45751665L</t>
  </si>
  <si>
    <t>LOPEZ RIAL, DENIS</t>
  </si>
  <si>
    <t>44058352N</t>
  </si>
  <si>
    <t>LOPEZ RUZ, MARINA</t>
  </si>
  <si>
    <t>49071783H</t>
  </si>
  <si>
    <t>LOPEZ VIEYTES, SANDRA PATRICIA</t>
  </si>
  <si>
    <t>78711715B</t>
  </si>
  <si>
    <t>LORENTE BAJO, VERONICA</t>
  </si>
  <si>
    <t>43791688X</t>
  </si>
  <si>
    <t>LORENZO DIAZ, MARIA BELEN</t>
  </si>
  <si>
    <t>42174506G</t>
  </si>
  <si>
    <t>LORENZO GONZALEZ, PILAR ROSA</t>
  </si>
  <si>
    <t>78613854S</t>
  </si>
  <si>
    <t>LUIS TOSTE, AITOR JAVIER</t>
  </si>
  <si>
    <t>78607397K</t>
  </si>
  <si>
    <t>MACHADO MARTIN, CARLOS ENRIQUE</t>
  </si>
  <si>
    <t>78704436T</t>
  </si>
  <si>
    <t>MADRIGAL DE LA ROSA, ANCOR</t>
  </si>
  <si>
    <t>78720873S</t>
  </si>
  <si>
    <t>MANGANELL REY, CARLA</t>
  </si>
  <si>
    <t>43815850E</t>
  </si>
  <si>
    <t>MANSITO PEREZ, HIDALIA</t>
  </si>
  <si>
    <t>42420301K</t>
  </si>
  <si>
    <t>MARACAY CABRERA, GABRIELA</t>
  </si>
  <si>
    <t>79099353F</t>
  </si>
  <si>
    <t>MARCELO MANSO, YANEISY</t>
  </si>
  <si>
    <t>48741580A</t>
  </si>
  <si>
    <t>MARIN PUCHE, NEREA</t>
  </si>
  <si>
    <t>42238454N</t>
  </si>
  <si>
    <t>MARQUEZ LLAMAS, NOELIA</t>
  </si>
  <si>
    <t>54113885Z</t>
  </si>
  <si>
    <t>MARRERO BATISTA, MARIA</t>
  </si>
  <si>
    <t>45451375V</t>
  </si>
  <si>
    <t>MARRERO GONZALEZ, JOSE MANUEL</t>
  </si>
  <si>
    <t>78701160J</t>
  </si>
  <si>
    <t>MARRERO HERNANDEZ, LAURA DOLORES</t>
  </si>
  <si>
    <t>42243281D</t>
  </si>
  <si>
    <t>MARTIN ALONSO, CARLA</t>
  </si>
  <si>
    <t>43781282T</t>
  </si>
  <si>
    <t>MARTIN ALVAREZ, JOSE MANUEL</t>
  </si>
  <si>
    <t>78715276F</t>
  </si>
  <si>
    <t>MARTIN ARTEAGA, MIRIAM</t>
  </si>
  <si>
    <t>70894942H</t>
  </si>
  <si>
    <t>MARTIN AVILA, PAULA</t>
  </si>
  <si>
    <t>42223006C</t>
  </si>
  <si>
    <t>MARTIN CALVO, ITAHISA</t>
  </si>
  <si>
    <t>51169142F</t>
  </si>
  <si>
    <t>MARTIN DARIAS, KELLY DE JESUS</t>
  </si>
  <si>
    <t>79065861A</t>
  </si>
  <si>
    <t>MARTIN DELGADO, ARIANNE</t>
  </si>
  <si>
    <t>78622209K</t>
  </si>
  <si>
    <t>MARTIN DORTA, CARMEN YURENA</t>
  </si>
  <si>
    <t>43812720C</t>
  </si>
  <si>
    <t>MARTIN FERNANDEZ, VICTORIA ESTHER</t>
  </si>
  <si>
    <t>79082219P</t>
  </si>
  <si>
    <t>MARTIN GARCIA, AILEEN</t>
  </si>
  <si>
    <t>43839515C</t>
  </si>
  <si>
    <t>MARTIN GUTIERREZ, SANDRA</t>
  </si>
  <si>
    <t>53573401F</t>
  </si>
  <si>
    <t>MARTIN LOZANO, ANA MARIA</t>
  </si>
  <si>
    <t>78608446N</t>
  </si>
  <si>
    <t>MARTIN MARRERO, MARIA DEL MAR</t>
  </si>
  <si>
    <t>78704639L</t>
  </si>
  <si>
    <t>MARTIN MEJIAS, TERESA DE JESUS</t>
  </si>
  <si>
    <t>76250462B</t>
  </si>
  <si>
    <t>MARTIN MILLAN, MARIA JESUS</t>
  </si>
  <si>
    <t>43776603J</t>
  </si>
  <si>
    <t>MARTIN MORA, RAMONA NURIA</t>
  </si>
  <si>
    <t>79088771M</t>
  </si>
  <si>
    <t>MARTIN NEGI, AIRAM</t>
  </si>
  <si>
    <t>43833975T</t>
  </si>
  <si>
    <t>MARTIN PERERA, ELENA</t>
  </si>
  <si>
    <t>78856709J</t>
  </si>
  <si>
    <t>MARTIN QUINTERO, MIRIAM PASTORA</t>
  </si>
  <si>
    <t>78678668S</t>
  </si>
  <si>
    <t>MARTIN RAMOS, MARIA ISABEL</t>
  </si>
  <si>
    <t>45346950N</t>
  </si>
  <si>
    <t>MARTIN RAMOS, MARTA</t>
  </si>
  <si>
    <t>43810140Q</t>
  </si>
  <si>
    <t>MARTIN RODRIGUEZ, CARMEN ROSA</t>
  </si>
  <si>
    <t>78566850T</t>
  </si>
  <si>
    <t>MARTIN RODRIGUEZ, ELIZABETH</t>
  </si>
  <si>
    <t>54041888F</t>
  </si>
  <si>
    <t>MARTIN ROJAS, ISIDRA LUCIA</t>
  </si>
  <si>
    <t>42098977F</t>
  </si>
  <si>
    <t>MARTINEZ LOPEZ, MARIA DEL PILAR</t>
  </si>
  <si>
    <t>77522386N</t>
  </si>
  <si>
    <t>MARTINEZ MARTINEZ, MAYKA</t>
  </si>
  <si>
    <t>48831594H</t>
  </si>
  <si>
    <t>MARTINEZ PALAO, FERNANDO</t>
  </si>
  <si>
    <t>45604885W</t>
  </si>
  <si>
    <t>MARTINEZ PARRA, JAIME</t>
  </si>
  <si>
    <t>23298911A</t>
  </si>
  <si>
    <t>MARTINEZ ZABALA, JOSE CARLOS</t>
  </si>
  <si>
    <t>78711603Z</t>
  </si>
  <si>
    <t>MASSANET PADRON, VICTOR JAVIER</t>
  </si>
  <si>
    <t>78715066G</t>
  </si>
  <si>
    <t>MEDEROS CASTELLANO, MIRYAM</t>
  </si>
  <si>
    <t>78710399Y</t>
  </si>
  <si>
    <t>MEDEROS GARCIA, VICTORIA CRISTINA</t>
  </si>
  <si>
    <t>78707608K</t>
  </si>
  <si>
    <t>MEDINA CABELLO, GUACIMARA</t>
  </si>
  <si>
    <t>54055199R</t>
  </si>
  <si>
    <t>MEDINA GONZALEZ, ALBERICA MERCEDES</t>
  </si>
  <si>
    <t>60434999S</t>
  </si>
  <si>
    <t>MEGA BOTAU, ADORACION</t>
  </si>
  <si>
    <t>42419160F</t>
  </si>
  <si>
    <t>MELIAN GARCIA, JEREMI</t>
  </si>
  <si>
    <t>43386858A</t>
  </si>
  <si>
    <t>MELIAN RIVERO, MELANY</t>
  </si>
  <si>
    <t>78712041S</t>
  </si>
  <si>
    <t>MELIAN RODRIGUEZ, RODRIGO</t>
  </si>
  <si>
    <t>43789308E</t>
  </si>
  <si>
    <t>MELO LOPEZ, ROSA ISABEL</t>
  </si>
  <si>
    <t>43806309A</t>
  </si>
  <si>
    <t>MENDEZ BARRETO, MAGNOLIA</t>
  </si>
  <si>
    <t>43799460P</t>
  </si>
  <si>
    <t>MENDEZ DARIAS, ODON AGUSTIN</t>
  </si>
  <si>
    <t>43364081L</t>
  </si>
  <si>
    <t>MENDEZ HERNANDEZ, MARIA BEGOÑA</t>
  </si>
  <si>
    <t>43778338T</t>
  </si>
  <si>
    <t>MENDOZA JIMENEZ, CANDELARIA MARÍA</t>
  </si>
  <si>
    <t>43780446S</t>
  </si>
  <si>
    <t>MENESES TRAVIESO, ALVARO VICENTE</t>
  </si>
  <si>
    <t>14274634Y</t>
  </si>
  <si>
    <t>MERINO RUEDA, ELENA</t>
  </si>
  <si>
    <t>78564033N</t>
  </si>
  <si>
    <t>MESA MAGDALENA, FAYNA</t>
  </si>
  <si>
    <t>12772156A</t>
  </si>
  <si>
    <t>MIGUEL MARTINEZ, NURIA</t>
  </si>
  <si>
    <t>43826743J</t>
  </si>
  <si>
    <t>MIGUEZ GOBEA, RAQUEL MARIA</t>
  </si>
  <si>
    <t>75170251H</t>
  </si>
  <si>
    <t>MILLAN BEDMAR, AZAHARA</t>
  </si>
  <si>
    <t>78707964D</t>
  </si>
  <si>
    <t>MIRANDA GONZALEZ, DEBORA</t>
  </si>
  <si>
    <t>43372076X</t>
  </si>
  <si>
    <t>MOHAMED MOHAMED, TARIK</t>
  </si>
  <si>
    <t>54057316W</t>
  </si>
  <si>
    <t>MOLINA BENITEZ, GEMMA</t>
  </si>
  <si>
    <t>54050605F</t>
  </si>
  <si>
    <t>MOLINA DIAZ, MARIA CARMEN</t>
  </si>
  <si>
    <t>45437817Y</t>
  </si>
  <si>
    <t>MOLINA GONZALEZ, BERTA SOFIA</t>
  </si>
  <si>
    <t>78715053Z</t>
  </si>
  <si>
    <t>MOLINA GONZALEZ, YAPCI ZEBENZUI</t>
  </si>
  <si>
    <t>54057972Z</t>
  </si>
  <si>
    <t>MOLINA HERRERA, YVONNE</t>
  </si>
  <si>
    <t>43781158Z</t>
  </si>
  <si>
    <t>MONTSERRAT DENIZ, GONZALO</t>
  </si>
  <si>
    <t>43782993D</t>
  </si>
  <si>
    <t>MORA HERNANDEZ, RAMON</t>
  </si>
  <si>
    <t>42085169E</t>
  </si>
  <si>
    <t>MORALES BORGES, CANDELARIA</t>
  </si>
  <si>
    <t>43361975Y</t>
  </si>
  <si>
    <t>MORALES CARBALLO, MARIA ROSA</t>
  </si>
  <si>
    <t>43385613T</t>
  </si>
  <si>
    <t>MORALES HERNANDEZ, JOSE CARLOS</t>
  </si>
  <si>
    <t>51167850A</t>
  </si>
  <si>
    <t>MORALES PADRINO, YAIZA MARIA</t>
  </si>
  <si>
    <t>43803131E</t>
  </si>
  <si>
    <t>MORALES RODRIGUEZ, CARMEN SILVIA</t>
  </si>
  <si>
    <t>79074973F</t>
  </si>
  <si>
    <t>MORALES RODRIGUEZ, SARAY</t>
  </si>
  <si>
    <t>45981075G</t>
  </si>
  <si>
    <t>MORALES ROLO, MARTA</t>
  </si>
  <si>
    <t>54061526A</t>
  </si>
  <si>
    <t>MORENO GONZALEZ, DESIREE</t>
  </si>
  <si>
    <t>42194060P</t>
  </si>
  <si>
    <t>MORERA DE PAZ, DAMARIS</t>
  </si>
  <si>
    <t>79156207M</t>
  </si>
  <si>
    <t>MOSQUERA AGUILAR, BIBIAN ELENA</t>
  </si>
  <si>
    <t>79354565B</t>
  </si>
  <si>
    <t>MOYA ZURITA, EVELIN PAMELA</t>
  </si>
  <si>
    <t>07272470P</t>
  </si>
  <si>
    <t>MUÑOZ FLORES, CELIA</t>
  </si>
  <si>
    <t>11786741T</t>
  </si>
  <si>
    <t>MUÑOZ MUÑOZ, MARIA EUGENIA</t>
  </si>
  <si>
    <t>78590218T</t>
  </si>
  <si>
    <t>NAGELE HERNANDEZ, MARIA CANDELARIA</t>
  </si>
  <si>
    <t>45449319P</t>
  </si>
  <si>
    <t>NAVARRO PLASENCIA, MARIA LUISA</t>
  </si>
  <si>
    <t>42091149E</t>
  </si>
  <si>
    <t>NEGRIN CHAVEZ, JOSE FRANCISCO</t>
  </si>
  <si>
    <t>45444911Q</t>
  </si>
  <si>
    <t>NEGRIN MARICHAL, CARMEN ROSA</t>
  </si>
  <si>
    <t>42071311X</t>
  </si>
  <si>
    <t>NEGRIN MORALES, RAIZA</t>
  </si>
  <si>
    <t>78574721M</t>
  </si>
  <si>
    <t>NEGRIN RODRIGUEZ, NOELIA</t>
  </si>
  <si>
    <t>79088275S</t>
  </si>
  <si>
    <t>NESTARES DURAN, NOHELIA ELIZABETH</t>
  </si>
  <si>
    <t>79031159P</t>
  </si>
  <si>
    <t>NUÑEZ RODRIGUEZ, PEDRO</t>
  </si>
  <si>
    <t>42221955G</t>
  </si>
  <si>
    <t>NUÑEZ ROJAS, CINTIA DESIRE</t>
  </si>
  <si>
    <t>78680168C</t>
  </si>
  <si>
    <t>NUÑEZ SUAREZ, JUANA MARIA</t>
  </si>
  <si>
    <t>42220977S</t>
  </si>
  <si>
    <t>OJEDA MARTIN, CYNTHIA</t>
  </si>
  <si>
    <t>54056645K</t>
  </si>
  <si>
    <t>ORMAZABAL PEREZ, CAROLINA</t>
  </si>
  <si>
    <t>79445540K</t>
  </si>
  <si>
    <t>ORTEGA ARGUETA, ORFA RAQUEL</t>
  </si>
  <si>
    <t>43782352N</t>
  </si>
  <si>
    <t>ORTEGA MENDOZA, DOLORES CARMEN</t>
  </si>
  <si>
    <t>43781163L</t>
  </si>
  <si>
    <t>ORTEGA RIVAS, FRANCISCO</t>
  </si>
  <si>
    <t>78402061Y</t>
  </si>
  <si>
    <t>PADILLA ARTEAGA, MARIA DE LA LUZ</t>
  </si>
  <si>
    <t>42242580K</t>
  </si>
  <si>
    <t>PADILLA JIMENEZ, EDELIO</t>
  </si>
  <si>
    <t>78647912X</t>
  </si>
  <si>
    <t>PADILLA MARTIN, CONCEPCION</t>
  </si>
  <si>
    <t>43835590M</t>
  </si>
  <si>
    <t>PADRON ESTEVEZ, CYNTHIA</t>
  </si>
  <si>
    <t>51200489M</t>
  </si>
  <si>
    <t>PADRON REYES, ESTHER</t>
  </si>
  <si>
    <t>78697362X</t>
  </si>
  <si>
    <t>PARDELLAS LUIS, EVA ESTHER</t>
  </si>
  <si>
    <t>79446318V</t>
  </si>
  <si>
    <t>PENKOVA DIMOVA, POLINA</t>
  </si>
  <si>
    <t>42237057H</t>
  </si>
  <si>
    <t>PEÑA ABAD, ANA DAIDA</t>
  </si>
  <si>
    <t>79074477V</t>
  </si>
  <si>
    <t>PEÑA CUEVAS, INOSENCIA YARINA</t>
  </si>
  <si>
    <t>45457666Y</t>
  </si>
  <si>
    <t>PEREZ ALVAREZ, FRANCISCO JAVIER</t>
  </si>
  <si>
    <t>42237571A</t>
  </si>
  <si>
    <t>PEREZ BELLO, PAULA</t>
  </si>
  <si>
    <t>47539681S</t>
  </si>
  <si>
    <t>PEREZ BRENES, LORENA</t>
  </si>
  <si>
    <t>78565792T</t>
  </si>
  <si>
    <t>PEREZ CACHO, DAURA</t>
  </si>
  <si>
    <t>78615395S</t>
  </si>
  <si>
    <t>PEREZ CASTRO, NAYRA</t>
  </si>
  <si>
    <t>54113510F</t>
  </si>
  <si>
    <t>PEREZ GONZALEZ, MARIA CANDELARIA</t>
  </si>
  <si>
    <t>78702559D</t>
  </si>
  <si>
    <t>PEREZ GONZALEZ, PEDRO IVAN</t>
  </si>
  <si>
    <t>79064610V</t>
  </si>
  <si>
    <t>PEREZ GRANJAS, STEPHANIE</t>
  </si>
  <si>
    <t>78633628D</t>
  </si>
  <si>
    <t>PEREZ HERNANDEZ, MARIA BELEN</t>
  </si>
  <si>
    <t>78850855R</t>
  </si>
  <si>
    <t>PEREZ HERRERA, DAIDA</t>
  </si>
  <si>
    <t>78727611Z</t>
  </si>
  <si>
    <t>PEREZ LOPEZ, LUCIA</t>
  </si>
  <si>
    <t>54116384Y</t>
  </si>
  <si>
    <t>PEREZ LORENZO, SARA</t>
  </si>
  <si>
    <t>54052857M</t>
  </si>
  <si>
    <t>PEREZ LUIS, SCARLETTE COROMOTO</t>
  </si>
  <si>
    <t>78700176H</t>
  </si>
  <si>
    <t>PEREZ PEREZ, ABEL</t>
  </si>
  <si>
    <t>78570063Q</t>
  </si>
  <si>
    <t>PEREZ PEREZ, AGUSTIN</t>
  </si>
  <si>
    <t>43837015G</t>
  </si>
  <si>
    <t>PEREZ PEREZ, ALBA</t>
  </si>
  <si>
    <t>54055524G</t>
  </si>
  <si>
    <t>PEREZ PEREZ, BEGOÑA</t>
  </si>
  <si>
    <t>51152342C</t>
  </si>
  <si>
    <t>PEREZ RODRIGUEZ, ANGEL MARCELINO</t>
  </si>
  <si>
    <t>45899004C</t>
  </si>
  <si>
    <t>PEREZ RODRIGUEZ, MARIA YSABEL</t>
  </si>
  <si>
    <t>78704971Y</t>
  </si>
  <si>
    <t>PEREZ RODRIGUEZ, SARA</t>
  </si>
  <si>
    <t>42077919V</t>
  </si>
  <si>
    <t>PFEIFFER HERNANDEZ, ANJA</t>
  </si>
  <si>
    <t>43616001C</t>
  </si>
  <si>
    <t>PIMIENTA TOLEDO, ROSA DELIA</t>
  </si>
  <si>
    <t>79064050D</t>
  </si>
  <si>
    <t>PITTI PEREZ, JORGE</t>
  </si>
  <si>
    <t>50621543S</t>
  </si>
  <si>
    <t>PIZARRO MELGAREJO, IRENE</t>
  </si>
  <si>
    <t>45951934G</t>
  </si>
  <si>
    <t>PRETEL GARCIA, YERAY</t>
  </si>
  <si>
    <t>45449112P</t>
  </si>
  <si>
    <t>QUESADA GUTIERREZ, MARIA ANGELES</t>
  </si>
  <si>
    <t>78709000X</t>
  </si>
  <si>
    <t>QUEVEDO PEREZ, ISMAEL</t>
  </si>
  <si>
    <t>70651865M</t>
  </si>
  <si>
    <t>QUICENO GONZALEZ, MONICA JIMENA</t>
  </si>
  <si>
    <t>78707047N</t>
  </si>
  <si>
    <t>QUINTERO ARZOLA, MARIA REYES</t>
  </si>
  <si>
    <t>54049321B</t>
  </si>
  <si>
    <t>QUINTERO BRITO, DAVID</t>
  </si>
  <si>
    <t>42064628C</t>
  </si>
  <si>
    <t>QUINTERO EXPOSITO, MARIA ISABEL</t>
  </si>
  <si>
    <t>42244345S</t>
  </si>
  <si>
    <t>QUINTERO GUTIERREZ, LETICIA</t>
  </si>
  <si>
    <t>42224858D</t>
  </si>
  <si>
    <t>QUINTERO MALLORQUIN, CRISTINA</t>
  </si>
  <si>
    <t>54115550T</t>
  </si>
  <si>
    <t>QUINTERO ROJAS, YERAY</t>
  </si>
  <si>
    <t>43803099J</t>
  </si>
  <si>
    <t>RABADAN GAYO, MONICA GLORIA</t>
  </si>
  <si>
    <t>49125972L</t>
  </si>
  <si>
    <t>RAMIREZ RUIZ, ENRIQUE</t>
  </si>
  <si>
    <t>43614051W</t>
  </si>
  <si>
    <t>RAMOS CARLOS, CLOTILDE</t>
  </si>
  <si>
    <t>78574247Z</t>
  </si>
  <si>
    <t>RAMOS CASTILLO, YFARA</t>
  </si>
  <si>
    <t>47428387H</t>
  </si>
  <si>
    <t>RAMOS FUENTES, CARMEN</t>
  </si>
  <si>
    <t>78561658Y</t>
  </si>
  <si>
    <t>RAMOS GUTIERREZ, YURENA</t>
  </si>
  <si>
    <t>43783433N</t>
  </si>
  <si>
    <t>RAMOS HERNANDEZ, JOSE MIGUEL</t>
  </si>
  <si>
    <t>43800704X</t>
  </si>
  <si>
    <t>RAMOS HERNANDEZ, SABINA</t>
  </si>
  <si>
    <t>45453207D</t>
  </si>
  <si>
    <t>RAMOS MARTIN, SANDRA MARIA</t>
  </si>
  <si>
    <t>43808519M</t>
  </si>
  <si>
    <t>RAMOS MELO, MARIA ANGELES</t>
  </si>
  <si>
    <t>78611150W</t>
  </si>
  <si>
    <t>RAMOS PEREZ, LIDIA MARIA</t>
  </si>
  <si>
    <t>45435217M</t>
  </si>
  <si>
    <t>RAMOS RODRIGUEZ, MARIA BELEN</t>
  </si>
  <si>
    <t>78562310Z</t>
  </si>
  <si>
    <t>REAL HERNANDEZ, SAMUEL</t>
  </si>
  <si>
    <t>54110298S</t>
  </si>
  <si>
    <t>RECUENCO BETANCOR, MARTA</t>
  </si>
  <si>
    <t>43353378B</t>
  </si>
  <si>
    <t>REGALADO ARBELO, MARIA DEL CARMEN</t>
  </si>
  <si>
    <t>31736642T</t>
  </si>
  <si>
    <t>REY MORALES, ESTELA</t>
  </si>
  <si>
    <t>45941666V</t>
  </si>
  <si>
    <t>REYES CASANOVA, DEBORA</t>
  </si>
  <si>
    <t>43381964P</t>
  </si>
  <si>
    <t>REYES FLORES, ELENA</t>
  </si>
  <si>
    <t>43381965D</t>
  </si>
  <si>
    <t>REYES FLORES, MARTA</t>
  </si>
  <si>
    <t>43799847G</t>
  </si>
  <si>
    <t>REYES GONZALEZ, LUZ MARIA</t>
  </si>
  <si>
    <t>54111410T</t>
  </si>
  <si>
    <t>REYES LINARES, MARTA</t>
  </si>
  <si>
    <t>54056469Y</t>
  </si>
  <si>
    <t>RIHAWI PEREZ, PATRICIA</t>
  </si>
  <si>
    <t>43833341X</t>
  </si>
  <si>
    <t>RIOS MORA, JOSE MANUEL</t>
  </si>
  <si>
    <t>78560508Y</t>
  </si>
  <si>
    <t>RIVERO GARCIA, LUISA ESTHER</t>
  </si>
  <si>
    <t>54045537E</t>
  </si>
  <si>
    <t>RODRIGUEZ ALONSO, MARIA DEL CARMEN</t>
  </si>
  <si>
    <t>54058407N</t>
  </si>
  <si>
    <t>RODRIGUEZ ALVAREZ, ESTEFANIA ELENA</t>
  </si>
  <si>
    <t>45445835C</t>
  </si>
  <si>
    <t>RODRIGUEZ BARRETO, ANA MARIA</t>
  </si>
  <si>
    <t>78558834B</t>
  </si>
  <si>
    <t>RODRIGUEZ CABRERA, FATIMA CONCEPCION</t>
  </si>
  <si>
    <t>45437264M</t>
  </si>
  <si>
    <t>RODRIGUEZ CABRERA, MARIA MERCEDES</t>
  </si>
  <si>
    <t>78571845G</t>
  </si>
  <si>
    <t>RODRIGUEZ CARMENATIS, PEDRO</t>
  </si>
  <si>
    <t>54062219Y</t>
  </si>
  <si>
    <t>RODRIGUEZ CEDRES, DAMARIS DE LA CRUZ</t>
  </si>
  <si>
    <t>78671752E</t>
  </si>
  <si>
    <t>RODRIGUEZ DIAZ, JUAN DAVID</t>
  </si>
  <si>
    <t>43364631V</t>
  </si>
  <si>
    <t>RODRIGUEZ GONZALEZ, FEDERICO ANDRES</t>
  </si>
  <si>
    <t>78637676D</t>
  </si>
  <si>
    <t>RODRIGUEZ GONZALEZ, GLORIA</t>
  </si>
  <si>
    <t>79086777N</t>
  </si>
  <si>
    <t>RODRIGUEZ GONZALEZ, LETICIA</t>
  </si>
  <si>
    <t>78566286B</t>
  </si>
  <si>
    <t>RODRIGUEZ HERNANDEZ, DACIL MERCEDES</t>
  </si>
  <si>
    <t>42238712V</t>
  </si>
  <si>
    <t>RODRIGUEZ IZQUIERDO, PAULA</t>
  </si>
  <si>
    <t>43792237F</t>
  </si>
  <si>
    <t>RODRIGUEZ LOPEZ, PALOMA</t>
  </si>
  <si>
    <t>78672199D</t>
  </si>
  <si>
    <t>RODRIGUEZ LUIS, SERGIO</t>
  </si>
  <si>
    <t>54064034G</t>
  </si>
  <si>
    <t>RODRIGUEZ MARRERO, MELANIA</t>
  </si>
  <si>
    <t>78565618X</t>
  </si>
  <si>
    <t>RODRIGUEZ MARTIN, IVAN JESUS</t>
  </si>
  <si>
    <t>45447603V</t>
  </si>
  <si>
    <t>RODRIGUEZ MELIAN, MARIA CRISTINA</t>
  </si>
  <si>
    <t>54111396D</t>
  </si>
  <si>
    <t>RODRIGUEZ MONTELONGO, ANA BEATRIZ</t>
  </si>
  <si>
    <t>42241293E</t>
  </si>
  <si>
    <t>RODRIGUEZ MORALES, NAOMI MACARENA</t>
  </si>
  <si>
    <t>54052903M</t>
  </si>
  <si>
    <t>RODRIGUEZ PEÑA, ADRIAN</t>
  </si>
  <si>
    <t>78647445A</t>
  </si>
  <si>
    <t>RODRIGUEZ REYES, LAURA</t>
  </si>
  <si>
    <t>79075531J</t>
  </si>
  <si>
    <t>RODRIGUEZ RODRIGUEZ, HIMILCE RAQUEL</t>
  </si>
  <si>
    <t>43808800X</t>
  </si>
  <si>
    <t>RODRIGUEZ RODRIGUEZ, MARIA DE LOS ANGELES</t>
  </si>
  <si>
    <t>47427507N</t>
  </si>
  <si>
    <t>RODRIGUEZ RUDA, MARIA ANDREA</t>
  </si>
  <si>
    <t>78553283A</t>
  </si>
  <si>
    <t>RODRIGUEZ TEJERA, NURIA</t>
  </si>
  <si>
    <t>45439399R</t>
  </si>
  <si>
    <t>ROJAS ROJAS, MARIA DEL CRISTO</t>
  </si>
  <si>
    <t>51200744F</t>
  </si>
  <si>
    <t>ROSA DA SILVA, TANIA APARECIDA</t>
  </si>
  <si>
    <t>45455655L</t>
  </si>
  <si>
    <t>ROSALES GONZALEZ, MARIA CANDELARIA</t>
  </si>
  <si>
    <t>42067813P</t>
  </si>
  <si>
    <t>ROSALES NIEBLA, MARIA LUISA</t>
  </si>
  <si>
    <t>54111912L</t>
  </si>
  <si>
    <t>ROSELL RUIZ, ANA ESTHER</t>
  </si>
  <si>
    <t>78717110R</t>
  </si>
  <si>
    <t>RUIZ GUEDES, ROSA MARIA</t>
  </si>
  <si>
    <t>79060663A</t>
  </si>
  <si>
    <t>SAN JOSE HERRANZ, PAULA</t>
  </si>
  <si>
    <t>43792045E</t>
  </si>
  <si>
    <t>SANCHEZ CALERO, VICENTE</t>
  </si>
  <si>
    <t>43783851Q</t>
  </si>
  <si>
    <t>SANCHEZ CALERO, VICTOR</t>
  </si>
  <si>
    <t>42289703V</t>
  </si>
  <si>
    <t>SANCHEZ CHAVEZ, TERESITA DE JESUS</t>
  </si>
  <si>
    <t>72151499Q</t>
  </si>
  <si>
    <t>SANCHEZ GARCIA, ELIAS</t>
  </si>
  <si>
    <t>42192841P</t>
  </si>
  <si>
    <t>SANCHEZ PAZ, MARIA YOLANDA</t>
  </si>
  <si>
    <t>43815400D</t>
  </si>
  <si>
    <t>SANCHEZ QUINTANA, RAQUEL</t>
  </si>
  <si>
    <t>79158937K</t>
  </si>
  <si>
    <t>SANTANA GOYA, PATRICIA</t>
  </si>
  <si>
    <t>54059829P</t>
  </si>
  <si>
    <t>SANTANA HERNANDEZ, AGORA</t>
  </si>
  <si>
    <t>78677059Q</t>
  </si>
  <si>
    <t>SERAFIN GARCIA, ABEL</t>
  </si>
  <si>
    <t>51206612X</t>
  </si>
  <si>
    <t>SILVA ROSALES, ELIANA ROCIO</t>
  </si>
  <si>
    <t>54058807K</t>
  </si>
  <si>
    <t>SOLE SABATER, ANA</t>
  </si>
  <si>
    <t>78695340N</t>
  </si>
  <si>
    <t>SOSA ROQUE, VANESA</t>
  </si>
  <si>
    <t>42412903Y</t>
  </si>
  <si>
    <t>SUAREZ DE LEON, MARTA</t>
  </si>
  <si>
    <t>43815609B</t>
  </si>
  <si>
    <t>SUAREZ DELGADO, MARIA DE LA CRUZ</t>
  </si>
  <si>
    <t>43786992Y</t>
  </si>
  <si>
    <t>TEJERA FLORES, FIDEL DOMINGO</t>
  </si>
  <si>
    <t>21135020K</t>
  </si>
  <si>
    <t>TORRES CARRILLO, PAULA</t>
  </si>
  <si>
    <t>43778853D</t>
  </si>
  <si>
    <t>TORRES MONZON, DAVID</t>
  </si>
  <si>
    <t>54056898K</t>
  </si>
  <si>
    <t>VALLORI PEREZ, JENNY</t>
  </si>
  <si>
    <t>78701849N</t>
  </si>
  <si>
    <t>VEGA MONTOYA, YAIZA</t>
  </si>
  <si>
    <t>42238883G</t>
  </si>
  <si>
    <t>VELAZQUEZ RAMOS, CARLOS</t>
  </si>
  <si>
    <t>78565180D</t>
  </si>
  <si>
    <t>VERA GONZALEZ, PEDRO MARTIN</t>
  </si>
  <si>
    <t>78725355N</t>
  </si>
  <si>
    <t>VERA HIGUERAS, MANUEL BLAS</t>
  </si>
  <si>
    <t>79195474B</t>
  </si>
  <si>
    <t>VERDEGUER VASQUEZ DE ANTA, ROSEMARY</t>
  </si>
  <si>
    <t>70912217C</t>
  </si>
  <si>
    <t>VICENTE PEREZ, YOLANDA</t>
  </si>
  <si>
    <t>78704328F</t>
  </si>
  <si>
    <t>YANES CABEZA, IVAN SALVADOR</t>
  </si>
  <si>
    <t>78706695M</t>
  </si>
  <si>
    <t>YANES GARCIA, DAMIAN</t>
  </si>
  <si>
    <t>54047551N</t>
  </si>
  <si>
    <t>VIERA DORTA, CRISTOFER</t>
  </si>
  <si>
    <t>X5880820L</t>
  </si>
  <si>
    <t>VILA CAPO, ALEXANDRA CAROLINA</t>
  </si>
  <si>
    <t>42220784Y</t>
  </si>
  <si>
    <t>SANTANA RAMOS, BRIAN</t>
  </si>
  <si>
    <t>54044312Q</t>
  </si>
  <si>
    <t>SUAREZ SUAREZ, ANGEL REYKO</t>
  </si>
  <si>
    <t>43389669P</t>
  </si>
  <si>
    <t>ZARZA GONZALEZ, ANA RAQUEL</t>
  </si>
  <si>
    <t>42070648Z</t>
  </si>
  <si>
    <t>TEJERA FLORES, LOURDES PILAR</t>
  </si>
  <si>
    <t>54220012L</t>
  </si>
  <si>
    <t>MORENO MARTINEZ, SALVADOR</t>
  </si>
  <si>
    <t>45436090G</t>
  </si>
  <si>
    <t>RODRIGUEZ JORGE, ALICIA</t>
  </si>
  <si>
    <t>78606508Y</t>
  </si>
  <si>
    <t>RODRIGUEZ MESA, EVELIA</t>
  </si>
  <si>
    <t>54108995T</t>
  </si>
  <si>
    <t>RODRIGUEZ ROSALES, ELISABETH MARIA</t>
  </si>
  <si>
    <t>54056219D</t>
  </si>
  <si>
    <t>ROMERO DIAZ, MARIA PATRICIA</t>
  </si>
  <si>
    <t>42224930N</t>
  </si>
  <si>
    <t>RUIZ HERNANDEZ, ALBA MARIA</t>
  </si>
  <si>
    <t>79064193Z</t>
  </si>
  <si>
    <t>SACRAMENTO MEDINA, JOSE ALEJANDRO</t>
  </si>
  <si>
    <t>43824733G</t>
  </si>
  <si>
    <t>TRUJILLO ARMAS, MARIA DEL CARMEN</t>
  </si>
  <si>
    <t>43800364S</t>
  </si>
  <si>
    <t>VENTURA RAMIREZ, NATALIA</t>
  </si>
  <si>
    <t>42223434B</t>
  </si>
  <si>
    <t>CEJAS ACOSTA, LAURA</t>
  </si>
  <si>
    <t>43379476G</t>
  </si>
  <si>
    <t>VELAZQUEZ PEREZ, MARIA</t>
  </si>
  <si>
    <t>78637850E</t>
  </si>
  <si>
    <t>YANES GONZALEZ, SARA</t>
  </si>
  <si>
    <t>48459119M</t>
  </si>
  <si>
    <t>SANTOS HERNANDEZ, SERGIO</t>
  </si>
  <si>
    <t>44301736X</t>
  </si>
  <si>
    <t>ROSALES PEREZ, ANDRES JESUS</t>
  </si>
  <si>
    <t>80167998A</t>
  </si>
  <si>
    <t>DURAN RELAÑO, ALVARO</t>
  </si>
  <si>
    <t>43622193W</t>
  </si>
  <si>
    <t>SANCHEZ DIAZ, CARMEN GLORIA</t>
  </si>
  <si>
    <t>78648450L</t>
  </si>
  <si>
    <t>GONZALEZ DIAZ, MARIA CANDELARIA</t>
  </si>
  <si>
    <t>78853314E</t>
  </si>
  <si>
    <t>ROJAS AMAYA, MARIA INMACULADA</t>
  </si>
  <si>
    <t>42073134Q</t>
  </si>
  <si>
    <t>SANCHEZ TAPIA, MARIA DEL CARMEN</t>
  </si>
  <si>
    <t>78597383N</t>
  </si>
  <si>
    <t>SOUSA MARTINEZ, CRISTINA DE</t>
  </si>
  <si>
    <t>46784133V</t>
  </si>
  <si>
    <t>TONINI FUENTES, NANCY EDITH</t>
  </si>
  <si>
    <t>78401859B</t>
  </si>
  <si>
    <t>VALERIANO RODRIGUEZ, MARIA DOLORES</t>
  </si>
  <si>
    <t>43827590D</t>
  </si>
  <si>
    <t>OVAL MARTIN, MARIA NIEVES</t>
  </si>
  <si>
    <t>79070682V</t>
  </si>
  <si>
    <t>AMOEDO MACHI, VIOLETA</t>
  </si>
  <si>
    <t>45438756W</t>
  </si>
  <si>
    <t>BOZA MENDEZ, MARIA ELENA</t>
  </si>
  <si>
    <t>48155728F</t>
  </si>
  <si>
    <t>CABAÑERO CASTILLO, GASPAR</t>
  </si>
  <si>
    <t>77174762X</t>
  </si>
  <si>
    <t>CAUCELO TEY, ASTRID ISABEL</t>
  </si>
  <si>
    <t>54063728C</t>
  </si>
  <si>
    <t>CHAVEZ PERDOMO, JOEL</t>
  </si>
  <si>
    <t>43489216B</t>
  </si>
  <si>
    <t>CRUZ CASAÑAS, NATALIA</t>
  </si>
  <si>
    <t>42241901D</t>
  </si>
  <si>
    <t>DE ARMAS IZQUIERDO, LUCIA</t>
  </si>
  <si>
    <t>45440374X</t>
  </si>
  <si>
    <t>DE LA ROSA CIE, MANUEL LUIS</t>
  </si>
  <si>
    <t>54048487M</t>
  </si>
  <si>
    <t>DELGADO PEÑA, ALICIA</t>
  </si>
  <si>
    <t>54108451P</t>
  </si>
  <si>
    <t>DIAZ GONZALEZ, NAYRA</t>
  </si>
  <si>
    <t>78571894F</t>
  </si>
  <si>
    <t>DIAZ WALOO, MIGUEL ANGEL</t>
  </si>
  <si>
    <t>54047855V</t>
  </si>
  <si>
    <t>ENRIQUE REGALADO, MARTA</t>
  </si>
  <si>
    <t>45459104H</t>
  </si>
  <si>
    <t>ESPINOSA PEREZ, MONTSERRAT</t>
  </si>
  <si>
    <t>78641845S</t>
  </si>
  <si>
    <t>GARCIA IZQUIERDO, LYDIA</t>
  </si>
  <si>
    <t>45941070L</t>
  </si>
  <si>
    <t>GARCIA JASPE, ARIANNA DANIELLA</t>
  </si>
  <si>
    <t>54057596Y</t>
  </si>
  <si>
    <t>GONZALEZ BOLAÑOS, SUSANA</t>
  </si>
  <si>
    <t>78852927A</t>
  </si>
  <si>
    <t>GONZALEZ LAUREDO, JESSICA</t>
  </si>
  <si>
    <t>44244311Q</t>
  </si>
  <si>
    <t>GONZALEZ SALAS, SARA</t>
  </si>
  <si>
    <t>78675481W</t>
  </si>
  <si>
    <t>GOYA FAJARDO, MARIA DEL CRISTO</t>
  </si>
  <si>
    <t>79357946B</t>
  </si>
  <si>
    <t>GRISALES MONTOYA, MARYIN</t>
  </si>
  <si>
    <t>78621609L</t>
  </si>
  <si>
    <t>HERNANDEZ GARCIA, JAVIER</t>
  </si>
  <si>
    <t>78567540T</t>
  </si>
  <si>
    <t>HERRERA VELAZQUEZ, CRISTIAN</t>
  </si>
  <si>
    <t>79084359D</t>
  </si>
  <si>
    <t>JAVIER IZQUIERDO, AINOA</t>
  </si>
  <si>
    <t>43783988S</t>
  </si>
  <si>
    <t>JIMENEZ MARICHAL, JUANA VICENTA</t>
  </si>
  <si>
    <t>54055572Y</t>
  </si>
  <si>
    <t>LAGARDE CUBERO, MACARENA</t>
  </si>
  <si>
    <t>45447777F</t>
  </si>
  <si>
    <t>LOPES COTRIN, ISABEL MARIA</t>
  </si>
  <si>
    <t>54060291X</t>
  </si>
  <si>
    <t>LOPEZ MONTAÑEZ, BORJA DAVID</t>
  </si>
  <si>
    <t>78636574B</t>
  </si>
  <si>
    <t>LUIS FORTES, YESICA</t>
  </si>
  <si>
    <t>43795087M</t>
  </si>
  <si>
    <t>MARRERO CASANOVA, GUILLERMO DEL CRISTO</t>
  </si>
  <si>
    <t>45733719J</t>
  </si>
  <si>
    <t>MARTIN BONILLA, ESTEFANIA</t>
  </si>
  <si>
    <t>43490216E</t>
  </si>
  <si>
    <t>MARTIN GONZALEZ, JAVIER</t>
  </si>
  <si>
    <t>78707886T</t>
  </si>
  <si>
    <t>MARTIN GUADARRAMA, ANTONIO ALEJANDRO</t>
  </si>
  <si>
    <t>42192352W</t>
  </si>
  <si>
    <t>MARTIN MARTIN, CRISTINA</t>
  </si>
  <si>
    <t>42290970L</t>
  </si>
  <si>
    <t>MOSQUERA GALECIO, GABY</t>
  </si>
  <si>
    <t>42222234F</t>
  </si>
  <si>
    <t>MUÑOZ MANDUCA, JOSE ANTONIO</t>
  </si>
  <si>
    <t>52871974B</t>
  </si>
  <si>
    <t>MURILLO FERNANDEZ BARREDO, COVADONGA CARMEN</t>
  </si>
  <si>
    <t>42222652B</t>
  </si>
  <si>
    <t>NAVARRO CABRERA, CANDELARIA JACQUELINE</t>
  </si>
  <si>
    <t>54052098M</t>
  </si>
  <si>
    <t>NEGRIN RODRIGUEZ, ANDREA MARIA</t>
  </si>
  <si>
    <t>78644452T</t>
  </si>
  <si>
    <t>OLIVERO FERNANDEZ, BRITHANY</t>
  </si>
  <si>
    <t>54110728P</t>
  </si>
  <si>
    <t>PALMERO GONZALEZ, JULIA</t>
  </si>
  <si>
    <t>78719122N</t>
  </si>
  <si>
    <t>PEÑA MELIAN, ANA BELEN</t>
  </si>
  <si>
    <t>42238174P</t>
  </si>
  <si>
    <t>PEREZ RODRIGUEZ, MARIA</t>
  </si>
  <si>
    <t>43796410V</t>
  </si>
  <si>
    <t>PLASENCIA SUAREZ, ANA MARIA</t>
  </si>
  <si>
    <t>43827284W</t>
  </si>
  <si>
    <t>RAMOS BONILLA, IRENE</t>
  </si>
  <si>
    <t>43801179W</t>
  </si>
  <si>
    <t>RAVELO PADRON, MARIA DE LOS REYES</t>
  </si>
  <si>
    <t>54114237K</t>
  </si>
  <si>
    <t>REYES CABRERA, JUDIT</t>
  </si>
  <si>
    <t>54117285X</t>
  </si>
  <si>
    <t>REYES HERNANDEZ, ELIZABETH CRISTINA</t>
  </si>
  <si>
    <t>43827675W</t>
  </si>
  <si>
    <t>REYES MARIN, EDUVIGIS</t>
  </si>
  <si>
    <t>78565634A</t>
  </si>
  <si>
    <t>RIVERO GARCIA, VANESSA</t>
  </si>
  <si>
    <t>78852740T</t>
  </si>
  <si>
    <t>RODRIGUEZ BARROSO, HANFIOREN DEL VALLE</t>
  </si>
  <si>
    <t>78716936B</t>
  </si>
  <si>
    <t>RODRIGUEZ CRUZ, SABRINA</t>
  </si>
  <si>
    <t>78699761V</t>
  </si>
  <si>
    <t>RODRIGUEZ DELGADO, FABIOLA BEATRIZ</t>
  </si>
  <si>
    <t>54042101J</t>
  </si>
  <si>
    <t>SAMARIN BRAVO, JOSE JAIME</t>
  </si>
  <si>
    <t>54147158Y</t>
  </si>
  <si>
    <t>SANTANA MOLINA, PAULA</t>
  </si>
  <si>
    <t>Y5651802A</t>
  </si>
  <si>
    <t>SERRU, ALESSANDRA</t>
  </si>
  <si>
    <t>78647386J</t>
  </si>
  <si>
    <t>SIVERIO GARCIA, NOELIA</t>
  </si>
  <si>
    <t>78723312Q</t>
  </si>
  <si>
    <t>TELLEZ LEDESMA, BENJAMIN</t>
  </si>
  <si>
    <t>78726910A</t>
  </si>
  <si>
    <t>VERA ALVAREZ, ABENAURA</t>
  </si>
  <si>
    <t>77217110S</t>
  </si>
  <si>
    <t>VIDAL ORTIZ, MARLENE</t>
  </si>
  <si>
    <t>79208746N</t>
  </si>
  <si>
    <t>VILLARROEL GONZALES, VANESSA</t>
  </si>
  <si>
    <t>42086370G</t>
  </si>
  <si>
    <t>FERNANDEZ RODRIGUEZ, MARIA CRISTINA</t>
  </si>
  <si>
    <t>77125929Y</t>
  </si>
  <si>
    <t>MARTIN SANCHEZ, GISELA</t>
  </si>
  <si>
    <t>45435082P</t>
  </si>
  <si>
    <t>SUAREZ PEÑA, CLARA EUGENIA</t>
  </si>
  <si>
    <t>45851807L</t>
  </si>
  <si>
    <t>VERA PEREZ, TAMARA</t>
  </si>
  <si>
    <t>43381929L</t>
  </si>
  <si>
    <t>LARA GUTIERREZ, HENRY JOSE</t>
  </si>
  <si>
    <t>78700680Q</t>
  </si>
  <si>
    <t>SOSA UMPIERREZ, MARIA SULAIRA</t>
  </si>
  <si>
    <t>54108629W</t>
  </si>
  <si>
    <t>PADILLA HERNANDEZ, YAIZA</t>
  </si>
  <si>
    <t>42234568J</t>
  </si>
  <si>
    <t>CABRERA GONZALEZ, PAOLA</t>
  </si>
  <si>
    <t>78859216J</t>
  </si>
  <si>
    <t>RODRIGUEZ GARCIA, ANDREA</t>
  </si>
  <si>
    <t>43356837C</t>
  </si>
  <si>
    <t>RODRIGUEZ RODRIGUEZ, MARIA CONCEPCION</t>
  </si>
  <si>
    <t>78558233P</t>
  </si>
  <si>
    <t>RUIZ PEREZ, SONIA EVELIN</t>
  </si>
  <si>
    <t>79087056S</t>
  </si>
  <si>
    <t>SANCHEZ RODRIGUEZ, NOEMI</t>
  </si>
  <si>
    <t>52823039C</t>
  </si>
  <si>
    <t>SIEIRO HERNANDEZ, MANUEL</t>
  </si>
  <si>
    <t>78707528X</t>
  </si>
  <si>
    <t>SIVERIO NEGRON, ANGELA MARIA</t>
  </si>
  <si>
    <t>78569533S</t>
  </si>
  <si>
    <t>SUAREZ PEREZ, CATALINA NAZARET</t>
  </si>
  <si>
    <t>54948179Y</t>
  </si>
  <si>
    <t>TERAN GONZALEZ, KATHERINE</t>
  </si>
  <si>
    <t>43603941N</t>
  </si>
  <si>
    <t>TREMPS GARCIA, MARIA TERESA</t>
  </si>
  <si>
    <t>78638877Z</t>
  </si>
  <si>
    <t>VILLA ROMERO, BEATRIZ</t>
  </si>
  <si>
    <t>42220936C</t>
  </si>
  <si>
    <t>SCHMIDT DIAZ, MIRIAM ANGELICA</t>
  </si>
  <si>
    <t>54048773S</t>
  </si>
  <si>
    <t>GARCIA HERRERA, NAYRA</t>
  </si>
  <si>
    <t>43781269X</t>
  </si>
  <si>
    <t>CASTILLA BRITO, MARIA DOROTEA</t>
  </si>
  <si>
    <t>54061284Z</t>
  </si>
  <si>
    <t>CERVERA GIL, ABIGAIL</t>
  </si>
  <si>
    <t>77172783D</t>
  </si>
  <si>
    <t>ERDOZAIN MACIAS, FRANCISCO JAVIER</t>
  </si>
  <si>
    <t>78719682C</t>
  </si>
  <si>
    <t>GARCIA CABRERA, AROA ESTEFANIA</t>
  </si>
  <si>
    <t>78850393E</t>
  </si>
  <si>
    <t>GIL RODRIGUEZ, ARIELA</t>
  </si>
  <si>
    <t>78854548Z</t>
  </si>
  <si>
    <t>HERNANDEZ GUTIERREZ, CRISTINA</t>
  </si>
  <si>
    <t>51153734D</t>
  </si>
  <si>
    <t>LEON HERNANDEZ, PAULA</t>
  </si>
  <si>
    <t>54064299Q</t>
  </si>
  <si>
    <t>MARRERO HENRIQUEZ, AMANDA</t>
  </si>
  <si>
    <t>49148476Y</t>
  </si>
  <si>
    <t>MORANO CORRALES, MARIA</t>
  </si>
  <si>
    <t>43832156K</t>
  </si>
  <si>
    <t>PEREZ AFONSO, ANA YURENA</t>
  </si>
  <si>
    <t>79080960Z</t>
  </si>
  <si>
    <t>PEREZ SANCHEZ, MARIA MAGDALENA</t>
  </si>
  <si>
    <t>78857331Z</t>
  </si>
  <si>
    <t>RODRIGUEZ DELGADO, IRIS ADAMA</t>
  </si>
  <si>
    <t>45850607S</t>
  </si>
  <si>
    <t>SANTOS LEON, SARA DEMELZA</t>
  </si>
  <si>
    <t>71345141S</t>
  </si>
  <si>
    <t>SELAS PATON, ESTIBALIZ</t>
  </si>
  <si>
    <t>43364932L</t>
  </si>
  <si>
    <t>SOCAS PEREZ, MARIA ROSARIO</t>
  </si>
  <si>
    <t>43348220M</t>
  </si>
  <si>
    <t>SUAREZ TRUJILLO, MARIA DOLORES</t>
  </si>
  <si>
    <t>54111445N</t>
  </si>
  <si>
    <t>RODRIGUEZ HERNANDEZ, HAYDEE</t>
  </si>
  <si>
    <t>43787565G</t>
  </si>
  <si>
    <t>RODRIGUEZ PEREZ, VERONICA</t>
  </si>
  <si>
    <t>78606206A</t>
  </si>
  <si>
    <t>RODRIGUEZ REGALADO, JOSE JUAN</t>
  </si>
  <si>
    <t>78696754T</t>
  </si>
  <si>
    <t>GONZALEZ TEJERA, ANTONIA MARIA</t>
  </si>
  <si>
    <t>45526977H</t>
  </si>
  <si>
    <t>RUIZ TOLEDO, MARIA DEL MAR</t>
  </si>
  <si>
    <t>42087722E</t>
  </si>
  <si>
    <t>ARNAY TRUJILLO, SANTIAGO ALFONSO</t>
  </si>
  <si>
    <t>70267241X</t>
  </si>
  <si>
    <t>MAHAMUD MARCOS, CELIA</t>
  </si>
  <si>
    <t>78557834T</t>
  </si>
  <si>
    <t>RODRIGUEZ HERNANDEZ, ALEJANDRA PILAR</t>
  </si>
  <si>
    <t>78702558P</t>
  </si>
  <si>
    <t>PEREZ GONZALEZ, TAMARA</t>
  </si>
  <si>
    <t>43832509Y</t>
  </si>
  <si>
    <t>FAJARDO RODRIGUEZ, DIEGO</t>
  </si>
  <si>
    <t>54062959X</t>
  </si>
  <si>
    <t>GONZALEZ ALBERTO, JOSUE</t>
  </si>
  <si>
    <t>78604508F</t>
  </si>
  <si>
    <t>ACOSTA MARTIN, CANDELARIA DEL ROSARIO</t>
  </si>
  <si>
    <t>54042697B</t>
  </si>
  <si>
    <t>AFONSO RODRIGUEZ, MARIA JOSE</t>
  </si>
  <si>
    <t>78562357S</t>
  </si>
  <si>
    <t>ARVELO HERNANDEZ, ALICIA</t>
  </si>
  <si>
    <t>43816077L</t>
  </si>
  <si>
    <t>BRITO PADRON, ANA BELEN</t>
  </si>
  <si>
    <t>43841323B</t>
  </si>
  <si>
    <t>CASTRO CASTILLA, YANIRA</t>
  </si>
  <si>
    <t>43817033D</t>
  </si>
  <si>
    <t>CORREA REYES, ISABEL NATALIA</t>
  </si>
  <si>
    <t>45435857R</t>
  </si>
  <si>
    <t>CRUZ DIAZ, LAURA MARTA</t>
  </si>
  <si>
    <t>78631969Y</t>
  </si>
  <si>
    <t>DE LEON FORTUNY, ANA RITA</t>
  </si>
  <si>
    <t>54042756R</t>
  </si>
  <si>
    <t>DIAZ DOMINGUEZ, JAVIER</t>
  </si>
  <si>
    <t>43823968K</t>
  </si>
  <si>
    <t>DIAZ GARCIA, NATALIA</t>
  </si>
  <si>
    <t>45448045E</t>
  </si>
  <si>
    <t>DOPAZO LUQUE, DAVID</t>
  </si>
  <si>
    <t>51149377E</t>
  </si>
  <si>
    <t>DORTA GUTIERREZ, NATALIA</t>
  </si>
  <si>
    <t>43774449K</t>
  </si>
  <si>
    <t>GALLARDO RODRIGUEZ, MARIA CELIA</t>
  </si>
  <si>
    <t>54062373E</t>
  </si>
  <si>
    <t>GARCIA GALVAN, PEDRO</t>
  </si>
  <si>
    <t>42267119L</t>
  </si>
  <si>
    <t>GARCIA MORALES, CHRISTIAN TOMAS</t>
  </si>
  <si>
    <t>80091864E</t>
  </si>
  <si>
    <t>GARCIA VAS, GLORIA</t>
  </si>
  <si>
    <t>78703385F</t>
  </si>
  <si>
    <t>GONZALEZ CASANOVA, RAQUEL BEATRIZ</t>
  </si>
  <si>
    <t>78647046H</t>
  </si>
  <si>
    <t>GONZALEZ DOMINGUEZ, JESICA</t>
  </si>
  <si>
    <t>78644610C</t>
  </si>
  <si>
    <t>HERNANDEZ CORONADO, NOEMI</t>
  </si>
  <si>
    <t>78698111T</t>
  </si>
  <si>
    <t>HERRERA CHINEA, JOSE ANGEL</t>
  </si>
  <si>
    <t>78643873L</t>
  </si>
  <si>
    <t>LECHADO HERNANDEZ, ALICIA</t>
  </si>
  <si>
    <t>44087330X</t>
  </si>
  <si>
    <t>LOIRA NORES, JUAN FRANCISCO</t>
  </si>
  <si>
    <t>43807385K</t>
  </si>
  <si>
    <t>MARTIN ZARZA, RAQUEL</t>
  </si>
  <si>
    <t>42240602K</t>
  </si>
  <si>
    <t>MEDEROS GONZALEZ, PABLO SAMUEL</t>
  </si>
  <si>
    <t>54109099N</t>
  </si>
  <si>
    <t>MORALES HERNANDEZ, YLENIA</t>
  </si>
  <si>
    <t>79094477F</t>
  </si>
  <si>
    <t>MORALES MORALES, ADRIAN</t>
  </si>
  <si>
    <t>78852273Q</t>
  </si>
  <si>
    <t>OLIVA PORTUGUES, TANAUSU</t>
  </si>
  <si>
    <t>54055175T</t>
  </si>
  <si>
    <t>OTERO HERRERA, MARIA DEL CRISTO</t>
  </si>
  <si>
    <t>43364654V</t>
  </si>
  <si>
    <t>PASTOR GARCIA-ESTRADA, MARGARITA MARIA</t>
  </si>
  <si>
    <t>54048944W</t>
  </si>
  <si>
    <t>PEREZ DE ARMAS, SARA GABRIELA</t>
  </si>
  <si>
    <t>43774067F</t>
  </si>
  <si>
    <t>PEREZ SARABIA, MARIA CARMEN</t>
  </si>
  <si>
    <t>42180555G</t>
  </si>
  <si>
    <t>PIÑERO RODRIGUEZ, MARIA LOURDES</t>
  </si>
  <si>
    <t>78718584A</t>
  </si>
  <si>
    <t>PRESUMIDO MARRERO, PEDRO HERMINIO</t>
  </si>
  <si>
    <t>78556938R</t>
  </si>
  <si>
    <t>RAMOS RODRIGUEZ, ALICIA</t>
  </si>
  <si>
    <t>78568692W</t>
  </si>
  <si>
    <t>REYES GONZALEZ, BEATRIZ</t>
  </si>
  <si>
    <t>51167998J</t>
  </si>
  <si>
    <t>RODRIGUEZ HERNANDEZ, PABLO</t>
  </si>
  <si>
    <t>42180577A</t>
  </si>
  <si>
    <t>RODRIGUEZ LORENZO, MARIA JUDITH</t>
  </si>
  <si>
    <t>45450412C</t>
  </si>
  <si>
    <t>ROSA RODRIGUEZ, FRANCISCO JAVIER.DE.LA</t>
  </si>
  <si>
    <t>43830025Y</t>
  </si>
  <si>
    <t>VELAZCO PLASENCIA, VERONICA</t>
  </si>
  <si>
    <t>43367690V</t>
  </si>
  <si>
    <t>ZAMORA LOPEZ, ANA AURORA</t>
  </si>
  <si>
    <t>43603140Q</t>
  </si>
  <si>
    <t>ZAMORA LOPEZ, JUANA CANDELARIA</t>
  </si>
  <si>
    <t>43369508H</t>
  </si>
  <si>
    <t>SANCHEZ MONROY, ANDRES JORGE</t>
  </si>
  <si>
    <t>44916065D</t>
  </si>
  <si>
    <t>RODRIGUEZ MARTIN, SAMUEL</t>
  </si>
  <si>
    <t>78858305E</t>
  </si>
  <si>
    <t>BARRETO MARRERO, PATRICIA</t>
  </si>
  <si>
    <t>51200762W</t>
  </si>
  <si>
    <t>TABBAN RODRIGUEZ, KARINA</t>
  </si>
  <si>
    <t>43833641B</t>
  </si>
  <si>
    <t>CASTILLA HERRERA, LUIS</t>
  </si>
  <si>
    <t>78565255S</t>
  </si>
  <si>
    <t>BARRIOS BENITEZ, LUCIA</t>
  </si>
  <si>
    <t>78613391N</t>
  </si>
  <si>
    <t>DELGADO YANES, CARLOS JAVIER</t>
  </si>
  <si>
    <t>43819785R</t>
  </si>
  <si>
    <t>TRAVIESO MARRERO, JUAN AGUSTIN</t>
  </si>
  <si>
    <t>42841081Q</t>
  </si>
  <si>
    <t>VEGA PEREZ, FRANCISCO ALEJANDRO</t>
  </si>
  <si>
    <t>45440164F</t>
  </si>
  <si>
    <t>DELGADO MEDINA, SOLENIA DEL VALLE</t>
  </si>
  <si>
    <t>78729839B</t>
  </si>
  <si>
    <t>DIAZ GARCIA, EDUARDO</t>
  </si>
  <si>
    <t>43821741W</t>
  </si>
  <si>
    <t>GARCIA GONZALEZ, MARIA DEL CARMEN</t>
  </si>
  <si>
    <t>78644883V</t>
  </si>
  <si>
    <t>RODRIGUEZ LOPEZ, DAVINIA</t>
  </si>
  <si>
    <t>45708427K</t>
  </si>
  <si>
    <t>QUESADA FUMERO, ANDREA</t>
  </si>
  <si>
    <t>42807264D</t>
  </si>
  <si>
    <t>NAVARRO LEON, LUISA MARIA</t>
  </si>
  <si>
    <t>42237067M</t>
  </si>
  <si>
    <t>FERNANDEZ RODRIGUEZ, CRISTIAN</t>
  </si>
  <si>
    <t>79358065S</t>
  </si>
  <si>
    <t>CHACON PORTILLA, YELITZE</t>
  </si>
  <si>
    <t>54108926T</t>
  </si>
  <si>
    <t>IZQUIERDO GONZALEZ, NAYADE</t>
  </si>
  <si>
    <t>42224874W</t>
  </si>
  <si>
    <t>LEAL PEREZ, ANGELY DUBRASKA</t>
  </si>
  <si>
    <t>42089334R</t>
  </si>
  <si>
    <t>PEREZ SANTIAGO, ANA MARIA</t>
  </si>
  <si>
    <t>78851227M</t>
  </si>
  <si>
    <t>VELAZQUEZ CUBAS, JESICA</t>
  </si>
  <si>
    <t>267326</t>
  </si>
  <si>
    <t>179886</t>
  </si>
  <si>
    <t>247871</t>
  </si>
  <si>
    <t>179862</t>
  </si>
  <si>
    <t>42077445A</t>
  </si>
  <si>
    <t>CRUZ DIAZ, MARIA FABIOLA</t>
  </si>
  <si>
    <t>179973</t>
  </si>
  <si>
    <t>265001</t>
  </si>
  <si>
    <t>179866</t>
  </si>
  <si>
    <t>279269</t>
  </si>
  <si>
    <t>179874</t>
  </si>
  <si>
    <t>234002</t>
  </si>
  <si>
    <t>179870</t>
  </si>
  <si>
    <t>42093343P</t>
  </si>
  <si>
    <t>GARCIA DOMINGUEZ, MARIA DEL CARMEN</t>
  </si>
  <si>
    <t>179976</t>
  </si>
  <si>
    <t>230094</t>
  </si>
  <si>
    <t>179883</t>
  </si>
  <si>
    <t>377526</t>
  </si>
  <si>
    <t>179887</t>
  </si>
  <si>
    <t>298798</t>
  </si>
  <si>
    <t>179869</t>
  </si>
  <si>
    <t>54061124S</t>
  </si>
  <si>
    <t>GONZALEZ GARCIA, JESSICA</t>
  </si>
  <si>
    <t>179877</t>
  </si>
  <si>
    <t>225778</t>
  </si>
  <si>
    <t>179864</t>
  </si>
  <si>
    <t>220926</t>
  </si>
  <si>
    <t>179879</t>
  </si>
  <si>
    <t>247198</t>
  </si>
  <si>
    <t>179865</t>
  </si>
  <si>
    <t>233691</t>
  </si>
  <si>
    <t>179873</t>
  </si>
  <si>
    <t>221294</t>
  </si>
  <si>
    <t>179868</t>
  </si>
  <si>
    <t>293288</t>
  </si>
  <si>
    <t>179888</t>
  </si>
  <si>
    <t>42172881N</t>
  </si>
  <si>
    <t>LOPEZ PEREZ, MARIA DOLORES ELECTRA</t>
  </si>
  <si>
    <t>179977</t>
  </si>
  <si>
    <t>299106</t>
  </si>
  <si>
    <t>179875</t>
  </si>
  <si>
    <t>226494</t>
  </si>
  <si>
    <t>179867</t>
  </si>
  <si>
    <t>339969</t>
  </si>
  <si>
    <t>179978</t>
  </si>
  <si>
    <t>277967</t>
  </si>
  <si>
    <t>179871</t>
  </si>
  <si>
    <t>221143</t>
  </si>
  <si>
    <t>78615845M</t>
  </si>
  <si>
    <t>PEREZ GONZALEZ, MIGUEL ANGEL</t>
  </si>
  <si>
    <t>179881</t>
  </si>
  <si>
    <t>354237</t>
  </si>
  <si>
    <t>179974</t>
  </si>
  <si>
    <t>78637675P</t>
  </si>
  <si>
    <t>RODRIGUEZ GONZALEZ, CARMEN ARISCAYA</t>
  </si>
  <si>
    <t>179884</t>
  </si>
  <si>
    <t>54054627G</t>
  </si>
  <si>
    <t>RODRIGUEZ RAMALLO, REBECA</t>
  </si>
  <si>
    <t>179876</t>
  </si>
  <si>
    <t>339950</t>
  </si>
  <si>
    <t>179975</t>
  </si>
  <si>
    <t>256859</t>
  </si>
  <si>
    <t>179880</t>
  </si>
  <si>
    <t>205958</t>
  </si>
  <si>
    <t>179878</t>
  </si>
  <si>
    <t>78617673Q</t>
  </si>
  <si>
    <t>GARCIA RODRIGUEZ, PEDRO JAVIER</t>
  </si>
  <si>
    <t>179882</t>
  </si>
  <si>
    <t>382328</t>
  </si>
  <si>
    <t>179872</t>
  </si>
  <si>
    <t>255607</t>
  </si>
  <si>
    <t>179885</t>
  </si>
  <si>
    <t>202688</t>
  </si>
  <si>
    <t>179863</t>
  </si>
  <si>
    <t>78697822X</t>
  </si>
  <si>
    <t>JIMENEZ CABELLO, JOSE MANUEL</t>
  </si>
  <si>
    <t>179893</t>
  </si>
  <si>
    <t>54113874A</t>
  </si>
  <si>
    <t>MESA DELGADO, PATRICIA</t>
  </si>
  <si>
    <t>78628911F</t>
  </si>
  <si>
    <t>ACOSTA RODRIGUEZ, ELENA</t>
  </si>
  <si>
    <t>240623</t>
  </si>
  <si>
    <t>179956</t>
  </si>
  <si>
    <t>179954</t>
  </si>
  <si>
    <t>179939</t>
  </si>
  <si>
    <t>179936</t>
  </si>
  <si>
    <t>179935</t>
  </si>
  <si>
    <t>210655</t>
  </si>
  <si>
    <t>179952</t>
  </si>
  <si>
    <t>330423</t>
  </si>
  <si>
    <t>179948</t>
  </si>
  <si>
    <t>226828</t>
  </si>
  <si>
    <t>179937</t>
  </si>
  <si>
    <t>383288</t>
  </si>
  <si>
    <t>179938</t>
  </si>
  <si>
    <t>222138</t>
  </si>
  <si>
    <t>179951</t>
  </si>
  <si>
    <t>247013</t>
  </si>
  <si>
    <t>179958</t>
  </si>
  <si>
    <t>54052579A</t>
  </si>
  <si>
    <t>GONZALEZ MARTIN, LAURA</t>
  </si>
  <si>
    <t>78693646C</t>
  </si>
  <si>
    <t>PEREZ ALONSO, TANIA</t>
  </si>
  <si>
    <t>78560477K</t>
  </si>
  <si>
    <t>AFONSO GARCIA, ISABEL</t>
  </si>
  <si>
    <t>78637684V</t>
  </si>
  <si>
    <t>CALDERON GARCIA, BARBARA CRISOMAY</t>
  </si>
  <si>
    <t>54112837R</t>
  </si>
  <si>
    <t>URBINA PAEZ, VERUSKA ANDREINA</t>
  </si>
  <si>
    <t>42877569A</t>
  </si>
  <si>
    <t>ALEMAN ALONSO, ELISA ISABEL</t>
  </si>
  <si>
    <t>43807202E</t>
  </si>
  <si>
    <t>ALBERTOS VERA, RUTH</t>
  </si>
  <si>
    <t>78625295W</t>
  </si>
  <si>
    <t>GONZALEZ MARTIN, SILVIA</t>
  </si>
  <si>
    <t>78679422X</t>
  </si>
  <si>
    <t>ALMENARA SUAREZ, CRISTO DAVID</t>
  </si>
  <si>
    <t>43819881M</t>
  </si>
  <si>
    <t>RODRIGUEZ GONZALEZ, NAYRA</t>
  </si>
  <si>
    <t>78704447B</t>
  </si>
  <si>
    <t>RODRIGUEZ HERNANDEZ, IRENE SABRINA</t>
  </si>
  <si>
    <t>45448084S</t>
  </si>
  <si>
    <t>ACOSTA HERNANDEZ, MARIA DE LOS ANGELES</t>
  </si>
  <si>
    <t>54059307S</t>
  </si>
  <si>
    <t>DE LA PAZ MARTIN, LETICIA</t>
  </si>
  <si>
    <t>79071460J</t>
  </si>
  <si>
    <t>DIAZ OLIVERO, REYNALDO EVELIO</t>
  </si>
  <si>
    <t>50205959H</t>
  </si>
  <si>
    <t>SANCHEZ SEGOVIA, GEMA</t>
  </si>
  <si>
    <t>72155902A</t>
  </si>
  <si>
    <t>SAÑUDO HERRERO, ALBA</t>
  </si>
  <si>
    <t>43795642P</t>
  </si>
  <si>
    <t>MONTAÑES DELGADO, JOSE FRANCISCO</t>
  </si>
  <si>
    <t>43784049F</t>
  </si>
  <si>
    <t>VILLOSLADA TEJERA, LUISA DOLORES</t>
  </si>
  <si>
    <t>54051428W</t>
  </si>
  <si>
    <t>RODRIGUEZ GONZALEZ, SAUL</t>
  </si>
  <si>
    <t>54063167B</t>
  </si>
  <si>
    <t>OLIVERA DE ARMAS, NADIA</t>
  </si>
  <si>
    <t>43290003R</t>
  </si>
  <si>
    <t>SANCHEZ VIERA, GUADALUPE MARIA NIEVES</t>
  </si>
  <si>
    <t>54051218E</t>
  </si>
  <si>
    <t>PEREZ LOPEZ, KEVIN</t>
  </si>
  <si>
    <t>78569318F</t>
  </si>
  <si>
    <t>ABDERRAHIN PADILLA, JUDITH YAIZA</t>
  </si>
  <si>
    <t>43792985L</t>
  </si>
  <si>
    <t>CASTRO PEREZ, PEDRO ANTONIO</t>
  </si>
  <si>
    <t>45448905P</t>
  </si>
  <si>
    <t>AFONSO PEREZ, NOEMI</t>
  </si>
  <si>
    <t>54112636F</t>
  </si>
  <si>
    <t>ALFONSO ALVAREZ, AROA</t>
  </si>
  <si>
    <t>79087817V</t>
  </si>
  <si>
    <t>ALONSO DE LA ROSA, FRANCISCO ROMAN</t>
  </si>
  <si>
    <t>43826520C</t>
  </si>
  <si>
    <t>ARMAS DIAZ, CRISTINA ELENA</t>
  </si>
  <si>
    <t>43615468Q</t>
  </si>
  <si>
    <t>BENITEZ DELGADO, ESPERANZA</t>
  </si>
  <si>
    <t>78859009J</t>
  </si>
  <si>
    <t>CASTRO FARIÑA, NATALIA</t>
  </si>
  <si>
    <t>43772434F</t>
  </si>
  <si>
    <t>DELGADO ALONSO, MARGARITA</t>
  </si>
  <si>
    <t>54125143W</t>
  </si>
  <si>
    <t>DOMINGUEZ CUBAS, MARINA</t>
  </si>
  <si>
    <t>45458227S</t>
  </si>
  <si>
    <t>GUTIERREZ HERNANDEZ, JOSE FRANCISCO</t>
  </si>
  <si>
    <t>43826128L</t>
  </si>
  <si>
    <t>HERNANDEZ BLANCO, MARIA NAZARET</t>
  </si>
  <si>
    <t>43355724B</t>
  </si>
  <si>
    <t>HERNANDEZ IZQUIERDO, ANA MARIA</t>
  </si>
  <si>
    <t>54048888S</t>
  </si>
  <si>
    <t>HERNANDEZ MORALES, AIRAM</t>
  </si>
  <si>
    <t>43809322A</t>
  </si>
  <si>
    <t>HERNANDEZ MORENO, MARIA BELEN</t>
  </si>
  <si>
    <t>43797285H</t>
  </si>
  <si>
    <t>LARA SANTANA, ANDREA VICTORIA</t>
  </si>
  <si>
    <t>78645575L</t>
  </si>
  <si>
    <t>LIMA HERNANDEZ, MIRIAM</t>
  </si>
  <si>
    <t>42222930J</t>
  </si>
  <si>
    <t>LOPEZ IBARRIA, ZAIR</t>
  </si>
  <si>
    <t>54062667V</t>
  </si>
  <si>
    <t>VEGA GONZALEZ, JESUS</t>
  </si>
  <si>
    <t>79075314A</t>
  </si>
  <si>
    <t>SUAREZ JORGE, SHAILA</t>
  </si>
  <si>
    <t>54117321T</t>
  </si>
  <si>
    <t>MARQUEZ GONZALEZ, ALEJANDRO</t>
  </si>
  <si>
    <t>78724539R</t>
  </si>
  <si>
    <t>HERNANDEZ VERA, YAIZA GIOVANNA</t>
  </si>
  <si>
    <t>78561450M</t>
  </si>
  <si>
    <t>FEBLES ALVAREZ, FRANCISCO ESTEBAN</t>
  </si>
  <si>
    <t>51151128W</t>
  </si>
  <si>
    <t>ABDERRAHIM MORALES, NEVIL</t>
  </si>
  <si>
    <t>78618776S</t>
  </si>
  <si>
    <t>SAAVEDRA LECHADO, IVAN TOMAS</t>
  </si>
  <si>
    <t>54056714K</t>
  </si>
  <si>
    <t>CAMINO BETHENCOURT, EVA</t>
  </si>
  <si>
    <t>42222824E</t>
  </si>
  <si>
    <t>GONZALEZ DIAZ, JUAN CARLOS</t>
  </si>
  <si>
    <t>78721729C</t>
  </si>
  <si>
    <t>GONZALEZ PEREZ, ESMERALDA</t>
  </si>
  <si>
    <t>42221194W</t>
  </si>
  <si>
    <t>GONZALEZ VIERA, VERONICA</t>
  </si>
  <si>
    <t>78676877H</t>
  </si>
  <si>
    <t>RODRIGUEZ ALONSO, CANDIDO SIGFREDO</t>
  </si>
  <si>
    <t>78680765L</t>
  </si>
  <si>
    <t>BOTAU BITA, MARIA BEATRIZ</t>
  </si>
  <si>
    <t>78563226X</t>
  </si>
  <si>
    <t>DIAZ GONZALEZ, MARIA SACRAMENTO</t>
  </si>
  <si>
    <t>78712726X</t>
  </si>
  <si>
    <t>RODRIGUEZ BORGES, LUIS GABRIEL</t>
  </si>
  <si>
    <t>43805858N</t>
  </si>
  <si>
    <t>CASTRO GARCIA, FRANCISCO GUILLERMO</t>
  </si>
  <si>
    <t>78678367J</t>
  </si>
  <si>
    <t>HERRERA SANTOS, MARIA BELEN</t>
  </si>
  <si>
    <t>78644408W</t>
  </si>
  <si>
    <t>GARCIA RODRIGUEZ, ELSA MARIA</t>
  </si>
  <si>
    <t>78604667M</t>
  </si>
  <si>
    <t>HERNANDEZ HENRIQUEZ, LUZ BELEN</t>
  </si>
  <si>
    <t>43816615M</t>
  </si>
  <si>
    <t>LORENZO MORALES, SOTERO</t>
  </si>
  <si>
    <t>78855854D</t>
  </si>
  <si>
    <t>TORRES IZQUIERDO, JENNIFER</t>
  </si>
  <si>
    <t>78569036R</t>
  </si>
  <si>
    <t>HERNANDEZ GONZALEZ, AYOZE</t>
  </si>
  <si>
    <t>43771750J</t>
  </si>
  <si>
    <t>FARIÑA MARTIN, MARIA DEL CARMEN</t>
  </si>
  <si>
    <t>54042251W</t>
  </si>
  <si>
    <t>SUAREZ RODRIGUEZ, MARIA SONIA</t>
  </si>
  <si>
    <t>78708225V</t>
  </si>
  <si>
    <t>CABRALES TEJERA, MARIA NOEMI</t>
  </si>
  <si>
    <t>78859939T</t>
  </si>
  <si>
    <t>FAJARDO ARIAS, ENA CAROLINA</t>
  </si>
  <si>
    <t>78407047R</t>
  </si>
  <si>
    <t>GARCIA HERNANDEZ, MARIA SONIA</t>
  </si>
  <si>
    <t>43810176Y</t>
  </si>
  <si>
    <t>GONZALEZ MORALES, PETRA</t>
  </si>
  <si>
    <t>43791819A</t>
  </si>
  <si>
    <t>PINEDA MARRERO, JUAN CARLOS</t>
  </si>
  <si>
    <t>78558622Y</t>
  </si>
  <si>
    <t>RODRIGUEZ MEDINA, JOSE MANUEL</t>
  </si>
  <si>
    <t>45447538K</t>
  </si>
  <si>
    <t>SOSA ALVAREZ, JOSE LORENZO</t>
  </si>
  <si>
    <t>43604119Y</t>
  </si>
  <si>
    <t>HERNANDEZ SUAREZ, ERASMO</t>
  </si>
  <si>
    <t>78558489B</t>
  </si>
  <si>
    <t>RODRIGUEZ PEREZ, MARTA ELENA</t>
  </si>
  <si>
    <t>54062594J</t>
  </si>
  <si>
    <t>PLASENCIA RODRIGUEZ, AINHOA</t>
  </si>
  <si>
    <t>78563699T</t>
  </si>
  <si>
    <t>GARCIA ALVAREZ, DAVID</t>
  </si>
  <si>
    <t>75576809M</t>
  </si>
  <si>
    <t>AVILES GALLEGO, ANA</t>
  </si>
  <si>
    <t>78617963F</t>
  </si>
  <si>
    <t>GONZALEZ BENITEZ, YURENA</t>
  </si>
  <si>
    <t>79065571N</t>
  </si>
  <si>
    <t>ARROCHA PEREZ, NEMESIS MARIA</t>
  </si>
  <si>
    <t>42240771Y</t>
  </si>
  <si>
    <t>ACOSTA MARTIN, CAROLINA</t>
  </si>
  <si>
    <t>54108461H</t>
  </si>
  <si>
    <t>REYES GARCIA, REBECA</t>
  </si>
  <si>
    <t>43773380X</t>
  </si>
  <si>
    <t>ACOSTA FERNANDEZ, BEATRIZ YOLANDA</t>
  </si>
  <si>
    <t>42268811D</t>
  </si>
  <si>
    <t>BRITO PEREZ, LAURA</t>
  </si>
  <si>
    <t>42257574L</t>
  </si>
  <si>
    <t>MARTIN HERNANDEZ, MARIO</t>
  </si>
  <si>
    <t>45454134Q</t>
  </si>
  <si>
    <t>BOLAÑOS AVILA, MARIA DEL CARMEN</t>
  </si>
  <si>
    <t>54114991Q</t>
  </si>
  <si>
    <t>KALITOVICS DORTA, MARIA</t>
  </si>
  <si>
    <t>54062432N</t>
  </si>
  <si>
    <t>LEON CABRERA, DIAMELA</t>
  </si>
  <si>
    <t>79062873M</t>
  </si>
  <si>
    <t>RODRIGUEZ LOPEZ, ALMUDENA</t>
  </si>
  <si>
    <t>42268866H</t>
  </si>
  <si>
    <t>RAMOS HERNANDEZ, ANDREA</t>
  </si>
  <si>
    <t>43783092Q</t>
  </si>
  <si>
    <t>RAMOS HERNANDEZ, RITA CORALIA</t>
  </si>
  <si>
    <t>79087147Z</t>
  </si>
  <si>
    <t>LUGO SANCHEZ, ADRIAN</t>
  </si>
  <si>
    <t>78854748F</t>
  </si>
  <si>
    <t>GONZALEZ ALONSO, LAURA</t>
  </si>
  <si>
    <t>78734328S</t>
  </si>
  <si>
    <t>GONZALVES VILAS, ROSA MARIA</t>
  </si>
  <si>
    <t>51201172K</t>
  </si>
  <si>
    <t>TORRES SOMOHANO, RAQUEL</t>
  </si>
  <si>
    <t>79159507Q</t>
  </si>
  <si>
    <t>VARGAS ALEMAN, CATHAYSA</t>
  </si>
  <si>
    <t>51201173E</t>
  </si>
  <si>
    <t>TORRES SOMOHANO, RAMON</t>
  </si>
  <si>
    <t>78727905D</t>
  </si>
  <si>
    <t>GARCIA NAZCO, PRISCILA</t>
  </si>
  <si>
    <t>45390096X</t>
  </si>
  <si>
    <t>PENICHET RAMIREZ, MARIA DE LOS ANGELES</t>
  </si>
  <si>
    <t>78572388H</t>
  </si>
  <si>
    <t>HERNANDEZ MARRERO, MIRIAM MERCEDES</t>
  </si>
  <si>
    <t>43837252B</t>
  </si>
  <si>
    <t>PEREZ MARTIN, TILELLI</t>
  </si>
  <si>
    <t>78624748F</t>
  </si>
  <si>
    <t>GIL GARCIA, BELINDA</t>
  </si>
  <si>
    <t>79072651P</t>
  </si>
  <si>
    <t>LEE ROQUE, ELISA PATRICIA</t>
  </si>
  <si>
    <t>54112989S</t>
  </si>
  <si>
    <t>PACHECO RODRIGUEZ, SAIRA</t>
  </si>
  <si>
    <t>78402344J</t>
  </si>
  <si>
    <t>BETHENCOURT ALONSO, SOCORRO</t>
  </si>
  <si>
    <t>79235153S</t>
  </si>
  <si>
    <t>COLORADO GOMEZ, MARIA AMPARO</t>
  </si>
  <si>
    <t>78568199S</t>
  </si>
  <si>
    <t>LORENZO MARRERO, DAVID</t>
  </si>
  <si>
    <t>178462</t>
  </si>
  <si>
    <t>178463</t>
  </si>
  <si>
    <t>43809412R</t>
  </si>
  <si>
    <t>BETHENCOURT CASTRO, CARMEN DELIA</t>
  </si>
  <si>
    <t>54047372V</t>
  </si>
  <si>
    <t>DELGADO CERZON, CAROLINA YAIZA</t>
  </si>
  <si>
    <t>51153682A</t>
  </si>
  <si>
    <t>ABREU DELGADO, YOVANKA</t>
  </si>
  <si>
    <t>Y3918328Q</t>
  </si>
  <si>
    <t>DA MATA DA MATA, JENNIFER</t>
  </si>
  <si>
    <t>43836511Y</t>
  </si>
  <si>
    <t>PEREZ FLORES, JESUS RAFAEL</t>
  </si>
  <si>
    <t>43826498K</t>
  </si>
  <si>
    <t>RODRIGUEZ GONZALEZ, JULIO CESAR</t>
  </si>
  <si>
    <t>43794904Y</t>
  </si>
  <si>
    <t>CABRERA COVA, JOSE MARIA</t>
  </si>
  <si>
    <t>179375</t>
  </si>
  <si>
    <t>179404</t>
  </si>
  <si>
    <t>380996</t>
  </si>
  <si>
    <t>179472</t>
  </si>
  <si>
    <t>TÉC TIT SUPERIOR - LDO/A PSICOLOGÍA</t>
  </si>
  <si>
    <t>389767</t>
  </si>
  <si>
    <t>179672</t>
  </si>
  <si>
    <t>179414</t>
  </si>
  <si>
    <t>242114</t>
  </si>
  <si>
    <t>45443961D</t>
  </si>
  <si>
    <t>RODRIGUEZ RODRIGUEZ, ANA MARIA</t>
  </si>
  <si>
    <t>179346</t>
  </si>
  <si>
    <t>226368</t>
  </si>
  <si>
    <t>179957</t>
  </si>
  <si>
    <t>179528</t>
  </si>
  <si>
    <t>179770</t>
  </si>
  <si>
    <t>179924</t>
  </si>
  <si>
    <t>179927</t>
  </si>
  <si>
    <t>179923</t>
  </si>
  <si>
    <t>43819500S</t>
  </si>
  <si>
    <t>SANTANA BOLAÑOS, SUSANA</t>
  </si>
  <si>
    <t>179928</t>
  </si>
  <si>
    <t>179919</t>
  </si>
  <si>
    <t>217907</t>
  </si>
  <si>
    <t>179918</t>
  </si>
  <si>
    <t>179926</t>
  </si>
  <si>
    <t>79234834H</t>
  </si>
  <si>
    <t>CARRANZA BARZOLA, SUSAN SUHAY</t>
  </si>
  <si>
    <t>45446641K</t>
  </si>
  <si>
    <t>VELAZQUEZ GUTIERREZ, EMILIA PILAR</t>
  </si>
  <si>
    <t>79086389S</t>
  </si>
  <si>
    <t>GARCIA FRANQUIS, DAVINIA</t>
  </si>
  <si>
    <t>43824205M</t>
  </si>
  <si>
    <t>MENDOZA MENDOZA, MARIA JOSE</t>
  </si>
  <si>
    <t>42092314Z</t>
  </si>
  <si>
    <t>CASTILLO LEON, JOSEFINA</t>
  </si>
  <si>
    <t>74686418J</t>
  </si>
  <si>
    <t>HURTADO JIMENEZ, ANA ISABEL</t>
  </si>
  <si>
    <t>42083681Y</t>
  </si>
  <si>
    <t>GUTIERREZ MARQUEZ, MARIA GEMMA</t>
  </si>
  <si>
    <t>43821293Z</t>
  </si>
  <si>
    <t>JORGE ARTEAGA, MARIA JESUS</t>
  </si>
  <si>
    <t>78859096P</t>
  </si>
  <si>
    <t>RODRIGUES AFONSO, ROSILENE</t>
  </si>
  <si>
    <t>51165292K</t>
  </si>
  <si>
    <t>PEREZ IZQUIERDO, NEREA</t>
  </si>
  <si>
    <t>42191242L</t>
  </si>
  <si>
    <t>PEREZ LORENZO, NIRA</t>
  </si>
  <si>
    <t>78570327G</t>
  </si>
  <si>
    <t>MARTIN GARCIA, ANA ISABEL</t>
  </si>
  <si>
    <t>78625537Z</t>
  </si>
  <si>
    <t>GUTIERREZ ALONSO, MARIA YURENA</t>
  </si>
  <si>
    <t>78649600L</t>
  </si>
  <si>
    <t>FERNANDEZ ESPINOZA, ISABEL SARAY</t>
  </si>
  <si>
    <t>42063809Y</t>
  </si>
  <si>
    <t>HERRANZ GOMEZ, MARIA CANDELARIA</t>
  </si>
  <si>
    <t>42065567Q</t>
  </si>
  <si>
    <t>HORMIGA ESTRADA, JOSE ANGEL</t>
  </si>
  <si>
    <t>78407957Z</t>
  </si>
  <si>
    <t>MESA SIVERIO, JESUS EULOGIO</t>
  </si>
  <si>
    <t>42189273M</t>
  </si>
  <si>
    <t>ORTEGA DIAZ, MARIA TERESA</t>
  </si>
  <si>
    <t>42220411R</t>
  </si>
  <si>
    <t>CASTRO FERNANDEZ, YVONNE</t>
  </si>
  <si>
    <t>78639822Q</t>
  </si>
  <si>
    <t>VILLA ROMERO, LORENA</t>
  </si>
  <si>
    <t>45457791Q</t>
  </si>
  <si>
    <t>DE DIOS FAGUNDO, MARIA ALEJANDRA</t>
  </si>
  <si>
    <t>45444569L</t>
  </si>
  <si>
    <t>GAMEZ RAMOS, MARIA AUXILIADORA</t>
  </si>
  <si>
    <t>78628266Y</t>
  </si>
  <si>
    <t>RUIZ MESA, LOURDES</t>
  </si>
  <si>
    <t>78673312H</t>
  </si>
  <si>
    <t>ALVARO AFONSO, MARIA DE LA O</t>
  </si>
  <si>
    <t>43808780J</t>
  </si>
  <si>
    <t>ALONSO CARBALLO, CANDELARIA DACIL</t>
  </si>
  <si>
    <t>78569848P</t>
  </si>
  <si>
    <t>SABINA PEREZ, GUILLERMO MARINO</t>
  </si>
  <si>
    <t>78637801L</t>
  </si>
  <si>
    <t>ABAD PEREZ, MARIA HOJARA</t>
  </si>
  <si>
    <t>54057794C</t>
  </si>
  <si>
    <t>RODRIGUEZ MARRERO, BEATRIZ MARIA</t>
  </si>
  <si>
    <t>42172826A</t>
  </si>
  <si>
    <t>HERNANDEZ VIÑA, TERESA MARIA</t>
  </si>
  <si>
    <t>42071207K</t>
  </si>
  <si>
    <t>RODRIGUEZ RODRIGUEZ, YOLANDA SORAYA</t>
  </si>
  <si>
    <t>78620644C</t>
  </si>
  <si>
    <t>BELTRAN DORTA, VERONICA</t>
  </si>
  <si>
    <t>42076082C</t>
  </si>
  <si>
    <t>MACHADO MACHADO, JUDITH</t>
  </si>
  <si>
    <t>78612195N</t>
  </si>
  <si>
    <t>GARCIA GONZALEZ, MARIA ANGELES</t>
  </si>
  <si>
    <t>78558178E</t>
  </si>
  <si>
    <t>LOPEZ LEDESMA, ELVIRA EUGENIA</t>
  </si>
  <si>
    <t>45444101B</t>
  </si>
  <si>
    <t>GONZALEZ HERNANDEZ, MARIA LUZ</t>
  </si>
  <si>
    <t>42093891G</t>
  </si>
  <si>
    <t>ROSA GONZALEZ, LIDIA</t>
  </si>
  <si>
    <t>79075744L</t>
  </si>
  <si>
    <t>RIVERO CASTRO, JOSE ANTONIO</t>
  </si>
  <si>
    <t>43773894H</t>
  </si>
  <si>
    <t>AGUILAR VILLAR, MARIA ISABEL</t>
  </si>
  <si>
    <t>52820914B</t>
  </si>
  <si>
    <t>AFONSO GONZALEZ, NICOL</t>
  </si>
  <si>
    <t>42066932R</t>
  </si>
  <si>
    <t>HERNANDEZ LUJAN, FATIMA</t>
  </si>
  <si>
    <t>TÉCNICO DE ATENCIÓN AL USUARIO</t>
  </si>
  <si>
    <t>78404595X</t>
  </si>
  <si>
    <t>HERNANDEZ PLASENCIA, LUISA ESTHER</t>
  </si>
  <si>
    <t>45447551B</t>
  </si>
  <si>
    <t>ARTEAGA NAVARRO, EVA MARIA</t>
  </si>
  <si>
    <t>78729092T</t>
  </si>
  <si>
    <t>RAMOS PLASENCIA, JOANAN AROE</t>
  </si>
  <si>
    <t>79065777B</t>
  </si>
  <si>
    <t>CERCADO VILLALOBOS, RICCI DORIS</t>
  </si>
  <si>
    <t>54051657R</t>
  </si>
  <si>
    <t>ALONSO GONZALEZ, DESIREE</t>
  </si>
  <si>
    <t>43611176W</t>
  </si>
  <si>
    <t>GONZALEZ AFONSO, DANIEL</t>
  </si>
  <si>
    <t>79357181M</t>
  </si>
  <si>
    <t>MOH SALEM HAFED, AZZA</t>
  </si>
  <si>
    <t>44411120Y</t>
  </si>
  <si>
    <t>CLEMENTE GARCIA, GLORIA</t>
  </si>
  <si>
    <t>43806235K</t>
  </si>
  <si>
    <t>RODRIGUEZ ZAMORA, EVA PATRICIA</t>
  </si>
  <si>
    <t>78497072G</t>
  </si>
  <si>
    <t>LORENZO HERNANDEZ, CORALIA</t>
  </si>
  <si>
    <t>39182491J</t>
  </si>
  <si>
    <t>MOLINA HERNANDEZ, MARIA</t>
  </si>
  <si>
    <t>43827482Q</t>
  </si>
  <si>
    <t>PADRON RODRIGUEZ, CAROLINA</t>
  </si>
  <si>
    <t>43610049W</t>
  </si>
  <si>
    <t>HERNANDEZ HERNANDEZ, LEONOR</t>
  </si>
  <si>
    <t>78858404Y</t>
  </si>
  <si>
    <t>HERRERA GARCIA, JENNIFER</t>
  </si>
  <si>
    <t>78695517M</t>
  </si>
  <si>
    <t>PERDOMO CUBAS, GUADALUPE NIEVES</t>
  </si>
  <si>
    <t>42097766S</t>
  </si>
  <si>
    <t>ABREU GUTIERREZ, JOSE ANTONIO</t>
  </si>
  <si>
    <t>78703100K</t>
  </si>
  <si>
    <t>GONZALEZ CRUZ, YAIZA</t>
  </si>
  <si>
    <t>54059159M</t>
  </si>
  <si>
    <t>DIAZ FLORES, MELISA JANET</t>
  </si>
  <si>
    <t>31854611W</t>
  </si>
  <si>
    <t>PIÑERO NAVAS, MARIA LUZ</t>
  </si>
  <si>
    <t>43831118H</t>
  </si>
  <si>
    <t>78563470R</t>
  </si>
  <si>
    <t>HERNANDEZ REYES, MELQUIADES</t>
  </si>
  <si>
    <t>54044694F</t>
  </si>
  <si>
    <t>ROMERO DIAZ, ANTONIO ISMAEL</t>
  </si>
  <si>
    <t>78568483T</t>
  </si>
  <si>
    <t>GONZALEZ TOSCO, VANESA</t>
  </si>
  <si>
    <t>43785467E</t>
  </si>
  <si>
    <t>SANCHEZ HENRIQUEZ, MACARENA</t>
  </si>
  <si>
    <t>45453804P</t>
  </si>
  <si>
    <t>ENRIQUE RODRIGUEZ, ANSELMA MARIA</t>
  </si>
  <si>
    <t>43366931V</t>
  </si>
  <si>
    <t>DORTA MARTIN, MIRIAM</t>
  </si>
  <si>
    <t>78856121T</t>
  </si>
  <si>
    <t>ILLADA GUTIERREZ, MIGUEL ANGEL</t>
  </si>
  <si>
    <t>42844888M</t>
  </si>
  <si>
    <t>ORTEGA PERDOMO, ISABEL PILAR</t>
  </si>
  <si>
    <t>13137366L</t>
  </si>
  <si>
    <t>RASTRILLA TERAN, FABIOLA</t>
  </si>
  <si>
    <t>43611550P</t>
  </si>
  <si>
    <t>ALVAREZ RIGOR, CONCEPCION</t>
  </si>
  <si>
    <t>54042039C</t>
  </si>
  <si>
    <t>GONZALEZ SUAREZ, RAQUEL</t>
  </si>
  <si>
    <t>42237400Q</t>
  </si>
  <si>
    <t>CRESPO RODRIGUEZ, TANIA AMELIA</t>
  </si>
  <si>
    <t>42183772R</t>
  </si>
  <si>
    <t>MARTIN ALVAREZ, RUTH</t>
  </si>
  <si>
    <t>78569835H</t>
  </si>
  <si>
    <t>DELGADO MARTIN, YAIZA</t>
  </si>
  <si>
    <t>53586710E</t>
  </si>
  <si>
    <t>MARQUEZ BERNAL, MARIA JOSE</t>
  </si>
  <si>
    <t>42095681T</t>
  </si>
  <si>
    <t>SOTO ANGEL, LUIS</t>
  </si>
  <si>
    <t>78568031P</t>
  </si>
  <si>
    <t>LEON LUIS, ABEL</t>
  </si>
  <si>
    <t>45863869Y</t>
  </si>
  <si>
    <t>NIETO GIL, RAUL</t>
  </si>
  <si>
    <t>51154590Z</t>
  </si>
  <si>
    <t>ALFAYA MEDEROS, OMARA</t>
  </si>
  <si>
    <t>09365664H</t>
  </si>
  <si>
    <t>BERMEJO ARREGUI, FRANCISCO JAVIER</t>
  </si>
  <si>
    <t>49337539D</t>
  </si>
  <si>
    <t>GARCIA DUEÑAS, ALBERTO</t>
  </si>
  <si>
    <t>78724301Q</t>
  </si>
  <si>
    <t>GONZALEZ GONZALEZ, TAMARA</t>
  </si>
  <si>
    <t>78573585L</t>
  </si>
  <si>
    <t>RAMOS DIAZ, YGUANIRA</t>
  </si>
  <si>
    <t>54052553T</t>
  </si>
  <si>
    <t>VERA SOCAS, IDAIRA</t>
  </si>
  <si>
    <t>42096597L</t>
  </si>
  <si>
    <t>PEREZ REAL, ANA ROSA</t>
  </si>
  <si>
    <t>08858606H</t>
  </si>
  <si>
    <t>VENEGAS ANTEQUERA, FRANCISCA</t>
  </si>
  <si>
    <t>43827056G</t>
  </si>
  <si>
    <t>JORGE RODRIGUEZ, SANDRA MARIA</t>
  </si>
  <si>
    <t>43770319P</t>
  </si>
  <si>
    <t>SANCHEZ PEREZ, JOSE CARLOS</t>
  </si>
  <si>
    <t>43610721F</t>
  </si>
  <si>
    <t>CABRERA PERAZA, MARIA DEL CARMEN</t>
  </si>
  <si>
    <t>54114363D</t>
  </si>
  <si>
    <t>MEDINA CABELLO, ISABEL</t>
  </si>
  <si>
    <t>42870303M</t>
  </si>
  <si>
    <t>DELGADO GONZALEZ, ANA MARIA</t>
  </si>
  <si>
    <t>42076210X</t>
  </si>
  <si>
    <t>CHINEA CABRERA, CLARA ISABEL</t>
  </si>
  <si>
    <t>78635342K</t>
  </si>
  <si>
    <t>REYES REYES, BRICILA</t>
  </si>
  <si>
    <t>54112492R</t>
  </si>
  <si>
    <t>BAEZ SIVERIO, AIRAN</t>
  </si>
  <si>
    <t>78526651M</t>
  </si>
  <si>
    <t>MORALES VALDIVIA, VERONICA DEL PINO</t>
  </si>
  <si>
    <t>78729896E</t>
  </si>
  <si>
    <t>LUIS CABRERA, MARTA OLGA</t>
  </si>
  <si>
    <t>78855142X</t>
  </si>
  <si>
    <t>QUESADA PIMIENTA, TAMARA</t>
  </si>
  <si>
    <t>78615783N</t>
  </si>
  <si>
    <t>LEON MARTIN, ANA CRISTINA.DE.</t>
  </si>
  <si>
    <t>54056510R</t>
  </si>
  <si>
    <t>MARRERO GUIJO, ARIADNA DEL CARMEN</t>
  </si>
  <si>
    <t>78561858E</t>
  </si>
  <si>
    <t>LEMUS GARCIA, MARIA DEL CRISTO</t>
  </si>
  <si>
    <t>54062772F</t>
  </si>
  <si>
    <t>MARTIN ALONSO, DAVID</t>
  </si>
  <si>
    <t>61433778L</t>
  </si>
  <si>
    <t>FIERRO ROJAS, RAQUEL ALEJANDRA</t>
  </si>
  <si>
    <t>78628368Q</t>
  </si>
  <si>
    <t>ANCEUME PEREZ, CARINA</t>
  </si>
  <si>
    <t>42221026H</t>
  </si>
  <si>
    <t>VENTURA BOLIVAR, DIORKYS MARISOL</t>
  </si>
  <si>
    <t>78709496T</t>
  </si>
  <si>
    <t>CABRERA RODRIGUEZ, CANDELARIA</t>
  </si>
  <si>
    <t>78562760G</t>
  </si>
  <si>
    <t>FERNANDEZ GOYA, CARMEN LILIA</t>
  </si>
  <si>
    <t>48842271T</t>
  </si>
  <si>
    <t>MORENO MARIN, MARIO</t>
  </si>
  <si>
    <t>54051099H</t>
  </si>
  <si>
    <t>RODRIGUEZ GONZALEZ, ADUEN</t>
  </si>
  <si>
    <t>78572516P</t>
  </si>
  <si>
    <t>BARROSO SALAZAR, ANA DELIA</t>
  </si>
  <si>
    <t>43799196C</t>
  </si>
  <si>
    <t>GOMEZ LEMUS, ANDRES</t>
  </si>
  <si>
    <t>78675434R</t>
  </si>
  <si>
    <t>MARICHAL PADILLA, VICENTA</t>
  </si>
  <si>
    <t>79150953H</t>
  </si>
  <si>
    <t>PAYANO MATOS, ELIZABETH</t>
  </si>
  <si>
    <t>45441872J</t>
  </si>
  <si>
    <t>ROSALES MARTIN, MARIA DEL CARMEN</t>
  </si>
  <si>
    <t>28813525E</t>
  </si>
  <si>
    <t>TORRADO ALVAREZ, AURORA</t>
  </si>
  <si>
    <t>42221163V</t>
  </si>
  <si>
    <t>QUINTANA DE LA ROSA, EDUARDO</t>
  </si>
  <si>
    <t>42078126V</t>
  </si>
  <si>
    <t>MARRERO CABRERA, JESUS TOMAS</t>
  </si>
  <si>
    <t>43362433G</t>
  </si>
  <si>
    <t>HERNANDEZ HERNANDEZ, SANDRA</t>
  </si>
  <si>
    <t>78623082C</t>
  </si>
  <si>
    <t>SANTOS GARCIA, MARIA ELENA</t>
  </si>
  <si>
    <t>54056480V</t>
  </si>
  <si>
    <t>PEREZ TORREJON, JESSICA</t>
  </si>
  <si>
    <t>78714545N</t>
  </si>
  <si>
    <t>MARTIN GUILLEN, PATRICIA</t>
  </si>
  <si>
    <t>78562340K</t>
  </si>
  <si>
    <t>PERDOMO SIVERIO, ENCARNACION</t>
  </si>
  <si>
    <t>78557193A</t>
  </si>
  <si>
    <t>ZAMORANO MARRERO, MARIA DEL CRISTO</t>
  </si>
  <si>
    <t>42048417R</t>
  </si>
  <si>
    <t>GOMEZ GOMEZ, MARIA ROSA</t>
  </si>
  <si>
    <t>43775642H</t>
  </si>
  <si>
    <t>PEREZ MARICHAL, ADELA</t>
  </si>
  <si>
    <t>42057043W</t>
  </si>
  <si>
    <t>ARMAS SANTANA, JOAQUIN.DE</t>
  </si>
  <si>
    <t>AUXILIARES DE CLÍNICA O ENFERMERIA</t>
  </si>
  <si>
    <t>43777497X</t>
  </si>
  <si>
    <t>RIJO RODRIGUEZ, JOSE LUIS</t>
  </si>
  <si>
    <t>78573018G</t>
  </si>
  <si>
    <t>DOMINGUEZ GOYA, MARIA JANNEC</t>
  </si>
  <si>
    <t>43775317S</t>
  </si>
  <si>
    <t>MACEDA BERMUDEZ, MIGUEL ANGEL</t>
  </si>
  <si>
    <t>78727467P</t>
  </si>
  <si>
    <t>VELAZQUEZ RODRIGUEZ, GUACIMARA</t>
  </si>
  <si>
    <t>78563125R</t>
  </si>
  <si>
    <t>MARTIN HERRERA, ESTEFANIA</t>
  </si>
  <si>
    <t>78628331W</t>
  </si>
  <si>
    <t>MACHADO MARTIN, PALOMA</t>
  </si>
  <si>
    <t>42079926T</t>
  </si>
  <si>
    <t>IZQUIERDO PRADA, ANA MARIA</t>
  </si>
  <si>
    <t>43620462L</t>
  </si>
  <si>
    <t>MARTIN CAIROS, JUAN MANUEL</t>
  </si>
  <si>
    <t>78556301P</t>
  </si>
  <si>
    <t>OVAL RODRIGUEZ, ISRAEL</t>
  </si>
  <si>
    <t>43801855B</t>
  </si>
  <si>
    <t>CONDE SANTOS, FATIMA</t>
  </si>
  <si>
    <t>77840657D</t>
  </si>
  <si>
    <t>GARCIA LOPEZ, CARMEN MARIA</t>
  </si>
  <si>
    <t>42198851S</t>
  </si>
  <si>
    <t>ORTEGA KASSAR, ANDREA CAROLINA</t>
  </si>
  <si>
    <t>42072380K</t>
  </si>
  <si>
    <t>GONZALEZ NEGRO, AMALIA</t>
  </si>
  <si>
    <t>78644982R</t>
  </si>
  <si>
    <t>MARTIN GAMEZ, SONIA</t>
  </si>
  <si>
    <t>43825009G</t>
  </si>
  <si>
    <t>PEREZ GONZALEZ, CANDELARIA CONCEPCION</t>
  </si>
  <si>
    <t>79197378Y</t>
  </si>
  <si>
    <t>MACHADO ROQUE, NAIBBY</t>
  </si>
  <si>
    <t>43365566D</t>
  </si>
  <si>
    <t>HERNANDEZ GUILLAMA, MONICA</t>
  </si>
  <si>
    <t>54056954P</t>
  </si>
  <si>
    <t>HERNANDEZ PEREZ, MARIA VANESA</t>
  </si>
  <si>
    <t>42051700H</t>
  </si>
  <si>
    <t>CORREA CORREA, ELVIRA ROSA</t>
  </si>
  <si>
    <t>43792371A</t>
  </si>
  <si>
    <t>PEREZ CANINO, FRANCISCO JAVIER</t>
  </si>
  <si>
    <t>44608470Q</t>
  </si>
  <si>
    <t>PALMA AGUILERA, MARIA PILAR</t>
  </si>
  <si>
    <t>78850439E</t>
  </si>
  <si>
    <t>RAMOS SUAREZ, TERESA JORNET</t>
  </si>
  <si>
    <t>21673429T</t>
  </si>
  <si>
    <t>VERGARA RODRIGUEZ, AMALIA</t>
  </si>
  <si>
    <t>48128378G</t>
  </si>
  <si>
    <t>ORTEGA MARTINEZ, ISABEL</t>
  </si>
  <si>
    <t>78696834B</t>
  </si>
  <si>
    <t>SANTOS DELGADO, JOSUE</t>
  </si>
  <si>
    <t>78574239Y</t>
  </si>
  <si>
    <t>MOLINA FERNANDEZ, JORGE MANUEL</t>
  </si>
  <si>
    <t>55437523W</t>
  </si>
  <si>
    <t>ZAPATA ZAPATA, YNGRID GREICYS</t>
  </si>
  <si>
    <t>43824679L</t>
  </si>
  <si>
    <t>BARROSO ALMENARA, INMACULADA CONCEPCION</t>
  </si>
  <si>
    <t>42063404S</t>
  </si>
  <si>
    <t>SIERRA GUTIERREZ, MARIA DEL PILAR</t>
  </si>
  <si>
    <t>54109026P</t>
  </si>
  <si>
    <t>SOSA HERNANDEZ, MIGUEL ANGEL</t>
  </si>
  <si>
    <t>78572798Z</t>
  </si>
  <si>
    <t>GARCIA GUTIERREZ, CHAXIRAXI</t>
  </si>
  <si>
    <t>44749825J</t>
  </si>
  <si>
    <t>MEDINA GONZALEZ, VERONICA RAQUEL</t>
  </si>
  <si>
    <t>45526291E</t>
  </si>
  <si>
    <t>DORTA CUBAS, DIEGO</t>
  </si>
  <si>
    <t>PROGRAMADOR ORDENADORES</t>
  </si>
  <si>
    <t>45446851R</t>
  </si>
  <si>
    <t>MARTIN MESA, MARIA NIEVES</t>
  </si>
  <si>
    <t>JEFE DE GRUPO</t>
  </si>
  <si>
    <t>43780221C</t>
  </si>
  <si>
    <t>DIAZ AFONSO, MARIA EULOGIA</t>
  </si>
  <si>
    <t>43822766S</t>
  </si>
  <si>
    <t>ABREU RODRIGUEZ, ANA DOLORES</t>
  </si>
  <si>
    <t>43821259A</t>
  </si>
  <si>
    <t>ALFONSO MARTIN, GUSTAVO</t>
  </si>
  <si>
    <t>78620962Q</t>
  </si>
  <si>
    <t>ESTEVEZ MARTIN, JOSE CRISTIAN</t>
  </si>
  <si>
    <t>78724001S</t>
  </si>
  <si>
    <t>IZQUIERDO NUÑEZ, ZEBENSUI</t>
  </si>
  <si>
    <t>78677923Y</t>
  </si>
  <si>
    <t>DE MARTIN RAMOS, MARIA MAGNOLIA</t>
  </si>
  <si>
    <t>78571671Z</t>
  </si>
  <si>
    <t>MARTINEZ BAUTE, PATRICIA</t>
  </si>
  <si>
    <t>46261842X</t>
  </si>
  <si>
    <t>ZERPA CONTRERAS, JESUS ALBERTO</t>
  </si>
  <si>
    <t>78708445F</t>
  </si>
  <si>
    <t>BETHENCOURT GONZALEZ, RUBEN</t>
  </si>
  <si>
    <t>49857773Y</t>
  </si>
  <si>
    <t>SANCHEZ GAMBIN, PATRICIA</t>
  </si>
  <si>
    <t>78729144Y</t>
  </si>
  <si>
    <t>MORA VALLADARES, NATALIA</t>
  </si>
  <si>
    <t>43827331A</t>
  </si>
  <si>
    <t>MARTI BENITEZ, SOFIA SONIA</t>
  </si>
  <si>
    <t>78559093V</t>
  </si>
  <si>
    <t>SABINA PEREZ, YURENA MARIA</t>
  </si>
  <si>
    <t>43794294V</t>
  </si>
  <si>
    <t>NEGRON JORGE, ANTONIO JOSE</t>
  </si>
  <si>
    <t>54046357Z</t>
  </si>
  <si>
    <t>SILVERA SIERRA, CARMEN DELIA</t>
  </si>
  <si>
    <t>78858192R</t>
  </si>
  <si>
    <t>JORGE DE LA ROSA, ANGEL JUAN</t>
  </si>
  <si>
    <t>TÉCNICO ESPECIALISTA DE MANTENIMIENTO</t>
  </si>
  <si>
    <t>42065034N</t>
  </si>
  <si>
    <t>GONZALEZ HERNANDEZ, ESTHER CRISTINA</t>
  </si>
  <si>
    <t>78562579F</t>
  </si>
  <si>
    <t>FEBLES AGUILAR, GARA</t>
  </si>
  <si>
    <t>43835015M</t>
  </si>
  <si>
    <t>ABREU MACHIN, TATIANA</t>
  </si>
  <si>
    <t>78850003T</t>
  </si>
  <si>
    <t>HERNANDEZ HERNANDEZ, BEATRIZ</t>
  </si>
  <si>
    <t>43790425N</t>
  </si>
  <si>
    <t>TORO LOBO, ANTONIA</t>
  </si>
  <si>
    <t>45457339R</t>
  </si>
  <si>
    <t>SANTOS DIAZ, MARIA YOLANDA</t>
  </si>
  <si>
    <t>45865061W</t>
  </si>
  <si>
    <t>ARANGO VANEGAS, VERONICA</t>
  </si>
  <si>
    <t>43615769H</t>
  </si>
  <si>
    <t>PEREZ ALVAREZ, MARIA LOURDES</t>
  </si>
  <si>
    <t>51147182N</t>
  </si>
  <si>
    <t>AVERO LEON, CANDELARIA</t>
  </si>
  <si>
    <t>43350776P</t>
  </si>
  <si>
    <t>GONZALEZ CARBALLO, LUCIA</t>
  </si>
  <si>
    <t>45448249L</t>
  </si>
  <si>
    <t>GARCIA HERNANDEZ, PILAR</t>
  </si>
  <si>
    <t>78475401E</t>
  </si>
  <si>
    <t>BOLAÑOS MATEOS, NOEMI</t>
  </si>
  <si>
    <t>42096317S</t>
  </si>
  <si>
    <t>CANO VEGA, MARGARITA DEL VALLE</t>
  </si>
  <si>
    <t>54043344Z</t>
  </si>
  <si>
    <t>LUIS MARTIN, MARIA ANGELES</t>
  </si>
  <si>
    <t>78717794H</t>
  </si>
  <si>
    <t>AFONSO MORERA, IDAIRA ANAGA</t>
  </si>
  <si>
    <t>78558690M</t>
  </si>
  <si>
    <t>REYES REYES, RITA GUACIMARA</t>
  </si>
  <si>
    <t>43832358Q</t>
  </si>
  <si>
    <t>CABRERA DIAZ, ERIKA CONCEPCION</t>
  </si>
  <si>
    <t>78627828M</t>
  </si>
  <si>
    <t>BENCOMO MENDEZ, VANESA</t>
  </si>
  <si>
    <t>42222440Y</t>
  </si>
  <si>
    <t>CABRERA FEBLES, LUIS ALBERTO</t>
  </si>
  <si>
    <t>44958726M</t>
  </si>
  <si>
    <t>DIAZ BELLIDO, MARIA</t>
  </si>
  <si>
    <t>54046977J</t>
  </si>
  <si>
    <t>GONZALEZ GARCIA, HORTENSIA CELESTE</t>
  </si>
  <si>
    <t>42090804E</t>
  </si>
  <si>
    <t>COELLO ALVAREZ, ELISABETH</t>
  </si>
  <si>
    <t>45436360K</t>
  </si>
  <si>
    <t>GARCIA YANES, CANDELARIA</t>
  </si>
  <si>
    <t>54060077A</t>
  </si>
  <si>
    <t>GARCIA TEJERA, GARA</t>
  </si>
  <si>
    <t>78636034T</t>
  </si>
  <si>
    <t>RODRIGUEZ GONZALEZ, MARTA</t>
  </si>
  <si>
    <t>78617192H</t>
  </si>
  <si>
    <t>DORTA DORTA, MARIA CANDELARIA</t>
  </si>
  <si>
    <t>78726632R</t>
  </si>
  <si>
    <t>DE PLASENCIA IGLESIAS, CRISTHIAN</t>
  </si>
  <si>
    <t>78558317T</t>
  </si>
  <si>
    <t>LEON HERRERA, CLARA EUGENIA</t>
  </si>
  <si>
    <t>78677082Q</t>
  </si>
  <si>
    <t>JEREZ SANTANA, ISMAEL ARMICHE</t>
  </si>
  <si>
    <t>43366484F</t>
  </si>
  <si>
    <t>LUIS EXPOSITO, ADELAIDA</t>
  </si>
  <si>
    <t>43804878K</t>
  </si>
  <si>
    <t>EXPOSITO LORENZO, CARMEN PILAR</t>
  </si>
  <si>
    <t>46642426J</t>
  </si>
  <si>
    <t>MONLEON MONLEON, MARIA VICTORIA</t>
  </si>
  <si>
    <t>54061406K</t>
  </si>
  <si>
    <t>DOMINGUEZ MEDINA, ANDREA CANDELARIA</t>
  </si>
  <si>
    <t>44728135N</t>
  </si>
  <si>
    <t>CORDERO JORGE, NOELIA HORTENSIA</t>
  </si>
  <si>
    <t>54061569T</t>
  </si>
  <si>
    <t>JORGE HERNANDEZ, NURIA ELENA</t>
  </si>
  <si>
    <t>43381051S</t>
  </si>
  <si>
    <t>HERNANDEZ HERNANDEZ, ALVARO RUBEN</t>
  </si>
  <si>
    <t>45854249T</t>
  </si>
  <si>
    <t>FRANCHY REYES, FRANCISCO</t>
  </si>
  <si>
    <t>45703338S</t>
  </si>
  <si>
    <t>DELLE.VEDOVE ROSALES, CARMEN LORENA</t>
  </si>
  <si>
    <t>45557979Q</t>
  </si>
  <si>
    <t>GALLARDO GOMEZ, ANTONIO JESUS</t>
  </si>
  <si>
    <t>43799450K</t>
  </si>
  <si>
    <t>CUBAS LEON, CARMEN DELIA</t>
  </si>
  <si>
    <t>78699027L</t>
  </si>
  <si>
    <t>CASTRILLON MARTINEZ, ANA MARIA</t>
  </si>
  <si>
    <t>43623185M</t>
  </si>
  <si>
    <t>ROSARIO CEDRES, ARIADNA SOLEDAD.DEL</t>
  </si>
  <si>
    <t>45781116F</t>
  </si>
  <si>
    <t>GODOY PEREZ, ZULEIMA</t>
  </si>
  <si>
    <t>42083446R</t>
  </si>
  <si>
    <t>PRIETO CURBELO, FELIX ANTONIO</t>
  </si>
  <si>
    <t>45441771G</t>
  </si>
  <si>
    <t>GONZALEZ BARROSO, MARIA CANDELARIA</t>
  </si>
  <si>
    <t>54043201D</t>
  </si>
  <si>
    <t>CHAPO PICHETTI, ELISABETH CATALINA</t>
  </si>
  <si>
    <t>42071687H</t>
  </si>
  <si>
    <t>SUAREZ PADRON, MARIA CONCEPCION</t>
  </si>
  <si>
    <t>78409300T</t>
  </si>
  <si>
    <t>CUBAS CUBAS, ANA TERESA</t>
  </si>
  <si>
    <t>78645673W</t>
  </si>
  <si>
    <t>CASTILLO CRUZ, DAVINIA</t>
  </si>
  <si>
    <t>78574976F</t>
  </si>
  <si>
    <t>GOYA GUTIERREZ, DAIDA JENIFER</t>
  </si>
  <si>
    <t>43381077H</t>
  </si>
  <si>
    <t>HERNANDEZ GONZALEZ, SARA</t>
  </si>
  <si>
    <t>78615350Q</t>
  </si>
  <si>
    <t>HERNANDEZ RAMOS, RITA</t>
  </si>
  <si>
    <t>78632353E</t>
  </si>
  <si>
    <t>HERNANDEZ RODRIGUEZ, MARIA JEHOVANA</t>
  </si>
  <si>
    <t>43776068F</t>
  </si>
  <si>
    <t>RODRIGUEZ DELGADO, MARIA CANDELARIA</t>
  </si>
  <si>
    <t>51152371A</t>
  </si>
  <si>
    <t>IGLESIAS VALDES, IVAN LUIS</t>
  </si>
  <si>
    <t>54044961K</t>
  </si>
  <si>
    <t>MARTIN MONAR, ALBERTO</t>
  </si>
  <si>
    <t>42221411N</t>
  </si>
  <si>
    <t>MARTIN ARMAS, LILIAN MARIA</t>
  </si>
  <si>
    <t>42095921X</t>
  </si>
  <si>
    <t>DIAZ MENDEZ, CARLOS FELIX</t>
  </si>
  <si>
    <t>78557496F</t>
  </si>
  <si>
    <t>GONZALEZ SUAREZ, MIRIAM</t>
  </si>
  <si>
    <t>54042617T</t>
  </si>
  <si>
    <t>HERNANDEZ LUTZARDO, ELENA ISABEL</t>
  </si>
  <si>
    <t>45459932H</t>
  </si>
  <si>
    <t>GONZALEZ HERNANDEZ, MARTA</t>
  </si>
  <si>
    <t>ÓPTICO OPTOMETRISTA</t>
  </si>
  <si>
    <t>45460000V</t>
  </si>
  <si>
    <t>ARVELO VERA, CATALINA</t>
  </si>
  <si>
    <t>78856924K</t>
  </si>
  <si>
    <t>MARICHAL LOPEZ, MIREIA</t>
  </si>
  <si>
    <t>42072856Z</t>
  </si>
  <si>
    <t>GOMEZ CASTILLA, JOSE MANUEL</t>
  </si>
  <si>
    <t>43385870G</t>
  </si>
  <si>
    <t>MARRERO LUIS, DAMIAN</t>
  </si>
  <si>
    <t>78632955A</t>
  </si>
  <si>
    <t>EXPOSITO AFONSO, DAILOS</t>
  </si>
  <si>
    <t>45525694T</t>
  </si>
  <si>
    <t>ALVARO AFONSO, GREGORIO</t>
  </si>
  <si>
    <t>43776734Y</t>
  </si>
  <si>
    <t>HERNANDEZ CHINEA, ANGEL MIGUEL</t>
  </si>
  <si>
    <t>43858797M</t>
  </si>
  <si>
    <t>ACOSTA PEREIRA, CRISTINA</t>
  </si>
  <si>
    <t>78705477Y</t>
  </si>
  <si>
    <t>CASTRO MARICHAL, SABRINA YAIZA</t>
  </si>
  <si>
    <t>42087298N</t>
  </si>
  <si>
    <t>DEL ROSARIO DE LA CRUZ, MARIA LOURDES</t>
  </si>
  <si>
    <t>73416608X</t>
  </si>
  <si>
    <t>MORENO FERNANDEZ, CRISTINA</t>
  </si>
  <si>
    <t>79083902N</t>
  </si>
  <si>
    <t>VERA NAVARRO, EMMANUEL</t>
  </si>
  <si>
    <t>43613794K</t>
  </si>
  <si>
    <t>PLACER DIAZ, MARIA JOSE</t>
  </si>
  <si>
    <t>79196128K</t>
  </si>
  <si>
    <t>NEGRIN TORRES, JOSE RUBEN</t>
  </si>
  <si>
    <t>79061565P</t>
  </si>
  <si>
    <t>OLIVA PEREZ, CRISTO</t>
  </si>
  <si>
    <t>43801281N</t>
  </si>
  <si>
    <t>GONZALEZ GARCIA, PINO</t>
  </si>
  <si>
    <t>78648809X</t>
  </si>
  <si>
    <t>PALENZUELA RODRIGUEZ, ZULEIMA</t>
  </si>
  <si>
    <t>42807301T</t>
  </si>
  <si>
    <t>HENRIQUEZ CARDENES, FRANCISCO JOSE</t>
  </si>
  <si>
    <t>43786100B</t>
  </si>
  <si>
    <t>LOPEZ ABREU, MARIA EUGENIA</t>
  </si>
  <si>
    <t>78572508T</t>
  </si>
  <si>
    <t>RAMOS PERDIGON, YAZMINA</t>
  </si>
  <si>
    <t>45453632C</t>
  </si>
  <si>
    <t>BONILLA DIAZ, ROSA MARIA</t>
  </si>
  <si>
    <t>78567607K</t>
  </si>
  <si>
    <t>SUAREZ DAROCA, PATRICIA IRIA</t>
  </si>
  <si>
    <t>42066137B</t>
  </si>
  <si>
    <t>MORALES EXPOSITO, FRANCISCA ALEJANDR</t>
  </si>
  <si>
    <t>79092523P</t>
  </si>
  <si>
    <t>RAEZ HERNANDEZ, CRISTINA</t>
  </si>
  <si>
    <t>45454463T</t>
  </si>
  <si>
    <t>HERNANDEZ MARRERO, MARIA ELSA</t>
  </si>
  <si>
    <t>43783369V</t>
  </si>
  <si>
    <t>PEREZ QUINTERO, INMACULADA</t>
  </si>
  <si>
    <t>78564307X</t>
  </si>
  <si>
    <t>DIAZ RODRIGUEZ, CHAXIRAXI</t>
  </si>
  <si>
    <t>42084948P</t>
  </si>
  <si>
    <t>LEON GARCIA, M. CRISTO</t>
  </si>
  <si>
    <t>45456075W</t>
  </si>
  <si>
    <t>GOMEZ BARBUZANO, MARIA ROSA</t>
  </si>
  <si>
    <t>42059568C</t>
  </si>
  <si>
    <t>HERNANDEZ GARCIA, MARIA DEL CARMEN</t>
  </si>
  <si>
    <t>78693661N</t>
  </si>
  <si>
    <t>MARRERO BATISTA, ANA NATIVIDAD</t>
  </si>
  <si>
    <t>43794763A</t>
  </si>
  <si>
    <t>RODRIGUEZ GONZALEZ, FRANCISCO JAVIER</t>
  </si>
  <si>
    <t>79097424X</t>
  </si>
  <si>
    <t>GARCIA BAUTISTA, ABRAHAM</t>
  </si>
  <si>
    <t>78720972E</t>
  </si>
  <si>
    <t>GARCIA TORRES, ITAHISA</t>
  </si>
  <si>
    <t>78854676G</t>
  </si>
  <si>
    <t>FUENTES HERNANDEZ, ROSA AMELIA</t>
  </si>
  <si>
    <t>78555607G</t>
  </si>
  <si>
    <t>MARTIN PEREZ, CANDELARIA TERESA</t>
  </si>
  <si>
    <t>78720383P</t>
  </si>
  <si>
    <t>RODRIGUEZ GONZALEZ, MARIA SULAY</t>
  </si>
  <si>
    <t>78701323S</t>
  </si>
  <si>
    <t>FARIÑA TADEO, SANTIAGO</t>
  </si>
  <si>
    <t>JEFE DE SERVICIO (NO SANITARIO)</t>
  </si>
  <si>
    <t>Y5282249Z</t>
  </si>
  <si>
    <t>ROJAS PINEDA, WILMER ALBERTO</t>
  </si>
  <si>
    <t>78693435Q</t>
  </si>
  <si>
    <t>TEJERA CONCEPCION, MARIA NOELIA</t>
  </si>
  <si>
    <t>43772417J</t>
  </si>
  <si>
    <t>MARTIN PEÑA, JUAN JOSE</t>
  </si>
  <si>
    <t>43833345Z</t>
  </si>
  <si>
    <t>HERRERA DUQUE, JORGE</t>
  </si>
  <si>
    <t>78704879Y</t>
  </si>
  <si>
    <t>JEREZ BARROSO, LAURA</t>
  </si>
  <si>
    <t>70271651G</t>
  </si>
  <si>
    <t>DE LA CALLE GONZALEZ, ANGELA</t>
  </si>
  <si>
    <t>45438110T</t>
  </si>
  <si>
    <t>HERNANDEZ MARTIN, MARIA BENJAMINA</t>
  </si>
  <si>
    <t>78727356N</t>
  </si>
  <si>
    <t>ARENCIBIA GARCIA, SERGIO</t>
  </si>
  <si>
    <t>54116820M</t>
  </si>
  <si>
    <t>DENIZ ALVAREZ, AINOHA</t>
  </si>
  <si>
    <t>43370926X</t>
  </si>
  <si>
    <t>DIAZ PEREZ, JUAN CARLOS</t>
  </si>
  <si>
    <t>43771222Z</t>
  </si>
  <si>
    <t>SIVERIO HERNANDEZ, HERMINIA</t>
  </si>
  <si>
    <t>43798556R</t>
  </si>
  <si>
    <t>MEDINILLA MARQUEZ, MARINA GEORGINA</t>
  </si>
  <si>
    <t>43796501Q</t>
  </si>
  <si>
    <t>COLMENAR GONZALEZ, MARIA TERESA</t>
  </si>
  <si>
    <t>78416095X</t>
  </si>
  <si>
    <t>LOPEZ LORENZO, MARIA DEL PILAR</t>
  </si>
  <si>
    <t>44722100A</t>
  </si>
  <si>
    <t>SILICIO MARTIN, MONICA</t>
  </si>
  <si>
    <t>43796061J</t>
  </si>
  <si>
    <t>MARTIN GIL, ANA MARIA</t>
  </si>
  <si>
    <t>78706374Y</t>
  </si>
  <si>
    <t>GONZALEZ CONCEPCION, REBECA</t>
  </si>
  <si>
    <t>42195094F</t>
  </si>
  <si>
    <t>ORTEGA MEDINA, MARISEL</t>
  </si>
  <si>
    <t>78720236E</t>
  </si>
  <si>
    <t>GARCIA GONZALEZ, MELANIA</t>
  </si>
  <si>
    <t>45456715K</t>
  </si>
  <si>
    <t>SANTOS MARTIN, MARIA DE LOS ANGELES</t>
  </si>
  <si>
    <t>78563811C</t>
  </si>
  <si>
    <t>PLASENCIA SANTANA, MARIA VANESA</t>
  </si>
  <si>
    <t>45444528R</t>
  </si>
  <si>
    <t>ALONSO BELLO, ROSA SANDRA</t>
  </si>
  <si>
    <t>43801494H</t>
  </si>
  <si>
    <t>HERNANDEZ HERNANDEZ, ANA MARIA</t>
  </si>
  <si>
    <t>78639978B</t>
  </si>
  <si>
    <t>GUTIERREZ AFONSO, IRIS</t>
  </si>
  <si>
    <t>43796692T</t>
  </si>
  <si>
    <t>RODRIGUEZ GARCIA, MARIA RAQUEL</t>
  </si>
  <si>
    <t>43785983D</t>
  </si>
  <si>
    <t>MAGDALENO GARCIA, BEATRIZ M.</t>
  </si>
  <si>
    <t>45459473L</t>
  </si>
  <si>
    <t>VERA CLEMENTE, ANA ESTHER</t>
  </si>
  <si>
    <t>43794094R</t>
  </si>
  <si>
    <t>JAÑEZ JIMENEZ, ANTONIO</t>
  </si>
  <si>
    <t>42185923J</t>
  </si>
  <si>
    <t>LORENZO PEREZ, DESIREE</t>
  </si>
  <si>
    <t>79064995B</t>
  </si>
  <si>
    <t>ANGULO DIAZ, YOLANDA</t>
  </si>
  <si>
    <t>45705692T</t>
  </si>
  <si>
    <t>SICILIA COELLO, JUAN CARLOS</t>
  </si>
  <si>
    <t>43782789N</t>
  </si>
  <si>
    <t>HERNANDEZ CABRERA, OLGA MARIA</t>
  </si>
  <si>
    <t>78560358V</t>
  </si>
  <si>
    <t>GONZALEZ BELLO, ANA BELEN</t>
  </si>
  <si>
    <t>78859471S</t>
  </si>
  <si>
    <t>ABDUL-AL CALVO, JOSE WASFI</t>
  </si>
  <si>
    <t>43783197Y</t>
  </si>
  <si>
    <t>MARRERO SANTANA, CAROLINA ZORAIDA</t>
  </si>
  <si>
    <t>45454233T</t>
  </si>
  <si>
    <t>IZQUIERDO CASANOVA, JUAN JOSE</t>
  </si>
  <si>
    <t>42179514K</t>
  </si>
  <si>
    <t>CALERO RODRIGUEZ, ANA CRISTINA</t>
  </si>
  <si>
    <t>70915780H</t>
  </si>
  <si>
    <t>MARTIN PASCUAL, SARA</t>
  </si>
  <si>
    <t>78636226P</t>
  </si>
  <si>
    <t>MARTIN HERNANDEZ, MARIA PILAR</t>
  </si>
  <si>
    <t>78622944C</t>
  </si>
  <si>
    <t>BORGES TOLEDO, MARIA LETICIA</t>
  </si>
  <si>
    <t>78608488P</t>
  </si>
  <si>
    <t>LUIS ARMAS, MARIA VERONICA</t>
  </si>
  <si>
    <t>43774212Z</t>
  </si>
  <si>
    <t>GONZALEZ PEREZ, CARMEN DELIA</t>
  </si>
  <si>
    <t>51147819M</t>
  </si>
  <si>
    <t>FUMERO DE LEON, MARIA BEATRIZ</t>
  </si>
  <si>
    <t>78649565F</t>
  </si>
  <si>
    <t>ABAD PEREZ, TANIA</t>
  </si>
  <si>
    <t>43773946R</t>
  </si>
  <si>
    <t>CRUZ ROCHA, MARIA ESTHER</t>
  </si>
  <si>
    <t>43372534P</t>
  </si>
  <si>
    <t>BARROSO MENDEZ, FRANCISCO JAVIER</t>
  </si>
  <si>
    <t>72503522R</t>
  </si>
  <si>
    <t>NAJERA BERNABEU, GARAZI</t>
  </si>
  <si>
    <t>45457908H</t>
  </si>
  <si>
    <t>ARMAS REYES, MARIA BELEN</t>
  </si>
  <si>
    <t>78408810Q</t>
  </si>
  <si>
    <t>SALAS REYES, SORAYA</t>
  </si>
  <si>
    <t>43377626V</t>
  </si>
  <si>
    <t>PEREZ MOLINA, JOAQUIN JAVIER</t>
  </si>
  <si>
    <t>46295577G</t>
  </si>
  <si>
    <t>BOZO CAIROS, ANYELA MARIA</t>
  </si>
  <si>
    <t>78512812N</t>
  </si>
  <si>
    <t>CASTELLANO GONZALEZ, JESUS MIGUEL</t>
  </si>
  <si>
    <t>42909480J</t>
  </si>
  <si>
    <t>GUADALUPE SUAREZ, LUISA M.</t>
  </si>
  <si>
    <t>45441630R</t>
  </si>
  <si>
    <t>ROJAS RAMOS, REMEDIOS</t>
  </si>
  <si>
    <t>05714166T</t>
  </si>
  <si>
    <t>ARANDA MARTIN, CLAUDIA</t>
  </si>
  <si>
    <t>43622178X</t>
  </si>
  <si>
    <t>GONZALEZ SILVA, JUAN JOSE</t>
  </si>
  <si>
    <t>42196929W</t>
  </si>
  <si>
    <t>BARDON SANJUAN, PATRICIA</t>
  </si>
  <si>
    <t>78627979H</t>
  </si>
  <si>
    <t>DIAZ LUIS, RAQUEL</t>
  </si>
  <si>
    <t>42225259L</t>
  </si>
  <si>
    <t>SANTANA FRANCO, NAHIKARI MARIA</t>
  </si>
  <si>
    <t>42181662F</t>
  </si>
  <si>
    <t>NEGRIN MARTIN, ROSA NIEVES</t>
  </si>
  <si>
    <t>78648910L</t>
  </si>
  <si>
    <t>LUIS PADRON, DANIELA</t>
  </si>
  <si>
    <t>42097569W</t>
  </si>
  <si>
    <t>GARCIA AGUIAR, NIEVES ROSA</t>
  </si>
  <si>
    <t>77175050E</t>
  </si>
  <si>
    <t>PIÑERO ROCHA, MARTA</t>
  </si>
  <si>
    <t>78591819Z</t>
  </si>
  <si>
    <t>VAZQUEZ PEREZ, JOSE ALEJANDRO</t>
  </si>
  <si>
    <t>45451452W</t>
  </si>
  <si>
    <t>FELIPE GUTIERREZ, MERCEDES</t>
  </si>
  <si>
    <t>43792860D</t>
  </si>
  <si>
    <t>HERRERA AYALA, GUADALUPE NOEMI</t>
  </si>
  <si>
    <t>54061932H</t>
  </si>
  <si>
    <t>HERNANDEZ BACALLADO, ELISA</t>
  </si>
  <si>
    <t>43797843R</t>
  </si>
  <si>
    <t>FERNANDEZ DENIZ, MARIA AUXILIADORA</t>
  </si>
  <si>
    <t>78564971F</t>
  </si>
  <si>
    <t>MARTIN PEREZ, ANGEL</t>
  </si>
  <si>
    <t>43358578J</t>
  </si>
  <si>
    <t>AFONSO GONZALEZ, CARMEN DELIA</t>
  </si>
  <si>
    <t>45458780Q</t>
  </si>
  <si>
    <t>GONZALEZ PEREZ, MARTA</t>
  </si>
  <si>
    <t>43788658Q</t>
  </si>
  <si>
    <t>MEDERO AROCHA, MARIA ELSA</t>
  </si>
  <si>
    <t>RODRIGUEZ GONZALEZ, MARIA</t>
  </si>
  <si>
    <t>34368036X</t>
  </si>
  <si>
    <t>CASTRO SALAZAR, LEIDY JULISSA</t>
  </si>
  <si>
    <t>42086039H</t>
  </si>
  <si>
    <t>ROJAS CASTAÑEDA, ANA ISABEL</t>
  </si>
  <si>
    <t>78400406F</t>
  </si>
  <si>
    <t>PADILLA CUBAS, RITA CAROLINA</t>
  </si>
  <si>
    <t>78559331W</t>
  </si>
  <si>
    <t>DIAZ DIAZ, YURENA</t>
  </si>
  <si>
    <t>54041173M</t>
  </si>
  <si>
    <t>ENRIQUE RODRIGUEZ, JUAN DOMINGO</t>
  </si>
  <si>
    <t>43810319B</t>
  </si>
  <si>
    <t>ZAMORA DARIAS, MARIA DEL CARMEN</t>
  </si>
  <si>
    <t>45452733H</t>
  </si>
  <si>
    <t>CRUZ REMEDIOS, MARIA DE LOS ANGELES</t>
  </si>
  <si>
    <t>43770781X</t>
  </si>
  <si>
    <t>QUINTERO RODRIGUEZ, MARIA MERCEDES</t>
  </si>
  <si>
    <t>78557027K</t>
  </si>
  <si>
    <t>DARIAS HERNANDEZ, SILVIA E.</t>
  </si>
  <si>
    <t>43787049V</t>
  </si>
  <si>
    <t>GARCIA SOSA, ANTONIA MARIA</t>
  </si>
  <si>
    <t>52512337W</t>
  </si>
  <si>
    <t>RUIZ GONZALEZ, MARIA EMILIA</t>
  </si>
  <si>
    <t>78631232M</t>
  </si>
  <si>
    <t>ARMAS MEDINA, AYOZE</t>
  </si>
  <si>
    <t>78563525X</t>
  </si>
  <si>
    <t>ROJAS SIVERIO, MARIA DESIRE</t>
  </si>
  <si>
    <t>42094543N</t>
  </si>
  <si>
    <t>MOLINA HERNANDEZ, MARIA VICTORIA</t>
  </si>
  <si>
    <t>45445206N</t>
  </si>
  <si>
    <t>RAMOS HERNANDEZ, MARIA JOSE</t>
  </si>
  <si>
    <t>78707290W</t>
  </si>
  <si>
    <t>LIMA MARTINEZ, CARMEN YURENA</t>
  </si>
  <si>
    <t>43820177W</t>
  </si>
  <si>
    <t>PINO GONZALEZ, MARIA CARMEN DEL</t>
  </si>
  <si>
    <t>54043941J</t>
  </si>
  <si>
    <t>FERRAZ ROSALES, BEATRIZ</t>
  </si>
  <si>
    <t>55055824B</t>
  </si>
  <si>
    <t>CORREA ARGÜELLO, MARIA VALENTINA</t>
  </si>
  <si>
    <t>78613299N</t>
  </si>
  <si>
    <t>LORENZO PEREZ, IRENE</t>
  </si>
  <si>
    <t>78707979R</t>
  </si>
  <si>
    <t>MARRERO RUIZ, SONIA PATRICIA</t>
  </si>
  <si>
    <t>45455062R</t>
  </si>
  <si>
    <t>ALVAREZ MELO, RAQUEL</t>
  </si>
  <si>
    <t>43832911V</t>
  </si>
  <si>
    <t>HERNANDEZ FORTES, REMEDIOS ESCARLATA</t>
  </si>
  <si>
    <t>78859165P</t>
  </si>
  <si>
    <t>HERNANDEZ MACHIN, VIRGINIA</t>
  </si>
  <si>
    <t>78632526B</t>
  </si>
  <si>
    <t>HERNANDEZ CABRERA, SAMANTHA</t>
  </si>
  <si>
    <t>78628321S</t>
  </si>
  <si>
    <t>REGALADO MONZON, ALBY</t>
  </si>
  <si>
    <t>54115315H</t>
  </si>
  <si>
    <t>MORA RIVERO, ANA ESTHER</t>
  </si>
  <si>
    <t>42186220B</t>
  </si>
  <si>
    <t>GONZALEZ HERNANDEZ, NIEVES YURENA</t>
  </si>
  <si>
    <t>43623642W</t>
  </si>
  <si>
    <t>GONZALEZ ESPINO, MANUEL</t>
  </si>
  <si>
    <t>54046176V</t>
  </si>
  <si>
    <t>EXPOSITO AFONSO, LAURA</t>
  </si>
  <si>
    <t>78706533G</t>
  </si>
  <si>
    <t>MARRERO FERNANDEZ, MARIA DEL PILAR</t>
  </si>
  <si>
    <t>78696423Z</t>
  </si>
  <si>
    <t>LOPEZ RODRIGUEZ, CARMEN MARIA</t>
  </si>
  <si>
    <t>43774497T</t>
  </si>
  <si>
    <t>AFONSO SANTANA, MARIA CARMEN</t>
  </si>
  <si>
    <t>43612317Q</t>
  </si>
  <si>
    <t>HERNANDEZ BETHENCOURT, MANUELA RAQUEL</t>
  </si>
  <si>
    <t>54061730T</t>
  </si>
  <si>
    <t>CASTELLANO PEREZ, DAVID</t>
  </si>
  <si>
    <t>43621590C</t>
  </si>
  <si>
    <t>CHANDAS PADRON, MARIA CONCEPCION</t>
  </si>
  <si>
    <t>45454139K</t>
  </si>
  <si>
    <t>GONZALEZ GUTIERREZ, MARIA VICTORIA</t>
  </si>
  <si>
    <t>45441351K</t>
  </si>
  <si>
    <t>MARTIN ALVAREZ, TERESA DE JESUS</t>
  </si>
  <si>
    <t>78607036M</t>
  </si>
  <si>
    <t>RODRIGUEZ.DE.LA.SIERRA GALAN, M.EUG</t>
  </si>
  <si>
    <t>78850453J</t>
  </si>
  <si>
    <t>CHULANI CHULANI, SHANTI MOHANDAS</t>
  </si>
  <si>
    <t>43770746K</t>
  </si>
  <si>
    <t>HERNANDEZ PEREZ, LUIS ROMAN</t>
  </si>
  <si>
    <t>43814368N</t>
  </si>
  <si>
    <t>FERNANDEZ BARRETO, MARIA DEL MAR</t>
  </si>
  <si>
    <t>43805559N</t>
  </si>
  <si>
    <t>CORREA DONIS, CARMEN MARINA</t>
  </si>
  <si>
    <t>54053201G</t>
  </si>
  <si>
    <t>SCHWARTZ SANZ, PEDRO</t>
  </si>
  <si>
    <t>42167526Q</t>
  </si>
  <si>
    <t>GUERRA.DE PAZ, ANA MARIA</t>
  </si>
  <si>
    <t>43790755C</t>
  </si>
  <si>
    <t>ORTEGA GOMEZ, OCTAVIO ANDRES</t>
  </si>
  <si>
    <t>45852718X</t>
  </si>
  <si>
    <t>CAMPOS PEREZ, GABRIELA</t>
  </si>
  <si>
    <t>43817971G</t>
  </si>
  <si>
    <t>GARCIA MORENO, MARIA NOEMI</t>
  </si>
  <si>
    <t>78713221E</t>
  </si>
  <si>
    <t>DIAZ GONZALEZ, ATISTIRMA</t>
  </si>
  <si>
    <t>X1886570H</t>
  </si>
  <si>
    <t>PEREZ, KATIUSCA</t>
  </si>
  <si>
    <t>43835964B</t>
  </si>
  <si>
    <t>PIMENTEL RUIZ, JUDITH</t>
  </si>
  <si>
    <t>43612715T</t>
  </si>
  <si>
    <t>SANTANA GONZALEZ, M.DOLORES</t>
  </si>
  <si>
    <t>78613215C</t>
  </si>
  <si>
    <t>HERNANDEZ RODRIGUEZ, RAQUEL</t>
  </si>
  <si>
    <t>79081474E</t>
  </si>
  <si>
    <t>LUIS LUIS, MARIA CHAXIRAXI</t>
  </si>
  <si>
    <t>43830191B</t>
  </si>
  <si>
    <t>CABELLO GASPAR, NAIRA</t>
  </si>
  <si>
    <t>78717062E</t>
  </si>
  <si>
    <t>IZQUIERDO PEREZ, SANDRA OLIVIA</t>
  </si>
  <si>
    <t>54050067K</t>
  </si>
  <si>
    <t>DIAZ MIRANDA, TAMARA FLOR</t>
  </si>
  <si>
    <t>43819839D</t>
  </si>
  <si>
    <t>CHACON RODRIGUEZ, MARIA DE LA O</t>
  </si>
  <si>
    <t>54043261T</t>
  </si>
  <si>
    <t>BAEZ PEÑA, DULCE MARIA</t>
  </si>
  <si>
    <t>78678025Q</t>
  </si>
  <si>
    <t>PLACERES PASCUAL, VICTORIA</t>
  </si>
  <si>
    <t>78632525X</t>
  </si>
  <si>
    <t>HERNANDEZ CABRERA, JOANA</t>
  </si>
  <si>
    <t>54115898A</t>
  </si>
  <si>
    <t>MARTIN MIRANDA, YRAYA ARISAY</t>
  </si>
  <si>
    <t>43777476N</t>
  </si>
  <si>
    <t>DA SILVA MENDEZ, BEATRIZ</t>
  </si>
  <si>
    <t>78699834K</t>
  </si>
  <si>
    <t>HERNANDEZ RODRIGUEZ, NATALIA MARIA</t>
  </si>
  <si>
    <t>43359809W</t>
  </si>
  <si>
    <t>DORTA JIMENEZ, CARMEN ALEXIA</t>
  </si>
  <si>
    <t>78639351M</t>
  </si>
  <si>
    <t>GARCIA YANES, JAVIER</t>
  </si>
  <si>
    <t>78569817T</t>
  </si>
  <si>
    <t>MARICHAL ESTEVEZ, MARIBEL</t>
  </si>
  <si>
    <t>78719683K</t>
  </si>
  <si>
    <t>GARCIA CABRERA, TANIA VANESA</t>
  </si>
  <si>
    <t>43838246Q</t>
  </si>
  <si>
    <t>PAN GONZALEZ, MARIA ISABEL</t>
  </si>
  <si>
    <t>78853196L</t>
  </si>
  <si>
    <t>GORRIN SUAREZ, LAURA PRISCILA</t>
  </si>
  <si>
    <t>10258365C</t>
  </si>
  <si>
    <t>SANCHEZ GODOY, DANIELA STEPHANIA</t>
  </si>
  <si>
    <t>78673978V</t>
  </si>
  <si>
    <t>GARCIA RODRIGUEZ, MONTSERRAT</t>
  </si>
  <si>
    <t>79197376G</t>
  </si>
  <si>
    <t>BECERRA CORTES, LINDA KATERINE</t>
  </si>
  <si>
    <t>25161963D</t>
  </si>
  <si>
    <t>GUALLART GUZMAN, MARIA DEL MAR</t>
  </si>
  <si>
    <t>43388329W</t>
  </si>
  <si>
    <t>ALVAREZ FERNANDEZ, ROCIO</t>
  </si>
  <si>
    <t>78674625C</t>
  </si>
  <si>
    <t>GARCIA HERNANDEZ, MARIA DIANA</t>
  </si>
  <si>
    <t>43792910J</t>
  </si>
  <si>
    <t>GOYA PEREZ, MARIA JESUS</t>
  </si>
  <si>
    <t>79063355G</t>
  </si>
  <si>
    <t>CORREA SANTANA, MELANIA</t>
  </si>
  <si>
    <t>78698167X</t>
  </si>
  <si>
    <t>PADILLA NAZCO, ANGELES JASMINA</t>
  </si>
  <si>
    <t>43837531Z</t>
  </si>
  <si>
    <t>GONZALEZ BARRERA, IKER</t>
  </si>
  <si>
    <t>78698326P</t>
  </si>
  <si>
    <t>GONZALEZ GONZALEZ, CONCEPCION</t>
  </si>
  <si>
    <t>43827363N</t>
  </si>
  <si>
    <t>JEREZ GARCIA, MARIA DE LOS ANGELES</t>
  </si>
  <si>
    <t>78717441X</t>
  </si>
  <si>
    <t>BERMUDEZ DIAZ, DAVID</t>
  </si>
  <si>
    <t>78671571W</t>
  </si>
  <si>
    <t>PADILLA CORREA, ANGELA</t>
  </si>
  <si>
    <t>42058193W</t>
  </si>
  <si>
    <t>AFONSO PEÑA, JUAN JOSE</t>
  </si>
  <si>
    <t>78693545B</t>
  </si>
  <si>
    <t>CAMPOS MONTAÑEZ, DACIL</t>
  </si>
  <si>
    <t>43835372V</t>
  </si>
  <si>
    <t>RODRIGUEZ SANCHEZ, PAOLA</t>
  </si>
  <si>
    <t>42911563A</t>
  </si>
  <si>
    <t>CORUJO MARTIN, CLARA MARIA</t>
  </si>
  <si>
    <t>54048809M</t>
  </si>
  <si>
    <t>HERNANDEZ CHAVEZ, ROMEN</t>
  </si>
  <si>
    <t>45443029C</t>
  </si>
  <si>
    <t>GONZALEZ PEREZ, MARIA DOLORES</t>
  </si>
  <si>
    <t>45442763F</t>
  </si>
  <si>
    <t>ROSA ACOSTA, MARIA ISABEL.DE.LA.</t>
  </si>
  <si>
    <t>43844119R</t>
  </si>
  <si>
    <t>RETI NAVARRO, ELIZABETH</t>
  </si>
  <si>
    <t>79093554G</t>
  </si>
  <si>
    <t>TABARES ALONSO, MARIA</t>
  </si>
  <si>
    <t>78568282Y</t>
  </si>
  <si>
    <t>GONZALEZ MARTIN, YAIZA DEL MAR</t>
  </si>
  <si>
    <t>76266759R</t>
  </si>
  <si>
    <t>MARTINEZ GARCIA-MIRASIERRA, LUCIA</t>
  </si>
  <si>
    <t>78701882E</t>
  </si>
  <si>
    <t>TORRES BRITO, IRUYA</t>
  </si>
  <si>
    <t>42187269W</t>
  </si>
  <si>
    <t>CABRERA PULIDO, CARLOTA</t>
  </si>
  <si>
    <t>78852792Y</t>
  </si>
  <si>
    <t>TORRES DE VERA, ZULEICA</t>
  </si>
  <si>
    <t>78568682S</t>
  </si>
  <si>
    <t>VIERA VERA, RAQUEL</t>
  </si>
  <si>
    <t>43778618G</t>
  </si>
  <si>
    <t>MARTIN DIAZ, MARIA YURY</t>
  </si>
  <si>
    <t>45438343A</t>
  </si>
  <si>
    <t>JIMENEZ MESA, MARIA ELIGIA</t>
  </si>
  <si>
    <t>78648326X</t>
  </si>
  <si>
    <t>TOSTE LOPEZ, JENNIFER</t>
  </si>
  <si>
    <t>54054206C</t>
  </si>
  <si>
    <t>RODRIGUEZ GARCIA, ELENA</t>
  </si>
  <si>
    <t>45450378D</t>
  </si>
  <si>
    <t>HERRERA PEREZ, PASCUAL</t>
  </si>
  <si>
    <t>78713254D</t>
  </si>
  <si>
    <t>SOTO GARCIA, MONICA</t>
  </si>
  <si>
    <t>54111664R</t>
  </si>
  <si>
    <t>FAJARDO SANTANA, BEATRIZ</t>
  </si>
  <si>
    <t>79235297K</t>
  </si>
  <si>
    <t>VALLEJOS MARTINEZ, MARIA EUGENIA</t>
  </si>
  <si>
    <t>78677410E</t>
  </si>
  <si>
    <t>RODRIGUEZ GONZALEZ, NURIA</t>
  </si>
  <si>
    <t>43605733X</t>
  </si>
  <si>
    <t>MORA VARGAS, TERESA</t>
  </si>
  <si>
    <t>72195605P</t>
  </si>
  <si>
    <t>VARGAS RODRIGUEZ, PAOLA ANDREA</t>
  </si>
  <si>
    <t>78644973S</t>
  </si>
  <si>
    <t>VELAZQUEZ MARTIN, CATHAYSA MILAGROS</t>
  </si>
  <si>
    <t>78675632S</t>
  </si>
  <si>
    <t>GONZALEZ RODRIGUEZ, EILA</t>
  </si>
  <si>
    <t>54054941L</t>
  </si>
  <si>
    <t>ARMAS EXPOSITO, NAIRA MARIA</t>
  </si>
  <si>
    <t>79089129H</t>
  </si>
  <si>
    <t>ORELLANA MACAS, EUGENIA PILAR</t>
  </si>
  <si>
    <t>42197881B</t>
  </si>
  <si>
    <t>FRANCISCO PEREZ, ISABEL BEATRIZ</t>
  </si>
  <si>
    <t>45450708V</t>
  </si>
  <si>
    <t>78620934B</t>
  </si>
  <si>
    <t>CARBALLO PEREZ, RUYMAN</t>
  </si>
  <si>
    <t>78571746C</t>
  </si>
  <si>
    <t>RIZO GARCIA, LOURDES JESICA</t>
  </si>
  <si>
    <t>54114299Z</t>
  </si>
  <si>
    <t>CARLOS DARIAS, ESTEFANIA</t>
  </si>
  <si>
    <t>79071539T</t>
  </si>
  <si>
    <t>MARTIN MOREIRA, LAURA MARIA</t>
  </si>
  <si>
    <t>78630965Z</t>
  </si>
  <si>
    <t>CUADRILLERO HERNANDEZ, MARIA CANDELARIA</t>
  </si>
  <si>
    <t>45864041V</t>
  </si>
  <si>
    <t>ALVAREZ GUTIERREZ, LORENA</t>
  </si>
  <si>
    <t>43350614F</t>
  </si>
  <si>
    <t>ZARATE MENDEZ, CARMEN</t>
  </si>
  <si>
    <t>43621820C</t>
  </si>
  <si>
    <t>JIMENEZ LEON, JESUS AGUSTIN</t>
  </si>
  <si>
    <t>43622952W</t>
  </si>
  <si>
    <t>MONTERO RODRIGUEZ, ANGELES</t>
  </si>
  <si>
    <t>54050708H</t>
  </si>
  <si>
    <t>GONZALEZ DELGADO, NAYRA</t>
  </si>
  <si>
    <t>79062899P</t>
  </si>
  <si>
    <t>TOSCO RODRIGUEZ, PAOLA</t>
  </si>
  <si>
    <t>43809999J</t>
  </si>
  <si>
    <t>PLATA CABRERA, MARGARITA MARIA</t>
  </si>
  <si>
    <t>78569876J</t>
  </si>
  <si>
    <t>RODRIGUEZ HERNANDEZ, MARIA DE LOS ANGELES</t>
  </si>
  <si>
    <t>78635386L</t>
  </si>
  <si>
    <t>GONZALEZ HERNANDEZ, ARISTIDES</t>
  </si>
  <si>
    <t>78722996E</t>
  </si>
  <si>
    <t>CHINEA CASTELLANO, ZAHIRA</t>
  </si>
  <si>
    <t>78677239N</t>
  </si>
  <si>
    <t>LUIS DELGADO, JESUS MIGUEL</t>
  </si>
  <si>
    <t>78714772D</t>
  </si>
  <si>
    <t>RODRIGUEZ HERNANDEZ, LAURA</t>
  </si>
  <si>
    <t>78648822T</t>
  </si>
  <si>
    <t>NAVARRO BAUTE, BEATRIZ JORDANA</t>
  </si>
  <si>
    <t>45439442K</t>
  </si>
  <si>
    <t>CEDRES POLEO, M.CONCEPCION</t>
  </si>
  <si>
    <t>79074183E</t>
  </si>
  <si>
    <t>FEBLES HERRERA, CAROLINA</t>
  </si>
  <si>
    <t>54947203L</t>
  </si>
  <si>
    <t>SAMPAIO DA FONSECA, MARCIA REGINA</t>
  </si>
  <si>
    <t>13174315F</t>
  </si>
  <si>
    <t>PRIETO CEREZO, MENCIA</t>
  </si>
  <si>
    <t>78858643S</t>
  </si>
  <si>
    <t>MUÑOZ GONZALEZ, MARTA</t>
  </si>
  <si>
    <t>42083635Y</t>
  </si>
  <si>
    <t>GARCIA GONZALEZ, ROSA PALOMA</t>
  </si>
  <si>
    <t>78721215N</t>
  </si>
  <si>
    <t>MORALES GUTIERREZ, AYTHAMY</t>
  </si>
  <si>
    <t>43614953F</t>
  </si>
  <si>
    <t>ALAMO DEL TORO, NATIVIDAD ELSA</t>
  </si>
  <si>
    <t>43805749H</t>
  </si>
  <si>
    <t>MARRERO VIDARTE, MARIA DOLORES</t>
  </si>
  <si>
    <t>45960517P</t>
  </si>
  <si>
    <t>SANTOS TEJO, LAURA</t>
  </si>
  <si>
    <t>42290680M</t>
  </si>
  <si>
    <t>VILLENA FIGUEROA, MARILUZ</t>
  </si>
  <si>
    <t>42069850K</t>
  </si>
  <si>
    <t>ACOSTA MELIAN, CARMEN</t>
  </si>
  <si>
    <t>43602097P</t>
  </si>
  <si>
    <t>ROMO PEREZ, MARIA ANGELES</t>
  </si>
  <si>
    <t>54048131V</t>
  </si>
  <si>
    <t>ORAMAS FALCON, JULIA ELVIRA</t>
  </si>
  <si>
    <t>43804798X</t>
  </si>
  <si>
    <t>GARCIA ALVAREZ, JUANA MARIA</t>
  </si>
  <si>
    <t>43840175J</t>
  </si>
  <si>
    <t>GARCIA GONZALEZ, SERGIO</t>
  </si>
  <si>
    <t>54116047Z</t>
  </si>
  <si>
    <t>RODRIGUEZ RAMOS, PATRICIA ISABEL</t>
  </si>
  <si>
    <t>78619337R</t>
  </si>
  <si>
    <t>TORRES ESTEVEZ, LAURA</t>
  </si>
  <si>
    <t>78568853W</t>
  </si>
  <si>
    <t>EXPOSITO FORTE, BENAYGA</t>
  </si>
  <si>
    <t>43615489Z</t>
  </si>
  <si>
    <t>DE ARMAS PADILLA, JOAQUIN MAGDALENO</t>
  </si>
  <si>
    <t>78715514S</t>
  </si>
  <si>
    <t>ORTEGA DELGADO, CHAXIRAXI</t>
  </si>
  <si>
    <t>78712902W</t>
  </si>
  <si>
    <t>CABRERA JIMENEZ, ARANZAZU</t>
  </si>
  <si>
    <t>43805558B</t>
  </si>
  <si>
    <t>CORREA DONIS, MARIA CANDELARIA</t>
  </si>
  <si>
    <t>20833968Q</t>
  </si>
  <si>
    <t>RODENES MARCO, ERICA</t>
  </si>
  <si>
    <t>78702028F</t>
  </si>
  <si>
    <t>BOUHDID FRANQUET, LEILA</t>
  </si>
  <si>
    <t>45456179Z</t>
  </si>
  <si>
    <t>PIÑERO ALBERTO, JOSE OSCAR</t>
  </si>
  <si>
    <t>38839262J</t>
  </si>
  <si>
    <t>MOLES PECONDON, ISIDRO</t>
  </si>
  <si>
    <t>42096584Y</t>
  </si>
  <si>
    <t>FAJARDO LEDESMA, ANGEL ALEXIS</t>
  </si>
  <si>
    <t>33971331D</t>
  </si>
  <si>
    <t>PAREDES GARCIA, JESUS</t>
  </si>
  <si>
    <t>X9306244F</t>
  </si>
  <si>
    <t>PASQUARIELLO, GIUSEPPINA</t>
  </si>
  <si>
    <t>45437420T</t>
  </si>
  <si>
    <t>PEÑA CARTAYA, JOSEFINA</t>
  </si>
  <si>
    <t>78717998S</t>
  </si>
  <si>
    <t>CASADO NEGRIN, DIEGO</t>
  </si>
  <si>
    <t>43792777H</t>
  </si>
  <si>
    <t>HERNANDEZ GONZALEZ, JULIA MONTSERRAT</t>
  </si>
  <si>
    <t>78612136E</t>
  </si>
  <si>
    <t>GONZALEZ BORGES, MARIA JUDIT</t>
  </si>
  <si>
    <t>79084421W</t>
  </si>
  <si>
    <t>CABELLO GIL, JOSE DAVID</t>
  </si>
  <si>
    <t>43617816H</t>
  </si>
  <si>
    <t>BOLAÑOS RODRIGUEZ, MARIA JESUS</t>
  </si>
  <si>
    <t>43777261G</t>
  </si>
  <si>
    <t>MARTIN ALONSO, CESAREO JAVIER</t>
  </si>
  <si>
    <t>71888846T</t>
  </si>
  <si>
    <t>MARTIN CRUZ, YURENA</t>
  </si>
  <si>
    <t>78572787A</t>
  </si>
  <si>
    <t>CANINO MACHADO, MACARENA</t>
  </si>
  <si>
    <t>43782549W</t>
  </si>
  <si>
    <t>MARTIN BARRERA, ARACELI</t>
  </si>
  <si>
    <t>34017300R</t>
  </si>
  <si>
    <t>AGRAZ GOMEZ, ALVARO</t>
  </si>
  <si>
    <t>79096082W</t>
  </si>
  <si>
    <t>HERRERA DELGADO, TEISY</t>
  </si>
  <si>
    <t>45363426C</t>
  </si>
  <si>
    <t>SANTANA GUERRA, SAULO MANUEL</t>
  </si>
  <si>
    <t>54058527V</t>
  </si>
  <si>
    <t>RODRIGUEZ FERNANDEZ, YANIRA</t>
  </si>
  <si>
    <t>43619814S</t>
  </si>
  <si>
    <t>GONZALEZ.DE ARMAS, BELISARIO</t>
  </si>
  <si>
    <t>78718770M</t>
  </si>
  <si>
    <t>SANTOS CASTRO, RITA MARIA</t>
  </si>
  <si>
    <t>78851600X</t>
  </si>
  <si>
    <t>GARCIA HERNANDEZ, MAITE</t>
  </si>
  <si>
    <t>78628645V</t>
  </si>
  <si>
    <t>GUTIERREZ QUEVEDO, LUZ MARINA</t>
  </si>
  <si>
    <t>42065126N</t>
  </si>
  <si>
    <t>VILLAVERDE ABREU, FLORENCIO</t>
  </si>
  <si>
    <t>43814750A</t>
  </si>
  <si>
    <t>ELIAS JORGE, VERONICA</t>
  </si>
  <si>
    <t>54051417Z</t>
  </si>
  <si>
    <t>VALLADARES RIVERO, MARIA EUGENIA</t>
  </si>
  <si>
    <t>43618148M</t>
  </si>
  <si>
    <t>GIL JIMENEZ, MARIA DOLORES</t>
  </si>
  <si>
    <t>SUBDIRECTOR DE ENFERMERIA DE ATENCION ESPECIALIZADA CAT. 2</t>
  </si>
  <si>
    <t>78704651P</t>
  </si>
  <si>
    <t>ROSA MACHIN, NESTOR JAVIER.DE.LA.</t>
  </si>
  <si>
    <t>42221916B</t>
  </si>
  <si>
    <t>VIÑA REYES, JOSUE</t>
  </si>
  <si>
    <t>78573852X</t>
  </si>
  <si>
    <t>GONZALEZ PIÑERO, YAIZA</t>
  </si>
  <si>
    <t>54059790S</t>
  </si>
  <si>
    <t>GONZALEZ ABADIA, RAQUEL</t>
  </si>
  <si>
    <t>30684519N</t>
  </si>
  <si>
    <t>FERNANDEZ DE ARANGUIZ GONZALEZ, MAIDER</t>
  </si>
  <si>
    <t>79063217G</t>
  </si>
  <si>
    <t>TAVIO MARTIN, CAROLINA</t>
  </si>
  <si>
    <t>78729079X</t>
  </si>
  <si>
    <t>CANINO AFONSO, XIOMARA</t>
  </si>
  <si>
    <t>78615422L</t>
  </si>
  <si>
    <t>GUTIERREZ GUTIERREZ, FATIMA</t>
  </si>
  <si>
    <t>79064009Z</t>
  </si>
  <si>
    <t>JORGE FRIAS, ANA BELEN</t>
  </si>
  <si>
    <t>78706170D</t>
  </si>
  <si>
    <t>DIAZ RODRIGUEZ, NASCI NUHACET</t>
  </si>
  <si>
    <t>45455563L</t>
  </si>
  <si>
    <t>HERNANDEZ LUGO, BENITO MARINO</t>
  </si>
  <si>
    <t>78693134Z</t>
  </si>
  <si>
    <t>MARRERO ANGEL, YURENA</t>
  </si>
  <si>
    <t>45451856S</t>
  </si>
  <si>
    <t>FERNANDEZ GONZALEZ, CANDELARIA PILAR</t>
  </si>
  <si>
    <t>78707601Z</t>
  </si>
  <si>
    <t>GONZALEZ DIAZ, YURENA</t>
  </si>
  <si>
    <t>78710202Q</t>
  </si>
  <si>
    <t>FUENTES GALVAN, ANTONIO GABRIEL</t>
  </si>
  <si>
    <t>54046547C</t>
  </si>
  <si>
    <t>RODRIGUEZ HERNANDEZ, MARGARITA LOURDES</t>
  </si>
  <si>
    <t>78723168X</t>
  </si>
  <si>
    <t>MARTIN HIDALGO, HARIDIAN</t>
  </si>
  <si>
    <t>42172668Y</t>
  </si>
  <si>
    <t>PEREZ PEREZ, MARIA ANGELES</t>
  </si>
  <si>
    <t>78622991K</t>
  </si>
  <si>
    <t>RODILLA ACOSTA, ANA CAROLINA</t>
  </si>
  <si>
    <t>42066966N</t>
  </si>
  <si>
    <t>MARQUEZ GONZALEZ, MARIA DEL PINO</t>
  </si>
  <si>
    <t>42088980S</t>
  </si>
  <si>
    <t>LOPEZ GONZALEZ, EMILIA SERALIA</t>
  </si>
  <si>
    <t>43616050T</t>
  </si>
  <si>
    <t>CABRERA FERNANDEZ, PETRA ELISA</t>
  </si>
  <si>
    <t>54057312K</t>
  </si>
  <si>
    <t>PALMERO PEREZ, JAEL MARIA</t>
  </si>
  <si>
    <t>45442140M</t>
  </si>
  <si>
    <t>LUIS CABRERA, MARIA BEGOÑA</t>
  </si>
  <si>
    <t>78569444H</t>
  </si>
  <si>
    <t>MANTECON CEJAS, ESPERANZA YOLANDA</t>
  </si>
  <si>
    <t>78642691X</t>
  </si>
  <si>
    <t>HERNANDEZ REGALADO, RAQUEL</t>
  </si>
  <si>
    <t>51150321T</t>
  </si>
  <si>
    <t>RIOS RODRIGUEZ, LARA ESTELA</t>
  </si>
  <si>
    <t>79209578Q</t>
  </si>
  <si>
    <t>MORENO HERNANDEZ, ALEJANDRO</t>
  </si>
  <si>
    <t>42050864X</t>
  </si>
  <si>
    <t>GONZALEZ CASTRO, CANDELARIA LUISA</t>
  </si>
  <si>
    <t>79085225R</t>
  </si>
  <si>
    <t>CAMPOS SUAREZ, FRANCISCA</t>
  </si>
  <si>
    <t>78642483D</t>
  </si>
  <si>
    <t>GARCIA ABRANTE, ARIADNA</t>
  </si>
  <si>
    <t>43487481R</t>
  </si>
  <si>
    <t>RODRIGUEZ BRITO, SILVIA</t>
  </si>
  <si>
    <t>43799418N</t>
  </si>
  <si>
    <t>VAZQUEZ MARTIN, JESUS MANUEL</t>
  </si>
  <si>
    <t>43800071K</t>
  </si>
  <si>
    <t>PRIETO BAUTE, CARMEN LIDIA</t>
  </si>
  <si>
    <t>54057289K</t>
  </si>
  <si>
    <t>BACALLADO TRUJILLO, MARTA SOCORRO</t>
  </si>
  <si>
    <t>76878710Z</t>
  </si>
  <si>
    <t>HERNANDEZ TRASIERRA, SOFIA</t>
  </si>
  <si>
    <t>43373627C</t>
  </si>
  <si>
    <t>HERNANDEZ ROMERO, ALEJANDRO</t>
  </si>
  <si>
    <t>54054308F</t>
  </si>
  <si>
    <t>GONZALEZ MELIAN, NESTOR LUIS</t>
  </si>
  <si>
    <t>42086903P</t>
  </si>
  <si>
    <t>CABRERA PINO, MARIA ISABEL</t>
  </si>
  <si>
    <t>46260895Y</t>
  </si>
  <si>
    <t>CAMACHO CARPIO, MARTA NATALIA</t>
  </si>
  <si>
    <t>42223512C</t>
  </si>
  <si>
    <t>UNDAGOITIA BARRERA, NAYARA</t>
  </si>
  <si>
    <t>43803344M</t>
  </si>
  <si>
    <t>LOPEZ BORGES, ANA ELBA</t>
  </si>
  <si>
    <t>79080929Y</t>
  </si>
  <si>
    <t>DE LA ROSA SANZ, MARIA ELENA</t>
  </si>
  <si>
    <t>43814945Z</t>
  </si>
  <si>
    <t>MARTIN MEDINA, PEDRO ELOY</t>
  </si>
  <si>
    <t>45449726R</t>
  </si>
  <si>
    <t>ROSALES MERENCIANO, JUAN CARLOS</t>
  </si>
  <si>
    <t>78617815C</t>
  </si>
  <si>
    <t>HERNANDEZ LUIS, MERITXELL</t>
  </si>
  <si>
    <t>17478307D</t>
  </si>
  <si>
    <t>MARTIN FERNANDEZ, ANGELA</t>
  </si>
  <si>
    <t>79062787B</t>
  </si>
  <si>
    <t>ZEROLO DE LA TORRE, MARIA</t>
  </si>
  <si>
    <t>79155949T</t>
  </si>
  <si>
    <t>ESTEBAN BURGSTALLER, ANNA CAROLINA</t>
  </si>
  <si>
    <t>43811235F</t>
  </si>
  <si>
    <t>DUQUE MESA, FATIMA</t>
  </si>
  <si>
    <t>78850785T</t>
  </si>
  <si>
    <t>SANGINES FUMERO, TANIA</t>
  </si>
  <si>
    <t>45726006M</t>
  </si>
  <si>
    <t>BARROSO GUTIERREZ, CARMEN MARIA</t>
  </si>
  <si>
    <t>42193697J</t>
  </si>
  <si>
    <t>GARCIA PEREZ, MAYRA</t>
  </si>
  <si>
    <t>43606362H</t>
  </si>
  <si>
    <t>MEDINA ESCUELA, INMACULADA</t>
  </si>
  <si>
    <t>26253021Q</t>
  </si>
  <si>
    <t>PEREZ HERRERA, ANA MARIA</t>
  </si>
  <si>
    <t>43771087V</t>
  </si>
  <si>
    <t>CABRERA DIAZ, MARIA TERESA</t>
  </si>
  <si>
    <t>54043493W</t>
  </si>
  <si>
    <t>LEDESMA ALONSO, CARMEN DELIA</t>
  </si>
  <si>
    <t>42280199N</t>
  </si>
  <si>
    <t>BADAOUI BOUKACHABINE, ANA MOUNIA</t>
  </si>
  <si>
    <t>43604156C</t>
  </si>
  <si>
    <t>PLACERES PASCUAL, CARMEN DOLORES</t>
  </si>
  <si>
    <t>46263688Q</t>
  </si>
  <si>
    <t>LOPEZ Y EXPOSITO, MILAGROS</t>
  </si>
  <si>
    <t>43822442J</t>
  </si>
  <si>
    <t>GONZALEZ GARCIA, MARIA INMACULADA</t>
  </si>
  <si>
    <t>45437801J</t>
  </si>
  <si>
    <t>RODRIGUEZ RODRIGUEZ, MARIA BEGOÑA</t>
  </si>
  <si>
    <t>78397465X</t>
  </si>
  <si>
    <t>TORRES GONZALEZ, EULALIA</t>
  </si>
  <si>
    <t>78408426T</t>
  </si>
  <si>
    <t>PADILLA CONCEPCION, RAMON</t>
  </si>
  <si>
    <t>42185236Q</t>
  </si>
  <si>
    <t>GONZALEZ PADILLA, MARIA LORENA</t>
  </si>
  <si>
    <t>42164536Q</t>
  </si>
  <si>
    <t>BENITEZ ACOSTA, CARMEN NIEVES</t>
  </si>
  <si>
    <t>42064538E</t>
  </si>
  <si>
    <t>ORAMAS RODRIGUEZ, JUANA MARIA</t>
  </si>
  <si>
    <t>JEFE DE SERVICIO ONCOLOGÍA MÉDICA</t>
  </si>
  <si>
    <t>43357267J</t>
  </si>
  <si>
    <t>HEREDIA MENDEZ, JOSE FRANCISCO</t>
  </si>
  <si>
    <t>75748104L</t>
  </si>
  <si>
    <t>MARTINEZ SANCHEZ, JOSE JESUS</t>
  </si>
  <si>
    <t>54057034L</t>
  </si>
  <si>
    <t>GONZALEZ HERNANDEZ, CAROLINA</t>
  </si>
  <si>
    <t>52821460M</t>
  </si>
  <si>
    <t>CATALAN ACOSTA, ANTONIO DAMASO</t>
  </si>
  <si>
    <t>JEFE DE SERVICIO RADIOFÍSICA HOSPITALARIA</t>
  </si>
  <si>
    <t>42077911D</t>
  </si>
  <si>
    <t>DIAZ-FLORES ESTEVEZ, FELICITAS M.</t>
  </si>
  <si>
    <t>SUBDIRECTOR MÉDICO ATENCION ESPECIALIZADA CATEGORI</t>
  </si>
  <si>
    <t>78574672W</t>
  </si>
  <si>
    <t>PADRON RODRIGUEZ, YAIZA</t>
  </si>
  <si>
    <t>43381504P</t>
  </si>
  <si>
    <t>TIRADO DELGADO, CARLOS EDUARDO</t>
  </si>
  <si>
    <t>79073022B</t>
  </si>
  <si>
    <t>CABAÑAS ESCUELA, ANGELA</t>
  </si>
  <si>
    <t>78564469B</t>
  </si>
  <si>
    <t>LEON PEREZ, SAUL ESTEBAN. DE</t>
  </si>
  <si>
    <t>51148575W</t>
  </si>
  <si>
    <t>SANTOS DELGADO, DAVID</t>
  </si>
  <si>
    <t>42168044M</t>
  </si>
  <si>
    <t>BRAVO GUTIERREZ, ALBERTO FELIPE</t>
  </si>
  <si>
    <t>42084996X</t>
  </si>
  <si>
    <t>BORGES DIAZ, MARIA INES</t>
  </si>
  <si>
    <t>43818298D</t>
  </si>
  <si>
    <t>MENDOZA FAGUNDO, GUSTAVO RAMON</t>
  </si>
  <si>
    <t>43600118F</t>
  </si>
  <si>
    <t>HERRERA GONZALEZ, JETRHO</t>
  </si>
  <si>
    <t>78636060A</t>
  </si>
  <si>
    <t>LUIS HERNANDEZ, ESTEFANIA</t>
  </si>
  <si>
    <t>78563532V</t>
  </si>
  <si>
    <t>HERNANDEZ CHAMORRO, REBECA</t>
  </si>
  <si>
    <t>42078822T</t>
  </si>
  <si>
    <t>PEREZ BORGES, MARIA GLADYS</t>
  </si>
  <si>
    <t>54064808L</t>
  </si>
  <si>
    <t>ALVAREZ RAMOS, CIARA</t>
  </si>
  <si>
    <t>42267040D</t>
  </si>
  <si>
    <t>BENITEZ GALVAN, CLAUDIA MARIA</t>
  </si>
  <si>
    <t>43375066X</t>
  </si>
  <si>
    <t>GARCIA ALONSO, ISAAC</t>
  </si>
  <si>
    <t>78612121F</t>
  </si>
  <si>
    <t>LUIS EXPOSITO, MIGUEL ANGEL</t>
  </si>
  <si>
    <t>45456144W</t>
  </si>
  <si>
    <t>GONZALEZ SANTOS, LUZ MARINA</t>
  </si>
  <si>
    <t>43813522V</t>
  </si>
  <si>
    <t>RODRIGUEZ CHAVEZ, M. DEL CRISTO</t>
  </si>
  <si>
    <t>78527408A</t>
  </si>
  <si>
    <t>MORALES RODRIGUEZ, HIURMA PINO</t>
  </si>
  <si>
    <t>78679859X</t>
  </si>
  <si>
    <t>PEREZ PEREZ, ALEJANDRO JOSE</t>
  </si>
  <si>
    <t>43812825X</t>
  </si>
  <si>
    <t>RODRIGUEZ HERNANDEZ, JENNIFER CRISTINA</t>
  </si>
  <si>
    <t>78707575B</t>
  </si>
  <si>
    <t>GINORIS FERNANDEZ, JOSE ANGEL</t>
  </si>
  <si>
    <t>X6438269V</t>
  </si>
  <si>
    <t>HRISTOVA HRISTOVA, SVETLANA</t>
  </si>
  <si>
    <t>42083261T</t>
  </si>
  <si>
    <t>DELGADO SANTANA, MARIA ELENA</t>
  </si>
  <si>
    <t>43777047C</t>
  </si>
  <si>
    <t>MOLINA GONZALEZ, MARIA GLENSE</t>
  </si>
  <si>
    <t>78569186J</t>
  </si>
  <si>
    <t>DORTA GONZALEZ, ANA VANESA</t>
  </si>
  <si>
    <t>78568620E</t>
  </si>
  <si>
    <t>NEGRIN MARTIN, ESTEFANIA</t>
  </si>
  <si>
    <t>78572184K</t>
  </si>
  <si>
    <t>GONZALEZ MACIAS, ONESIMA MARIA</t>
  </si>
  <si>
    <t>78718596S</t>
  </si>
  <si>
    <t>HERRERA RODRIGUEZ, DIANA ESTEFANIA</t>
  </si>
  <si>
    <t>43778874F</t>
  </si>
  <si>
    <t>FIGUEROA ALONSO, ENRIQUE</t>
  </si>
  <si>
    <t>43841539C</t>
  </si>
  <si>
    <t>BERNAL GONZALEZ, ALEJANDRA</t>
  </si>
  <si>
    <t>43775948W</t>
  </si>
  <si>
    <t>GREHAM RIEZA, MARIA ALICIA</t>
  </si>
  <si>
    <t>42800018P</t>
  </si>
  <si>
    <t>GOMEZ DENIZ, HERMELINDA</t>
  </si>
  <si>
    <t>79060849M</t>
  </si>
  <si>
    <t>MARRERO MEDINA, HARIDIAN</t>
  </si>
  <si>
    <t>54040370F</t>
  </si>
  <si>
    <t>GONZALEZ AFONSO, SERGIO</t>
  </si>
  <si>
    <t>51200678X</t>
  </si>
  <si>
    <t>GONZALEZ VARGAS, ELIZABETH NANCY</t>
  </si>
  <si>
    <t>33868162H</t>
  </si>
  <si>
    <t>NAVARRO MARQUEZ, ANA JOSEFA</t>
  </si>
  <si>
    <t>34898328Z</t>
  </si>
  <si>
    <t>BALSA GARCIA, MARIA</t>
  </si>
  <si>
    <t>45451907C</t>
  </si>
  <si>
    <t>DOMINGUEZ LEDESMA, CARLOS JAVIER</t>
  </si>
  <si>
    <t>43814033E</t>
  </si>
  <si>
    <t>YANES HERNANDEZ, MONICA</t>
  </si>
  <si>
    <t>54058294Z</t>
  </si>
  <si>
    <t>HERNANDEZ MARRERO, MONICA CANDELARIA</t>
  </si>
  <si>
    <t>78674300V</t>
  </si>
  <si>
    <t>ESTEVEZ MARTIN, MARIA GORETTI</t>
  </si>
  <si>
    <t>78639468F</t>
  </si>
  <si>
    <t>DOMINGUEZ FALCON, SARA</t>
  </si>
  <si>
    <t>45445924V</t>
  </si>
  <si>
    <t>HERRERA HERNANDEZ, JUAN ANTONIO</t>
  </si>
  <si>
    <t>43823793F</t>
  </si>
  <si>
    <t>SANTANA MENENDEZ, MARIA</t>
  </si>
  <si>
    <t>45443584T</t>
  </si>
  <si>
    <t>VIGIL NICIEZA, MARIA CRISTINA</t>
  </si>
  <si>
    <t>42083134B</t>
  </si>
  <si>
    <t>ARTEAGA ALONSO, CAROLINA MARGARITA</t>
  </si>
  <si>
    <t>42055200E</t>
  </si>
  <si>
    <t>GARCIA GARCIA, MARIA TERESA</t>
  </si>
  <si>
    <t>78566959V</t>
  </si>
  <si>
    <t>MELIAN GARCIA, TERESA DE JESUS</t>
  </si>
  <si>
    <t>42237039T</t>
  </si>
  <si>
    <t>HERRERA PEREZ, MARIA ESCARLATA</t>
  </si>
  <si>
    <t>54061323F</t>
  </si>
  <si>
    <t>PATEIRO QUEVEDO, MILAGROS BEATRIZ</t>
  </si>
  <si>
    <t>51152907X</t>
  </si>
  <si>
    <t>BELLO MENDEZ, BRIAN</t>
  </si>
  <si>
    <t>54047234V</t>
  </si>
  <si>
    <t>RODRIGUEZ RAMOS, LORENA</t>
  </si>
  <si>
    <t>78625566C</t>
  </si>
  <si>
    <t>DONATE CRUZ, JOSE DAVID</t>
  </si>
  <si>
    <t>47075008B</t>
  </si>
  <si>
    <t>ANDREU SANCHEZ, PAULA</t>
  </si>
  <si>
    <t>54045516R</t>
  </si>
  <si>
    <t>GAÑAN PEREZ, MARIA ROSA</t>
  </si>
  <si>
    <t>43816165S</t>
  </si>
  <si>
    <t>MORALES SANCHEZ, ELSA BELEN</t>
  </si>
  <si>
    <t>78628320Z</t>
  </si>
  <si>
    <t>REGALADO MONZON, CAROLINA JESUS</t>
  </si>
  <si>
    <t>45437471M</t>
  </si>
  <si>
    <t>AFONSO PEREZ, JUDITH</t>
  </si>
  <si>
    <t>43808804Z</t>
  </si>
  <si>
    <t>RODRIGUEZ DELGADO, NESTOR</t>
  </si>
  <si>
    <t>51153959G</t>
  </si>
  <si>
    <t>PALMER FERNANDEZ, JOHANNA</t>
  </si>
  <si>
    <t>54051737N</t>
  </si>
  <si>
    <t>BRITO GONZALEZ, OMAYRA</t>
  </si>
  <si>
    <t>78696457W</t>
  </si>
  <si>
    <t>CORREA DONIZ, MARTA ELENA</t>
  </si>
  <si>
    <t>43796085Z</t>
  </si>
  <si>
    <t>HERRERA SANCHEZ, MARIA ROSALBA</t>
  </si>
  <si>
    <t>42232665L</t>
  </si>
  <si>
    <t>GUEVARA POMBROL, MARIELSI DEL ROSARIO</t>
  </si>
  <si>
    <t>42061732E</t>
  </si>
  <si>
    <t>PEREZ HERNANDEZ, ISABEL</t>
  </si>
  <si>
    <t>42224569L</t>
  </si>
  <si>
    <t>FARIÑA GARCIA, MARTA</t>
  </si>
  <si>
    <t>45443601V</t>
  </si>
  <si>
    <t>SALAS IZQUIERDO, MARIA DEL CARMEN</t>
  </si>
  <si>
    <t>45443998T</t>
  </si>
  <si>
    <t>PEREZ GONZALEZ, MARIA MONTSERRAT</t>
  </si>
  <si>
    <t>54056355F</t>
  </si>
  <si>
    <t>SINTES ROSALES, MARIA JOSE</t>
  </si>
  <si>
    <t>78641701D</t>
  </si>
  <si>
    <t>LUIS QUINTERO, ADRIANA</t>
  </si>
  <si>
    <t>43833169E</t>
  </si>
  <si>
    <t>RODRIGUEZ IZQUIERDO, ESTEFANIA ELISA</t>
  </si>
  <si>
    <t>42080518V</t>
  </si>
  <si>
    <t>MESA GUILLEN, MARIA ANGELES</t>
  </si>
  <si>
    <t>79155523B</t>
  </si>
  <si>
    <t>CASTILLO NAVARRO, DANAIK CAROLINA</t>
  </si>
  <si>
    <t>357427</t>
  </si>
  <si>
    <t>78614289J</t>
  </si>
  <si>
    <t>CASTRO RODRIGUEZ, CANDELARIA</t>
  </si>
  <si>
    <t>49102909W</t>
  </si>
  <si>
    <t>TAMAYO MUÑOZ, PATRICIA</t>
  </si>
  <si>
    <t>43610728Z</t>
  </si>
  <si>
    <t>CABRERA CARBALLO, MARIA DEL MAR</t>
  </si>
  <si>
    <t>78694095D</t>
  </si>
  <si>
    <t>MORALES RUIZ, JAVIER</t>
  </si>
  <si>
    <t>20946652T</t>
  </si>
  <si>
    <t>VILA FEBRER, ANA TERESA</t>
  </si>
  <si>
    <t>32708962H</t>
  </si>
  <si>
    <t>MERLAN RODRIGUEZ, SARA</t>
  </si>
  <si>
    <t>78714500J</t>
  </si>
  <si>
    <t>DE LA CRUZ BRITO, DESIRE</t>
  </si>
  <si>
    <t>43656222Z</t>
  </si>
  <si>
    <t>HERNANDEZ CASTELLO, MARIA ISABEL</t>
  </si>
  <si>
    <t>54055965P</t>
  </si>
  <si>
    <t>GONZALEZ PEÑA, AYOZE CARMELO</t>
  </si>
  <si>
    <t>54059396N</t>
  </si>
  <si>
    <t>GONZALEZ MESA, SARAY</t>
  </si>
  <si>
    <t>43816664P</t>
  </si>
  <si>
    <t>DE LA TORRE BRITO, JUAN CARLOS</t>
  </si>
  <si>
    <t>58453310Y</t>
  </si>
  <si>
    <t>LOPEZ LOPEZ, LUCIA</t>
  </si>
  <si>
    <t>42187625J</t>
  </si>
  <si>
    <t>AFONSO HERRERA, ANGELES MARIA</t>
  </si>
  <si>
    <t>42221177P</t>
  </si>
  <si>
    <t>CONCEPCION GARCIA, DANIEL</t>
  </si>
  <si>
    <t>45446602M</t>
  </si>
  <si>
    <t>SUAREZ MARTIN, MILAGROS JESUS</t>
  </si>
  <si>
    <t>45443488L</t>
  </si>
  <si>
    <t>MARTIN AMADOR, MARIA CANDELARIA</t>
  </si>
  <si>
    <t>43611603S</t>
  </si>
  <si>
    <t>HERNANDEZ RODRIGUEZ, MARIA INMACULADA</t>
  </si>
  <si>
    <t>43817013N</t>
  </si>
  <si>
    <t>REYES HERNANDEZ, MARIA EUGENIA</t>
  </si>
  <si>
    <t>54063148S</t>
  </si>
  <si>
    <t>RODRIGUEZ SIVERIO, AARON JOSUE</t>
  </si>
  <si>
    <t>30961123H</t>
  </si>
  <si>
    <t>GAITAN GONZALEZ, ASUNCION</t>
  </si>
  <si>
    <t>23953068V</t>
  </si>
  <si>
    <t>JAGER ALCARAZ, ANA CASANDRA</t>
  </si>
  <si>
    <t>54094298T</t>
  </si>
  <si>
    <t>ZAMORA PERERA, LAURA MONEIBA</t>
  </si>
  <si>
    <t>49172904P</t>
  </si>
  <si>
    <t>PELLICER REBOLLO, PAULA</t>
  </si>
  <si>
    <t>78546336W</t>
  </si>
  <si>
    <t>PADRON NIZ, ANA MARIA</t>
  </si>
  <si>
    <t>42267241A</t>
  </si>
  <si>
    <t>GARCIA IGLESIAS, CHAXIRAXI</t>
  </si>
  <si>
    <t>43785889F</t>
  </si>
  <si>
    <t>LLEBRY MARRERO, ANA LUISA</t>
  </si>
  <si>
    <t>78611864A</t>
  </si>
  <si>
    <t>GONZALEZ HERNANDEZ, YASMINA</t>
  </si>
  <si>
    <t>42222828A</t>
  </si>
  <si>
    <t>GONZALEZ PEREZ, JENIFER MARIA</t>
  </si>
  <si>
    <t>45526041W</t>
  </si>
  <si>
    <t>ABREU HERNANDEZ, BENITO MANUEL</t>
  </si>
  <si>
    <t>54047042D</t>
  </si>
  <si>
    <t>FRESNEDA ARTEAGA, SANDRA</t>
  </si>
  <si>
    <t>43809927X</t>
  </si>
  <si>
    <t>VELAZQUEZ DE LEON, MARIA OLGA</t>
  </si>
  <si>
    <t>42091566W</t>
  </si>
  <si>
    <t>LLARENA LOPEZ, VICTORIA EUGENIA</t>
  </si>
  <si>
    <t>78616341H</t>
  </si>
  <si>
    <t>PALENZUELA HERNANDEZ, LUZ MELISA</t>
  </si>
  <si>
    <t>78720774P</t>
  </si>
  <si>
    <t>CARRERA PEREZ, ARIADNA</t>
  </si>
  <si>
    <t>78574552C</t>
  </si>
  <si>
    <t>LOPEZ TORRES, JULIO MANUEL</t>
  </si>
  <si>
    <t>43604693M</t>
  </si>
  <si>
    <t>CHINEA DIAZ, JOSE ISIDRO</t>
  </si>
  <si>
    <t>54042452L</t>
  </si>
  <si>
    <t>ALONSO GOYA, MARIA DEL PILAR</t>
  </si>
  <si>
    <t>42058345Q</t>
  </si>
  <si>
    <t>DELGADO GOMEZ, MARIA MARGARITA</t>
  </si>
  <si>
    <t>45456186K</t>
  </si>
  <si>
    <t>AVERO BACALLADO, MARIA EVA</t>
  </si>
  <si>
    <t>54116498M</t>
  </si>
  <si>
    <t>ALONSO GONZALEZ, VERONICA</t>
  </si>
  <si>
    <t>42073426D</t>
  </si>
  <si>
    <t>RIVERO JORGE, JUANA MERCEDES</t>
  </si>
  <si>
    <t>45447823F</t>
  </si>
  <si>
    <t>DELGADO MARTIN, ANA MARGARITA</t>
  </si>
  <si>
    <t>44726531H</t>
  </si>
  <si>
    <t>JIMENEZ BETANCORT, SARAY CECILIA</t>
  </si>
  <si>
    <t>43377251X</t>
  </si>
  <si>
    <t>ALONSO MESA, JOSE</t>
  </si>
  <si>
    <t>78679864S</t>
  </si>
  <si>
    <t>RIVAS RODRIGUEZ, ALBERTO</t>
  </si>
  <si>
    <t>78695700G</t>
  </si>
  <si>
    <t>SUAREZ PEREZ, LUIS DANIEL</t>
  </si>
  <si>
    <t>78680522Y</t>
  </si>
  <si>
    <t>CASTELLANO RODRIGUEZ, WENDY BETTINA</t>
  </si>
  <si>
    <t>78557865P</t>
  </si>
  <si>
    <t>ABRANTE GARCIA, MARIA ANGELES</t>
  </si>
  <si>
    <t>78707890G</t>
  </si>
  <si>
    <t>MARTIN GONZALEZ, MACRINA VANESA</t>
  </si>
  <si>
    <t>42059968Y</t>
  </si>
  <si>
    <t>ACOSTA SANFIEL, MARIA DEL CARMEN</t>
  </si>
  <si>
    <t>78726289A</t>
  </si>
  <si>
    <t>LUGO RODRIGUEZ, FRANCISCO JAVIER</t>
  </si>
  <si>
    <t>78637226L</t>
  </si>
  <si>
    <t>AFONSO MINGUILLON, JOSE PEDRO</t>
  </si>
  <si>
    <t>44314533L</t>
  </si>
  <si>
    <t>FRANQUIS MILAN, ISABEL MARIA</t>
  </si>
  <si>
    <t>42910998J</t>
  </si>
  <si>
    <t>RIVERA RODRIGUEZ, MARIA DOLORES</t>
  </si>
  <si>
    <t>54064159Z</t>
  </si>
  <si>
    <t>MEDINA WANGUEMERT, MARIA DEL CARMEN</t>
  </si>
  <si>
    <t>43609940P</t>
  </si>
  <si>
    <t>SORIA CABRERA, JOSE ANTONIO</t>
  </si>
  <si>
    <t>78727638H</t>
  </si>
  <si>
    <t>NOLASCO DIAZ, TANIA</t>
  </si>
  <si>
    <t>45551032S</t>
  </si>
  <si>
    <t>MERINO CABRERA, ISMAEL</t>
  </si>
  <si>
    <t>46606121W</t>
  </si>
  <si>
    <t>AMARO RODRIGUEZ, MARIA JOSE</t>
  </si>
  <si>
    <t>78725776L</t>
  </si>
  <si>
    <t>TRUJILLO JIMENEZ, CORALIA TAYDA</t>
  </si>
  <si>
    <t>42176954Z</t>
  </si>
  <si>
    <t>FAJARDO FERNANDEZ, ROSA ELENA</t>
  </si>
  <si>
    <t>43620345V</t>
  </si>
  <si>
    <t>SANTANA EXPOSITO, BALBINA</t>
  </si>
  <si>
    <t>72206454R</t>
  </si>
  <si>
    <t>AZNAR LOPEZ VAZQUEZ, PABLO</t>
  </si>
  <si>
    <t>42062955A</t>
  </si>
  <si>
    <t>HAMILTON CASTRO, M.LUISA</t>
  </si>
  <si>
    <t>54059557N</t>
  </si>
  <si>
    <t>BEJARANO HERNANDEZ, PATRICIA</t>
  </si>
  <si>
    <t>79084419T</t>
  </si>
  <si>
    <t>CABELLO GIL, JOCELYN</t>
  </si>
  <si>
    <t>43796430Z</t>
  </si>
  <si>
    <t>ALEMAN CASTILLA, MARIA INES</t>
  </si>
  <si>
    <t>45443076K</t>
  </si>
  <si>
    <t>LEON SALVADOR, AGUSTIN</t>
  </si>
  <si>
    <t>79087695X</t>
  </si>
  <si>
    <t>CASAÑAS RODRIGUEZ, MARIA AMPARO</t>
  </si>
  <si>
    <t>42194904R</t>
  </si>
  <si>
    <t>LOPEZ LEON, NAYRA</t>
  </si>
  <si>
    <t>42224591H</t>
  </si>
  <si>
    <t>CASTILLO LIMA, JENNIFER</t>
  </si>
  <si>
    <t>79087054J</t>
  </si>
  <si>
    <t>CORREA LOPEZ, PAULA</t>
  </si>
  <si>
    <t>78563691S</t>
  </si>
  <si>
    <t>BRITO SAAVEDRA, MARIA SUYIN</t>
  </si>
  <si>
    <t>14271191J</t>
  </si>
  <si>
    <t>MONTSERRAT PEROY, ELISABETH</t>
  </si>
  <si>
    <t>43774392X</t>
  </si>
  <si>
    <t>DORTA GARCIA, MARIA NIEVES</t>
  </si>
  <si>
    <t>79075324J</t>
  </si>
  <si>
    <t>DIAZ ANSUATEGUI, EDER</t>
  </si>
  <si>
    <t>42063770J</t>
  </si>
  <si>
    <t>NIEBLA TOME, ANA MARIA</t>
  </si>
  <si>
    <t>78641530E</t>
  </si>
  <si>
    <t>DIAZ BORGES, LETICIA REMEDIOS</t>
  </si>
  <si>
    <t>78720233L</t>
  </si>
  <si>
    <t>PEREZ ARMAS, DIANA</t>
  </si>
  <si>
    <t>43773393T</t>
  </si>
  <si>
    <t>MARQUEZ AGRELLA, CARMEN BARBARA</t>
  </si>
  <si>
    <t>78544672V</t>
  </si>
  <si>
    <t>OUBIÑA GONZALEZ, FRANCISCO JAVIER</t>
  </si>
  <si>
    <t>42221518G</t>
  </si>
  <si>
    <t>ESCARVAJAL GARCIA, AARON OMAR</t>
  </si>
  <si>
    <t>43786320R</t>
  </si>
  <si>
    <t>CHINEA RODRIGUEZ, CARMEN DOLORES</t>
  </si>
  <si>
    <t>43789611A</t>
  </si>
  <si>
    <t>ROLDAN DELGADO, HECTOR</t>
  </si>
  <si>
    <t>JEFE DE SERVICIO (SANITARIO)</t>
  </si>
  <si>
    <t>78556338E</t>
  </si>
  <si>
    <t>ALONSO CONTRERAS, JORGE LUIS</t>
  </si>
  <si>
    <t>42193357H</t>
  </si>
  <si>
    <t>PEREZ FERNANDEZ, YESICA</t>
  </si>
  <si>
    <t>43779831K</t>
  </si>
  <si>
    <t>PADILLA CONCEPCION, MARIA CANDELARIA</t>
  </si>
  <si>
    <t>43817708V</t>
  </si>
  <si>
    <t>MORALES GARCIA, ALEXIS</t>
  </si>
  <si>
    <t>78543658S</t>
  </si>
  <si>
    <t>DE ISCAR VELASCO, MARIA RUT</t>
  </si>
  <si>
    <t>45451112F</t>
  </si>
  <si>
    <t>GONZALEZ DELGADO, MANUEL LUIS</t>
  </si>
  <si>
    <t>43807903X</t>
  </si>
  <si>
    <t>DIAZ DIAZ, MARIA CRISTINA</t>
  </si>
  <si>
    <t>43378707V</t>
  </si>
  <si>
    <t>GONZALEZ LEON, PATRICIA CANDELARIA</t>
  </si>
  <si>
    <t>42089366X</t>
  </si>
  <si>
    <t>ULE DELGADO, OLGA</t>
  </si>
  <si>
    <t>45444673P</t>
  </si>
  <si>
    <t>PIÑERO NEGRIN, ALICIA</t>
  </si>
  <si>
    <t>42090750Z</t>
  </si>
  <si>
    <t>ACOSTA PEREZ, FRANCISCO</t>
  </si>
  <si>
    <t>43827929A</t>
  </si>
  <si>
    <t>DE JAVIER ARMAS, MARIA DE LOS ANGELES</t>
  </si>
  <si>
    <t>43803012H</t>
  </si>
  <si>
    <t>GONZALEZ UMPIERREZ, ANA OLGA</t>
  </si>
  <si>
    <t>43816800Y</t>
  </si>
  <si>
    <t>MENDOZA REYES, SERGIO</t>
  </si>
  <si>
    <t>43807573W</t>
  </si>
  <si>
    <t>RODRIGUEZ JIMENEZ, CONSUELO</t>
  </si>
  <si>
    <t>JEFE DE SERVICIO FARMACOLOGÍA CLÍNICA</t>
  </si>
  <si>
    <t>43364625B</t>
  </si>
  <si>
    <t>MENDEZ ZAPATA, ROCIO DEL CARMEN</t>
  </si>
  <si>
    <t>78408807J</t>
  </si>
  <si>
    <t>HERNANDEZ GARCIA, ANA MARIA</t>
  </si>
  <si>
    <t>78570372A</t>
  </si>
  <si>
    <t>GONZALEZ PADRINO, YANIRA CHAXIRAXI</t>
  </si>
  <si>
    <t>43802855E</t>
  </si>
  <si>
    <t>HERRERA CHINEA, MARIA PILAR</t>
  </si>
  <si>
    <t>54042779R</t>
  </si>
  <si>
    <t>HERNANDEZ PEREZ, ELISA ISABEL</t>
  </si>
  <si>
    <t>78707809S</t>
  </si>
  <si>
    <t>GARCIA LLARENA, ITAHISA</t>
  </si>
  <si>
    <t>75068465F</t>
  </si>
  <si>
    <t>NUÑEZ JIMENEZ, MARIA DEL PILAR</t>
  </si>
  <si>
    <t>45445802X</t>
  </si>
  <si>
    <t>HERNANDEZ SIVERIO, MARIA OLGA</t>
  </si>
  <si>
    <t>42224313Q</t>
  </si>
  <si>
    <t>COMPANIONI CLARO, YAMARA</t>
  </si>
  <si>
    <t>42096506C</t>
  </si>
  <si>
    <t>PADRON RODRIGUEZ, JOSE CARLOS</t>
  </si>
  <si>
    <t>78682935G</t>
  </si>
  <si>
    <t>RODRIGUEZ AGUILAR, JOSE MANUEL</t>
  </si>
  <si>
    <t>42222913L</t>
  </si>
  <si>
    <t>IBARRIA HERNANDEZ, TOMAS</t>
  </si>
  <si>
    <t>45444281F</t>
  </si>
  <si>
    <t>RODRIGUEZ HERNANDEZ, MILAGROS BENIGNA</t>
  </si>
  <si>
    <t>78851305Z</t>
  </si>
  <si>
    <t>MARTINEZ MARTIN, MACARENA</t>
  </si>
  <si>
    <t>78558177K</t>
  </si>
  <si>
    <t>LOPEZ LEDESMA, CECILIA</t>
  </si>
  <si>
    <t>43785986N</t>
  </si>
  <si>
    <t>AYLLON SAEZ, CONCEPCION</t>
  </si>
  <si>
    <t>43609394Z</t>
  </si>
  <si>
    <t>BARBUZANO GONZALEZ, JUAN</t>
  </si>
  <si>
    <t>79153352W</t>
  </si>
  <si>
    <t>MANSO RODRIGUEZ, MANUEL</t>
  </si>
  <si>
    <t>52850003M</t>
  </si>
  <si>
    <t>SANTANA RUIZ, LUISA D.</t>
  </si>
  <si>
    <t>78729496J</t>
  </si>
  <si>
    <t>PEREZ GEORGE, STACEY ANA</t>
  </si>
  <si>
    <t>42181415J</t>
  </si>
  <si>
    <t>CORDOBES SANCHEZ, ADOLFO</t>
  </si>
  <si>
    <t>54064030T</t>
  </si>
  <si>
    <t>MARTIN HERNANDEZ, SONIA</t>
  </si>
  <si>
    <t>43804799B</t>
  </si>
  <si>
    <t>PEREZ GOMEZ, LUZ RAQUEL</t>
  </si>
  <si>
    <t>78723169B</t>
  </si>
  <si>
    <t>MARTIN HIDALGO, FATIMA</t>
  </si>
  <si>
    <t>43777308M</t>
  </si>
  <si>
    <t>MEDINA MARICHAL, ELSA</t>
  </si>
  <si>
    <t>43808654W</t>
  </si>
  <si>
    <t>MENDEZ HERNANDEZ, LYDIA MARIA</t>
  </si>
  <si>
    <t>78709889W</t>
  </si>
  <si>
    <t>FUENTES PLASENCIA, LORENA CONCEPCION</t>
  </si>
  <si>
    <t>78401854Y</t>
  </si>
  <si>
    <t>PIÑERO PIÑERO, ISABEL MARIA</t>
  </si>
  <si>
    <t>54110948K</t>
  </si>
  <si>
    <t>MORALES HERNANDEZ, MARIA ESTHER</t>
  </si>
  <si>
    <t>78640397Q</t>
  </si>
  <si>
    <t>MAYANI MAYANI, NATASHA</t>
  </si>
  <si>
    <t>45362721M</t>
  </si>
  <si>
    <t>QUINTANA RIVERO, MIRIAM</t>
  </si>
  <si>
    <t>78696783Y</t>
  </si>
  <si>
    <t>LLINARES ARVELO, VICENTE</t>
  </si>
  <si>
    <t>53513241S</t>
  </si>
  <si>
    <t>PALACIO CORTINA, LEYRE</t>
  </si>
  <si>
    <t>45437538A</t>
  </si>
  <si>
    <t>PEÑA CABALLERO, JUAN FRANCISCO</t>
  </si>
  <si>
    <t>78715755A</t>
  </si>
  <si>
    <t>CABRERA MARTIN, BLANCA MARIA</t>
  </si>
  <si>
    <t>42088588Z</t>
  </si>
  <si>
    <t>IZQUIERDO GORDILLO, CRISTINA CARMEN</t>
  </si>
  <si>
    <t>54064832C</t>
  </si>
  <si>
    <t>PEREZ ROSSI, YVONNE</t>
  </si>
  <si>
    <t>78692208P</t>
  </si>
  <si>
    <t>RODRIGUEZ ALONSO, ALEXIS JAVIER</t>
  </si>
  <si>
    <t>54108901K</t>
  </si>
  <si>
    <t>RAMIREZ CIAS, BRIAN</t>
  </si>
  <si>
    <t>43826641A</t>
  </si>
  <si>
    <t>NODA MESA, ANGEL JESUS</t>
  </si>
  <si>
    <t>78672933F</t>
  </si>
  <si>
    <t>CALZADILLA TOSTE, MERCEDES</t>
  </si>
  <si>
    <t>42081365J</t>
  </si>
  <si>
    <t>CRUZ ESPADA, MARIA JESUS</t>
  </si>
  <si>
    <t>42065130Q</t>
  </si>
  <si>
    <t>GUIMERA MARTIN-NEDA, FRANCISCO JOSE</t>
  </si>
  <si>
    <t>JEFE DE SERVICIO DERMATOLOGÍA MEDICOQUIRÚRGICA Y V</t>
  </si>
  <si>
    <t>42194907G</t>
  </si>
  <si>
    <t>PEREZ ACOSTA, NIEVES GEMMA</t>
  </si>
  <si>
    <t>78568037Z</t>
  </si>
  <si>
    <t>MONEDERO RAMOS, ANA MARIA</t>
  </si>
  <si>
    <t>42093033C</t>
  </si>
  <si>
    <t>PEREZ FERRER, VICTOR ANGEL</t>
  </si>
  <si>
    <t>14264189A</t>
  </si>
  <si>
    <t>GARCIA DIEZ, ELENA</t>
  </si>
  <si>
    <t>45444156C</t>
  </si>
  <si>
    <t>MEDINA MENDEZ, EMMA MARLENE</t>
  </si>
  <si>
    <t>JEFE DE GRUPO (NO SANITARIO)</t>
  </si>
  <si>
    <t>43791342D</t>
  </si>
  <si>
    <t>GONZALEZ FRIAS, CRISTINA</t>
  </si>
  <si>
    <t>43814422C</t>
  </si>
  <si>
    <t>GONZALEZ PACHECO, JOSE MANUEL</t>
  </si>
  <si>
    <t>51150904P</t>
  </si>
  <si>
    <t>RODRIGUEZ GONZALEZ, OMAR DE LOS SANTOS</t>
  </si>
  <si>
    <t>11723555H</t>
  </si>
  <si>
    <t>SANCHEZ MATAMOROS, ISABEL MATILDE</t>
  </si>
  <si>
    <t>45445463Q</t>
  </si>
  <si>
    <t>DELGADO PEREZ, ANA EVA</t>
  </si>
  <si>
    <t>43783080G</t>
  </si>
  <si>
    <t>GARCIA PLASENCIA, ANTONIO</t>
  </si>
  <si>
    <t>78562743X</t>
  </si>
  <si>
    <t>RODRIGUEZ SAN NICOLAS, MARIAN AGUSTINA</t>
  </si>
  <si>
    <t>42166317A</t>
  </si>
  <si>
    <t>PIÑERO PEREZ, ANTONIA LUISA</t>
  </si>
  <si>
    <t>45455010H</t>
  </si>
  <si>
    <t>MARQUEZ DE LA ROSA, JUAN IGNACIO</t>
  </si>
  <si>
    <t>JEFE DE SERVICIO ENDOCRINOLOGÍA Y NUTRICIÓN</t>
  </si>
  <si>
    <t>43605036A</t>
  </si>
  <si>
    <t>ROSA GONZALEZ, MANUEL CARLOS</t>
  </si>
  <si>
    <t>31732265Q</t>
  </si>
  <si>
    <t>ESPINEL MENACHO, DIEGO</t>
  </si>
  <si>
    <t>51201115X</t>
  </si>
  <si>
    <t>GUTIERREZ GARCIA, RAQUEL</t>
  </si>
  <si>
    <t>52924628H</t>
  </si>
  <si>
    <t>BUSTABAD ARES, ALEJANDRO NICOLAS</t>
  </si>
  <si>
    <t>43617815V</t>
  </si>
  <si>
    <t>CASANOVA GARCIA, MARIA RAQUEL</t>
  </si>
  <si>
    <t>78677399B</t>
  </si>
  <si>
    <t>DARIAS ACOSTA, ANA TERESA</t>
  </si>
  <si>
    <t>78557162H</t>
  </si>
  <si>
    <t>GIRONES BREDY, CLARA ELISA</t>
  </si>
  <si>
    <t>54057392D</t>
  </si>
  <si>
    <t>PEREZ VAZQUEZ, GLORIA PILAR</t>
  </si>
  <si>
    <t>78563786H</t>
  </si>
  <si>
    <t>DIAZ FERNANDEZ, MARIA DEL CRISTO</t>
  </si>
  <si>
    <t>45710326B</t>
  </si>
  <si>
    <t>KASSEM GONZALEZ, YASMINA</t>
  </si>
  <si>
    <t>48743585F</t>
  </si>
  <si>
    <t>GALLEGO ARAGON, JESUS</t>
  </si>
  <si>
    <t>42085360Y</t>
  </si>
  <si>
    <t>RODRIGUEZ DELGADO, PAULINA</t>
  </si>
  <si>
    <t>43387218H</t>
  </si>
  <si>
    <t>PACHECO RODRIGUEZ, GABRIEL</t>
  </si>
  <si>
    <t>43354491C</t>
  </si>
  <si>
    <t>PERAZA LUIS, MARIA ASUNCION</t>
  </si>
  <si>
    <t>78638645N</t>
  </si>
  <si>
    <t>MARTIN HERNANDEZ, NADIA MARIAN</t>
  </si>
  <si>
    <t>54040186F</t>
  </si>
  <si>
    <t>RODRIGUEZ SILVA, VICTOR VALENTIN</t>
  </si>
  <si>
    <t>43812537K</t>
  </si>
  <si>
    <t>FERNANDEZ RUIZ, MARIA CANDELARIA</t>
  </si>
  <si>
    <t>54046097F</t>
  </si>
  <si>
    <t>PARADA ALVAREZ, LALYMAR DEL CARMEN</t>
  </si>
  <si>
    <t>78720157N</t>
  </si>
  <si>
    <t>RODRIGUEZ JAIMES, IVONNE MARIONE</t>
  </si>
  <si>
    <t>43816711D</t>
  </si>
  <si>
    <t>DIAZ GONZALEZ, MARIA ISABEL</t>
  </si>
  <si>
    <t>78565610W</t>
  </si>
  <si>
    <t>HERNANDEZ GUZMAN, ESTHER MARIA</t>
  </si>
  <si>
    <t>42183095Z</t>
  </si>
  <si>
    <t>DIAZ GONZALEZ, MARIA FE</t>
  </si>
  <si>
    <t>43787506Z</t>
  </si>
  <si>
    <t>DARIAS PADILLA, TERESA JESUS</t>
  </si>
  <si>
    <t>79083475E</t>
  </si>
  <si>
    <t>HERRANZ BARRIOS, CAROLINA</t>
  </si>
  <si>
    <t>45442229W</t>
  </si>
  <si>
    <t>PIÑERO NEGRIN, NIEVES ELIZABETH</t>
  </si>
  <si>
    <t>SUPERVISOR/A DE ÁREA</t>
  </si>
  <si>
    <t>26030791N</t>
  </si>
  <si>
    <t>MOREJON SERRANO, MARIA DOLORES</t>
  </si>
  <si>
    <t>78572366L</t>
  </si>
  <si>
    <t>LOPEZ GOYA, MARIO MIGUEL</t>
  </si>
  <si>
    <t>43809757R</t>
  </si>
  <si>
    <t>PEREZ.DE.CASTRO GONZALEZ, CARLOS ALB</t>
  </si>
  <si>
    <t>DIRECTOR DE ENFERMERÍA ATENCIÓN ESPECIALIZADA CATEGORÍA 2</t>
  </si>
  <si>
    <t>45450314Z</t>
  </si>
  <si>
    <t>FEO GONZALEZ, MARIA ANTONIA</t>
  </si>
  <si>
    <t>54117767D</t>
  </si>
  <si>
    <t>CAMPOS GARCIA, ADONAIS JESUS</t>
  </si>
  <si>
    <t>43799844R</t>
  </si>
  <si>
    <t>MORALES CARRILLO, ELENA MARIA</t>
  </si>
  <si>
    <t>43615242C</t>
  </si>
  <si>
    <t>GONZALEZ AVERO, TOMAS SATURNINO</t>
  </si>
  <si>
    <t>78697210L</t>
  </si>
  <si>
    <t>DAMAS NAVARRO, MIRIAM</t>
  </si>
  <si>
    <t>45445650L</t>
  </si>
  <si>
    <t>JORGE DE LEON, ANA ELENA</t>
  </si>
  <si>
    <t>48990083Z</t>
  </si>
  <si>
    <t>MARTINEZ HUMANES, CRISTINA</t>
  </si>
  <si>
    <t>78607276S</t>
  </si>
  <si>
    <t>GONZALEZ PEREZ, M.JESUS</t>
  </si>
  <si>
    <t>78621987Y</t>
  </si>
  <si>
    <t>GIL GARCIA, CARINA</t>
  </si>
  <si>
    <t>09089478Q</t>
  </si>
  <si>
    <t>CRESPO RECIO, PATRICIA</t>
  </si>
  <si>
    <t>53261900H</t>
  </si>
  <si>
    <t>LOZANO SILVA, CLAUDIO</t>
  </si>
  <si>
    <t>54050210A</t>
  </si>
  <si>
    <t>ACOSTA PALENZUELA, YURENA CANDELARIA</t>
  </si>
  <si>
    <t>43621107C</t>
  </si>
  <si>
    <t>CHINEA DIAZ, ANGELA NIEVES</t>
  </si>
  <si>
    <t>78856773P</t>
  </si>
  <si>
    <t>CORNEJO TORRES, TAHIRI MARGARITA</t>
  </si>
  <si>
    <t>45450102D</t>
  </si>
  <si>
    <t>PEREZ GONZALEZ, BETTY</t>
  </si>
  <si>
    <t>78723723J</t>
  </si>
  <si>
    <t>GARCIA NOTEBAERT, ESTHER REBECA</t>
  </si>
  <si>
    <t>54047633W</t>
  </si>
  <si>
    <t>IOSUF SPARTINO, PAOLA MARIA</t>
  </si>
  <si>
    <t>79238805X</t>
  </si>
  <si>
    <t>MEJIA COJTIN, JOSE ANTONIO</t>
  </si>
  <si>
    <t>78673586Q</t>
  </si>
  <si>
    <t>LOPEZ GONZALEZ, MONICA ISABEL</t>
  </si>
  <si>
    <t>14618285Z</t>
  </si>
  <si>
    <t>RUIZ SANCHEZ, ANTONIO</t>
  </si>
  <si>
    <t>03902045A</t>
  </si>
  <si>
    <t>PEREZ GONZALEZ, ANA BELEN</t>
  </si>
  <si>
    <t>42196225B</t>
  </si>
  <si>
    <t>RODRIGUEZ RODRIGUEZ, YESSENIA</t>
  </si>
  <si>
    <t>54051748T</t>
  </si>
  <si>
    <t>MARRERO ALONSO, BENITA ESPERANZA</t>
  </si>
  <si>
    <t>79097752Q</t>
  </si>
  <si>
    <t>DOMINGUEZ GONZALEZ, JENNIFER</t>
  </si>
  <si>
    <t>43354497A</t>
  </si>
  <si>
    <t>GONZALEZ SOSA, MARIA MILAGROS</t>
  </si>
  <si>
    <t>54050694G</t>
  </si>
  <si>
    <t>PADILLA ABDERRAHIN, SARAY VERONICA</t>
  </si>
  <si>
    <t>42082498L</t>
  </si>
  <si>
    <t>GOMEZ RODRIGUEZ, MARIA TERESA</t>
  </si>
  <si>
    <t>43799563L</t>
  </si>
  <si>
    <t>RIVERO DIAZ, SANDRA CARIDAD</t>
  </si>
  <si>
    <t>42060273N</t>
  </si>
  <si>
    <t>CALERO CABRERA, GLORIA ESTHER</t>
  </si>
  <si>
    <t>42189743S</t>
  </si>
  <si>
    <t>RODRIGUEZ GOMEZ, YERAY</t>
  </si>
  <si>
    <t>43620311Y</t>
  </si>
  <si>
    <t>GUZMAN DOMINGUEZ, LUIS MANUEL</t>
  </si>
  <si>
    <t>42096854T</t>
  </si>
  <si>
    <t>MARTIN GIL, JUAN MANUEL</t>
  </si>
  <si>
    <t>43809433E</t>
  </si>
  <si>
    <t>GONZALEZ GONZALEZ, NIEVES YOLANDA</t>
  </si>
  <si>
    <t>43823805L</t>
  </si>
  <si>
    <t>TOLEDO HERNANDEZ, MIRIAM</t>
  </si>
  <si>
    <t>78556348D</t>
  </si>
  <si>
    <t>HERNANDEZ MARTIN, EDUARDO JOSE</t>
  </si>
  <si>
    <t>78676373C</t>
  </si>
  <si>
    <t>HERNANDEZ DELGADO, MARIA ANGELES</t>
  </si>
  <si>
    <t>45439187L</t>
  </si>
  <si>
    <t>AFONSO MARTIN, MARIA REMEDIOS</t>
  </si>
  <si>
    <t>42222527R</t>
  </si>
  <si>
    <t>BRITO HERRERA, PATRICIA</t>
  </si>
  <si>
    <t>78573969N</t>
  </si>
  <si>
    <t>JORGE GARCIA, REBECA</t>
  </si>
  <si>
    <t>43485968Y</t>
  </si>
  <si>
    <t>LUIS BAEZ, GABRIELA</t>
  </si>
  <si>
    <t>78765059H</t>
  </si>
  <si>
    <t>MAYO MARTIN, CARLA</t>
  </si>
  <si>
    <t>42842693H</t>
  </si>
  <si>
    <t>GONZALEZ QUINTANA, ANGEL DANIEL</t>
  </si>
  <si>
    <t>03954318C</t>
  </si>
  <si>
    <t>ILLESCAS MAGAN, SARA</t>
  </si>
  <si>
    <t>78617403E</t>
  </si>
  <si>
    <t>GUILLERMO ALBA, ABIGAIL</t>
  </si>
  <si>
    <t>54044499L</t>
  </si>
  <si>
    <t>HERNANDEZ RODRIGUEZ, ANTONIO CRISANTO</t>
  </si>
  <si>
    <t>78706274K</t>
  </si>
  <si>
    <t>GONZALEZ DIAZ, GLADYS MARIA</t>
  </si>
  <si>
    <t>42067585X</t>
  </si>
  <si>
    <t>ESTEVEZ GONZALEZ, NERVA ROSA</t>
  </si>
  <si>
    <t>51167606N</t>
  </si>
  <si>
    <t>LANFRANCONI PIÑERO, ALEJANDRA</t>
  </si>
  <si>
    <t>72406920E</t>
  </si>
  <si>
    <t>SAN MIGUEL ROPERO, IXONE</t>
  </si>
  <si>
    <t>42193026D</t>
  </si>
  <si>
    <t>CABRERA CABRERA, SORANGEL</t>
  </si>
  <si>
    <t>79060688M</t>
  </si>
  <si>
    <t>JIMENEZ PERERA, EDUARDO</t>
  </si>
  <si>
    <t>43819627G</t>
  </si>
  <si>
    <t>HERNANDEZ SOMOZA, SILVIA ROSA</t>
  </si>
  <si>
    <t>77757519Q</t>
  </si>
  <si>
    <t>CEGARRA ORTIZ, ANA</t>
  </si>
  <si>
    <t>78545381J</t>
  </si>
  <si>
    <t>MARTIN CHICANO, ALICIA</t>
  </si>
  <si>
    <t>54051608K</t>
  </si>
  <si>
    <t>ALONSO RAMOS, ELISABET ELENA</t>
  </si>
  <si>
    <t>78555797X</t>
  </si>
  <si>
    <t>DIAZ DAVILA, SILVIA</t>
  </si>
  <si>
    <t>24235435J</t>
  </si>
  <si>
    <t>BELTRAN LOPEZ, RAMON</t>
  </si>
  <si>
    <t>45456963Q</t>
  </si>
  <si>
    <t>HERNANDEZ RUIZ, ESTEFANIA</t>
  </si>
  <si>
    <t>43791084G</t>
  </si>
  <si>
    <t>HERNANDEZ CARABALLO, MONICA</t>
  </si>
  <si>
    <t>43619188X</t>
  </si>
  <si>
    <t>GONZALEZ PEREZ, FELIX ANDRES</t>
  </si>
  <si>
    <t>Y7133465Y</t>
  </si>
  <si>
    <t>SIMONAZZI, ELISA</t>
  </si>
  <si>
    <t>43791647S</t>
  </si>
  <si>
    <t>IZQUIERDO MARTIN, CONCEPCION</t>
  </si>
  <si>
    <t>79091825T</t>
  </si>
  <si>
    <t>RUIZ CARBALLO, EDUARDO GREGORIO</t>
  </si>
  <si>
    <t>78708555W</t>
  </si>
  <si>
    <t>SANCHEZ RODRIGUEZ, ANGELES MARIA</t>
  </si>
  <si>
    <t>78701686X</t>
  </si>
  <si>
    <t>RODRIGUEZ VARGAS, MARIA ROCIO</t>
  </si>
  <si>
    <t>79097303G</t>
  </si>
  <si>
    <t>DE LA HOZ AMAYA, YULIETH PAOLA</t>
  </si>
  <si>
    <t>78558431E</t>
  </si>
  <si>
    <t>RAMALLO SANTANA, RUTH MARIA</t>
  </si>
  <si>
    <t>78706450J</t>
  </si>
  <si>
    <t>DELGADO GONZALEZ, NAARA</t>
  </si>
  <si>
    <t>78695238W</t>
  </si>
  <si>
    <t>GONZALEZ SANTOS, CAHORA</t>
  </si>
  <si>
    <t>45435385N</t>
  </si>
  <si>
    <t>HERNANDEZ DENIZ, MARIA CARMEN</t>
  </si>
  <si>
    <t>102501</t>
  </si>
  <si>
    <t>42026009H</t>
  </si>
  <si>
    <t>BUSTABAD REYES, M.SAGRARIO</t>
  </si>
  <si>
    <t>43837551B</t>
  </si>
  <si>
    <t>BAEZ MORALES, LAURA</t>
  </si>
  <si>
    <t>54040489B</t>
  </si>
  <si>
    <t>GONZALEZ TORRES, JOSE IVAN</t>
  </si>
  <si>
    <t>78564672F</t>
  </si>
  <si>
    <t>SIVERIO SIVERIO, ELENA</t>
  </si>
  <si>
    <t>43798182H</t>
  </si>
  <si>
    <t>ARMAS CABRERA, AMANDA</t>
  </si>
  <si>
    <t>45456214A</t>
  </si>
  <si>
    <t>ESTEVEZ DELGADO, GLORIA ESTHER</t>
  </si>
  <si>
    <t>X1682461B</t>
  </si>
  <si>
    <t>ALGE, HELEN PIA</t>
  </si>
  <si>
    <t>78407519J</t>
  </si>
  <si>
    <t>PESTANO MENDEZ, FRANCISCA</t>
  </si>
  <si>
    <t>43827215W</t>
  </si>
  <si>
    <t>RUBIO MARTIN, MAITE</t>
  </si>
  <si>
    <t>50465577N</t>
  </si>
  <si>
    <t>CARABALLO CAÑIZARES, MARIA TERESA</t>
  </si>
  <si>
    <t>78707684M</t>
  </si>
  <si>
    <t>RODRIGUEZ GIL, DONNA MARIA</t>
  </si>
  <si>
    <t>45455121Z</t>
  </si>
  <si>
    <t>FEBLES MARTIN, JUAN TOMAS</t>
  </si>
  <si>
    <t>71359809D</t>
  </si>
  <si>
    <t>RUIZ MATEOS APARICIO, AINOA</t>
  </si>
  <si>
    <t>78718869N</t>
  </si>
  <si>
    <t>LEDESMA MARTIN, SERGIO JAVIER</t>
  </si>
  <si>
    <t>43361797N</t>
  </si>
  <si>
    <t>BELLO LEON, MARIA FATIMA</t>
  </si>
  <si>
    <t>43602497V</t>
  </si>
  <si>
    <t>DIAZ CRUZ, MARIA COROMOTO</t>
  </si>
  <si>
    <t>45438078Z</t>
  </si>
  <si>
    <t>AFONSO HERNANDEZ, ANTONIO MIGUEL</t>
  </si>
  <si>
    <t>43795854J</t>
  </si>
  <si>
    <t>ALVAREZ RODRIGUEZ, MARIO MIGUEL</t>
  </si>
  <si>
    <t>78705007L</t>
  </si>
  <si>
    <t>EVORA BRONDO, ROSA MARIA</t>
  </si>
  <si>
    <t>42829862K</t>
  </si>
  <si>
    <t>PERDOMO ALAMO, NICOLAS JUAN</t>
  </si>
  <si>
    <t>78625832X</t>
  </si>
  <si>
    <t>ALVAREZ PEREZ, YAIZA</t>
  </si>
  <si>
    <t>42182110H</t>
  </si>
  <si>
    <t>HERNANDEZ GARCIA, MARTA ISABEL</t>
  </si>
  <si>
    <t>45449876J</t>
  </si>
  <si>
    <t>GALVAN ALVAREZ, PAULA FELISA</t>
  </si>
  <si>
    <t>42050977P</t>
  </si>
  <si>
    <t>CASTELLANO GONZALEZ, HERMINIA</t>
  </si>
  <si>
    <t>43818747K</t>
  </si>
  <si>
    <t>JORGE RODRIGUEZ, CARMEN MARIA</t>
  </si>
  <si>
    <t>45446395M</t>
  </si>
  <si>
    <t>VISUERTE MORALES, M.ISABEL</t>
  </si>
  <si>
    <t>42097638W</t>
  </si>
  <si>
    <t>MARRERO GARCIA, CRISTINA</t>
  </si>
  <si>
    <t>78716531C</t>
  </si>
  <si>
    <t>RODRIGUEZ DARIAS, JESICA</t>
  </si>
  <si>
    <t>43029901Y</t>
  </si>
  <si>
    <t>FERRUZ APARICIO, ISABEL MARIA</t>
  </si>
  <si>
    <t>43803080V</t>
  </si>
  <si>
    <t>MARTINEZ IBAÑEZ, CRISTINA</t>
  </si>
  <si>
    <t>43814893P</t>
  </si>
  <si>
    <t>CABARGA MOLINA, JONAY ANGEL</t>
  </si>
  <si>
    <t>78710263P</t>
  </si>
  <si>
    <t>RUIZ ROSALES, DEBORA NAYRA</t>
  </si>
  <si>
    <t>54040192J</t>
  </si>
  <si>
    <t>AFONSO JEREZ, ALEJANDRO</t>
  </si>
  <si>
    <t>43794681J</t>
  </si>
  <si>
    <t>GUTIERREZ CASAÑAS, EUFRASIO</t>
  </si>
  <si>
    <t>52448571S</t>
  </si>
  <si>
    <t>SAYAS MARTEL, MIGUEL ANGEL</t>
  </si>
  <si>
    <t>45106656E</t>
  </si>
  <si>
    <t>COSIO LARRARTE, PATRICIA</t>
  </si>
  <si>
    <t>43829606R</t>
  </si>
  <si>
    <t>RIVEROL QUINTERO, MARIA VANESA</t>
  </si>
  <si>
    <t>45449140J</t>
  </si>
  <si>
    <t>RODRIGUEZ GONZALEZ, MARIA DOLORES</t>
  </si>
  <si>
    <t>43608620E</t>
  </si>
  <si>
    <t>ALVAREZ GARCIA, MARIA DE LAS NIEVES</t>
  </si>
  <si>
    <t>43779888D</t>
  </si>
  <si>
    <t>DIAZ RODRIGUEZ, MARIA CANDELARIA</t>
  </si>
  <si>
    <t>43783265M</t>
  </si>
  <si>
    <t>MEDINILLA MARQUEZ, MARIA DEL CRISTO</t>
  </si>
  <si>
    <t>78723894T</t>
  </si>
  <si>
    <t>PEREZ YANES, RAQUEL</t>
  </si>
  <si>
    <t>42048609D</t>
  </si>
  <si>
    <t>GONZALEZ PEREZ, ELISA ISABEL</t>
  </si>
  <si>
    <t>43801633L</t>
  </si>
  <si>
    <t>CANO PIMIENTA, ROSA CANDELARIA</t>
  </si>
  <si>
    <t>48459699X</t>
  </si>
  <si>
    <t>LOPEZ CAMARA, ALMUDENA</t>
  </si>
  <si>
    <t>79092253Z</t>
  </si>
  <si>
    <t>HERNANDEZ SANFIEL, SILVIA</t>
  </si>
  <si>
    <t>54041916N</t>
  </si>
  <si>
    <t>GONZALEZ HERNANDEZ, CARMEN TERESA</t>
  </si>
  <si>
    <t>43800128D</t>
  </si>
  <si>
    <t>BRISSON BLANCO, MARIA MAGDALENA</t>
  </si>
  <si>
    <t>43784428H</t>
  </si>
  <si>
    <t>RODRIGUEZ HERRERA, MARIA MERCEDES</t>
  </si>
  <si>
    <t>43773693R</t>
  </si>
  <si>
    <t>SANZ DELGADO, FRANCISCO</t>
  </si>
  <si>
    <t>42198633G</t>
  </si>
  <si>
    <t>DIAZ BETHENCOURT, YOLANDA</t>
  </si>
  <si>
    <t>78573971Z</t>
  </si>
  <si>
    <t>GONZALEZ CASTAÑO, PATRICIA</t>
  </si>
  <si>
    <t>78714258R</t>
  </si>
  <si>
    <t>VELAZQUEZ SOSA, BIBIANA</t>
  </si>
  <si>
    <t>79094332T</t>
  </si>
  <si>
    <t>CASTRO OROPEZA, LEYSA JOLIMAR</t>
  </si>
  <si>
    <t>43603324Q</t>
  </si>
  <si>
    <t>DE ARMAS JAUBERT, MARIA JOSEFA</t>
  </si>
  <si>
    <t>34782280R</t>
  </si>
  <si>
    <t>MARTIN AVILA, JOSE ANTONIO</t>
  </si>
  <si>
    <t>78562101N</t>
  </si>
  <si>
    <t>HERNANDEZ GONZALEZ, SARAI</t>
  </si>
  <si>
    <t>43833094Q</t>
  </si>
  <si>
    <t>SACRAMENTO RIVERO, MARINA</t>
  </si>
  <si>
    <t>78611077K</t>
  </si>
  <si>
    <t>DONIZ RUIZ, NATALIA</t>
  </si>
  <si>
    <t>43369708B</t>
  </si>
  <si>
    <t>HERNANDEZ ESTEVEZ, DELFINA</t>
  </si>
  <si>
    <t>78694521K</t>
  </si>
  <si>
    <t>TOLEDO PEREZ, ADRIAN</t>
  </si>
  <si>
    <t>76056450G</t>
  </si>
  <si>
    <t>MARTIN REBOLLO, PABLO</t>
  </si>
  <si>
    <t>42090787M</t>
  </si>
  <si>
    <t>DENIZ RODRIGUEZ, BERNABE RAFAEL</t>
  </si>
  <si>
    <t>JEFE DE SECCIÓN CIRUGÍA ORTOPÉDICA Y TRAUMATOLOGÍA</t>
  </si>
  <si>
    <t>45444867H</t>
  </si>
  <si>
    <t>DE LA PAZ GONZALEZ, MARIA CANDELARIA</t>
  </si>
  <si>
    <t>78700058S</t>
  </si>
  <si>
    <t>LUIS RIVERO, YURENA</t>
  </si>
  <si>
    <t>43815331D</t>
  </si>
  <si>
    <t>RODRIGUEZ PEÑA, CARLOS ALBERTO</t>
  </si>
  <si>
    <t>43780984R</t>
  </si>
  <si>
    <t>VILLAMANDOS GONZALEZ, RAUL</t>
  </si>
  <si>
    <t>45452828K</t>
  </si>
  <si>
    <t>BAEZ MORALES, MARIA SONIA</t>
  </si>
  <si>
    <t>43382748X</t>
  </si>
  <si>
    <t>AFONSO GUTIERREZ, OSCAR DANIEL</t>
  </si>
  <si>
    <t>43612115K</t>
  </si>
  <si>
    <t>RODRIGUEZ CAÑADAS, MARIA JOSE</t>
  </si>
  <si>
    <t>48960526N</t>
  </si>
  <si>
    <t>ALEGRE REINA, ALMUDENA</t>
  </si>
  <si>
    <t>30538309J</t>
  </si>
  <si>
    <t>JURADO SANCHEZ, MARIA AGUSTINA</t>
  </si>
  <si>
    <t>78706172B</t>
  </si>
  <si>
    <t>CHAVEZ GONZALEZ, JESICA</t>
  </si>
  <si>
    <t>78715542C</t>
  </si>
  <si>
    <t>CANO SCIARROTTA, CRISTINA</t>
  </si>
  <si>
    <t>78609557L</t>
  </si>
  <si>
    <t>GUTIERREZ GUTIERREZ, BEATRIZ</t>
  </si>
  <si>
    <t>78511499X</t>
  </si>
  <si>
    <t>MORALES SOCORRO, ROBERTO</t>
  </si>
  <si>
    <t>78716973W</t>
  </si>
  <si>
    <t>COELLO RODRIGUEZ, ARANZAZU</t>
  </si>
  <si>
    <t>45865525Y</t>
  </si>
  <si>
    <t>SEPULVEDA DORTA, JUAN MANUEL</t>
  </si>
  <si>
    <t>07950474H</t>
  </si>
  <si>
    <t>ALFONSO PINTO, YOLANDA BELEN</t>
  </si>
  <si>
    <t>45441891D</t>
  </si>
  <si>
    <t>DIAZ BERMUDO, MONTSERRAT</t>
  </si>
  <si>
    <t>45454672W</t>
  </si>
  <si>
    <t>MELIAN GARCIA, DUNA ESTHER</t>
  </si>
  <si>
    <t>43813157C</t>
  </si>
  <si>
    <t>DIAZ PLACERES, ANA ESTHER</t>
  </si>
  <si>
    <t>43824580N</t>
  </si>
  <si>
    <t>PEREZ GONZALEZ, WENCESLAO IVAN</t>
  </si>
  <si>
    <t>42061343R</t>
  </si>
  <si>
    <t>ALVAREZ CARBALLO, MARIA LUISA</t>
  </si>
  <si>
    <t>78700712W</t>
  </si>
  <si>
    <t>BAUTE DE LA ROSA, CATALINA VANESA</t>
  </si>
  <si>
    <t>43779522B</t>
  </si>
  <si>
    <t>EXPOSITO MARTIN, VICTOR MANUEL</t>
  </si>
  <si>
    <t>45435820X</t>
  </si>
  <si>
    <t>RIVERO ORTEGA, FRANCISCA CARLOTA</t>
  </si>
  <si>
    <t>43606725J</t>
  </si>
  <si>
    <t>SANCHEZ CONCEPCION, ANA ROSA</t>
  </si>
  <si>
    <t>42082324Y</t>
  </si>
  <si>
    <t>BOLAÑOS TORRES, BEATRIZ</t>
  </si>
  <si>
    <t>71138791K</t>
  </si>
  <si>
    <t>ARRANZ VICENTE, JAVIER</t>
  </si>
  <si>
    <t>78721620A</t>
  </si>
  <si>
    <t>MORENO PEREZ, NAIRA</t>
  </si>
  <si>
    <t>45449271Y</t>
  </si>
  <si>
    <t>DIAZ HERNANDEZ, EVA LOURDES</t>
  </si>
  <si>
    <t>78722040D</t>
  </si>
  <si>
    <t>AMARO GONZALEZ, TANIA</t>
  </si>
  <si>
    <t>78559686N</t>
  </si>
  <si>
    <t>MACIA HERRERA, GARA</t>
  </si>
  <si>
    <t>79070212F</t>
  </si>
  <si>
    <t>PEREZ MARTIN, HENAR</t>
  </si>
  <si>
    <t>54051421H</t>
  </si>
  <si>
    <t>ABREU PEREZ, JONATHAN</t>
  </si>
  <si>
    <t>54056724P</t>
  </si>
  <si>
    <t>CARRILLO MIRANDA, YOANA</t>
  </si>
  <si>
    <t>78693778Z</t>
  </si>
  <si>
    <t>RODRIGUEZ GONZALEZ, MARIA MONICA</t>
  </si>
  <si>
    <t>43803028B</t>
  </si>
  <si>
    <t>PADRON PADILLA, JUANA ENCARNACION</t>
  </si>
  <si>
    <t>43846295S</t>
  </si>
  <si>
    <t>VAZQUEZ PORTILLA, LUCIA MAGDALENA</t>
  </si>
  <si>
    <t>78637387L</t>
  </si>
  <si>
    <t>RODRIGUEZ ARBELO, YURENA</t>
  </si>
  <si>
    <t>45459517V</t>
  </si>
  <si>
    <t>PEREZ CASTELLANO, EVELIA MILAGROS</t>
  </si>
  <si>
    <t>45447570F</t>
  </si>
  <si>
    <t>SANCHEZ JIMENEZ, FRANCISCO JAVIER</t>
  </si>
  <si>
    <t>52591672X</t>
  </si>
  <si>
    <t>PARIENTE RAMIREZ, ALICIA</t>
  </si>
  <si>
    <t>78565731P</t>
  </si>
  <si>
    <t>GONZALEZ PERDOMO, YURENA</t>
  </si>
  <si>
    <t>45446334J</t>
  </si>
  <si>
    <t>RODRIGUEZ TAVIO, VERONICA</t>
  </si>
  <si>
    <t>23066431F</t>
  </si>
  <si>
    <t>ALBALADEJO CASTEJON, MARIA DEL CARMEN</t>
  </si>
  <si>
    <t>42063537X</t>
  </si>
  <si>
    <t>CARRIO PUERTA, ANA TERESA</t>
  </si>
  <si>
    <t>31266581J</t>
  </si>
  <si>
    <t>MARTIN FLORES, JOSE MANUEL</t>
  </si>
  <si>
    <t>43800407N</t>
  </si>
  <si>
    <t>CASTRO MOLINA, FRANCISCO JAVIER</t>
  </si>
  <si>
    <t>73019388T</t>
  </si>
  <si>
    <t>TIRADO GIL, PAULA</t>
  </si>
  <si>
    <t>78404306C</t>
  </si>
  <si>
    <t>ALVAREZ ALVAREZ, GUADALUPE</t>
  </si>
  <si>
    <t>45437480Z</t>
  </si>
  <si>
    <t>GONZALEZ GONZALEZ, MARIA ZORAIDA</t>
  </si>
  <si>
    <t>24408778M</t>
  </si>
  <si>
    <t>TOMAS ALONSO, BERTA</t>
  </si>
  <si>
    <t>54051222A</t>
  </si>
  <si>
    <t>GARCIA-RAMOS PORRES, LAURA</t>
  </si>
  <si>
    <t>JEFE SERVICIO ADMINISTRATIVO (A1)</t>
  </si>
  <si>
    <t>369674</t>
  </si>
  <si>
    <t>43816472T</t>
  </si>
  <si>
    <t>ARRUÑADA RODRIGUEZ, ROSAURA</t>
  </si>
  <si>
    <t>43618483H</t>
  </si>
  <si>
    <t>UMPIERREZ CORREA, LUCIANO MANUEL</t>
  </si>
  <si>
    <t>33291050E</t>
  </si>
  <si>
    <t>TABOADA CASTRO, JOSE RAMON</t>
  </si>
  <si>
    <t>43830444B</t>
  </si>
  <si>
    <t>REYES HERNANDEZ, JUAN GABRIEL</t>
  </si>
  <si>
    <t>54042725Q</t>
  </si>
  <si>
    <t>RAMOS PEREZ, MARIA GARA</t>
  </si>
  <si>
    <t>42220954S</t>
  </si>
  <si>
    <t>MARTINEZ CAMACHO, NOEMI ELISA</t>
  </si>
  <si>
    <t>78724143L</t>
  </si>
  <si>
    <t>ARTEAGA TAIMA, JENIFER</t>
  </si>
  <si>
    <t>45440408K</t>
  </si>
  <si>
    <t>DIAZ ACOSTA, NIEVES</t>
  </si>
  <si>
    <t>43790312Z</t>
  </si>
  <si>
    <t>ARBELO NODA, RAQUEL A.</t>
  </si>
  <si>
    <t>42194289F</t>
  </si>
  <si>
    <t>HERNANDEZ LORENZO, VERONICA</t>
  </si>
  <si>
    <t>43772856S</t>
  </si>
  <si>
    <t>MARTIN REGALADO, ALEJANDRO</t>
  </si>
  <si>
    <t>45440325F</t>
  </si>
  <si>
    <t>ABRANTE HERNANDEZ, MARIA TERESA</t>
  </si>
  <si>
    <t>45455567T</t>
  </si>
  <si>
    <t>MORENO DIAZ, EUFEMIA MARIA</t>
  </si>
  <si>
    <t>45447082W</t>
  </si>
  <si>
    <t>HERNANDEZ NARANJO, FRANCISCO LUIS</t>
  </si>
  <si>
    <t>42096299C</t>
  </si>
  <si>
    <t>YANES RAVELO, MARIA BEATRIZ</t>
  </si>
  <si>
    <t>78697363B</t>
  </si>
  <si>
    <t>MESA DIAZ, ANIAGA</t>
  </si>
  <si>
    <t>45854240Z</t>
  </si>
  <si>
    <t>ALBERTO VIITA, MARCO</t>
  </si>
  <si>
    <t>54048447B</t>
  </si>
  <si>
    <t>RODRIGUEZ SANTOS, TALIA</t>
  </si>
  <si>
    <t>42087261K</t>
  </si>
  <si>
    <t>GARCIA PRADOS, MARIA MERCEDES</t>
  </si>
  <si>
    <t>54042443X</t>
  </si>
  <si>
    <t>CASTRO DIAZ, FABIAN GABRIEL</t>
  </si>
  <si>
    <t>COORDINADOR AREA COCINA</t>
  </si>
  <si>
    <t>54051874B</t>
  </si>
  <si>
    <t>HERNANDEZ DOMINGUEZ, ADORACION</t>
  </si>
  <si>
    <t>43800438C</t>
  </si>
  <si>
    <t>BARROSO TRUJILLO, OCTAVIO</t>
  </si>
  <si>
    <t>43601985B</t>
  </si>
  <si>
    <t>BETHENCOURT LOPEZ, TERESA MARIA</t>
  </si>
  <si>
    <t>OPERARIO DE LAVANDERÍA</t>
  </si>
  <si>
    <t>43384234R</t>
  </si>
  <si>
    <t>LINARES PRUDENCIO, SIXTO JAVIER</t>
  </si>
  <si>
    <t>78566793N</t>
  </si>
  <si>
    <t>RODRIGUEZ ARBELO, DEVORA</t>
  </si>
  <si>
    <t>78856587Y</t>
  </si>
  <si>
    <t>RODRIGUEZ SCHERAK, JACOB</t>
  </si>
  <si>
    <t>78674489E</t>
  </si>
  <si>
    <t>RODRIGUEZ DELGADO, MARIA INMACULADA</t>
  </si>
  <si>
    <t>43819848H</t>
  </si>
  <si>
    <t>NAVARRO SANCHEZ, NURIA</t>
  </si>
  <si>
    <t>78546857V</t>
  </si>
  <si>
    <t>BONILLA GARCIA, JUAN M.</t>
  </si>
  <si>
    <t>45458930M</t>
  </si>
  <si>
    <t>LORENZO CAPOTE, CRISTO JAVIER</t>
  </si>
  <si>
    <t>43779406X</t>
  </si>
  <si>
    <t>LOPEZ ANAISSI, ESTHER C.</t>
  </si>
  <si>
    <t>43782974J</t>
  </si>
  <si>
    <t>GARCIA OLIVA, ANA ROSA</t>
  </si>
  <si>
    <t>43381689D</t>
  </si>
  <si>
    <t>GONZALEZ HERNANDEZ, JENNIFER</t>
  </si>
  <si>
    <t>43624430P</t>
  </si>
  <si>
    <t>AFONSO GONZALEZ, MARIA CANDELARIA</t>
  </si>
  <si>
    <t>43779370C</t>
  </si>
  <si>
    <t>BARRETO PEREZ, ANTONIO PABLO</t>
  </si>
  <si>
    <t>78705074V</t>
  </si>
  <si>
    <t>LEON DIAZ, GUILLERMO ANGEL</t>
  </si>
  <si>
    <t>45290748E</t>
  </si>
  <si>
    <t>HOSSAIN MOHAMEDI, SAMERA</t>
  </si>
  <si>
    <t>Y1991448F</t>
  </si>
  <si>
    <t>IONICHEV, SERGEY</t>
  </si>
  <si>
    <t>42097820T</t>
  </si>
  <si>
    <t>MESA JORGE, MARIA DEL PILAR</t>
  </si>
  <si>
    <t>78629069G</t>
  </si>
  <si>
    <t>GARCIA DIAZ, MANUEL</t>
  </si>
  <si>
    <t>43832237X</t>
  </si>
  <si>
    <t>PEREZ HERNANDEZ, SAMARA</t>
  </si>
  <si>
    <t>42090581Y</t>
  </si>
  <si>
    <t>BATISTA NEGRIN, VICTORIA CANDELARIA</t>
  </si>
  <si>
    <t>79092331T</t>
  </si>
  <si>
    <t>DIAZ DOMINGO, SERGIO</t>
  </si>
  <si>
    <t>54060092H</t>
  </si>
  <si>
    <t>EXPOSITO ACOSTA, MOISES</t>
  </si>
  <si>
    <t>42069050A</t>
  </si>
  <si>
    <t>GARCIA ARMAS, JOSE FRANCISCO</t>
  </si>
  <si>
    <t>78571677C</t>
  </si>
  <si>
    <t>GONZALEZ GONZALEZ, ANTONIO DAVID</t>
  </si>
  <si>
    <t>78564953N</t>
  </si>
  <si>
    <t>FUENTES GONZALEZ, CAROLINA</t>
  </si>
  <si>
    <t>42241659C</t>
  </si>
  <si>
    <t>LOSADA DELGADO, PAULA</t>
  </si>
  <si>
    <t>54043769W</t>
  </si>
  <si>
    <t>PRIETO CABEZON, BETSABE</t>
  </si>
  <si>
    <t>42224121P</t>
  </si>
  <si>
    <t>SOCAS ALCOVER, ADRIAN JOSE</t>
  </si>
  <si>
    <t>45456679P</t>
  </si>
  <si>
    <t>CASANOVA DIAZ, ANA BELEN</t>
  </si>
  <si>
    <t>78695768A</t>
  </si>
  <si>
    <t>GARIN DIAZ, GARA</t>
  </si>
  <si>
    <t>78857978V</t>
  </si>
  <si>
    <t>JORGE FERNANDEZ, CRISTO DAVID</t>
  </si>
  <si>
    <t>54064311M</t>
  </si>
  <si>
    <t>BERG FANDIÑO, MAXIMILIAN</t>
  </si>
  <si>
    <t>51167972X</t>
  </si>
  <si>
    <t>CHAVEZ GARCIA, JULIA MARIA</t>
  </si>
  <si>
    <t>78692962A</t>
  </si>
  <si>
    <t>GUILLEN ABOS, TERESA</t>
  </si>
  <si>
    <t>78716455J</t>
  </si>
  <si>
    <t>GUILLEN ARVELO, ESTHER</t>
  </si>
  <si>
    <t>43363048K</t>
  </si>
  <si>
    <t>ACOSTA MARTIN, MARIA DEL MAR</t>
  </si>
  <si>
    <t>43784430C</t>
  </si>
  <si>
    <t>RODRIGUEZ ABREU, ANA ELISA</t>
  </si>
  <si>
    <t>42096961S</t>
  </si>
  <si>
    <t>GONZALEZ PEREZ, M.CANDELARIA</t>
  </si>
  <si>
    <t>78491847T</t>
  </si>
  <si>
    <t>DE CABANYES CANDELA, SARA SOFIA</t>
  </si>
  <si>
    <t>43812759J</t>
  </si>
  <si>
    <t>NEGRIN ARMAS, MARIA JESSABET</t>
  </si>
  <si>
    <t>78713859Q</t>
  </si>
  <si>
    <t>DOMINGUEZ MARTIN, JONATHAN MANUEL</t>
  </si>
  <si>
    <t>43775711H</t>
  </si>
  <si>
    <t>FALCON CASTRO, DAMIAN</t>
  </si>
  <si>
    <t>45439674T</t>
  </si>
  <si>
    <t>LEZCANO REDONDO, MARIA PIA</t>
  </si>
  <si>
    <t>43367044S</t>
  </si>
  <si>
    <t>HERNANDEZ MENDEZ, ANA DOLORES</t>
  </si>
  <si>
    <t>54059367Y</t>
  </si>
  <si>
    <t>MERINO DE PAZ, MONICA RAQUEL</t>
  </si>
  <si>
    <t>78711797R</t>
  </si>
  <si>
    <t>GONZALEZ MARRERO, LUCINA DACIL</t>
  </si>
  <si>
    <t>54040923P</t>
  </si>
  <si>
    <t>GONZALEZ FUMERO, CANDELARIA MACARENA</t>
  </si>
  <si>
    <t>78704559P</t>
  </si>
  <si>
    <t>ROBAYNA RUIZ, YAIZA</t>
  </si>
  <si>
    <t>73024618D</t>
  </si>
  <si>
    <t>MONZON TORRALBA, JORGE JESUS</t>
  </si>
  <si>
    <t>78720243Y</t>
  </si>
  <si>
    <t>RODRIGUEZ GIL, ANA EDUVINA</t>
  </si>
  <si>
    <t>42221107F</t>
  </si>
  <si>
    <t>BLANCO ALAMO, SARAI CANDELARIA</t>
  </si>
  <si>
    <t>78674794M</t>
  </si>
  <si>
    <t>HERNANDEZ PEREZ, JOSE MARIA</t>
  </si>
  <si>
    <t>78715409W</t>
  </si>
  <si>
    <t>DORTA SANCHEZ, RAFAEL JOSE</t>
  </si>
  <si>
    <t>42212556N</t>
  </si>
  <si>
    <t>ALBERICH DIAZ, MARIA DEL PILAR</t>
  </si>
  <si>
    <t>78565861T</t>
  </si>
  <si>
    <t>PADILLA HERNANDEZ, YAIZA CATALINA</t>
  </si>
  <si>
    <t>43798933X</t>
  </si>
  <si>
    <t>ARVELO GONZALEZ, DULCE MARIA</t>
  </si>
  <si>
    <t>78702709K</t>
  </si>
  <si>
    <t>CLAVIJO RODRIGUEZ, EDUARDO</t>
  </si>
  <si>
    <t>48934047Y</t>
  </si>
  <si>
    <t>FERNANDEZ PONCE, LAURA</t>
  </si>
  <si>
    <t>78859475L</t>
  </si>
  <si>
    <t>PLASENCIA GORRIN, YURENA MARIA</t>
  </si>
  <si>
    <t>54050376P</t>
  </si>
  <si>
    <t>SANTANA RODRIGUEZ, DIEGO</t>
  </si>
  <si>
    <t>71140343D</t>
  </si>
  <si>
    <t>CASTRO ALONSO, ESTHER</t>
  </si>
  <si>
    <t>78574445M</t>
  </si>
  <si>
    <t>HERNANDEZ BAEZ, SILVIA</t>
  </si>
  <si>
    <t>78857142D</t>
  </si>
  <si>
    <t>CONCEPCION RODRIGUEZ, BEATRIZ</t>
  </si>
  <si>
    <t>51207394X</t>
  </si>
  <si>
    <t>BRITO MARTIN, AIRAM JOSE</t>
  </si>
  <si>
    <t>42082287S</t>
  </si>
  <si>
    <t>BUENO JORGE, MARIA ANGELES</t>
  </si>
  <si>
    <t>78568417A</t>
  </si>
  <si>
    <t>FIGUEROA GUTIERREZ, MARIA LOURDES</t>
  </si>
  <si>
    <t>52822051K</t>
  </si>
  <si>
    <t>PEREZ LUIS, MARIA ELENA</t>
  </si>
  <si>
    <t>70873784C</t>
  </si>
  <si>
    <t>KHALIL SIERRA, MIRIAM</t>
  </si>
  <si>
    <t>42065843Q</t>
  </si>
  <si>
    <t>FERNANDEZ NUÑEZ, ELSA CLEMENTINA</t>
  </si>
  <si>
    <t>78563570D</t>
  </si>
  <si>
    <t>HERNANDEZ GUTIERREZ, ARCILIA</t>
  </si>
  <si>
    <t>78856710Z</t>
  </si>
  <si>
    <t>CABRERA GARCIA, CARMEN TANIA</t>
  </si>
  <si>
    <t>78680129G</t>
  </si>
  <si>
    <t>MAGDALENO GOMEZ, NATALIA</t>
  </si>
  <si>
    <t>09299230P</t>
  </si>
  <si>
    <t>GONZALEZ PEREZ, MARIA MONTSERRAT</t>
  </si>
  <si>
    <t>78571400L</t>
  </si>
  <si>
    <t>GONZALEZ TORRES, YESICA</t>
  </si>
  <si>
    <t>78633677N</t>
  </si>
  <si>
    <t>REYES RODRIGUEZ, OMAIRA</t>
  </si>
  <si>
    <t>54060250S</t>
  </si>
  <si>
    <t>SANTOS GONZALEZ, REBECA</t>
  </si>
  <si>
    <t>42061474V</t>
  </si>
  <si>
    <t>WADHWANI ACOSTA, ANA CANDELARIA</t>
  </si>
  <si>
    <t>78568217X</t>
  </si>
  <si>
    <t>PRATS RODRIGUEZ, CAROLINA</t>
  </si>
  <si>
    <t>54113041K</t>
  </si>
  <si>
    <t>AFONSO GONZALEZ, PALOMA</t>
  </si>
  <si>
    <t>43827137Q</t>
  </si>
  <si>
    <t>PADILLA HERRERA, MONTSERRAT</t>
  </si>
  <si>
    <t>42222682H</t>
  </si>
  <si>
    <t>DENIZ PADRON, JENIFER</t>
  </si>
  <si>
    <t>45454327W</t>
  </si>
  <si>
    <t>ALONSO GONZALEZ, JOSE CARLOS</t>
  </si>
  <si>
    <t>78716568B</t>
  </si>
  <si>
    <t>MARTIN PEREZ, LIDIA ESTHER</t>
  </si>
  <si>
    <t>43615506P</t>
  </si>
  <si>
    <t>GUTIERREZ DIAZ, CANDELARIA</t>
  </si>
  <si>
    <t>78692688M</t>
  </si>
  <si>
    <t>RIVAS RODRIGUEZ, CARLOS FRANCISCO</t>
  </si>
  <si>
    <t>78618104X</t>
  </si>
  <si>
    <t>RODRIGUEZ GUZMAN, VIVIANA</t>
  </si>
  <si>
    <t>78552771C</t>
  </si>
  <si>
    <t>ROMAN BERNAL, BERTA</t>
  </si>
  <si>
    <t>75875171B</t>
  </si>
  <si>
    <t>AMADO NARVAEZ, ALICIA</t>
  </si>
  <si>
    <t>43784532F</t>
  </si>
  <si>
    <t>ARTEAGA CAMACHO, RAFAEL ANTONIO</t>
  </si>
  <si>
    <t>43823917Q</t>
  </si>
  <si>
    <t>GOMEZ MEDINA, ANTONIO JAVIER</t>
  </si>
  <si>
    <t>78634611A</t>
  </si>
  <si>
    <t>LOPEZ SIMON, NURIA</t>
  </si>
  <si>
    <t>78694759Y</t>
  </si>
  <si>
    <t>ALVAREZ AYALA, RUTH</t>
  </si>
  <si>
    <t>X9208300C</t>
  </si>
  <si>
    <t>IANNUZZO, SINAI JOSEFINA</t>
  </si>
  <si>
    <t>46040866H</t>
  </si>
  <si>
    <t>MARTINEZ TORNER, MERCEDES</t>
  </si>
  <si>
    <t>45553825W</t>
  </si>
  <si>
    <t>DUQUE GOMEZ, CRISTINA</t>
  </si>
  <si>
    <t>43782234D</t>
  </si>
  <si>
    <t>CHICO RODRIGUEZ, JESUS LORENZO</t>
  </si>
  <si>
    <t>42798283K</t>
  </si>
  <si>
    <t>COBA GARCIA, BERTA.DE.LA</t>
  </si>
  <si>
    <t>78631159R</t>
  </si>
  <si>
    <t>REGALADO GONZALEZ, VIRGINIA</t>
  </si>
  <si>
    <t>43841588T</t>
  </si>
  <si>
    <t>GONZALEZ BARROSO, TAMARA</t>
  </si>
  <si>
    <t>43780769Q</t>
  </si>
  <si>
    <t>HERNANDEZ MONASTERIO, JUAN CLAUDIO</t>
  </si>
  <si>
    <t>51153925Q</t>
  </si>
  <si>
    <t>PADRON CEBRIAN, ALBERTO</t>
  </si>
  <si>
    <t>54049677E</t>
  </si>
  <si>
    <t>DIAZ ACOSTA, GUACIMARA</t>
  </si>
  <si>
    <t>54049580V</t>
  </si>
  <si>
    <t>BASTO TRUJILLO, RUTH</t>
  </si>
  <si>
    <t>43805457W</t>
  </si>
  <si>
    <t>ESTEVEZ DORTA, CESAR</t>
  </si>
  <si>
    <t>43834519S</t>
  </si>
  <si>
    <t>42089871D</t>
  </si>
  <si>
    <t>DIAZ GARCIA, MARIA DEL PILAR</t>
  </si>
  <si>
    <t>43616688V</t>
  </si>
  <si>
    <t>FERNANDEZ CORREA, LUZ MARINA</t>
  </si>
  <si>
    <t>78673429C</t>
  </si>
  <si>
    <t>AGUILAR JEREZ, RAQUEL DOLORES</t>
  </si>
  <si>
    <t>78639396G</t>
  </si>
  <si>
    <t>HERNANDEZ GONZALEZ, JENNIFER</t>
  </si>
  <si>
    <t>78702402J</t>
  </si>
  <si>
    <t>NUÑEZ MOLET, EDUARDO</t>
  </si>
  <si>
    <t>76631390J</t>
  </si>
  <si>
    <t>SANCHEZ MAGDALENO, ADELA</t>
  </si>
  <si>
    <t>54054726B</t>
  </si>
  <si>
    <t>LUTZARDO DELGADO, RAQUEL</t>
  </si>
  <si>
    <t>78556003D</t>
  </si>
  <si>
    <t>PLASENCIA TORRES, LIDIA</t>
  </si>
  <si>
    <t>78507490A</t>
  </si>
  <si>
    <t>BENITEZ DIEPA, CARLOS JESUS</t>
  </si>
  <si>
    <t>31028385M</t>
  </si>
  <si>
    <t>CANTARERO CABAÑERO, MARINA</t>
  </si>
  <si>
    <t>78557137Q</t>
  </si>
  <si>
    <t>MACIA HERRERA, MARIA VANESSA</t>
  </si>
  <si>
    <t>42084878F</t>
  </si>
  <si>
    <t>VELAZQUEZ LEON, MARTA ROSA</t>
  </si>
  <si>
    <t>43806640N</t>
  </si>
  <si>
    <t>PLASENCIA HERNANDEZ, CRISTINA MARIA</t>
  </si>
  <si>
    <t>78705381W</t>
  </si>
  <si>
    <t>SANTANA RODRIGUEZ, SABRINA</t>
  </si>
  <si>
    <t>42173769A</t>
  </si>
  <si>
    <t>CONCEPCION.DE PAZ, SILVIA MARIA</t>
  </si>
  <si>
    <t>78851096N</t>
  </si>
  <si>
    <t>GONZALEZ VALDIVIA, MIGUEL DAVID</t>
  </si>
  <si>
    <t>42087647Q</t>
  </si>
  <si>
    <t>COELLO RODRIGUEZ, FABIOLA MATILDE</t>
  </si>
  <si>
    <t>03852960T</t>
  </si>
  <si>
    <t>DENIZ DE ARMAS, JOSE JAVIER</t>
  </si>
  <si>
    <t>78644156A</t>
  </si>
  <si>
    <t>CORREA GARCIA, SHEILA</t>
  </si>
  <si>
    <t>78692947B</t>
  </si>
  <si>
    <t>JIMENEZ GARCIA, MARIA ALEJANDRA</t>
  </si>
  <si>
    <t>54053908K</t>
  </si>
  <si>
    <t>RODRIGUEZ CONDE, SILVIA</t>
  </si>
  <si>
    <t>45852182A</t>
  </si>
  <si>
    <t>ESTIBALLES GOMEZ, LEIRE</t>
  </si>
  <si>
    <t>78723919W</t>
  </si>
  <si>
    <t>UMPIERREZ LUGO, SARA IRIS</t>
  </si>
  <si>
    <t>45450450N</t>
  </si>
  <si>
    <t>SUAREZ HERNANDEZ, JUAN AURELIO</t>
  </si>
  <si>
    <t>78561143C</t>
  </si>
  <si>
    <t>BARRETO DAVILA, EDUARDO</t>
  </si>
  <si>
    <t>45453644D</t>
  </si>
  <si>
    <t>REYES PERERA, JOSE ANTONIO</t>
  </si>
  <si>
    <t>78722851S</t>
  </si>
  <si>
    <t>MELIAN MORALES, ATTENERI</t>
  </si>
  <si>
    <t>78401500C</t>
  </si>
  <si>
    <t>DELGADO CASAÑAS, MARIA NIEVES</t>
  </si>
  <si>
    <t>78680139Z</t>
  </si>
  <si>
    <t>PLASENCIA PADRON, ARANZAZU</t>
  </si>
  <si>
    <t>45445372V</t>
  </si>
  <si>
    <t>TORRES CORREA, EULALIA</t>
  </si>
  <si>
    <t>43622950T</t>
  </si>
  <si>
    <t>RODRIGUEZ MORALES, GEMMA</t>
  </si>
  <si>
    <t>42084938K</t>
  </si>
  <si>
    <t>EXPOSITO CORDOBES, MARIA DEL MAR</t>
  </si>
  <si>
    <t>42087104W</t>
  </si>
  <si>
    <t>DOMINGUEZ ALBERTO, GLORIA INES</t>
  </si>
  <si>
    <t>78630153F</t>
  </si>
  <si>
    <t>BARROSO HERNANDEZ, DAVINIA</t>
  </si>
  <si>
    <t>78867415R</t>
  </si>
  <si>
    <t>VILLAR GONZALEZ, MARIA AGUSTINA</t>
  </si>
  <si>
    <t>43824158G</t>
  </si>
  <si>
    <t>ACOSTA CORREA, ELIO</t>
  </si>
  <si>
    <t>78697711Z</t>
  </si>
  <si>
    <t>SANCHEZ ARROCHA, ESPERANZA</t>
  </si>
  <si>
    <t>78723121D</t>
  </si>
  <si>
    <t>SIVERIO MANRIQUE, YURENA</t>
  </si>
  <si>
    <t>76728942E</t>
  </si>
  <si>
    <t>PEREZ VAZQUEZ, EVA</t>
  </si>
  <si>
    <t>54109652J</t>
  </si>
  <si>
    <t>PEÑAFIEL YANEZ, GLADYS MARGOTH</t>
  </si>
  <si>
    <t>78724618B</t>
  </si>
  <si>
    <t>CORDERO MARCELINO, MARTA</t>
  </si>
  <si>
    <t>45448530R</t>
  </si>
  <si>
    <t>GONZALEZ IZQUIERDO, DIANA DEL CRISTO</t>
  </si>
  <si>
    <t>01173053F</t>
  </si>
  <si>
    <t>RUBIO URIA, CATALINA</t>
  </si>
  <si>
    <t>78555933P</t>
  </si>
  <si>
    <t>GONZALEZ GONZALEZ, YANIRA</t>
  </si>
  <si>
    <t>45449243R</t>
  </si>
  <si>
    <t>RIVERO PEREZ, AURORA</t>
  </si>
  <si>
    <t>43823168A</t>
  </si>
  <si>
    <t>CURBELO BARROSO, LUIS</t>
  </si>
  <si>
    <t>42069399F</t>
  </si>
  <si>
    <t>FERNANDEZ HERNANDEZ, ANA AMPARO</t>
  </si>
  <si>
    <t>78558757A</t>
  </si>
  <si>
    <t>TORRES MARRERO, GUACIMARA</t>
  </si>
  <si>
    <t>78693718T</t>
  </si>
  <si>
    <t>GORRIN FUMERO, YURIMIA DEL CARMEN</t>
  </si>
  <si>
    <t>42187424L</t>
  </si>
  <si>
    <t>RODRIGUEZ PEREZ, DANIEL</t>
  </si>
  <si>
    <t>45851926T</t>
  </si>
  <si>
    <t>GONZALEZ TEJERA, MELODI</t>
  </si>
  <si>
    <t>78709571Y</t>
  </si>
  <si>
    <t>GONZALEZ CASTELLANO, NAYRA</t>
  </si>
  <si>
    <t>12766271Y</t>
  </si>
  <si>
    <t>PRIETO GOMEZ, ANA ISABEL</t>
  </si>
  <si>
    <t>44739746P</t>
  </si>
  <si>
    <t>GARCIA MARTIN, MARIA LUISA</t>
  </si>
  <si>
    <t>42054985Z</t>
  </si>
  <si>
    <t>PEREZ RODRIGUEZ, MARIA DE LOS ANGELES</t>
  </si>
  <si>
    <t>42190582A</t>
  </si>
  <si>
    <t>RODRIGUEZ PEREZ, CHEROHISA</t>
  </si>
  <si>
    <t>42237016T</t>
  </si>
  <si>
    <t>PEREZ SIVERIO, AINHOA</t>
  </si>
  <si>
    <t>78851325B</t>
  </si>
  <si>
    <t>DAZA GONZALEZ, LETICIA ISABEL</t>
  </si>
  <si>
    <t>45449487S</t>
  </si>
  <si>
    <t>LEON BELLO, JUAN JOSE</t>
  </si>
  <si>
    <t>78701955A</t>
  </si>
  <si>
    <t>CASTRO MOLINA, AGUSTIN</t>
  </si>
  <si>
    <t>78623199E</t>
  </si>
  <si>
    <t>GONZALEZ GONZALEZ, ANA MARGARITA</t>
  </si>
  <si>
    <t>45455012C</t>
  </si>
  <si>
    <t>EXPOSITO HERNANDEZ, JOSE LUIS</t>
  </si>
  <si>
    <t>54045023Z</t>
  </si>
  <si>
    <t>GARCIA EXPOSITO, MARIA DEL MAR</t>
  </si>
  <si>
    <t>45440830Y</t>
  </si>
  <si>
    <t>ALONSO ARRON, MARIA ANTONIA</t>
  </si>
  <si>
    <t>78723247C</t>
  </si>
  <si>
    <t>PERDOMO SAN NICOLAS, LAURA</t>
  </si>
  <si>
    <t>78607396C</t>
  </si>
  <si>
    <t>RODRIGUEZ GONZALEZ, BEGOÑA</t>
  </si>
  <si>
    <t>45440464P</t>
  </si>
  <si>
    <t>SIVERIO SIVERIO, ALEJANDRA</t>
  </si>
  <si>
    <t>78712843N</t>
  </si>
  <si>
    <t>DOMINGUEZ MONTESINO, MARIA DEL CARMEN</t>
  </si>
  <si>
    <t>23046652P</t>
  </si>
  <si>
    <t>CONESA GOMEZ, RUBEN</t>
  </si>
  <si>
    <t>78565256Q</t>
  </si>
  <si>
    <t>BARRIOS BENITEZ, MARIA FATIMA</t>
  </si>
  <si>
    <t>43357115E</t>
  </si>
  <si>
    <t>FUENTES HERNANDEZ, MARIA LOURDES</t>
  </si>
  <si>
    <t>42179959Y</t>
  </si>
  <si>
    <t>HIDALGO HERNANDEZ, ROCIO</t>
  </si>
  <si>
    <t>78693043S</t>
  </si>
  <si>
    <t>HERNANDEZ MARTIN, MARIA LIBERIA</t>
  </si>
  <si>
    <t>38092115K</t>
  </si>
  <si>
    <t>MEDINA BLANQUEZ, CATALINA</t>
  </si>
  <si>
    <t>78705257Q</t>
  </si>
  <si>
    <t>GONZALEZ GARCIA, DAVID ALEJANDRO</t>
  </si>
  <si>
    <t>42074826Y</t>
  </si>
  <si>
    <t>PEREZ GARCIA, MARIA MAR</t>
  </si>
  <si>
    <t>79074680J</t>
  </si>
  <si>
    <t>LOPEZ RODRIGUEZ, HAZEL COROMOTO</t>
  </si>
  <si>
    <t>78611532Q</t>
  </si>
  <si>
    <t>DIAZ RODRIGUEZ, ANA ISABEL</t>
  </si>
  <si>
    <t>54056943C</t>
  </si>
  <si>
    <t>CARBALLO ESTEVEZ, SIRIA</t>
  </si>
  <si>
    <t>34991925R</t>
  </si>
  <si>
    <t>NIEVES LAMELA, M.PILAR</t>
  </si>
  <si>
    <t>42051946B</t>
  </si>
  <si>
    <t>ALONSO SUAREZ, TOMAS</t>
  </si>
  <si>
    <t>51150247H</t>
  </si>
  <si>
    <t>RAMOS CASTELLANO, CLARA MARIA</t>
  </si>
  <si>
    <t>78562109C</t>
  </si>
  <si>
    <t>RODRIGUEZ YANES, ANA MARIA</t>
  </si>
  <si>
    <t>78720369V</t>
  </si>
  <si>
    <t>PADILLA FERNANDEZ, BARBARA YOLANDA</t>
  </si>
  <si>
    <t>43374366T</t>
  </si>
  <si>
    <t>HERNANDEZ BAEZ, JUANA MARIA</t>
  </si>
  <si>
    <t>45453972S</t>
  </si>
  <si>
    <t>RODRIGUEZ PERERA, ANA BELEN</t>
  </si>
  <si>
    <t>78566287N</t>
  </si>
  <si>
    <t>RODRIGUEZ HERNANDEZ, IBALLA</t>
  </si>
  <si>
    <t>31876537D</t>
  </si>
  <si>
    <t>PEREZ CAPILLA, CARMEN</t>
  </si>
  <si>
    <t>78409662V</t>
  </si>
  <si>
    <t>PEREZ PADILLA, SONIA JESUS</t>
  </si>
  <si>
    <t>43794090C</t>
  </si>
  <si>
    <t>CHINEA DIAZ, CONCEPCIÓN EULALIA</t>
  </si>
  <si>
    <t>43815809G</t>
  </si>
  <si>
    <t>RUIZ HERNANDEZ, MOISES</t>
  </si>
  <si>
    <t>78572306M</t>
  </si>
  <si>
    <t>HERNANDEZ DENIZ, GUILLERMINA DEL CRISTO</t>
  </si>
  <si>
    <t>54059522T</t>
  </si>
  <si>
    <t>BARRETO RODRIGUEZ, ESTEFANIA</t>
  </si>
  <si>
    <t>78408854Z</t>
  </si>
  <si>
    <t>LAARBI PADRON, CANDELARIA JAMINA</t>
  </si>
  <si>
    <t>78559692H</t>
  </si>
  <si>
    <t>HERNANDEZ GUTIERREZ, NAYRA</t>
  </si>
  <si>
    <t>42070981W</t>
  </si>
  <si>
    <t>GONZALEZ ARTEAGA, TERESA DOLORES</t>
  </si>
  <si>
    <t>78679578M</t>
  </si>
  <si>
    <t>DELGADO LAFUENTE, ALBERTO</t>
  </si>
  <si>
    <t>78705919B</t>
  </si>
  <si>
    <t>RODRIGUEZ HERNANDEZ, IONE</t>
  </si>
  <si>
    <t>54049002Z</t>
  </si>
  <si>
    <t>CASTRO RODRIGUEZ, GEMMA</t>
  </si>
  <si>
    <t>43781571J</t>
  </si>
  <si>
    <t>CHICO DELGADO, EMILIA</t>
  </si>
  <si>
    <t>54042317E</t>
  </si>
  <si>
    <t>MOLINA.DE LEON, JOSUE</t>
  </si>
  <si>
    <t>43809017C</t>
  </si>
  <si>
    <t>RAMOS FUENTES, JULIAN</t>
  </si>
  <si>
    <t>78632180X</t>
  </si>
  <si>
    <t>SIEIRO MARRERO, DAVID</t>
  </si>
  <si>
    <t>78714383B</t>
  </si>
  <si>
    <t>RAMOS RIVERO, LETICIA</t>
  </si>
  <si>
    <t>54112151M</t>
  </si>
  <si>
    <t>BATISTA HERRERA, MARIO SAMIR</t>
  </si>
  <si>
    <t>78695477B</t>
  </si>
  <si>
    <t>LUIS NEGRON, ISIDORO DAVID</t>
  </si>
  <si>
    <t>12762821Y</t>
  </si>
  <si>
    <t>VEGA BASCONES, SONIA</t>
  </si>
  <si>
    <t>45448417A</t>
  </si>
  <si>
    <t>GALVAN GONZALEZ, MARIA CANDELARIA</t>
  </si>
  <si>
    <t>09325980D</t>
  </si>
  <si>
    <t>GRACIA GARDUÑO, SUSANA</t>
  </si>
  <si>
    <t>78649300H</t>
  </si>
  <si>
    <t>SOCAS GUERRERO, PAULA</t>
  </si>
  <si>
    <t>45456492M</t>
  </si>
  <si>
    <t>BAEZ MORALES, MARIA SANDRA</t>
  </si>
  <si>
    <t>43791673H</t>
  </si>
  <si>
    <t>MARRERO PEREZ, MIRIAM DEL CARMEN</t>
  </si>
  <si>
    <t>78571189S</t>
  </si>
  <si>
    <t>DOMINGUEZ AGUILAR, JUAN DIEGO</t>
  </si>
  <si>
    <t>43834284X</t>
  </si>
  <si>
    <t>DE ARMAS GUTIERREZ, YAIZA</t>
  </si>
  <si>
    <t>43820912R</t>
  </si>
  <si>
    <t>RODRIGUEZ GONZALEZ, IVAN</t>
  </si>
  <si>
    <t>43609918D</t>
  </si>
  <si>
    <t>HERNANDEZ GONZALEZ, ARACELI</t>
  </si>
  <si>
    <t>43779893Z</t>
  </si>
  <si>
    <t>RODRIGUEZ PEREZ, AMPARO</t>
  </si>
  <si>
    <t>51148592L</t>
  </si>
  <si>
    <t>RODRIGUEZ SALCEDO, RAYKO</t>
  </si>
  <si>
    <t>AYUDANTE DE COCINA (HUC)</t>
  </si>
  <si>
    <t>43616011F</t>
  </si>
  <si>
    <t>BARROSO ALMENARA, GLADYS</t>
  </si>
  <si>
    <t>42079665S</t>
  </si>
  <si>
    <t>NEGRIN HERNANDEZ, MANUEL</t>
  </si>
  <si>
    <t>45552078A</t>
  </si>
  <si>
    <t>HERNANDEZ PERDOMO, DESIREE CARMEN</t>
  </si>
  <si>
    <t>43371084F</t>
  </si>
  <si>
    <t>HERNANDEZ GONZALEZ, MARIA AUREA</t>
  </si>
  <si>
    <t>78674787K</t>
  </si>
  <si>
    <t>PADRON YANES, MIRIAM</t>
  </si>
  <si>
    <t>43804853L</t>
  </si>
  <si>
    <t>HERRERA ARVELO, MARIA CARMEN</t>
  </si>
  <si>
    <t>45437214R</t>
  </si>
  <si>
    <t>MESA CHINEA, CARMEN GLORIA</t>
  </si>
  <si>
    <t>78715187X</t>
  </si>
  <si>
    <t>JEREZ MEDINA, LUIS YERAY</t>
  </si>
  <si>
    <t>44307174C</t>
  </si>
  <si>
    <t>SOSA SANTANA, PEDRO JORGE</t>
  </si>
  <si>
    <t>21494905W</t>
  </si>
  <si>
    <t>MORENO MARTIN, EVA MARIA</t>
  </si>
  <si>
    <t>42234766G</t>
  </si>
  <si>
    <t>FRANCISCO PIÑERO, ALEJANDRO</t>
  </si>
  <si>
    <t>43799603J</t>
  </si>
  <si>
    <t>RODRIGUEZ ALVAREZ, NURIA ESTHER</t>
  </si>
  <si>
    <t>49077720K</t>
  </si>
  <si>
    <t>PEREZ CHAVES, LUCIA</t>
  </si>
  <si>
    <t>33420488Q</t>
  </si>
  <si>
    <t>PASCUAL HERNANDEZ, NURIA</t>
  </si>
  <si>
    <t>42919236V</t>
  </si>
  <si>
    <t>UMPIERREZ MORALES, JUAN MIGUEL</t>
  </si>
  <si>
    <t>42196092Q</t>
  </si>
  <si>
    <t>GARCIA BARRETO, NAZANIEL</t>
  </si>
  <si>
    <t>42087870D</t>
  </si>
  <si>
    <t>GOMEZ CULEBRAS, DIEGO FRANCISCO</t>
  </si>
  <si>
    <t>43809165F</t>
  </si>
  <si>
    <t>CABEZA RODRIGUEZ, MARIA ISABEL</t>
  </si>
  <si>
    <t>78853557N</t>
  </si>
  <si>
    <t>OLAYA SOCAS, DAVID</t>
  </si>
  <si>
    <t>78729721P</t>
  </si>
  <si>
    <t>MARQUEZ RODRIGO, SERGIO</t>
  </si>
  <si>
    <t>78713535Z</t>
  </si>
  <si>
    <t>MUÑOZ GONZALEZ, ISAAC</t>
  </si>
  <si>
    <t>42090064H</t>
  </si>
  <si>
    <t>RODRIGUEZ.DEL PINO, OLGA DE LOS ANG.</t>
  </si>
  <si>
    <t>42062115Z</t>
  </si>
  <si>
    <t>PEREZ EXPOSITO, MARIA DEL CRISTO</t>
  </si>
  <si>
    <t>45441732B</t>
  </si>
  <si>
    <t>MELIAN SUAREZ, ANA MARIA</t>
  </si>
  <si>
    <t>42077085B</t>
  </si>
  <si>
    <t>RODRIGUEZ PLAZA, MARTA MARIA</t>
  </si>
  <si>
    <t>45450714T</t>
  </si>
  <si>
    <t>MARRERO CAMPOS, MARIA DE LOS REYES</t>
  </si>
  <si>
    <t>42088905D</t>
  </si>
  <si>
    <t>HORMIGA BORGES, CARMEN ADRIANA</t>
  </si>
  <si>
    <t>78572169Y</t>
  </si>
  <si>
    <t>MARTINEZ FIGUEROA, LUCIA</t>
  </si>
  <si>
    <t>43624583T</t>
  </si>
  <si>
    <t>RUIZ GONZALEZ, ANA BEATRIZ</t>
  </si>
  <si>
    <t>43775849H</t>
  </si>
  <si>
    <t>FERNANDEZ GOMEZ, GEMMA</t>
  </si>
  <si>
    <t>54048537D</t>
  </si>
  <si>
    <t>GIL ALONSO, RUBEN</t>
  </si>
  <si>
    <t>78709467V</t>
  </si>
  <si>
    <t>AMYACH BOSIO, ALFREDO ERNESTO</t>
  </si>
  <si>
    <t>78853329Z</t>
  </si>
  <si>
    <t>CANSADO CASTRO, RUTH JUDITH</t>
  </si>
  <si>
    <t>78697581E</t>
  </si>
  <si>
    <t>54051244W</t>
  </si>
  <si>
    <t>DE LA PAZ MARTIN, ANA</t>
  </si>
  <si>
    <t>45526573M</t>
  </si>
  <si>
    <t>LORENZO TRUJILLO, GLORIA ESTHER</t>
  </si>
  <si>
    <t>78718710Z</t>
  </si>
  <si>
    <t>MELIAN GUTIERREZ, SARA</t>
  </si>
  <si>
    <t>43804023V</t>
  </si>
  <si>
    <t>OLIVA RAMIREZ, JOSE LUIS</t>
  </si>
  <si>
    <t>78854701Y</t>
  </si>
  <si>
    <t>HERRERA VARGAS, AHINOA</t>
  </si>
  <si>
    <t>45454039J</t>
  </si>
  <si>
    <t>DELGADO HERNANDEZ, MARIA PILAR</t>
  </si>
  <si>
    <t>42098845J</t>
  </si>
  <si>
    <t>LOPEZ GARCIA, PILAR</t>
  </si>
  <si>
    <t>42095891A</t>
  </si>
  <si>
    <t>MORALES GUERRA, GREGORIO GONZALO</t>
  </si>
  <si>
    <t>78700017C</t>
  </si>
  <si>
    <t>PERAZA DARIAS, MARIA DOLORES</t>
  </si>
  <si>
    <t>362008</t>
  </si>
  <si>
    <t>78853866E</t>
  </si>
  <si>
    <t>BATALLA FERNANDEZ, TAMARA</t>
  </si>
  <si>
    <t>45449109M</t>
  </si>
  <si>
    <t>RODRIGUEZ MARTIN, AMALIA</t>
  </si>
  <si>
    <t>54109098B</t>
  </si>
  <si>
    <t>MORALES HERNANDEZ, ARIADNA</t>
  </si>
  <si>
    <t>282096</t>
  </si>
  <si>
    <t>07477034X</t>
  </si>
  <si>
    <t>LOPEZ SERRANO, MARIA VIRGINIA</t>
  </si>
  <si>
    <t>13762104P</t>
  </si>
  <si>
    <t>SAIZ RODRIGUEZ, MARIA ASCENSION</t>
  </si>
  <si>
    <t>42265475P</t>
  </si>
  <si>
    <t>PEREZ RAMIREZ, ALINA</t>
  </si>
  <si>
    <t>X4093614M</t>
  </si>
  <si>
    <t>WALTER, FRANK</t>
  </si>
  <si>
    <t>JEFE DE SECCIÓN ANESTESIOLOGÍA Y REANIMACIÓN</t>
  </si>
  <si>
    <t>05257750L</t>
  </si>
  <si>
    <t>ESTEBAN SANCHEZ, JOSE LUIS</t>
  </si>
  <si>
    <t>78560109K</t>
  </si>
  <si>
    <t>TORRES AFONSO, CRISTINA VIRGINIA</t>
  </si>
  <si>
    <t>43355234G</t>
  </si>
  <si>
    <t>DIEZ FUENTES, MARIA LUISA</t>
  </si>
  <si>
    <t>42082096P</t>
  </si>
  <si>
    <t>VERA ALVAREZ, MIGUELINA</t>
  </si>
  <si>
    <t>COORDINADORA GUARDERIA</t>
  </si>
  <si>
    <t>43796618H</t>
  </si>
  <si>
    <t>LUIS PEÑA, JOSE MIGUEL.DE</t>
  </si>
  <si>
    <t>78676529S</t>
  </si>
  <si>
    <t>HERNANDEZ GARCIA, MARIA VANESA</t>
  </si>
  <si>
    <t>43624130F</t>
  </si>
  <si>
    <t>PLASENCIA ALVAREZ, MARIA ISABEL</t>
  </si>
  <si>
    <t>78568938H</t>
  </si>
  <si>
    <t>HERNANDEZ GONZALEZ, BEATRIZ</t>
  </si>
  <si>
    <t>45451641F</t>
  </si>
  <si>
    <t>MARTIN RODRIGUEZ, MARIA ESTHER</t>
  </si>
  <si>
    <t>42182044K</t>
  </si>
  <si>
    <t>HERNANDEZ ALVAREZ, CARMEN NIEVES</t>
  </si>
  <si>
    <t>43806394L</t>
  </si>
  <si>
    <t>OLIVA TORRES, NOELIA IRENE</t>
  </si>
  <si>
    <t>42221583T</t>
  </si>
  <si>
    <t>ORTIZ PEREZ, ANA</t>
  </si>
  <si>
    <t>78853718N</t>
  </si>
  <si>
    <t>NUÑEZ LEON, LAURA MERCEDES</t>
  </si>
  <si>
    <t>42224031X</t>
  </si>
  <si>
    <t>ALBERTO FAJARDO, NIRA DE LA CRUZ</t>
  </si>
  <si>
    <t>45863861K</t>
  </si>
  <si>
    <t>DE LEON COELLO, AARON</t>
  </si>
  <si>
    <t>52398249V</t>
  </si>
  <si>
    <t>MARTIN VENTURA, MARIA ENCARNACION</t>
  </si>
  <si>
    <t>42067223Q</t>
  </si>
  <si>
    <t>RODRIGUEZ DORTA, CONCEPCION</t>
  </si>
  <si>
    <t>42258997Q</t>
  </si>
  <si>
    <t>ESTEVEZ RODRIGUEZ, JOSE LUIS</t>
  </si>
  <si>
    <t>43803507F</t>
  </si>
  <si>
    <t>CARRERA PEREZ, ANGEL CRISANTO</t>
  </si>
  <si>
    <t>24265927F</t>
  </si>
  <si>
    <t>PEREZ LA ROSA, MERCEDES</t>
  </si>
  <si>
    <t>42180120Y</t>
  </si>
  <si>
    <t>GONZALEZ CABRERA, ALICIA HIGINIA</t>
  </si>
  <si>
    <t>42224494J</t>
  </si>
  <si>
    <t>CARREÑO LEMOS, AINOA</t>
  </si>
  <si>
    <t>78401296T</t>
  </si>
  <si>
    <t>MORALES GUTIERREZ, M.RAQUEL</t>
  </si>
  <si>
    <t>78622866B</t>
  </si>
  <si>
    <t>DELGADO MARRERO, YASMINA</t>
  </si>
  <si>
    <t>42173059Y</t>
  </si>
  <si>
    <t>COBIELLA DIAZ, MARIA CONCEPCION</t>
  </si>
  <si>
    <t>45527088Z</t>
  </si>
  <si>
    <t>GORRIN ABAD, MARIA DEL MAR</t>
  </si>
  <si>
    <t>42068484N</t>
  </si>
  <si>
    <t>SANTANA GARCIA, VICTORIA CANDELARIA</t>
  </si>
  <si>
    <t>43809877Y</t>
  </si>
  <si>
    <t>MARICHAL NAVARRO, ALVARO MANUEL</t>
  </si>
  <si>
    <t>45454916Q</t>
  </si>
  <si>
    <t>DELGADO BENITEZ, CARMEN HORTENSIA</t>
  </si>
  <si>
    <t>78727153Q</t>
  </si>
  <si>
    <t>DIAZ LOPEZ, OSCAR</t>
  </si>
  <si>
    <t>45455105K</t>
  </si>
  <si>
    <t>GONZALEZ TORRES, ANA DELIA</t>
  </si>
  <si>
    <t>78726258H</t>
  </si>
  <si>
    <t>HERNANDEZ BARROSO, GRIMANESA</t>
  </si>
  <si>
    <t>43773223Z</t>
  </si>
  <si>
    <t>MARRERO MORALES, PABLO ANTONIO</t>
  </si>
  <si>
    <t>42097071X</t>
  </si>
  <si>
    <t>CANO MORALES, BEATRIZ</t>
  </si>
  <si>
    <t>43779779S</t>
  </si>
  <si>
    <t>VALERIO DIAZ, MARIA ANGELES</t>
  </si>
  <si>
    <t>78569129W</t>
  </si>
  <si>
    <t>RODRIGUEZ ALVAREZ, ROSA DELIA</t>
  </si>
  <si>
    <t>45440974N</t>
  </si>
  <si>
    <t>RODRIGUEZ DAVILA, CARMEN DELCRISTO</t>
  </si>
  <si>
    <t>09399634V</t>
  </si>
  <si>
    <t>RODRIGO FUENTES, MARIA EUGENIA</t>
  </si>
  <si>
    <t>43792059J</t>
  </si>
  <si>
    <t>MEDINA MENDOZA, CARMEN ISABEL</t>
  </si>
  <si>
    <t>78566102B</t>
  </si>
  <si>
    <t>MARRERO ALVAREZ, YURENA</t>
  </si>
  <si>
    <t>43617631V</t>
  </si>
  <si>
    <t>GARCIA MARTIN, MARIA ADELA</t>
  </si>
  <si>
    <t>43772573P</t>
  </si>
  <si>
    <t>CRUZ GARCIA, MARIA ADELAIDA</t>
  </si>
  <si>
    <t>43801006J</t>
  </si>
  <si>
    <t>LOPEZ QUINTERO, BEATRIZ</t>
  </si>
  <si>
    <t>78855134W</t>
  </si>
  <si>
    <t>ESCUDERO MARRERO, JESICA</t>
  </si>
  <si>
    <t>78675729C</t>
  </si>
  <si>
    <t>MORALES MENDOZA, ADAN JAVIER</t>
  </si>
  <si>
    <t>42167633P</t>
  </si>
  <si>
    <t>HERNANDEZ LORENZO, MARIA REMEDIOS</t>
  </si>
  <si>
    <t>42086075P</t>
  </si>
  <si>
    <t>ALVAREZ CASTRO, JULIO MANUEL</t>
  </si>
  <si>
    <t>54041826Z</t>
  </si>
  <si>
    <t>FELIPE MOLINA, SUSANA</t>
  </si>
  <si>
    <t>78570553T</t>
  </si>
  <si>
    <t>SOSA ALVAREZ, XIOMARA</t>
  </si>
  <si>
    <t>43826987G</t>
  </si>
  <si>
    <t>RODRIGUEZ.DE.LA ROSA, NURIA ESTHER</t>
  </si>
  <si>
    <t>78710684S</t>
  </si>
  <si>
    <t>FELIPE DIAZ, YURENA</t>
  </si>
  <si>
    <t>45550664S</t>
  </si>
  <si>
    <t>ROBAYNA DELGADO, OSCAR RAMON</t>
  </si>
  <si>
    <t>78719550A</t>
  </si>
  <si>
    <t>BARRETO HERNANDEZ, THAIS AROA</t>
  </si>
  <si>
    <t>42938164Q</t>
  </si>
  <si>
    <t>GONZALEZ MARTIN, MIGUEL BLAS</t>
  </si>
  <si>
    <t>78850192M</t>
  </si>
  <si>
    <t>PEREZ PEREZ, JUAN PEDRO</t>
  </si>
  <si>
    <t>78713422Q</t>
  </si>
  <si>
    <t>RODRIGUEZ RODRIGUEZ, EVA</t>
  </si>
  <si>
    <t>45455080L</t>
  </si>
  <si>
    <t>BENITEZ DIAZ, MARIA ANGELES</t>
  </si>
  <si>
    <t>78704505T</t>
  </si>
  <si>
    <t>ALONSO RIVERO, CRISTINA</t>
  </si>
  <si>
    <t>43798608F</t>
  </si>
  <si>
    <t>IZQUIERDO BRITO, MARIA DE LAS NIEVES</t>
  </si>
  <si>
    <t>78855676S</t>
  </si>
  <si>
    <t>BROOCK BENCOMO, HUGO</t>
  </si>
  <si>
    <t>79073225F</t>
  </si>
  <si>
    <t>GUERRA JUAN, ADRIANA</t>
  </si>
  <si>
    <t>78571021P</t>
  </si>
  <si>
    <t>RODRIGUEZ MEDINA, MONICA CERESADE</t>
  </si>
  <si>
    <t>45851011M</t>
  </si>
  <si>
    <t>ARTEAGA ZAMORA, AURELIA JENNIFFER</t>
  </si>
  <si>
    <t>42046216P</t>
  </si>
  <si>
    <t>OLIVA OLIVERA, BEGOÑA C.</t>
  </si>
  <si>
    <t>43600624F</t>
  </si>
  <si>
    <t>GONZALEZ EXPOSITO, MARIA AMPARO</t>
  </si>
  <si>
    <t>78557441K</t>
  </si>
  <si>
    <t>MARTIN RAMOS, SILVIA MARIA</t>
  </si>
  <si>
    <t>43834991G</t>
  </si>
  <si>
    <t>VENTURA NAVARRO, MELISA</t>
  </si>
  <si>
    <t>78569864R</t>
  </si>
  <si>
    <t>GERSTER EIBERLE, CLAUDIO CRISTINO</t>
  </si>
  <si>
    <t>25167975H</t>
  </si>
  <si>
    <t>ORTEGA CANO, PATRICIA</t>
  </si>
  <si>
    <t>42090354D</t>
  </si>
  <si>
    <t>ALAMO GONZALEZ, CARMEN NIEVES</t>
  </si>
  <si>
    <t>43820355L</t>
  </si>
  <si>
    <t>VERA BRITO, MARIA DEL ROSARIO</t>
  </si>
  <si>
    <t>43772615G</t>
  </si>
  <si>
    <t>CABAÑAS GARCIA, DULCE MARIA</t>
  </si>
  <si>
    <t>85077018H</t>
  </si>
  <si>
    <t>VALLES GONZALEZ, HELIODORO</t>
  </si>
  <si>
    <t>JEFE DE SECCIÓN RADIODIAGNÓSTICO Y RADIOLOGÍA</t>
  </si>
  <si>
    <t>45457040R</t>
  </si>
  <si>
    <t>PLATA MASCAREÑO, ISABEL S.</t>
  </si>
  <si>
    <t>45450000E</t>
  </si>
  <si>
    <t>ACOSTA ALONSO, IRIS LOIDA</t>
  </si>
  <si>
    <t>43607607K</t>
  </si>
  <si>
    <t>FERNANDEZ ALONSO, MERCEDES</t>
  </si>
  <si>
    <t>42237543K</t>
  </si>
  <si>
    <t>MARTIN HERRERA, JEZABEL GELBOE</t>
  </si>
  <si>
    <t>43797503Y</t>
  </si>
  <si>
    <t>CABRERA MENDEZ, MARIA AUXILIADORA</t>
  </si>
  <si>
    <t>43809023A</t>
  </si>
  <si>
    <t>PINTO PLASENCIA, RICARDO JOSE</t>
  </si>
  <si>
    <t>43350649L</t>
  </si>
  <si>
    <t>LEDESMA MACHADO, JUANA DEL CARMEN</t>
  </si>
  <si>
    <t>12404991X</t>
  </si>
  <si>
    <t>FRAILE RODRIGUEZ, LAURA</t>
  </si>
  <si>
    <t>54064537R</t>
  </si>
  <si>
    <t>ALONSO ALVAREZ, MARIA ANGELES</t>
  </si>
  <si>
    <t>79094753F</t>
  </si>
  <si>
    <t>GUILLEN CORREA, CRISTINA</t>
  </si>
  <si>
    <t>45436967F</t>
  </si>
  <si>
    <t>PADRON ALONSO, MARIA DOLORES</t>
  </si>
  <si>
    <t>78700585J</t>
  </si>
  <si>
    <t>GONZALEZ ARMAS, CHAXIRAXI</t>
  </si>
  <si>
    <t>42291216N</t>
  </si>
  <si>
    <t>MANCEBO PEÑA, RINA ARALISIS</t>
  </si>
  <si>
    <t>43367066Z</t>
  </si>
  <si>
    <t>CABRERA CARBALLO, MARIA CANDELARIA</t>
  </si>
  <si>
    <t>54108700G</t>
  </si>
  <si>
    <t>HERNANDEZ BAEZ, NAIRA</t>
  </si>
  <si>
    <t>78570951F</t>
  </si>
  <si>
    <t>QUINTERO ROJAS, JUAN ALBERTO</t>
  </si>
  <si>
    <t>78699844P</t>
  </si>
  <si>
    <t>IBARRIA HERNANDEZ, MONICA</t>
  </si>
  <si>
    <t>78628330R</t>
  </si>
  <si>
    <t>GONZALEZ LUIS, MIRIAM</t>
  </si>
  <si>
    <t>78617571Y</t>
  </si>
  <si>
    <t>SUAREZ EXPOSITO, NOEMI BEATRIZ</t>
  </si>
  <si>
    <t>45452214M</t>
  </si>
  <si>
    <t>MESA QUINTERO, ANA MIRIAM</t>
  </si>
  <si>
    <t>50740951F</t>
  </si>
  <si>
    <t>GARCIA MARTIN, PALOMA</t>
  </si>
  <si>
    <t>42073681B</t>
  </si>
  <si>
    <t>HERNANDEZ GARCIA, MARIA SOLEDAD</t>
  </si>
  <si>
    <t>78561937D</t>
  </si>
  <si>
    <t>FELIPE MOLINA, MARBEL</t>
  </si>
  <si>
    <t>42080748V</t>
  </si>
  <si>
    <t>RODRIGUEZ MARTIN, MARIA DE LOS ANGELES</t>
  </si>
  <si>
    <t>78558802W</t>
  </si>
  <si>
    <t>RODRIGUEZ GARCIA, MIGUEL ANGEL</t>
  </si>
  <si>
    <t>45436623P</t>
  </si>
  <si>
    <t>SILVESTRE HERRERA, MARIA JOSE</t>
  </si>
  <si>
    <t>43792394A</t>
  </si>
  <si>
    <t>HERNANDEZ HERNANDEZ, LAURENTINO</t>
  </si>
  <si>
    <t>43794471X</t>
  </si>
  <si>
    <t>ESQUIVEL VIERA, ISABEL ALICIA</t>
  </si>
  <si>
    <t>78638499G</t>
  </si>
  <si>
    <t>GUTIERREZ GONZALEZ, LAURA</t>
  </si>
  <si>
    <t>43820937A</t>
  </si>
  <si>
    <t>DE LA ROSA AVALOS, DOLORES</t>
  </si>
  <si>
    <t>43828012V</t>
  </si>
  <si>
    <t>MORALES DAMAS, LIDIA MARIA</t>
  </si>
  <si>
    <t>42813761C</t>
  </si>
  <si>
    <t>AFONSO MARTIN, ANA M.BERTA</t>
  </si>
  <si>
    <t>75151372E</t>
  </si>
  <si>
    <t>SANCHEZ BARRON, SANDRA</t>
  </si>
  <si>
    <t>190089</t>
  </si>
  <si>
    <t>78704964E</t>
  </si>
  <si>
    <t>JUAN JIMENEZ, MARIA ANGELES DE</t>
  </si>
  <si>
    <t>JEFE DE SERVICIO ANESTESIOLOGÍA Y REANIMACIÓN</t>
  </si>
  <si>
    <t>45437357Y</t>
  </si>
  <si>
    <t>FELIPE GUTIERREZ, ANTONIO</t>
  </si>
  <si>
    <t>78556004X</t>
  </si>
  <si>
    <t>PLASENCIA TORRES, MARIA GORETTI</t>
  </si>
  <si>
    <t>43779709Z</t>
  </si>
  <si>
    <t>CABELLO PLATA, JESUS</t>
  </si>
  <si>
    <t>45457642M</t>
  </si>
  <si>
    <t>HERNANDEZ DELGADO, MARIA RUTH</t>
  </si>
  <si>
    <t>79063538A</t>
  </si>
  <si>
    <t>FRANCISCO ARTEAGA, CAROLINA</t>
  </si>
  <si>
    <t>43784542V</t>
  </si>
  <si>
    <t>PLASENCIA GARCIA, CANDELARIA</t>
  </si>
  <si>
    <t>78616195X</t>
  </si>
  <si>
    <t>REYES ABREU, GERSON</t>
  </si>
  <si>
    <t>43617115F</t>
  </si>
  <si>
    <t>GONZALEZ MELIAN, MARIA DEL CARMEN</t>
  </si>
  <si>
    <t>78857398N</t>
  </si>
  <si>
    <t>GRAFFIGNA VERA, SUSANA</t>
  </si>
  <si>
    <t>78703573B</t>
  </si>
  <si>
    <t>BRUCART GIRALT, MILAGROSA</t>
  </si>
  <si>
    <t>43785855L</t>
  </si>
  <si>
    <t>GONZALEZ SUAREZ, ANTONIA MARIA</t>
  </si>
  <si>
    <t>43807223C</t>
  </si>
  <si>
    <t>MESAS FRANCISCO, LIA</t>
  </si>
  <si>
    <t>78563680G</t>
  </si>
  <si>
    <t>BELLO GONZALEZ, RAMON ALBERTO</t>
  </si>
  <si>
    <t>45449826D</t>
  </si>
  <si>
    <t>DORTA MARTIN, LAURA MARIA</t>
  </si>
  <si>
    <t>43366363R</t>
  </si>
  <si>
    <t>OLIVA RODRIGUEZ, ANTONIA MARIA</t>
  </si>
  <si>
    <t>45455176T</t>
  </si>
  <si>
    <t>GUTIERREZ DIAZ, ELISA</t>
  </si>
  <si>
    <t>43797942P</t>
  </si>
  <si>
    <t>LUGO GONZALEZ, ALICIA</t>
  </si>
  <si>
    <t>78678229J</t>
  </si>
  <si>
    <t>HERRERA FEBLES, ANA M. DESIREE</t>
  </si>
  <si>
    <t>43789524P</t>
  </si>
  <si>
    <t>CABRERA COELLO, MARIA CANDELARIA</t>
  </si>
  <si>
    <t>45442300G</t>
  </si>
  <si>
    <t>DOMINGUEZ SUAREZ, ANA OBDULIA</t>
  </si>
  <si>
    <t>78615170C</t>
  </si>
  <si>
    <t>JORGE GONZALEZ, MARIA JOSE</t>
  </si>
  <si>
    <t>78706465M</t>
  </si>
  <si>
    <t>CORREA DONIS, ANGEL ROBERTO</t>
  </si>
  <si>
    <t>78727831G</t>
  </si>
  <si>
    <t>OLIVA PEREZ, SAMUEL</t>
  </si>
  <si>
    <t>43797809J</t>
  </si>
  <si>
    <t>GARCIA TRAVIESO, BEATRIZ</t>
  </si>
  <si>
    <t>45449651H</t>
  </si>
  <si>
    <t>GUTIERREZ HERNANDEZ, JOSE MANUEL</t>
  </si>
  <si>
    <t>54065308J</t>
  </si>
  <si>
    <t>VEGA SANTANA, BELINDA</t>
  </si>
  <si>
    <t>51147471W</t>
  </si>
  <si>
    <t>MARTIN AGUILAR, ANDREA</t>
  </si>
  <si>
    <t>54062151F</t>
  </si>
  <si>
    <t>SIMON DORTA, BEATRIZ MARIA</t>
  </si>
  <si>
    <t>43371407P</t>
  </si>
  <si>
    <t>RIVERO SANCHEZ, ELADIA DEL ROSARIO</t>
  </si>
  <si>
    <t>75744781P</t>
  </si>
  <si>
    <t>NARANJO DAZA, FRANCISCO DE ASIS</t>
  </si>
  <si>
    <t>78403536D</t>
  </si>
  <si>
    <t>HENRIQUEZ MORALES, LUISA GLORIA</t>
  </si>
  <si>
    <t>54050821Q</t>
  </si>
  <si>
    <t>RODRIGUEZ RODRIGUEZ, YOLANDA</t>
  </si>
  <si>
    <t>43782738F</t>
  </si>
  <si>
    <t>HERRERA RAMOS, JOSE ANDRES</t>
  </si>
  <si>
    <t>78704051Y</t>
  </si>
  <si>
    <t>MONTIEL RIVERO, XIOMARA</t>
  </si>
  <si>
    <t>43789566G</t>
  </si>
  <si>
    <t>MARRERO PEREZ, ROSA MARY</t>
  </si>
  <si>
    <t>78607178D</t>
  </si>
  <si>
    <t>RODRIGUEZ DOMINGUEZ, MARIA ANGELES</t>
  </si>
  <si>
    <t>45447822Y</t>
  </si>
  <si>
    <t>DELGADO MARTIN, MARIA EUGENIA</t>
  </si>
  <si>
    <t>54117128Z</t>
  </si>
  <si>
    <t>RODRIGUEZ MARTIN, NAYRA</t>
  </si>
  <si>
    <t>45459470Q</t>
  </si>
  <si>
    <t>SUAREZ GARCIA, IVANA MARIA</t>
  </si>
  <si>
    <t>78721311Q</t>
  </si>
  <si>
    <t>DIAZ GUTIERREZ, EILEEN</t>
  </si>
  <si>
    <t>78617628V</t>
  </si>
  <si>
    <t>MARTIN LECHADO, MARTA</t>
  </si>
  <si>
    <t>78855493Q</t>
  </si>
  <si>
    <t>LOPEZ GARNIER, YAMILET</t>
  </si>
  <si>
    <t>30250657E</t>
  </si>
  <si>
    <t>GOMEZ ARROYO, AMAIA</t>
  </si>
  <si>
    <t>44314621S</t>
  </si>
  <si>
    <t>SOSA HERNANDEZ, FRANCISCO EMILIO</t>
  </si>
  <si>
    <t>42222759A</t>
  </si>
  <si>
    <t>PEREZ PEREZ, ESTEFANIA</t>
  </si>
  <si>
    <t>78562989A</t>
  </si>
  <si>
    <t>HERNANDEZ CLEMENTE, MARIA YURENA</t>
  </si>
  <si>
    <t>78852382X</t>
  </si>
  <si>
    <t>FERNANDEZ NIETO, MARINA</t>
  </si>
  <si>
    <t>43609577J</t>
  </si>
  <si>
    <t>GUTIERREZ PADILLA, LAURENCIA</t>
  </si>
  <si>
    <t>79063148G</t>
  </si>
  <si>
    <t>CASTRO FERNANDEZ, ALMA ESTEFANIA</t>
  </si>
  <si>
    <t>45454883Y</t>
  </si>
  <si>
    <t>CASTRO TOSCO, CAROLINA</t>
  </si>
  <si>
    <t>43791790C</t>
  </si>
  <si>
    <t>ALONSO RODRIGUEZ, SALOME</t>
  </si>
  <si>
    <t>54056715E</t>
  </si>
  <si>
    <t>SOSA DEL ROSARIO, ARIADNA</t>
  </si>
  <si>
    <t>43488775F</t>
  </si>
  <si>
    <t>MENDOZA GONZALEZ, MADELAINE</t>
  </si>
  <si>
    <t>43823922K</t>
  </si>
  <si>
    <t>PEREZ VARGAS, DOLORES BEGOÑA</t>
  </si>
  <si>
    <t>43371239R</t>
  </si>
  <si>
    <t>ALVAREZ GARCIA, SAMUEL</t>
  </si>
  <si>
    <t>43816656T</t>
  </si>
  <si>
    <t>DE LA ROSA DIAZ, BELINDA</t>
  </si>
  <si>
    <t>43821163E</t>
  </si>
  <si>
    <t>DOMINGUEZ DE VERA, CARMEN DEVORA</t>
  </si>
  <si>
    <t>43782729K</t>
  </si>
  <si>
    <t>LEON RODRIGUEZ, TEODORO</t>
  </si>
  <si>
    <t>78708416R</t>
  </si>
  <si>
    <t>DE LA TORRE PEREZ, NEREA</t>
  </si>
  <si>
    <t>363265</t>
  </si>
  <si>
    <t>43792647A</t>
  </si>
  <si>
    <t>RODRIGUEZ HERNANDEZ, PEDRO JAVIER</t>
  </si>
  <si>
    <t>42222524K</t>
  </si>
  <si>
    <t>GARCIA RODRIGUEZ, ZAIRA</t>
  </si>
  <si>
    <t>43808146T</t>
  </si>
  <si>
    <t>PADILLA GONZALEZ, NOEMI DOLORES</t>
  </si>
  <si>
    <t>43834022R</t>
  </si>
  <si>
    <t>COELLO HERNANDEZ, RAQUEL</t>
  </si>
  <si>
    <t>43799994J</t>
  </si>
  <si>
    <t>BORGES PALMES, BEATRIZ</t>
  </si>
  <si>
    <t>78570285P</t>
  </si>
  <si>
    <t>RAMIREZ HERNANDEZ, MARIA BELINDA</t>
  </si>
  <si>
    <t>43377424E</t>
  </si>
  <si>
    <t>ALVAREZ GONZALEZ, MARIA DE LOS REMEDIOS</t>
  </si>
  <si>
    <t>05280830F</t>
  </si>
  <si>
    <t>MATESANZ GARCIA, JUAN MANUEL</t>
  </si>
  <si>
    <t>178713</t>
  </si>
  <si>
    <t>51151405A</t>
  </si>
  <si>
    <t>DIAZ RAMOS, PAULA</t>
  </si>
  <si>
    <t>45439728P</t>
  </si>
  <si>
    <t>BENITEZ VERA, CANDELARIA MARIA</t>
  </si>
  <si>
    <t>78645893S</t>
  </si>
  <si>
    <t>GONZALEZ LIMA, FLAVIA CONSUELO</t>
  </si>
  <si>
    <t>45437271N</t>
  </si>
  <si>
    <t>RAMIREZ MORENO, MARIA CELESTE</t>
  </si>
  <si>
    <t>42073336B</t>
  </si>
  <si>
    <t>CLEMENTE DIAZ, CARLOS MIGUEL</t>
  </si>
  <si>
    <t>79074996F</t>
  </si>
  <si>
    <t>SANCHEZ MARTIN, SERGIO MIGUEL</t>
  </si>
  <si>
    <t>43829701G</t>
  </si>
  <si>
    <t>BARROSO CHINEA, YURENA</t>
  </si>
  <si>
    <t>78695380Y</t>
  </si>
  <si>
    <t>GUERRA HERNANDEZ, ANGELES YASMINA</t>
  </si>
  <si>
    <t>28628534C</t>
  </si>
  <si>
    <t>GUTIERREZ VERGEL, MACARENA</t>
  </si>
  <si>
    <t>54061654Q</t>
  </si>
  <si>
    <t>PEREZ REYES, ELENA</t>
  </si>
  <si>
    <t>178166</t>
  </si>
  <si>
    <t>42095845A</t>
  </si>
  <si>
    <t>PALOMAR BARRERA, FRANCISCO JAVIER</t>
  </si>
  <si>
    <t>54043925C</t>
  </si>
  <si>
    <t>RUIZ GONZALEZ, JONATHAN</t>
  </si>
  <si>
    <t>78726075L</t>
  </si>
  <si>
    <t>CUBAS ESTEVEZ, MARIA JESICA</t>
  </si>
  <si>
    <t>54063145N</t>
  </si>
  <si>
    <t>HERRERA GIL, AITANA</t>
  </si>
  <si>
    <t>78617489Q</t>
  </si>
  <si>
    <t>GONZALEZ GONZALEZ, YASMINA</t>
  </si>
  <si>
    <t>54041809C</t>
  </si>
  <si>
    <t>GONZALEZ BARRETO, INES</t>
  </si>
  <si>
    <t>45528471V</t>
  </si>
  <si>
    <t>RODRIGUEZ MARICHAL, BEGOÑA</t>
  </si>
  <si>
    <t>78546580Q</t>
  </si>
  <si>
    <t>HERNANDEZ BERRIEL, MIRIAM</t>
  </si>
  <si>
    <t>78638205D</t>
  </si>
  <si>
    <t>CASCALES DORTA, RAQUEL</t>
  </si>
  <si>
    <t>43791544G</t>
  </si>
  <si>
    <t>PADRON RODRIGUEZ, ISABEL JUANA</t>
  </si>
  <si>
    <t>42189538V</t>
  </si>
  <si>
    <t>FERNANDEZ SANTOS, TANIA</t>
  </si>
  <si>
    <t>42067429S</t>
  </si>
  <si>
    <t>VERA AGUIAR, MARIA DE LA CABEZA</t>
  </si>
  <si>
    <t>42064134D</t>
  </si>
  <si>
    <t>TORT CURSELLAS, LOURDES</t>
  </si>
  <si>
    <t>43819837F</t>
  </si>
  <si>
    <t>DELGADO ALONSO, OMAIRA</t>
  </si>
  <si>
    <t>07542687K</t>
  </si>
  <si>
    <t>ANDUJAR GONZALEZ, MARIA PILAR</t>
  </si>
  <si>
    <t>78637847L</t>
  </si>
  <si>
    <t>HERNANDEZ PADILLA, ADRIAN JESUS</t>
  </si>
  <si>
    <t>43796415E</t>
  </si>
  <si>
    <t>MARRERO DIAZ, MARIA DEL PILAR</t>
  </si>
  <si>
    <t>42173018B</t>
  </si>
  <si>
    <t>BARRETO BRITO, MARIA ELENA</t>
  </si>
  <si>
    <t>42184126X</t>
  </si>
  <si>
    <t>RODRIGUEZ CONCEPCION, MARIA IRENE</t>
  </si>
  <si>
    <t>45554307R</t>
  </si>
  <si>
    <t>PEREZ RODRIGUEZ, MARIA CARMEN</t>
  </si>
  <si>
    <t>45453481F</t>
  </si>
  <si>
    <t>LORENZO HERNANDEZ, ALICIA</t>
  </si>
  <si>
    <t>78639250L</t>
  </si>
  <si>
    <t>MINGUELA PEREZ, ALMUDENA</t>
  </si>
  <si>
    <t>42872770B</t>
  </si>
  <si>
    <t>PIÑERO ARMAS, MARIA ENCARNACION</t>
  </si>
  <si>
    <t>78695333M</t>
  </si>
  <si>
    <t>DIAZ ORIO, MARIA CRISTINA</t>
  </si>
  <si>
    <t>78405461W</t>
  </si>
  <si>
    <t>GONZALEZ LORENZO, ANTONIA MARIA</t>
  </si>
  <si>
    <t>54108904R</t>
  </si>
  <si>
    <t>MORA FORTES, MARIA</t>
  </si>
  <si>
    <t>45459262S</t>
  </si>
  <si>
    <t>GONZALEZ DIAZ, ROSA MARIA</t>
  </si>
  <si>
    <t>78618614Z</t>
  </si>
  <si>
    <t>AMADOR RODRIGUEZ, FABIAN</t>
  </si>
  <si>
    <t>45459414Y</t>
  </si>
  <si>
    <t>ARMAS ALVAREZ, FRANCISCO JAVIER</t>
  </si>
  <si>
    <t>78856179N</t>
  </si>
  <si>
    <t>ALVAREZ RODRIGUEZ, YAIZA LISBEHT</t>
  </si>
  <si>
    <t>43369473Y</t>
  </si>
  <si>
    <t>HERNANDEZ SANTOS, ISABEL</t>
  </si>
  <si>
    <t>43805298G</t>
  </si>
  <si>
    <t>HERNANDEZ CAÑAMERO, CRISTINA</t>
  </si>
  <si>
    <t>78630275Z</t>
  </si>
  <si>
    <t>GOYA PERDIGON, AYTHAMI BENTOREY</t>
  </si>
  <si>
    <t>42938051H</t>
  </si>
  <si>
    <t>ALCALA CASANOVA, JUAN ANTONIO</t>
  </si>
  <si>
    <t>43774235Z</t>
  </si>
  <si>
    <t>ARTEAGA GONZALEZ, MARIA CANDELARIA</t>
  </si>
  <si>
    <t>45527555K</t>
  </si>
  <si>
    <t>GUILLERMO GARCIA, EUSEBIO MANUEL</t>
  </si>
  <si>
    <t>78642969N</t>
  </si>
  <si>
    <t>HERNANDEZ FARIÑA, CATHAYSA</t>
  </si>
  <si>
    <t>78694479W</t>
  </si>
  <si>
    <t>RODRIGUEZ BRITO, MARIA DEL PILAR</t>
  </si>
  <si>
    <t>78857666G</t>
  </si>
  <si>
    <t>NEGRIN VIERA, NOELIA</t>
  </si>
  <si>
    <t>78628117H</t>
  </si>
  <si>
    <t>RODRIGUEZ DELGADO, MARIA SERAPIA</t>
  </si>
  <si>
    <t>43800990C</t>
  </si>
  <si>
    <t>REMON GARCIA, SONIA DOLORES</t>
  </si>
  <si>
    <t>43624162Q</t>
  </si>
  <si>
    <t>EXPOSITO GOYA, RICARDO</t>
  </si>
  <si>
    <t>78570911J</t>
  </si>
  <si>
    <t>CRUZ ACOSTA, MIGUEL ANGEL</t>
  </si>
  <si>
    <t>43791550X</t>
  </si>
  <si>
    <t>GUILLEN MARTIN, MARIA RAQUEL</t>
  </si>
  <si>
    <t>45896564H</t>
  </si>
  <si>
    <t>HERRERA LOPEZ, PEDRO ANGEL</t>
  </si>
  <si>
    <t>10259738J</t>
  </si>
  <si>
    <t>ORELLANA CARBAJAL, JAEL SOLEDAD</t>
  </si>
  <si>
    <t>78565486Q</t>
  </si>
  <si>
    <t>LUCERO ROMERO, ELIDA DEL CARMEN</t>
  </si>
  <si>
    <t>42419005J</t>
  </si>
  <si>
    <t>ACUÑA RODRIGUEZ, CROX MIGUEL</t>
  </si>
  <si>
    <t>78677873W</t>
  </si>
  <si>
    <t>RIVERO TEJERA, MARTA CRISTINA</t>
  </si>
  <si>
    <t>45532211P</t>
  </si>
  <si>
    <t>78628254V</t>
  </si>
  <si>
    <t>GONZALEZ RODRIGUEZ, MARIA DE LOS ANGELES</t>
  </si>
  <si>
    <t>42054758V</t>
  </si>
  <si>
    <t>MOJICA MARICHAL, ANGELES NANCY</t>
  </si>
  <si>
    <t>54040926B</t>
  </si>
  <si>
    <t>GONZALEZ DIAZ, MONICA ESTHER</t>
  </si>
  <si>
    <t>78695743R</t>
  </si>
  <si>
    <t>HERRERA MAGDALENA, JUAN JOSE</t>
  </si>
  <si>
    <t>42084933Q</t>
  </si>
  <si>
    <t>DARIAS FAJARDO, CONCEPCION</t>
  </si>
  <si>
    <t>78727151Z</t>
  </si>
  <si>
    <t>TORRES LOPEZ, MARIA GORETTI</t>
  </si>
  <si>
    <t>78572961Q</t>
  </si>
  <si>
    <t>MARRERO GONZALEZ, LAURA ISABEL</t>
  </si>
  <si>
    <t>178472</t>
  </si>
  <si>
    <t>54116536C</t>
  </si>
  <si>
    <t>HERNANDEZ GONZALEZ, TIRSA</t>
  </si>
  <si>
    <t>43612363Q</t>
  </si>
  <si>
    <t>RODRIGUEZ CRUZ, ROSALBA</t>
  </si>
  <si>
    <t>179758</t>
  </si>
  <si>
    <t>78852334P</t>
  </si>
  <si>
    <t>CASTELLANO GONZALEZ, AYEIZA</t>
  </si>
  <si>
    <t>43787558C</t>
  </si>
  <si>
    <t>RODRIGUEZ GARCIA, MARIA JOSEFA</t>
  </si>
  <si>
    <t>78558011Q</t>
  </si>
  <si>
    <t>SILVERA MEJIAS, ELENA ISABEL</t>
  </si>
  <si>
    <t>45455566E</t>
  </si>
  <si>
    <t>RUIZ MOLINA, ANA CRISTINA</t>
  </si>
  <si>
    <t>43798781L</t>
  </si>
  <si>
    <t>MEDERO AROCHA, MARIA TERESA</t>
  </si>
  <si>
    <t>78854535R</t>
  </si>
  <si>
    <t>IZQUIERDO PEREZ, AHIRAN</t>
  </si>
  <si>
    <t>09270379E</t>
  </si>
  <si>
    <t>SANCHEZ VILLAR, ISIDRO</t>
  </si>
  <si>
    <t>78564197S</t>
  </si>
  <si>
    <t>ALONSO YANES, MAIBEL ALEJANDRA</t>
  </si>
  <si>
    <t>42086183R</t>
  </si>
  <si>
    <t>PADRON RAMOS, CLARA</t>
  </si>
  <si>
    <t>42073228H</t>
  </si>
  <si>
    <t>BENITEZ.DE.LUGO AMAYA, CLOTILDE</t>
  </si>
  <si>
    <t>54061963A</t>
  </si>
  <si>
    <t>CARBALLO GONZALEZ, NOEMI</t>
  </si>
  <si>
    <t>43366029N</t>
  </si>
  <si>
    <t>HERNANDEZ GONZALEZ, PEDRO</t>
  </si>
  <si>
    <t>45438790J</t>
  </si>
  <si>
    <t>ROSARIO MELIAN, ANA GLORIA.DEL</t>
  </si>
  <si>
    <t>45457109R</t>
  </si>
  <si>
    <t>GONZALEZ RAMOS, MARIA NIEVES</t>
  </si>
  <si>
    <t>43818624J</t>
  </si>
  <si>
    <t>RAMOS GONZALEZ, MARIA CELESTE</t>
  </si>
  <si>
    <t>42069928F</t>
  </si>
  <si>
    <t>SANTANA GONZALEZ, MIGUEL ANGEL</t>
  </si>
  <si>
    <t>179571</t>
  </si>
  <si>
    <t>78644332H</t>
  </si>
  <si>
    <t>LLANOS FUENTES, CRISTINA</t>
  </si>
  <si>
    <t>78720350K</t>
  </si>
  <si>
    <t>MORIANO CABRERA, NABOR</t>
  </si>
  <si>
    <t>179499</t>
  </si>
  <si>
    <t>179491</t>
  </si>
  <si>
    <t>179490</t>
  </si>
  <si>
    <t>179687</t>
  </si>
  <si>
    <t>255672</t>
  </si>
  <si>
    <t>178161</t>
  </si>
  <si>
    <t>317217</t>
  </si>
  <si>
    <t>07861463V</t>
  </si>
  <si>
    <t>DELGADO MARTIN, ROSA ISABEL</t>
  </si>
  <si>
    <t>240382</t>
  </si>
  <si>
    <t>179468</t>
  </si>
  <si>
    <t>238671</t>
  </si>
  <si>
    <t>179151</t>
  </si>
  <si>
    <t>42086818S</t>
  </si>
  <si>
    <t>GOMEZ REÑASCO, MARIA ENCARNACION</t>
  </si>
  <si>
    <t>178147</t>
  </si>
  <si>
    <t>43822588K</t>
  </si>
  <si>
    <t>GONZALEZ.DEL VALLE, MARIA BELEN</t>
  </si>
  <si>
    <t>54049646Z</t>
  </si>
  <si>
    <t>HERNANDEZ AGUILAR, MARIA BEATRIZ</t>
  </si>
  <si>
    <t>43293476R</t>
  </si>
  <si>
    <t>ALEMAN GONZALEZ, LUCIA ESTER</t>
  </si>
  <si>
    <t>293144</t>
  </si>
  <si>
    <t>179162</t>
  </si>
  <si>
    <t>376668</t>
  </si>
  <si>
    <t>179163</t>
  </si>
  <si>
    <t>42918484R</t>
  </si>
  <si>
    <t>PEREZ ARROCHA, OLGA</t>
  </si>
  <si>
    <t>45440730K</t>
  </si>
  <si>
    <t>MARTIN MESA, AMARILIS</t>
  </si>
  <si>
    <t>78718836W</t>
  </si>
  <si>
    <t>GARCIA FERNANDEZ, JUAN CARLOS</t>
  </si>
  <si>
    <t>42061786F</t>
  </si>
  <si>
    <t>GRAFFIGNA LOJENDIO, SERGIO</t>
  </si>
  <si>
    <t>78604574G</t>
  </si>
  <si>
    <t>GONZALEZ MENDEZ, AMPARO</t>
  </si>
  <si>
    <t>54057200R</t>
  </si>
  <si>
    <t>RODRIGUEZ ANGEL DE LA ROSA, SANDRA</t>
  </si>
  <si>
    <t>78676456B</t>
  </si>
  <si>
    <t>VIÑOLY LUIS, CARMEN ROSA</t>
  </si>
  <si>
    <t>178372</t>
  </si>
  <si>
    <t>43779721A</t>
  </si>
  <si>
    <t>SILVA PLASENCIA, ANA BELEN</t>
  </si>
  <si>
    <t>179638</t>
  </si>
  <si>
    <t>182548</t>
  </si>
  <si>
    <t>42076964M</t>
  </si>
  <si>
    <t>LECUONA FERNANDEZ, MARIA</t>
  </si>
  <si>
    <t>JEFE DE SERVICIO MICROBIOLOGÍA Y PARASITOLOGÍA</t>
  </si>
  <si>
    <t>42089026S</t>
  </si>
  <si>
    <t>GARCIA REBOLLO, M.SAGRARIO</t>
  </si>
  <si>
    <t>JEFE DE SECCIÓN NEFROLOGÍA</t>
  </si>
  <si>
    <t>43779687S</t>
  </si>
  <si>
    <t>GARCIA MONTEVERDE, MARIA LOURDES</t>
  </si>
  <si>
    <t>179496</t>
  </si>
  <si>
    <t>304282</t>
  </si>
  <si>
    <t>179158</t>
  </si>
  <si>
    <t>179619</t>
  </si>
  <si>
    <t>179764</t>
  </si>
  <si>
    <t>78606851G</t>
  </si>
  <si>
    <t>PEREZ DIAZ, DAVID</t>
  </si>
  <si>
    <t>308591</t>
  </si>
  <si>
    <t>179149</t>
  </si>
  <si>
    <t>328071</t>
  </si>
  <si>
    <t>43775584Y</t>
  </si>
  <si>
    <t>MARTIN ROJAS, MARIA JOSE</t>
  </si>
  <si>
    <t>179806</t>
  </si>
  <si>
    <t>179686</t>
  </si>
  <si>
    <t>178985</t>
  </si>
  <si>
    <t>179153</t>
  </si>
  <si>
    <t>176714</t>
  </si>
  <si>
    <t>327271</t>
  </si>
  <si>
    <t>78408221W</t>
  </si>
  <si>
    <t>GONZALEZ VARGAS, CARLOS S.</t>
  </si>
  <si>
    <t>179684</t>
  </si>
  <si>
    <t>179710</t>
  </si>
  <si>
    <t>178190</t>
  </si>
  <si>
    <t>223241</t>
  </si>
  <si>
    <t>78566451S</t>
  </si>
  <si>
    <t>GONZALEZ DIAZ, FELIPE TEUDIS</t>
  </si>
  <si>
    <t>179680</t>
  </si>
  <si>
    <t>179711</t>
  </si>
  <si>
    <t>179694</t>
  </si>
  <si>
    <t>179693</t>
  </si>
  <si>
    <t>179733</t>
  </si>
  <si>
    <t>179709</t>
  </si>
  <si>
    <t>360258</t>
  </si>
  <si>
    <t>54049526D</t>
  </si>
  <si>
    <t>GONZALEZ ALBERTO, ANA MARIA</t>
  </si>
  <si>
    <t>179707</t>
  </si>
  <si>
    <t>353314</t>
  </si>
  <si>
    <t>43805102S</t>
  </si>
  <si>
    <t>FERRER GONZALEZ, MARIA ISABEL</t>
  </si>
  <si>
    <t>179708</t>
  </si>
  <si>
    <t>179726</t>
  </si>
  <si>
    <t>179692</t>
  </si>
  <si>
    <t>295755</t>
  </si>
  <si>
    <t>43619843K</t>
  </si>
  <si>
    <t>GONZALEZ LEON, MARIA TERESA</t>
  </si>
  <si>
    <t>179690</t>
  </si>
  <si>
    <t>265722</t>
  </si>
  <si>
    <t>78560436A</t>
  </si>
  <si>
    <t>HERNANDEZ DIAZ, SARAY</t>
  </si>
  <si>
    <t>179688</t>
  </si>
  <si>
    <t>179727</t>
  </si>
  <si>
    <t>179689</t>
  </si>
  <si>
    <t>179713</t>
  </si>
  <si>
    <t>179226</t>
  </si>
  <si>
    <t>179703</t>
  </si>
  <si>
    <t>179265</t>
  </si>
  <si>
    <t>179254</t>
  </si>
  <si>
    <t>178226</t>
  </si>
  <si>
    <t>179260</t>
  </si>
  <si>
    <t>179424</t>
  </si>
  <si>
    <t>179702</t>
  </si>
  <si>
    <t>290551</t>
  </si>
  <si>
    <t>178848</t>
  </si>
  <si>
    <t>178279</t>
  </si>
  <si>
    <t>179728</t>
  </si>
  <si>
    <t>179334</t>
  </si>
  <si>
    <t>179891</t>
  </si>
  <si>
    <t>380096</t>
  </si>
  <si>
    <t>179735</t>
  </si>
  <si>
    <t>179731</t>
  </si>
  <si>
    <t>179678</t>
  </si>
  <si>
    <t>179732</t>
  </si>
  <si>
    <t>356400</t>
  </si>
  <si>
    <t>46893305P</t>
  </si>
  <si>
    <t>FERNANDEZ PANADERO, RAQUEL</t>
  </si>
  <si>
    <t>179743</t>
  </si>
  <si>
    <t>278488</t>
  </si>
  <si>
    <t>78642792L</t>
  </si>
  <si>
    <t>HERNANDEZ ALONSO, JOANA</t>
  </si>
  <si>
    <t>179754</t>
  </si>
  <si>
    <t>179704</t>
  </si>
  <si>
    <t>204536</t>
  </si>
  <si>
    <t>179744</t>
  </si>
  <si>
    <t>216306</t>
  </si>
  <si>
    <t>178329</t>
  </si>
  <si>
    <t>236948</t>
  </si>
  <si>
    <t>179160</t>
  </si>
  <si>
    <t>179894</t>
  </si>
  <si>
    <t>179679</t>
  </si>
  <si>
    <t>179766</t>
  </si>
  <si>
    <t>179767</t>
  </si>
  <si>
    <t>179440</t>
  </si>
  <si>
    <t>178977</t>
  </si>
  <si>
    <t>178981</t>
  </si>
  <si>
    <t>178552</t>
  </si>
  <si>
    <t>179759</t>
  </si>
  <si>
    <t>234698</t>
  </si>
  <si>
    <t>179757</t>
  </si>
  <si>
    <t>179749</t>
  </si>
  <si>
    <t>179756</t>
  </si>
  <si>
    <t>179760</t>
  </si>
  <si>
    <t>179276</t>
  </si>
  <si>
    <t>235656</t>
  </si>
  <si>
    <t>43820667D</t>
  </si>
  <si>
    <t>DIAZ PEREZ, ANGEL</t>
  </si>
  <si>
    <t>216715</t>
  </si>
  <si>
    <t>178229</t>
  </si>
  <si>
    <t>178284</t>
  </si>
  <si>
    <t>179152</t>
  </si>
  <si>
    <t>313451</t>
  </si>
  <si>
    <t>09397363T</t>
  </si>
  <si>
    <t>BATALLA BUSTILLO, MARIA DOLORES</t>
  </si>
  <si>
    <t>244886</t>
  </si>
  <si>
    <t>179281</t>
  </si>
  <si>
    <t>179150</t>
  </si>
  <si>
    <t>254480</t>
  </si>
  <si>
    <t>179313</t>
  </si>
  <si>
    <t>178019</t>
  </si>
  <si>
    <t>179279</t>
  </si>
  <si>
    <t>179264</t>
  </si>
  <si>
    <t>328426</t>
  </si>
  <si>
    <t>42079827Q</t>
  </si>
  <si>
    <t>RODRIGUEZ EXPOSITO, MARIA ESPERANZA</t>
  </si>
  <si>
    <t>178968</t>
  </si>
  <si>
    <t>179654</t>
  </si>
  <si>
    <t>179778</t>
  </si>
  <si>
    <t>349585</t>
  </si>
  <si>
    <t>78705059W</t>
  </si>
  <si>
    <t>OLIVA PEREZ, JOSUE YERAY</t>
  </si>
  <si>
    <t>179777</t>
  </si>
  <si>
    <t>263708</t>
  </si>
  <si>
    <t>43819483K</t>
  </si>
  <si>
    <t>GONZALEZ CASTRO, PEDRO</t>
  </si>
  <si>
    <t>179779</t>
  </si>
  <si>
    <t>179739</t>
  </si>
  <si>
    <t>179768</t>
  </si>
  <si>
    <t>179774</t>
  </si>
  <si>
    <t>334652</t>
  </si>
  <si>
    <t>179695</t>
  </si>
  <si>
    <t>179802</t>
  </si>
  <si>
    <t>179775</t>
  </si>
  <si>
    <t>179851</t>
  </si>
  <si>
    <t>179771</t>
  </si>
  <si>
    <t>179776</t>
  </si>
  <si>
    <t>179853</t>
  </si>
  <si>
    <t>179671</t>
  </si>
  <si>
    <t>179803</t>
  </si>
  <si>
    <t>179734</t>
  </si>
  <si>
    <t>206510</t>
  </si>
  <si>
    <t>179855</t>
  </si>
  <si>
    <t>179267</t>
  </si>
  <si>
    <t>179763</t>
  </si>
  <si>
    <t>271618</t>
  </si>
  <si>
    <t>178796</t>
  </si>
  <si>
    <t>179435</t>
  </si>
  <si>
    <t>299672</t>
  </si>
  <si>
    <t>179714</t>
  </si>
  <si>
    <t>179761</t>
  </si>
  <si>
    <t>179314</t>
  </si>
  <si>
    <t>179917</t>
  </si>
  <si>
    <t>179156</t>
  </si>
  <si>
    <t>179850</t>
  </si>
  <si>
    <t>328389</t>
  </si>
  <si>
    <t>42073466A</t>
  </si>
  <si>
    <t>DIAZ MENDEZ, JOSE ENRIQUE</t>
  </si>
  <si>
    <t>179697</t>
  </si>
  <si>
    <t>179847</t>
  </si>
  <si>
    <t>179845</t>
  </si>
  <si>
    <t>179849</t>
  </si>
  <si>
    <t>179842</t>
  </si>
  <si>
    <t>179841</t>
  </si>
  <si>
    <t>179141</t>
  </si>
  <si>
    <t>179861</t>
  </si>
  <si>
    <t>179157</t>
  </si>
  <si>
    <t>178979</t>
  </si>
  <si>
    <t>277901</t>
  </si>
  <si>
    <t>78618597C</t>
  </si>
  <si>
    <t>LEON GARCIA, YURENA</t>
  </si>
  <si>
    <t>203804</t>
  </si>
  <si>
    <t>178797</t>
  </si>
  <si>
    <t>254116</t>
  </si>
  <si>
    <t>78726450A</t>
  </si>
  <si>
    <t>MARCO GONZALEZ, MARIA MONTSERRAT</t>
  </si>
  <si>
    <t>217351</t>
  </si>
  <si>
    <t>179844</t>
  </si>
  <si>
    <t>179846</t>
  </si>
  <si>
    <t>377370</t>
  </si>
  <si>
    <t>179246</t>
  </si>
  <si>
    <t>384682</t>
  </si>
  <si>
    <t>78621918Y</t>
  </si>
  <si>
    <t>LEMUS TRUJILLO, MARIA CANDELARIA</t>
  </si>
  <si>
    <t>178976</t>
  </si>
  <si>
    <t>178990</t>
  </si>
  <si>
    <t>351407</t>
  </si>
  <si>
    <t>43803741B</t>
  </si>
  <si>
    <t>CASTILLA TRUJILLO, MARIA CANDELARIA</t>
  </si>
  <si>
    <t>179902</t>
  </si>
  <si>
    <t>179899</t>
  </si>
  <si>
    <t>179892</t>
  </si>
  <si>
    <t>178996</t>
  </si>
  <si>
    <t>309057</t>
  </si>
  <si>
    <t>42079997W</t>
  </si>
  <si>
    <t>MERCADO MUÑOZ, OSCAR</t>
  </si>
  <si>
    <t>177818</t>
  </si>
  <si>
    <t>178073</t>
  </si>
  <si>
    <t>357147</t>
  </si>
  <si>
    <t>78702341K</t>
  </si>
  <si>
    <t>SOSA SAN MARTIN, JOSE CARLOS</t>
  </si>
  <si>
    <t>178522</t>
  </si>
  <si>
    <t>365052</t>
  </si>
  <si>
    <t>178302</t>
  </si>
  <si>
    <t>368334</t>
  </si>
  <si>
    <t>42094398M</t>
  </si>
  <si>
    <t>PEREZ DE LA ROSA, JESUS ANGEL</t>
  </si>
  <si>
    <t>178360</t>
  </si>
  <si>
    <t>179723</t>
  </si>
  <si>
    <t>178959</t>
  </si>
  <si>
    <t>178986</t>
  </si>
  <si>
    <t>203734</t>
  </si>
  <si>
    <t>179250</t>
  </si>
  <si>
    <t>396127</t>
  </si>
  <si>
    <t>42098011F</t>
  </si>
  <si>
    <t>RAVELO RODRIGUEZ, ROSA MARIA</t>
  </si>
  <si>
    <t>178067</t>
  </si>
  <si>
    <t>179725</t>
  </si>
  <si>
    <t>179227</t>
  </si>
  <si>
    <t>337568</t>
  </si>
  <si>
    <t>42049357K</t>
  </si>
  <si>
    <t>HERRERA HERRERA, CARMEN ELENA</t>
  </si>
  <si>
    <t>345770</t>
  </si>
  <si>
    <t>178970</t>
  </si>
  <si>
    <t>366721</t>
  </si>
  <si>
    <t>45435019Z</t>
  </si>
  <si>
    <t>FIGUERO CASTAÑEDA, NIEVES ROSA</t>
  </si>
  <si>
    <t>253868</t>
  </si>
  <si>
    <t>179331</t>
  </si>
  <si>
    <t>178960</t>
  </si>
  <si>
    <t>179740</t>
  </si>
  <si>
    <t>179646</t>
  </si>
  <si>
    <t>179745</t>
  </si>
  <si>
    <t>179626</t>
  </si>
  <si>
    <t>179629</t>
  </si>
  <si>
    <t>179645</t>
  </si>
  <si>
    <t>78559081M</t>
  </si>
  <si>
    <t>LOPEZ RAVELO, MARIA DE LA CONCEPCION</t>
  </si>
  <si>
    <t>78705028V</t>
  </si>
  <si>
    <t>CORREA VENTURA, NIEVES BEATRIZ</t>
  </si>
  <si>
    <t>78706098Y</t>
  </si>
  <si>
    <t>DELGADO VIERA, LORENA</t>
  </si>
  <si>
    <t>34072990P</t>
  </si>
  <si>
    <t>MARIN BORREGUERO, PATRICIA</t>
  </si>
  <si>
    <t>42094827C</t>
  </si>
  <si>
    <t>AGUILAR LOPEZ, ANTONIA DE LOS ANGELES</t>
  </si>
  <si>
    <t>78710719G</t>
  </si>
  <si>
    <t>RAMOS PITTI, RUTH ESTHER</t>
  </si>
  <si>
    <t>43772712D</t>
  </si>
  <si>
    <t>FERNANDEZ ROVIRA, MARIA TRINIDAD</t>
  </si>
  <si>
    <t>43379039G</t>
  </si>
  <si>
    <t>MARTIN FERNANDEZ, DIANA</t>
  </si>
  <si>
    <t>45455630V</t>
  </si>
  <si>
    <t>PLASENCIA PLASENCIA, JUDITH DEL CARMEN</t>
  </si>
  <si>
    <t>78621370X</t>
  </si>
  <si>
    <t>BELTRAN RODRIGUEZ, YACSIRA</t>
  </si>
  <si>
    <t>78609704M</t>
  </si>
  <si>
    <t>LEON FUENTES, DULCE MARIA</t>
  </si>
  <si>
    <t>78558586Q</t>
  </si>
  <si>
    <t>ARMAS LUGO, NAYRA DEL CARMEN</t>
  </si>
  <si>
    <t>43383868A</t>
  </si>
  <si>
    <t>KOZO ABRAMOVIC, DUNJA</t>
  </si>
  <si>
    <t>341735</t>
  </si>
  <si>
    <t>180209</t>
  </si>
  <si>
    <t>216065</t>
  </si>
  <si>
    <t>180076</t>
  </si>
  <si>
    <t>326644</t>
  </si>
  <si>
    <t>180070</t>
  </si>
  <si>
    <t>253599</t>
  </si>
  <si>
    <t>180071</t>
  </si>
  <si>
    <t>212432</t>
  </si>
  <si>
    <t>180075</t>
  </si>
  <si>
    <t>383112</t>
  </si>
  <si>
    <t>180069</t>
  </si>
  <si>
    <t>180073</t>
  </si>
  <si>
    <t>280285</t>
  </si>
  <si>
    <t>180077</t>
  </si>
  <si>
    <t>213662</t>
  </si>
  <si>
    <t>180072</t>
  </si>
  <si>
    <t>180074</t>
  </si>
  <si>
    <t>258212</t>
  </si>
  <si>
    <t>180068</t>
  </si>
  <si>
    <t>352912</t>
  </si>
  <si>
    <t>179946</t>
  </si>
  <si>
    <t>390030</t>
  </si>
  <si>
    <t>179950</t>
  </si>
  <si>
    <t>294834</t>
  </si>
  <si>
    <t>179947</t>
  </si>
  <si>
    <t>247561</t>
  </si>
  <si>
    <t>180048</t>
  </si>
  <si>
    <t>379930</t>
  </si>
  <si>
    <t>179949</t>
  </si>
  <si>
    <t>305626</t>
  </si>
  <si>
    <t>179953</t>
  </si>
  <si>
    <t>242784</t>
  </si>
  <si>
    <t>180132</t>
  </si>
  <si>
    <t>205073</t>
  </si>
  <si>
    <t>179925</t>
  </si>
  <si>
    <t>263603</t>
  </si>
  <si>
    <t>179904</t>
  </si>
  <si>
    <t>179539</t>
  </si>
  <si>
    <t>179540</t>
  </si>
  <si>
    <t>179538</t>
  </si>
  <si>
    <t>179972</t>
  </si>
  <si>
    <t>246926</t>
  </si>
  <si>
    <t>179929</t>
  </si>
  <si>
    <t>PIÑERO ORTIZ, MELISSA</t>
  </si>
  <si>
    <t>179485</t>
  </si>
  <si>
    <t>179635</t>
  </si>
  <si>
    <t>179166</t>
  </si>
  <si>
    <t>177824</t>
  </si>
  <si>
    <t>375852</t>
  </si>
  <si>
    <t>179903</t>
  </si>
  <si>
    <t>179216</t>
  </si>
  <si>
    <t>379578</t>
  </si>
  <si>
    <t>179217</t>
  </si>
  <si>
    <t>179218</t>
  </si>
  <si>
    <t>368685</t>
  </si>
  <si>
    <t>179724</t>
  </si>
  <si>
    <t>200373</t>
  </si>
  <si>
    <t>179240</t>
  </si>
  <si>
    <t>179231</t>
  </si>
  <si>
    <t>299330</t>
  </si>
  <si>
    <t>179804</t>
  </si>
  <si>
    <t>242723</t>
  </si>
  <si>
    <t>179247</t>
  </si>
  <si>
    <t>179236</t>
  </si>
  <si>
    <t>222131</t>
  </si>
  <si>
    <t>179187</t>
  </si>
  <si>
    <t>179214</t>
  </si>
  <si>
    <t>179780</t>
  </si>
  <si>
    <t>179781</t>
  </si>
  <si>
    <t>379266</t>
  </si>
  <si>
    <t>179933</t>
  </si>
  <si>
    <t>179906</t>
  </si>
  <si>
    <t>179212</t>
  </si>
  <si>
    <t>179155</t>
  </si>
  <si>
    <t>344653</t>
  </si>
  <si>
    <t>43370751L</t>
  </si>
  <si>
    <t>RODRIGUEZ PEREZ, MARIA VANESA</t>
  </si>
  <si>
    <t>178182</t>
  </si>
  <si>
    <t>179722</t>
  </si>
  <si>
    <t>178373</t>
  </si>
  <si>
    <t>216329</t>
  </si>
  <si>
    <t>179249</t>
  </si>
  <si>
    <t>179181</t>
  </si>
  <si>
    <t>327837</t>
  </si>
  <si>
    <t>43368761F</t>
  </si>
  <si>
    <t>PEREZ QUINTERO, RAQUEL</t>
  </si>
  <si>
    <t>179432</t>
  </si>
  <si>
    <t>179184</t>
  </si>
  <si>
    <t>179330</t>
  </si>
  <si>
    <t>214151</t>
  </si>
  <si>
    <t>78725732K</t>
  </si>
  <si>
    <t>GONZALEZ RODRIGUEZ, DACIL ALICIA</t>
  </si>
  <si>
    <t>180081</t>
  </si>
  <si>
    <t>218253</t>
  </si>
  <si>
    <t>54049056E</t>
  </si>
  <si>
    <t>CHANS EL DIM DORTA, SOHEILA</t>
  </si>
  <si>
    <t>180080</t>
  </si>
  <si>
    <t>361621</t>
  </si>
  <si>
    <t>78705633R</t>
  </si>
  <si>
    <t>DELGADO BARROSO, NOELIA CONCEPCION</t>
  </si>
  <si>
    <t>179229</t>
  </si>
  <si>
    <t>310126</t>
  </si>
  <si>
    <t>179161</t>
  </si>
  <si>
    <t>180079</t>
  </si>
  <si>
    <t>367337</t>
  </si>
  <si>
    <t>78569157F</t>
  </si>
  <si>
    <t>MENDEZ RAMIREZ, LETICIA</t>
  </si>
  <si>
    <t>223914</t>
  </si>
  <si>
    <t>179934</t>
  </si>
  <si>
    <t>210563</t>
  </si>
  <si>
    <t>179907</t>
  </si>
  <si>
    <t>314392</t>
  </si>
  <si>
    <t>42220544L</t>
  </si>
  <si>
    <t>CHINEA CASTELLANO, ADA</t>
  </si>
  <si>
    <t>179970</t>
  </si>
  <si>
    <t>179890</t>
  </si>
  <si>
    <t>179988</t>
  </si>
  <si>
    <t>351415</t>
  </si>
  <si>
    <t>42174256F</t>
  </si>
  <si>
    <t>FELIPE AFONSO, MANUEL JESUS</t>
  </si>
  <si>
    <t>179859</t>
  </si>
  <si>
    <t>179983</t>
  </si>
  <si>
    <t>180031</t>
  </si>
  <si>
    <t>298965</t>
  </si>
  <si>
    <t>179995</t>
  </si>
  <si>
    <t>180034</t>
  </si>
  <si>
    <t>357833</t>
  </si>
  <si>
    <t>43608865Z</t>
  </si>
  <si>
    <t>MARTIN PERDOMO, MARIA DE LOS ANGELES</t>
  </si>
  <si>
    <t>180035</t>
  </si>
  <si>
    <t>180032</t>
  </si>
  <si>
    <t>180033</t>
  </si>
  <si>
    <t>367193</t>
  </si>
  <si>
    <t>45438952Z</t>
  </si>
  <si>
    <t>CABRERA RODRIGUEZ, MARCELA JESUS</t>
  </si>
  <si>
    <t>179994</t>
  </si>
  <si>
    <t>179993</t>
  </si>
  <si>
    <t>179607</t>
  </si>
  <si>
    <t>289903</t>
  </si>
  <si>
    <t>179719</t>
  </si>
  <si>
    <t>214091</t>
  </si>
  <si>
    <t>179721</t>
  </si>
  <si>
    <t>179959</t>
  </si>
  <si>
    <t>178998</t>
  </si>
  <si>
    <t>179433</t>
  </si>
  <si>
    <t>178994</t>
  </si>
  <si>
    <t>216906</t>
  </si>
  <si>
    <t>179805</t>
  </si>
  <si>
    <t>179234</t>
  </si>
  <si>
    <t>178955</t>
  </si>
  <si>
    <t>207898</t>
  </si>
  <si>
    <t>42063658Q</t>
  </si>
  <si>
    <t>REYES PADILLA, CANDELARIA</t>
  </si>
  <si>
    <t>179262</t>
  </si>
  <si>
    <t>343660</t>
  </si>
  <si>
    <t>178956</t>
  </si>
  <si>
    <t>178971</t>
  </si>
  <si>
    <t>179333</t>
  </si>
  <si>
    <t>179431</t>
  </si>
  <si>
    <t>178983</t>
  </si>
  <si>
    <t>179434</t>
  </si>
  <si>
    <t>180124</t>
  </si>
  <si>
    <t>179746</t>
  </si>
  <si>
    <t>179741</t>
  </si>
  <si>
    <t>179631</t>
  </si>
  <si>
    <t>Bolsa I91b</t>
  </si>
  <si>
    <t>Suma de Días-N</t>
  </si>
  <si>
    <t>I_9_1A</t>
  </si>
  <si>
    <t>N91A</t>
  </si>
  <si>
    <t>45447022B</t>
  </si>
  <si>
    <t>DIAZ ALONSO, MARCELIANO</t>
  </si>
  <si>
    <t>44706693Y</t>
  </si>
  <si>
    <t>FRANCO MEGIAS, GENOVEVA</t>
  </si>
  <si>
    <t>42176200L</t>
  </si>
  <si>
    <t>ORTEGA MARTIN, FRANCISCO ROBERTO</t>
  </si>
  <si>
    <t>78560751L</t>
  </si>
  <si>
    <t>REYES RIVERO, NATALIA</t>
  </si>
  <si>
    <t>42091672Q</t>
  </si>
  <si>
    <t>SANTAMARIA BRITO, MARIA MERCEDES</t>
  </si>
  <si>
    <t>42086920W</t>
  </si>
  <si>
    <t>SANTANA HERNANDEZ, JOSE MANUEL</t>
  </si>
  <si>
    <t>54115969M</t>
  </si>
  <si>
    <t>ARTEAGA HENRIQUEZ, CARLA</t>
  </si>
  <si>
    <t>UNIDAD DE CALIDAD</t>
  </si>
  <si>
    <t>42241585S</t>
  </si>
  <si>
    <t>ALVAREZ TORRES, IRIA</t>
  </si>
  <si>
    <t>43823033Y</t>
  </si>
  <si>
    <t>ARTEAGA GONZALEZ, MARIA NATALIA</t>
  </si>
  <si>
    <t>79158115G</t>
  </si>
  <si>
    <t>ARZOLA CASTRO, JOSE IVAN</t>
  </si>
  <si>
    <t>43814331K</t>
  </si>
  <si>
    <t>BARRERA SANTIAGO, ALICIA MARIA</t>
  </si>
  <si>
    <t>45446174Z</t>
  </si>
  <si>
    <t>BELOQUI DIAZ, ISABEL CANDELARIA</t>
  </si>
  <si>
    <t>43791215C</t>
  </si>
  <si>
    <t>BELTRAMI ARTIME, MARIA JOSEFA</t>
  </si>
  <si>
    <t>79072759R</t>
  </si>
  <si>
    <t>BENAVENTE SARABIA, CRISTINA CANDELARIA</t>
  </si>
  <si>
    <t>42241882J</t>
  </si>
  <si>
    <t>CALAMITA GABALDON, OLGA</t>
  </si>
  <si>
    <t>54045212L</t>
  </si>
  <si>
    <t>CHINEA BARROSO, SILVIA</t>
  </si>
  <si>
    <t>43382338Z</t>
  </si>
  <si>
    <t>DIAZ DIAZ, FATIMA</t>
  </si>
  <si>
    <t>54053947Z</t>
  </si>
  <si>
    <t>DIAZ HERRERA, AINHOA</t>
  </si>
  <si>
    <t>78722117V</t>
  </si>
  <si>
    <t>DIAZ PAEZ, SILVIA</t>
  </si>
  <si>
    <t>79086367Q</t>
  </si>
  <si>
    <t>DOMINGUEZ CASTILLA, CINTIA</t>
  </si>
  <si>
    <t>43807720B</t>
  </si>
  <si>
    <t>FLORES MENDONZA, JESUS ANTONIO</t>
  </si>
  <si>
    <t>15435578W</t>
  </si>
  <si>
    <t>GARCIA CABRAL, MIGUEL</t>
  </si>
  <si>
    <t>43622137S</t>
  </si>
  <si>
    <t>GARCIA VERA, MARIA CANDELARIA</t>
  </si>
  <si>
    <t>42220358V</t>
  </si>
  <si>
    <t>GONZALEZ HERNANDEZ, CARLOS</t>
  </si>
  <si>
    <t>54112110X</t>
  </si>
  <si>
    <t>GONZALEZ HERNANDEZ, LORENA</t>
  </si>
  <si>
    <t>78711168Q</t>
  </si>
  <si>
    <t>GONZALEZ MONTESDEOCA, TEXEIRA</t>
  </si>
  <si>
    <t>78571430A</t>
  </si>
  <si>
    <t>GOYA MEJIAS, TIMIDAURA</t>
  </si>
  <si>
    <t>75149803V</t>
  </si>
  <si>
    <t>GRACIA MAZUELA, ESTEFANIA</t>
  </si>
  <si>
    <t>42219667Q</t>
  </si>
  <si>
    <t>GUTIERREZ SANTANA, EDITH</t>
  </si>
  <si>
    <t>78613670S</t>
  </si>
  <si>
    <t>HERNANDEZ AFONSO, JOSE CARMELO</t>
  </si>
  <si>
    <t>78571613W</t>
  </si>
  <si>
    <t>HERNANDEZ BATISTA, GUASIMARA</t>
  </si>
  <si>
    <t>54058293J</t>
  </si>
  <si>
    <t>HERNANDEZ MARRERO, GRECIA</t>
  </si>
  <si>
    <t>78631543V</t>
  </si>
  <si>
    <t>HERNANDEZ MORENO, OMAIRA</t>
  </si>
  <si>
    <t>42087030C</t>
  </si>
  <si>
    <t>HERNANDEZ NAZCO, JOSE ANGEL</t>
  </si>
  <si>
    <t>71283603W</t>
  </si>
  <si>
    <t>HERNANDO GAVILAN, SANDRA</t>
  </si>
  <si>
    <t>51152892H</t>
  </si>
  <si>
    <t>JORGE HERNANDEZ, HELENA</t>
  </si>
  <si>
    <t>78556668F</t>
  </si>
  <si>
    <t>LADO MARCOTE, GUACIMARA</t>
  </si>
  <si>
    <t>43372213D</t>
  </si>
  <si>
    <t>LUIS GONZALEZ, SOLEDAD</t>
  </si>
  <si>
    <t>78699226B</t>
  </si>
  <si>
    <t>MARQUEZ DAVILA, MONEYBA MARIA</t>
  </si>
  <si>
    <t>54049600Z</t>
  </si>
  <si>
    <t>MARTIN AROCHA, MARIA LETICIA</t>
  </si>
  <si>
    <t>42088831G</t>
  </si>
  <si>
    <t>MARTIN ARTEAGA, TERESA DE JESUS</t>
  </si>
  <si>
    <t>45118538J</t>
  </si>
  <si>
    <t>MARTOS CONEJO, FRANCISCO</t>
  </si>
  <si>
    <t>54045668S</t>
  </si>
  <si>
    <t>MENDEZ FELIPE, BEATRIZ EUGENIA</t>
  </si>
  <si>
    <t>43489818S</t>
  </si>
  <si>
    <t>MONCADA TAMAYO, DORIS ELENA</t>
  </si>
  <si>
    <t>78556565L</t>
  </si>
  <si>
    <t>NUÑEZ CALLEJON, PATRICIA MARIA</t>
  </si>
  <si>
    <t>54404008S</t>
  </si>
  <si>
    <t>OLIVA RAMIREZ, CAROLINA DE LOURDES</t>
  </si>
  <si>
    <t>77195302B</t>
  </si>
  <si>
    <t>OLMO CARDENAS, SANDRA</t>
  </si>
  <si>
    <t>51168260E</t>
  </si>
  <si>
    <t>REYES BILBAO, RAUL</t>
  </si>
  <si>
    <t>45458249Z</t>
  </si>
  <si>
    <t>ROBAYNA IZQUIERDO, MONICA ESTER</t>
  </si>
  <si>
    <t>78696633V</t>
  </si>
  <si>
    <t>RODRIGUEZ ARMAS, MARIA JOSE</t>
  </si>
  <si>
    <t>78703058W</t>
  </si>
  <si>
    <t>RODRIGUEZ BORGES, GEMA MARIA</t>
  </si>
  <si>
    <t>78558516S</t>
  </si>
  <si>
    <t>RODRIGUEZ CABRERA, MARIA CANDELARIA</t>
  </si>
  <si>
    <t>54055483D</t>
  </si>
  <si>
    <t>RODRIGUEZ FRIAS, LAURA</t>
  </si>
  <si>
    <t>78567751G</t>
  </si>
  <si>
    <t>RODRIGUEZ MARTIN, ABIGAIL</t>
  </si>
  <si>
    <t>78853376S</t>
  </si>
  <si>
    <t>RODRIGUEZ MARTIN, DAVID</t>
  </si>
  <si>
    <t>78563452Y</t>
  </si>
  <si>
    <t>RODRIGUEZ MOLINA, YAZMINA</t>
  </si>
  <si>
    <t>43611995Q</t>
  </si>
  <si>
    <t>RODRIGUEZ RAMOS, MARIA ANGELES</t>
  </si>
  <si>
    <t>78571293G</t>
  </si>
  <si>
    <t>RODRIGUEZ RAVELO, YAIZA RAQUEL</t>
  </si>
  <si>
    <t>43612678D</t>
  </si>
  <si>
    <t>RODRIGUEZ REYES, JESUS</t>
  </si>
  <si>
    <t>78719450H</t>
  </si>
  <si>
    <t>RODRIGUEZ SANCHEZ, ANA ROSA</t>
  </si>
  <si>
    <t>43841319F</t>
  </si>
  <si>
    <t>ROMAN GONZALEZ, VERONICA</t>
  </si>
  <si>
    <t>43837796A</t>
  </si>
  <si>
    <t>ROSQUETE AFONSO, GUILLERMO</t>
  </si>
  <si>
    <t>74862986X</t>
  </si>
  <si>
    <t>SALCEDO MORENO, ANA</t>
  </si>
  <si>
    <t>43825710S</t>
  </si>
  <si>
    <t>SAN FIEL DIAZ, ENRIQUE</t>
  </si>
  <si>
    <t>45982821W</t>
  </si>
  <si>
    <t>SANCHEZ DELGADO, ESTELA</t>
  </si>
  <si>
    <t>54049354K</t>
  </si>
  <si>
    <t>SANCHEZ GONZALEZ, YASIRA DACIL</t>
  </si>
  <si>
    <t>78636406G</t>
  </si>
  <si>
    <t>SARABIA GONZALEZ, LAURA VANESSA</t>
  </si>
  <si>
    <t>77136869K</t>
  </si>
  <si>
    <t>TABOADA TIRADO, SARA</t>
  </si>
  <si>
    <t>45455653V</t>
  </si>
  <si>
    <t>TOLEDO GUZMAN, MARIA UMBELINA</t>
  </si>
  <si>
    <t>79096045B</t>
  </si>
  <si>
    <t>VALIDO ALONSO, YESENNIA</t>
  </si>
  <si>
    <t>43612149D</t>
  </si>
  <si>
    <t>VELAZQUEZ PEREZ, MARIA PILAR</t>
  </si>
  <si>
    <t>78679380Z</t>
  </si>
  <si>
    <t>FALCON RODRIGUEZ, LUIS</t>
  </si>
  <si>
    <t>42264921Y</t>
  </si>
  <si>
    <t>MATERAN MEZA, RONMY LIZSETTH</t>
  </si>
  <si>
    <t>53258938T</t>
  </si>
  <si>
    <t>ALCARAZ MARTINEZ, ANDREA</t>
  </si>
  <si>
    <t>42237638R</t>
  </si>
  <si>
    <t>FERNANDEZ DORTA, JUAN</t>
  </si>
  <si>
    <t>78720259E</t>
  </si>
  <si>
    <t>GIL HERNANDEZ, MANUEL YOSIMAR</t>
  </si>
  <si>
    <t>45442135T</t>
  </si>
  <si>
    <t>GONZALEZ HERNANDEZ, CARMEN ROSA</t>
  </si>
  <si>
    <t>78572883F</t>
  </si>
  <si>
    <t>MELIAN REYES, MARIA LETICIA</t>
  </si>
  <si>
    <t>78725571K</t>
  </si>
  <si>
    <t>PEREZ PEREZ, LYDIA</t>
  </si>
  <si>
    <t>42086300A</t>
  </si>
  <si>
    <t>TORRES BARROSO, GLORIA ISABEL</t>
  </si>
  <si>
    <t>79060224R</t>
  </si>
  <si>
    <t>VALENCIA SIVERIO, ASUNCION</t>
  </si>
  <si>
    <t>54044544H</t>
  </si>
  <si>
    <t>VAZQUEZ AYUSO, MARIA JESUS</t>
  </si>
  <si>
    <t>54112118H</t>
  </si>
  <si>
    <t>GONZALEZ RODRIGUEZ, SONIA ANDREA</t>
  </si>
  <si>
    <t>54041806V</t>
  </si>
  <si>
    <t>GUZMAN RODRIGUEZ, JOSE DANIEL</t>
  </si>
  <si>
    <t>79209114N</t>
  </si>
  <si>
    <t>LAGAREJOS DEL RIO, JENNIFER</t>
  </si>
  <si>
    <t>54049581H</t>
  </si>
  <si>
    <t>MENDEZ ROMO, SARA</t>
  </si>
  <si>
    <t>352090</t>
  </si>
  <si>
    <t>180357</t>
  </si>
  <si>
    <t>I_9_1B</t>
  </si>
  <si>
    <t>N91B</t>
  </si>
  <si>
    <t>180223</t>
  </si>
  <si>
    <t>287054</t>
  </si>
  <si>
    <t>180616</t>
  </si>
  <si>
    <t>205699</t>
  </si>
  <si>
    <t>180617</t>
  </si>
  <si>
    <t>I_9_1C</t>
  </si>
  <si>
    <t>N91C</t>
  </si>
  <si>
    <t>79065496Y</t>
  </si>
  <si>
    <t>GARCIA CAMEJO, SARA</t>
  </si>
  <si>
    <t>74387832J</t>
  </si>
  <si>
    <t>ALEDO CARMONA, CLARA</t>
  </si>
  <si>
    <t>43787085F</t>
  </si>
  <si>
    <t>CASTRO SAN JOSE, PILAR DE LOS ANGELES</t>
  </si>
  <si>
    <t>78706290Z</t>
  </si>
  <si>
    <t>RODRIGUEZ SORIA, MARIA SORALLA</t>
  </si>
  <si>
    <t>79072329P</t>
  </si>
  <si>
    <t>TOLEDO GARCIA, ANA KARINA</t>
  </si>
  <si>
    <t>43837391N</t>
  </si>
  <si>
    <t>ARMAS HERRERA, MARTA</t>
  </si>
  <si>
    <t>45452065V</t>
  </si>
  <si>
    <t>MELIAN DIAZ, ALICIA MARIA</t>
  </si>
  <si>
    <t>43815664C</t>
  </si>
  <si>
    <t>CASTELLANO RODRIGUEZ, JOSE MANUEL</t>
  </si>
  <si>
    <t>180106</t>
  </si>
  <si>
    <t>180103</t>
  </si>
  <si>
    <t>180090</t>
  </si>
  <si>
    <t>180099</t>
  </si>
  <si>
    <t>180092</t>
  </si>
  <si>
    <t>180207</t>
  </si>
  <si>
    <t>180082</t>
  </si>
  <si>
    <t>206880</t>
  </si>
  <si>
    <t>180083</t>
  </si>
  <si>
    <t>180109</t>
  </si>
  <si>
    <t>180110</t>
  </si>
  <si>
    <t>180203</t>
  </si>
  <si>
    <t>180115</t>
  </si>
  <si>
    <t>256593</t>
  </si>
  <si>
    <t>180117</t>
  </si>
  <si>
    <t>180087</t>
  </si>
  <si>
    <t>299654</t>
  </si>
  <si>
    <t>180116</t>
  </si>
  <si>
    <t>180088</t>
  </si>
  <si>
    <t>180114</t>
  </si>
  <si>
    <t>180086</t>
  </si>
  <si>
    <t>180091</t>
  </si>
  <si>
    <t>180105</t>
  </si>
  <si>
    <t>180108</t>
  </si>
  <si>
    <t>180111</t>
  </si>
  <si>
    <t>180084</t>
  </si>
  <si>
    <t>180104</t>
  </si>
  <si>
    <t>180112</t>
  </si>
  <si>
    <t>180113</t>
  </si>
  <si>
    <t>180107</t>
  </si>
  <si>
    <t>180089</t>
  </si>
  <si>
    <t>45449882L</t>
  </si>
  <si>
    <t>RODRIGUEZ SIVERIO, JESUS MANUEL</t>
  </si>
  <si>
    <t>78710503H</t>
  </si>
  <si>
    <t>ALVAREZ GONZALEZ, MARIA LOURDES</t>
  </si>
  <si>
    <t>43616923E</t>
  </si>
  <si>
    <t>EXPOSITO HERNANDEZ, CARMEN CONSTANZA</t>
  </si>
  <si>
    <t>43373725A</t>
  </si>
  <si>
    <t>GONZALEZ GONZALEZ, MARIA DOLORES</t>
  </si>
  <si>
    <t>54064066J</t>
  </si>
  <si>
    <t>GOYA HERNANDEZ, ISAMAR</t>
  </si>
  <si>
    <t>54064064B</t>
  </si>
  <si>
    <t>GOYA HERNANDEZ, OMARA</t>
  </si>
  <si>
    <t>54112982P</t>
  </si>
  <si>
    <t>HERNANDEZ ASCANIO, RUT MELANIA</t>
  </si>
  <si>
    <t>43377259H</t>
  </si>
  <si>
    <t>SOCAS GARCIA, ANA SONIA</t>
  </si>
  <si>
    <t>270720</t>
  </si>
  <si>
    <t>180286</t>
  </si>
  <si>
    <t>180285</t>
  </si>
  <si>
    <t>180284</t>
  </si>
  <si>
    <t>180283</t>
  </si>
  <si>
    <t>180580</t>
  </si>
  <si>
    <t>180575</t>
  </si>
  <si>
    <t>338729</t>
  </si>
  <si>
    <t>180609</t>
  </si>
  <si>
    <t>254427</t>
  </si>
  <si>
    <t>180610</t>
  </si>
  <si>
    <t>180043</t>
  </si>
  <si>
    <t>S_9B_1A</t>
  </si>
  <si>
    <t>S9B1A</t>
  </si>
  <si>
    <t>S_9B_1AV</t>
  </si>
  <si>
    <t>52821316E</t>
  </si>
  <si>
    <t>GARCIA MENDEZ, MARIA LOURDES</t>
  </si>
  <si>
    <t>78644758F</t>
  </si>
  <si>
    <t>GONZALEZ PEREZ, NATALIA</t>
  </si>
  <si>
    <t>51148608N</t>
  </si>
  <si>
    <t>CHINEA TORRES, VIRGINIA ESTEFANIA</t>
  </si>
  <si>
    <t>43800460L</t>
  </si>
  <si>
    <t>CID IZNAOLA, SARA</t>
  </si>
  <si>
    <t>51153707M</t>
  </si>
  <si>
    <t>CORREA TORRES, PRISCILA</t>
  </si>
  <si>
    <t>78718456J</t>
  </si>
  <si>
    <t>DIAZ HERNANDEZ, OMAR ISRAEL</t>
  </si>
  <si>
    <t>78853315T</t>
  </si>
  <si>
    <t>GONZALEZ HORMIGA, BELINDA MINERVA</t>
  </si>
  <si>
    <t>45444619T</t>
  </si>
  <si>
    <t>HERNANDEZ LUGO, MARIA DEL CRISTO</t>
  </si>
  <si>
    <t>51147033R</t>
  </si>
  <si>
    <t>MORENO EXPOSITO, MARIA</t>
  </si>
  <si>
    <t>45453569A</t>
  </si>
  <si>
    <t>PEREZ PEÑA, ABRAHAN ANTONIO</t>
  </si>
  <si>
    <t>42238623C</t>
  </si>
  <si>
    <t>ALGABA CRUZ, DESIREE</t>
  </si>
  <si>
    <t>42239127H</t>
  </si>
  <si>
    <t>ACOSTA SANCHEZ, JENNIFER</t>
  </si>
  <si>
    <t>78698817Q</t>
  </si>
  <si>
    <t>RODRIGUEZ HERNANDEZ, IVAN</t>
  </si>
  <si>
    <t>78677367W</t>
  </si>
  <si>
    <t>HERNANDEZ GONZALEZ, JONAY</t>
  </si>
  <si>
    <t>43797352Q</t>
  </si>
  <si>
    <t>ESPINOSA LOPEZ, ROSA MARIA</t>
  </si>
  <si>
    <t>79096885T</t>
  </si>
  <si>
    <t>OVAL HOFMANN, TATIANA CANDELARIA</t>
  </si>
  <si>
    <t>180065</t>
  </si>
  <si>
    <t>314505</t>
  </si>
  <si>
    <t>179943</t>
  </si>
  <si>
    <t>329562</t>
  </si>
  <si>
    <t>179857</t>
  </si>
  <si>
    <t>CONSULTA NEUROLOGÍA</t>
  </si>
  <si>
    <t>361605</t>
  </si>
  <si>
    <t>45439620S</t>
  </si>
  <si>
    <t>MUÑOZ PEREZ, FRANCISCO JAVIER</t>
  </si>
  <si>
    <t>180245</t>
  </si>
  <si>
    <t>371424</t>
  </si>
  <si>
    <t>44281100M</t>
  </si>
  <si>
    <t>ALVARO CERVILLA, LIRIA HAIDEE</t>
  </si>
  <si>
    <t>180218</t>
  </si>
  <si>
    <t>180036</t>
  </si>
  <si>
    <t>179941</t>
  </si>
  <si>
    <t>79087818H</t>
  </si>
  <si>
    <t>TOGORES VERA, MARCOS</t>
  </si>
  <si>
    <t>180687</t>
  </si>
  <si>
    <t>178375</t>
  </si>
  <si>
    <t>366957</t>
  </si>
  <si>
    <t>78632907R</t>
  </si>
  <si>
    <t>GARCIA GUTIERREZ, AUIXHUA MIRIAM</t>
  </si>
  <si>
    <t>398907</t>
  </si>
  <si>
    <t>178075</t>
  </si>
  <si>
    <t>252036</t>
  </si>
  <si>
    <t>43623718D</t>
  </si>
  <si>
    <t>HERNANDEZ DARIAS, MARIA LUISA</t>
  </si>
  <si>
    <t>364080</t>
  </si>
  <si>
    <t>43623324Y</t>
  </si>
  <si>
    <t>GARCIA GALVAN, NICANOR</t>
  </si>
  <si>
    <t>376092</t>
  </si>
  <si>
    <t>180000</t>
  </si>
  <si>
    <t>392298</t>
  </si>
  <si>
    <t>179989</t>
  </si>
  <si>
    <t>287311</t>
  </si>
  <si>
    <t>180198</t>
  </si>
  <si>
    <t>180045</t>
  </si>
  <si>
    <t>296220</t>
  </si>
  <si>
    <t>180064</t>
  </si>
  <si>
    <t>324294</t>
  </si>
  <si>
    <t>180044</t>
  </si>
  <si>
    <t>351634</t>
  </si>
  <si>
    <t>78562248K</t>
  </si>
  <si>
    <t>GONZALEZ GONZALEZ, VIOLETA</t>
  </si>
  <si>
    <t>179996</t>
  </si>
  <si>
    <t>392917</t>
  </si>
  <si>
    <t>180067</t>
  </si>
  <si>
    <t>180046</t>
  </si>
  <si>
    <t>180038</t>
  </si>
  <si>
    <t>180165</t>
  </si>
  <si>
    <t>180199</t>
  </si>
  <si>
    <t>349032</t>
  </si>
  <si>
    <t>78558600F</t>
  </si>
  <si>
    <t>DORGE RAVELO, GUACIMARA</t>
  </si>
  <si>
    <t>180130</t>
  </si>
  <si>
    <t>180066</t>
  </si>
  <si>
    <t>239329</t>
  </si>
  <si>
    <t>179856</t>
  </si>
  <si>
    <t>226817</t>
  </si>
  <si>
    <t>180037</t>
  </si>
  <si>
    <t>180128</t>
  </si>
  <si>
    <t>291476</t>
  </si>
  <si>
    <t>79062052N</t>
  </si>
  <si>
    <t>DENIZ LEMES, MARIA YLENIA</t>
  </si>
  <si>
    <t>179669</t>
  </si>
  <si>
    <t>178320</t>
  </si>
  <si>
    <t>256755</t>
  </si>
  <si>
    <t>179944</t>
  </si>
  <si>
    <t>354384</t>
  </si>
  <si>
    <t>45450242B</t>
  </si>
  <si>
    <t>PADRON MORENO, MARIA ISABEL</t>
  </si>
  <si>
    <t>180222</t>
  </si>
  <si>
    <t>180221</t>
  </si>
  <si>
    <t>180219</t>
  </si>
  <si>
    <t>258917</t>
  </si>
  <si>
    <t>43781469A</t>
  </si>
  <si>
    <t>RAMOS MARTINEZ, SANDRA CARMEN</t>
  </si>
  <si>
    <t>179971</t>
  </si>
  <si>
    <t>180210</t>
  </si>
  <si>
    <t>54062265Y</t>
  </si>
  <si>
    <t>VERA MUÑOZ, NATALIA</t>
  </si>
  <si>
    <t>180078</t>
  </si>
  <si>
    <t>389723</t>
  </si>
  <si>
    <t>54053809Z</t>
  </si>
  <si>
    <t>ESTEVEZ DE LA CRUZ, JACOB</t>
  </si>
  <si>
    <t>180253</t>
  </si>
  <si>
    <t>240061</t>
  </si>
  <si>
    <t>180276</t>
  </si>
  <si>
    <t>180191</t>
  </si>
  <si>
    <t>180261</t>
  </si>
  <si>
    <t>180263</t>
  </si>
  <si>
    <t>178111</t>
  </si>
  <si>
    <t>286210</t>
  </si>
  <si>
    <t>179895</t>
  </si>
  <si>
    <t>301725</t>
  </si>
  <si>
    <t>30471267Q</t>
  </si>
  <si>
    <t>SANZ.DE.LARA BARRIOS, MARGARITA</t>
  </si>
  <si>
    <t>364410</t>
  </si>
  <si>
    <t>180258</t>
  </si>
  <si>
    <t>305683</t>
  </si>
  <si>
    <t>180259</t>
  </si>
  <si>
    <t>274276</t>
  </si>
  <si>
    <t>180264</t>
  </si>
  <si>
    <t>255785</t>
  </si>
  <si>
    <t>35027016V</t>
  </si>
  <si>
    <t>LLABRES SOLE, MARIA ROSA</t>
  </si>
  <si>
    <t>265971</t>
  </si>
  <si>
    <t>179898</t>
  </si>
  <si>
    <t>HOSPIT.DIA INFEC.MED.INTERNA</t>
  </si>
  <si>
    <t>368647</t>
  </si>
  <si>
    <t>44048048N</t>
  </si>
  <si>
    <t>SOTO PEREZ, PATRICIA</t>
  </si>
  <si>
    <t>313761</t>
  </si>
  <si>
    <t>179896</t>
  </si>
  <si>
    <t>201600</t>
  </si>
  <si>
    <t>78572510W</t>
  </si>
  <si>
    <t>SANABRIA ALVAREZ, JENNIFER</t>
  </si>
  <si>
    <t>216595</t>
  </si>
  <si>
    <t>180288</t>
  </si>
  <si>
    <t>180295</t>
  </si>
  <si>
    <t>180320</t>
  </si>
  <si>
    <t>180247</t>
  </si>
  <si>
    <t>384167</t>
  </si>
  <si>
    <t>180327</t>
  </si>
  <si>
    <t>303958</t>
  </si>
  <si>
    <t>179737</t>
  </si>
  <si>
    <t>238687</t>
  </si>
  <si>
    <t>180345</t>
  </si>
  <si>
    <t>397217</t>
  </si>
  <si>
    <t>179897</t>
  </si>
  <si>
    <t>180344</t>
  </si>
  <si>
    <t>369349</t>
  </si>
  <si>
    <t>179940</t>
  </si>
  <si>
    <t>43810535C</t>
  </si>
  <si>
    <t>PORTUGUES QUINTERO, MARIA ANGELES</t>
  </si>
  <si>
    <t>308293</t>
  </si>
  <si>
    <t>180319</t>
  </si>
  <si>
    <t>344776</t>
  </si>
  <si>
    <t>45435155N</t>
  </si>
  <si>
    <t>MEDINA RAMOS, ANA MARIA</t>
  </si>
  <si>
    <t>253649</t>
  </si>
  <si>
    <t>180246</t>
  </si>
  <si>
    <t>357649</t>
  </si>
  <si>
    <t>54108929A</t>
  </si>
  <si>
    <t>PEREZ DOMINGUEZ, AMELIA PILAR</t>
  </si>
  <si>
    <t>333095</t>
  </si>
  <si>
    <t>179545</t>
  </si>
  <si>
    <t>200615</t>
  </si>
  <si>
    <t>179966</t>
  </si>
  <si>
    <t>200089</t>
  </si>
  <si>
    <t>179843</t>
  </si>
  <si>
    <t>77374560F</t>
  </si>
  <si>
    <t>AGUILAR SANCHEZ, BEATRIZ</t>
  </si>
  <si>
    <t>180193</t>
  </si>
  <si>
    <t>315232</t>
  </si>
  <si>
    <t>179964</t>
  </si>
  <si>
    <t>350122</t>
  </si>
  <si>
    <t>179932</t>
  </si>
  <si>
    <t>226359</t>
  </si>
  <si>
    <t>179931</t>
  </si>
  <si>
    <t>364889</t>
  </si>
  <si>
    <t>179858</t>
  </si>
  <si>
    <t>348208</t>
  </si>
  <si>
    <t>45437499X</t>
  </si>
  <si>
    <t>DIAZ GONZALEZ, ELIO MIGUEL</t>
  </si>
  <si>
    <t>178987</t>
  </si>
  <si>
    <t>78565113B</t>
  </si>
  <si>
    <t>RODRIGUEZ HERNANDEZ, YURENA DEL CARMEN</t>
  </si>
  <si>
    <t>179251</t>
  </si>
  <si>
    <t>178361</t>
  </si>
  <si>
    <t>367206</t>
  </si>
  <si>
    <t>78633541Z</t>
  </si>
  <si>
    <t>ESCOBAR PACHECO, CAROLINA PAULA</t>
  </si>
  <si>
    <t>179230</t>
  </si>
  <si>
    <t>249583</t>
  </si>
  <si>
    <t>45449977E</t>
  </si>
  <si>
    <t>ARROCHA PEREZ, M. MERCEDES</t>
  </si>
  <si>
    <t>179985</t>
  </si>
  <si>
    <t>180213</t>
  </si>
  <si>
    <t>209647</t>
  </si>
  <si>
    <t>78571970Z</t>
  </si>
  <si>
    <t>RODRIGUEZ GONZALEZ, MARIA MACARENA</t>
  </si>
  <si>
    <t>178376</t>
  </si>
  <si>
    <t>178984</t>
  </si>
  <si>
    <t>179266</t>
  </si>
  <si>
    <t>179248</t>
  </si>
  <si>
    <t>180216</t>
  </si>
  <si>
    <t>178961</t>
  </si>
  <si>
    <t>341913</t>
  </si>
  <si>
    <t>54046574R</t>
  </si>
  <si>
    <t>DIAZ PIO, JESUS</t>
  </si>
  <si>
    <t>178799</t>
  </si>
  <si>
    <t>349350</t>
  </si>
  <si>
    <t>178519</t>
  </si>
  <si>
    <t>345250</t>
  </si>
  <si>
    <t>78566894K</t>
  </si>
  <si>
    <t>EXPOSITO BARBUZANO, ALBERTO</t>
  </si>
  <si>
    <t>291319</t>
  </si>
  <si>
    <t>179180</t>
  </si>
  <si>
    <t>352442</t>
  </si>
  <si>
    <t>43375481B</t>
  </si>
  <si>
    <t>GARCIA ROGER, MARIA JOSE</t>
  </si>
  <si>
    <t>314398</t>
  </si>
  <si>
    <t>178517</t>
  </si>
  <si>
    <t>331692</t>
  </si>
  <si>
    <t>43363436H</t>
  </si>
  <si>
    <t>MOHR HARTUNG, TOMAS GUILLERMO</t>
  </si>
  <si>
    <t>179315</t>
  </si>
  <si>
    <t>345297</t>
  </si>
  <si>
    <t>178515</t>
  </si>
  <si>
    <t>179311</t>
  </si>
  <si>
    <t>247110</t>
  </si>
  <si>
    <t>179789</t>
  </si>
  <si>
    <t>42417729W</t>
  </si>
  <si>
    <t>ANDREONE SANTAMARIA HERNANDEZ, DAVID</t>
  </si>
  <si>
    <t>349622</t>
  </si>
  <si>
    <t>178518</t>
  </si>
  <si>
    <t>242774</t>
  </si>
  <si>
    <t>178798</t>
  </si>
  <si>
    <t>360741</t>
  </si>
  <si>
    <t>42193065W</t>
  </si>
  <si>
    <t>PEREZ LORENZO, MARIA NAYBET</t>
  </si>
  <si>
    <t>276192</t>
  </si>
  <si>
    <t>178374</t>
  </si>
  <si>
    <t>26050268P</t>
  </si>
  <si>
    <t>VIBORAS BELLIDO, RAFAEL</t>
  </si>
  <si>
    <t>314994</t>
  </si>
  <si>
    <t>178520</t>
  </si>
  <si>
    <t>341882</t>
  </si>
  <si>
    <t>78699875Q</t>
  </si>
  <si>
    <t>GOMEZ PEREZ, FRANCISCO</t>
  </si>
  <si>
    <t>SUPERVISOR DE UNIDAD</t>
  </si>
  <si>
    <t>179255</t>
  </si>
  <si>
    <t>331377</t>
  </si>
  <si>
    <t>54045565G</t>
  </si>
  <si>
    <t>ALMENAR RUIZ, TERESA DE JESUS</t>
  </si>
  <si>
    <t>178999</t>
  </si>
  <si>
    <t>212036</t>
  </si>
  <si>
    <t>54051266R</t>
  </si>
  <si>
    <t>ROSADO PEREZ, LAURA</t>
  </si>
  <si>
    <t>179186</t>
  </si>
  <si>
    <t>344661</t>
  </si>
  <si>
    <t>78698343W</t>
  </si>
  <si>
    <t>LORENZO HERNANDEZ, GUACIMARA</t>
  </si>
  <si>
    <t>293588</t>
  </si>
  <si>
    <t>179188</t>
  </si>
  <si>
    <t>369906</t>
  </si>
  <si>
    <t>43828636C</t>
  </si>
  <si>
    <t>RAMOS ARZOLA, YARA</t>
  </si>
  <si>
    <t>279316</t>
  </si>
  <si>
    <t>178980</t>
  </si>
  <si>
    <t>218592</t>
  </si>
  <si>
    <t>78634062Y</t>
  </si>
  <si>
    <t>ALONSO DELGADO, JONATHAN</t>
  </si>
  <si>
    <t>379768</t>
  </si>
  <si>
    <t>178358</t>
  </si>
  <si>
    <t>360530</t>
  </si>
  <si>
    <t>78723449S</t>
  </si>
  <si>
    <t>GONZALEZ GARCIA, MIRIAM</t>
  </si>
  <si>
    <t>179441</t>
  </si>
  <si>
    <t>178957</t>
  </si>
  <si>
    <t>366529</t>
  </si>
  <si>
    <t>54047728M</t>
  </si>
  <si>
    <t>ROJAS RAMOS, MARÍA MONTSERRAT</t>
  </si>
  <si>
    <t>178969</t>
  </si>
  <si>
    <t>289248</t>
  </si>
  <si>
    <t>179326</t>
  </si>
  <si>
    <t>342164</t>
  </si>
  <si>
    <t>43800937J</t>
  </si>
  <si>
    <t>GARCIA DIAZ, MARIA CANDELARIA</t>
  </si>
  <si>
    <t>179233</t>
  </si>
  <si>
    <t>376828</t>
  </si>
  <si>
    <t>78570187W</t>
  </si>
  <si>
    <t>DIAZ HERNANDEZ, EMMA</t>
  </si>
  <si>
    <t>178952</t>
  </si>
  <si>
    <t>274253</t>
  </si>
  <si>
    <t>178958</t>
  </si>
  <si>
    <t>380329</t>
  </si>
  <si>
    <t>179430</t>
  </si>
  <si>
    <t>242862</t>
  </si>
  <si>
    <t>54115792N</t>
  </si>
  <si>
    <t>CABRERA FERNANDEZ, ANDREA IVONNE</t>
  </si>
  <si>
    <t>179182</t>
  </si>
  <si>
    <t>313435</t>
  </si>
  <si>
    <t>09380822L</t>
  </si>
  <si>
    <t>DIAZ-AGERO GARCIA, MARIA BELEN</t>
  </si>
  <si>
    <t>178326</t>
  </si>
  <si>
    <t>307537</t>
  </si>
  <si>
    <t>78398820P</t>
  </si>
  <si>
    <t>HERNANDEZ NEGRIN, DOMINGO RAMON</t>
  </si>
  <si>
    <t>180047</t>
  </si>
  <si>
    <t>299203</t>
  </si>
  <si>
    <t>43807055J</t>
  </si>
  <si>
    <t>MARTIN RODRIGUEZ, CARMEN SILVIA</t>
  </si>
  <si>
    <t>178516</t>
  </si>
  <si>
    <t>347977</t>
  </si>
  <si>
    <t>78569834V</t>
  </si>
  <si>
    <t>MARTIN PULIDO, REBECA</t>
  </si>
  <si>
    <t>281289</t>
  </si>
  <si>
    <t>178078</t>
  </si>
  <si>
    <t>221003</t>
  </si>
  <si>
    <t>32790057S</t>
  </si>
  <si>
    <t>DE LA CALZADA RUIZ, ALEJANDRA</t>
  </si>
  <si>
    <t>179185</t>
  </si>
  <si>
    <t>180226</t>
  </si>
  <si>
    <t>180279</t>
  </si>
  <si>
    <t>204462</t>
  </si>
  <si>
    <t>178549</t>
  </si>
  <si>
    <t>343036</t>
  </si>
  <si>
    <t>43817466M</t>
  </si>
  <si>
    <t>HERNANDEZ PEREZ, SERGIO</t>
  </si>
  <si>
    <t>179344</t>
  </si>
  <si>
    <t>180265</t>
  </si>
  <si>
    <t>180030</t>
  </si>
  <si>
    <t>180359</t>
  </si>
  <si>
    <t>365411</t>
  </si>
  <si>
    <t>78559828Q</t>
  </si>
  <si>
    <t>RODRIGUEZ GONZALEZ, LUCIA YURENA</t>
  </si>
  <si>
    <t>180201</t>
  </si>
  <si>
    <t>180008</t>
  </si>
  <si>
    <t>331414</t>
  </si>
  <si>
    <t>43813403J</t>
  </si>
  <si>
    <t>HERRERA PADILLA, BENJAMIN DANIEL</t>
  </si>
  <si>
    <t>395030</t>
  </si>
  <si>
    <t>180278</t>
  </si>
  <si>
    <t>390165</t>
  </si>
  <si>
    <t>43787935Y</t>
  </si>
  <si>
    <t>HERNANDEZ MORALES, OSCAR EDUARDO</t>
  </si>
  <si>
    <t>178148</t>
  </si>
  <si>
    <t>178079</t>
  </si>
  <si>
    <t>228499</t>
  </si>
  <si>
    <t>178550</t>
  </si>
  <si>
    <t>373913</t>
  </si>
  <si>
    <t>54041664J</t>
  </si>
  <si>
    <t>MEJIAS DIAZ, MARIA DEL COROMOTO</t>
  </si>
  <si>
    <t>179044</t>
  </si>
  <si>
    <t>180326</t>
  </si>
  <si>
    <t>178546</t>
  </si>
  <si>
    <t>180280</t>
  </si>
  <si>
    <t>305706</t>
  </si>
  <si>
    <t>179788</t>
  </si>
  <si>
    <t>354595</t>
  </si>
  <si>
    <t>78569629L</t>
  </si>
  <si>
    <t>MARTIN FEBLES, ANA ESTER</t>
  </si>
  <si>
    <t>179048</t>
  </si>
  <si>
    <t>178076</t>
  </si>
  <si>
    <t>373059</t>
  </si>
  <si>
    <t>43823754Z</t>
  </si>
  <si>
    <t>BOLAÑOS VERA, YAPCI</t>
  </si>
  <si>
    <t>176885</t>
  </si>
  <si>
    <t>179058</t>
  </si>
  <si>
    <t>180014</t>
  </si>
  <si>
    <t>290524</t>
  </si>
  <si>
    <t>78623959T</t>
  </si>
  <si>
    <t>GARCIA ALONSO, ANGELICA MARIA</t>
  </si>
  <si>
    <t>179059</t>
  </si>
  <si>
    <t>292104</t>
  </si>
  <si>
    <t>180016</t>
  </si>
  <si>
    <t>179040</t>
  </si>
  <si>
    <t>43786026Y</t>
  </si>
  <si>
    <t>MARTIN PEREZ, MARIA DOLORES</t>
  </si>
  <si>
    <t>178543</t>
  </si>
  <si>
    <t>78672741E</t>
  </si>
  <si>
    <t>TOLEDO GOYA, NOEMI</t>
  </si>
  <si>
    <t>180011</t>
  </si>
  <si>
    <t>179782</t>
  </si>
  <si>
    <t>ULTRASONOGRAFIA</t>
  </si>
  <si>
    <t>178545</t>
  </si>
  <si>
    <t>324863</t>
  </si>
  <si>
    <t>43773951Y</t>
  </si>
  <si>
    <t>PEREZ TORRES, JOSE FRANCISCO</t>
  </si>
  <si>
    <t>330301</t>
  </si>
  <si>
    <t>178544</t>
  </si>
  <si>
    <t>179372</t>
  </si>
  <si>
    <t>311141</t>
  </si>
  <si>
    <t>179245</t>
  </si>
  <si>
    <t>179343</t>
  </si>
  <si>
    <t>178995</t>
  </si>
  <si>
    <t>377455</t>
  </si>
  <si>
    <t>42066179F</t>
  </si>
  <si>
    <t>ALONSO PADRON, MARIA DOLORES</t>
  </si>
  <si>
    <t>180231</t>
  </si>
  <si>
    <t>179273</t>
  </si>
  <si>
    <t>179039</t>
  </si>
  <si>
    <t>180013</t>
  </si>
  <si>
    <t>179592</t>
  </si>
  <si>
    <t>179793</t>
  </si>
  <si>
    <t>180224</t>
  </si>
  <si>
    <t>180233</t>
  </si>
  <si>
    <t>180239</t>
  </si>
  <si>
    <t>180012</t>
  </si>
  <si>
    <t>180244</t>
  </si>
  <si>
    <t>177349</t>
  </si>
  <si>
    <t>179049</t>
  </si>
  <si>
    <t>180200</t>
  </si>
  <si>
    <t>179720</t>
  </si>
  <si>
    <t>180177</t>
  </si>
  <si>
    <t>51153625S</t>
  </si>
  <si>
    <t>SIVERIO DE ARMAS, LORENA</t>
  </si>
  <si>
    <t>179056</t>
  </si>
  <si>
    <t>348726</t>
  </si>
  <si>
    <t>78572380X</t>
  </si>
  <si>
    <t>CORREA CORREA, YARAMAY</t>
  </si>
  <si>
    <t>178548</t>
  </si>
  <si>
    <t>179050</t>
  </si>
  <si>
    <t>178928</t>
  </si>
  <si>
    <t>269024</t>
  </si>
  <si>
    <t>179060</t>
  </si>
  <si>
    <t>224758</t>
  </si>
  <si>
    <t>78399399N</t>
  </si>
  <si>
    <t>LOPEZ COMEZ, CARMEN DOLORES</t>
  </si>
  <si>
    <t>180350</t>
  </si>
  <si>
    <t>180294</t>
  </si>
  <si>
    <t>258633</t>
  </si>
  <si>
    <t>179278</t>
  </si>
  <si>
    <t>180282</t>
  </si>
  <si>
    <t>316063</t>
  </si>
  <si>
    <t>180181</t>
  </si>
  <si>
    <t>356363</t>
  </si>
  <si>
    <t>54048252T</t>
  </si>
  <si>
    <t>MARTIN GONZALEZ, BEATRIZ</t>
  </si>
  <si>
    <t>179283</t>
  </si>
  <si>
    <t>179800</t>
  </si>
  <si>
    <t>344039</t>
  </si>
  <si>
    <t>45454118T</t>
  </si>
  <si>
    <t>ALMEIDA REYES, MARIA TERESA</t>
  </si>
  <si>
    <t>180029</t>
  </si>
  <si>
    <t>178095</t>
  </si>
  <si>
    <t>179288</t>
  </si>
  <si>
    <t>212874</t>
  </si>
  <si>
    <t>42220404V</t>
  </si>
  <si>
    <t>MARTIN DIONIS, MARIA TANIA</t>
  </si>
  <si>
    <t>179348</t>
  </si>
  <si>
    <t>179795</t>
  </si>
  <si>
    <t>180229</t>
  </si>
  <si>
    <t>180316</t>
  </si>
  <si>
    <t>207364</t>
  </si>
  <si>
    <t>179347</t>
  </si>
  <si>
    <t>179797</t>
  </si>
  <si>
    <t>180015</t>
  </si>
  <si>
    <t>178163</t>
  </si>
  <si>
    <t>180161</t>
  </si>
  <si>
    <t>180166</t>
  </si>
  <si>
    <t>378085</t>
  </si>
  <si>
    <t>179796</t>
  </si>
  <si>
    <t>362573</t>
  </si>
  <si>
    <t>180243</t>
  </si>
  <si>
    <t>365366</t>
  </si>
  <si>
    <t>78632927K</t>
  </si>
  <si>
    <t>QUINTERO PAEZ, CARMEN NIEVES</t>
  </si>
  <si>
    <t>179289</t>
  </si>
  <si>
    <t>349559</t>
  </si>
  <si>
    <t>78569799M</t>
  </si>
  <si>
    <t>MORENO HERNANDEZ, VANESA</t>
  </si>
  <si>
    <t>178080</t>
  </si>
  <si>
    <t>180332</t>
  </si>
  <si>
    <t>180167</t>
  </si>
  <si>
    <t>179010</t>
  </si>
  <si>
    <t>180171</t>
  </si>
  <si>
    <t>336805</t>
  </si>
  <si>
    <t>43824950Z</t>
  </si>
  <si>
    <t>JORGE DONATE, ALICIA</t>
  </si>
  <si>
    <t>369559</t>
  </si>
  <si>
    <t>180270</t>
  </si>
  <si>
    <t>179986</t>
  </si>
  <si>
    <t>180175</t>
  </si>
  <si>
    <t>179295</t>
  </si>
  <si>
    <t>178565</t>
  </si>
  <si>
    <t>180208</t>
  </si>
  <si>
    <t>180370</t>
  </si>
  <si>
    <t>43619896M</t>
  </si>
  <si>
    <t>RODRIGUEZ GIL, ANA MARIA</t>
  </si>
  <si>
    <t>180195</t>
  </si>
  <si>
    <t>78625845T</t>
  </si>
  <si>
    <t>GARCIA SANTOS, MARIA CANDELARIA</t>
  </si>
  <si>
    <t>44896918K</t>
  </si>
  <si>
    <t>MANGUI PERUGACHI, ALEX ANDRES</t>
  </si>
  <si>
    <t>78574430J</t>
  </si>
  <si>
    <t>MEJIAS MARTINEZ, YENNY MARIA</t>
  </si>
  <si>
    <t>78607024Q</t>
  </si>
  <si>
    <t>TOLEDO TOSCO, ARGELIA</t>
  </si>
  <si>
    <t>43826418X</t>
  </si>
  <si>
    <t>GARCIA TABARES, CLARA MARIA</t>
  </si>
  <si>
    <t>78851442J</t>
  </si>
  <si>
    <t>SANCHEZ PALMA, VICTOR</t>
  </si>
  <si>
    <t>376697</t>
  </si>
  <si>
    <t>180164</t>
  </si>
  <si>
    <t>207512</t>
  </si>
  <si>
    <t>179860</t>
  </si>
  <si>
    <t>180353</t>
  </si>
  <si>
    <t>180252</t>
  </si>
  <si>
    <t>180351</t>
  </si>
  <si>
    <t>S_9B_1BG</t>
  </si>
  <si>
    <t>S9B1B</t>
  </si>
  <si>
    <t>S_9B_1B</t>
  </si>
  <si>
    <t>179747</t>
  </si>
  <si>
    <t>179750</t>
  </si>
  <si>
    <t>179751</t>
  </si>
  <si>
    <t>179752</t>
  </si>
  <si>
    <t>179742</t>
  </si>
  <si>
    <t>179632</t>
  </si>
  <si>
    <t>179748</t>
  </si>
  <si>
    <t>179753</t>
  </si>
  <si>
    <t>179627</t>
  </si>
  <si>
    <t>180336</t>
  </si>
  <si>
    <t>180334</t>
  </si>
  <si>
    <t>180333</t>
  </si>
  <si>
    <t>180337</t>
  </si>
  <si>
    <t>S_9B_1C</t>
  </si>
  <si>
    <t>S9B1C</t>
  </si>
  <si>
    <t>BOLSA I91b</t>
  </si>
  <si>
    <t>Bolsa N91C</t>
  </si>
  <si>
    <t>Bolsas</t>
  </si>
  <si>
    <t>Bolsa N91b</t>
  </si>
  <si>
    <t>%</t>
  </si>
  <si>
    <t>Ponderación PO Estatutario</t>
  </si>
  <si>
    <t>234399</t>
  </si>
  <si>
    <t>181364</t>
  </si>
  <si>
    <t>253325</t>
  </si>
  <si>
    <t>178576</t>
  </si>
  <si>
    <t>181413</t>
  </si>
  <si>
    <t>259643</t>
  </si>
  <si>
    <t>180700</t>
  </si>
  <si>
    <t>180179</t>
  </si>
  <si>
    <t>350201</t>
  </si>
  <si>
    <t>78712930F</t>
  </si>
  <si>
    <t>CASTRO ROMERA, MARIA DE LOS MILAGROS</t>
  </si>
  <si>
    <t>181247</t>
  </si>
  <si>
    <t>180661</t>
  </si>
  <si>
    <t>180705</t>
  </si>
  <si>
    <t>180679</t>
  </si>
  <si>
    <t>277234</t>
  </si>
  <si>
    <t>179783</t>
  </si>
  <si>
    <t>249466</t>
  </si>
  <si>
    <t>180951</t>
  </si>
  <si>
    <t>353090</t>
  </si>
  <si>
    <t>78542761S</t>
  </si>
  <si>
    <t>GONZALEZ MARTIN, DENISSE</t>
  </si>
  <si>
    <t>180683</t>
  </si>
  <si>
    <t>181406</t>
  </si>
  <si>
    <t>180669</t>
  </si>
  <si>
    <t>180677</t>
  </si>
  <si>
    <t>298420</t>
  </si>
  <si>
    <t>181411</t>
  </si>
  <si>
    <t>388757</t>
  </si>
  <si>
    <t>180649</t>
  </si>
  <si>
    <t>213668</t>
  </si>
  <si>
    <t>43773452J</t>
  </si>
  <si>
    <t>DARIAS MORALES, DULCE MARIA</t>
  </si>
  <si>
    <t>181398</t>
  </si>
  <si>
    <t>180251</t>
  </si>
  <si>
    <t>178072</t>
  </si>
  <si>
    <t>278995</t>
  </si>
  <si>
    <t>78563924H</t>
  </si>
  <si>
    <t>BOLAÑOS YANES, JOSE ANTONIO</t>
  </si>
  <si>
    <t>180592</t>
  </si>
  <si>
    <t>181386</t>
  </si>
  <si>
    <t>180650</t>
  </si>
  <si>
    <t>311897</t>
  </si>
  <si>
    <t>78399660C</t>
  </si>
  <si>
    <t>GARCIA ARTEAGA, JUANA PILAR</t>
  </si>
  <si>
    <t>303060</t>
  </si>
  <si>
    <t>180961</t>
  </si>
  <si>
    <t>180204</t>
  </si>
  <si>
    <t>218504</t>
  </si>
  <si>
    <t>180625</t>
  </si>
  <si>
    <t>180684</t>
  </si>
  <si>
    <t>180235</t>
  </si>
  <si>
    <t>350402</t>
  </si>
  <si>
    <t>180735</t>
  </si>
  <si>
    <t>272692</t>
  </si>
  <si>
    <t>178547</t>
  </si>
  <si>
    <t>179794</t>
  </si>
  <si>
    <t>290253</t>
  </si>
  <si>
    <t>180133</t>
  </si>
  <si>
    <t>250205</t>
  </si>
  <si>
    <t>181329</t>
  </si>
  <si>
    <t>180101</t>
  </si>
  <si>
    <t>181360</t>
  </si>
  <si>
    <t>246236</t>
  </si>
  <si>
    <t>180934</t>
  </si>
  <si>
    <t>181351</t>
  </si>
  <si>
    <t>218049</t>
  </si>
  <si>
    <t>180366</t>
  </si>
  <si>
    <t>245549</t>
  </si>
  <si>
    <t>176716</t>
  </si>
  <si>
    <t>180027</t>
  </si>
  <si>
    <t>254173</t>
  </si>
  <si>
    <t>180964</t>
  </si>
  <si>
    <t>383625</t>
  </si>
  <si>
    <t>181326</t>
  </si>
  <si>
    <t>178573</t>
  </si>
  <si>
    <t>178230</t>
  </si>
  <si>
    <t>205358</t>
  </si>
  <si>
    <t>78708526L</t>
  </si>
  <si>
    <t>CABRERA GONZALEZ, VICTOR</t>
  </si>
  <si>
    <t>180686</t>
  </si>
  <si>
    <t>180273</t>
  </si>
  <si>
    <t>272483</t>
  </si>
  <si>
    <t>09286880D</t>
  </si>
  <si>
    <t>DOMINGUEZ DIEZ, ESMERALDA</t>
  </si>
  <si>
    <t>180570</t>
  </si>
  <si>
    <t>180127</t>
  </si>
  <si>
    <t>261668</t>
  </si>
  <si>
    <t>177540</t>
  </si>
  <si>
    <t>181426</t>
  </si>
  <si>
    <t>381179</t>
  </si>
  <si>
    <t>180626</t>
  </si>
  <si>
    <t>180121</t>
  </si>
  <si>
    <t>180577</t>
  </si>
  <si>
    <t>373659</t>
  </si>
  <si>
    <t>180572</t>
  </si>
  <si>
    <t>268558</t>
  </si>
  <si>
    <t>180963</t>
  </si>
  <si>
    <t>220627</t>
  </si>
  <si>
    <t>181276</t>
  </si>
  <si>
    <t>304575</t>
  </si>
  <si>
    <t>178572</t>
  </si>
  <si>
    <t>180211</t>
  </si>
  <si>
    <t>288455</t>
  </si>
  <si>
    <t>180933</t>
  </si>
  <si>
    <t>309778</t>
  </si>
  <si>
    <t>180598</t>
  </si>
  <si>
    <t>247007</t>
  </si>
  <si>
    <t>178149</t>
  </si>
  <si>
    <t>322097</t>
  </si>
  <si>
    <t>181362</t>
  </si>
  <si>
    <t>352682</t>
  </si>
  <si>
    <t>180361</t>
  </si>
  <si>
    <t>180238</t>
  </si>
  <si>
    <t>297550</t>
  </si>
  <si>
    <t>178150</t>
  </si>
  <si>
    <t>344370</t>
  </si>
  <si>
    <t>45451352V</t>
  </si>
  <si>
    <t>HERNANDEZ ARVELO, JUAN JOSE</t>
  </si>
  <si>
    <t>356894</t>
  </si>
  <si>
    <t>180630</t>
  </si>
  <si>
    <t>276527</t>
  </si>
  <si>
    <t>179784</t>
  </si>
  <si>
    <t>349833</t>
  </si>
  <si>
    <t>43812590M</t>
  </si>
  <si>
    <t>GARCIA HERNANDEZ, ANGEL DAVID</t>
  </si>
  <si>
    <t>180732</t>
  </si>
  <si>
    <t>180648</t>
  </si>
  <si>
    <t>348465</t>
  </si>
  <si>
    <t>78401275W</t>
  </si>
  <si>
    <t>QUINTERO PADRON, CRUZ RAFAELA</t>
  </si>
  <si>
    <t>180733</t>
  </si>
  <si>
    <t>220426</t>
  </si>
  <si>
    <t>78695928W</t>
  </si>
  <si>
    <t>LOPEZ DENIZ, MARTA NOEMI</t>
  </si>
  <si>
    <t>345178</t>
  </si>
  <si>
    <t>179786</t>
  </si>
  <si>
    <t>346940</t>
  </si>
  <si>
    <t>180584</t>
  </si>
  <si>
    <t>255894</t>
  </si>
  <si>
    <t>181355</t>
  </si>
  <si>
    <t>212901</t>
  </si>
  <si>
    <t>78857167B</t>
  </si>
  <si>
    <t>GONZALEZ CASTRO, ANTONIO</t>
  </si>
  <si>
    <t>181400</t>
  </si>
  <si>
    <t>256428</t>
  </si>
  <si>
    <t>78557601C</t>
  </si>
  <si>
    <t>HERNANDEZ MORALES, EVA MARIA</t>
  </si>
  <si>
    <t>368094</t>
  </si>
  <si>
    <t>178152</t>
  </si>
  <si>
    <t>366713</t>
  </si>
  <si>
    <t>43826112A</t>
  </si>
  <si>
    <t>RODRIGUEZ DOMINGUEZ, GERMAN</t>
  </si>
  <si>
    <t>180325</t>
  </si>
  <si>
    <t>178575</t>
  </si>
  <si>
    <t>328759</t>
  </si>
  <si>
    <t>180093</t>
  </si>
  <si>
    <t>180620</t>
  </si>
  <si>
    <t>322489</t>
  </si>
  <si>
    <t>43357998P</t>
  </si>
  <si>
    <t>HERNANDEZ FUENTES, PEDRO LUIS</t>
  </si>
  <si>
    <t>AUXILIAR DE ALMACÉN</t>
  </si>
  <si>
    <t>181279</t>
  </si>
  <si>
    <t>380546</t>
  </si>
  <si>
    <t>181378</t>
  </si>
  <si>
    <t>181341</t>
  </si>
  <si>
    <t>264248</t>
  </si>
  <si>
    <t>178153</t>
  </si>
  <si>
    <t>180846</t>
  </si>
  <si>
    <t>179542</t>
  </si>
  <si>
    <t>202002</t>
  </si>
  <si>
    <t>180232</t>
  </si>
  <si>
    <t>369666</t>
  </si>
  <si>
    <t>43377637M</t>
  </si>
  <si>
    <t>GARCIA EXPOSITO, ANA YANETTE</t>
  </si>
  <si>
    <t>381814</t>
  </si>
  <si>
    <t>180582</t>
  </si>
  <si>
    <t>239830</t>
  </si>
  <si>
    <t>180340</t>
  </si>
  <si>
    <t>379761</t>
  </si>
  <si>
    <t>42290191E</t>
  </si>
  <si>
    <t>DA ROCHA DE ALMEIDA, MONICA CAMILA</t>
  </si>
  <si>
    <t>180711</t>
  </si>
  <si>
    <t>258525</t>
  </si>
  <si>
    <t>180120</t>
  </si>
  <si>
    <t>363316</t>
  </si>
  <si>
    <t>180583</t>
  </si>
  <si>
    <t>180123</t>
  </si>
  <si>
    <t>391289</t>
  </si>
  <si>
    <t>180324</t>
  </si>
  <si>
    <t>178665</t>
  </si>
  <si>
    <t>AUXILIAR DE DISTRIBUCIÓN</t>
  </si>
  <si>
    <t>210014</t>
  </si>
  <si>
    <t>179443</t>
  </si>
  <si>
    <t>180601</t>
  </si>
  <si>
    <t>312619</t>
  </si>
  <si>
    <t>25975989L</t>
  </si>
  <si>
    <t>BELLIDO VALLEJO, EMILIANO</t>
  </si>
  <si>
    <t>226626</t>
  </si>
  <si>
    <t>180256</t>
  </si>
  <si>
    <t>180290</t>
  </si>
  <si>
    <t>238377</t>
  </si>
  <si>
    <t>43800824S</t>
  </si>
  <si>
    <t>LEANDRO RODRIGUEZ, CARMEN NURIA</t>
  </si>
  <si>
    <t>342900</t>
  </si>
  <si>
    <t>180608</t>
  </si>
  <si>
    <t>353330</t>
  </si>
  <si>
    <t>42168477R</t>
  </si>
  <si>
    <t>MONTELONGO CONCEPCION, CONCEPCION ARMENIA</t>
  </si>
  <si>
    <t>383471</t>
  </si>
  <si>
    <t>178228</t>
  </si>
  <si>
    <t>246644</t>
  </si>
  <si>
    <t>180939</t>
  </si>
  <si>
    <t>272271</t>
  </si>
  <si>
    <t>180168</t>
  </si>
  <si>
    <t>355272</t>
  </si>
  <si>
    <t>54043328K</t>
  </si>
  <si>
    <t>CAMPOS CRUZ, ROGER</t>
  </si>
  <si>
    <t>179337</t>
  </si>
  <si>
    <t>358402</t>
  </si>
  <si>
    <t>178077</t>
  </si>
  <si>
    <t>362058</t>
  </si>
  <si>
    <t>180718</t>
  </si>
  <si>
    <t>381370</t>
  </si>
  <si>
    <t>180606</t>
  </si>
  <si>
    <t>336565</t>
  </si>
  <si>
    <t>78643190A</t>
  </si>
  <si>
    <t>RAMCHANDANI RAMESH, ANGELI</t>
  </si>
  <si>
    <t>180667</t>
  </si>
  <si>
    <t>180178</t>
  </si>
  <si>
    <t>390956</t>
  </si>
  <si>
    <t>179792</t>
  </si>
  <si>
    <t>296969</t>
  </si>
  <si>
    <t>180703</t>
  </si>
  <si>
    <t>262104</t>
  </si>
  <si>
    <t>181443</t>
  </si>
  <si>
    <t>180363</t>
  </si>
  <si>
    <t>180655</t>
  </si>
  <si>
    <t>180227</t>
  </si>
  <si>
    <t>180615</t>
  </si>
  <si>
    <t>180680</t>
  </si>
  <si>
    <t>179533</t>
  </si>
  <si>
    <t>180358</t>
  </si>
  <si>
    <t>180003</t>
  </si>
  <si>
    <t>180674</t>
  </si>
  <si>
    <t>180658</t>
  </si>
  <si>
    <t>239438</t>
  </si>
  <si>
    <t>179354</t>
  </si>
  <si>
    <t>180005</t>
  </si>
  <si>
    <t>181455</t>
  </si>
  <si>
    <t>181278</t>
  </si>
  <si>
    <t>347598</t>
  </si>
  <si>
    <t>78711442Z</t>
  </si>
  <si>
    <t>CRUZ DELGADO, MIRIAM</t>
  </si>
  <si>
    <t>179799</t>
  </si>
  <si>
    <t>181387</t>
  </si>
  <si>
    <t>180188</t>
  </si>
  <si>
    <t>212362</t>
  </si>
  <si>
    <t>181480</t>
  </si>
  <si>
    <t>215587</t>
  </si>
  <si>
    <t>180618</t>
  </si>
  <si>
    <t>180339</t>
  </si>
  <si>
    <t>333866</t>
  </si>
  <si>
    <t>54043768R</t>
  </si>
  <si>
    <t>YANES SUAREZ, M.LETICIA</t>
  </si>
  <si>
    <t>181316</t>
  </si>
  <si>
    <t>181317</t>
  </si>
  <si>
    <t>181318</t>
  </si>
  <si>
    <t>181340</t>
  </si>
  <si>
    <t>180230</t>
  </si>
  <si>
    <t>180266</t>
  </si>
  <si>
    <t>180647</t>
  </si>
  <si>
    <t>208755</t>
  </si>
  <si>
    <t>42064626H</t>
  </si>
  <si>
    <t>ARTEAGA ARMAS, TERESA</t>
  </si>
  <si>
    <t>180692</t>
  </si>
  <si>
    <t>178498</t>
  </si>
  <si>
    <t>180197</t>
  </si>
  <si>
    <t>263766</t>
  </si>
  <si>
    <t>178579</t>
  </si>
  <si>
    <t>344258</t>
  </si>
  <si>
    <t>43622071H</t>
  </si>
  <si>
    <t>CABRERA VALDIVIA, MARIA DEL PILAR</t>
  </si>
  <si>
    <t>180731</t>
  </si>
  <si>
    <t>378096</t>
  </si>
  <si>
    <t>178068</t>
  </si>
  <si>
    <t>226895</t>
  </si>
  <si>
    <t>54057001D</t>
  </si>
  <si>
    <t>GONZALEZ MACIAS, ESTEFANIA</t>
  </si>
  <si>
    <t>291896</t>
  </si>
  <si>
    <t>178578</t>
  </si>
  <si>
    <t>180119</t>
  </si>
  <si>
    <t>179716</t>
  </si>
  <si>
    <t>324134</t>
  </si>
  <si>
    <t>15246485S</t>
  </si>
  <si>
    <t>RODRIGUEZ GARCIA, ANA</t>
  </si>
  <si>
    <t>180937</t>
  </si>
  <si>
    <t>180001</t>
  </si>
  <si>
    <t>180126</t>
  </si>
  <si>
    <t>350863</t>
  </si>
  <si>
    <t>181377</t>
  </si>
  <si>
    <t>180659</t>
  </si>
  <si>
    <t>181344</t>
  </si>
  <si>
    <t>274561</t>
  </si>
  <si>
    <t>180702</t>
  </si>
  <si>
    <t>349542</t>
  </si>
  <si>
    <t>78561793A</t>
  </si>
  <si>
    <t>RODRIGUEZ GOYA, BEATRIZ</t>
  </si>
  <si>
    <t>181332</t>
  </si>
  <si>
    <t>180698</t>
  </si>
  <si>
    <t>180665</t>
  </si>
  <si>
    <t>179718</t>
  </si>
  <si>
    <t>180678</t>
  </si>
  <si>
    <t>180172</t>
  </si>
  <si>
    <t>377600</t>
  </si>
  <si>
    <t>45450515P</t>
  </si>
  <si>
    <t>GONZALEZ MONTESINO, EVA RUTH</t>
  </si>
  <si>
    <t>180102</t>
  </si>
  <si>
    <t>179051</t>
  </si>
  <si>
    <t>231134</t>
  </si>
  <si>
    <t>180329</t>
  </si>
  <si>
    <t>339606</t>
  </si>
  <si>
    <t>179790</t>
  </si>
  <si>
    <t>383810</t>
  </si>
  <si>
    <t>78630049H</t>
  </si>
  <si>
    <t>PEREZ MARTIN, MOISES</t>
  </si>
  <si>
    <t>181432</t>
  </si>
  <si>
    <t>179351</t>
  </si>
  <si>
    <t>371301</t>
  </si>
  <si>
    <t>78560000G</t>
  </si>
  <si>
    <t>RODRIGUEZ MARRERO, OSCAR</t>
  </si>
  <si>
    <t>307924</t>
  </si>
  <si>
    <t>179057</t>
  </si>
  <si>
    <t>242630</t>
  </si>
  <si>
    <t>43778990P</t>
  </si>
  <si>
    <t>BORGES ABRANTE, RICARDO</t>
  </si>
  <si>
    <t>180125</t>
  </si>
  <si>
    <t>180240</t>
  </si>
  <si>
    <t>180094</t>
  </si>
  <si>
    <t>212741</t>
  </si>
  <si>
    <t>180783</t>
  </si>
  <si>
    <t>214405</t>
  </si>
  <si>
    <t>180249</t>
  </si>
  <si>
    <t>307809</t>
  </si>
  <si>
    <t>180267</t>
  </si>
  <si>
    <t>QUIRÓFANO F.I.V.</t>
  </si>
  <si>
    <t>336186</t>
  </si>
  <si>
    <t>54046256M</t>
  </si>
  <si>
    <t>RODRIGUEZ BACALLADO, CARMEN NAZARET</t>
  </si>
  <si>
    <t>243367</t>
  </si>
  <si>
    <t>180180</t>
  </si>
  <si>
    <t>180277</t>
  </si>
  <si>
    <t>276299</t>
  </si>
  <si>
    <t>180930</t>
  </si>
  <si>
    <t>271823</t>
  </si>
  <si>
    <t>181394</t>
  </si>
  <si>
    <t>180706</t>
  </si>
  <si>
    <t>180707</t>
  </si>
  <si>
    <t>FACULTATIVO/A ESPECIALISTA DE ÁREA (FEA)</t>
  </si>
  <si>
    <t>180708</t>
  </si>
  <si>
    <t>181453</t>
  </si>
  <si>
    <t>181522</t>
  </si>
  <si>
    <t>180682</t>
  </si>
  <si>
    <t>180097</t>
  </si>
  <si>
    <t>181450</t>
  </si>
  <si>
    <t>180632</t>
  </si>
  <si>
    <t>278299</t>
  </si>
  <si>
    <t>180206</t>
  </si>
  <si>
    <t>180010</t>
  </si>
  <si>
    <t>371264</t>
  </si>
  <si>
    <t>78609475Y</t>
  </si>
  <si>
    <t>EXPOSITO MORALES, JOSE CARLOS</t>
  </si>
  <si>
    <t>180960</t>
  </si>
  <si>
    <t>208877</t>
  </si>
  <si>
    <t>179801</t>
  </si>
  <si>
    <t>181246</t>
  </si>
  <si>
    <t>181412</t>
  </si>
  <si>
    <t>181388</t>
  </si>
  <si>
    <t>266162</t>
  </si>
  <si>
    <t>180727</t>
  </si>
  <si>
    <t>179546</t>
  </si>
  <si>
    <t>238614</t>
  </si>
  <si>
    <t>78569000B</t>
  </si>
  <si>
    <t>PEREZ ORTEGA, TOMAS</t>
  </si>
  <si>
    <t>215984</t>
  </si>
  <si>
    <t>181347</t>
  </si>
  <si>
    <t>181363</t>
  </si>
  <si>
    <t>221597</t>
  </si>
  <si>
    <t>180629</t>
  </si>
  <si>
    <t>180955</t>
  </si>
  <si>
    <t>181277</t>
  </si>
  <si>
    <t>203377</t>
  </si>
  <si>
    <t>181382</t>
  </si>
  <si>
    <t>311438</t>
  </si>
  <si>
    <t>180748</t>
  </si>
  <si>
    <t>350100</t>
  </si>
  <si>
    <t>181356</t>
  </si>
  <si>
    <t>178581</t>
  </si>
  <si>
    <t>202089</t>
  </si>
  <si>
    <t>180095</t>
  </si>
  <si>
    <t>269257</t>
  </si>
  <si>
    <t>181381</t>
  </si>
  <si>
    <t>185191</t>
  </si>
  <si>
    <t>43772429W</t>
  </si>
  <si>
    <t>GARCIA HERNANDEZ, OLGA MARIA</t>
  </si>
  <si>
    <t>212116</t>
  </si>
  <si>
    <t>180217</t>
  </si>
  <si>
    <t>329277</t>
  </si>
  <si>
    <t>43795881V</t>
  </si>
  <si>
    <t>BETHENCOURT PURRIÑOS, CARMEN C.</t>
  </si>
  <si>
    <t>180845</t>
  </si>
  <si>
    <t>179041</t>
  </si>
  <si>
    <t>248496</t>
  </si>
  <si>
    <t>180234</t>
  </si>
  <si>
    <t>355205</t>
  </si>
  <si>
    <t>43796253K</t>
  </si>
  <si>
    <t>FUNES POL, ESTHER</t>
  </si>
  <si>
    <t>180681</t>
  </si>
  <si>
    <t>180017</t>
  </si>
  <si>
    <t>179257</t>
  </si>
  <si>
    <t>256959</t>
  </si>
  <si>
    <t>181346</t>
  </si>
  <si>
    <t>181248</t>
  </si>
  <si>
    <t>179991</t>
  </si>
  <si>
    <t>179338</t>
  </si>
  <si>
    <t>179942</t>
  </si>
  <si>
    <t>180281</t>
  </si>
  <si>
    <t>372101</t>
  </si>
  <si>
    <t>78728235V</t>
  </si>
  <si>
    <t>DIAZ HERNANDEZ, BARBARA MARIA</t>
  </si>
  <si>
    <t>181042</t>
  </si>
  <si>
    <t>179987</t>
  </si>
  <si>
    <t>290187</t>
  </si>
  <si>
    <t>181348</t>
  </si>
  <si>
    <t>298888</t>
  </si>
  <si>
    <t>180376</t>
  </si>
  <si>
    <t>181439</t>
  </si>
  <si>
    <t>180129</t>
  </si>
  <si>
    <t>335289</t>
  </si>
  <si>
    <t>180085</t>
  </si>
  <si>
    <t>180689</t>
  </si>
  <si>
    <t>342266</t>
  </si>
  <si>
    <t>42856660R</t>
  </si>
  <si>
    <t>SANTANA FALCON, MARIA DEL PINO</t>
  </si>
  <si>
    <t>181414</t>
  </si>
  <si>
    <t>180670</t>
  </si>
  <si>
    <t>180673</t>
  </si>
  <si>
    <t>180042</t>
  </si>
  <si>
    <t>132911</t>
  </si>
  <si>
    <t>54115176V</t>
  </si>
  <si>
    <t>GONZALEZ VILLA, ISABEL</t>
  </si>
  <si>
    <t>180176</t>
  </si>
  <si>
    <t>180605</t>
  </si>
  <si>
    <t>339054</t>
  </si>
  <si>
    <t>178034</t>
  </si>
  <si>
    <t>369647</t>
  </si>
  <si>
    <t>181345</t>
  </si>
  <si>
    <t>179123</t>
  </si>
  <si>
    <t>347102</t>
  </si>
  <si>
    <t>178571</t>
  </si>
  <si>
    <t>372910</t>
  </si>
  <si>
    <t>78562584N</t>
  </si>
  <si>
    <t>VERA PEREZ, ALEJANDRO MIGUEL</t>
  </si>
  <si>
    <t>277791</t>
  </si>
  <si>
    <t>179755</t>
  </si>
  <si>
    <t>180657</t>
  </si>
  <si>
    <t>180236</t>
  </si>
  <si>
    <t>318009</t>
  </si>
  <si>
    <t>52823378Z</t>
  </si>
  <si>
    <t>LUIS SALAZAR, MARIA ASCENSION</t>
  </si>
  <si>
    <t>231452</t>
  </si>
  <si>
    <t>180729</t>
  </si>
  <si>
    <t>179373</t>
  </si>
  <si>
    <t>180712</t>
  </si>
  <si>
    <t>180685</t>
  </si>
  <si>
    <t>180098</t>
  </si>
  <si>
    <t>181385</t>
  </si>
  <si>
    <t>275697</t>
  </si>
  <si>
    <t>181333</t>
  </si>
  <si>
    <t>180668</t>
  </si>
  <si>
    <t>180716</t>
  </si>
  <si>
    <t>350965</t>
  </si>
  <si>
    <t>54040468J</t>
  </si>
  <si>
    <t>GONZALEZ MENDOZA, JUAN ANDRES</t>
  </si>
  <si>
    <t>349692</t>
  </si>
  <si>
    <t>180940</t>
  </si>
  <si>
    <t>181331</t>
  </si>
  <si>
    <t>296771</t>
  </si>
  <si>
    <t>181393</t>
  </si>
  <si>
    <t>180709</t>
  </si>
  <si>
    <t>180948</t>
  </si>
  <si>
    <t>239214</t>
  </si>
  <si>
    <t>181358</t>
  </si>
  <si>
    <t>294263</t>
  </si>
  <si>
    <t>180318</t>
  </si>
  <si>
    <t>357761</t>
  </si>
  <si>
    <t>45442012S</t>
  </si>
  <si>
    <t>MARRERO FELIPE, MARIA NIEVES</t>
  </si>
  <si>
    <t>342859</t>
  </si>
  <si>
    <t>180956</t>
  </si>
  <si>
    <t>329096</t>
  </si>
  <si>
    <t>180362</t>
  </si>
  <si>
    <t>263154</t>
  </si>
  <si>
    <t>179551</t>
  </si>
  <si>
    <t>381751</t>
  </si>
  <si>
    <t>179791</t>
  </si>
  <si>
    <t>254027</t>
  </si>
  <si>
    <t>179965</t>
  </si>
  <si>
    <t>332433</t>
  </si>
  <si>
    <t>43811188Y</t>
  </si>
  <si>
    <t>MARTINEZ COSTA, INES</t>
  </si>
  <si>
    <t>180096</t>
  </si>
  <si>
    <t>180623</t>
  </si>
  <si>
    <t>180578</t>
  </si>
  <si>
    <t>341698</t>
  </si>
  <si>
    <t>43806597S</t>
  </si>
  <si>
    <t>PEREZ DARIAS, MONICA</t>
  </si>
  <si>
    <t>177821</t>
  </si>
  <si>
    <t>333372</t>
  </si>
  <si>
    <t>54045910G</t>
  </si>
  <si>
    <t>RODRIGUEZ GUTIERREZ, LAURA</t>
  </si>
  <si>
    <t>341817</t>
  </si>
  <si>
    <t>181353</t>
  </si>
  <si>
    <t>247055</t>
  </si>
  <si>
    <t>180599</t>
  </si>
  <si>
    <t>181354</t>
  </si>
  <si>
    <t>180586</t>
  </si>
  <si>
    <t>180699</t>
  </si>
  <si>
    <t>180932</t>
  </si>
  <si>
    <t>249066</t>
  </si>
  <si>
    <t>180701</t>
  </si>
  <si>
    <t>259237</t>
  </si>
  <si>
    <t>180946</t>
  </si>
  <si>
    <t>266288</t>
  </si>
  <si>
    <t>180947</t>
  </si>
  <si>
    <t>202141</t>
  </si>
  <si>
    <t>180313</t>
  </si>
  <si>
    <t>180349</t>
  </si>
  <si>
    <t>344223</t>
  </si>
  <si>
    <t>54045573N</t>
  </si>
  <si>
    <t>GARCIA PADILLA, CARLOTA</t>
  </si>
  <si>
    <t>180671</t>
  </si>
  <si>
    <t>218011</t>
  </si>
  <si>
    <t>180576</t>
  </si>
  <si>
    <t>249313</t>
  </si>
  <si>
    <t>180633</t>
  </si>
  <si>
    <t>272719</t>
  </si>
  <si>
    <t>180365</t>
  </si>
  <si>
    <t>181410</t>
  </si>
  <si>
    <t>180941</t>
  </si>
  <si>
    <t>180713</t>
  </si>
  <si>
    <t>230666</t>
  </si>
  <si>
    <t>180844</t>
  </si>
  <si>
    <t>181434</t>
  </si>
  <si>
    <t>178577</t>
  </si>
  <si>
    <t>180323</t>
  </si>
  <si>
    <t>180728</t>
  </si>
  <si>
    <t>180666</t>
  </si>
  <si>
    <t>180651</t>
  </si>
  <si>
    <t>220780</t>
  </si>
  <si>
    <t>78398359F</t>
  </si>
  <si>
    <t>PADILLA CUBAS, MANUELA</t>
  </si>
  <si>
    <t>360460</t>
  </si>
  <si>
    <t>180936</t>
  </si>
  <si>
    <t>181209</t>
  </si>
  <si>
    <t>180009</t>
  </si>
  <si>
    <t>245419</t>
  </si>
  <si>
    <t>180007</t>
  </si>
  <si>
    <t>238514</t>
  </si>
  <si>
    <t>181375</t>
  </si>
  <si>
    <t>258421</t>
  </si>
  <si>
    <t>180574</t>
  </si>
  <si>
    <t>257689</t>
  </si>
  <si>
    <t>42073458H</t>
  </si>
  <si>
    <t>CASTRO MORALES, MARGARITA CONCEPCION</t>
  </si>
  <si>
    <t>279048</t>
  </si>
  <si>
    <t>179968</t>
  </si>
  <si>
    <t>330512</t>
  </si>
  <si>
    <t>180736</t>
  </si>
  <si>
    <t>240290</t>
  </si>
  <si>
    <t>179183</t>
  </si>
  <si>
    <t>180660</t>
  </si>
  <si>
    <t>180693</t>
  </si>
  <si>
    <t>179349</t>
  </si>
  <si>
    <t>309762</t>
  </si>
  <si>
    <t>180228</t>
  </si>
  <si>
    <t>179272</t>
  </si>
  <si>
    <t>294859</t>
  </si>
  <si>
    <t>54047626H</t>
  </si>
  <si>
    <t>GARCIA POLEO, ROSALBA BEATRIZ</t>
  </si>
  <si>
    <t>181391</t>
  </si>
  <si>
    <t>180704</t>
  </si>
  <si>
    <t>180596</t>
  </si>
  <si>
    <t>380499</t>
  </si>
  <si>
    <t>181043</t>
  </si>
  <si>
    <t>CONDUCTOR/A DE INSTALACIONES</t>
  </si>
  <si>
    <t>CONDUCTOR INSTALACIONES</t>
  </si>
  <si>
    <t>365956</t>
  </si>
  <si>
    <t>78573992N</t>
  </si>
  <si>
    <t>MENDOZA CARRILLO, RAYCO</t>
  </si>
  <si>
    <t>179543</t>
  </si>
  <si>
    <t>181397</t>
  </si>
  <si>
    <t>180935</t>
  </si>
  <si>
    <t>382043</t>
  </si>
  <si>
    <t>178580</t>
  </si>
  <si>
    <t>274826</t>
  </si>
  <si>
    <t>178074</t>
  </si>
  <si>
    <t>243021</t>
  </si>
  <si>
    <t>78572651M</t>
  </si>
  <si>
    <t>VIERA GOYA, ALICIA</t>
  </si>
  <si>
    <t>179532</t>
  </si>
  <si>
    <t>317387</t>
  </si>
  <si>
    <t>181330</t>
  </si>
  <si>
    <t>180652</t>
  </si>
  <si>
    <t>265157</t>
  </si>
  <si>
    <t>78401095Y</t>
  </si>
  <si>
    <t>HERRERA PADILLA, SILVIA MACARENA</t>
  </si>
  <si>
    <t>224651</t>
  </si>
  <si>
    <t>179345</t>
  </si>
  <si>
    <t>395137</t>
  </si>
  <si>
    <t>179350</t>
  </si>
  <si>
    <t>245709</t>
  </si>
  <si>
    <t>78705128W</t>
  </si>
  <si>
    <t>GARCIA GARCIA, ARANTZAZU</t>
  </si>
  <si>
    <t>291775</t>
  </si>
  <si>
    <t>177536</t>
  </si>
  <si>
    <t>180725</t>
  </si>
  <si>
    <t>257996</t>
  </si>
  <si>
    <t>180600</t>
  </si>
  <si>
    <t>251816</t>
  </si>
  <si>
    <t>180237</t>
  </si>
  <si>
    <t>179787</t>
  </si>
  <si>
    <t>281591</t>
  </si>
  <si>
    <t>181275</t>
  </si>
  <si>
    <t>292306</t>
  </si>
  <si>
    <t>181328</t>
  </si>
  <si>
    <t>310181</t>
  </si>
  <si>
    <t>179296</t>
  </si>
  <si>
    <t>236789</t>
  </si>
  <si>
    <t>179355</t>
  </si>
  <si>
    <t>180721</t>
  </si>
  <si>
    <t>180663</t>
  </si>
  <si>
    <t>202117</t>
  </si>
  <si>
    <t>180369</t>
  </si>
  <si>
    <t>180717</t>
  </si>
  <si>
    <t>207302</t>
  </si>
  <si>
    <t>179129</t>
  </si>
  <si>
    <t>362535</t>
  </si>
  <si>
    <t>179130</t>
  </si>
  <si>
    <t>265637</t>
  </si>
  <si>
    <t>181376</t>
  </si>
  <si>
    <t>361203</t>
  </si>
  <si>
    <t>180962</t>
  </si>
  <si>
    <t>377495</t>
  </si>
  <si>
    <t>179352</t>
  </si>
  <si>
    <t>283486</t>
  </si>
  <si>
    <t>179353</t>
  </si>
  <si>
    <t>228259</t>
  </si>
  <si>
    <t>180202</t>
  </si>
  <si>
    <t>181408</t>
  </si>
  <si>
    <t>369025</t>
  </si>
  <si>
    <t>43826470Q</t>
  </si>
  <si>
    <t>DEL AGUILA ESTEVE, VANESA</t>
  </si>
  <si>
    <t>206310</t>
  </si>
  <si>
    <t>179335</t>
  </si>
  <si>
    <t>351466</t>
  </si>
  <si>
    <t>43824600D</t>
  </si>
  <si>
    <t>RODRIGUEZ RODRIGUEZ, ANGELINA ISABEL</t>
  </si>
  <si>
    <t>240567</t>
  </si>
  <si>
    <t>181251</t>
  </si>
  <si>
    <t>312817</t>
  </si>
  <si>
    <t>180942</t>
  </si>
  <si>
    <t>367103</t>
  </si>
  <si>
    <t>180954</t>
  </si>
  <si>
    <t>179127</t>
  </si>
  <si>
    <t>330817</t>
  </si>
  <si>
    <t>54040117F</t>
  </si>
  <si>
    <t>MOLINA GARCIA, JUAN JOSE</t>
  </si>
  <si>
    <t>227096</t>
  </si>
  <si>
    <t>178146</t>
  </si>
  <si>
    <t>180654</t>
  </si>
  <si>
    <t>180607</t>
  </si>
  <si>
    <t>180205</t>
  </si>
  <si>
    <t>370978</t>
  </si>
  <si>
    <t>181327</t>
  </si>
  <si>
    <t>200958</t>
  </si>
  <si>
    <t>180346</t>
  </si>
  <si>
    <t>179261</t>
  </si>
  <si>
    <t>180225</t>
  </si>
  <si>
    <t>279989</t>
  </si>
  <si>
    <t>181041</t>
  </si>
  <si>
    <t>334180</t>
  </si>
  <si>
    <t>52820478N</t>
  </si>
  <si>
    <t>DORTA LABRADOR, M.TERESA</t>
  </si>
  <si>
    <t>236730</t>
  </si>
  <si>
    <t>179717</t>
  </si>
  <si>
    <t>180581</t>
  </si>
  <si>
    <t>348136</t>
  </si>
  <si>
    <t>78408791C</t>
  </si>
  <si>
    <t>REYES DIAZ, ROBERTO JAVIER</t>
  </si>
  <si>
    <t>180579</t>
  </si>
  <si>
    <t>180726</t>
  </si>
  <si>
    <t>180100</t>
  </si>
  <si>
    <t>180241</t>
  </si>
  <si>
    <t>249757</t>
  </si>
  <si>
    <t>181374</t>
  </si>
  <si>
    <t>190249</t>
  </si>
  <si>
    <t>78562567H</t>
  </si>
  <si>
    <t>MARTIN SANTOS, TAIDA</t>
  </si>
  <si>
    <t>JEFE DE SERVICIO HEMATOLOGÍA Y HEMOTERAPIA</t>
  </si>
  <si>
    <t>346413</t>
  </si>
  <si>
    <t>180734</t>
  </si>
  <si>
    <t>382826</t>
  </si>
  <si>
    <t>43764008E</t>
  </si>
  <si>
    <t>SOSA JIMENEZ, MARIA DEL CARMEN</t>
  </si>
  <si>
    <t>380481</t>
  </si>
  <si>
    <t>180169</t>
  </si>
  <si>
    <t>181389</t>
  </si>
  <si>
    <t>179900</t>
  </si>
  <si>
    <t>385049</t>
  </si>
  <si>
    <t>180587</t>
  </si>
  <si>
    <t>358283</t>
  </si>
  <si>
    <t>178008</t>
  </si>
  <si>
    <t>180720</t>
  </si>
  <si>
    <t>299164</t>
  </si>
  <si>
    <t>179339</t>
  </si>
  <si>
    <t>181494</t>
  </si>
  <si>
    <t>203896</t>
  </si>
  <si>
    <t>78400787C</t>
  </si>
  <si>
    <t>FLEITAS PADRON, MARIA PAZ</t>
  </si>
  <si>
    <t>181343</t>
  </si>
  <si>
    <t>178567</t>
  </si>
  <si>
    <t>180656</t>
  </si>
  <si>
    <t>320908</t>
  </si>
  <si>
    <t>43794794B</t>
  </si>
  <si>
    <t>HERRERA PADILLA, AUREA VENERANDA</t>
  </si>
  <si>
    <t>180367</t>
  </si>
  <si>
    <t>180347</t>
  </si>
  <si>
    <t>180590</t>
  </si>
  <si>
    <t>268592</t>
  </si>
  <si>
    <t>180585</t>
  </si>
  <si>
    <t>294548</t>
  </si>
  <si>
    <t>180588</t>
  </si>
  <si>
    <t>347061</t>
  </si>
  <si>
    <t>179798</t>
  </si>
  <si>
    <t>180628</t>
  </si>
  <si>
    <t>343108</t>
  </si>
  <si>
    <t>54041799X</t>
  </si>
  <si>
    <t>GARCIA CORREA, MARIA NIEVES</t>
  </si>
  <si>
    <t>179990</t>
  </si>
  <si>
    <t>180723</t>
  </si>
  <si>
    <t>221303</t>
  </si>
  <si>
    <t>180589</t>
  </si>
  <si>
    <t>295632</t>
  </si>
  <si>
    <t>181249</t>
  </si>
  <si>
    <t>178569</t>
  </si>
  <si>
    <t>265750</t>
  </si>
  <si>
    <t>78718469A</t>
  </si>
  <si>
    <t>JIMENEZ CAMPOS, HARIDIAN</t>
  </si>
  <si>
    <t>181366</t>
  </si>
  <si>
    <t>181395</t>
  </si>
  <si>
    <t>370217</t>
  </si>
  <si>
    <t>181250</t>
  </si>
  <si>
    <t>314677</t>
  </si>
  <si>
    <t>181352</t>
  </si>
  <si>
    <t>308027</t>
  </si>
  <si>
    <t>178013</t>
  </si>
  <si>
    <t>213256</t>
  </si>
  <si>
    <t>180364</t>
  </si>
  <si>
    <t>290170</t>
  </si>
  <si>
    <t>78573902Z</t>
  </si>
  <si>
    <t>GONZALEZ RAMOS, ADRIAN</t>
  </si>
  <si>
    <t>180714</t>
  </si>
  <si>
    <t>180724</t>
  </si>
  <si>
    <t>178988</t>
  </si>
  <si>
    <t>259141</t>
  </si>
  <si>
    <t>181325</t>
  </si>
  <si>
    <t>260208</t>
  </si>
  <si>
    <t>180621</t>
  </si>
  <si>
    <t>180722</t>
  </si>
  <si>
    <t>181449</t>
  </si>
  <si>
    <t>285410</t>
  </si>
  <si>
    <t>180341</t>
  </si>
  <si>
    <t>181399</t>
  </si>
  <si>
    <t>268713</t>
  </si>
  <si>
    <t>180183</t>
  </si>
  <si>
    <t>180458</t>
  </si>
  <si>
    <t>208343</t>
  </si>
  <si>
    <t>52841561G</t>
  </si>
  <si>
    <t>DIAZ GUERRA, INMACULADA MARIA</t>
  </si>
  <si>
    <t>180715</t>
  </si>
  <si>
    <t>346632</t>
  </si>
  <si>
    <t>43792013J</t>
  </si>
  <si>
    <t>LUBARY RODRIGUEZ, CARLOS SEBASTIAN</t>
  </si>
  <si>
    <t>180697</t>
  </si>
  <si>
    <t>180848</t>
  </si>
  <si>
    <t>180653</t>
  </si>
  <si>
    <t>277816</t>
  </si>
  <si>
    <t>78401097P</t>
  </si>
  <si>
    <t>RODRIGUEZ HERRERA, ANA ROSA</t>
  </si>
  <si>
    <t>212795</t>
  </si>
  <si>
    <t>180314</t>
  </si>
  <si>
    <t>180949</t>
  </si>
  <si>
    <t>319518</t>
  </si>
  <si>
    <t>181380</t>
  </si>
  <si>
    <t>114397</t>
  </si>
  <si>
    <t>78680001Z</t>
  </si>
  <si>
    <t>HERNANDEZ PONCE, JUAN ANTONIO</t>
  </si>
  <si>
    <t>180675</t>
  </si>
  <si>
    <t>180672</t>
  </si>
  <si>
    <t>180938</t>
  </si>
  <si>
    <t>318762</t>
  </si>
  <si>
    <t>43781850Q</t>
  </si>
  <si>
    <t>AFONSO PEREZ, LILY COROMOTO</t>
  </si>
  <si>
    <t>JEFE SERVICIO ADMINISTRATIVO (A2)</t>
  </si>
  <si>
    <t>179668</t>
  </si>
  <si>
    <t>179332</t>
  </si>
  <si>
    <t>LABOR.DEL F.I.V.</t>
  </si>
  <si>
    <t>274627</t>
  </si>
  <si>
    <t>54048223V</t>
  </si>
  <si>
    <t>VALLADARES PEREZ, CARMEN MARINA</t>
  </si>
  <si>
    <t>180664</t>
  </si>
  <si>
    <t>381919</t>
  </si>
  <si>
    <t>181273</t>
  </si>
  <si>
    <t>178974</t>
  </si>
  <si>
    <t>279005</t>
  </si>
  <si>
    <t>180315</t>
  </si>
  <si>
    <t>177682</t>
  </si>
  <si>
    <t>266938</t>
  </si>
  <si>
    <t>180356</t>
  </si>
  <si>
    <t>180931</t>
  </si>
  <si>
    <t>179488</t>
  </si>
  <si>
    <t>326682</t>
  </si>
  <si>
    <t>45436197L</t>
  </si>
  <si>
    <t>GONZALEZ PEREZ, BLAS ANTONIO</t>
  </si>
  <si>
    <t>241708</t>
  </si>
  <si>
    <t>180950</t>
  </si>
  <si>
    <t>179341</t>
  </si>
  <si>
    <t>357358</t>
  </si>
  <si>
    <t>79071504B</t>
  </si>
  <si>
    <t>RODRIGUEZ CAMARA, ROBERTO</t>
  </si>
  <si>
    <t>181324</t>
  </si>
  <si>
    <t>180118</t>
  </si>
  <si>
    <t>380627</t>
  </si>
  <si>
    <t>181379</t>
  </si>
  <si>
    <t>179336</t>
  </si>
  <si>
    <t>246285</t>
  </si>
  <si>
    <t>179275</t>
  </si>
  <si>
    <t>341524</t>
  </si>
  <si>
    <t>78609716V</t>
  </si>
  <si>
    <t>CRUZ EXPOSITO, MARIA AUXILIADORA</t>
  </si>
  <si>
    <t>179785</t>
  </si>
  <si>
    <t>343693</t>
  </si>
  <si>
    <t>43377266W</t>
  </si>
  <si>
    <t>HERRERA MESA, ROBERTO</t>
  </si>
  <si>
    <t>180182</t>
  </si>
  <si>
    <t>181497</t>
  </si>
  <si>
    <t>180847</t>
  </si>
  <si>
    <t>249796</t>
  </si>
  <si>
    <t>180260</t>
  </si>
  <si>
    <t>371520</t>
  </si>
  <si>
    <t>32632800D</t>
  </si>
  <si>
    <t>REY REGUEIRO, MARIA BEGOÑA</t>
  </si>
  <si>
    <t>245795</t>
  </si>
  <si>
    <t>181402</t>
  </si>
  <si>
    <t>379043</t>
  </si>
  <si>
    <t>78398546X</t>
  </si>
  <si>
    <t>MEDINA IZQUIERDO, MARIA CARMEN</t>
  </si>
  <si>
    <t>F_Inicio</t>
  </si>
  <si>
    <t>F_Fin</t>
  </si>
  <si>
    <t>F_Necesidad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</si>
</sst>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\ [$€-C0A]"/>
    <numFmt numFmtId="165" formatCode="#,##0_ ;[Red]\-#,##0\ "/>
    <numFmt numFmtId="166" formatCode="#,##0.00_ ;[Red]\-#,##0.00\ "/>
  </numFmts>
  <fonts count="26" x14ac:knownFonts="1">
    <font>
      <sz val="9"/>
      <color theme="1"/>
      <name val="Franklin Gothic Medium"/>
      <family val="2"/>
      <scheme val="minor"/>
    </font>
    <font>
      <sz val="11"/>
      <color theme="1"/>
      <name val="Franklin Gothic Medium"/>
      <family val="2"/>
      <scheme val="minor"/>
    </font>
    <font>
      <sz val="16"/>
      <color theme="1"/>
      <name val="Franklin Gothic Medium"/>
      <family val="2"/>
      <scheme val="minor"/>
    </font>
    <font>
      <sz val="24"/>
      <color theme="1"/>
      <name val="Franklin Gothic Medium"/>
      <family val="2"/>
      <scheme val="minor"/>
    </font>
    <font>
      <sz val="34"/>
      <color theme="1"/>
      <name val="Franklin Gothic Medium"/>
      <family val="2"/>
      <scheme val="minor"/>
    </font>
    <font>
      <sz val="45"/>
      <color theme="1"/>
      <name val="Franklin Gothic Medium"/>
      <family val="2"/>
      <scheme val="minor"/>
    </font>
    <font>
      <sz val="13"/>
      <color theme="1"/>
      <name val="Franklin Gothic Medium"/>
      <family val="2"/>
      <scheme val="minor"/>
    </font>
    <font>
      <sz val="16"/>
      <color theme="1"/>
      <name val="Franklin Gothic Medium"/>
      <family val="2"/>
      <scheme val="major"/>
    </font>
    <font>
      <sz val="36"/>
      <color theme="1"/>
      <name val="Franklin Gothic Medium"/>
      <family val="2"/>
      <scheme val="major"/>
    </font>
    <font>
      <sz val="28"/>
      <color theme="1"/>
      <name val="Franklin Gothic Medium"/>
      <family val="2"/>
      <scheme val="major"/>
    </font>
    <font>
      <sz val="26"/>
      <color theme="3"/>
      <name val="Franklin Gothic Medium"/>
      <family val="2"/>
      <scheme val="major"/>
    </font>
    <font>
      <sz val="14"/>
      <color theme="3"/>
      <name val="Franklin Gothic Medium"/>
      <family val="2"/>
      <scheme val="major"/>
    </font>
    <font>
      <sz val="11"/>
      <color theme="3"/>
      <name val="Franklin Gothic Medium"/>
      <family val="2"/>
      <scheme val="major"/>
    </font>
    <font>
      <sz val="24"/>
      <color theme="3"/>
      <name val="Franklin Gothic Medium"/>
      <family val="2"/>
      <scheme val="major"/>
    </font>
    <font>
      <sz val="9"/>
      <color theme="1"/>
      <name val="Franklin Gothic Medium"/>
      <family val="2"/>
      <scheme val="minor"/>
    </font>
    <font>
      <b/>
      <i/>
      <strike/>
      <condense/>
      <extend/>
      <outline/>
      <shadow/>
      <sz val="9"/>
      <color theme="1"/>
      <name val="Franklin Gothic Medium"/>
      <family val="2"/>
      <scheme val="minor"/>
    </font>
    <font>
      <b/>
      <i/>
      <strike/>
      <condense/>
      <extend/>
      <outline/>
      <shadow/>
      <sz val="9"/>
      <color theme="1"/>
      <name val="Franklin Gothic Medium"/>
      <family val="2"/>
      <scheme val="minor"/>
    </font>
    <font>
      <condense/>
      <extend/>
      <outline/>
      <shadow/>
      <sz val="9"/>
      <color theme="1"/>
      <name val="Franklin Gothic Medium"/>
      <family val="2"/>
      <scheme val="minor"/>
    </font>
    <font>
      <b/>
      <sz val="11"/>
      <color theme="1"/>
      <name val="Franklin Gothic Medium"/>
      <family val="2"/>
      <scheme val="minor"/>
    </font>
    <font>
      <sz val="10"/>
      <name val="Arial"/>
      <family val="2"/>
    </font>
    <font>
      <sz val="9"/>
      <color rgb="FFFF0000"/>
      <name val="Franklin Gothic Medium"/>
      <family val="2"/>
      <scheme val="minor"/>
    </font>
    <font>
      <sz val="14"/>
      <color rgb="FF808080"/>
      <name val="Franklin Gothic Medium"/>
      <family val="2"/>
      <scheme val="minor"/>
    </font>
    <font>
      <sz val="14"/>
      <color theme="1"/>
      <name val="Franklin Gothic Medium"/>
      <family val="2"/>
      <scheme val="minor"/>
    </font>
    <font>
      <sz val="28"/>
      <color theme="1"/>
      <name val="Franklin Gothic Medium"/>
      <family val="2"/>
      <scheme val="minor"/>
    </font>
    <font>
      <sz val="10"/>
      <name val="Arial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DDDDDD"/>
        <bgColor indexed="64"/>
      </patternFill>
    </fill>
    <fill>
      <patternFill patternType="solid">
        <fgColor theme="9" tint="0.39997558519241921"/>
        <bgColor theme="7" tint="0.79998168889431442"/>
      </patternFill>
    </fill>
    <fill>
      <patternFill patternType="solid">
        <fgColor rgb="FFDDDDDD"/>
        <bgColor rgb="FF000000"/>
      </patternFill>
    </fill>
  </fills>
  <borders count="15">
    <border>
      <left/>
      <right/>
      <top/>
      <bottom/>
      <diagonal/>
    </border>
    <border>
      <left style="mediumDashed">
        <color theme="7"/>
      </left>
      <right/>
      <top/>
      <bottom/>
      <diagonal/>
    </border>
    <border>
      <left/>
      <right/>
      <top/>
      <bottom style="thick">
        <color theme="7"/>
      </bottom>
      <diagonal/>
    </border>
    <border>
      <left/>
      <right style="mediumDashed">
        <color theme="7"/>
      </right>
      <top/>
      <bottom style="thick">
        <color theme="7"/>
      </bottom>
      <diagonal/>
    </border>
    <border>
      <left style="mediumDashed">
        <color theme="7"/>
      </left>
      <right/>
      <top/>
      <bottom style="thick">
        <color theme="7"/>
      </bottom>
      <diagonal/>
    </border>
    <border>
      <left/>
      <right style="mediumDashed">
        <color theme="7"/>
      </right>
      <top/>
      <bottom/>
      <diagonal/>
    </border>
    <border>
      <left/>
      <right/>
      <top/>
      <bottom style="mediumDashed">
        <color theme="7"/>
      </bottom>
      <diagonal/>
    </border>
    <border>
      <left/>
      <right style="mediumDashed">
        <color theme="7"/>
      </right>
      <top/>
      <bottom style="mediumDashed">
        <color theme="7"/>
      </bottom>
      <diagonal/>
    </border>
    <border>
      <left/>
      <right style="mediumDashed">
        <color theme="7"/>
      </right>
      <top style="mediumDashed">
        <color theme="7"/>
      </top>
      <bottom/>
      <diagonal/>
    </border>
    <border>
      <left style="mediumDashed">
        <color theme="7"/>
      </left>
      <right/>
      <top/>
      <bottom style="mediumDashed">
        <color theme="7"/>
      </bottom>
      <diagonal/>
    </border>
    <border>
      <left/>
      <right/>
      <top style="mediumDashed">
        <color theme="7"/>
      </top>
      <bottom/>
      <diagonal/>
    </border>
    <border>
      <left/>
      <right/>
      <top/>
      <bottom style="medium">
        <color theme="7"/>
      </bottom>
      <diagonal/>
    </border>
    <border>
      <left/>
      <right/>
      <top style="medium">
        <color theme="7"/>
      </top>
      <bottom style="medium">
        <color theme="7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2" borderId="0"/>
    <xf numFmtId="0" fontId="13" fillId="0" borderId="0" applyNumberFormat="0" applyFill="0" applyBorder="0" applyAlignment="0" applyProtection="0"/>
    <xf numFmtId="0" fontId="11" fillId="0" borderId="0" applyNumberFormat="0" applyFill="0" applyBorder="0" applyProtection="0">
      <alignment horizontal="left" indent="2"/>
    </xf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8" fillId="0" borderId="13" applyNumberFormat="0" applyFill="0" applyAlignment="0" applyProtection="0"/>
    <xf numFmtId="0" fontId="19" fillId="0" borderId="0"/>
    <xf numFmtId="0" fontId="21" fillId="0" borderId="0" applyNumberFormat="0" applyFill="0" applyBorder="0" applyAlignment="0" applyProtection="0"/>
  </cellStyleXfs>
  <cellXfs count="71">
    <xf numFmtId="0" fontId="0" fillId="2" borderId="0" xfId="0"/>
    <xf numFmtId="0" fontId="0" fillId="2" borderId="0" xfId="0" applyAlignment="1">
      <alignment horizontal="left" indent="1"/>
    </xf>
    <xf numFmtId="0" fontId="0" fillId="2" borderId="0" xfId="0" applyAlignment="1">
      <alignment horizontal="center"/>
    </xf>
    <xf numFmtId="0" fontId="0" fillId="2" borderId="2" xfId="0" applyBorder="1"/>
    <xf numFmtId="0" fontId="0" fillId="2" borderId="3" xfId="0" applyBorder="1"/>
    <xf numFmtId="0" fontId="0" fillId="2" borderId="2" xfId="0" applyBorder="1" applyAlignment="1">
      <alignment horizontal="left"/>
    </xf>
    <xf numFmtId="0" fontId="3" fillId="2" borderId="0" xfId="0" applyFont="1" applyAlignment="1">
      <alignment vertical="center"/>
    </xf>
    <xf numFmtId="0" fontId="0" fillId="2" borderId="5" xfId="0" applyBorder="1"/>
    <xf numFmtId="0" fontId="0" fillId="2" borderId="1" xfId="0" applyBorder="1"/>
    <xf numFmtId="0" fontId="2" fillId="2" borderId="10" xfId="0" applyFont="1" applyBorder="1" applyAlignment="1">
      <alignment horizontal="center"/>
    </xf>
    <xf numFmtId="0" fontId="6" fillId="2" borderId="0" xfId="0" applyFont="1" applyAlignment="1">
      <alignment horizontal="left" indent="4"/>
    </xf>
    <xf numFmtId="0" fontId="2" fillId="2" borderId="8" xfId="0" applyFont="1" applyBorder="1" applyAlignment="1">
      <alignment horizontal="center"/>
    </xf>
    <xf numFmtId="0" fontId="6" fillId="2" borderId="5" xfId="0" applyFont="1" applyBorder="1" applyAlignment="1">
      <alignment horizontal="left" indent="4"/>
    </xf>
    <xf numFmtId="0" fontId="4" fillId="2" borderId="1" xfId="0" applyFont="1" applyBorder="1" applyAlignment="1">
      <alignment horizontal="center"/>
    </xf>
    <xf numFmtId="0" fontId="1" fillId="2" borderId="5" xfId="0" applyFont="1" applyBorder="1" applyAlignment="1">
      <alignment horizontal="left" indent="4"/>
    </xf>
    <xf numFmtId="0" fontId="1" fillId="2" borderId="0" xfId="0" applyFont="1" applyAlignment="1">
      <alignment horizontal="left" indent="4"/>
    </xf>
    <xf numFmtId="0" fontId="7" fillId="2" borderId="3" xfId="0" applyFont="1" applyBorder="1" applyAlignment="1">
      <alignment horizontal="left" indent="1"/>
    </xf>
    <xf numFmtId="0" fontId="13" fillId="2" borderId="0" xfId="1" applyFill="1" applyAlignment="1">
      <alignment horizontal="center" vertical="center"/>
    </xf>
    <xf numFmtId="0" fontId="12" fillId="2" borderId="11" xfId="3" applyFill="1" applyBorder="1" applyAlignment="1">
      <alignment horizontal="left" vertical="center" indent="4"/>
    </xf>
    <xf numFmtId="0" fontId="12" fillId="2" borderId="12" xfId="3" applyFill="1" applyBorder="1" applyAlignment="1">
      <alignment horizontal="left" vertical="center" indent="4"/>
    </xf>
    <xf numFmtId="0" fontId="11" fillId="2" borderId="4" xfId="2" applyFill="1" applyBorder="1">
      <alignment horizontal="left" indent="2"/>
    </xf>
    <xf numFmtId="0" fontId="0" fillId="2" borderId="0" xfId="0" applyAlignment="1">
      <alignment horizontal="left" vertical="center"/>
    </xf>
    <xf numFmtId="0" fontId="0" fillId="2" borderId="0" xfId="0" applyAlignment="1">
      <alignment horizontal="right" vertical="center" indent="1"/>
    </xf>
    <xf numFmtId="3" fontId="0" fillId="2" borderId="0" xfId="0" applyNumberFormat="1" applyAlignment="1">
      <alignment horizontal="right" vertical="center" indent="1"/>
    </xf>
    <xf numFmtId="0" fontId="0" fillId="2" borderId="0" xfId="0" applyAlignment="1">
      <alignment horizontal="left"/>
    </xf>
    <xf numFmtId="3" fontId="0" fillId="2" borderId="0" xfId="0" applyNumberFormat="1" applyAlignment="1">
      <alignment horizontal="right" indent="1"/>
    </xf>
    <xf numFmtId="0" fontId="10" fillId="2" borderId="2" xfId="4" applyFill="1" applyBorder="1" applyAlignment="1">
      <alignment horizontal="left" indent="1"/>
    </xf>
    <xf numFmtId="0" fontId="14" fillId="2" borderId="0" xfId="0" applyFont="1" applyAlignment="1">
      <alignment horizontal="left"/>
    </xf>
    <xf numFmtId="3" fontId="14" fillId="2" borderId="0" xfId="0" applyNumberFormat="1" applyFont="1" applyAlignment="1">
      <alignment horizontal="right" indent="1"/>
    </xf>
    <xf numFmtId="0" fontId="15" fillId="2" borderId="0" xfId="0" applyFont="1" applyAlignment="1">
      <alignment horizontal="left" vertical="center"/>
    </xf>
    <xf numFmtId="0" fontId="17" fillId="2" borderId="0" xfId="0" applyFont="1" applyAlignment="1">
      <alignment horizontal="left"/>
    </xf>
    <xf numFmtId="3" fontId="17" fillId="2" borderId="0" xfId="0" applyNumberFormat="1" applyFont="1" applyAlignment="1">
      <alignment horizontal="right" indent="1"/>
    </xf>
    <xf numFmtId="0" fontId="16" fillId="2" borderId="0" xfId="0" applyFont="1" applyAlignment="1">
      <alignment horizontal="left"/>
    </xf>
    <xf numFmtId="164" fontId="5" fillId="2" borderId="9" xfId="0" applyNumberFormat="1" applyFont="1" applyBorder="1" applyAlignment="1">
      <alignment horizontal="center"/>
    </xf>
    <xf numFmtId="164" fontId="5" fillId="2" borderId="7" xfId="0" applyNumberFormat="1" applyFont="1" applyBorder="1" applyAlignment="1">
      <alignment horizontal="center"/>
    </xf>
    <xf numFmtId="164" fontId="5" fillId="2" borderId="6" xfId="0" applyNumberFormat="1" applyFont="1" applyBorder="1" applyAlignment="1">
      <alignment horizontal="center"/>
    </xf>
    <xf numFmtId="0" fontId="11" fillId="2" borderId="2" xfId="2" applyFill="1" applyBorder="1" applyAlignment="1"/>
    <xf numFmtId="165" fontId="0" fillId="2" borderId="0" xfId="0" applyNumberFormat="1" applyAlignment="1">
      <alignment horizontal="right" vertical="center" indent="1"/>
    </xf>
    <xf numFmtId="0" fontId="15" fillId="2" borderId="0" xfId="0" applyFont="1" applyAlignment="1">
      <alignment horizontal="left"/>
    </xf>
    <xf numFmtId="0" fontId="0" fillId="2" borderId="0" xfId="0" applyAlignment="1">
      <alignment horizontal="center" vertical="center"/>
    </xf>
    <xf numFmtId="0" fontId="0" fillId="2" borderId="0" xfId="0" pivotButton="1"/>
    <xf numFmtId="165" fontId="0" fillId="2" borderId="0" xfId="0" applyNumberFormat="1"/>
    <xf numFmtId="165" fontId="0" fillId="2" borderId="0" xfId="0" applyNumberFormat="1" applyAlignment="1">
      <alignment vertical="center"/>
    </xf>
    <xf numFmtId="0" fontId="18" fillId="2" borderId="13" xfId="5" applyFill="1" applyAlignment="1">
      <alignment horizontal="left"/>
    </xf>
    <xf numFmtId="3" fontId="18" fillId="2" borderId="13" xfId="5" applyNumberFormat="1" applyFill="1" applyAlignment="1">
      <alignment horizontal="right" indent="1"/>
    </xf>
    <xf numFmtId="165" fontId="0" fillId="2" borderId="0" xfId="0" applyNumberFormat="1" applyAlignment="1">
      <alignment horizontal="right" vertical="center"/>
    </xf>
    <xf numFmtId="0" fontId="18" fillId="2" borderId="13" xfId="0" applyFont="1" applyBorder="1" applyAlignment="1">
      <alignment horizontal="left" vertical="center"/>
    </xf>
    <xf numFmtId="3" fontId="18" fillId="2" borderId="13" xfId="0" applyNumberFormat="1" applyFont="1" applyBorder="1" applyAlignment="1">
      <alignment horizontal="right" vertical="center"/>
    </xf>
    <xf numFmtId="165" fontId="18" fillId="2" borderId="13" xfId="0" applyNumberFormat="1" applyFont="1" applyBorder="1" applyAlignment="1">
      <alignment vertical="center"/>
    </xf>
    <xf numFmtId="0" fontId="20" fillId="2" borderId="0" xfId="0" applyFont="1"/>
    <xf numFmtId="3" fontId="0" fillId="2" borderId="0" xfId="0" applyNumberFormat="1"/>
    <xf numFmtId="3" fontId="18" fillId="2" borderId="13" xfId="0" applyNumberFormat="1" applyFont="1" applyBorder="1" applyAlignment="1">
      <alignment vertical="center"/>
    </xf>
    <xf numFmtId="3" fontId="18" fillId="2" borderId="13" xfId="0" applyNumberFormat="1" applyFont="1" applyBorder="1" applyAlignment="1">
      <alignment horizontal="right" vertical="center" indent="1"/>
    </xf>
    <xf numFmtId="0" fontId="0" fillId="2" borderId="0" xfId="0" applyAlignment="1">
      <alignment vertical="center"/>
    </xf>
    <xf numFmtId="165" fontId="9" fillId="2" borderId="6" xfId="0" applyNumberFormat="1" applyFont="1" applyBorder="1" applyAlignment="1">
      <alignment horizontal="center"/>
    </xf>
    <xf numFmtId="0" fontId="11" fillId="2" borderId="10" xfId="2" applyFill="1" applyBorder="1" applyAlignment="1">
      <alignment horizontal="left" vertical="center" indent="1"/>
    </xf>
    <xf numFmtId="0" fontId="0" fillId="3" borderId="14" xfId="0" applyFill="1" applyBorder="1"/>
    <xf numFmtId="14" fontId="0" fillId="2" borderId="0" xfId="0" applyNumberFormat="1" applyAlignment="1">
      <alignment horizontal="right"/>
    </xf>
    <xf numFmtId="0" fontId="22" fillId="2" borderId="0" xfId="0" applyFont="1"/>
    <xf numFmtId="3" fontId="23" fillId="2" borderId="0" xfId="0" applyNumberFormat="1" applyFont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righ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166" fontId="0" fillId="2" borderId="0" xfId="0" applyNumberFormat="1"/>
    <xf numFmtId="0" fontId="24" fillId="2" borderId="0" xfId="0" applyFont="1"/>
    <xf numFmtId="3" fontId="0" fillId="2" borderId="0" xfId="0" applyNumberFormat="1" applyAlignment="1">
      <alignment horizontal="right"/>
    </xf>
    <xf numFmtId="165" fontId="8" fillId="2" borderId="0" xfId="0" applyNumberFormat="1" applyFont="1" applyAlignment="1">
      <alignment horizontal="center" vertical="center"/>
    </xf>
    <xf numFmtId="0" fontId="13" fillId="2" borderId="0" xfId="1" applyFill="1" applyAlignment="1">
      <alignment horizontal="center" vertical="center"/>
    </xf>
    <xf numFmtId="0" fontId="0" fillId="2" borderId="0" xfId="0" applyAlignment="1">
      <alignment horizontal="center"/>
    </xf>
    <xf numFmtId="0" fontId="25" fillId="5" borderId="14" xfId="0" applyFont="1" applyFill="1" applyBorder="1"/>
  </cellXfs>
  <cellStyles count="8">
    <cellStyle name="Encabezado 1" xfId="1" builtinId="16" customBuiltin="1"/>
    <cellStyle name="Normal" xfId="0" builtinId="0" customBuiltin="1"/>
    <cellStyle name="Normal 2" xfId="6" xr:uid="{6DD847AC-2B9C-4186-8453-0324E0912B4D}"/>
    <cellStyle name="Título" xfId="4" builtinId="15" customBuiltin="1"/>
    <cellStyle name="Título 2" xfId="2" builtinId="17" customBuiltin="1"/>
    <cellStyle name="Título 2 2" xfId="7" xr:uid="{0C140232-B2E0-42E7-ADB2-00F27D3FA79F}"/>
    <cellStyle name="Título 3" xfId="3" builtinId="18" customBuiltin="1"/>
    <cellStyle name="Total" xfId="5" builtinId="25"/>
  </cellStyles>
  <dxfs count="67">
    <dxf>
      <numFmt numFmtId="166" formatCode="#,##0.00_ ;[Red]\-#,##0.00\ "/>
    </dxf>
    <dxf>
      <numFmt numFmtId="165" formatCode="#,##0_ ;[Red]\-#,##0\ "/>
    </dxf>
    <dxf>
      <numFmt numFmtId="165" formatCode="#,##0_ ;[Red]\-#,##0\ "/>
    </dxf>
    <dxf>
      <numFmt numFmtId="165" formatCode="#,##0_ ;[Red]\-#,##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numFmt numFmtId="3" formatCode="#,##0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numFmt numFmtId="3" formatCode="#,##0"/>
      <alignment horizontal="right" vertical="center" textRotation="0" wrapText="0" indent="1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Franklin Gothic Medium"/>
        <family val="2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numFmt numFmtId="3" formatCode="#,##0"/>
      <fill>
        <patternFill patternType="solid">
          <fgColor theme="7" tint="0.79998168889431442"/>
          <bgColor theme="7" tint="0.79998168889431442"/>
        </patternFill>
      </fill>
      <alignment horizontal="right" vertical="center" textRotation="0" wrapText="0" indent="1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numFmt numFmtId="165" formatCode="#,##0_ ;[Red]\-#,##0\ "/>
      <fill>
        <patternFill patternType="solid">
          <fgColor theme="7" tint="0.79998168889431442"/>
          <bgColor theme="7" tint="0.79998168889431442"/>
        </patternFill>
      </fill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Franklin Gothic Medium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numFmt numFmtId="165" formatCode="#,##0_ ;[Red]\-#,##0\ 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numFmt numFmtId="165" formatCode="#,##0_ ;[Red]\-#,##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numFmt numFmtId="165" formatCode="#,##0_ ;[Red]\-#,##0\ 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numFmt numFmtId="3" formatCode="#,##0"/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Franklin Gothic Medium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/>
        <extend/>
        <outline/>
        <shadow/>
        <u val="none"/>
        <vertAlign val="baseline"/>
        <sz val="9"/>
        <color theme="1"/>
        <name val="Franklin Gothic Medium"/>
        <scheme val="minor"/>
      </font>
      <numFmt numFmtId="3" formatCode="#,##0"/>
      <fill>
        <patternFill patternType="solid">
          <fgColor theme="7" tint="0.79998168889431442"/>
          <bgColor theme="7" tint="0.79998168889431442"/>
        </patternFill>
      </fill>
      <alignment horizontal="right" vertical="bottom" textRotation="0" wrapText="0" indent="1" justifyLastLine="0" shrinkToFit="0" readingOrder="0"/>
    </dxf>
    <dxf>
      <font>
        <b val="0"/>
        <i val="0"/>
        <strike val="0"/>
        <condense/>
        <extend/>
        <outline/>
        <shadow/>
        <u val="none"/>
        <vertAlign val="baseline"/>
        <sz val="9"/>
        <color theme="1"/>
        <name val="Franklin Gothic Medium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bottom" textRotation="0" wrapText="0" indent="0" justifyLastLine="0" shrinkToFit="0" readingOrder="0"/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Franklin Gothic Medium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/>
        <extend/>
        <outline/>
        <shadow/>
        <u val="none"/>
        <vertAlign val="baseline"/>
        <sz val="9"/>
        <color theme="1"/>
        <name val="Franklin Gothic Medium"/>
        <scheme val="minor"/>
      </font>
      <numFmt numFmtId="3" formatCode="#,##0"/>
      <fill>
        <patternFill patternType="solid">
          <fgColor theme="7" tint="0.79998168889431442"/>
          <bgColor theme="7" tint="0.79998168889431442"/>
        </patternFill>
      </fill>
      <alignment horizontal="right" vertical="bottom" textRotation="0" wrapText="0" indent="1" justifyLastLine="0" shrinkToFit="0" readingOrder="0"/>
    </dxf>
    <dxf>
      <font>
        <b val="0"/>
        <i val="0"/>
        <strike val="0"/>
        <condense/>
        <extend/>
        <outline/>
        <shadow/>
        <u val="none"/>
        <vertAlign val="baseline"/>
        <sz val="9"/>
        <color theme="1"/>
        <name val="Franklin Gothic Medium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bottom" textRotation="0" wrapText="0" indent="0" justifyLastLine="0" shrinkToFit="0" readingOrder="0"/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Franklin Gothic Medium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3" formatCode="#,##0"/>
      <fill>
        <patternFill patternType="solid">
          <fgColor theme="7" tint="0.79998168889431442"/>
          <bgColor theme="7" tint="0.79998168889431442"/>
        </patternFill>
      </fill>
      <alignment horizontal="righ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Franklin Gothic Medium"/>
        <family val="2"/>
        <scheme val="minor"/>
      </font>
      <numFmt numFmtId="165" formatCode="#,##0_ ;[Red]\-#,##0\ "/>
      <fill>
        <patternFill patternType="solid">
          <fgColor theme="7" tint="0.79998168889431442"/>
          <bgColor theme="7" tint="0.79998168889431442"/>
        </patternFill>
      </fill>
      <alignment horizontal="right" vertical="center" textRotation="0" wrapText="0" indent="1" justifyLastLine="0" shrinkToFit="0" readingOrder="0"/>
    </dxf>
    <dxf>
      <fill>
        <patternFill patternType="solid">
          <fgColor theme="7" tint="0.79998168889431442"/>
          <bgColor theme="7" tint="0.79998168889431442"/>
        </patternFill>
      </fill>
      <alignment horizontal="left" vertical="bottom" textRotation="0" wrapText="0" indent="0" justifyLastLine="0" shrinkToFit="0" readingOrder="0"/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Franklin Gothic Medium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numFmt numFmtId="3" formatCode="#,##0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numFmt numFmtId="3" formatCode="#,##0"/>
      <alignment horizontal="right" vertical="center" textRotation="0" wrapText="0" indent="1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Franklin Gothic Medium"/>
        <family val="2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numFmt numFmtId="3" formatCode="#,##0"/>
      <alignment horizontal="right" vertical="center" textRotation="0" wrapText="0" indent="1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numFmt numFmtId="165" formatCode="#,##0_ ;[Red]\-#,##0\ "/>
      <fill>
        <patternFill patternType="solid">
          <fgColor theme="7" tint="0.79998168889431442"/>
          <bgColor theme="7" tint="0.79998168889431442"/>
        </patternFill>
      </fill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Franklin Gothic Medium"/>
        <family val="2"/>
        <scheme val="minor"/>
      </font>
      <alignment horizontal="left" vertical="center" textRotation="0" wrapText="0" indent="0" justifyLastLine="0" shrinkToFit="0" readingOrder="0"/>
    </dxf>
    <dxf>
      <fill>
        <patternFill patternType="solid">
          <fgColor theme="7" tint="0.79998168889431442"/>
          <bgColor theme="9" tint="0.39997558519241921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4"/>
        </patternFill>
      </fill>
      <border>
        <left style="medium">
          <color theme="4"/>
        </left>
      </border>
    </dxf>
    <dxf>
      <border>
        <left style="mediumDashed">
          <color theme="7"/>
        </left>
      </border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5"/>
        </patternFill>
      </fill>
      <border>
        <left style="medium">
          <color theme="5"/>
        </left>
      </border>
    </dxf>
    <dxf>
      <border>
        <left style="mediumDashed">
          <color theme="7"/>
        </left>
      </border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8"/>
        </patternFill>
      </fill>
      <border>
        <left style="medium">
          <color theme="8"/>
        </left>
      </border>
    </dxf>
    <dxf>
      <border>
        <left style="mediumDashed">
          <color theme="7"/>
        </left>
      </border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/>
        </patternFill>
      </fill>
      <border>
        <left style="medium">
          <color theme="9"/>
        </left>
      </border>
    </dxf>
    <dxf>
      <border>
        <left style="mediumDashed">
          <color theme="7"/>
        </left>
      </border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  <border>
        <left style="medium">
          <color theme="6"/>
        </left>
      </border>
    </dxf>
    <dxf>
      <border>
        <left style="mediumDashed">
          <color theme="7"/>
        </left>
      </border>
    </dxf>
    <dxf>
      <fill>
        <patternFill>
          <bgColor theme="0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7"/>
        </patternFill>
      </fill>
      <border>
        <left style="medium">
          <color theme="7"/>
        </left>
      </border>
    </dxf>
    <dxf>
      <font>
        <b val="0"/>
        <i val="0"/>
      </font>
      <border>
        <left style="mediumDashed">
          <color theme="7"/>
        </left>
      </border>
    </dxf>
  </dxfs>
  <tableStyles count="6" defaultTableStyle="Cash Table" defaultPivotStyle="PivotStyleLight16">
    <tableStyle name="Cash Table" pivot="0" count="4" xr9:uid="{00000000-0011-0000-FFFF-FFFF00000000}">
      <tableStyleElement type="wholeTable" dxfId="66"/>
      <tableStyleElement type="headerRow" dxfId="65"/>
      <tableStyleElement type="firstColumn" dxfId="64"/>
      <tableStyleElement type="secondRowStripe" dxfId="63"/>
    </tableStyle>
    <tableStyle name="Investment Table" pivot="0" count="4" xr9:uid="{00000000-0011-0000-FFFF-FFFF01000000}">
      <tableStyleElement type="wholeTable" dxfId="62"/>
      <tableStyleElement type="headerRow" dxfId="61"/>
      <tableStyleElement type="firstColumn" dxfId="60"/>
      <tableStyleElement type="secondRowStripe" dxfId="59"/>
    </tableStyle>
    <tableStyle name="Personal Table" pivot="0" count="4" xr9:uid="{00000000-0011-0000-FFFF-FFFF02000000}">
      <tableStyleElement type="wholeTable" dxfId="58"/>
      <tableStyleElement type="headerRow" dxfId="57"/>
      <tableStyleElement type="firstColumn" dxfId="56"/>
      <tableStyleElement type="secondRowStripe" dxfId="55"/>
    </tableStyle>
    <tableStyle name="Retirement Table" pivot="0" count="4" xr9:uid="{00000000-0011-0000-FFFF-FFFF03000000}">
      <tableStyleElement type="wholeTable" dxfId="54"/>
      <tableStyleElement type="headerRow" dxfId="53"/>
      <tableStyleElement type="firstColumn" dxfId="52"/>
      <tableStyleElement type="secondRowStripe" dxfId="51"/>
    </tableStyle>
    <tableStyle name="Secured Table" pivot="0" count="4" xr9:uid="{00000000-0011-0000-FFFF-FFFF04000000}">
      <tableStyleElement type="wholeTable" dxfId="50"/>
      <tableStyleElement type="headerRow" dxfId="49"/>
      <tableStyleElement type="firstColumn" dxfId="48"/>
      <tableStyleElement type="secondRowStripe" dxfId="47"/>
    </tableStyle>
    <tableStyle name="Unsecured Table" pivot="0" count="4" xr9:uid="{00000000-0011-0000-FFFF-FFFF05000000}">
      <tableStyleElement type="wholeTable" dxfId="46"/>
      <tableStyleElement type="headerRow" dxfId="45"/>
      <tableStyleElement type="firstColumn" dxfId="44"/>
      <tableStyleElement type="secondRowStripe" dxfId="43"/>
    </tableStyle>
  </tableStyles>
  <colors>
    <mruColors>
      <color rgb="FFC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69362621041322"/>
          <c:y val="0"/>
          <c:w val="0.71263539302086132"/>
          <c:h val="0.96586746363003551"/>
        </c:manualLayout>
      </c:layout>
      <c:doughnutChart>
        <c:varyColors val="1"/>
        <c:ser>
          <c:idx val="0"/>
          <c:order val="0"/>
          <c:val>
            <c:numRef>
              <c:f>I9B1a!$E$5:$E$11</c:f>
              <c:numCache>
                <c:formatCode>#,##0_ ;[Red]\-#,##0\ </c:formatCode>
                <c:ptCount val="7"/>
                <c:pt idx="0">
                  <c:v>7211.7005000000008</c:v>
                </c:pt>
                <c:pt idx="1">
                  <c:v>86540.406000000017</c:v>
                </c:pt>
                <c:pt idx="2">
                  <c:v>284280.58100000001</c:v>
                </c:pt>
                <c:pt idx="3">
                  <c:v>23728.820999999996</c:v>
                </c:pt>
                <c:pt idx="4">
                  <c:v>11166.503999999999</c:v>
                </c:pt>
                <c:pt idx="5">
                  <c:v>42339.660999999993</c:v>
                </c:pt>
                <c:pt idx="6">
                  <c:v>7444.3360000000011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7C-4C99-BC64-7BDD28439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90246420625532"/>
          <c:y val="0"/>
          <c:w val="0.67240386747130665"/>
          <c:h val="0.95828778929224556"/>
        </c:manualLayout>
      </c:layout>
      <c:doughnutChart>
        <c:varyColors val="1"/>
        <c:ser>
          <c:idx val="1"/>
          <c:order val="0"/>
          <c:tx>
            <c:strRef>
              <c:f>I91c!$D$4</c:f>
              <c:strCache>
                <c:ptCount val="1"/>
                <c:pt idx="0">
                  <c:v>Bolsa I91c</c:v>
                </c:pt>
              </c:strCache>
            </c:strRef>
          </c:tx>
          <c:val>
            <c:numRef>
              <c:f>I91c!$E$5:$E$11</c:f>
              <c:numCache>
                <c:formatCode>#,##0_ ;[Red]\-#,##0\ </c:formatCode>
                <c:ptCount val="7"/>
                <c:pt idx="0">
                  <c:v>1940.8325</c:v>
                </c:pt>
                <c:pt idx="1">
                  <c:v>23289.99</c:v>
                </c:pt>
                <c:pt idx="2">
                  <c:v>76506.365000000005</c:v>
                </c:pt>
                <c:pt idx="3">
                  <c:v>6385.9650000000001</c:v>
                </c:pt>
                <c:pt idx="4">
                  <c:v>3005.16</c:v>
                </c:pt>
                <c:pt idx="5">
                  <c:v>11394.565000000001</c:v>
                </c:pt>
                <c:pt idx="6">
                  <c:v>2003.44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5D-4ABE-AF7E-A27C9797E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9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58894645941278E-2"/>
          <c:y val="2.185792349726776E-2"/>
          <c:w val="0.95171272308578003"/>
          <c:h val="0.9635701275045537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6B3A-4D43-9343-DD80E629F9C6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6B3A-4D43-9343-DD80E629F9C6}"/>
              </c:ext>
            </c:extLst>
          </c:dPt>
          <c:dPt>
            <c:idx val="2"/>
            <c:bubble3D val="0"/>
            <c:explosion val="2"/>
            <c:extLst>
              <c:ext xmlns:c16="http://schemas.microsoft.com/office/drawing/2014/chart" uri="{C3380CC4-5D6E-409C-BE32-E72D297353CC}">
                <c16:uniqueId val="{00000005-6B3A-4D43-9343-DD80E629F9C6}"/>
              </c:ext>
            </c:extLst>
          </c:dPt>
          <c:dPt>
            <c:idx val="4"/>
            <c:bubble3D val="0"/>
            <c:explosion val="3"/>
            <c:extLst>
              <c:ext xmlns:c16="http://schemas.microsoft.com/office/drawing/2014/chart" uri="{C3380CC4-5D6E-409C-BE32-E72D297353CC}">
                <c16:uniqueId val="{00000007-6B3A-4D43-9343-DD80E629F9C6}"/>
              </c:ext>
            </c:extLst>
          </c:dPt>
          <c:dPt>
            <c:idx val="5"/>
            <c:bubble3D val="0"/>
            <c:explosion val="6"/>
            <c:extLst>
              <c:ext xmlns:c16="http://schemas.microsoft.com/office/drawing/2014/chart" uri="{C3380CC4-5D6E-409C-BE32-E72D297353CC}">
                <c16:uniqueId val="{00000009-6B3A-4D43-9343-DD80E629F9C6}"/>
              </c:ext>
            </c:extLst>
          </c:dPt>
          <c:dPt>
            <c:idx val="6"/>
            <c:bubble3D val="0"/>
            <c:explosion val="2"/>
            <c:extLst>
              <c:ext xmlns:c16="http://schemas.microsoft.com/office/drawing/2014/chart" uri="{C3380CC4-5D6E-409C-BE32-E72D297353CC}">
                <c16:uniqueId val="{0000000B-6B3A-4D43-9343-DD80E629F9C6}"/>
              </c:ext>
            </c:extLst>
          </c:dPt>
          <c:cat>
            <c:strRef>
              <c:f>I91b!$D$5:$D$11</c:f>
              <c:strCache>
                <c:ptCount val="7"/>
                <c:pt idx="0">
                  <c:v>Gerencia</c:v>
                </c:pt>
                <c:pt idx="1">
                  <c:v>Dirección Médica</c:v>
                </c:pt>
                <c:pt idx="2">
                  <c:v>Dirección Enfermería</c:v>
                </c:pt>
                <c:pt idx="3">
                  <c:v>Dirección Planificación y Gestión RREE</c:v>
                </c:pt>
                <c:pt idx="4">
                  <c:v>Dirección Ingenería, Infraestructuras y Tecnologías</c:v>
                </c:pt>
                <c:pt idx="5">
                  <c:v>Dirección Servicios Generales</c:v>
                </c:pt>
                <c:pt idx="6">
                  <c:v>Dirección RRHH</c:v>
                </c:pt>
              </c:strCache>
            </c:strRef>
          </c:cat>
          <c:val>
            <c:numRef>
              <c:f>I91b!$E$5:$E$11</c:f>
              <c:numCache>
                <c:formatCode>#,##0_ ;[Red]\-#,##0\ </c:formatCode>
                <c:ptCount val="7"/>
                <c:pt idx="0">
                  <c:v>503.26950000000005</c:v>
                </c:pt>
                <c:pt idx="1">
                  <c:v>6042.4808999999996</c:v>
                </c:pt>
                <c:pt idx="2">
                  <c:v>19832.065200000001</c:v>
                </c:pt>
                <c:pt idx="3">
                  <c:v>1883.2019999999998</c:v>
                </c:pt>
                <c:pt idx="4">
                  <c:v>759.77459999999996</c:v>
                </c:pt>
                <c:pt idx="5">
                  <c:v>2948.1852000000003</c:v>
                </c:pt>
                <c:pt idx="6">
                  <c:v>496.77569999999997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B3A-4D43-9343-DD80E629F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352799650043743E-2"/>
          <c:y val="4.1666666666666664E-2"/>
          <c:w val="0.9569898293963256"/>
          <c:h val="0.9569898293963256"/>
        </c:manualLayout>
      </c:layout>
      <c:doughnutChart>
        <c:varyColors val="1"/>
        <c:ser>
          <c:idx val="0"/>
          <c:order val="0"/>
          <c:tx>
            <c:strRef>
              <c:f>I91c!$D$4</c:f>
              <c:strCache>
                <c:ptCount val="1"/>
                <c:pt idx="0">
                  <c:v>Bolsa I91c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1-3F43-4933-9607-6D38C9F7D62F}"/>
              </c:ext>
            </c:extLst>
          </c:dPt>
          <c:dPt>
            <c:idx val="1"/>
            <c:bubble3D val="0"/>
            <c:explosion val="8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3-3F43-4933-9607-6D38C9F7D62F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5-3F43-4933-9607-6D38C9F7D62F}"/>
              </c:ext>
            </c:extLst>
          </c:dPt>
          <c:dPt>
            <c:idx val="3"/>
            <c:bubble3D val="0"/>
            <c:explosion val="5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7-3F43-4933-9607-6D38C9F7D62F}"/>
              </c:ext>
            </c:extLst>
          </c:dPt>
          <c:dPt>
            <c:idx val="5"/>
            <c:bubble3D val="0"/>
            <c:explosion val="6"/>
            <c:extLst>
              <c:ext xmlns:c16="http://schemas.microsoft.com/office/drawing/2014/chart" uri="{C3380CC4-5D6E-409C-BE32-E72D297353CC}">
                <c16:uniqueId val="{00000008-AD54-44A3-A139-FF0CF999A3A7}"/>
              </c:ext>
            </c:extLst>
          </c:dPt>
          <c:dLbls>
            <c:delete val="1"/>
          </c:dLbls>
          <c:cat>
            <c:strRef>
              <c:f>I91c!$D$5:$D$11</c:f>
              <c:strCache>
                <c:ptCount val="7"/>
                <c:pt idx="0">
                  <c:v>Gerencia</c:v>
                </c:pt>
                <c:pt idx="1">
                  <c:v>Dirección Médica</c:v>
                </c:pt>
                <c:pt idx="2">
                  <c:v>Dirección Enfermería</c:v>
                </c:pt>
                <c:pt idx="3">
                  <c:v>Dirección Planificación y Gestión RREE</c:v>
                </c:pt>
                <c:pt idx="4">
                  <c:v>Dirección Ingenería, Infraestructuras y Tecnologías</c:v>
                </c:pt>
                <c:pt idx="5">
                  <c:v>Dirección Servicios Generales</c:v>
                </c:pt>
                <c:pt idx="6">
                  <c:v>Dirección RRHH</c:v>
                </c:pt>
              </c:strCache>
            </c:strRef>
          </c:cat>
          <c:val>
            <c:numRef>
              <c:f>I91c!$E$5:$E$11</c:f>
              <c:numCache>
                <c:formatCode>#,##0_ ;[Red]\-#,##0\ </c:formatCode>
                <c:ptCount val="7"/>
                <c:pt idx="0">
                  <c:v>1940.8325</c:v>
                </c:pt>
                <c:pt idx="1">
                  <c:v>23289.99</c:v>
                </c:pt>
                <c:pt idx="2">
                  <c:v>76506.365000000005</c:v>
                </c:pt>
                <c:pt idx="3">
                  <c:v>6385.9650000000001</c:v>
                </c:pt>
                <c:pt idx="4">
                  <c:v>3005.16</c:v>
                </c:pt>
                <c:pt idx="5">
                  <c:v>11394.565000000001</c:v>
                </c:pt>
                <c:pt idx="6">
                  <c:v>2003.44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F43-4933-9607-6D38C9F7D6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9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58894645941278E-2"/>
          <c:y val="2.185792349726776E-2"/>
          <c:w val="0.95171272308578003"/>
          <c:h val="0.9635701275045537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7E50-4A5D-B232-60B5CD674E51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7E50-4A5D-B232-60B5CD674E51}"/>
              </c:ext>
            </c:extLst>
          </c:dPt>
          <c:dPt>
            <c:idx val="2"/>
            <c:bubble3D val="0"/>
            <c:explosion val="2"/>
            <c:extLst>
              <c:ext xmlns:c16="http://schemas.microsoft.com/office/drawing/2014/chart" uri="{C3380CC4-5D6E-409C-BE32-E72D297353CC}">
                <c16:uniqueId val="{00000004-4E4C-4FA7-8761-981BE78003AA}"/>
              </c:ext>
            </c:extLst>
          </c:dPt>
          <c:dPt>
            <c:idx val="4"/>
            <c:bubble3D val="0"/>
            <c:explosion val="3"/>
            <c:extLst>
              <c:ext xmlns:c16="http://schemas.microsoft.com/office/drawing/2014/chart" uri="{C3380CC4-5D6E-409C-BE32-E72D297353CC}">
                <c16:uniqueId val="{00000007-4E4C-4FA7-8761-981BE78003AA}"/>
              </c:ext>
            </c:extLst>
          </c:dPt>
          <c:dPt>
            <c:idx val="5"/>
            <c:bubble3D val="0"/>
            <c:explosion val="6"/>
            <c:extLst>
              <c:ext xmlns:c16="http://schemas.microsoft.com/office/drawing/2014/chart" uri="{C3380CC4-5D6E-409C-BE32-E72D297353CC}">
                <c16:uniqueId val="{00000005-4E4C-4FA7-8761-981BE78003AA}"/>
              </c:ext>
            </c:extLst>
          </c:dPt>
          <c:dPt>
            <c:idx val="6"/>
            <c:bubble3D val="0"/>
            <c:explosion val="2"/>
            <c:extLst>
              <c:ext xmlns:c16="http://schemas.microsoft.com/office/drawing/2014/chart" uri="{C3380CC4-5D6E-409C-BE32-E72D297353CC}">
                <c16:uniqueId val="{00000008-4E4C-4FA7-8761-981BE78003AA}"/>
              </c:ext>
            </c:extLst>
          </c:dPt>
          <c:cat>
            <c:strRef>
              <c:f>I9B1a!$D$5:$D$11</c:f>
              <c:strCache>
                <c:ptCount val="7"/>
                <c:pt idx="0">
                  <c:v>Gerencia</c:v>
                </c:pt>
                <c:pt idx="1">
                  <c:v>Dirección Médica</c:v>
                </c:pt>
                <c:pt idx="2">
                  <c:v>Dirección Enfermería</c:v>
                </c:pt>
                <c:pt idx="3">
                  <c:v>Dirección Planificación y Gestión RREE</c:v>
                </c:pt>
                <c:pt idx="4">
                  <c:v>Dirección Ingenería, Infraestructuras y Tecnologías</c:v>
                </c:pt>
                <c:pt idx="5">
                  <c:v>Dirección Servicios Generales</c:v>
                </c:pt>
                <c:pt idx="6">
                  <c:v>Dirección RRHH</c:v>
                </c:pt>
              </c:strCache>
            </c:strRef>
          </c:cat>
          <c:val>
            <c:numRef>
              <c:f>I9B1a!$E$5:$E$11</c:f>
              <c:numCache>
                <c:formatCode>#,##0_ ;[Red]\-#,##0\ </c:formatCode>
                <c:ptCount val="7"/>
                <c:pt idx="0">
                  <c:v>7211.7005000000008</c:v>
                </c:pt>
                <c:pt idx="1">
                  <c:v>86540.406000000017</c:v>
                </c:pt>
                <c:pt idx="2">
                  <c:v>284280.58100000001</c:v>
                </c:pt>
                <c:pt idx="3">
                  <c:v>23728.820999999996</c:v>
                </c:pt>
                <c:pt idx="4">
                  <c:v>11166.503999999999</c:v>
                </c:pt>
                <c:pt idx="5">
                  <c:v>42339.660999999993</c:v>
                </c:pt>
                <c:pt idx="6">
                  <c:v>7444.3360000000011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50-4A5D-B232-60B5CD674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plotArea>
      <cx:plotAreaRegion>
        <cx:series layoutId="waterfall" uniqueId="{5CEECF5F-7B9A-4BDF-9111-2D8404161FFD}">
          <cx:tx>
            <cx:txData>
              <cx:f>_xlchart.v1.1</cx:f>
              <cx:v>Tope</cx:v>
            </cx:txData>
          </cx:tx>
          <cx:spPr>
            <a:solidFill>
              <a:schemeClr val="accent6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x:spPr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tickLabels/>
      </cx:axis>
    </cx:plotArea>
  </cx:chart>
  <cx:spPr>
    <a:solidFill>
      <a:schemeClr val="accent4">
        <a:lumMod val="20000"/>
        <a:lumOff val="80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9B1a!A1"/><Relationship Id="rId2" Type="http://schemas.openxmlformats.org/officeDocument/2006/relationships/hyperlink" Target="#I91c!A1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anel!A1"/><Relationship Id="rId2" Type="http://schemas.openxmlformats.org/officeDocument/2006/relationships/hyperlink" Target="#I91c!A1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anel!A1"/><Relationship Id="rId2" Type="http://schemas.openxmlformats.org/officeDocument/2006/relationships/hyperlink" Target="#I9B1a!A1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Panel!A1"/><Relationship Id="rId2" Type="http://schemas.openxmlformats.org/officeDocument/2006/relationships/hyperlink" Target="#I91c!A1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220839</xdr:colOff>
      <xdr:row>3</xdr:row>
      <xdr:rowOff>34020</xdr:rowOff>
    </xdr:from>
    <xdr:to>
      <xdr:col>6</xdr:col>
      <xdr:colOff>2238022</xdr:colOff>
      <xdr:row>9</xdr:row>
      <xdr:rowOff>93586</xdr:rowOff>
    </xdr:to>
    <xdr:graphicFrame macro="">
      <xdr:nvGraphicFramePr>
        <xdr:cNvPr id="27" name="Sumario de responsabilidad total" descr="Gráfico de anillos que muestra un resumen de los pasivos" title="Sumario de responsabilidad total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162806</xdr:colOff>
      <xdr:row>22</xdr:row>
      <xdr:rowOff>60305</xdr:rowOff>
    </xdr:from>
    <xdr:to>
      <xdr:col>3</xdr:col>
      <xdr:colOff>2038131</xdr:colOff>
      <xdr:row>24</xdr:row>
      <xdr:rowOff>79956</xdr:rowOff>
    </xdr:to>
    <xdr:sp macro="" textlink="">
      <xdr:nvSpPr>
        <xdr:cNvPr id="17" name="Ver activos" descr="Haga clic para ver y modificar los activos" title="Ver activos">
          <a:hlinkClick xmlns:r="http://schemas.openxmlformats.org/officeDocument/2006/relationships" r:id="rId2" tooltip="Haga clic para ver y modificar los activos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3191756" y="6637318"/>
          <a:ext cx="1875325" cy="324451"/>
        </a:xfrm>
        <a:prstGeom prst="roundRect">
          <a:avLst/>
        </a:prstGeom>
        <a:solidFill>
          <a:schemeClr val="accent4">
            <a:lumMod val="75000"/>
          </a:schemeClr>
        </a:solidFill>
        <a:ln w="19050"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 spc="15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 I91c</a:t>
          </a:r>
          <a:endParaRPr lang="en-US" sz="1050"/>
        </a:p>
      </xdr:txBody>
    </xdr:sp>
    <xdr:clientData fPrintsWithSheet="0"/>
  </xdr:twoCellAnchor>
  <xdr:twoCellAnchor>
    <xdr:from>
      <xdr:col>3</xdr:col>
      <xdr:colOff>155575</xdr:colOff>
      <xdr:row>12</xdr:row>
      <xdr:rowOff>118861</xdr:rowOff>
    </xdr:from>
    <xdr:to>
      <xdr:col>3</xdr:col>
      <xdr:colOff>338455</xdr:colOff>
      <xdr:row>12</xdr:row>
      <xdr:rowOff>301741</xdr:rowOff>
    </xdr:to>
    <xdr:sp macro="" textlink="">
      <xdr:nvSpPr>
        <xdr:cNvPr id="6" name="Efectivo" descr="&quot;&quot;" title="Color del gráfico de efectiv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927350" y="3633586"/>
          <a:ext cx="182880" cy="18288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155575</xdr:colOff>
      <xdr:row>13</xdr:row>
      <xdr:rowOff>98266</xdr:rowOff>
    </xdr:from>
    <xdr:to>
      <xdr:col>3</xdr:col>
      <xdr:colOff>338455</xdr:colOff>
      <xdr:row>13</xdr:row>
      <xdr:rowOff>281146</xdr:rowOff>
    </xdr:to>
    <xdr:sp macro="" textlink="">
      <xdr:nvSpPr>
        <xdr:cNvPr id="33" name="Inversiones" descr="&quot;&quot;" title="Color del gráfico de inversiones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2927350" y="4003516"/>
          <a:ext cx="182880" cy="182880"/>
        </a:xfrm>
        <a:prstGeom prst="rect">
          <a:avLst/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155575</xdr:colOff>
      <xdr:row>14</xdr:row>
      <xdr:rowOff>115772</xdr:rowOff>
    </xdr:from>
    <xdr:to>
      <xdr:col>3</xdr:col>
      <xdr:colOff>338455</xdr:colOff>
      <xdr:row>14</xdr:row>
      <xdr:rowOff>298652</xdr:rowOff>
    </xdr:to>
    <xdr:sp macro="" textlink="">
      <xdr:nvSpPr>
        <xdr:cNvPr id="37" name="Jubilación" descr="&quot;&quot;" title="Color del gráfico de jubilaciones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2927350" y="4411547"/>
          <a:ext cx="182880" cy="182880"/>
        </a:xfrm>
        <a:prstGeom prst="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155575</xdr:colOff>
      <xdr:row>15</xdr:row>
      <xdr:rowOff>85652</xdr:rowOff>
    </xdr:from>
    <xdr:to>
      <xdr:col>3</xdr:col>
      <xdr:colOff>338455</xdr:colOff>
      <xdr:row>15</xdr:row>
      <xdr:rowOff>268532</xdr:rowOff>
    </xdr:to>
    <xdr:sp macro="" textlink="">
      <xdr:nvSpPr>
        <xdr:cNvPr id="41" name="Personal" descr="&quot;&quot;" title="Color del gráfico de importes personales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2927350" y="4771952"/>
          <a:ext cx="182880" cy="182880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262291</xdr:colOff>
      <xdr:row>22</xdr:row>
      <xdr:rowOff>31730</xdr:rowOff>
    </xdr:from>
    <xdr:to>
      <xdr:col>6</xdr:col>
      <xdr:colOff>2114727</xdr:colOff>
      <xdr:row>24</xdr:row>
      <xdr:rowOff>51381</xdr:rowOff>
    </xdr:to>
    <xdr:sp macro="" textlink="">
      <xdr:nvSpPr>
        <xdr:cNvPr id="18" name="Ver pasivos" descr="Haga clic para ver y modificar los pasivos" title="Ver pasivos">
          <a:hlinkClick xmlns:r="http://schemas.openxmlformats.org/officeDocument/2006/relationships" r:id="rId3" tooltip="Haga clic para ver y modificar los pasivos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6272566" y="6608743"/>
          <a:ext cx="1852436" cy="324451"/>
        </a:xfrm>
        <a:prstGeom prst="roundRect">
          <a:avLst/>
        </a:prstGeom>
        <a:solidFill>
          <a:schemeClr val="accent4">
            <a:lumMod val="75000"/>
          </a:schemeClr>
        </a:solidFill>
        <a:ln w="19050"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 spc="15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 I9B1a</a:t>
          </a:r>
          <a:endParaRPr lang="en-US" sz="1050" spc="150">
            <a:effectLst/>
          </a:endParaRPr>
        </a:p>
      </xdr:txBody>
    </xdr:sp>
    <xdr:clientData fPrintsWithSheet="0"/>
  </xdr:twoCellAnchor>
  <xdr:twoCellAnchor>
    <xdr:from>
      <xdr:col>3</xdr:col>
      <xdr:colOff>171449</xdr:colOff>
      <xdr:row>2</xdr:row>
      <xdr:rowOff>409575</xdr:rowOff>
    </xdr:from>
    <xdr:to>
      <xdr:col>3</xdr:col>
      <xdr:colOff>2341032</xdr:colOff>
      <xdr:row>9</xdr:row>
      <xdr:rowOff>93586</xdr:rowOff>
    </xdr:to>
    <xdr:graphicFrame macro="">
      <xdr:nvGraphicFramePr>
        <xdr:cNvPr id="20" name="Sumario del total de bienes" descr="Gráfico de anillos que muestra un resumen de los activos" title="Sumario del total de bienes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155575</xdr:colOff>
      <xdr:row>16</xdr:row>
      <xdr:rowOff>85652</xdr:rowOff>
    </xdr:from>
    <xdr:to>
      <xdr:col>3</xdr:col>
      <xdr:colOff>338455</xdr:colOff>
      <xdr:row>16</xdr:row>
      <xdr:rowOff>268532</xdr:rowOff>
    </xdr:to>
    <xdr:sp macro="" textlink="">
      <xdr:nvSpPr>
        <xdr:cNvPr id="2" name="Personal" descr="&quot;&quot;" title="Color del gráfico de importes personales">
          <a:extLst>
            <a:ext uri="{FF2B5EF4-FFF2-40B4-BE49-F238E27FC236}">
              <a16:creationId xmlns:a16="http://schemas.microsoft.com/office/drawing/2014/main" id="{015B0DA5-B512-4B34-83CF-85FB9A3E8528}"/>
            </a:ext>
          </a:extLst>
        </xdr:cNvPr>
        <xdr:cNvSpPr/>
      </xdr:nvSpPr>
      <xdr:spPr>
        <a:xfrm>
          <a:off x="3184525" y="4848152"/>
          <a:ext cx="182880" cy="18288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155575</xdr:colOff>
      <xdr:row>17</xdr:row>
      <xdr:rowOff>85652</xdr:rowOff>
    </xdr:from>
    <xdr:to>
      <xdr:col>3</xdr:col>
      <xdr:colOff>338455</xdr:colOff>
      <xdr:row>17</xdr:row>
      <xdr:rowOff>268532</xdr:rowOff>
    </xdr:to>
    <xdr:sp macro="" textlink="">
      <xdr:nvSpPr>
        <xdr:cNvPr id="3" name="Personal" descr="&quot;&quot;" title="Color del gráfico de importes personales">
          <a:extLst>
            <a:ext uri="{FF2B5EF4-FFF2-40B4-BE49-F238E27FC236}">
              <a16:creationId xmlns:a16="http://schemas.microsoft.com/office/drawing/2014/main" id="{AEA1AE49-75AF-4027-82DC-27E13B865BE5}"/>
            </a:ext>
          </a:extLst>
        </xdr:cNvPr>
        <xdr:cNvSpPr/>
      </xdr:nvSpPr>
      <xdr:spPr>
        <a:xfrm>
          <a:off x="3184525" y="5238677"/>
          <a:ext cx="182880" cy="18288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155575</xdr:colOff>
      <xdr:row>18</xdr:row>
      <xdr:rowOff>85652</xdr:rowOff>
    </xdr:from>
    <xdr:to>
      <xdr:col>3</xdr:col>
      <xdr:colOff>338455</xdr:colOff>
      <xdr:row>18</xdr:row>
      <xdr:rowOff>268532</xdr:rowOff>
    </xdr:to>
    <xdr:sp macro="" textlink="">
      <xdr:nvSpPr>
        <xdr:cNvPr id="4" name="Personal" descr="&quot;&quot;" title="Color del gráfico de importes personales">
          <a:extLst>
            <a:ext uri="{FF2B5EF4-FFF2-40B4-BE49-F238E27FC236}">
              <a16:creationId xmlns:a16="http://schemas.microsoft.com/office/drawing/2014/main" id="{6733F4E8-EE2F-475F-8DC8-4BC7489CBBC1}"/>
            </a:ext>
          </a:extLst>
        </xdr:cNvPr>
        <xdr:cNvSpPr/>
      </xdr:nvSpPr>
      <xdr:spPr>
        <a:xfrm>
          <a:off x="3184525" y="5238677"/>
          <a:ext cx="182880" cy="182880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155575</xdr:colOff>
      <xdr:row>12</xdr:row>
      <xdr:rowOff>118861</xdr:rowOff>
    </xdr:from>
    <xdr:to>
      <xdr:col>6</xdr:col>
      <xdr:colOff>338455</xdr:colOff>
      <xdr:row>12</xdr:row>
      <xdr:rowOff>301741</xdr:rowOff>
    </xdr:to>
    <xdr:sp macro="" textlink="">
      <xdr:nvSpPr>
        <xdr:cNvPr id="13" name="Efectivo" descr="&quot;&quot;" title="Color del gráfico de efectivo">
          <a:extLst>
            <a:ext uri="{FF2B5EF4-FFF2-40B4-BE49-F238E27FC236}">
              <a16:creationId xmlns:a16="http://schemas.microsoft.com/office/drawing/2014/main" id="{EF9E2434-1310-4BFE-ACB9-9F2529BEC22E}"/>
            </a:ext>
          </a:extLst>
        </xdr:cNvPr>
        <xdr:cNvSpPr/>
      </xdr:nvSpPr>
      <xdr:spPr>
        <a:xfrm>
          <a:off x="3184525" y="3709786"/>
          <a:ext cx="182880" cy="18288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155575</xdr:colOff>
      <xdr:row>13</xdr:row>
      <xdr:rowOff>98266</xdr:rowOff>
    </xdr:from>
    <xdr:to>
      <xdr:col>6</xdr:col>
      <xdr:colOff>338455</xdr:colOff>
      <xdr:row>13</xdr:row>
      <xdr:rowOff>281146</xdr:rowOff>
    </xdr:to>
    <xdr:sp macro="" textlink="">
      <xdr:nvSpPr>
        <xdr:cNvPr id="14" name="Inversiones" descr="&quot;&quot;" title="Color del gráfico de inversiones">
          <a:extLst>
            <a:ext uri="{FF2B5EF4-FFF2-40B4-BE49-F238E27FC236}">
              <a16:creationId xmlns:a16="http://schemas.microsoft.com/office/drawing/2014/main" id="{2A92CD69-A5BD-4A03-A6A5-8A43C61F300F}"/>
            </a:ext>
          </a:extLst>
        </xdr:cNvPr>
        <xdr:cNvSpPr/>
      </xdr:nvSpPr>
      <xdr:spPr>
        <a:xfrm>
          <a:off x="3184525" y="4079716"/>
          <a:ext cx="182880" cy="182880"/>
        </a:xfrm>
        <a:prstGeom prst="rect">
          <a:avLst/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155575</xdr:colOff>
      <xdr:row>14</xdr:row>
      <xdr:rowOff>115772</xdr:rowOff>
    </xdr:from>
    <xdr:to>
      <xdr:col>6</xdr:col>
      <xdr:colOff>338455</xdr:colOff>
      <xdr:row>14</xdr:row>
      <xdr:rowOff>298652</xdr:rowOff>
    </xdr:to>
    <xdr:sp macro="" textlink="">
      <xdr:nvSpPr>
        <xdr:cNvPr id="15" name="Jubilación" descr="&quot;&quot;" title="Color del gráfico de jubilaciones">
          <a:extLst>
            <a:ext uri="{FF2B5EF4-FFF2-40B4-BE49-F238E27FC236}">
              <a16:creationId xmlns:a16="http://schemas.microsoft.com/office/drawing/2014/main" id="{46D92E0F-A559-478E-94D5-86D919B372D6}"/>
            </a:ext>
          </a:extLst>
        </xdr:cNvPr>
        <xdr:cNvSpPr/>
      </xdr:nvSpPr>
      <xdr:spPr>
        <a:xfrm>
          <a:off x="3184525" y="4487747"/>
          <a:ext cx="182880" cy="182880"/>
        </a:xfrm>
        <a:prstGeom prst="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155575</xdr:colOff>
      <xdr:row>15</xdr:row>
      <xdr:rowOff>85652</xdr:rowOff>
    </xdr:from>
    <xdr:to>
      <xdr:col>6</xdr:col>
      <xdr:colOff>338455</xdr:colOff>
      <xdr:row>15</xdr:row>
      <xdr:rowOff>268532</xdr:rowOff>
    </xdr:to>
    <xdr:sp macro="" textlink="">
      <xdr:nvSpPr>
        <xdr:cNvPr id="16" name="Personal" descr="&quot;&quot;" title="Color del gráfico de importes personales">
          <a:extLst>
            <a:ext uri="{FF2B5EF4-FFF2-40B4-BE49-F238E27FC236}">
              <a16:creationId xmlns:a16="http://schemas.microsoft.com/office/drawing/2014/main" id="{2A153F69-1DBC-473B-9882-FCB6A9BA7D82}"/>
            </a:ext>
          </a:extLst>
        </xdr:cNvPr>
        <xdr:cNvSpPr/>
      </xdr:nvSpPr>
      <xdr:spPr>
        <a:xfrm>
          <a:off x="3184525" y="4848152"/>
          <a:ext cx="182880" cy="182880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155575</xdr:colOff>
      <xdr:row>16</xdr:row>
      <xdr:rowOff>85652</xdr:rowOff>
    </xdr:from>
    <xdr:to>
      <xdr:col>6</xdr:col>
      <xdr:colOff>338455</xdr:colOff>
      <xdr:row>16</xdr:row>
      <xdr:rowOff>268532</xdr:rowOff>
    </xdr:to>
    <xdr:sp macro="" textlink="">
      <xdr:nvSpPr>
        <xdr:cNvPr id="19" name="Personal" descr="&quot;&quot;" title="Color del gráfico de importes personales">
          <a:extLst>
            <a:ext uri="{FF2B5EF4-FFF2-40B4-BE49-F238E27FC236}">
              <a16:creationId xmlns:a16="http://schemas.microsoft.com/office/drawing/2014/main" id="{8A6FF8C0-5119-41CC-9C02-6E0F099671C6}"/>
            </a:ext>
          </a:extLst>
        </xdr:cNvPr>
        <xdr:cNvSpPr/>
      </xdr:nvSpPr>
      <xdr:spPr>
        <a:xfrm>
          <a:off x="3184525" y="5238677"/>
          <a:ext cx="182880" cy="18288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155575</xdr:colOff>
      <xdr:row>17</xdr:row>
      <xdr:rowOff>85652</xdr:rowOff>
    </xdr:from>
    <xdr:to>
      <xdr:col>6</xdr:col>
      <xdr:colOff>338455</xdr:colOff>
      <xdr:row>17</xdr:row>
      <xdr:rowOff>268532</xdr:rowOff>
    </xdr:to>
    <xdr:sp macro="" textlink="">
      <xdr:nvSpPr>
        <xdr:cNvPr id="21" name="Personal" descr="&quot;&quot;" title="Color del gráfico de importes personales">
          <a:extLst>
            <a:ext uri="{FF2B5EF4-FFF2-40B4-BE49-F238E27FC236}">
              <a16:creationId xmlns:a16="http://schemas.microsoft.com/office/drawing/2014/main" id="{FD48DC44-75FD-4551-8597-15936496F64A}"/>
            </a:ext>
          </a:extLst>
        </xdr:cNvPr>
        <xdr:cNvSpPr/>
      </xdr:nvSpPr>
      <xdr:spPr>
        <a:xfrm>
          <a:off x="3184525" y="5553002"/>
          <a:ext cx="182880" cy="18288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155575</xdr:colOff>
      <xdr:row>18</xdr:row>
      <xdr:rowOff>85652</xdr:rowOff>
    </xdr:from>
    <xdr:to>
      <xdr:col>6</xdr:col>
      <xdr:colOff>338455</xdr:colOff>
      <xdr:row>18</xdr:row>
      <xdr:rowOff>268532</xdr:rowOff>
    </xdr:to>
    <xdr:sp macro="" textlink="">
      <xdr:nvSpPr>
        <xdr:cNvPr id="22" name="Personal" descr="&quot;&quot;" title="Color del gráfico de importes personales">
          <a:extLst>
            <a:ext uri="{FF2B5EF4-FFF2-40B4-BE49-F238E27FC236}">
              <a16:creationId xmlns:a16="http://schemas.microsoft.com/office/drawing/2014/main" id="{C30363F5-9FC5-40D4-99F2-D1F6ECDC88EE}"/>
            </a:ext>
          </a:extLst>
        </xdr:cNvPr>
        <xdr:cNvSpPr/>
      </xdr:nvSpPr>
      <xdr:spPr>
        <a:xfrm>
          <a:off x="3184525" y="5867327"/>
          <a:ext cx="182880" cy="182880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104775</xdr:colOff>
      <xdr:row>2</xdr:row>
      <xdr:rowOff>176213</xdr:rowOff>
    </xdr:from>
    <xdr:to>
      <xdr:col>1</xdr:col>
      <xdr:colOff>2605088</xdr:colOff>
      <xdr:row>9</xdr:row>
      <xdr:rowOff>100013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4" name="Gráfico 23">
              <a:extLst>
                <a:ext uri="{FF2B5EF4-FFF2-40B4-BE49-F238E27FC236}">
                  <a16:creationId xmlns:a16="http://schemas.microsoft.com/office/drawing/2014/main" id="{1FCBDD15-1683-46E4-B79E-DE9F58E3FF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776288"/>
              <a:ext cx="2662238" cy="1790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700322</xdr:colOff>
      <xdr:row>2</xdr:row>
      <xdr:rowOff>419100</xdr:rowOff>
    </xdr:from>
    <xdr:to>
      <xdr:col>1</xdr:col>
      <xdr:colOff>2529122</xdr:colOff>
      <xdr:row>10</xdr:row>
      <xdr:rowOff>142874</xdr:rowOff>
    </xdr:to>
    <xdr:graphicFrame macro="">
      <xdr:nvGraphicFramePr>
        <xdr:cNvPr id="2" name="Total Liabilities" descr="Gráfico de anillos que muestra un resumen de los pasivos" title="Sumario de responsabilidad total">
          <a:extLst>
            <a:ext uri="{FF2B5EF4-FFF2-40B4-BE49-F238E27FC236}">
              <a16:creationId xmlns:a16="http://schemas.microsoft.com/office/drawing/2014/main" id="{9170EDD4-0F74-4104-8F7E-9C1FC2A7D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819150</xdr:colOff>
      <xdr:row>15</xdr:row>
      <xdr:rowOff>114300</xdr:rowOff>
    </xdr:from>
    <xdr:to>
      <xdr:col>1</xdr:col>
      <xdr:colOff>2405709</xdr:colOff>
      <xdr:row>16</xdr:row>
      <xdr:rowOff>152400</xdr:rowOff>
    </xdr:to>
    <xdr:sp macro="" textlink="">
      <xdr:nvSpPr>
        <xdr:cNvPr id="3" name="View Assets" descr="Click to view and modify assets" title="Ver activos">
          <a:hlinkClick xmlns:r="http://schemas.openxmlformats.org/officeDocument/2006/relationships" r:id="rId2" tooltip="Haga clic para ver y modificar los activos"/>
          <a:extLst>
            <a:ext uri="{FF2B5EF4-FFF2-40B4-BE49-F238E27FC236}">
              <a16:creationId xmlns:a16="http://schemas.microsoft.com/office/drawing/2014/main" id="{A54687CE-EE1E-470E-9179-1A73B2524591}"/>
            </a:ext>
          </a:extLst>
        </xdr:cNvPr>
        <xdr:cNvSpPr/>
      </xdr:nvSpPr>
      <xdr:spPr>
        <a:xfrm>
          <a:off x="981075" y="4010025"/>
          <a:ext cx="1586559" cy="276225"/>
        </a:xfrm>
        <a:prstGeom prst="roundRect">
          <a:avLst/>
        </a:prstGeom>
        <a:solidFill>
          <a:schemeClr val="accent4">
            <a:lumMod val="75000"/>
          </a:schemeClr>
        </a:solidFill>
        <a:ln w="19050"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 spc="15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 I91c</a:t>
          </a:r>
          <a:endParaRPr lang="en-US" sz="1050" spc="150">
            <a:effectLst/>
          </a:endParaRPr>
        </a:p>
      </xdr:txBody>
    </xdr:sp>
    <xdr:clientData fPrintsWithSheet="0"/>
  </xdr:twoCellAnchor>
  <xdr:twoCellAnchor>
    <xdr:from>
      <xdr:col>1</xdr:col>
      <xdr:colOff>819150</xdr:colOff>
      <xdr:row>17</xdr:row>
      <xdr:rowOff>19050</xdr:rowOff>
    </xdr:from>
    <xdr:to>
      <xdr:col>1</xdr:col>
      <xdr:colOff>2405709</xdr:colOff>
      <xdr:row>18</xdr:row>
      <xdr:rowOff>57150</xdr:rowOff>
    </xdr:to>
    <xdr:sp macro="" textlink="">
      <xdr:nvSpPr>
        <xdr:cNvPr id="4" name="View Dashboard" descr="Click to return to the Dashboard" title="Ver Panel">
          <a:hlinkClick xmlns:r="http://schemas.openxmlformats.org/officeDocument/2006/relationships" r:id="rId3" tooltip="Haga clic para volver al panel"/>
          <a:extLst>
            <a:ext uri="{FF2B5EF4-FFF2-40B4-BE49-F238E27FC236}">
              <a16:creationId xmlns:a16="http://schemas.microsoft.com/office/drawing/2014/main" id="{66F50C00-727F-42D0-970A-5864559B61EE}"/>
            </a:ext>
          </a:extLst>
        </xdr:cNvPr>
        <xdr:cNvSpPr/>
      </xdr:nvSpPr>
      <xdr:spPr>
        <a:xfrm>
          <a:off x="981075" y="4391025"/>
          <a:ext cx="1586559" cy="276225"/>
        </a:xfrm>
        <a:prstGeom prst="roundRect">
          <a:avLst/>
        </a:prstGeom>
        <a:solidFill>
          <a:schemeClr val="accent4">
            <a:lumMod val="75000"/>
          </a:schemeClr>
        </a:solidFill>
        <a:ln w="19050"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 spc="15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 PANEL</a:t>
          </a:r>
          <a:endParaRPr lang="en-US" sz="1050"/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704662</xdr:colOff>
      <xdr:row>2</xdr:row>
      <xdr:rowOff>381000</xdr:rowOff>
    </xdr:from>
    <xdr:to>
      <xdr:col>1</xdr:col>
      <xdr:colOff>2533462</xdr:colOff>
      <xdr:row>10</xdr:row>
      <xdr:rowOff>104775</xdr:rowOff>
    </xdr:to>
    <xdr:graphicFrame macro="">
      <xdr:nvGraphicFramePr>
        <xdr:cNvPr id="10" name="Total Assets" descr="Gráfico de anillos que muestra un resumen de los activos" title="Sumario del total de bienes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815527</xdr:colOff>
      <xdr:row>15</xdr:row>
      <xdr:rowOff>114300</xdr:rowOff>
    </xdr:from>
    <xdr:to>
      <xdr:col>1</xdr:col>
      <xdr:colOff>2402086</xdr:colOff>
      <xdr:row>16</xdr:row>
      <xdr:rowOff>152400</xdr:rowOff>
    </xdr:to>
    <xdr:sp macro="" textlink="">
      <xdr:nvSpPr>
        <xdr:cNvPr id="13" name="View Liabilities" descr="Haga clic para ver y modificar los pasivos" title="Ver pasivos">
          <a:hlinkClick xmlns:r="http://schemas.openxmlformats.org/officeDocument/2006/relationships" r:id="rId2" tooltip="Haga clic para ver y modificar los pasivos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977452" y="4010025"/>
          <a:ext cx="1586559" cy="276225"/>
        </a:xfrm>
        <a:prstGeom prst="roundRect">
          <a:avLst/>
        </a:prstGeom>
        <a:solidFill>
          <a:schemeClr val="accent4">
            <a:lumMod val="75000"/>
          </a:schemeClr>
        </a:solidFill>
        <a:ln w="19050"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 spc="15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 I9B1a</a:t>
          </a:r>
          <a:endParaRPr lang="en-US" sz="1050" spc="150">
            <a:effectLst/>
          </a:endParaRPr>
        </a:p>
      </xdr:txBody>
    </xdr:sp>
    <xdr:clientData fPrintsWithSheet="0"/>
  </xdr:twoCellAnchor>
  <xdr:twoCellAnchor>
    <xdr:from>
      <xdr:col>1</xdr:col>
      <xdr:colOff>815527</xdr:colOff>
      <xdr:row>17</xdr:row>
      <xdr:rowOff>19050</xdr:rowOff>
    </xdr:from>
    <xdr:to>
      <xdr:col>1</xdr:col>
      <xdr:colOff>2402086</xdr:colOff>
      <xdr:row>18</xdr:row>
      <xdr:rowOff>57150</xdr:rowOff>
    </xdr:to>
    <xdr:sp macro="" textlink="">
      <xdr:nvSpPr>
        <xdr:cNvPr id="14" name="View Dashboard" descr="Haga clic para volver al panel" title="Ver Panel">
          <a:hlinkClick xmlns:r="http://schemas.openxmlformats.org/officeDocument/2006/relationships" r:id="rId3" tooltip="Haga clic para volver al panel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977452" y="4362450"/>
          <a:ext cx="1586559" cy="276225"/>
        </a:xfrm>
        <a:prstGeom prst="roundRect">
          <a:avLst/>
        </a:prstGeom>
        <a:solidFill>
          <a:schemeClr val="accent4">
            <a:lumMod val="75000"/>
          </a:schemeClr>
        </a:solidFill>
        <a:ln w="19050"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 spc="15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 PANEL</a:t>
          </a:r>
          <a:endParaRPr lang="en-US" sz="1050"/>
        </a:p>
      </xdr:txBody>
    </xdr:sp>
    <xdr:clientData fPrintsWithSheet="0"/>
  </xdr:twoCellAnchor>
  <xdr:twoCellAnchor>
    <xdr:from>
      <xdr:col>13</xdr:col>
      <xdr:colOff>100706</xdr:colOff>
      <xdr:row>8</xdr:row>
      <xdr:rowOff>228599</xdr:rowOff>
    </xdr:from>
    <xdr:to>
      <xdr:col>16</xdr:col>
      <xdr:colOff>366712</xdr:colOff>
      <xdr:row>12</xdr:row>
      <xdr:rowOff>142874</xdr:rowOff>
    </xdr:to>
    <xdr:grpSp>
      <xdr:nvGrpSpPr>
        <xdr:cNvPr id="5" name="Group 4" descr="¿Necesita más filas? En la última celda situada encima del valor Subtotal, presione la tecla TAB. " title="Sugerencia de introducción de datos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14016731" y="2457449"/>
          <a:ext cx="1580456" cy="866775"/>
          <a:chOff x="9910722" y="2775599"/>
          <a:chExt cx="1309241" cy="693726"/>
        </a:xfrm>
      </xdr:grpSpPr>
      <xdr:sp macro="" textlink="">
        <xdr:nvSpPr>
          <xdr:cNvPr id="2" name="Line Callout 2 (Accent Bar) 1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SpPr/>
        </xdr:nvSpPr>
        <xdr:spPr>
          <a:xfrm>
            <a:off x="10020230" y="2775599"/>
            <a:ext cx="1199733" cy="691014"/>
          </a:xfrm>
          <a:prstGeom prst="accentCallout2">
            <a:avLst>
              <a:gd name="adj1" fmla="val 45139"/>
              <a:gd name="adj2" fmla="val -9166"/>
              <a:gd name="adj3" fmla="val 45112"/>
              <a:gd name="adj4" fmla="val -17089"/>
              <a:gd name="adj5" fmla="val 45208"/>
              <a:gd name="adj6" fmla="val -35991"/>
            </a:avLst>
          </a:prstGeom>
          <a:noFill/>
          <a:ln w="15875">
            <a:solidFill>
              <a:schemeClr val="accent4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82296" bIns="45720" rtlCol="0" anchor="t"/>
          <a:lstStyle/>
          <a:p>
            <a:pPr algn="l"/>
            <a:r>
              <a:rPr lang="en-US" sz="900">
                <a:solidFill>
                  <a:schemeClr val="tx1"/>
                </a:solidFill>
              </a:rPr>
              <a:t>¿Necesita más filas?</a:t>
            </a:r>
          </a:p>
          <a:p>
            <a:pPr algn="l"/>
            <a:r>
              <a:rPr lang="en-US" sz="900">
                <a:solidFill>
                  <a:schemeClr val="tx1"/>
                </a:solidFill>
              </a:rPr>
              <a:t>En la última celda encima del valor Subtotal, presione </a:t>
            </a:r>
          </a:p>
          <a:p>
            <a:pPr algn="l"/>
            <a:r>
              <a:rPr lang="en-US" sz="900">
                <a:solidFill>
                  <a:schemeClr val="tx1"/>
                </a:solidFill>
              </a:rPr>
              <a:t>la tecla TAB.</a:t>
            </a:r>
          </a:p>
        </xdr:txBody>
      </xdr: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CxnSpPr/>
        </xdr:nvCxnSpPr>
        <xdr:spPr>
          <a:xfrm>
            <a:off x="9910722" y="2777546"/>
            <a:ext cx="0" cy="691779"/>
          </a:xfrm>
          <a:prstGeom prst="line">
            <a:avLst/>
          </a:prstGeom>
          <a:ln w="20320">
            <a:solidFill>
              <a:schemeClr val="accent4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700322</xdr:colOff>
      <xdr:row>2</xdr:row>
      <xdr:rowOff>419100</xdr:rowOff>
    </xdr:from>
    <xdr:to>
      <xdr:col>1</xdr:col>
      <xdr:colOff>2529122</xdr:colOff>
      <xdr:row>10</xdr:row>
      <xdr:rowOff>142874</xdr:rowOff>
    </xdr:to>
    <xdr:graphicFrame macro="">
      <xdr:nvGraphicFramePr>
        <xdr:cNvPr id="17" name="Total Liabilities" descr="Gráfico de anillos que muestra un resumen de los pasivos" title="Sumario de responsabilidad total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819150</xdr:colOff>
      <xdr:row>15</xdr:row>
      <xdr:rowOff>114300</xdr:rowOff>
    </xdr:from>
    <xdr:to>
      <xdr:col>1</xdr:col>
      <xdr:colOff>2405709</xdr:colOff>
      <xdr:row>16</xdr:row>
      <xdr:rowOff>152400</xdr:rowOff>
    </xdr:to>
    <xdr:sp macro="" textlink="">
      <xdr:nvSpPr>
        <xdr:cNvPr id="5" name="View Assets" descr="Click to view and modify assets" title="Ver activos">
          <a:hlinkClick xmlns:r="http://schemas.openxmlformats.org/officeDocument/2006/relationships" r:id="rId2" tooltip="Haga clic para ver y modificar los activos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981075" y="3981450"/>
          <a:ext cx="1586559" cy="276225"/>
        </a:xfrm>
        <a:prstGeom prst="roundRect">
          <a:avLst/>
        </a:prstGeom>
        <a:solidFill>
          <a:schemeClr val="accent4">
            <a:lumMod val="75000"/>
          </a:schemeClr>
        </a:solidFill>
        <a:ln w="19050"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 spc="15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 I91c</a:t>
          </a:r>
          <a:endParaRPr lang="en-US" sz="1050" spc="150">
            <a:effectLst/>
          </a:endParaRPr>
        </a:p>
      </xdr:txBody>
    </xdr:sp>
    <xdr:clientData fPrintsWithSheet="0"/>
  </xdr:twoCellAnchor>
  <xdr:twoCellAnchor>
    <xdr:from>
      <xdr:col>1</xdr:col>
      <xdr:colOff>819150</xdr:colOff>
      <xdr:row>17</xdr:row>
      <xdr:rowOff>19050</xdr:rowOff>
    </xdr:from>
    <xdr:to>
      <xdr:col>1</xdr:col>
      <xdr:colOff>2405709</xdr:colOff>
      <xdr:row>18</xdr:row>
      <xdr:rowOff>57150</xdr:rowOff>
    </xdr:to>
    <xdr:sp macro="" textlink="">
      <xdr:nvSpPr>
        <xdr:cNvPr id="6" name="View Dashboard" descr="Click to return to the Dashboard" title="Ver Panel">
          <a:hlinkClick xmlns:r="http://schemas.openxmlformats.org/officeDocument/2006/relationships" r:id="rId3" tooltip="Haga clic para volver al panel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981075" y="4362450"/>
          <a:ext cx="1586559" cy="276225"/>
        </a:xfrm>
        <a:prstGeom prst="roundRect">
          <a:avLst/>
        </a:prstGeom>
        <a:solidFill>
          <a:schemeClr val="accent4">
            <a:lumMod val="75000"/>
          </a:schemeClr>
        </a:solidFill>
        <a:ln w="19050"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 spc="15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 PANEL</a:t>
          </a:r>
          <a:endParaRPr lang="en-US" sz="1050"/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shboar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234.552900694442" createdVersion="8" refreshedVersion="8" minRefreshableVersion="3" recordCount="7315" xr:uid="{8A06722D-5223-4124-AA1C-6CC9723BAC11}">
  <cacheSource type="worksheet">
    <worksheetSource ref="A1:W7316" sheet="2026"/>
  </cacheSource>
  <cacheFields count="23">
    <cacheField name="NºPer." numFmtId="0">
      <sharedItems/>
    </cacheField>
    <cacheField name="Desde*" numFmtId="14">
      <sharedItems containsSemiMixedTypes="0" containsNonDate="0" containsDate="1" containsString="0" minDate="2026-01-01T00:00:00" maxDate="2026-07-31T00:00:00"/>
    </cacheField>
    <cacheField name="Hasta*" numFmtId="14">
      <sharedItems containsSemiMixedTypes="0" containsNonDate="0" containsDate="1" containsString="0" minDate="2026-01-01T00:00:00" maxDate="2027-01-01T00:00:00"/>
    </cacheField>
    <cacheField name="Necesidad" numFmtId="0">
      <sharedItems/>
    </cacheField>
    <cacheField name="NºProp." numFmtId="0">
      <sharedItems/>
    </cacheField>
    <cacheField name="Nombrto/Contrato" numFmtId="0">
      <sharedItems/>
    </cacheField>
    <cacheField name="Razón de Alta" numFmtId="0">
      <sharedItems containsBlank="1"/>
    </cacheField>
    <cacheField name="Plaza" numFmtId="0">
      <sharedItems/>
    </cacheField>
    <cacheField name="RJ" numFmtId="0">
      <sharedItems/>
    </cacheField>
    <cacheField name="Cláusula" numFmtId="0">
      <sharedItems/>
    </cacheField>
    <cacheField name="T.Nombrto" numFmtId="0">
      <sharedItems count="6">
        <s v="S9B1A"/>
        <s v="N91C"/>
        <s v="S9B1B"/>
        <s v="N91A"/>
        <s v="S9B1C"/>
        <s v="N91B"/>
      </sharedItems>
    </cacheField>
    <cacheField name="Días" numFmtId="3">
      <sharedItems containsSemiMixedTypes="0" containsString="0" containsNumber="1" containsInteger="1" minValue="1" maxValue="365"/>
    </cacheField>
    <cacheField name="Días-N" numFmtId="3">
      <sharedItems containsSemiMixedTypes="0" containsString="0" containsNumber="1" containsInteger="1" minValue="0" maxValue="0"/>
    </cacheField>
    <cacheField name="Puesto trabajo" numFmtId="0">
      <sharedItems/>
    </cacheField>
    <cacheField name="GFH" numFmtId="0">
      <sharedItems/>
    </cacheField>
    <cacheField name="Dirección" numFmtId="0">
      <sharedItems containsBlank="1" count="8">
        <s v="DIRECCIÓN DE SERVICIOS GENERALES"/>
        <s v="DIRECCIÓN DE ENFERMERÍA"/>
        <s v="DIRECCIÓN MÉDICA"/>
        <s v="GERENCIA"/>
        <s v="DIRECCIÓN DE PLANIFIFCACIÓN Y GESTIÓN DE RR.EE."/>
        <s v="DIRECCIÓN DE RR.HH."/>
        <s v="DIRECCIÓN DE INGENIERÍA, INFRAESTRUCTURAS Y TEC."/>
        <m/>
      </sharedItems>
    </cacheField>
    <cacheField name="NºPer.Sust" numFmtId="0">
      <sharedItems/>
    </cacheField>
    <cacheField name="DNI.Sust" numFmtId="0">
      <sharedItems containsBlank="1"/>
    </cacheField>
    <cacheField name="Nombre Sustituido" numFmtId="0">
      <sharedItems containsBlank="1"/>
    </cacheField>
    <cacheField name="Puesto Sustitutido" numFmtId="0">
      <sharedItems containsBlank="1"/>
    </cacheField>
    <cacheField name="F_Inicio" numFmtId="14">
      <sharedItems containsSemiMixedTypes="0" containsNonDate="0" containsDate="1" containsString="0" minDate="2026-01-01T00:00:00" maxDate="2026-07-31T00:00:00"/>
    </cacheField>
    <cacheField name="F_Fin" numFmtId="14">
      <sharedItems containsSemiMixedTypes="0" containsNonDate="0" containsDate="1" containsString="0" minDate="2026-01-01T00:00:00" maxDate="2026-08-01T00:00:00"/>
    </cacheField>
    <cacheField name="F_Necesidad" numFmtId="0">
      <sharedItems containsSemiMixedTypes="0" containsString="0" containsNumber="1" containsInteger="1" minValue="1" maxValue="2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15">
  <r>
    <s v="206656"/>
    <d v="2026-01-01T00:00:00"/>
    <d v="2026-01-01T00:00:00"/>
    <s v="false"/>
    <s v="174955"/>
    <s v="TEMPORAL. T. COM. INTER. N. ESTA"/>
    <s v="MES ACTUAL - INCAPACIDAD TEMPORAL"/>
    <s v="G AUXILIAR ADMINISTRATIVO F. ADMVA"/>
    <s v="E"/>
    <s v="S_9B_1A"/>
    <x v="0"/>
    <n v="1"/>
    <n v="0"/>
    <s v="AUXILIAR ADMINISTRATIVO"/>
    <s v="ALMACÉN DE COMESTIBLES - ECONOMATO"/>
    <x v="0"/>
    <s v="363662"/>
    <s v="79063496F"/>
    <s v="GALVAN ALMENARA, JOSE FERNANDO"/>
    <s v="AUXILIAR ADMINISTRATIVO"/>
    <d v="2026-01-01T00:00:00"/>
    <d v="2026-01-01T00:00:00"/>
    <n v="1"/>
  </r>
  <r>
    <s v="264083"/>
    <d v="2026-01-01T00:00:00"/>
    <d v="2026-01-01T00:00:00"/>
    <s v="false"/>
    <s v="175233"/>
    <s v="TEMPORAL. T. COM. INTER. N. ESTA"/>
    <s v="MES ACTUAL - INCAPACIDAD TEMPORAL"/>
    <s v="AUXILIAR DE ENFERMERÍA"/>
    <s v="E"/>
    <s v="S_9B_1A"/>
    <x v="0"/>
    <n v="1"/>
    <n v="0"/>
    <s v="AUXILIAR DE ENFERMERÍA"/>
    <s v="PLANTA  4ª  PAR   - HOSP.EDIF.A"/>
    <x v="1"/>
    <s v="357307"/>
    <s v="45446641K"/>
    <s v="VELAZQUEZ GUTIERREZ, EMILIA PILAR"/>
    <s v="AUXILIAR DE ENFERMERÍA"/>
    <d v="2026-01-01T00:00:00"/>
    <d v="2026-01-01T00:00:00"/>
    <n v="1"/>
  </r>
  <r>
    <s v="388396"/>
    <d v="2026-01-01T00:00:00"/>
    <d v="2026-01-01T00:00:00"/>
    <s v="false"/>
    <s v="168478"/>
    <s v="TEMPORAL. T. COMPLETO. N. ESTATU"/>
    <s v="ACUMULACION DE TAREAS"/>
    <s v="FEA CIRUGÍA ORTOPÉDICA Y TRAUMATOLOGÍA"/>
    <s v="E"/>
    <s v="I_9_1C"/>
    <x v="1"/>
    <n v="1"/>
    <n v="0"/>
    <s v="FEA CIRUGÍA ORTOPÉDICA Y TRAUMATOLOGÍA"/>
    <s v="P.MÉDICO TRAUMA"/>
    <x v="2"/>
    <s v="0"/>
    <m/>
    <m/>
    <m/>
    <d v="2026-01-01T00:00:00"/>
    <d v="2026-01-01T00:00:00"/>
    <n v="1"/>
  </r>
  <r>
    <s v="246568"/>
    <d v="2026-01-01T00:00:00"/>
    <d v="2026-01-01T00:00:00"/>
    <s v="false"/>
    <s v="173782"/>
    <s v="TEMPORAL. T. COM. INTER. N. ESTA"/>
    <s v="LIBRE DISPOSICION"/>
    <s v="LAVANDERO/A"/>
    <s v="E"/>
    <s v="S_9B_1AV"/>
    <x v="0"/>
    <n v="1"/>
    <n v="0"/>
    <s v="LAVANDERIA"/>
    <s v="LAVANDERÍA HOSP.DEL TORAX"/>
    <x v="0"/>
    <s v="394450"/>
    <s v="79086389S"/>
    <s v="GARCIA FRANQUIS, DAVINIA"/>
    <m/>
    <d v="2026-01-01T00:00:00"/>
    <d v="2026-01-01T00:00:00"/>
    <n v="1"/>
  </r>
  <r>
    <s v="273291"/>
    <d v="2026-01-01T00:00:00"/>
    <d v="2026-01-02T00:00:00"/>
    <s v="false"/>
    <s v="166191"/>
    <s v="TEMPORAL. T. COM. INTER. N. ESTA"/>
    <s v="MES ACTUAL - INCAPACIDAD TEMPORAL"/>
    <s v="AUXILIAR DE ENFERMERÍA"/>
    <s v="E"/>
    <s v="S_9B_1A"/>
    <x v="0"/>
    <n v="2"/>
    <n v="0"/>
    <s v="AUXILIAR DE ENFERMERÍA"/>
    <s v="PLANTILLA VOLANTE DEL EAA (EDIFICIO DE ACTIVIDADES"/>
    <x v="1"/>
    <s v="311907"/>
    <s v="42063809Y"/>
    <s v="HERRANZ GOMEZ, MARIA CANDELARIA"/>
    <s v="AUXILIAR DE ENFERMERÍA"/>
    <d v="2026-01-01T00:00:00"/>
    <d v="2026-01-02T00:00:00"/>
    <n v="2"/>
  </r>
  <r>
    <s v="271144"/>
    <d v="2026-01-01T00:00:00"/>
    <d v="2026-01-02T00:00:00"/>
    <s v="false"/>
    <s v="172724"/>
    <s v="TEMPORAL. T. COM. INTER. N. ESTA"/>
    <s v="MES ACTUAL - INCAPACIDAD TEMPORAL"/>
    <s v="AUXILIAR DE ENFERMERÍA"/>
    <s v="E"/>
    <s v="S_9B_1A"/>
    <x v="0"/>
    <n v="2"/>
    <n v="0"/>
    <s v="AUXILIAR DE ENFERMERÍA"/>
    <s v="PLANTA  8ª IMPAR - HOSP.EDIF.A"/>
    <x v="1"/>
    <s v="298172"/>
    <s v="79354565B"/>
    <s v="MOYA ZURITA, EVELIN PAMELA"/>
    <s v="AUXILIAR DE ENFERMERÍA"/>
    <d v="2026-01-01T00:00:00"/>
    <d v="2026-01-02T00:00:00"/>
    <n v="2"/>
  </r>
  <r>
    <s v="240038"/>
    <d v="2026-01-01T00:00:00"/>
    <d v="2026-01-02T00:00:00"/>
    <s v="false"/>
    <s v="175480"/>
    <s v="TEMPORAL. T. COM. INTER. N. ESTA"/>
    <s v="MES ACTUAL - INCAPACIDAD TEMPORAL"/>
    <s v="ENFERMERO/A"/>
    <s v="E"/>
    <s v="S_9B_1A"/>
    <x v="0"/>
    <n v="2"/>
    <n v="0"/>
    <s v="ENFERMERA/O"/>
    <s v="U.V.I."/>
    <x v="1"/>
    <s v="351642"/>
    <s v="43824205M"/>
    <s v="MENDOZA MENDOZA, MARIA JOSE"/>
    <s v="ENFERMERA/O"/>
    <d v="2026-01-01T00:00:00"/>
    <d v="2026-01-02T00:00:00"/>
    <n v="2"/>
  </r>
  <r>
    <s v="295908"/>
    <d v="2026-01-01T00:00:00"/>
    <d v="2026-01-02T00:00:00"/>
    <s v="false"/>
    <s v="175310"/>
    <s v="TEMPORAL. T. COM. INTER. N. ESTA"/>
    <s v="MES ACTUAL - INCAPACIDAD TEMPORAL"/>
    <s v="AUXILIAR DE ENFERMERÍA"/>
    <s v="E"/>
    <s v="S_9B_1A"/>
    <x v="0"/>
    <n v="2"/>
    <n v="0"/>
    <s v="AUXILIAR DE ENFERMERÍA"/>
    <s v="EXPLORAC.NEUROFISIOLOGIA"/>
    <x v="1"/>
    <s v="379123"/>
    <s v="78649600L"/>
    <s v="FERNANDEZ ESPINOZA, ISABEL SARAY"/>
    <m/>
    <d v="2026-01-01T00:00:00"/>
    <d v="2026-01-02T00:00:00"/>
    <n v="2"/>
  </r>
  <r>
    <s v="304586"/>
    <d v="2026-01-01T00:00:00"/>
    <d v="2026-01-02T00:00:00"/>
    <s v="false"/>
    <s v="173854"/>
    <s v="TEMPORAL. T. COM. INTER. N. ESTA"/>
    <s v="MES ACTUAL - INCAPACIDAD TEMPORAL"/>
    <s v="AUXILIAR DE ENFERMERÍA"/>
    <s v="E"/>
    <s v="S_9B_1A"/>
    <x v="0"/>
    <n v="2"/>
    <n v="0"/>
    <s v="AUXILIAR DE ENFERMERÍA"/>
    <s v="DIETÉTICA Y NUTRICIÓN"/>
    <x v="1"/>
    <s v="290946"/>
    <s v="78625537Z"/>
    <s v="GUTIERREZ ALONSO, MARIA YURENA"/>
    <m/>
    <d v="2026-01-01T00:00:00"/>
    <d v="2026-01-02T00:00:00"/>
    <n v="2"/>
  </r>
  <r>
    <s v="218106"/>
    <d v="2026-01-01T00:00:00"/>
    <d v="2026-01-02T00:00:00"/>
    <s v="false"/>
    <s v="175598"/>
    <s v="TEMPORAL. T. COM. INTER. N. ESTA"/>
    <s v="MES ACTUAL - INCAPACIDAD TEMPORAL"/>
    <s v="LIMPIADOR/A"/>
    <s v="E"/>
    <s v="S_9B_1A"/>
    <x v="0"/>
    <n v="2"/>
    <n v="0"/>
    <s v="LIMPIADORA"/>
    <s v="SUPLENCIAS LIMPIEZA"/>
    <x v="0"/>
    <s v="277802"/>
    <s v="43814704A"/>
    <s v="JAÑEZ JIMENEZ, GEMA"/>
    <s v="LIMPIADORA"/>
    <d v="2026-01-01T00:00:00"/>
    <d v="2026-01-02T00:00:00"/>
    <n v="2"/>
  </r>
  <r>
    <s v="366231"/>
    <d v="2026-01-01T00:00:00"/>
    <d v="2026-01-02T00:00:00"/>
    <s v="false"/>
    <s v="173137"/>
    <s v="TEMPORAL. T. COM. INTER. N. ESTA"/>
    <s v="MES ACTUAL - INCAPACIDAD TEMPORAL"/>
    <s v="ENFERMERO/A"/>
    <s v="E"/>
    <s v="S_9B_1A"/>
    <x v="0"/>
    <n v="2"/>
    <n v="0"/>
    <s v="ENFERMERA/O"/>
    <s v="UNIDAD HOSPITALIZACIÓN A DOMICILIO - HN"/>
    <x v="1"/>
    <s v="367396"/>
    <s v="78570327G"/>
    <s v="MARTIN GARCIA, ANA ISABEL"/>
    <s v="ENFERMERA/O"/>
    <d v="2026-01-01T00:00:00"/>
    <d v="2026-01-02T00:00:00"/>
    <n v="2"/>
  </r>
  <r>
    <s v="278261"/>
    <d v="2026-01-01T00:00:00"/>
    <d v="2026-01-02T00:00:00"/>
    <s v="false"/>
    <s v="168561"/>
    <s v="TEMPORAL. T. COMPLETO. N. ESTATU"/>
    <s v="ACUMULACION DE TAREAS"/>
    <s v="FEA CARDIOLOGÍA"/>
    <s v="E"/>
    <s v="I_9_1C"/>
    <x v="1"/>
    <n v="2"/>
    <n v="0"/>
    <s v="FEA CARDIOLOGÍA"/>
    <s v="P.MÉDICO CARDIOLOGÍA"/>
    <x v="2"/>
    <s v="0"/>
    <m/>
    <m/>
    <m/>
    <d v="2026-01-01T00:00:00"/>
    <d v="2026-01-02T00:00:00"/>
    <n v="2"/>
  </r>
  <r>
    <s v="265854"/>
    <d v="2026-01-01T00:00:00"/>
    <d v="2026-01-02T00:00:00"/>
    <s v="false"/>
    <s v="174158"/>
    <s v="TEMPORAL. T. COM. INTER. N. ESTA"/>
    <s v="MES ACTUAL - INCAPACIDAD TEMPORAL"/>
    <s v="ENFERMERO/A"/>
    <s v="E"/>
    <s v="S_9B_1A"/>
    <x v="0"/>
    <n v="2"/>
    <n v="0"/>
    <s v="ENFERMERA/O"/>
    <s v="LAB.HEMOT.Y BCO.SANGRE"/>
    <x v="1"/>
    <s v="327773"/>
    <s v="78407957Z"/>
    <s v="MESA SIVERIO, JESUS EULOGIO"/>
    <s v="ENFERMERA/O"/>
    <d v="2026-01-01T00:00:00"/>
    <d v="2026-01-02T00:00:00"/>
    <n v="2"/>
  </r>
  <r>
    <s v="394442"/>
    <d v="2026-01-01T00:00:00"/>
    <d v="2026-01-02T00:00:00"/>
    <s v="false"/>
    <s v="175201"/>
    <s v="TEMPORAL. T. COM. INTER. N. ESTA"/>
    <s v="MES ACTUAL - INCAPACIDAD TEMPORAL"/>
    <s v="AUXILIAR DE ENFERMERÍA"/>
    <s v="E"/>
    <s v="S_9B_1A"/>
    <x v="0"/>
    <n v="2"/>
    <n v="0"/>
    <s v="AUXILIAR DE ENFERMERÍA"/>
    <s v="PLANTA 3ª/4ª URA"/>
    <x v="1"/>
    <s v="261451"/>
    <s v="51165292K"/>
    <s v="PEREZ IZQUIERDO, NEREA"/>
    <s v="AUXILIAR DE ENFERMERÍA"/>
    <d v="2026-01-01T00:00:00"/>
    <d v="2026-01-02T00:00:00"/>
    <n v="2"/>
  </r>
  <r>
    <s v="265414"/>
    <d v="2026-01-01T00:00:00"/>
    <d v="2026-01-02T00:00:00"/>
    <s v="false"/>
    <s v="175290"/>
    <s v="TEMPORAL. T. COM. INTER. N. ESTA"/>
    <s v="MES ACTUAL - INCAPACIDAD TEMPORAL"/>
    <s v="AUXILIAR DE ENFERMERÍA"/>
    <s v="E"/>
    <s v="S_9B_1A"/>
    <x v="0"/>
    <n v="2"/>
    <n v="0"/>
    <s v="AUXILIAR DE ENFERMERÍA"/>
    <s v="PLANTA 4ª - HOSPITALIZACIÓN EDIF. D"/>
    <x v="1"/>
    <s v="341732"/>
    <s v="42092314Z"/>
    <s v="CASTILLO LEON, JOSEFINA"/>
    <s v="AUXILIAR DE ENFERMERÍA"/>
    <d v="2026-01-01T00:00:00"/>
    <d v="2026-01-02T00:00:00"/>
    <n v="2"/>
  </r>
  <r>
    <s v="379807"/>
    <d v="2026-01-01T00:00:00"/>
    <d v="2026-01-02T00:00:00"/>
    <s v="false"/>
    <s v="175287"/>
    <s v="TEMPORAL. T. COM. INTER. N. ESTA"/>
    <s v="MES ACTUAL - INCAPACIDAD TEMPORAL"/>
    <s v="TERAPEUTA OCUPACIONAL"/>
    <s v="E"/>
    <s v="S_9B_1A"/>
    <x v="0"/>
    <n v="2"/>
    <n v="0"/>
    <s v="TERAPEUTA OCUPACIONAL"/>
    <s v="LABORTERAPIA AGUDOS"/>
    <x v="1"/>
    <s v="214045"/>
    <s v="74686418J"/>
    <s v="HURTADO JIMENEZ, ANA ISABEL"/>
    <s v="TERAPEUTA OCUPACIONAL"/>
    <d v="2026-01-01T00:00:00"/>
    <d v="2026-01-02T00:00:00"/>
    <n v="2"/>
  </r>
  <r>
    <s v="246253"/>
    <d v="2026-01-01T00:00:00"/>
    <d v="2026-01-02T00:00:00"/>
    <s v="false"/>
    <s v="175220"/>
    <s v="TEMPORAL. T. COM. INTER. N. ESTA"/>
    <s v="MES ACTUAL - INCAPACIDAD TEMPORAL"/>
    <s v="AUXILIAR DE ENFERMERÍA"/>
    <s v="E"/>
    <s v="S_9B_1A"/>
    <x v="0"/>
    <n v="2"/>
    <n v="0"/>
    <s v="AUXILIAR DE ENFERMERÍA"/>
    <s v="UDAD.HEMODÍALISIS"/>
    <x v="1"/>
    <s v="301864"/>
    <s v="42065567Q"/>
    <s v="HORMIGA ESTRADA, JOSE ANGEL"/>
    <s v="AUXILIAR DE ENFERMERÍA"/>
    <d v="2026-01-01T00:00:00"/>
    <d v="2026-01-02T00:00:00"/>
    <n v="2"/>
  </r>
  <r>
    <s v="268402"/>
    <d v="2026-01-01T00:00:00"/>
    <d v="2026-01-02T00:00:00"/>
    <s v="false"/>
    <s v="173951"/>
    <s v="TEMPORAL. T. COM. INTER. N. ESTA"/>
    <s v="VACACIONES Y LIBRANZAS"/>
    <s v="ENFERMERO/A"/>
    <s v="E"/>
    <s v="S_9B_1A"/>
    <x v="0"/>
    <n v="2"/>
    <n v="0"/>
    <s v="ENFERMERA/O"/>
    <s v="BLOQUE QUIRURGICO CMA"/>
    <x v="1"/>
    <s v="318105"/>
    <s v="42083681Y"/>
    <s v="GUTIERREZ MARQUEZ, MARIA GEMMA"/>
    <s v="SUPERVISOR/A DE UNIDAD"/>
    <d v="2026-01-01T00:00:00"/>
    <d v="2026-01-02T00:00:00"/>
    <n v="2"/>
  </r>
  <r>
    <s v="214420"/>
    <d v="2026-01-01T00:00:00"/>
    <d v="2026-01-02T00:00:00"/>
    <s v="false"/>
    <s v="170965"/>
    <s v="TEMPORAL. T. COM. INTER. N. ESTA"/>
    <s v="MES ACTUAL - INCAPACIDAD TEMPORAL"/>
    <s v="TÉC ESPECIALISTA / LABORATORIO"/>
    <s v="E"/>
    <s v="S_9B_1A"/>
    <x v="0"/>
    <n v="2"/>
    <n v="0"/>
    <s v="TÉCNICO ESPECIALISTA LABORATORIO"/>
    <s v="LABORATORIO CENTRAL"/>
    <x v="1"/>
    <s v="339002"/>
    <s v="43821293Z"/>
    <s v="JORGE ARTEAGA, MARIA JESUS"/>
    <s v="TÉCNICO ESPECIALISTA LABORATORIO"/>
    <d v="2026-01-01T00:00:00"/>
    <d v="2026-01-02T00:00:00"/>
    <n v="2"/>
  </r>
  <r>
    <s v="305467"/>
    <d v="2026-01-01T00:00:00"/>
    <d v="2026-01-02T00:00:00"/>
    <s v="false"/>
    <s v="175446"/>
    <s v="TEMPORAL. T. COM. INTER. N. ESTA"/>
    <s v="MES ACTUAL - INCAPACIDAD TEMPORAL"/>
    <s v="AUXILIAR DE ENFERMERÍA"/>
    <s v="E"/>
    <s v="S_9B_1A"/>
    <x v="0"/>
    <n v="2"/>
    <n v="0"/>
    <s v="AUXILIAR DE ENFERMERÍA"/>
    <s v="PLANTA 1ª - HOSPITALIZACIÓN EDIF. D"/>
    <x v="1"/>
    <s v="367978"/>
    <s v="78859096P"/>
    <s v="RODRIGUES AFONSO, ROSILENE"/>
    <s v="AUXILIAR DE ENFERMERÍA"/>
    <d v="2026-01-01T00:00:00"/>
    <d v="2026-01-02T00:00:00"/>
    <n v="2"/>
  </r>
  <r>
    <s v="261451"/>
    <d v="2026-01-01T00:00:00"/>
    <d v="2026-01-02T00:00:00"/>
    <s v="false"/>
    <s v="174898"/>
    <s v="TEMPORAL. T. COM. INTER. N. ESTA"/>
    <s v="MES ACTUAL - INCAPACIDAD TEMPORAL"/>
    <s v="AUXILIAR DE ENFERMERÍA"/>
    <s v="E"/>
    <s v="S_9B_1A"/>
    <x v="0"/>
    <n v="2"/>
    <n v="0"/>
    <s v="AUXILIAR DE ENFERMERÍA"/>
    <s v="PLANTA 3ª/4ª URA"/>
    <x v="1"/>
    <s v="241702"/>
    <s v="42191242L"/>
    <s v="PEREZ LORENZO, NIRA"/>
    <s v="AUXILIAR DE ENFERMERÍA"/>
    <d v="2026-01-01T00:00:00"/>
    <d v="2026-01-02T00:00:00"/>
    <n v="2"/>
  </r>
  <r>
    <s v="229155"/>
    <d v="2026-01-01T00:00:00"/>
    <d v="2026-01-04T00:00:00"/>
    <s v="false"/>
    <s v="174984"/>
    <s v="TEMPORAL. T. COMPLETO. N. ESTATU"/>
    <s v="ACUMULACION DE TAREAS"/>
    <s v="TÉC ESPECIALISTA / RADIODIAGNÓSTICO"/>
    <s v="E"/>
    <s v="I_9_1C"/>
    <x v="1"/>
    <n v="4"/>
    <n v="0"/>
    <s v="TÉCNICO ESPECIALISTA RADIODIAGNÓSTICO"/>
    <s v="RADIODIAGNOSTICO"/>
    <x v="1"/>
    <s v="0"/>
    <m/>
    <m/>
    <m/>
    <d v="2026-01-01T00:00:00"/>
    <d v="2026-01-04T00:00:00"/>
    <n v="4"/>
  </r>
  <r>
    <s v="354274"/>
    <d v="2026-01-01T00:00:00"/>
    <d v="2026-01-04T00:00:00"/>
    <s v="false"/>
    <s v="170287"/>
    <s v="TEMPORAL. T. COM. INTER. N. ESTA"/>
    <s v="MES ACTUAL - INCAPACIDAD TEMPORAL"/>
    <s v="LIMPIADOR/A"/>
    <s v="E"/>
    <s v="S_9B_1A"/>
    <x v="0"/>
    <n v="4"/>
    <n v="0"/>
    <s v="LIMPIADORA"/>
    <s v="LIMPIEZA"/>
    <x v="0"/>
    <s v="256125"/>
    <s v="42220411R"/>
    <s v="CASTRO FERNANDEZ, YVONNE"/>
    <s v="LIMPIADORA"/>
    <d v="2026-01-01T00:00:00"/>
    <d v="2026-01-04T00:00:00"/>
    <n v="4"/>
  </r>
  <r>
    <s v="203345"/>
    <d v="2026-01-01T00:00:00"/>
    <d v="2026-01-04T00:00:00"/>
    <s v="false"/>
    <s v="173002"/>
    <s v="TEMPORAL. T. COM. INTER. N. ESTA"/>
    <s v="MES ACTUAL - INCAPACIDAD TEMPORAL"/>
    <s v="AUXILIAR DE ENFERMERÍA"/>
    <s v="E"/>
    <s v="S_9B_1A"/>
    <x v="0"/>
    <n v="4"/>
    <n v="0"/>
    <s v="AUXILIAR DE ENFERMERÍA"/>
    <s v="PLANTA  1ª  PAR   - HOSP.EDIF.A"/>
    <x v="1"/>
    <s v="304894"/>
    <s v="78639822Q"/>
    <s v="VILLA ROMERO, LORENA"/>
    <s v="AUXILIAR DE ENFERMERÍA"/>
    <d v="2026-01-01T00:00:00"/>
    <d v="2026-01-04T00:00:00"/>
    <n v="4"/>
  </r>
  <r>
    <s v="334213"/>
    <d v="2026-01-01T00:00:00"/>
    <d v="2026-01-05T00:00:00"/>
    <s v="false"/>
    <s v="173779"/>
    <s v="TEMPORAL. T. COM. INTER. N. ESTA"/>
    <s v="MES ACTUAL - INCAPACIDAD TEMPORAL"/>
    <s v="AUXILIAR DE ENFERMERÍA"/>
    <s v="E"/>
    <s v="S_9B_1A"/>
    <x v="0"/>
    <n v="5"/>
    <n v="0"/>
    <s v="AUXILIAR DE ENFERMERÍA"/>
    <s v="PLANTILLA VOLANTE DEL EAA (EDIFICIO DE ACTIVIDADES"/>
    <x v="1"/>
    <s v="353760"/>
    <s v="43808780J"/>
    <s v="ALONSO CARBALLO, CANDELARIA DACIL"/>
    <s v="AUXILIAR DE ENFERMERÍA"/>
    <d v="2026-01-01T00:00:00"/>
    <d v="2026-01-05T00:00:00"/>
    <n v="5"/>
  </r>
  <r>
    <s v="249715"/>
    <d v="2026-01-01T00:00:00"/>
    <d v="2026-01-05T00:00:00"/>
    <s v="false"/>
    <s v="173835"/>
    <s v="TEMPORAL. T. COM. INTER. N. ESTA"/>
    <s v="MES ACTUAL - INCAPACIDAD TEMPORAL"/>
    <s v="AUXILIAR DE ENFERMERÍA"/>
    <s v="E"/>
    <s v="S_9B_1A"/>
    <x v="0"/>
    <n v="5"/>
    <n v="0"/>
    <s v="AUXILIAR DE ENFERMERÍA"/>
    <s v="PLANTA  1ª  PAR   - HOSP.EDIF.A"/>
    <x v="1"/>
    <s v="222124"/>
    <s v="45457791Q"/>
    <s v="DE DIOS FAGUNDO, MARIA ALEJANDRA"/>
    <s v="AUXILIAR DE ENFERMERÍA"/>
    <d v="2026-01-01T00:00:00"/>
    <d v="2026-01-05T00:00:00"/>
    <n v="5"/>
  </r>
  <r>
    <s v="341254"/>
    <d v="2026-01-01T00:00:00"/>
    <d v="2026-01-05T00:00:00"/>
    <s v="false"/>
    <s v="175603"/>
    <s v="TEMPORAL. T. COM. INTER. N. ESTA"/>
    <s v="MES ACTUAL - INCAPACIDAD TEMPORAL"/>
    <s v="AUXILIAR DE ENFERMERÍA"/>
    <s v="E"/>
    <s v="S_9B_1A"/>
    <x v="0"/>
    <n v="5"/>
    <n v="0"/>
    <s v="AUXILIAR DE ENFERMERÍA"/>
    <s v="URGENCIAS"/>
    <x v="1"/>
    <s v="295509"/>
    <s v="54054030M"/>
    <s v="BAJET FERNANDEZ-ARDISANA, PATRICIA"/>
    <s v="AUXILIAR DE ENFERMERÍA"/>
    <d v="2026-01-01T00:00:00"/>
    <d v="2026-01-05T00:00:00"/>
    <n v="5"/>
  </r>
  <r>
    <s v="222124"/>
    <d v="2026-01-01T00:00:00"/>
    <d v="2026-01-05T00:00:00"/>
    <s v="false"/>
    <s v="169667"/>
    <s v="TEMPORAL. T. COM. INTER. N. ESTA"/>
    <s v="MES ACTUAL - INCAPACIDAD TEMPORAL"/>
    <s v="AUXILIAR DE ENFERMERÍA"/>
    <s v="E"/>
    <s v="S_9B_1A"/>
    <x v="0"/>
    <n v="5"/>
    <n v="0"/>
    <s v="AUXILIAR DE ENFERMERÍA"/>
    <s v="PLANTA  1ª  PAR   - HOSP.EDIF.A"/>
    <x v="1"/>
    <s v="247525"/>
    <s v="45456181Q"/>
    <s v="CAMPO DIAZ LEDESMA, MARIA ADELA"/>
    <s v="AUXILIAR DE ENFERMERÍA"/>
    <d v="2026-01-01T00:00:00"/>
    <d v="2026-01-05T00:00:00"/>
    <n v="5"/>
  </r>
  <r>
    <s v="251854"/>
    <d v="2026-01-01T00:00:00"/>
    <d v="2026-01-05T00:00:00"/>
    <s v="false"/>
    <s v="173723"/>
    <s v="TEMPORAL. T. COM. INTER. N. ESTA"/>
    <s v="MES ACTUAL - INCAPACIDAD TEMPORAL"/>
    <s v="AUXILIAR DE ENFERMERÍA"/>
    <s v="E"/>
    <s v="S_9B_1A"/>
    <x v="0"/>
    <n v="5"/>
    <n v="0"/>
    <s v="AUXILIAR DE ENFERMERÍA"/>
    <s v="ESTERILIZACIÓN"/>
    <x v="1"/>
    <s v="380974"/>
    <s v="45444569L"/>
    <s v="GAMEZ RAMOS, MARIA AUXILIADORA"/>
    <s v="AUXILIAR DE ENFERMERÍA"/>
    <d v="2026-01-01T00:00:00"/>
    <d v="2026-01-05T00:00:00"/>
    <n v="5"/>
  </r>
  <r>
    <s v="376058"/>
    <d v="2026-01-01T00:00:00"/>
    <d v="2026-01-05T00:00:00"/>
    <s v="false"/>
    <s v="173126"/>
    <s v="TEMPORAL. T. COM. INTER. N. ESTA"/>
    <s v="MES ACTUAL - INCAPACIDAD TEMPORAL"/>
    <s v="ENFERMERO/A"/>
    <s v="E"/>
    <s v="S_9B_1A"/>
    <x v="0"/>
    <n v="5"/>
    <n v="0"/>
    <s v="ENFERMERA/O"/>
    <s v="PLANTA  7ª  PAR   - HOSP.EDIF.A"/>
    <x v="1"/>
    <s v="367572"/>
    <s v="78628266Y"/>
    <s v="RUIZ MESA, LOURDES"/>
    <s v="ENFERMERA/O"/>
    <d v="2026-01-01T00:00:00"/>
    <d v="2026-01-05T00:00:00"/>
    <n v="5"/>
  </r>
  <r>
    <s v="296095"/>
    <d v="2026-01-01T00:00:00"/>
    <d v="2026-01-05T00:00:00"/>
    <s v="false"/>
    <s v="173657"/>
    <s v="TEMPORAL. T. COM. INTER. N. ESTA"/>
    <s v="MES ACTUAL - INCAPACIDAD TEMPORAL"/>
    <s v="ENFERMERO/A"/>
    <s v="E"/>
    <s v="S_9B_1A"/>
    <x v="0"/>
    <n v="5"/>
    <n v="0"/>
    <s v="ENFERMERA/O"/>
    <s v="PLANTA 1ª - HOSPITALIZACIÓN EDIF. D"/>
    <x v="1"/>
    <s v="339758"/>
    <s v="78673312H"/>
    <s v="ALVARO AFONSO, MARIA DE LA O"/>
    <s v="SUPERVISOR/A DE UNIDAD"/>
    <d v="2026-01-01T00:00:00"/>
    <d v="2026-01-05T00:00:00"/>
    <n v="5"/>
  </r>
  <r>
    <s v="265414"/>
    <d v="2026-01-03T00:00:00"/>
    <d v="2026-01-05T00:00:00"/>
    <s v="false"/>
    <s v="175639"/>
    <s v="TEMPORAL. T. COM. INTER. N. ESTA"/>
    <s v="LIBRE DISPOSICION"/>
    <s v="AUXILIAR DE ENFERMERÍA"/>
    <s v="E"/>
    <s v="S_9B_1A"/>
    <x v="0"/>
    <n v="3"/>
    <n v="0"/>
    <s v="AUXILIAR DE ENFERMERÍA"/>
    <s v="PLANTA 4ª - HOSPITALIZACIÓN EDIF. D"/>
    <x v="1"/>
    <s v="345867"/>
    <s v="78613215C"/>
    <s v="HERNANDEZ RODRIGUEZ, RAQUEL"/>
    <s v="AUXILIAR DE ENFERMERÍA"/>
    <d v="2026-01-03T00:00:00"/>
    <d v="2026-01-05T00:00:00"/>
    <n v="3"/>
  </r>
  <r>
    <s v="371650"/>
    <d v="2026-01-01T00:00:00"/>
    <d v="2026-01-06T00:00:00"/>
    <s v="false"/>
    <s v="173860"/>
    <s v="TEMPORAL. T. COM. INTER. N. ESTA"/>
    <s v="LIBRE DISPOSICION"/>
    <s v="G ADMINISTRATIVO FUNCIÓN ADMINISTRATIVA"/>
    <s v="E"/>
    <s v="S_9B_1AV"/>
    <x v="0"/>
    <n v="6"/>
    <n v="0"/>
    <s v="GRUPO ADMINISTRATIVO"/>
    <s v="COORDINACIÓN DE INFORMACIÓN"/>
    <x v="3"/>
    <s v="294757"/>
    <s v="42221194W"/>
    <s v="GONZALEZ VIERA, VERONICA"/>
    <s v="GRUPO ADMINISTRATIVO"/>
    <d v="2026-01-01T00:00:00"/>
    <d v="2026-01-06T00:00:00"/>
    <n v="6"/>
  </r>
  <r>
    <s v="209704"/>
    <d v="2026-01-01T00:00:00"/>
    <d v="2026-01-06T00:00:00"/>
    <s v="false"/>
    <s v="163552"/>
    <s v="TEMPORAL. T. COM. INTER. N. ESTA"/>
    <s v="MES ACTUAL - INCAPACIDAD TEMPORAL"/>
    <s v="COCINERO/A"/>
    <s v="E"/>
    <s v="S_9B_1A"/>
    <x v="0"/>
    <n v="6"/>
    <n v="0"/>
    <s v="COCINERO"/>
    <s v="COCINA"/>
    <x v="0"/>
    <s v="373710"/>
    <s v="78569848P"/>
    <s v="SABINA PEREZ, GUILLERMO MARINO"/>
    <s v="COCINERO"/>
    <d v="2026-01-01T00:00:00"/>
    <d v="2026-01-06T00:00:00"/>
    <n v="6"/>
  </r>
  <r>
    <s v="269699"/>
    <d v="2026-01-01T00:00:00"/>
    <d v="2026-01-06T00:00:00"/>
    <s v="false"/>
    <s v="171916"/>
    <s v="TEMPORAL. T. COM. INTER. N. ESTA"/>
    <s v="LACTANCIA"/>
    <s v="ENFERMERO/A"/>
    <s v="E"/>
    <s v="S_9B_1A"/>
    <x v="0"/>
    <n v="6"/>
    <n v="0"/>
    <s v="ENFERMERA/O"/>
    <s v="HOSPITAL. U.C.S.I."/>
    <x v="1"/>
    <s v="363350"/>
    <s v="14274634Y"/>
    <s v="MERINO RUEDA, ELENA"/>
    <s v="ENFERMERA/O"/>
    <d v="2026-01-01T00:00:00"/>
    <d v="2026-01-06T00:00:00"/>
    <n v="6"/>
  </r>
  <r>
    <s v="233811"/>
    <d v="2026-01-03T00:00:00"/>
    <d v="2026-01-06T00:00:00"/>
    <s v="false"/>
    <s v="175597"/>
    <s v="TEMPORAL. T. COM. INTER. N. ESTA"/>
    <s v="MES ACTUAL - INCAPACIDAD TEMPORAL"/>
    <s v="AUXILIAR DE ENFERMERÍA"/>
    <s v="E"/>
    <s v="S_9B_1A"/>
    <x v="0"/>
    <n v="4"/>
    <n v="0"/>
    <s v="AUXILIAR DE ENFERMERÍA"/>
    <s v="PLANTA  2ª  - HOSPITAL DEL NORTE"/>
    <x v="1"/>
    <s v="210228"/>
    <s v="43771470D"/>
    <s v="DELGADO RODRIGUEZ, MARIBEL"/>
    <s v="AUXILIAR DE ENFERMERÍA"/>
    <d v="2026-01-03T00:00:00"/>
    <d v="2026-01-06T00:00:00"/>
    <n v="4"/>
  </r>
  <r>
    <s v="292596"/>
    <d v="2026-01-01T00:00:00"/>
    <d v="2026-01-07T00:00:00"/>
    <s v="false"/>
    <s v="171710"/>
    <s v="TEMPORAL. T. COM. INTER. N. ESTA"/>
    <s v="MES ACTUAL - INCAPACIDAD TEMPORAL"/>
    <s v="AUXILIAR DE ENFERMERÍA"/>
    <s v="E"/>
    <s v="S_9B_1A"/>
    <x v="0"/>
    <n v="7"/>
    <n v="0"/>
    <s v="AUXILIAR DE ENFERMERÍA"/>
    <s v="PLANTA  8ª IMPAR - HOSP.EDIF.A"/>
    <x v="1"/>
    <s v="265066"/>
    <s v="54057794C"/>
    <s v="RODRIGUEZ MARRERO, BEATRIZ MARIA"/>
    <s v="AUXILIAR DE ENFERMERÍA"/>
    <d v="2026-01-01T00:00:00"/>
    <d v="2026-01-07T00:00:00"/>
    <n v="7"/>
  </r>
  <r>
    <s v="227732"/>
    <d v="2026-01-01T00:00:00"/>
    <d v="2026-01-07T00:00:00"/>
    <s v="false"/>
    <s v="175458"/>
    <s v="TEMPORAL. T. COM. INTER. N. ESTA"/>
    <s v="MES ACTUAL - INCAPACIDAD TEMPORAL"/>
    <s v="AUXILIAR DE ENFERMERÍA"/>
    <s v="E"/>
    <s v="S_9B_1A"/>
    <x v="0"/>
    <n v="7"/>
    <n v="0"/>
    <s v="AUXILIAR DE ENFERMERÍA"/>
    <s v="UDAD.SALUD MENTAL DE LA LAGUNA"/>
    <x v="1"/>
    <s v="315633"/>
    <s v="42172826A"/>
    <s v="HERNANDEZ VIÑA, TERESA MARIA"/>
    <s v="AUXILIAR DE ENFERMERÍA"/>
    <d v="2026-01-01T00:00:00"/>
    <d v="2026-01-07T00:00:00"/>
    <n v="7"/>
  </r>
  <r>
    <s v="397731"/>
    <d v="2026-01-01T00:00:00"/>
    <d v="2026-01-07T00:00:00"/>
    <s v="false"/>
    <s v="167190"/>
    <s v="TEMPORAL. T. COM. INTER. N. ESTA"/>
    <s v="MES ACTUAL - INCAPACIDAD TEMPORAL"/>
    <s v="PINCHE"/>
    <s v="E"/>
    <s v="S_9B_1A"/>
    <x v="0"/>
    <n v="7"/>
    <n v="0"/>
    <s v="PINCHE"/>
    <s v="COCINA"/>
    <x v="0"/>
    <s v="212569"/>
    <s v="45436090G"/>
    <s v="RODRIGUEZ JORGE, ALICIA"/>
    <s v="PINCHE"/>
    <d v="2026-01-01T00:00:00"/>
    <d v="2026-01-07T00:00:00"/>
    <n v="7"/>
  </r>
  <r>
    <s v="268363"/>
    <d v="2026-01-01T00:00:00"/>
    <d v="2026-01-07T00:00:00"/>
    <s v="false"/>
    <s v="170436"/>
    <s v="TEMPORAL. T. COM. INTER. N. ESTA"/>
    <s v="MES ACTUAL - INCAPACIDAD TEMPORAL"/>
    <s v="AUXILIAR DE ENFERMERÍA"/>
    <s v="E"/>
    <s v="S_9B_1A"/>
    <x v="0"/>
    <n v="7"/>
    <n v="0"/>
    <s v="AUXILIAR DE ENFERMERÍA"/>
    <s v="PLANTA  2ª IMPAR-HOSP.EDIF.A"/>
    <x v="1"/>
    <s v="373411"/>
    <s v="42071207K"/>
    <s v="RODRIGUEZ RODRIGUEZ, YOLANDA SORAYA"/>
    <s v="AUXILIAR DE ENFERMERÍA"/>
    <d v="2026-01-01T00:00:00"/>
    <d v="2026-01-07T00:00:00"/>
    <n v="7"/>
  </r>
  <r>
    <s v="203150"/>
    <d v="2026-01-01T00:00:00"/>
    <d v="2026-01-07T00:00:00"/>
    <s v="false"/>
    <s v="173326"/>
    <s v="TEMPORAL. T. COM. INTER. N. ESTA"/>
    <s v="VACACIONES Y LIBRANZAS"/>
    <s v="G ADMINISTRATIVO FUNCIÓN ADMINISTRATIVA"/>
    <s v="E"/>
    <s v="S_9B_1A"/>
    <x v="0"/>
    <n v="7"/>
    <n v="0"/>
    <s v="GRUPO ADMINISTRATIVO"/>
    <s v="ADMISIÓN URGENCIAS"/>
    <x v="2"/>
    <s v="374481"/>
    <s v="79075744L"/>
    <s v="RIVERO CASTRO, JOSE ANTONIO"/>
    <s v="GRUPO ADMINISTRATIVO"/>
    <d v="2026-01-01T00:00:00"/>
    <d v="2026-01-07T00:00:00"/>
    <n v="7"/>
  </r>
  <r>
    <s v="272534"/>
    <d v="2026-01-01T00:00:00"/>
    <d v="2026-01-07T00:00:00"/>
    <s v="false"/>
    <s v="175266"/>
    <s v="TEMPORAL. T. COM. INTER. N. ESTA"/>
    <s v="MES ACTUAL - INCAPACIDAD TEMPORAL"/>
    <s v="AUXILIAR DE ENFERMERÍA"/>
    <s v="E"/>
    <s v="S_9B_1A"/>
    <x v="0"/>
    <n v="7"/>
    <n v="0"/>
    <s v="AUXILIAR DE ENFERMERÍA"/>
    <s v="PLANTA  7ª IMPAR - HOSP.EDIF.A"/>
    <x v="1"/>
    <s v="219491"/>
    <s v="79060248W"/>
    <s v="HERNANDEZ BARRIOS, SARA"/>
    <s v="AUXILIAR DE ENFERMERÍA"/>
    <d v="2026-01-01T00:00:00"/>
    <d v="2026-01-07T00:00:00"/>
    <n v="7"/>
  </r>
  <r>
    <s v="201947"/>
    <d v="2026-01-01T00:00:00"/>
    <d v="2026-01-07T00:00:00"/>
    <s v="false"/>
    <s v="175066"/>
    <s v="TEMPORAL. T. COM. INTER. N. ESTA"/>
    <s v="MES ACTUAL - INCAPACIDAD TEMPORAL"/>
    <s v="AUXILIAR DE ENFERMERÍA"/>
    <s v="E"/>
    <s v="S_9B_1A"/>
    <x v="0"/>
    <n v="7"/>
    <n v="0"/>
    <s v="AUXILIAR DE ENFERMERÍA"/>
    <s v="PLANTA  2ª  - HOSPITAL DEL NORTE"/>
    <x v="1"/>
    <s v="359361"/>
    <s v="78612195N"/>
    <s v="GARCIA GONZALEZ, MARIA ANGELES"/>
    <s v="AUXILIAR DE ENFERMERÍA"/>
    <d v="2026-01-01T00:00:00"/>
    <d v="2026-01-07T00:00:00"/>
    <n v="7"/>
  </r>
  <r>
    <s v="330563"/>
    <d v="2026-01-01T00:00:00"/>
    <d v="2026-01-07T00:00:00"/>
    <s v="false"/>
    <s v="168560"/>
    <s v="TEMPORAL. T. COMPLETO. N. ESTATU"/>
    <s v="ACUMULACION DE TAREAS"/>
    <s v="FEA HEMATOLOGÍA Y HEMOTERAPIA"/>
    <s v="E"/>
    <s v="I_9_1C"/>
    <x v="1"/>
    <n v="7"/>
    <n v="0"/>
    <s v="FEA HEMATOLOGÍA Y HEMOTERAPIA"/>
    <s v="P.MÉDICO HEMATOLOGÍA CLÍNICA"/>
    <x v="2"/>
    <s v="0"/>
    <m/>
    <m/>
    <m/>
    <d v="2026-01-01T00:00:00"/>
    <d v="2026-01-07T00:00:00"/>
    <n v="7"/>
  </r>
  <r>
    <s v="278362"/>
    <d v="2026-01-01T00:00:00"/>
    <d v="2026-01-07T00:00:00"/>
    <s v="false"/>
    <s v="174770"/>
    <s v="TEMPORAL. T. COM. INTER. N. ESTA"/>
    <m/>
    <s v="AUXILIAR DE ENFERMERÍA"/>
    <s v="E"/>
    <s v="S_9B_1A"/>
    <x v="0"/>
    <n v="7"/>
    <n v="0"/>
    <s v="AUXILIAR DE ENFERMERÍA"/>
    <s v="PLANTA 2ª CENTRAL A - EDIF.B"/>
    <x v="1"/>
    <s v="365390"/>
    <s v="78620644C"/>
    <s v="BELTRAN DORTA, VERONICA"/>
    <s v="AUXILIAR DE ENFERMERÍA"/>
    <d v="2026-01-01T00:00:00"/>
    <d v="2026-01-07T00:00:00"/>
    <n v="7"/>
  </r>
  <r>
    <s v="229806"/>
    <d v="2026-01-01T00:00:00"/>
    <d v="2026-01-07T00:00:00"/>
    <s v="false"/>
    <s v="175328"/>
    <s v="TEMPORAL. T. COM. INTER. N. ESTA"/>
    <s v="MES ACTUAL - INCAPACIDAD TEMPORAL"/>
    <s v="AUXILIAR DE ENFERMERÍA"/>
    <s v="E"/>
    <s v="S_9B_1A"/>
    <x v="0"/>
    <n v="7"/>
    <n v="0"/>
    <s v="AUXILIAR DE ENFERMERÍA"/>
    <s v="UDAD.SALUD MENTAL DE TACORONTE"/>
    <x v="1"/>
    <s v="224380"/>
    <s v="42093891G"/>
    <s v="ROSA GONZALEZ, LIDIA"/>
    <s v="AUXILIAR DE ENFERMERÍA"/>
    <d v="2026-01-01T00:00:00"/>
    <d v="2026-01-07T00:00:00"/>
    <n v="7"/>
  </r>
  <r>
    <s v="206974"/>
    <d v="2026-01-01T00:00:00"/>
    <d v="2026-01-07T00:00:00"/>
    <s v="false"/>
    <s v="175049"/>
    <s v="TEMPORAL. T. COM. INTER. N. ESTA"/>
    <s v="MES ACTUAL - INCAPACIDAD TEMPORAL"/>
    <s v="AUXILIAR DE ENFERMERÍA"/>
    <s v="E"/>
    <s v="S_9B_1A"/>
    <x v="0"/>
    <n v="7"/>
    <n v="0"/>
    <s v="AUXILIAR DE ENFERMERÍA"/>
    <s v="RADIODIAGNOSTICO"/>
    <x v="1"/>
    <s v="382786"/>
    <s v="54061526A"/>
    <s v="MORENO GONZALEZ, DESIREE"/>
    <s v="AUXILIAR DE ENFERMERÍA"/>
    <d v="2026-01-01T00:00:00"/>
    <d v="2026-01-07T00:00:00"/>
    <n v="7"/>
  </r>
  <r>
    <s v="309907"/>
    <d v="2026-01-01T00:00:00"/>
    <d v="2026-01-07T00:00:00"/>
    <s v="false"/>
    <s v="174760"/>
    <s v="TEMPORAL. T. COMPLETO. N. ESTATU"/>
    <s v="ACUMULACION DE TAREAS"/>
    <s v="G AUXILIAR ADMINISTRATIVO F. ADMVA"/>
    <s v="E"/>
    <s v="I_9_1C"/>
    <x v="1"/>
    <n v="7"/>
    <n v="0"/>
    <s v="AUXILIAR ADMINISTRATIVO"/>
    <s v="ARCHIVO CENTRAL"/>
    <x v="4"/>
    <s v="0"/>
    <m/>
    <m/>
    <m/>
    <d v="2026-01-01T00:00:00"/>
    <d v="2026-01-07T00:00:00"/>
    <n v="7"/>
  </r>
  <r>
    <s v="252647"/>
    <d v="2026-01-01T00:00:00"/>
    <d v="2026-01-07T00:00:00"/>
    <s v="false"/>
    <s v="174222"/>
    <s v="TEMPORAL. T. COM. INTER. N. ESTA"/>
    <s v="MES ACTUAL - INCAPACIDAD TEMPORAL"/>
    <s v="AUXILIAR DE ENFERMERÍA"/>
    <s v="E"/>
    <s v="S_9B_1A"/>
    <x v="0"/>
    <n v="7"/>
    <n v="0"/>
    <s v="AUXILIAR DE ENFERMERÍA"/>
    <s v="URGENCIAS"/>
    <x v="1"/>
    <s v="381003"/>
    <s v="43781158Z"/>
    <s v="MONTSERRAT DENIZ, GONZALO"/>
    <s v="AUXILIAR DE ENFERMERÍA"/>
    <d v="2026-01-01T00:00:00"/>
    <d v="2026-01-07T00:00:00"/>
    <n v="7"/>
  </r>
  <r>
    <s v="228080"/>
    <d v="2026-01-01T00:00:00"/>
    <d v="2026-01-07T00:00:00"/>
    <s v="false"/>
    <s v="170872"/>
    <s v="TEMPORAL. T. COM. INTER. N. ESTA"/>
    <s v="MES ACTUAL - INCAPACIDAD TEMPORAL"/>
    <s v="AUXILIAR DE ENFERMERÍA"/>
    <s v="E"/>
    <s v="S_9B_1A"/>
    <x v="0"/>
    <n v="7"/>
    <n v="0"/>
    <s v="AUXILIAR DE ENFERMERÍA"/>
    <s v="URGENCIAS"/>
    <x v="1"/>
    <s v="310715"/>
    <s v="42076082C"/>
    <s v="MACHADO MACHADO, JUDITH"/>
    <s v="AUXILIAR DE ENFERMERÍA"/>
    <d v="2026-01-01T00:00:00"/>
    <d v="2026-01-07T00:00:00"/>
    <n v="7"/>
  </r>
  <r>
    <s v="398286"/>
    <d v="2026-01-01T00:00:00"/>
    <d v="2026-01-07T00:00:00"/>
    <s v="false"/>
    <s v="174475"/>
    <s v="TEMPORAL. T. COM. INTER. N. ESTA"/>
    <s v="LIBRE DISPOSICION"/>
    <s v="TELEFONISTA"/>
    <s v="E"/>
    <s v="S_9B_1AV"/>
    <x v="0"/>
    <n v="7"/>
    <n v="0"/>
    <s v="TELEFONISTA"/>
    <s v="TELEFONISTAS"/>
    <x v="0"/>
    <s v="367345"/>
    <s v="45444101B"/>
    <s v="GONZALEZ HERNANDEZ, MARIA LUZ"/>
    <s v="TELEFONISTA"/>
    <d v="2026-01-01T00:00:00"/>
    <d v="2026-01-07T00:00:00"/>
    <n v="7"/>
  </r>
  <r>
    <s v="272740"/>
    <d v="2026-01-01T00:00:00"/>
    <d v="2026-01-07T00:00:00"/>
    <s v="false"/>
    <s v="168889"/>
    <s v="TEMPORAL. T. COM. INTER. N. ESTA"/>
    <s v="MES ACTUAL - INCAPACIDAD TEMPORAL"/>
    <s v="LAVANDERO/A"/>
    <s v="E"/>
    <s v="S_9B_1A"/>
    <x v="0"/>
    <n v="7"/>
    <n v="0"/>
    <s v="LAVANDERIA"/>
    <s v="LAVANDERÍA HOSP.DEL TORAX"/>
    <x v="0"/>
    <s v="265596"/>
    <s v="52820914B"/>
    <s v="AFONSO GONZALEZ, NICOL"/>
    <s v="LAVANDERIA"/>
    <d v="2026-01-01T00:00:00"/>
    <d v="2026-01-07T00:00:00"/>
    <n v="7"/>
  </r>
  <r>
    <s v="246253"/>
    <d v="2026-01-03T00:00:00"/>
    <d v="2026-01-07T00:00:00"/>
    <s v="false"/>
    <s v="175609"/>
    <s v="TEMPORAL. T. COM. INTER. N. ESTA"/>
    <s v="MES ACTUAL - INCAPACIDAD TEMPORAL"/>
    <s v="AUXILIAR DE ENFERMERÍA"/>
    <s v="E"/>
    <s v="S_9B_1A"/>
    <x v="0"/>
    <n v="5"/>
    <n v="0"/>
    <s v="AUXILIAR DE ENFERMERÍA"/>
    <s v="PLANTA  6ª  PAR   - HOSP.EDIF.A"/>
    <x v="1"/>
    <s v="370237"/>
    <s v="43819848H"/>
    <s v="NAVARRO SANCHEZ, NURIA"/>
    <s v="AUXILIAR DE ENFERMERÍA"/>
    <d v="2026-01-03T00:00:00"/>
    <d v="2026-01-07T00:00:00"/>
    <n v="5"/>
  </r>
  <r>
    <s v="334213"/>
    <d v="2026-01-07T00:00:00"/>
    <d v="2026-01-07T00:00:00"/>
    <s v="false"/>
    <s v="175662"/>
    <s v="TEMPORAL. T. COM. INTER. N. ESTA"/>
    <s v="LIBRE DISPOSICION"/>
    <s v="AUXILIAR DE ENFERMERÍA"/>
    <s v="E"/>
    <s v="S_9B_1A"/>
    <x v="0"/>
    <n v="1"/>
    <n v="0"/>
    <s v="AUXILIAR DE ENFERMERÍA"/>
    <s v="PLANTILLA VOLANTE DEL EAA (EDIFICIO DE ACTIVIDADES"/>
    <x v="1"/>
    <s v="219491"/>
    <s v="79060248W"/>
    <s v="HERNANDEZ BARRIOS, SARA"/>
    <s v="AUXILIAR DE ENFERMERÍA"/>
    <d v="2026-01-07T00:00:00"/>
    <d v="2026-01-07T00:00:00"/>
    <n v="1"/>
  </r>
  <r>
    <s v="274993"/>
    <d v="2026-01-07T00:00:00"/>
    <d v="2026-01-07T00:00:00"/>
    <s v="false"/>
    <s v="175632"/>
    <s v="TEMPORAL. T. COM. INTER. N. ESTA"/>
    <s v="LIBRE DISPOSICION"/>
    <s v="TÉC ESPECIALISTA / DIETETICA Y NUTRICION"/>
    <s v="E"/>
    <s v="S_9B_1A"/>
    <x v="0"/>
    <n v="1"/>
    <n v="0"/>
    <s v="TÉCNICO ESPECIALISTA EN DIETÉTICA Y NUTRICIÓN"/>
    <s v="DIETÉTICA Y NUTRICIÓN"/>
    <x v="1"/>
    <s v="317305"/>
    <s v="42090581Y"/>
    <s v="BATISTA NEGRIN, VICTORIA CANDELARIA"/>
    <s v="TÉCNICO ESPECIALISTA EN DIETÉTICA Y NUTRICIÓN"/>
    <d v="2026-01-07T00:00:00"/>
    <d v="2026-01-07T00:00:00"/>
    <n v="1"/>
  </r>
  <r>
    <s v="203721"/>
    <d v="2026-01-01T00:00:00"/>
    <d v="2026-01-08T00:00:00"/>
    <s v="false"/>
    <s v="175617"/>
    <s v="TEMPORAL. T. COM. INTER. N. ESTA"/>
    <s v="MES ACTUAL - INCAPACIDAD TEMPORAL"/>
    <s v="LIMPIADOR/A"/>
    <s v="E"/>
    <s v="S_9B_1A"/>
    <x v="0"/>
    <n v="8"/>
    <n v="0"/>
    <s v="LIMPIADORA"/>
    <s v="LIMPIEZA"/>
    <x v="0"/>
    <s v="208933"/>
    <s v="78729092T"/>
    <s v="RAMOS PLASENCIA, JOANAN AROE"/>
    <s v="LIMPIADORA"/>
    <d v="2026-01-01T00:00:00"/>
    <d v="2026-01-08T00:00:00"/>
    <n v="8"/>
  </r>
  <r>
    <s v="296954"/>
    <d v="2026-01-01T00:00:00"/>
    <d v="2026-01-08T00:00:00"/>
    <s v="false"/>
    <s v="173859"/>
    <s v="TEMPORAL. T. COM. INTER. N. ESTA"/>
    <s v="LIBRE DISPOSICION"/>
    <s v="G ADMINISTRATIVO FUNCIÓN ADMINISTRATIVA"/>
    <s v="E"/>
    <s v="S_9B_1AV"/>
    <x v="0"/>
    <n v="8"/>
    <n v="0"/>
    <s v="GRUPO ADMINISTRATIVO"/>
    <s v="COORDINACIÓN DE INFORMACIÓN"/>
    <x v="3"/>
    <s v="311085"/>
    <s v="42066932R"/>
    <s v="HERNANDEZ LUJAN, FATIMA"/>
    <s v="TÉCNICO DE ATENCIÓN AL USUARIO"/>
    <d v="2026-01-01T00:00:00"/>
    <d v="2026-01-08T00:00:00"/>
    <n v="8"/>
  </r>
  <r>
    <s v="356815"/>
    <d v="2026-01-01T00:00:00"/>
    <d v="2026-01-08T00:00:00"/>
    <s v="false"/>
    <s v="175584"/>
    <s v="TEMPORAL. T. COM. INTER. N. ESTA"/>
    <s v="MES ACTUAL - INCAPACIDAD TEMPORAL"/>
    <s v="TÉC ESPECIALISTA / LABORATORIO"/>
    <s v="E"/>
    <s v="S_9B_1A"/>
    <x v="0"/>
    <n v="8"/>
    <n v="0"/>
    <s v="TÉCNICO ESPECIALISTA LABORATORIO"/>
    <s v="LABOR.DE MICROBIOLOGIA Y CONTROL DE INF"/>
    <x v="1"/>
    <s v="353995"/>
    <s v="78404595X"/>
    <s v="HERNANDEZ PLASENCIA, LUISA ESTHER"/>
    <s v="TÉCNICO ESPECIALISTA LABORATORIO"/>
    <d v="2026-01-01T00:00:00"/>
    <d v="2026-01-08T00:00:00"/>
    <n v="8"/>
  </r>
  <r>
    <s v="398139"/>
    <d v="2026-01-01T00:00:00"/>
    <d v="2026-01-08T00:00:00"/>
    <s v="false"/>
    <s v="173912"/>
    <s v="TEMPORAL. T. COM. INTER. N. ESTA"/>
    <s v="LIBRE DISPOSICION"/>
    <s v="TÉC ESPECIALISTA / RADIODIAGNÓSTICO"/>
    <s v="E"/>
    <s v="S_9B_1A"/>
    <x v="0"/>
    <n v="8"/>
    <n v="0"/>
    <s v="TÉCNICO ESPECIALISTA RADIODIAGNÓSTICO"/>
    <s v="AREA.ENFERMERIA - CAE LA LAGUNA-GENETO"/>
    <x v="1"/>
    <s v="361373"/>
    <s v="78693883G"/>
    <s v="GARCIA HERNANDEZ, JASMINA"/>
    <s v="TÉCNICO ESPECIALISTA RADIODIAGNÓSTICO"/>
    <d v="2026-01-01T00:00:00"/>
    <d v="2026-01-08T00:00:00"/>
    <n v="8"/>
  </r>
  <r>
    <s v="272848"/>
    <d v="2026-01-01T00:00:00"/>
    <d v="2026-01-08T00:00:00"/>
    <s v="false"/>
    <s v="175448"/>
    <s v="TEMPORAL. T. COM. INTER. N. ESTA"/>
    <s v="MES ACTUAL - INCAPACIDAD TEMPORAL"/>
    <s v="AUXILIAR DE ENFERMERÍA"/>
    <s v="E"/>
    <s v="S_9B_1A"/>
    <x v="0"/>
    <n v="8"/>
    <n v="0"/>
    <s v="AUXILIAR DE ENFERMERÍA"/>
    <s v="PLANTA 10ª  PAR  - HOSP.EDIF.A"/>
    <x v="1"/>
    <s v="366203"/>
    <s v="79065777B"/>
    <s v="CERCADO VILLALOBOS, RICCI DORIS"/>
    <s v="AUXILIAR DE ENFERMERÍA"/>
    <d v="2026-01-01T00:00:00"/>
    <d v="2026-01-08T00:00:00"/>
    <n v="8"/>
  </r>
  <r>
    <s v="247555"/>
    <d v="2026-01-03T00:00:00"/>
    <d v="2026-01-08T00:00:00"/>
    <s v="false"/>
    <s v="175610"/>
    <s v="TEMPORAL. T. COM. INTER. N. ESTA"/>
    <s v="MES ACTUAL - INCAPACIDAD TEMPORAL"/>
    <s v="ENFERMERO/A"/>
    <s v="E"/>
    <s v="S_9B_1A"/>
    <x v="0"/>
    <n v="6"/>
    <n v="0"/>
    <s v="ENFERMERA/O"/>
    <s v="PLANTA  6ª  PAR   - HOSP.EDIF.A"/>
    <x v="1"/>
    <s v="375878"/>
    <s v="79083902N"/>
    <s v="VERA NAVARRO, EMMANUEL"/>
    <s v="ENFERMERA/O"/>
    <d v="2026-01-03T00:00:00"/>
    <d v="2026-01-08T00:00:00"/>
    <n v="6"/>
  </r>
  <r>
    <s v="292596"/>
    <d v="2026-01-08T00:00:00"/>
    <d v="2026-01-08T00:00:00"/>
    <s v="false"/>
    <s v="175533"/>
    <s v="TEMPORAL. T. COM. INTER. N. ESTA"/>
    <s v="LIBRE DISPOSICION"/>
    <s v="AUXILIAR DE ENFERMERÍA"/>
    <s v="E"/>
    <s v="S_9B_1A"/>
    <x v="0"/>
    <n v="1"/>
    <n v="0"/>
    <s v="AUXILIAR DE ENFERMERÍA"/>
    <s v="PLANTA  8ª IMPAR - HOSP.EDIF.A"/>
    <x v="1"/>
    <s v="204600"/>
    <s v="43781579K"/>
    <s v="ESPINOSA DIAZ, ELENA"/>
    <s v="AUXILIAR DE ENFERMERÍA"/>
    <d v="2026-01-08T00:00:00"/>
    <d v="2026-01-08T00:00:00"/>
    <n v="1"/>
  </r>
  <r>
    <s v="272534"/>
    <d v="2026-01-08T00:00:00"/>
    <d v="2026-01-08T00:00:00"/>
    <s v="false"/>
    <s v="175419"/>
    <s v="TEMPORAL. T. COM. INTER. N. ESTA"/>
    <s v="LIBRE DISPOSICION"/>
    <s v="AUXILIAR DE ENFERMERÍA"/>
    <s v="E"/>
    <s v="S_9B_1A"/>
    <x v="0"/>
    <n v="1"/>
    <n v="0"/>
    <s v="AUXILIAR DE ENFERMERÍA"/>
    <s v="PLANTA  7ª IMPAR - HOSP.EDIF.A"/>
    <x v="1"/>
    <s v="316185"/>
    <s v="42069850K"/>
    <s v="ACOSTA MELIAN, CARMEN"/>
    <s v="AUXILIAR DE ENFERMERÍA"/>
    <d v="2026-01-08T00:00:00"/>
    <d v="2026-01-08T00:00:00"/>
    <n v="1"/>
  </r>
  <r>
    <s v="246253"/>
    <d v="2026-01-08T00:00:00"/>
    <d v="2026-01-08T00:00:00"/>
    <s v="false"/>
    <s v="175695"/>
    <s v="TEMPORAL. T. COM. INTER. N. ESTA"/>
    <s v="LIBRE DISPOSICION"/>
    <s v="AUXILIAR DE ENFERMERÍA"/>
    <s v="E"/>
    <s v="S_9B_1A"/>
    <x v="0"/>
    <n v="1"/>
    <n v="0"/>
    <s v="AUXILIAR DE ENFERMERÍA"/>
    <s v="PLANTILLA VOLANTE"/>
    <x v="1"/>
    <s v="362958"/>
    <s v="78695768A"/>
    <s v="GARIN DIAZ, GARA"/>
    <s v="AUXILIAR DE ENFERMERÍA"/>
    <d v="2026-01-08T00:00:00"/>
    <d v="2026-01-08T00:00:00"/>
    <n v="1"/>
  </r>
  <r>
    <s v="310476"/>
    <d v="2026-01-01T00:00:00"/>
    <d v="2026-01-09T00:00:00"/>
    <s v="false"/>
    <s v="175285"/>
    <s v="TEMPORAL. T. COM. INTER. N. ESTA"/>
    <s v="MES VENCIDO - INCAPACIDAD TEMPORAL"/>
    <s v="LAVANDERO/A"/>
    <s v="E"/>
    <s v="S_9B_1A"/>
    <x v="0"/>
    <n v="9"/>
    <n v="0"/>
    <s v="LAVANDERIA"/>
    <s v="LAVANDERÍA HOSP.DEL TORAX"/>
    <x v="0"/>
    <s v="393156"/>
    <s v="43611176W"/>
    <s v="GONZALEZ AFONSO, DANIEL"/>
    <s v="LAVANDERIA"/>
    <d v="2026-01-01T00:00:00"/>
    <d v="2026-01-09T00:00:00"/>
    <n v="9"/>
  </r>
  <r>
    <s v="242002"/>
    <d v="2026-01-01T00:00:00"/>
    <d v="2026-01-09T00:00:00"/>
    <s v="false"/>
    <s v="174581"/>
    <s v="TEMPORAL. T. COM. INTER. N. ESTA"/>
    <s v="MES VENCIDO - INCAPACIDAD TEMPORAL"/>
    <s v="AUXILIAR DE ENFERMERÍA"/>
    <s v="E"/>
    <s v="S_9B_1A"/>
    <x v="0"/>
    <n v="9"/>
    <n v="0"/>
    <s v="AUXILIAR DE ENFERMERÍA"/>
    <s v="URGENCIAS"/>
    <x v="1"/>
    <s v="296490"/>
    <s v="79357181M"/>
    <s v="MOH SALEM HAFED, AZZA"/>
    <s v="AUXILIAR DE ENFERMERÍA"/>
    <d v="2026-01-01T00:00:00"/>
    <d v="2026-01-09T00:00:00"/>
    <n v="9"/>
  </r>
  <r>
    <s v="215022"/>
    <d v="2026-01-01T00:00:00"/>
    <d v="2026-01-09T00:00:00"/>
    <s v="false"/>
    <s v="174243"/>
    <s v="TEMPORAL. T. COM. INTER. N. ESTA"/>
    <s v="MES VENCIDO - INCAPACIDAD TEMPORAL"/>
    <s v="ENFERMERO/A"/>
    <s v="E"/>
    <s v="S_9B_1A"/>
    <x v="0"/>
    <n v="9"/>
    <n v="0"/>
    <s v="ENFERMERA/O"/>
    <s v="AREA.ENFERMERIA - CAE LA LAGUNA-GENETO"/>
    <x v="1"/>
    <s v="353947"/>
    <s v="78695517M"/>
    <s v="PERDOMO CUBAS, GUADALUPE NIEVES"/>
    <s v="ENFERMERA/O"/>
    <d v="2026-01-01T00:00:00"/>
    <d v="2026-01-09T00:00:00"/>
    <n v="9"/>
  </r>
  <r>
    <s v="225878"/>
    <d v="2026-01-01T00:00:00"/>
    <d v="2026-01-09T00:00:00"/>
    <s v="false"/>
    <s v="163668"/>
    <s v="TEMPORAL. T. COM. INTER. N. ESTA"/>
    <s v="MES VENCIDO - INCAPACIDAD TEMPORAL"/>
    <s v="ENFERMERO/A"/>
    <s v="E"/>
    <s v="S_9B_1A"/>
    <x v="0"/>
    <n v="9"/>
    <n v="0"/>
    <s v="ENFERMERA/O"/>
    <s v="DIETÉTICA Y NUTRICIÓN"/>
    <x v="1"/>
    <s v="216468"/>
    <s v="76250462B"/>
    <s v="MARTIN MILLAN, MARIA JESUS"/>
    <s v="ENFERMERA/O"/>
    <d v="2026-01-01T00:00:00"/>
    <d v="2026-01-09T00:00:00"/>
    <n v="9"/>
  </r>
  <r>
    <s v="384325"/>
    <d v="2026-01-01T00:00:00"/>
    <d v="2026-01-09T00:00:00"/>
    <s v="false"/>
    <s v="167866"/>
    <s v="TEMPORAL. T. COM. INTER. N. ESTA"/>
    <s v="MES VENCIDO - INCAPACIDAD TEMPORAL"/>
    <s v="TÉC ESPECIALISTA / RADIODIAGNÓSTICO"/>
    <s v="E"/>
    <s v="S_9B_1A"/>
    <x v="0"/>
    <n v="9"/>
    <n v="0"/>
    <s v="TÉCNICO ESPECIALISTA RADIODIAGNÓSTICO"/>
    <s v="RADIODIAGNOSTICO"/>
    <x v="1"/>
    <s v="311210"/>
    <s v="42097766S"/>
    <s v="ABREU GUTIERREZ, JOSE ANTONIO"/>
    <s v="TÉCNICO ESPECIALISTA RADIODIAGNÓSTICO"/>
    <d v="2026-01-01T00:00:00"/>
    <d v="2026-01-09T00:00:00"/>
    <n v="9"/>
  </r>
  <r>
    <s v="328324"/>
    <d v="2026-01-01T00:00:00"/>
    <d v="2026-01-09T00:00:00"/>
    <s v="false"/>
    <s v="175432"/>
    <s v="TEMPORAL. T. COM. INTER. N. ESTA"/>
    <s v="MES VENCIDO - INCAPACIDAD TEMPORAL"/>
    <s v="AUXILIAR DE ENFERMERÍA"/>
    <s v="E"/>
    <s v="S_9B_1A"/>
    <x v="0"/>
    <n v="9"/>
    <n v="0"/>
    <s v="AUXILIAR DE ENFERMERÍA"/>
    <s v="PLANTA 1ª - HOSPITALIZACIÓN EDIF. D"/>
    <x v="1"/>
    <s v="350682"/>
    <s v="43806235K"/>
    <s v="RODRIGUEZ ZAMORA, EVA PATRICIA"/>
    <s v="AUXILIAR DE ENFERMERÍA"/>
    <d v="2026-01-01T00:00:00"/>
    <d v="2026-01-09T00:00:00"/>
    <n v="9"/>
  </r>
  <r>
    <s v="247239"/>
    <d v="2026-01-01T00:00:00"/>
    <d v="2026-01-09T00:00:00"/>
    <s v="false"/>
    <s v="173127"/>
    <s v="TEMPORAL. T. COM. INTER. N. ESTA"/>
    <s v="MES VENCIDO - INCAPACIDAD TEMPORAL"/>
    <s v="ENFERMERO/A"/>
    <s v="E"/>
    <s v="S_9B_1A"/>
    <x v="0"/>
    <n v="9"/>
    <n v="0"/>
    <s v="ENFERMERA/O"/>
    <s v="DIETÉTICA Y NUTRICIÓN"/>
    <x v="1"/>
    <s v="301696"/>
    <s v="43610049W"/>
    <s v="HERNANDEZ HERNANDEZ, LEONOR"/>
    <s v="SUPERVISOR/A DE UNIDAD"/>
    <d v="2026-01-01T00:00:00"/>
    <d v="2026-01-09T00:00:00"/>
    <n v="9"/>
  </r>
  <r>
    <s v="205053"/>
    <d v="2026-01-01T00:00:00"/>
    <d v="2026-01-09T00:00:00"/>
    <s v="false"/>
    <s v="166365"/>
    <s v="TEMPORAL. T. COM. INTER. N. ESTA"/>
    <s v="MES VENCIDO - INCAPACIDAD TEMPORAL"/>
    <s v="TÉC ESPECIALISTA / LABORATORIO"/>
    <s v="E"/>
    <s v="S_9B_1A"/>
    <x v="0"/>
    <n v="9"/>
    <n v="0"/>
    <s v="TÉCNICO ESPECIALISTA LABORATORIO"/>
    <s v="LABOR.DE MICROBIOLOGIA Y CONTROL DE INF"/>
    <x v="1"/>
    <s v="343589"/>
    <s v="43803131E"/>
    <s v="MORALES RODRIGUEZ, CARMEN SILVIA"/>
    <s v="TÉCNICO ESPECIALISTA LABORATORIO"/>
    <d v="2026-01-01T00:00:00"/>
    <d v="2026-01-09T00:00:00"/>
    <n v="9"/>
  </r>
  <r>
    <s v="263173"/>
    <d v="2026-01-01T00:00:00"/>
    <d v="2026-01-09T00:00:00"/>
    <s v="false"/>
    <s v="173405"/>
    <s v="TEMPORAL. T. COM. INTER. N. ESTA"/>
    <s v="MES VENCIDO - INCAPACIDAD TEMPORAL"/>
    <s v="LIMPIADOR/A"/>
    <s v="E"/>
    <s v="S_9B_1A"/>
    <x v="0"/>
    <n v="9"/>
    <n v="0"/>
    <s v="LIMPIADORA"/>
    <s v="LIMPIEZA"/>
    <x v="0"/>
    <s v="366350"/>
    <s v="43827482Q"/>
    <s v="PADRON RODRIGUEZ, CAROLINA"/>
    <s v="LIMPIADORA"/>
    <d v="2026-01-01T00:00:00"/>
    <d v="2026-01-09T00:00:00"/>
    <n v="9"/>
  </r>
  <r>
    <s v="237339"/>
    <d v="2026-01-01T00:00:00"/>
    <d v="2026-01-09T00:00:00"/>
    <s v="false"/>
    <s v="173269"/>
    <s v="TEMPORAL. T. COM. INTER. N. ESTA"/>
    <s v="MES VENCIDO - INCAPACIDAD TEMPORAL"/>
    <s v="LIMPIADOR/A"/>
    <s v="E"/>
    <s v="S_9B_1A"/>
    <x v="0"/>
    <n v="9"/>
    <n v="0"/>
    <s v="LIMPIADORA"/>
    <s v="LIMPIEZA"/>
    <x v="0"/>
    <s v="271555"/>
    <s v="45437264M"/>
    <s v="RODRIGUEZ CABRERA, MARIA MERCEDES"/>
    <s v="LIMPIADORA"/>
    <d v="2026-01-01T00:00:00"/>
    <d v="2026-01-09T00:00:00"/>
    <n v="9"/>
  </r>
  <r>
    <s v="225213"/>
    <d v="2026-01-01T00:00:00"/>
    <d v="2026-01-09T00:00:00"/>
    <s v="false"/>
    <s v="175454"/>
    <s v="TEMPORAL. T. COM. INTER. N. ESTA"/>
    <s v="LIBRE DISPOSICION"/>
    <s v="G ADMINISTRATIVO FUNCIÓN ADMINISTRATIVA"/>
    <s v="E"/>
    <s v="S_9B_1AV"/>
    <x v="0"/>
    <n v="9"/>
    <n v="0"/>
    <s v="GRUPO ADMINISTRATIVO"/>
    <s v="D.RRHH SERV.ADMINISTRACIÓN DE PERSONAL"/>
    <x v="5"/>
    <s v="203387"/>
    <s v="78569533S"/>
    <s v="SUAREZ PEREZ, CATALINA NAZARET"/>
    <s v="GRUPO ADMINISTRATIVO"/>
    <d v="2026-01-01T00:00:00"/>
    <d v="2026-01-09T00:00:00"/>
    <n v="9"/>
  </r>
  <r>
    <s v="365853"/>
    <d v="2026-01-01T00:00:00"/>
    <d v="2026-01-09T00:00:00"/>
    <s v="false"/>
    <s v="174957"/>
    <s v="TEMPORAL. T. COM. INTER. N. ESTA"/>
    <s v="MES VENCIDO - INCAPACIDAD TEMPORAL"/>
    <s v="ENFERMERO/A"/>
    <s v="E"/>
    <s v="S_9B_1A"/>
    <x v="0"/>
    <n v="9"/>
    <n v="0"/>
    <s v="ENFERMERA/O"/>
    <s v="ÁREA HOSPITALIZACIÓN DE TRÁNSITO"/>
    <x v="1"/>
    <s v="382999"/>
    <s v="78858404Y"/>
    <s v="HERRERA GARCIA, JENNIFER"/>
    <s v="ENFERMERA/O"/>
    <d v="2026-01-01T00:00:00"/>
    <d v="2026-01-09T00:00:00"/>
    <n v="9"/>
  </r>
  <r>
    <s v="383333"/>
    <d v="2026-01-01T00:00:00"/>
    <d v="2026-01-09T00:00:00"/>
    <s v="false"/>
    <s v="173300"/>
    <s v="TEMPORAL. T. COM. INTER. N. ESTA"/>
    <s v="MES VENCIDO - INCAPACIDAD TEMPORAL"/>
    <s v="AUXILIAR DE ENFERMERÍA"/>
    <s v="E"/>
    <s v="S_9B_1A"/>
    <x v="0"/>
    <n v="9"/>
    <n v="0"/>
    <s v="AUXILIAR DE ENFERMERÍA"/>
    <s v="URGENCIAS"/>
    <x v="1"/>
    <s v="263195"/>
    <s v="78564880P"/>
    <s v="FERNANDEZ GIL, DIANA"/>
    <s v="AUXILIAR DE ENFERMERÍA"/>
    <d v="2026-01-01T00:00:00"/>
    <d v="2026-01-09T00:00:00"/>
    <n v="9"/>
  </r>
  <r>
    <s v="260866"/>
    <d v="2026-01-01T00:00:00"/>
    <d v="2026-01-09T00:00:00"/>
    <s v="false"/>
    <s v="174860"/>
    <s v="TEMPORAL. T. COM. INTER. N. ESTA"/>
    <s v="LIBRE DISPOSICION"/>
    <s v="G ADMINISTRATIVO FUNCIÓN ADMINISTRATIVA"/>
    <s v="E"/>
    <s v="S_9B_1AV"/>
    <x v="0"/>
    <n v="9"/>
    <n v="0"/>
    <s v="GRUPO ADMINISTRATIVO"/>
    <s v="ATENCION AL USUARIO"/>
    <x v="3"/>
    <s v="266617"/>
    <s v="78703100K"/>
    <s v="GONZALEZ CRUZ, YAIZA"/>
    <s v="GRUPO ADMINISTRATIVO"/>
    <d v="2026-01-01T00:00:00"/>
    <d v="2026-01-09T00:00:00"/>
    <n v="9"/>
  </r>
  <r>
    <s v="345847"/>
    <d v="2026-01-06T00:00:00"/>
    <d v="2026-01-09T00:00:00"/>
    <s v="false"/>
    <s v="175634"/>
    <s v="TEMPORAL. T. COM. INTER. N. ESTA"/>
    <s v="MES VENCIDO - INCAPACIDAD TEMPORAL"/>
    <s v="ENFERMERO/A"/>
    <s v="E"/>
    <s v="S_9B_1A"/>
    <x v="0"/>
    <n v="4"/>
    <n v="0"/>
    <s v="ENFERMERA/O"/>
    <s v="URGENCIAS"/>
    <x v="1"/>
    <s v="224602"/>
    <s v="79088771M"/>
    <s v="MARTIN NEGI, AIRAM"/>
    <s v="ENFERMERA/O"/>
    <d v="2026-01-06T00:00:00"/>
    <d v="2026-01-09T00:00:00"/>
    <n v="4"/>
  </r>
  <r>
    <s v="217553"/>
    <d v="2026-01-08T00:00:00"/>
    <d v="2026-01-09T00:00:00"/>
    <s v="false"/>
    <s v="175354"/>
    <s v="TEMPORAL. T. COM. INTER. N. ESTA"/>
    <s v="GUARDIAS AT.CONTINUADA"/>
    <s v="FEA NEFROLOGÍA"/>
    <s v="E"/>
    <s v="S_9B_1BG"/>
    <x v="2"/>
    <n v="2"/>
    <n v="0"/>
    <s v="FEA NEFROLOGÍA"/>
    <s v="P.MÉDICO NEFROLOGÍA"/>
    <x v="2"/>
    <s v="0"/>
    <m/>
    <m/>
    <m/>
    <d v="2026-01-08T00:00:00"/>
    <d v="2026-01-09T00:00:00"/>
    <n v="2"/>
  </r>
  <r>
    <s v="334213"/>
    <d v="2026-01-08T00:00:00"/>
    <d v="2026-01-09T00:00:00"/>
    <s v="false"/>
    <s v="175635"/>
    <s v="TEMPORAL. T. COM. INTER. N. ESTA"/>
    <s v="MES VENCIDO - INCAPACIDAD TEMPORAL"/>
    <s v="AUXILIAR DE ENFERMERÍA"/>
    <s v="E"/>
    <s v="S_9B_1A"/>
    <x v="0"/>
    <n v="2"/>
    <n v="0"/>
    <s v="AUXILIAR DE ENFERMERÍA"/>
    <s v="URGENCIAS"/>
    <x v="1"/>
    <s v="382837"/>
    <s v="54050178V"/>
    <s v="HERNANDEZ SANTANA, MONTSERRAT"/>
    <s v="AUXILIAR DE ENFERMERÍA"/>
    <d v="2026-01-08T00:00:00"/>
    <d v="2026-01-09T00:00:00"/>
    <n v="2"/>
  </r>
  <r>
    <s v="349426"/>
    <d v="2026-01-01T00:00:00"/>
    <d v="2026-01-11T00:00:00"/>
    <s v="false"/>
    <s v="169719"/>
    <s v="TEMPORAL. T. COM. INTER. N. ESTA"/>
    <s v="INTERINO POR VACANTE"/>
    <s v="FEA NEUMOLOGÍA"/>
    <s v="E"/>
    <s v="I_9_1A"/>
    <x v="3"/>
    <n v="11"/>
    <n v="0"/>
    <s v="FEA NEUMOLOGÍA"/>
    <s v="P.MÉDICO NEUMOLOGÍA"/>
    <x v="2"/>
    <s v="0"/>
    <m/>
    <m/>
    <m/>
    <d v="2026-01-01T00:00:00"/>
    <d v="2026-01-11T00:00:00"/>
    <n v="11"/>
  </r>
  <r>
    <s v="321835"/>
    <d v="2026-01-01T00:00:00"/>
    <d v="2026-01-11T00:00:00"/>
    <s v="false"/>
    <s v="173291"/>
    <s v="TEMPORAL. T. COM. INTER. N. ESTA"/>
    <s v="REDUCCION DE JORNADA"/>
    <s v="ENFERMERO/A"/>
    <s v="E"/>
    <s v="S_9B_1C"/>
    <x v="4"/>
    <n v="11"/>
    <n v="0"/>
    <s v="ENFERMERA/O"/>
    <s v="URGENCIAS"/>
    <x v="1"/>
    <s v="354966"/>
    <s v="78559081M"/>
    <s v="LOPEZ RAVELO, MARIA DE LA CONCEPCION"/>
    <s v="ENFERMERA/O"/>
    <d v="2026-01-01T00:00:00"/>
    <d v="2026-01-11T00:00:00"/>
    <n v="11"/>
  </r>
  <r>
    <s v="321549"/>
    <d v="2026-01-01T00:00:00"/>
    <d v="2026-01-11T00:00:00"/>
    <s v="false"/>
    <s v="172258"/>
    <s v="TEMPORAL. T. COM. INTER. N. ESTA"/>
    <s v="MES VENCIDO - INCAPACIDAD TEMPORAL"/>
    <s v="ENFERMERO/A"/>
    <s v="E"/>
    <s v="S_9B_1A"/>
    <x v="0"/>
    <n v="11"/>
    <n v="0"/>
    <s v="ENFERMERA/O"/>
    <s v="PLANTA BAJA - HOSP.EDIF.M."/>
    <x v="1"/>
    <s v="239390"/>
    <s v="79088275S"/>
    <s v="NESTARES DURAN, NOHELIA ELIZABETH"/>
    <s v="ENFERMERA/O"/>
    <d v="2026-01-01T00:00:00"/>
    <d v="2026-01-11T00:00:00"/>
    <n v="11"/>
  </r>
  <r>
    <s v="255923"/>
    <d v="2026-01-01T00:00:00"/>
    <d v="2026-01-11T00:00:00"/>
    <s v="false"/>
    <s v="173907"/>
    <s v="TEMPORAL. T. COM. INTER. N. ESTA"/>
    <s v="REDUCCION DE JORNADA"/>
    <s v="ENFERMERO/A"/>
    <s v="E"/>
    <s v="S_9B_1C"/>
    <x v="4"/>
    <n v="11"/>
    <n v="0"/>
    <s v="ENFERMERA/O"/>
    <s v="UDES.ESPECIALES SUPLENCIAS"/>
    <x v="1"/>
    <s v="362579"/>
    <s v="78705028V"/>
    <s v="CORREA VENTURA, NIEVES BEATRIZ"/>
    <s v="ENFERMERA/O"/>
    <d v="2026-01-01T00:00:00"/>
    <d v="2026-01-11T00:00:00"/>
    <n v="11"/>
  </r>
  <r>
    <s v="389597"/>
    <d v="2026-01-01T00:00:00"/>
    <d v="2026-01-11T00:00:00"/>
    <s v="false"/>
    <s v="152987"/>
    <s v="TEMPORAL. T. COM. INTER. N. ESTA"/>
    <s v="INTERINO POR VACANTE"/>
    <s v="FEA NEUMOLOGÍA"/>
    <s v="E"/>
    <s v="I_9_1A"/>
    <x v="3"/>
    <n v="11"/>
    <n v="0"/>
    <s v="FEA NEUMOLOGÍA"/>
    <s v="P.MÉDICO NEUMOLOGÍA"/>
    <x v="2"/>
    <s v="0"/>
    <m/>
    <m/>
    <m/>
    <d v="2026-01-01T00:00:00"/>
    <d v="2026-01-11T00:00:00"/>
    <n v="11"/>
  </r>
  <r>
    <s v="160888"/>
    <d v="2026-01-01T00:00:00"/>
    <d v="2026-01-11T00:00:00"/>
    <s v="false"/>
    <s v="169690"/>
    <s v="TEMPORAL. T. COM. INTER. N. ESTA"/>
    <s v="INTERINO POR VACANTE"/>
    <s v="FEA ENDOCRINOLOGÍA Y N"/>
    <s v="E"/>
    <s v="I_9_1A"/>
    <x v="3"/>
    <n v="11"/>
    <n v="0"/>
    <s v="FEA ENDOCRINOLOGÍA Y NUTRICIÓN"/>
    <s v="P.MÉDICO ENDOCRINOLOGÍA"/>
    <x v="2"/>
    <s v="0"/>
    <m/>
    <m/>
    <m/>
    <d v="2026-01-01T00:00:00"/>
    <d v="2026-01-11T00:00:00"/>
    <n v="11"/>
  </r>
  <r>
    <s v="294431"/>
    <d v="2026-01-01T00:00:00"/>
    <d v="2026-01-11T00:00:00"/>
    <s v="false"/>
    <s v="173857"/>
    <s v="TEMPORAL. T. COM. INTER. N. ESTA"/>
    <s v="LIBRE DISPOSICION"/>
    <s v="G ADMINISTRATIVO FUNCIÓN ADMINISTRATIVA"/>
    <s v="E"/>
    <s v="S_9B_1AV"/>
    <x v="0"/>
    <n v="11"/>
    <n v="0"/>
    <s v="GRUPO ADMINISTRATIVO"/>
    <s v="COORDINACIÓN DE INFORMACIÓN"/>
    <x v="3"/>
    <s v="208261"/>
    <s v="42089334R"/>
    <s v="PEREZ SANTIAGO, ANA MARIA"/>
    <s v="TÉCNICO DE ATENCIÓN AL USUARIO"/>
    <d v="2026-01-01T00:00:00"/>
    <d v="2026-01-11T00:00:00"/>
    <n v="11"/>
  </r>
  <r>
    <s v="187533"/>
    <d v="2026-01-01T00:00:00"/>
    <d v="2026-01-11T00:00:00"/>
    <s v="false"/>
    <s v="153022"/>
    <s v="TEMPORAL. T. COM. INTER. N. ESTA"/>
    <s v="INTERINO POR VACANTE"/>
    <s v="MEDICO/A URGENCIA HOSPITALARIA"/>
    <s v="E"/>
    <s v="I_9_1A"/>
    <x v="3"/>
    <n v="11"/>
    <n v="0"/>
    <s v="MÉDICO URGENCIA HOSPITALARIA"/>
    <s v="P.MÉDICO GERIATRÍA HOSP.NORTE"/>
    <x v="2"/>
    <s v="0"/>
    <m/>
    <m/>
    <m/>
    <d v="2026-01-01T00:00:00"/>
    <d v="2026-01-11T00:00:00"/>
    <n v="11"/>
  </r>
  <r>
    <s v="229588"/>
    <d v="2026-01-01T00:00:00"/>
    <d v="2026-01-11T00:00:00"/>
    <s v="false"/>
    <s v="169720"/>
    <s v="TEMPORAL. T. COM. INTER. N. ESTA"/>
    <s v="INTERINO POR VACANTE"/>
    <s v="FEA NEUMOLOGÍA"/>
    <s v="E"/>
    <s v="I_9_1A"/>
    <x v="3"/>
    <n v="11"/>
    <n v="0"/>
    <s v="FEA NEUMOLOGÍA"/>
    <s v="P.MÉDICO NEUMOLOGÍA"/>
    <x v="2"/>
    <s v="0"/>
    <m/>
    <m/>
    <m/>
    <d v="2026-01-01T00:00:00"/>
    <d v="2026-01-11T00:00:00"/>
    <n v="11"/>
  </r>
  <r>
    <s v="279510"/>
    <d v="2026-01-01T00:00:00"/>
    <d v="2026-01-11T00:00:00"/>
    <s v="false"/>
    <s v="168730"/>
    <s v="TEMPORAL. T. COM. INTER. N. ESTA"/>
    <s v="LACTANCIA"/>
    <s v="ENFERMERO/A"/>
    <s v="E"/>
    <s v="S_9B_1A"/>
    <x v="0"/>
    <n v="11"/>
    <n v="0"/>
    <s v="ENFERMERA/O"/>
    <s v="UDAD.CORONARIAS"/>
    <x v="1"/>
    <s v="367484"/>
    <s v="54059159M"/>
    <s v="DIAZ FLORES, MELISA JANET"/>
    <s v="ENFERMERA/O"/>
    <d v="2026-01-01T00:00:00"/>
    <d v="2026-01-11T00:00:00"/>
    <n v="11"/>
  </r>
  <r>
    <s v="236204"/>
    <d v="2026-01-01T00:00:00"/>
    <d v="2026-01-11T00:00:00"/>
    <s v="false"/>
    <s v="172924"/>
    <s v="TEMPORAL. T. COM. INTER. N. ESTA"/>
    <s v="LIBRE DISPOSICION"/>
    <s v="TÉCNICA/O AUXILIAR DE FARMACIA"/>
    <s v="E"/>
    <s v="S_9B_1AV"/>
    <x v="0"/>
    <n v="11"/>
    <n v="0"/>
    <s v="TÉCNICA/O AUXILIAR DE FARMACIA"/>
    <s v="ALMACÉN DE FARMACIA"/>
    <x v="1"/>
    <s v="360702"/>
    <s v="78859009J"/>
    <s v="CASTRO FARIÑA, NATALIA"/>
    <s v="TÉCNICA/O AUXILIAR DE FARMACIA"/>
    <d v="2026-01-01T00:00:00"/>
    <d v="2026-01-11T00:00:00"/>
    <n v="11"/>
  </r>
  <r>
    <s v="236228"/>
    <d v="2026-01-01T00:00:00"/>
    <d v="2026-01-11T00:00:00"/>
    <s v="false"/>
    <s v="169694"/>
    <s v="TEMPORAL. T. COM. INTER. N. ESTA"/>
    <s v="INTERINO POR VACANTE"/>
    <s v="FEA HEMATOLOGÍA Y HEMOTERAPIA"/>
    <s v="E"/>
    <s v="I_9_1A"/>
    <x v="3"/>
    <n v="11"/>
    <n v="0"/>
    <s v="FEA HEMATOLOGIA Y HEMOTERAPIA"/>
    <s v="P.MÉDICO HEMATOLOGÍA CLÍNICA"/>
    <x v="2"/>
    <s v="0"/>
    <m/>
    <m/>
    <m/>
    <d v="2026-01-01T00:00:00"/>
    <d v="2026-01-11T00:00:00"/>
    <n v="11"/>
  </r>
  <r>
    <s v="245994"/>
    <d v="2026-01-01T00:00:00"/>
    <d v="2026-01-11T00:00:00"/>
    <s v="false"/>
    <s v="175725"/>
    <s v="TEMPORAL. T. PAR. INTERI. N. EST"/>
    <s v="REDUCCION DE JORNADA"/>
    <s v="TÉCNICO/A TITULADO/A MEDIO"/>
    <s v="E"/>
    <s v="S_9B_1C"/>
    <x v="4"/>
    <n v="11"/>
    <n v="0"/>
    <s v="PERSONAL TÉCNICO (G.MEDIO)"/>
    <s v="CONSULTA OFTALMOLOGÍA"/>
    <x v="1"/>
    <s v="253583"/>
    <s v="78699024Q"/>
    <s v="FERNANDEZ ALVAREZ, PAULA"/>
    <s v="PERSONAL TÉCNICO (G.MEDIO)"/>
    <d v="2026-01-01T00:00:00"/>
    <d v="2026-01-11T00:00:00"/>
    <n v="11"/>
  </r>
  <r>
    <s v="225280"/>
    <d v="2026-01-01T00:00:00"/>
    <d v="2026-01-11T00:00:00"/>
    <s v="false"/>
    <s v="169702"/>
    <s v="TEMPORAL. T. COM. INTER. N. ESTA"/>
    <s v="INTERINO POR VACANTE"/>
    <s v="FEA MICROBIOLOGÍA Y PARASITOLOGÍA"/>
    <s v="E"/>
    <s v="I_9_1A"/>
    <x v="3"/>
    <n v="11"/>
    <n v="0"/>
    <s v="FEA MICROBIOLOGÍA Y PARASITOLOGÍA"/>
    <s v="P.MÉDICO MICROBIOLOGÍA Y CONTROL INFECCI"/>
    <x v="2"/>
    <s v="0"/>
    <m/>
    <m/>
    <m/>
    <d v="2026-01-01T00:00:00"/>
    <d v="2026-01-11T00:00:00"/>
    <n v="11"/>
  </r>
  <r>
    <s v="154503"/>
    <d v="2026-01-01T00:00:00"/>
    <d v="2026-01-11T00:00:00"/>
    <s v="false"/>
    <s v="168723"/>
    <s v="TEMPORAL. T. COMPLETO. N. ESTATU"/>
    <s v="ACUMULACION DE TAREAS"/>
    <s v="FEA MEDICINA INTENSIVA"/>
    <s v="E"/>
    <s v="I_9_1C"/>
    <x v="1"/>
    <n v="11"/>
    <n v="0"/>
    <s v="FEA MEDICINA INTENSIVA"/>
    <s v="P.MÉDICO U.V.I:"/>
    <x v="2"/>
    <s v="0"/>
    <m/>
    <m/>
    <m/>
    <d v="2026-01-01T00:00:00"/>
    <d v="2026-01-11T00:00:00"/>
    <n v="11"/>
  </r>
  <r>
    <s v="249602"/>
    <d v="2026-01-06T00:00:00"/>
    <d v="2026-01-11T00:00:00"/>
    <s v="false"/>
    <s v="175636"/>
    <s v="TEMPORAL. T. COM. INTER. N. ESTA"/>
    <s v="MES VENCIDO - INCAPACIDAD TEMPORAL"/>
    <s v="AUXILIAR DE ENFERMERÍA"/>
    <s v="E"/>
    <s v="S_9B_1A"/>
    <x v="0"/>
    <n v="6"/>
    <n v="0"/>
    <s v="AUXILIAR DE ENFERMERÍA"/>
    <s v="URGENCIAS"/>
    <x v="1"/>
    <s v="237692"/>
    <s v="54117767D"/>
    <s v="CAMPOS GARCIA, ADONAIS JESUS"/>
    <s v="AUXILIAR DE ENFERMERÍA"/>
    <d v="2026-01-06T00:00:00"/>
    <d v="2026-01-11T00:00:00"/>
    <n v="6"/>
  </r>
  <r>
    <s v="345847"/>
    <d v="2026-01-10T00:00:00"/>
    <d v="2026-01-11T00:00:00"/>
    <s v="false"/>
    <s v="175837"/>
    <s v="TEMPORAL. T. COM. INTER. N. ESTA"/>
    <s v="LIBRE DISPOSICION"/>
    <s v="ENFERMERO/A"/>
    <s v="E"/>
    <s v="S_9B_1A"/>
    <x v="0"/>
    <n v="2"/>
    <n v="0"/>
    <s v="ENFERMERA/O"/>
    <s v="URGENCIAS"/>
    <x v="1"/>
    <s v="252785"/>
    <s v="21138054L"/>
    <s v="GONZALEZ RODRIGUEZ, MARTA"/>
    <s v="ENFERMERA/O"/>
    <d v="2026-01-10T00:00:00"/>
    <d v="2026-01-11T00:00:00"/>
    <n v="2"/>
  </r>
  <r>
    <s v="244665"/>
    <d v="2026-01-01T00:00:00"/>
    <d v="2026-01-12T00:00:00"/>
    <s v="false"/>
    <s v="175339"/>
    <s v="TEMPORAL. T. COM. INTER. N. ESTA"/>
    <s v="MES VENCIDO - INCAPACIDAD TEMPORAL"/>
    <s v="AUXILIAR DE ENFERMERÍA"/>
    <s v="E"/>
    <s v="S_9B_1A"/>
    <x v="0"/>
    <n v="12"/>
    <n v="0"/>
    <s v="AUXILIAR DE ENFERMERÍA"/>
    <s v="PLANTILLA VOLANTE"/>
    <x v="1"/>
    <s v="206974"/>
    <s v="78558178E"/>
    <s v="LOPEZ LEDESMA, ELVIRA EUGENIA"/>
    <s v="AUXILIAR DE ENFERMERÍA"/>
    <d v="2026-01-01T00:00:00"/>
    <d v="2026-01-12T00:00:00"/>
    <n v="12"/>
  </r>
  <r>
    <s v="367883"/>
    <d v="2026-01-01T00:00:00"/>
    <d v="2026-01-12T00:00:00"/>
    <s v="false"/>
    <s v="174725"/>
    <s v="TEMPORAL. T. COM. INTER. N. ESTA"/>
    <s v="MES VENCIDO - INCAPACIDAD TEMPORAL"/>
    <s v="AUXILIAR DE ENFERMERÍA"/>
    <s v="E"/>
    <s v="S_9B_1A"/>
    <x v="0"/>
    <n v="12"/>
    <n v="0"/>
    <s v="AUXILIAR DE ENFERMERÍA"/>
    <s v="PLANTA 10ª  PAR  - HOSP.EDIF.A"/>
    <x v="1"/>
    <s v="368874"/>
    <s v="78568483T"/>
    <s v="GONZALEZ TOSCO, VANESA"/>
    <s v="AUXILIAR DE ENFERMERÍA"/>
    <d v="2026-01-01T00:00:00"/>
    <d v="2026-01-12T00:00:00"/>
    <n v="12"/>
  </r>
  <r>
    <s v="220612"/>
    <d v="2026-01-01T00:00:00"/>
    <d v="2026-01-12T00:00:00"/>
    <s v="false"/>
    <s v="174829"/>
    <s v="TEMPORAL. T. COM. INTER. N. ESTA"/>
    <s v="MES VENCIDO - INCAPACIDAD TEMPORAL"/>
    <s v="ENFERMERO/A"/>
    <s v="E"/>
    <s v="S_9B_1A"/>
    <x v="0"/>
    <n v="12"/>
    <n v="0"/>
    <s v="ENFERMERA/O"/>
    <s v="PLANTA  7ª IMPAR - HOSP.EDIF.A"/>
    <x v="1"/>
    <s v="346982"/>
    <s v="31854611W"/>
    <s v="PIÑERO NAVAS, MARIA LUZ"/>
    <s v="ENFERMERA/O"/>
    <d v="2026-01-01T00:00:00"/>
    <d v="2026-01-12T00:00:00"/>
    <n v="12"/>
  </r>
  <r>
    <s v="298876"/>
    <d v="2026-01-01T00:00:00"/>
    <d v="2026-01-12T00:00:00"/>
    <s v="false"/>
    <s v="172617"/>
    <s v="TEMPORAL. T. COM. INTER. N. ESTA"/>
    <s v="MES VENCIDO - INCAPACIDAD TEMPORAL"/>
    <s v="ENFERMERO/A"/>
    <s v="E"/>
    <s v="S_9B_1A"/>
    <x v="0"/>
    <n v="12"/>
    <n v="0"/>
    <s v="ENFERMERA/O"/>
    <s v="UDAD.ENDOSCOPIA"/>
    <x v="1"/>
    <s v="226721"/>
    <s v="43831118H"/>
    <s v="PIÑERO ORTIZ, MELISSA"/>
    <s v="ENFERMERA/O"/>
    <d v="2026-01-01T00:00:00"/>
    <d v="2026-01-12T00:00:00"/>
    <n v="12"/>
  </r>
  <r>
    <s v="216695"/>
    <d v="2026-01-01T00:00:00"/>
    <d v="2026-01-12T00:00:00"/>
    <s v="false"/>
    <s v="173406"/>
    <s v="TEMPORAL. T. COM. INTER. N. ESTA"/>
    <s v="MES VENCIDO - INCAPACIDAD TEMPORAL"/>
    <s v="LIMPIADOR/A"/>
    <s v="E"/>
    <s v="S_9B_1A"/>
    <x v="0"/>
    <n v="12"/>
    <n v="0"/>
    <s v="LIMPIADORA"/>
    <s v="LIMPIEZA"/>
    <x v="0"/>
    <s v="206527"/>
    <s v="54044694F"/>
    <s v="ROMERO DIAZ, ANTONIO ISMAEL"/>
    <s v="LIMPIADORA"/>
    <d v="2026-01-01T00:00:00"/>
    <d v="2026-01-12T00:00:00"/>
    <n v="12"/>
  </r>
  <r>
    <s v="264835"/>
    <d v="2026-01-01T00:00:00"/>
    <d v="2026-01-12T00:00:00"/>
    <s v="false"/>
    <s v="173270"/>
    <s v="TEMPORAL. T. COM. INTER. N. ESTA"/>
    <s v="MES VENCIDO - INCAPACIDAD TEMPORAL"/>
    <s v="LIMPIADOR/A"/>
    <s v="E"/>
    <s v="S_9B_1A"/>
    <x v="0"/>
    <n v="12"/>
    <n v="0"/>
    <s v="LIMPIADORA"/>
    <s v="LIMPIEZA"/>
    <x v="0"/>
    <s v="221908"/>
    <s v="42189104C"/>
    <s v="HERNANDEZ RODRIGUEZ, DESIREE"/>
    <s v="LIMPIADORA"/>
    <d v="2026-01-01T00:00:00"/>
    <d v="2026-01-12T00:00:00"/>
    <n v="12"/>
  </r>
  <r>
    <s v="311864"/>
    <d v="2026-01-01T00:00:00"/>
    <d v="2026-01-12T00:00:00"/>
    <s v="false"/>
    <s v="174474"/>
    <s v="TEMPORAL. T. COM. INTER. N. ESTA"/>
    <s v="VACACIONES Y LIBRANZAS"/>
    <s v="TELEFONISTA"/>
    <s v="E"/>
    <s v="S_9B_1A"/>
    <x v="0"/>
    <n v="12"/>
    <n v="0"/>
    <s v="TELEFONISTA"/>
    <s v="TELEFONISTAS"/>
    <x v="0"/>
    <s v="336709"/>
    <s v="43785467E"/>
    <s v="SANCHEZ HENRIQUEZ, MACARENA"/>
    <s v="TELEFONISTA"/>
    <d v="2026-01-01T00:00:00"/>
    <d v="2026-01-12T00:00:00"/>
    <n v="12"/>
  </r>
  <r>
    <s v="303100"/>
    <d v="2026-01-01T00:00:00"/>
    <d v="2026-01-12T00:00:00"/>
    <s v="false"/>
    <s v="172954"/>
    <s v="TEMPORAL. T. COM. INTER. N. ESTA"/>
    <s v="MES VENCIDO - INCAPACIDAD TEMPORAL"/>
    <s v="AUXILIAR DE ENFERMERÍA"/>
    <s v="E"/>
    <s v="S_9B_1A"/>
    <x v="0"/>
    <n v="12"/>
    <n v="0"/>
    <s v="AUXILIAR DE ENFERMERÍA"/>
    <s v="PLANTILLA VOLANTE"/>
    <x v="1"/>
    <s v="340185"/>
    <s v="45453804P"/>
    <s v="ENRIQUE RODRIGUEZ, ANSELMA MARIA"/>
    <s v="AUXILIAR DE ENFERMERÍA"/>
    <d v="2026-01-01T00:00:00"/>
    <d v="2026-01-12T00:00:00"/>
    <n v="12"/>
  </r>
  <r>
    <s v="275709"/>
    <d v="2026-01-09T00:00:00"/>
    <d v="2026-01-12T00:00:00"/>
    <s v="false"/>
    <s v="174809"/>
    <s v="TEMPORAL. T. COM. INTER. N. ESTA"/>
    <s v="VACACIONES Y LIBRANZAS"/>
    <s v="CALEFACTOR/A"/>
    <s v="E"/>
    <s v="S_9B_1A"/>
    <x v="0"/>
    <n v="4"/>
    <n v="0"/>
    <s v="CALEFACTOR"/>
    <s v="CALDERAS"/>
    <x v="6"/>
    <s v="232563"/>
    <s v="78696834B"/>
    <s v="SANTOS DELGADO, JOSUE"/>
    <s v="CALEFACTOR"/>
    <d v="2026-01-09T00:00:00"/>
    <d v="2026-01-12T00:00:00"/>
    <n v="4"/>
  </r>
  <r>
    <s v="247239"/>
    <d v="2026-01-10T00:00:00"/>
    <d v="2026-01-12T00:00:00"/>
    <s v="false"/>
    <s v="175746"/>
    <s v="TEMPORAL. T. COM. INTER. N. ESTA"/>
    <s v="LIBRE DISPOSICION"/>
    <s v="ENFERMERO/A"/>
    <s v="E"/>
    <s v="S_9B_1A"/>
    <x v="0"/>
    <n v="3"/>
    <n v="0"/>
    <s v="ENFERMERA/O"/>
    <s v="DIETÉTICA Y NUTRICIÓN"/>
    <x v="1"/>
    <s v="298734"/>
    <s v="43837531Z"/>
    <s v="GONZALEZ BARRERA, IKER"/>
    <s v="ENFERMERA/O"/>
    <d v="2026-01-10T00:00:00"/>
    <d v="2026-01-12T00:00:00"/>
    <n v="3"/>
  </r>
  <r>
    <s v="229437"/>
    <d v="2026-01-01T00:00:00"/>
    <d v="2026-01-13T00:00:00"/>
    <s v="false"/>
    <s v="175170"/>
    <s v="TEMPORAL. T. COM. INTER. N. ESTA"/>
    <s v="MES VENCIDO - INCAPACIDAD TEMPORAL"/>
    <s v="ENFERMERO/A"/>
    <s v="E"/>
    <s v="S_9B_1A"/>
    <x v="0"/>
    <n v="13"/>
    <n v="0"/>
    <s v="ENFERMERA/O"/>
    <s v="CONSULTA CARDIOLOGÍA"/>
    <x v="1"/>
    <s v="318965"/>
    <s v="43366931V"/>
    <s v="DORTA MARTIN, MIRIAM"/>
    <s v="ENFERMERA/O"/>
    <d v="2026-01-01T00:00:00"/>
    <d v="2026-01-13T00:00:00"/>
    <n v="13"/>
  </r>
  <r>
    <s v="356546"/>
    <d v="2026-01-01T00:00:00"/>
    <d v="2026-01-13T00:00:00"/>
    <s v="false"/>
    <s v="174832"/>
    <s v="TEMPORAL. T. COM. INTER. N. ESTA"/>
    <s v="LIBRE DISPOSICION"/>
    <s v="G ADMINISTRATIVO FUNCIÓN ADMINISTRATIVA"/>
    <s v="E"/>
    <s v="S_9B_1AV"/>
    <x v="0"/>
    <n v="13"/>
    <n v="0"/>
    <s v="GRUPO ADMINISTRATIVO"/>
    <s v="ADMISIÓN CENTRAL"/>
    <x v="2"/>
    <s v="297376"/>
    <s v="54042251W"/>
    <s v="SUAREZ RODRIGUEZ, MARIA SONIA"/>
    <s v="GRUPO ADMINISTRATIVO"/>
    <d v="2026-01-01T00:00:00"/>
    <d v="2026-01-13T00:00:00"/>
    <n v="13"/>
  </r>
  <r>
    <s v="295293"/>
    <d v="2026-01-01T00:00:00"/>
    <d v="2026-01-13T00:00:00"/>
    <s v="false"/>
    <s v="174850"/>
    <s v="TEMPORAL. T. COM. INTER. N. ESTA"/>
    <s v="MES VENCIDO - INCAPACIDAD TEMPORAL"/>
    <s v="TÉC ESPECIALISTA / LABORATORIO"/>
    <s v="E"/>
    <s v="S_9B_1A"/>
    <x v="0"/>
    <n v="13"/>
    <n v="0"/>
    <s v="TÉCNICO ESPECIALISTA LABORATORIO"/>
    <s v="LABOR.DE MICROBIOLOGIA Y CONTROL DE INF"/>
    <x v="1"/>
    <s v="272351"/>
    <s v="42183772R"/>
    <s v="MARTIN ALVAREZ, RUTH"/>
    <s v="TÉCNICO ESPECIALISTA LABORATORIO"/>
    <d v="2026-01-01T00:00:00"/>
    <d v="2026-01-13T00:00:00"/>
    <n v="13"/>
  </r>
  <r>
    <s v="204267"/>
    <d v="2026-01-01T00:00:00"/>
    <d v="2026-01-13T00:00:00"/>
    <s v="false"/>
    <s v="169274"/>
    <s v="TEMPORAL. T. COM. INTER. N. ESTA"/>
    <s v="MES VENCIDO - INCAPACIDAD TEMPORAL"/>
    <s v="AUXILIAR DE ENFERMERÍA"/>
    <s v="E"/>
    <s v="S_9B_1A"/>
    <x v="0"/>
    <n v="13"/>
    <n v="0"/>
    <s v="AUXILIAR DE ENFERMERÍA"/>
    <s v="URGENCIAS"/>
    <x v="1"/>
    <s v="238900"/>
    <s v="13137366L"/>
    <s v="RASTRILLA TERAN, FABIOLA"/>
    <s v="AUXILIAR DE ENFERMERÍA"/>
    <d v="2026-01-01T00:00:00"/>
    <d v="2026-01-13T00:00:00"/>
    <n v="13"/>
  </r>
  <r>
    <s v="399975"/>
    <d v="2026-01-01T00:00:00"/>
    <d v="2026-01-13T00:00:00"/>
    <s v="false"/>
    <s v="153000"/>
    <s v="TEMPORAL. T. COM. INTER. N. ESTA"/>
    <s v="INTERINO POR VACANTE"/>
    <s v="FEA PEDIATRÍA"/>
    <s v="E"/>
    <s v="I_9_1A"/>
    <x v="3"/>
    <n v="13"/>
    <n v="0"/>
    <s v="FEA PEDIATRÍA"/>
    <s v="P.MÉDICO PEDIATRÍA"/>
    <x v="2"/>
    <s v="0"/>
    <m/>
    <m/>
    <m/>
    <d v="2026-01-01T00:00:00"/>
    <d v="2026-01-13T00:00:00"/>
    <n v="13"/>
  </r>
  <r>
    <s v="257981"/>
    <d v="2026-01-01T00:00:00"/>
    <d v="2026-01-13T00:00:00"/>
    <s v="false"/>
    <s v="175501"/>
    <s v="TEMPORAL. T. COM. INTER. N. ESTA"/>
    <s v="MES VENCIDO - INCAPACIDAD TEMPORAL"/>
    <s v="AUXILIAR DE ENFERMERÍA"/>
    <s v="E"/>
    <s v="S_9B_1A"/>
    <x v="0"/>
    <n v="13"/>
    <n v="0"/>
    <s v="AUXILIAR DE ENFERMERÍA"/>
    <s v="U.V.I."/>
    <x v="1"/>
    <s v="258003"/>
    <s v="54042039C"/>
    <s v="GONZALEZ SUAREZ, RAQUEL"/>
    <s v="AUXILIAR DE ENFERMERÍA"/>
    <d v="2026-01-01T00:00:00"/>
    <d v="2026-01-13T00:00:00"/>
    <n v="13"/>
  </r>
  <r>
    <s v="262304"/>
    <d v="2026-01-01T00:00:00"/>
    <d v="2026-01-13T00:00:00"/>
    <s v="false"/>
    <s v="169553"/>
    <s v="TEMPORAL. T. COM. INTER. N. ESTA"/>
    <s v="MES VENCIDO - INCAPACIDAD TEMPORAL"/>
    <s v="AUXILIAR DE ENFERMERÍA"/>
    <s v="E"/>
    <s v="S_9B_1A"/>
    <x v="0"/>
    <n v="13"/>
    <n v="0"/>
    <s v="AUXILIAR DE ENFERMERÍA"/>
    <s v="PARITORIO"/>
    <x v="1"/>
    <s v="252520"/>
    <s v="42844888M"/>
    <s v="ORTEGA PERDOMO, ISABEL PILAR"/>
    <s v="AUXILIAR DE ENFERMERÍA"/>
    <d v="2026-01-01T00:00:00"/>
    <d v="2026-01-13T00:00:00"/>
    <n v="13"/>
  </r>
  <r>
    <s v="360031"/>
    <d v="2026-01-01T00:00:00"/>
    <d v="2026-01-13T00:00:00"/>
    <s v="false"/>
    <s v="174069"/>
    <s v="TEMPORAL. T. COM. INTER. N. ESTA"/>
    <s v="LIBRE DISPOSICION"/>
    <s v="AUXILIAR DE ENFERMERÍA"/>
    <s v="E"/>
    <s v="S_9B_1AV"/>
    <x v="0"/>
    <n v="13"/>
    <n v="0"/>
    <s v="AUXILIAR DE ENFERMERÍA"/>
    <s v="DIETÉTICA Y NUTRICIÓN"/>
    <x v="1"/>
    <s v="277983"/>
    <s v="42293160R"/>
    <s v="ESCOBAR SANTILLAN, LOURDES ELIZABETH"/>
    <s v="AUXILIAR DE ENFERMERÍA"/>
    <d v="2026-01-01T00:00:00"/>
    <d v="2026-01-13T00:00:00"/>
    <n v="13"/>
  </r>
  <r>
    <s v="221219"/>
    <d v="2026-01-01T00:00:00"/>
    <d v="2026-01-13T00:00:00"/>
    <s v="false"/>
    <s v="174012"/>
    <s v="TEMPORAL. T. COM. INTER. N. ESTA"/>
    <s v="LIBRE DISPOSICION"/>
    <s v="CELADOR/A"/>
    <s v="E"/>
    <s v="S_9B_1AV"/>
    <x v="0"/>
    <n v="13"/>
    <n v="0"/>
    <s v="CELADOR"/>
    <s v="SUBDIRECCIÓN ENFERMERÍA"/>
    <x v="1"/>
    <s v="362667"/>
    <s v="78565180D"/>
    <s v="VERA GONZALEZ, PEDRO MARTIN"/>
    <s v="CELADOR"/>
    <d v="2026-01-01T00:00:00"/>
    <d v="2026-01-13T00:00:00"/>
    <n v="13"/>
  </r>
  <r>
    <s v="379473"/>
    <d v="2026-01-01T00:00:00"/>
    <d v="2026-01-13T00:00:00"/>
    <s v="false"/>
    <s v="168529"/>
    <s v="TEMPORAL. T. COMPLETO. N. ESTATU"/>
    <s v="ACUMULACION DE TAREAS"/>
    <s v="FEA MEDICINA PREVENTIVA Y SALUD PÚBLICA"/>
    <s v="E"/>
    <s v="I_9_1C"/>
    <x v="1"/>
    <n v="13"/>
    <n v="0"/>
    <s v="FEA MEDICINA PREVENTIVA Y SALUD PÚBLICA"/>
    <s v="P. MÉDICO PREVENTIVA"/>
    <x v="2"/>
    <s v="0"/>
    <m/>
    <m/>
    <m/>
    <d v="2026-01-01T00:00:00"/>
    <d v="2026-01-13T00:00:00"/>
    <n v="13"/>
  </r>
  <r>
    <s v="343226"/>
    <d v="2026-01-01T00:00:00"/>
    <d v="2026-01-13T00:00:00"/>
    <s v="false"/>
    <s v="171963"/>
    <s v="TEMPORAL. T. COM. INTER. N. ESTA"/>
    <s v="MES VENCIDO - INCAPACIDAD TEMPORAL"/>
    <s v="AUXILIAR DE ENFERMERÍA"/>
    <s v="E"/>
    <s v="S_9B_1A"/>
    <x v="0"/>
    <n v="13"/>
    <n v="0"/>
    <s v="AUXILIAR DE ENFERMERÍA"/>
    <s v="PLANTILLA VOLANTE"/>
    <x v="1"/>
    <s v="270447"/>
    <s v="43611550P"/>
    <s v="ALVAREZ RIGOR, CONCEPCION"/>
    <s v="AUXILIAR DE ENFERMERÍA"/>
    <d v="2026-01-01T00:00:00"/>
    <d v="2026-01-13T00:00:00"/>
    <n v="13"/>
  </r>
  <r>
    <s v="377332"/>
    <d v="2026-01-01T00:00:00"/>
    <d v="2026-01-13T00:00:00"/>
    <s v="false"/>
    <s v="171822"/>
    <s v="TEMPORAL. T. COM. INTER. N. ESTA"/>
    <s v="LACTANCIA"/>
    <s v="AUXILIAR DE ENFERMERÍA"/>
    <s v="E"/>
    <s v="S_9B_1A"/>
    <x v="0"/>
    <n v="13"/>
    <n v="0"/>
    <s v="AUXILIAR DE ENFERMERÍA"/>
    <s v="PLANTILLA VOLANTE"/>
    <x v="1"/>
    <s v="265081"/>
    <s v="43385726K"/>
    <s v="CARBALLO PEREZ, IVANA"/>
    <s v="AUXILIAR DE ENFERMERÍA"/>
    <d v="2026-01-01T00:00:00"/>
    <d v="2026-01-13T00:00:00"/>
    <n v="13"/>
  </r>
  <r>
    <s v="236465"/>
    <d v="2026-01-02T00:00:00"/>
    <d v="2026-01-13T00:00:00"/>
    <s v="false"/>
    <s v="175596"/>
    <s v="TEMPORAL. T. COM. INTER. N. ESTA"/>
    <s v="MES VENCIDO - INCAPACIDAD TEMPORAL"/>
    <s v="AUXILIAR DE ENFERMERÍA"/>
    <s v="E"/>
    <s v="S_9B_1A"/>
    <x v="0"/>
    <n v="12"/>
    <n v="0"/>
    <s v="AUXILIAR DE ENFERMERÍA"/>
    <s v="DIETÉTICA Y NUTRICIÓN"/>
    <x v="1"/>
    <s v="277983"/>
    <s v="42293160R"/>
    <s v="ESCOBAR SANTILLAN, LOURDES ELIZABETH"/>
    <s v="AUXILIAR DE ENFERMERÍA"/>
    <d v="2026-01-02T00:00:00"/>
    <d v="2026-01-13T00:00:00"/>
    <n v="12"/>
  </r>
  <r>
    <s v="213168"/>
    <d v="2026-01-13T00:00:00"/>
    <d v="2026-01-13T00:00:00"/>
    <s v="false"/>
    <s v="175841"/>
    <s v="TEMPORAL. T. COM. INTER. N. ESTA"/>
    <s v="MES VENCIDO - INCAPACIDAD TEMPORAL"/>
    <s v="AUXILIAR DE ENFERMERÍA"/>
    <s v="E"/>
    <s v="S_9B_1A"/>
    <x v="0"/>
    <n v="1"/>
    <n v="0"/>
    <s v="AUXILIAR DE ENFERMERÍA"/>
    <s v="URGENCIAS"/>
    <x v="1"/>
    <s v="245836"/>
    <s v="54112837R"/>
    <s v="URBINA PAEZ, VERUSKA ANDREINA"/>
    <s v="AUXILIAR DE ENFERMERÍA"/>
    <d v="2026-01-13T00:00:00"/>
    <d v="2026-01-13T00:00:00"/>
    <n v="1"/>
  </r>
  <r>
    <s v="264835"/>
    <d v="2026-01-13T00:00:00"/>
    <d v="2026-01-13T00:00:00"/>
    <s v="false"/>
    <s v="176159"/>
    <s v="TEMPORAL. T. COM. INTER. N. ESTA"/>
    <s v="LIBRE DISPOSICION"/>
    <s v="LIMPIADOR/A"/>
    <s v="E"/>
    <s v="S_9B_1A"/>
    <x v="0"/>
    <n v="1"/>
    <n v="0"/>
    <s v="LIMPIADORA"/>
    <s v="LIMPIEZA"/>
    <x v="0"/>
    <s v="366414"/>
    <s v="43798933X"/>
    <s v="ARVELO GONZALEZ, DULCE MARIA"/>
    <s v="LIMPIADORA"/>
    <d v="2026-01-13T00:00:00"/>
    <d v="2026-01-13T00:00:00"/>
    <n v="1"/>
  </r>
  <r>
    <s v="276332"/>
    <d v="2026-01-01T00:00:00"/>
    <d v="2026-01-14T00:00:00"/>
    <s v="false"/>
    <s v="175053"/>
    <s v="TEMPORAL. T. COM. INTER. N. ESTA"/>
    <s v="VACACIONES Y LIBRANZAS"/>
    <s v="LIMPIADOR/A"/>
    <s v="E"/>
    <s v="S_9B_1A"/>
    <x v="0"/>
    <n v="14"/>
    <n v="0"/>
    <s v="LIMPIADORA"/>
    <s v="LIMPIEZA"/>
    <x v="0"/>
    <s v="295245"/>
    <s v="78569835H"/>
    <s v="DELGADO MARTIN, YAIZA"/>
    <s v="LIMPIADORA"/>
    <d v="2026-01-01T00:00:00"/>
    <d v="2026-01-14T00:00:00"/>
    <n v="14"/>
  </r>
  <r>
    <s v="270456"/>
    <d v="2026-01-01T00:00:00"/>
    <d v="2026-01-14T00:00:00"/>
    <s v="false"/>
    <s v="175398"/>
    <s v="TEMPORAL. T. COM. INTER. N. ESTA"/>
    <s v="MES VENCIDO - INCAPACIDAD TEMPORAL"/>
    <s v="ENFERMERO/A"/>
    <s v="E"/>
    <s v="S_9B_1A"/>
    <x v="0"/>
    <n v="14"/>
    <n v="0"/>
    <s v="ENFERMERA/O"/>
    <s v="URGENCIAS"/>
    <x v="1"/>
    <s v="249195"/>
    <s v="53586710E"/>
    <s v="MARQUEZ BERNAL, MARIA JOSE"/>
    <s v="ENFERMERA/O"/>
    <d v="2026-01-01T00:00:00"/>
    <d v="2026-01-14T00:00:00"/>
    <n v="14"/>
  </r>
  <r>
    <s v="264450"/>
    <d v="2026-01-01T00:00:00"/>
    <d v="2026-01-14T00:00:00"/>
    <s v="false"/>
    <s v="173942"/>
    <s v="TEMPORAL. T. COM. INTER. N. ESTA"/>
    <s v="LIBRE DISPOSICION"/>
    <s v="G ADMINISTRATIVO FUNCIÓN ADMINISTRATIVA"/>
    <s v="E"/>
    <s v="S_9B_1AV"/>
    <x v="0"/>
    <n v="14"/>
    <n v="0"/>
    <s v="GRUPO ADMINISTRATIVO"/>
    <s v="ADMISIÓN CENTRAL"/>
    <x v="2"/>
    <s v="208404"/>
    <s v="43348220M"/>
    <s v="SUAREZ TRUJILLO, MARIA DOLORES"/>
    <s v="GRUPO ADMINISTRATIVO"/>
    <d v="2026-01-01T00:00:00"/>
    <d v="2026-01-14T00:00:00"/>
    <n v="14"/>
  </r>
  <r>
    <s v="246253"/>
    <d v="2026-01-09T00:00:00"/>
    <d v="2026-01-14T00:00:00"/>
    <s v="false"/>
    <s v="175682"/>
    <s v="TEMPORAL. T. COM. INTER. N. ESTA"/>
    <s v="MES VENCIDO - INCAPACIDAD TEMPORAL"/>
    <s v="AUXILIAR DE ENFERMERÍA"/>
    <s v="E"/>
    <s v="S_9B_1A"/>
    <x v="0"/>
    <n v="6"/>
    <n v="0"/>
    <s v="AUXILIAR DE ENFERMERÍA"/>
    <s v="PLANTA 4ª - HOSPITALIZACIÓN EDIF. D"/>
    <x v="1"/>
    <s v="337322"/>
    <s v="43784430C"/>
    <s v="RODRIGUEZ ABREU, ANA ELISA"/>
    <s v="AUXILIAR DE ENFERMERÍA"/>
    <d v="2026-01-09T00:00:00"/>
    <d v="2026-01-14T00:00:00"/>
    <n v="6"/>
  </r>
  <r>
    <s v="296095"/>
    <d v="2026-01-09T00:00:00"/>
    <d v="2026-01-14T00:00:00"/>
    <s v="false"/>
    <s v="175675"/>
    <s v="TEMPORAL. T. COM. INTER. N. ESTA"/>
    <s v="MES VENCIDO - INCAPACIDAD TEMPORAL"/>
    <s v="ENFERMERO/A"/>
    <s v="E"/>
    <s v="S_9B_1A"/>
    <x v="0"/>
    <n v="6"/>
    <n v="0"/>
    <s v="ENFERMERA/O"/>
    <s v="URGENCIAS"/>
    <x v="1"/>
    <s v="390987"/>
    <s v="54113558D"/>
    <s v="GONZALEZ CASTRO, LARA"/>
    <s v="ENFERMERA/O"/>
    <d v="2026-01-09T00:00:00"/>
    <d v="2026-01-14T00:00:00"/>
    <n v="6"/>
  </r>
  <r>
    <s v="299343"/>
    <d v="2026-01-10T00:00:00"/>
    <d v="2026-01-14T00:00:00"/>
    <s v="false"/>
    <s v="175673"/>
    <s v="TEMPORAL. T. COM. INTER. N. ESTA"/>
    <s v="PERMISO POR ENFERMEDAD GRAVE"/>
    <s v="PINCHE"/>
    <s v="E"/>
    <s v="S_9B_1A"/>
    <x v="0"/>
    <n v="5"/>
    <n v="0"/>
    <s v="PINCHE"/>
    <s v="COCINA"/>
    <x v="0"/>
    <s v="279450"/>
    <s v="42237067M"/>
    <s v="FERNANDEZ RODRIGUEZ, CRISTIAN"/>
    <s v="PINCHE"/>
    <d v="2026-01-10T00:00:00"/>
    <d v="2026-01-14T00:00:00"/>
    <n v="5"/>
  </r>
  <r>
    <s v="221255"/>
    <d v="2026-01-01T00:00:00"/>
    <d v="2026-01-15T00:00:00"/>
    <s v="false"/>
    <s v="172973"/>
    <s v="TEMPORAL. T. COM. INTER. N. ESTA"/>
    <s v="MES VENCIDO - INCAPACIDAD TEMPORAL"/>
    <s v="PINCHE"/>
    <s v="E"/>
    <s v="S_9B_1A"/>
    <x v="0"/>
    <n v="15"/>
    <n v="0"/>
    <s v="PINCHE"/>
    <s v="COCINA"/>
    <x v="0"/>
    <s v="297919"/>
    <s v="54115550T"/>
    <s v="QUINTERO ROJAS, YERAY"/>
    <s v="PINCHE"/>
    <d v="2026-01-01T00:00:00"/>
    <d v="2026-01-15T00:00:00"/>
    <n v="15"/>
  </r>
  <r>
    <s v="355245"/>
    <d v="2026-01-01T00:00:00"/>
    <d v="2026-01-15T00:00:00"/>
    <s v="false"/>
    <s v="175288"/>
    <s v="TEMPORAL. T. COM. INTER. N. ESTA"/>
    <s v="MES VENCIDO - INCAPACIDAD TEMPORAL"/>
    <s v="AUXILIAR DE ENFERMERÍA"/>
    <s v="E"/>
    <s v="S_9B_1A"/>
    <x v="0"/>
    <n v="15"/>
    <n v="0"/>
    <s v="AUXILIAR DE ENFERMERÍA"/>
    <s v="PLANTA BAJA - HOSP.EDIF.M."/>
    <x v="1"/>
    <s v="269482"/>
    <s v="42077919V"/>
    <s v="PFEIFFER HERNANDEZ, ANJA"/>
    <s v="AUXILIAR DE ENFERMERÍA"/>
    <d v="2026-01-01T00:00:00"/>
    <d v="2026-01-15T00:00:00"/>
    <n v="15"/>
  </r>
  <r>
    <s v="293618"/>
    <d v="2026-01-01T00:00:00"/>
    <d v="2026-01-15T00:00:00"/>
    <s v="false"/>
    <s v="172167"/>
    <s v="TEMPORAL. T. COM. INTER. N. ESTA"/>
    <s v="MES VENCIDO - INCAPACIDAD TEMPORAL"/>
    <s v="ENFERMERO/A"/>
    <s v="E"/>
    <s v="S_9B_1A"/>
    <x v="0"/>
    <n v="15"/>
    <n v="0"/>
    <s v="ENFERMERA/O"/>
    <s v="PLANTA  3ª  PAR   - HOSP.EDIF.A"/>
    <x v="1"/>
    <s v="206954"/>
    <s v="78714207L"/>
    <s v="KAMARA TRAWALLY, ADAMA"/>
    <s v="ENFERMERA/O"/>
    <d v="2026-01-01T00:00:00"/>
    <d v="2026-01-15T00:00:00"/>
    <n v="15"/>
  </r>
  <r>
    <s v="224339"/>
    <d v="2026-01-01T00:00:00"/>
    <d v="2026-01-15T00:00:00"/>
    <s v="false"/>
    <s v="175223"/>
    <s v="TEMPORAL. T. COM. INTER. N. ESTA"/>
    <s v="MES VENCIDO - INCAPACIDAD TEMPORAL"/>
    <s v="ENFERMERO/A"/>
    <s v="E"/>
    <s v="S_9B_1A"/>
    <x v="0"/>
    <n v="15"/>
    <n v="0"/>
    <s v="ENFERMERA/O"/>
    <s v="PLANTA BAJA - HOSP.EDIF.M."/>
    <x v="1"/>
    <s v="387082"/>
    <s v="42222652B"/>
    <s v="NAVARRO CABRERA, CANDELARIA JACQUELINE"/>
    <s v="ENFERMERA/O"/>
    <d v="2026-01-01T00:00:00"/>
    <d v="2026-01-15T00:00:00"/>
    <n v="15"/>
  </r>
  <r>
    <s v="378631"/>
    <d v="2026-01-01T00:00:00"/>
    <d v="2026-01-15T00:00:00"/>
    <s v="false"/>
    <s v="173608"/>
    <s v="TEMPORAL. T. COM. INTER. N. ESTA"/>
    <s v="MES VENCIDO - INCAPACIDAD TEMPORAL"/>
    <s v="AUXILIAR DE ENFERMERÍA"/>
    <s v="E"/>
    <s v="S_9B_1A"/>
    <x v="0"/>
    <n v="15"/>
    <n v="0"/>
    <s v="AUXILIAR DE ENFERMERÍA"/>
    <s v="URGENCIAS"/>
    <x v="1"/>
    <s v="343415"/>
    <s v="42095681T"/>
    <s v="SOTO ANGEL, LUIS"/>
    <s v="AUXILIAR DE ENFERMERÍA"/>
    <d v="2026-01-01T00:00:00"/>
    <d v="2026-01-15T00:00:00"/>
    <n v="15"/>
  </r>
  <r>
    <s v="374524"/>
    <d v="2026-01-01T00:00:00"/>
    <d v="2026-01-15T00:00:00"/>
    <s v="false"/>
    <s v="174433"/>
    <s v="TEMPORAL. T. COM. INTER. N. ESTA"/>
    <s v="MES VENCIDO - INCAPACIDAD TEMPORAL"/>
    <s v="G ADMINISTRATIVO FUNCIÓN ADMINISTRATIVA"/>
    <s v="E"/>
    <s v="S_9B_1A"/>
    <x v="0"/>
    <n v="15"/>
    <n v="0"/>
    <s v="GRUPO ADMINISTRATIVO"/>
    <s v="RECEPCIÓN DE POLICLÍNICA"/>
    <x v="4"/>
    <s v="349518"/>
    <s v="45444561B"/>
    <s v="LUIS ARBELO, MARIA ELENA"/>
    <s v="GRUPO ADMINISTRATIVO"/>
    <d v="2026-01-01T00:00:00"/>
    <d v="2026-01-15T00:00:00"/>
    <n v="15"/>
  </r>
  <r>
    <s v="305756"/>
    <d v="2026-01-01T00:00:00"/>
    <d v="2026-01-15T00:00:00"/>
    <s v="false"/>
    <s v="172862"/>
    <s v="TEMPORAL. T. COM. INTER. N. ESTA"/>
    <s v="MES VENCIDO - INCAPACIDAD TEMPORAL"/>
    <s v="FISIOTERAPEUTA"/>
    <s v="E"/>
    <s v="S_9B_1A"/>
    <x v="0"/>
    <n v="15"/>
    <n v="0"/>
    <s v="FISIOTERAPEUTA"/>
    <s v="GIMNASIO REHABILITACION"/>
    <x v="1"/>
    <s v="203615"/>
    <s v="79060663A"/>
    <s v="SAN JOSE HERRANZ, PAULA"/>
    <s v="FISIOTERAPEUTA"/>
    <d v="2026-01-01T00:00:00"/>
    <d v="2026-01-15T00:00:00"/>
    <n v="15"/>
  </r>
  <r>
    <s v="365426"/>
    <d v="2026-01-01T00:00:00"/>
    <d v="2026-01-15T00:00:00"/>
    <s v="false"/>
    <s v="174532"/>
    <s v="TEMPORAL. T. PAR. INTERI. N. EST"/>
    <s v="REDUCCION DE JORNADA"/>
    <s v="ENFERMERO/A"/>
    <s v="E"/>
    <s v="S_9B_1C"/>
    <x v="4"/>
    <n v="15"/>
    <n v="0"/>
    <s v="ENFERMERA/O"/>
    <s v="URGENCIAS"/>
    <x v="1"/>
    <s v="360557"/>
    <s v="78706098Y"/>
    <s v="DELGADO VIERA, LORENA"/>
    <s v="ENFERMERA/O"/>
    <d v="2026-01-01T00:00:00"/>
    <d v="2026-01-15T00:00:00"/>
    <n v="15"/>
  </r>
  <r>
    <s v="378335"/>
    <d v="2026-01-01T00:00:00"/>
    <d v="2026-01-15T00:00:00"/>
    <s v="false"/>
    <s v="169718"/>
    <s v="TEMPORAL. T. COM. INTER. N. ESTA"/>
    <s v="INTERINO POR VACANTE"/>
    <s v="FEA NEUMOLOGÍA"/>
    <s v="E"/>
    <s v="I_9_1A"/>
    <x v="3"/>
    <n v="15"/>
    <n v="0"/>
    <s v="FEA NEUMOLOGÍA"/>
    <s v="P.MÉDICO NEUMOLOGÍA"/>
    <x v="2"/>
    <s v="0"/>
    <m/>
    <m/>
    <m/>
    <d v="2026-01-01T00:00:00"/>
    <d v="2026-01-15T00:00:00"/>
    <n v="15"/>
  </r>
  <r>
    <s v="224944"/>
    <d v="2026-01-01T00:00:00"/>
    <d v="2026-01-15T00:00:00"/>
    <s v="false"/>
    <s v="168140"/>
    <s v="TEMPORAL. T. COM. INTER. N. ESTA"/>
    <s v="MES VENCIDO - INCAPACIDAD TEMPORAL"/>
    <s v="G AUXILIAR ADMINISTRATIVO F. ADMVA"/>
    <s v="E"/>
    <s v="S_9B_1A"/>
    <x v="0"/>
    <n v="15"/>
    <n v="0"/>
    <s v="AUXILIAR ADMINISTRATIVO"/>
    <s v="ALMACÉN CENTRAL"/>
    <x v="4"/>
    <s v="250961"/>
    <s v="78568031P"/>
    <s v="LEON LUIS, ABEL"/>
    <s v="AUXILIAR ADMINISTRATIVO"/>
    <d v="2026-01-01T00:00:00"/>
    <d v="2026-01-15T00:00:00"/>
    <n v="15"/>
  </r>
  <r>
    <s v="217189"/>
    <d v="2026-01-01T00:00:00"/>
    <d v="2026-01-15T00:00:00"/>
    <s v="false"/>
    <s v="175538"/>
    <s v="TEMPORAL. T. COM. INTER. N. ESTA"/>
    <s v="MES VENCIDO - INCAPACIDAD TEMPORAL"/>
    <s v="AUXILIAR DE ENFERMERÍA"/>
    <s v="E"/>
    <s v="S_9B_1A"/>
    <x v="0"/>
    <n v="15"/>
    <n v="0"/>
    <s v="AUXILIAR DE ENFERMERÍA"/>
    <s v="PLANTA 10ª IMPAR - HOSP.EDIF.A"/>
    <x v="1"/>
    <s v="232288"/>
    <s v="09365664H"/>
    <s v="BERMEJO ARREGUI, FRANCISCO JAVIER"/>
    <s v="AUXILIAR DE ENFERMERÍA"/>
    <d v="2026-01-01T00:00:00"/>
    <d v="2026-01-15T00:00:00"/>
    <n v="15"/>
  </r>
  <r>
    <s v="236235"/>
    <d v="2026-01-01T00:00:00"/>
    <d v="2026-01-15T00:00:00"/>
    <s v="false"/>
    <s v="174194"/>
    <s v="TEMPORAL. T. COM. INTER. N. ESTA"/>
    <s v="LIBRE DISPOSICION"/>
    <s v="AUXILIAR DE ENFERMERÍA"/>
    <s v="E"/>
    <s v="S_9B_1AV"/>
    <x v="0"/>
    <n v="15"/>
    <n v="0"/>
    <s v="AUXILIAR DE ENFERMERÍA"/>
    <s v="PLANTA  6ª  PAR   - HOSP.EDIF.A"/>
    <x v="1"/>
    <s v="390196"/>
    <s v="51154590Z"/>
    <s v="ALFAYA MEDEROS, OMARA"/>
    <s v="AUXILIAR DE ENFERMERÍA"/>
    <d v="2026-01-01T00:00:00"/>
    <d v="2026-01-15T00:00:00"/>
    <n v="15"/>
  </r>
  <r>
    <s v="241966"/>
    <d v="2026-01-01T00:00:00"/>
    <d v="2026-01-15T00:00:00"/>
    <s v="false"/>
    <s v="167785"/>
    <s v="TEMPORAL. T. COM. INTER. N. ESTA"/>
    <s v="MES VENCIDO - INCAPACIDAD TEMPORAL"/>
    <s v="AUXILIAR DE ENFERMERÍA"/>
    <s v="E"/>
    <s v="S_9B_1A"/>
    <x v="0"/>
    <n v="15"/>
    <n v="0"/>
    <s v="AUXILIAR DE ENFERMERÍA"/>
    <s v="PLANTA  9ª  PAR   - HOSP.EDIF.A"/>
    <x v="1"/>
    <s v="381337"/>
    <s v="78724301Q"/>
    <s v="GONZALEZ GONZALEZ, TAMARA"/>
    <s v="AUXILIAR DE ENFERMERÍA"/>
    <d v="2026-01-01T00:00:00"/>
    <d v="2026-01-15T00:00:00"/>
    <n v="15"/>
  </r>
  <r>
    <s v="277668"/>
    <d v="2026-01-01T00:00:00"/>
    <d v="2026-01-15T00:00:00"/>
    <s v="false"/>
    <s v="173865"/>
    <s v="TEMPORAL. T. COM. INTER. N. ESTA"/>
    <s v="VACACIONES Y LIBRANZAS"/>
    <s v="AUXILIAR DE ENFERMERÍA"/>
    <s v="E"/>
    <s v="S_9B_1A"/>
    <x v="0"/>
    <n v="15"/>
    <n v="0"/>
    <s v="AUXILIAR DE ENFERMERÍA"/>
    <s v="URGENCIAS"/>
    <x v="1"/>
    <s v="246185"/>
    <s v="78573585L"/>
    <s v="RAMOS DIAZ, YGUANIRA"/>
    <s v="AUXILIAR DE ENFERMERÍA"/>
    <d v="2026-01-01T00:00:00"/>
    <d v="2026-01-15T00:00:00"/>
    <n v="15"/>
  </r>
  <r>
    <s v="359884"/>
    <d v="2026-01-01T00:00:00"/>
    <d v="2026-01-15T00:00:00"/>
    <s v="false"/>
    <s v="168596"/>
    <s v="TEMPORAL. T. COM. INTER. N. ESTA"/>
    <s v="MES VENCIDO - INCAPACIDAD TEMPORAL"/>
    <s v="AUXILIAR DE ENFERMERÍA"/>
    <s v="E"/>
    <s v="S_9B_1A"/>
    <x v="0"/>
    <n v="15"/>
    <n v="0"/>
    <s v="AUXILIAR DE ENFERMERÍA"/>
    <s v="URGENCIAS"/>
    <x v="1"/>
    <s v="243578"/>
    <s v="45449319P"/>
    <s v="NAVARRO PLASENCIA, MARIA LUISA"/>
    <s v="AUXILIAR DE ENFERMERÍA"/>
    <d v="2026-01-01T00:00:00"/>
    <d v="2026-01-15T00:00:00"/>
    <n v="15"/>
  </r>
  <r>
    <s v="356590"/>
    <d v="2026-01-08T00:00:00"/>
    <d v="2026-01-15T00:00:00"/>
    <s v="false"/>
    <s v="175670"/>
    <s v="TEMPORAL. T. COM. INTER. N. ESTA"/>
    <s v="MES VENCIDO - INCAPACIDAD TEMPORAL"/>
    <s v="COCINERO/A"/>
    <s v="E"/>
    <s v="S_9B_1A"/>
    <x v="0"/>
    <n v="8"/>
    <n v="0"/>
    <s v="COCINERO"/>
    <s v="COCINA"/>
    <x v="0"/>
    <s v="298686"/>
    <s v="78857978V"/>
    <s v="JORGE FERNANDEZ, CRISTO DAVID"/>
    <s v="COCINERO"/>
    <d v="2026-01-08T00:00:00"/>
    <d v="2026-01-15T00:00:00"/>
    <n v="8"/>
  </r>
  <r>
    <s v="341254"/>
    <d v="2026-01-09T00:00:00"/>
    <d v="2026-01-15T00:00:00"/>
    <s v="false"/>
    <s v="175730"/>
    <s v="TEMPORAL. T. COM. INTER. N. ESTA"/>
    <s v="MES VENCIDO - INCAPACIDAD TEMPORAL"/>
    <s v="AUXILIAR DE ENFERMERÍA"/>
    <s v="E"/>
    <s v="S_9B_1A"/>
    <x v="0"/>
    <n v="7"/>
    <n v="0"/>
    <s v="AUXILIAR DE ENFERMERÍA"/>
    <s v="URGENCIAS"/>
    <x v="1"/>
    <s v="276626"/>
    <s v="54109026P"/>
    <s v="SOSA HERNANDEZ, MIGUEL ANGEL"/>
    <s v="AUXILIAR DE ENFERMERÍA"/>
    <d v="2026-01-09T00:00:00"/>
    <d v="2026-01-15T00:00:00"/>
    <n v="7"/>
  </r>
  <r>
    <s v="234127"/>
    <d v="2026-01-13T00:00:00"/>
    <d v="2026-01-15T00:00:00"/>
    <s v="false"/>
    <s v="175875"/>
    <s v="TEMPORAL. T. COM. INTER. N. ESTA"/>
    <s v="MES VENCIDO - INCAPACIDAD TEMPORAL"/>
    <s v="COCINERO/A"/>
    <s v="E"/>
    <s v="S_9B_1A"/>
    <x v="0"/>
    <n v="3"/>
    <n v="0"/>
    <s v="COCINERO"/>
    <s v="COCINA"/>
    <x v="0"/>
    <s v="339926"/>
    <s v="78693955F"/>
    <s v="HERNANDEZ GARCIA, ANA NATALIA"/>
    <s v="COCINERO"/>
    <d v="2026-01-13T00:00:00"/>
    <d v="2026-01-15T00:00:00"/>
    <n v="3"/>
  </r>
  <r>
    <s v="337722"/>
    <d v="2026-01-13T00:00:00"/>
    <d v="2026-01-15T00:00:00"/>
    <s v="false"/>
    <s v="175876"/>
    <s v="TEMPORAL. T. COM. INTER. N. ESTA"/>
    <s v="MES VENCIDO - INCAPACIDAD TEMPORAL"/>
    <s v="PINCHE"/>
    <s v="E"/>
    <s v="S_9B_1A"/>
    <x v="0"/>
    <n v="3"/>
    <n v="0"/>
    <s v="PINCHE"/>
    <s v="COCINA"/>
    <x v="0"/>
    <s v="216205"/>
    <s v="43838246Q"/>
    <s v="PAN GONZALEZ, MARIA ISABEL"/>
    <s v="PINCHE"/>
    <d v="2026-01-13T00:00:00"/>
    <d v="2026-01-15T00:00:00"/>
    <n v="3"/>
  </r>
  <r>
    <s v="367883"/>
    <d v="2026-01-14T00:00:00"/>
    <d v="2026-01-15T00:00:00"/>
    <s v="false"/>
    <s v="175856"/>
    <s v="TEMPORAL. T. COM. INTER. N. ESTA"/>
    <s v="MES VENCIDO - INCAPACIDAD TEMPORAL"/>
    <s v="AUXILIAR DE ENFERMERÍA"/>
    <s v="E"/>
    <s v="S_9B_1A"/>
    <x v="0"/>
    <n v="2"/>
    <n v="0"/>
    <s v="AUXILIAR DE ENFERMERÍA"/>
    <s v="CONSULTA CARDIOLOGÍA"/>
    <x v="1"/>
    <s v="358756"/>
    <s v="78574445M"/>
    <s v="HERNANDEZ BAEZ, SILVIA"/>
    <s v="AUXILIAR DE ENFERMERÍA"/>
    <d v="2026-01-14T00:00:00"/>
    <d v="2026-01-15T00:00:00"/>
    <n v="2"/>
  </r>
  <r>
    <s v="216695"/>
    <d v="2026-01-14T00:00:00"/>
    <d v="2026-01-15T00:00:00"/>
    <s v="false"/>
    <s v="175893"/>
    <s v="TEMPORAL. T. COM. INTER. N. ESTA"/>
    <s v="MES VENCIDO - INCAPACIDAD TEMPORAL"/>
    <s v="LIMPIADOR/A"/>
    <s v="E"/>
    <s v="S_9B_1A"/>
    <x v="0"/>
    <n v="2"/>
    <n v="0"/>
    <s v="LIMPIADORA"/>
    <s v="LIMPIEZA"/>
    <x v="0"/>
    <s v="348938"/>
    <s v="78706274K"/>
    <s v="GONZALEZ DIAZ, GLADYS MARIA"/>
    <s v="LIMPIADORA"/>
    <d v="2026-01-14T00:00:00"/>
    <d v="2026-01-15T00:00:00"/>
    <n v="2"/>
  </r>
  <r>
    <s v="270456"/>
    <d v="2026-01-15T00:00:00"/>
    <d v="2026-01-15T00:00:00"/>
    <s v="false"/>
    <s v="175855"/>
    <s v="TEMPORAL. T. COM. INTER. N. ESTA"/>
    <s v="LIBRE DISPOSICION"/>
    <s v="ENFERMERO/A"/>
    <s v="E"/>
    <s v="S_9B_1A"/>
    <x v="0"/>
    <n v="1"/>
    <n v="0"/>
    <s v="ENFERMERA/O"/>
    <s v="URGENCIAS"/>
    <x v="1"/>
    <s v="266645"/>
    <s v="43388329W"/>
    <s v="ALVAREZ FERNANDEZ, ROCIO"/>
    <s v="ENFERMERA/O"/>
    <d v="2026-01-15T00:00:00"/>
    <d v="2026-01-15T00:00:00"/>
    <n v="1"/>
  </r>
  <r>
    <s v="209392"/>
    <d v="2026-01-01T00:00:00"/>
    <d v="2026-01-16T00:00:00"/>
    <s v="false"/>
    <s v="175293"/>
    <s v="TEMPORAL. T. COM. INTER. N. ESTA"/>
    <s v="MES VENCIDO - INCAPACIDAD TEMPORAL"/>
    <s v="TÉC ESPECIALISTA / LABORATORIO"/>
    <s v="E"/>
    <s v="S_9B_1A"/>
    <x v="0"/>
    <n v="16"/>
    <n v="0"/>
    <s v="TÉCNICO ESPECIALISTA LABORATORIO"/>
    <s v="LABOR.DE MICROBIOLOGIA Y CONTROL DE INF"/>
    <x v="1"/>
    <s v="349186"/>
    <s v="79235153S"/>
    <s v="COLORADO GOMEZ, MARIA AMPARO"/>
    <s v="TÉCNICO ESPECIALISTA LABORATORIO"/>
    <d v="2026-01-01T00:00:00"/>
    <d v="2026-01-16T00:00:00"/>
    <n v="16"/>
  </r>
  <r>
    <s v="263482"/>
    <d v="2026-01-01T00:00:00"/>
    <d v="2026-01-16T00:00:00"/>
    <s v="false"/>
    <s v="174071"/>
    <s v="TEMPORAL. T. COM. INTER. N. ESTA"/>
    <s v="VACACIONES Y LIBRANZAS"/>
    <s v="AUXILIAR DE ENFERMERÍA"/>
    <s v="E"/>
    <s v="S_9B_1AV"/>
    <x v="0"/>
    <n v="16"/>
    <n v="0"/>
    <s v="AUXILIAR DE ENFERMERÍA"/>
    <s v="DIETÉTICA Y NUTRICIÓN"/>
    <x v="1"/>
    <s v="315430"/>
    <s v="43770319P"/>
    <s v="SANCHEZ PEREZ, JOSE CARLOS"/>
    <s v="AUXILIAR DE ENFERMERÍA"/>
    <d v="2026-01-01T00:00:00"/>
    <d v="2026-01-16T00:00:00"/>
    <n v="16"/>
  </r>
  <r>
    <s v="327522"/>
    <d v="2026-01-01T00:00:00"/>
    <d v="2026-01-16T00:00:00"/>
    <s v="false"/>
    <s v="173728"/>
    <s v="TEMPORAL. T. COM. INTER. N. ESTA"/>
    <s v="MES VENCIDO - INCAPACIDAD TEMPORAL"/>
    <s v="AUXILIAR DE ENFERMERÍA"/>
    <s v="E"/>
    <s v="S_9B_1A"/>
    <x v="0"/>
    <n v="16"/>
    <n v="0"/>
    <s v="AUXILIAR DE ENFERMERÍA"/>
    <s v="PLANTA  1ª IMPAR - HOSP.EDIF.A"/>
    <x v="1"/>
    <s v="202517"/>
    <s v="43827056G"/>
    <s v="JORGE RODRIGUEZ, SANDRA MARIA"/>
    <s v="AUXILIAR DE ENFERMERÍA"/>
    <d v="2026-01-01T00:00:00"/>
    <d v="2026-01-16T00:00:00"/>
    <n v="16"/>
  </r>
  <r>
    <s v="366733"/>
    <d v="2026-01-01T00:00:00"/>
    <d v="2026-01-16T00:00:00"/>
    <s v="false"/>
    <s v="175011"/>
    <s v="TEMPORAL. T. COM. INTER. N. ESTA"/>
    <s v="MES VENCIDO - INCAPACIDAD TEMPORAL"/>
    <s v="LAVANDERO/A"/>
    <s v="E"/>
    <s v="S_9B_1A"/>
    <x v="0"/>
    <n v="16"/>
    <n v="0"/>
    <s v="LAVANDERIA"/>
    <s v="LAVANDERÍA HOSP.DEL TORAX"/>
    <x v="0"/>
    <s v="233530"/>
    <s v="43806534K"/>
    <s v="CHAVEZ CORREA, PABLO ARON"/>
    <s v="LAVANDERIA"/>
    <d v="2026-01-01T00:00:00"/>
    <d v="2026-01-16T00:00:00"/>
    <n v="16"/>
  </r>
  <r>
    <s v="381713"/>
    <d v="2026-01-01T00:00:00"/>
    <d v="2026-01-16T00:00:00"/>
    <s v="false"/>
    <s v="172966"/>
    <s v="TEMPORAL. T. COM. INTER. N. ESTA"/>
    <s v="MES VENCIDO - INCAPACIDAD TEMPORAL"/>
    <s v="G ADMINISTRATIVO FUNCIÓN ADMINISTRATIVA"/>
    <s v="E"/>
    <s v="S_9B_1A"/>
    <x v="0"/>
    <n v="16"/>
    <n v="0"/>
    <s v="GRUPO ADMINISTRATIVO"/>
    <s v="RECEPCIÓN DE POLICLÍNICA"/>
    <x v="4"/>
    <s v="264283"/>
    <s v="42096597L"/>
    <s v="PEREZ REAL, ANA ROSA"/>
    <s v="GRUPO ADMINISTRATIVO"/>
    <d v="2026-01-01T00:00:00"/>
    <d v="2026-01-16T00:00:00"/>
    <n v="16"/>
  </r>
  <r>
    <s v="266303"/>
    <d v="2026-01-01T00:00:00"/>
    <d v="2026-01-16T00:00:00"/>
    <s v="false"/>
    <s v="172433"/>
    <s v="TEMPORAL. T. COM. INTER. N. ESTA"/>
    <s v="MES VENCIDO - INCAPACIDAD TEMPORAL"/>
    <s v="AUXILIAR DE ENFERMERÍA"/>
    <s v="E"/>
    <s v="S_9B_1A"/>
    <x v="0"/>
    <n v="16"/>
    <n v="0"/>
    <s v="AUXILIAR DE ENFERMERÍA"/>
    <s v="UDAD.CORONARIAS"/>
    <x v="1"/>
    <s v="233948"/>
    <s v="43623534D"/>
    <s v="COUTO GONZALEZ, ELISA ISABEL"/>
    <s v="AUXILIAR DE ENFERMERÍA"/>
    <d v="2026-01-01T00:00:00"/>
    <d v="2026-01-16T00:00:00"/>
    <n v="16"/>
  </r>
  <r>
    <s v="256357"/>
    <d v="2026-01-01T00:00:00"/>
    <d v="2026-01-16T00:00:00"/>
    <s v="false"/>
    <s v="175456"/>
    <s v="TEMPORAL. T. COM. INTER. N. ESTA"/>
    <s v="MES VENCIDO - INCAPACIDAD TEMPORAL"/>
    <s v="AUXILIAR DE ENFERMERÍA"/>
    <s v="E"/>
    <s v="S_9B_1A"/>
    <x v="0"/>
    <n v="16"/>
    <n v="0"/>
    <s v="AUXILIAR DE ENFERMERÍA"/>
    <s v="RADIODIAGNOSTICO"/>
    <x v="1"/>
    <s v="395061"/>
    <s v="54114363D"/>
    <s v="MEDINA CABELLO, ISABEL"/>
    <s v="AUXILIAR DE ENFERMERÍA"/>
    <d v="2026-01-01T00:00:00"/>
    <d v="2026-01-16T00:00:00"/>
    <n v="16"/>
  </r>
  <r>
    <s v="266248"/>
    <d v="2026-01-01T00:00:00"/>
    <d v="2026-01-16T00:00:00"/>
    <s v="false"/>
    <s v="173667"/>
    <s v="TEMPORAL. T. COM. INTER. N. ESTA"/>
    <s v="LIBRE DISPOSICION"/>
    <s v="AUXILIAR DE ENFERMERÍA"/>
    <s v="E"/>
    <s v="S_9B_1AV"/>
    <x v="0"/>
    <n v="16"/>
    <n v="0"/>
    <s v="AUXILIAR DE ENFERMERÍA"/>
    <s v="PLANTA 3ª - HOSPITALIZACIÓN EDIF. D"/>
    <x v="1"/>
    <s v="212847"/>
    <s v="43610721F"/>
    <s v="CABRERA PERAZA, MARIA DEL CARMEN"/>
    <s v="AUXILIAR DE ENFERMERÍA"/>
    <d v="2026-01-01T00:00:00"/>
    <d v="2026-01-16T00:00:00"/>
    <n v="16"/>
  </r>
  <r>
    <s v="217795"/>
    <d v="2026-01-01T00:00:00"/>
    <d v="2026-01-16T00:00:00"/>
    <s v="false"/>
    <s v="175199"/>
    <s v="TEMPORAL. T. COM. INTER. N. ESTA"/>
    <s v="MES VENCIDO - INCAPACIDAD TEMPORAL"/>
    <s v="ENFERMERO/A"/>
    <s v="E"/>
    <s v="S_9B_1A"/>
    <x v="0"/>
    <n v="16"/>
    <n v="0"/>
    <s v="ENFERMERA/O"/>
    <s v="AREA.ENFERMERIA - CAE PTO.DE LA CRUZ"/>
    <x v="1"/>
    <s v="399545"/>
    <s v="08858606H"/>
    <s v="VENEGAS ANTEQUERA, FRANCISCA"/>
    <s v="SUPERVISOR/A DE UNIDAD"/>
    <d v="2026-01-01T00:00:00"/>
    <d v="2026-01-16T00:00:00"/>
    <n v="16"/>
  </r>
  <r>
    <s v="273144"/>
    <d v="2026-01-13T00:00:00"/>
    <d v="2026-01-16T00:00:00"/>
    <s v="false"/>
    <s v="174235"/>
    <s v="TEMPORAL. T. COM. INTER. N. ESTA"/>
    <s v="LIBRE DISPOSICION"/>
    <s v="ENFERMERO/A"/>
    <s v="E"/>
    <s v="S_9B_1AV"/>
    <x v="0"/>
    <n v="4"/>
    <n v="0"/>
    <s v="ENFERMERA/O"/>
    <s v="PLANTA  7ª  PAR   - HOSP.EDIF.A"/>
    <x v="1"/>
    <s v="365585"/>
    <s v="78702709K"/>
    <s v="CLAVIJO RODRIGUEZ, EDUARDO"/>
    <s v="SUPERVISOR/A DE UNIDAD"/>
    <d v="2026-01-13T00:00:00"/>
    <d v="2026-01-16T00:00:00"/>
    <n v="4"/>
  </r>
  <r>
    <s v="205053"/>
    <d v="2026-01-13T00:00:00"/>
    <d v="2026-01-16T00:00:00"/>
    <s v="false"/>
    <s v="175745"/>
    <s v="TEMPORAL. T. COM. INTER. N. ESTA"/>
    <s v="MES VENCIDO - INCAPACIDAD TEMPORAL"/>
    <s v="TÉC ESPECIALISTA / LABORATORIO"/>
    <s v="E"/>
    <s v="S_9B_1A"/>
    <x v="0"/>
    <n v="4"/>
    <n v="0"/>
    <s v="TÉCNICO ESPECIALISTA LABORATORIO"/>
    <s v="LABORATORIO CENTRAL"/>
    <x v="1"/>
    <s v="264374"/>
    <s v="48934047Y"/>
    <s v="FERNANDEZ PONCE, LAURA"/>
    <s v="TÉCNICO ESPECIALISTA LABORATORIO"/>
    <d v="2026-01-13T00:00:00"/>
    <d v="2026-01-16T00:00:00"/>
    <n v="4"/>
  </r>
  <r>
    <s v="358946"/>
    <d v="2026-01-14T00:00:00"/>
    <d v="2026-01-16T00:00:00"/>
    <s v="false"/>
    <s v="175865"/>
    <s v="TEMPORAL. T. COM. INTER. N. ESTA"/>
    <s v="MES VENCIDO - INCAPACIDAD TEMPORAL"/>
    <s v="AUXILIAR DE ENFERMERÍA"/>
    <s v="E"/>
    <s v="S_9B_1A"/>
    <x v="0"/>
    <n v="3"/>
    <n v="0"/>
    <s v="AUXILIAR DE ENFERMERÍA"/>
    <s v="PLANTA 2ª - HOSPITALIZACIÓN EDIF. D"/>
    <x v="1"/>
    <s v="390069"/>
    <s v="78572388H"/>
    <s v="HERNANDEZ MARRERO, MIRIAM MERCEDES"/>
    <s v="AUXILIAR DE ENFERMERÍA"/>
    <d v="2026-01-14T00:00:00"/>
    <d v="2026-01-16T00:00:00"/>
    <n v="3"/>
  </r>
  <r>
    <s v="213168"/>
    <d v="2026-01-15T00:00:00"/>
    <d v="2026-01-16T00:00:00"/>
    <s v="false"/>
    <s v="175915"/>
    <s v="TEMPORAL. T. COM. INTER. N. ESTA"/>
    <s v="MES VENCIDO - INCAPACIDAD TEMPORAL"/>
    <s v="AUXILIAR DE ENFERMERÍA"/>
    <s v="E"/>
    <s v="S_9B_1A"/>
    <x v="0"/>
    <n v="2"/>
    <n v="0"/>
    <s v="AUXILIAR DE ENFERMERÍA"/>
    <s v="PLANTILLA VOLANTE"/>
    <x v="1"/>
    <s v="248489"/>
    <s v="78859471S"/>
    <s v="ABDUL-AL CALVO, JOSE WASFI"/>
    <s v="AUXILIAR DE ENFERMERÍA"/>
    <d v="2026-01-15T00:00:00"/>
    <d v="2026-01-16T00:00:00"/>
    <n v="2"/>
  </r>
  <r>
    <s v="367883"/>
    <d v="2026-01-16T00:00:00"/>
    <d v="2026-01-16T00:00:00"/>
    <s v="false"/>
    <s v="176026"/>
    <s v="TEMPORAL. T. COM. INTER. N. ESTA"/>
    <s v="LIBRE DISPOSICION"/>
    <s v="AUXILIAR DE ENFERMERÍA"/>
    <s v="E"/>
    <s v="S_9B_1A"/>
    <x v="0"/>
    <n v="1"/>
    <n v="0"/>
    <s v="AUXILIAR DE ENFERMERÍA"/>
    <s v="PLANTILLA VOLANTE DEL EAA (EDIFICIO DE ACTIVIDADES"/>
    <x v="1"/>
    <s v="359281"/>
    <s v="44958726M"/>
    <s v="DIAZ BELLIDO, MARIA"/>
    <s v="AUXILIAR DE ENFERMERÍA"/>
    <d v="2026-01-16T00:00:00"/>
    <d v="2026-01-16T00:00:00"/>
    <n v="1"/>
  </r>
  <r>
    <s v="299343"/>
    <d v="2026-01-16T00:00:00"/>
    <d v="2026-01-16T00:00:00"/>
    <s v="false"/>
    <s v="176023"/>
    <s v="TEMPORAL. T. COM. INTER. N. ESTA"/>
    <s v="MES VENCIDO - INCAPACIDAD TEMPORAL"/>
    <s v="PINCHE"/>
    <s v="E"/>
    <s v="S_9B_1A"/>
    <x v="0"/>
    <n v="1"/>
    <n v="0"/>
    <s v="PINCHE"/>
    <s v="COCINA"/>
    <x v="0"/>
    <s v="239235"/>
    <s v="78692688M"/>
    <s v="RIVAS RODRIGUEZ, CARLOS FRANCISCO"/>
    <s v="PINCHE"/>
    <d v="2026-01-16T00:00:00"/>
    <d v="2026-01-16T00:00:00"/>
    <n v="1"/>
  </r>
  <r>
    <s v="378631"/>
    <d v="2026-01-16T00:00:00"/>
    <d v="2026-01-16T00:00:00"/>
    <s v="false"/>
    <s v="176021"/>
    <s v="TEMPORAL. T. COM. INTER. N. ESTA"/>
    <s v="LIBRE DISPOSICION"/>
    <s v="AUXILIAR DE ENFERMERÍA"/>
    <s v="E"/>
    <s v="S_9B_1A"/>
    <x v="0"/>
    <n v="1"/>
    <n v="0"/>
    <s v="AUXILIAR DE ENFERMERÍA"/>
    <s v="URGENCIAS"/>
    <x v="1"/>
    <s v="375466"/>
    <s v="43781282T"/>
    <s v="MARTIN ALVAREZ, JOSE MANUEL"/>
    <s v="AUXILIAR DE ENFERMERÍA"/>
    <d v="2026-01-16T00:00:00"/>
    <d v="2026-01-16T00:00:00"/>
    <n v="1"/>
  </r>
  <r>
    <s v="337722"/>
    <d v="2026-01-16T00:00:00"/>
    <d v="2026-01-16T00:00:00"/>
    <s v="false"/>
    <s v="176024"/>
    <s v="TEMPORAL. T. COM. INTER. N. ESTA"/>
    <s v="MES VENCIDO - INCAPACIDAD TEMPORAL"/>
    <s v="PINCHE"/>
    <s v="E"/>
    <s v="S_9B_1A"/>
    <x v="0"/>
    <n v="1"/>
    <n v="0"/>
    <s v="PINCHE"/>
    <s v="COCINA"/>
    <x v="0"/>
    <s v="213357"/>
    <s v="79087147Z"/>
    <s v="LUGO SANCHEZ, ADRIAN"/>
    <s v="PINCHE"/>
    <d v="2026-01-16T00:00:00"/>
    <d v="2026-01-16T00:00:00"/>
    <n v="1"/>
  </r>
  <r>
    <s v="246253"/>
    <d v="2026-01-16T00:00:00"/>
    <d v="2026-01-16T00:00:00"/>
    <s v="false"/>
    <s v="175991"/>
    <s v="TEMPORAL. T. COM. INTER. N. ESTA"/>
    <s v="MES VENCIDO - INCAPACIDAD TEMPORAL"/>
    <s v="AUXILIAR DE ENFERMERÍA"/>
    <s v="E"/>
    <s v="S_9B_1A"/>
    <x v="0"/>
    <n v="1"/>
    <n v="0"/>
    <s v="AUXILIAR DE ENFERMERÍA"/>
    <s v="PLANTILLA VOLANTE"/>
    <x v="1"/>
    <s v="263906"/>
    <s v="78680168C"/>
    <s v="NUÑEZ SUAREZ, JUANA MARIA"/>
    <s v="AUXILIAR DE ENFERMERÍA"/>
    <d v="2026-01-16T00:00:00"/>
    <d v="2026-01-16T00:00:00"/>
    <n v="1"/>
  </r>
  <r>
    <s v="389711"/>
    <d v="2026-01-01T00:00:00"/>
    <d v="2026-01-17T00:00:00"/>
    <s v="false"/>
    <s v="174242"/>
    <s v="TEMPORAL. T. COM. INTER. N. ESTA"/>
    <s v="VACACIONES Y LIBRANZAS"/>
    <s v="LIMPIADOR/A"/>
    <s v="E"/>
    <s v="S_9B_1AV"/>
    <x v="0"/>
    <n v="17"/>
    <n v="0"/>
    <s v="LIMPIADORA"/>
    <s v="LIMPIEZA EDIFICIO ACTIV.AMBULATORIAS"/>
    <x v="0"/>
    <s v="331051"/>
    <s v="42076210X"/>
    <s v="CHINEA CABRERA, CLARA ISABEL"/>
    <s v="LIMPIADORA"/>
    <d v="2026-01-01T00:00:00"/>
    <d v="2026-01-17T00:00:00"/>
    <n v="17"/>
  </r>
  <r>
    <s v="257216"/>
    <d v="2026-01-09T00:00:00"/>
    <d v="2026-01-17T00:00:00"/>
    <s v="false"/>
    <s v="175684"/>
    <s v="TEMPORAL. T. COM. INTER. N. ESTA"/>
    <s v="PERMISO POR ENFERMEDAD GRAVE"/>
    <s v="TÉC ESPECIALISTA / LABORATORIO"/>
    <s v="E"/>
    <s v="S_9B_1A"/>
    <x v="0"/>
    <n v="9"/>
    <n v="0"/>
    <s v="TÉCNICO ESPECIALISTA LABORATORIO"/>
    <s v="LABOR.DE MICROBIOLOGIA Y CONTROL DE INF"/>
    <x v="1"/>
    <s v="345357"/>
    <s v="43819839D"/>
    <s v="CHACON RODRIGUEZ, MARIA DE LA O"/>
    <s v="TÉCNICO ESPECIALISTA LABORATORIO"/>
    <d v="2026-01-09T00:00:00"/>
    <d v="2026-01-17T00:00:00"/>
    <n v="9"/>
  </r>
  <r>
    <s v="247239"/>
    <d v="2026-01-13T00:00:00"/>
    <d v="2026-01-17T00:00:00"/>
    <s v="false"/>
    <s v="174638"/>
    <s v="TEMPORAL. T. COM. INTER. N. ESTA"/>
    <s v="LIBRE DISPOSICION"/>
    <s v="ENFERMERO/A"/>
    <s v="E"/>
    <s v="S_9B_1AV"/>
    <x v="0"/>
    <n v="5"/>
    <n v="0"/>
    <s v="ENFERMERA/O"/>
    <s v="UDES.ESPECIALES SUPLENCIAS"/>
    <x v="1"/>
    <s v="238080"/>
    <s v="48743585F"/>
    <s v="GALLEGO ARAGON, JESUS"/>
    <s v="ENFERMERA/O"/>
    <d v="2026-01-13T00:00:00"/>
    <d v="2026-01-17T00:00:00"/>
    <n v="5"/>
  </r>
  <r>
    <s v="205053"/>
    <d v="2026-01-17T00:00:00"/>
    <d v="2026-01-17T00:00:00"/>
    <s v="false"/>
    <s v="176040"/>
    <s v="TEMPORAL. T. COM. INTER. N. ESTA"/>
    <s v="LIBRE DISPOSICION"/>
    <s v="TÉC ESPECIALISTA / LABORATORIO"/>
    <s v="E"/>
    <s v="S_9B_1A"/>
    <x v="0"/>
    <n v="1"/>
    <n v="0"/>
    <s v="TÉCNICO ESPECIALISTA LABORATORIO"/>
    <s v="LABORATORIO CENTRAL"/>
    <x v="1"/>
    <s v="230081"/>
    <s v="43381077H"/>
    <s v="HERNANDEZ GONZALEZ, SARA"/>
    <s v="TÉCNICO ESPECIALISTA LABORATORIO"/>
    <d v="2026-01-17T00:00:00"/>
    <d v="2026-01-17T00:00:00"/>
    <n v="1"/>
  </r>
  <r>
    <s v="305170"/>
    <d v="2026-01-01T00:00:00"/>
    <d v="2026-01-18T00:00:00"/>
    <s v="false"/>
    <s v="172618"/>
    <s v="TEMPORAL. T. COM. INTER. N. ESTA"/>
    <s v="MES VENCIDO - INCAPACIDAD TEMPORAL"/>
    <s v="ENFERMERO/A"/>
    <s v="E"/>
    <s v="S_9B_1A"/>
    <x v="0"/>
    <n v="18"/>
    <n v="0"/>
    <s v="ENFERMERA/O"/>
    <s v="URGENCIAS"/>
    <x v="1"/>
    <s v="291671"/>
    <s v="78635342K"/>
    <s v="REYES REYES, BRICILA"/>
    <s v="ENFERMERA/O"/>
    <d v="2026-01-01T00:00:00"/>
    <d v="2026-01-18T00:00:00"/>
    <n v="18"/>
  </r>
  <r>
    <s v="253310"/>
    <d v="2026-01-01T00:00:00"/>
    <d v="2026-01-18T00:00:00"/>
    <s v="false"/>
    <s v="172702"/>
    <s v="TEMPORAL. T. COMPLETO. N. ESTATU"/>
    <s v="ACUMULACION DE TAREAS"/>
    <s v="FEA PSIQUIATRÍA"/>
    <s v="E"/>
    <s v="I_9_1C"/>
    <x v="1"/>
    <n v="18"/>
    <n v="0"/>
    <s v="FEA PSIQUIATRÍA"/>
    <s v="P.MÉDICO PSIQUIATRÍA"/>
    <x v="2"/>
    <s v="0"/>
    <m/>
    <m/>
    <m/>
    <d v="2026-01-01T00:00:00"/>
    <d v="2026-01-18T00:00:00"/>
    <n v="18"/>
  </r>
  <r>
    <s v="308081"/>
    <d v="2026-01-01T00:00:00"/>
    <d v="2026-01-18T00:00:00"/>
    <s v="false"/>
    <s v="172846"/>
    <s v="TEMPORAL. T. COM. INTER. N. ESTA"/>
    <s v="VACACIONES Y LIBRANZAS"/>
    <s v="G AUXILIAR ADMINISTRATIVO F. ADMVA"/>
    <s v="E"/>
    <s v="S_9B_1AV"/>
    <x v="0"/>
    <n v="18"/>
    <n v="0"/>
    <s v="AUXILIAR ADMINISTRATIVO"/>
    <s v="AREA ADMINISTRATIVA - HN - CAE ICOD"/>
    <x v="2"/>
    <s v="232024"/>
    <s v="78625295W"/>
    <s v="GONZALEZ MARTIN, SILVIA"/>
    <s v="AUXILIAR ADMINISTRATIVO"/>
    <d v="2026-01-01T00:00:00"/>
    <d v="2026-01-18T00:00:00"/>
    <n v="18"/>
  </r>
  <r>
    <s v="356546"/>
    <d v="2026-01-14T00:00:00"/>
    <d v="2026-01-18T00:00:00"/>
    <s v="false"/>
    <s v="175380"/>
    <s v="TEMPORAL. T. COM. INTER. N. ESTA"/>
    <s v="LIBRE DISPOSICION"/>
    <s v="G AUXILIAR ADMINISTRATIVO F. ADMVA"/>
    <s v="E"/>
    <s v="S_9B_1A"/>
    <x v="0"/>
    <n v="5"/>
    <n v="0"/>
    <s v="AUXILIAR ADMINISTRATIVO"/>
    <s v="AREA ADMINISTRATIVA - HN - CAE ICOD"/>
    <x v="2"/>
    <s v="308081"/>
    <s v="43826498K"/>
    <s v="RODRIGUEZ GONZALEZ, JULIO CESAR"/>
    <s v="AUXILIAR ADMINISTRATIVO"/>
    <d v="2026-01-14T00:00:00"/>
    <d v="2026-01-18T00:00:00"/>
    <n v="5"/>
  </r>
  <r>
    <s v="302630"/>
    <d v="2026-01-16T00:00:00"/>
    <d v="2026-01-18T00:00:00"/>
    <s v="false"/>
    <s v="176022"/>
    <s v="TEMPORAL. T. COM. INTER. N. ESTA"/>
    <s v="PERMISO POR ENFERMEDAD GRAVE"/>
    <s v="PINCHE"/>
    <s v="E"/>
    <s v="S_9B_1A"/>
    <x v="0"/>
    <n v="3"/>
    <n v="0"/>
    <s v="PINCHE"/>
    <s v="COCINA"/>
    <x v="0"/>
    <s v="297919"/>
    <s v="54115550T"/>
    <s v="QUINTERO ROJAS, YERAY"/>
    <s v="PINCHE"/>
    <d v="2026-01-16T00:00:00"/>
    <d v="2026-01-18T00:00:00"/>
    <n v="3"/>
  </r>
  <r>
    <s v="394525"/>
    <d v="2026-01-01T00:00:00"/>
    <d v="2026-01-19T00:00:00"/>
    <s v="false"/>
    <s v="174774"/>
    <s v="TEMPORAL. T. COM. INTER. N. ESTA"/>
    <s v="MES VENCIDO - INCAPACIDAD TEMPORAL"/>
    <s v="LIMPIADOR/A"/>
    <s v="E"/>
    <s v="S_9B_1A"/>
    <x v="0"/>
    <n v="19"/>
    <n v="0"/>
    <s v="LIMPIADORA"/>
    <s v="LIMPIEZA"/>
    <x v="0"/>
    <s v="273689"/>
    <s v="54055199R"/>
    <s v="MEDINA GONZALEZ, ALBERICA MERCEDES"/>
    <s v="LIMPIADORA"/>
    <d v="2026-01-01T00:00:00"/>
    <d v="2026-01-19T00:00:00"/>
    <n v="19"/>
  </r>
  <r>
    <s v="223761"/>
    <d v="2026-01-01T00:00:00"/>
    <d v="2026-01-19T00:00:00"/>
    <s v="false"/>
    <s v="175019"/>
    <s v="TEMPORAL. T. COM. INTER. N. ESTA"/>
    <s v="MES VENCIDO - INCAPACIDAD TEMPORAL"/>
    <s v="ENFERMERO/A"/>
    <s v="E"/>
    <s v="S_9B_1A"/>
    <x v="0"/>
    <n v="19"/>
    <n v="0"/>
    <s v="ENFERMERA/O"/>
    <s v="PLANTILLA VOLANTE"/>
    <x v="1"/>
    <s v="313500"/>
    <s v="42220936C"/>
    <s v="SCHMIDT DIAZ, MIRIAM ANGELICA"/>
    <s v="ENFERMERA/O"/>
    <d v="2026-01-01T00:00:00"/>
    <d v="2026-01-19T00:00:00"/>
    <n v="19"/>
  </r>
  <r>
    <s v="211571"/>
    <d v="2026-01-01T00:00:00"/>
    <d v="2026-01-19T00:00:00"/>
    <s v="false"/>
    <s v="174340"/>
    <s v="TEMPORAL. T. COM. INTER. N. ESTA"/>
    <s v="LIBRE DISPOSICION"/>
    <s v="TÉC ESPECIALISTA / LABORATORIO"/>
    <s v="E"/>
    <s v="S_9B_1AV"/>
    <x v="0"/>
    <n v="19"/>
    <n v="0"/>
    <s v="TÉCNICO ESPECIALISTA LABORATORIO"/>
    <s v="LABORATORIO CENTRAL"/>
    <x v="1"/>
    <s v="362843"/>
    <s v="78526651M"/>
    <s v="MORALES VALDIVIA, VERONICA DEL PINO"/>
    <s v="TÉCNICO ESPECIALISTA LABORATORIO"/>
    <d v="2026-01-01T00:00:00"/>
    <d v="2026-01-19T00:00:00"/>
    <n v="19"/>
  </r>
  <r>
    <s v="320584"/>
    <d v="2026-01-01T00:00:00"/>
    <d v="2026-01-19T00:00:00"/>
    <s v="false"/>
    <s v="175300"/>
    <s v="TEMPORAL. T. COM. INTER. N. ESTA"/>
    <s v="VACACIONES Y LIBRANZAS"/>
    <s v="LIMPIADOR/A"/>
    <s v="E"/>
    <s v="S_9B_1A"/>
    <x v="0"/>
    <n v="19"/>
    <n v="0"/>
    <s v="LIMPIADORA"/>
    <s v="LIMPIEZA"/>
    <x v="0"/>
    <s v="229853"/>
    <s v="53537833C"/>
    <s v="CAMPAL MACIAS, ALEJANDRO"/>
    <s v="LIMPIADORA"/>
    <d v="2026-01-01T00:00:00"/>
    <d v="2026-01-19T00:00:00"/>
    <n v="19"/>
  </r>
  <r>
    <s v="342779"/>
    <d v="2026-01-01T00:00:00"/>
    <d v="2026-01-19T00:00:00"/>
    <s v="false"/>
    <s v="172577"/>
    <s v="TEMPORAL. T. COM. INTER. N. ESTA"/>
    <s v="MES VENCIDO - INCAPACIDAD TEMPORAL"/>
    <s v="ENFERMERO/A"/>
    <s v="E"/>
    <s v="S_9B_1A"/>
    <x v="0"/>
    <n v="19"/>
    <n v="0"/>
    <s v="ENFERMERA/O"/>
    <s v="DIETÉTICA Y NUTRICIÓN"/>
    <x v="1"/>
    <s v="347582"/>
    <s v="54056219D"/>
    <s v="ROMERO DIAZ, MARIA PATRICIA"/>
    <s v="ENFERMERA/O"/>
    <d v="2026-01-01T00:00:00"/>
    <d v="2026-01-19T00:00:00"/>
    <n v="19"/>
  </r>
  <r>
    <s v="201698"/>
    <d v="2026-01-01T00:00:00"/>
    <d v="2026-01-19T00:00:00"/>
    <s v="false"/>
    <s v="172895"/>
    <s v="TEMPORAL. T. COM. INTER. N. ESTA"/>
    <s v="BAJA MATERNAL"/>
    <s v="AUXILIAR DE ENFERMERÍA"/>
    <s v="E"/>
    <s v="S_9B_1A"/>
    <x v="0"/>
    <n v="19"/>
    <n v="0"/>
    <s v="AUXILIAR DE ENFERMERÍA"/>
    <s v="PLANTA  9ª IMPAR - HOSP.EDIF.A"/>
    <x v="1"/>
    <s v="391191"/>
    <s v="78628368Q"/>
    <s v="ANCEUME PEREZ, CARINA"/>
    <s v="AUXILIAR DE ENFERMERÍA"/>
    <d v="2026-01-01T00:00:00"/>
    <d v="2026-01-19T00:00:00"/>
    <n v="19"/>
  </r>
  <r>
    <s v="232731"/>
    <d v="2026-01-01T00:00:00"/>
    <d v="2026-01-19T00:00:00"/>
    <s v="false"/>
    <s v="174237"/>
    <s v="TEMPORAL. T. COM. INTER. N. ESTA"/>
    <s v="LIBRE DISPOSICION"/>
    <s v="AUXILIAR DE ENFERMERÍA"/>
    <s v="E"/>
    <s v="S_9B_1AV"/>
    <x v="0"/>
    <n v="19"/>
    <n v="0"/>
    <s v="AUXILIAR DE ENFERMERÍA"/>
    <s v="PLANTA  7ª  PAR   - HOSP.EDIF.A"/>
    <x v="1"/>
    <s v="235808"/>
    <s v="78729896E"/>
    <s v="LUIS CABRERA, MARTA OLGA"/>
    <s v="AUXILIAR DE ENFERMERÍA"/>
    <d v="2026-01-01T00:00:00"/>
    <d v="2026-01-19T00:00:00"/>
    <n v="19"/>
  </r>
  <r>
    <s v="200708"/>
    <d v="2026-01-01T00:00:00"/>
    <d v="2026-01-19T00:00:00"/>
    <s v="false"/>
    <s v="173750"/>
    <s v="TEMPORAL. T. COM. INTER. N. ESTA"/>
    <s v="LIBRE DISPOSICION"/>
    <s v="G ADMINISTRATIVO FUNCIÓN ADMINISTRATIVA"/>
    <s v="E"/>
    <s v="S_9B_1AV"/>
    <x v="0"/>
    <n v="19"/>
    <n v="0"/>
    <s v="GRUPO ADMINISTRATIVO"/>
    <s v="ADMISIÓN CENTRAL"/>
    <x v="2"/>
    <s v="255536"/>
    <s v="78558622Y"/>
    <s v="RODRIGUEZ MEDINA, JOSE MANUEL"/>
    <s v="GRUPO ADMINISTRATIVO"/>
    <d v="2026-01-01T00:00:00"/>
    <d v="2026-01-19T00:00:00"/>
    <n v="19"/>
  </r>
  <r>
    <s v="229230"/>
    <d v="2026-01-01T00:00:00"/>
    <d v="2026-01-19T00:00:00"/>
    <s v="false"/>
    <s v="173643"/>
    <s v="TEMPORAL. T. COM. INTER. N. ESTA"/>
    <s v="LIBRE DISPOSICION"/>
    <s v="AUXILIAR DE ENFERMERÍA"/>
    <s v="E"/>
    <s v="S_9B_1AV"/>
    <x v="0"/>
    <n v="19"/>
    <n v="0"/>
    <s v="AUXILIAR DE ENFERMERÍA"/>
    <s v="UDAD.DE RECUPERACIÓN DE QUIRÓFANO"/>
    <x v="1"/>
    <s v="209428"/>
    <s v="43818763Z"/>
    <s v="AGUIAR ARMAS, MARIA TERESA"/>
    <s v="AUXILIAR DE ENFERMERÍA"/>
    <d v="2026-01-01T00:00:00"/>
    <d v="2026-01-19T00:00:00"/>
    <n v="19"/>
  </r>
  <r>
    <s v="237156"/>
    <d v="2026-01-01T00:00:00"/>
    <d v="2026-01-19T00:00:00"/>
    <s v="false"/>
    <s v="175002"/>
    <s v="TEMPORAL. T. COM. INTER. N. ESTA"/>
    <s v="MES VENCIDO - INCAPACIDAD TEMPORAL"/>
    <s v="AUXILIAR DE ENFERMERÍA"/>
    <s v="E"/>
    <s v="S_9B_1A"/>
    <x v="0"/>
    <n v="19"/>
    <n v="0"/>
    <s v="AUXILIAR DE ENFERMERÍA"/>
    <s v="PLANTA  9ª  PAR   - HOSP.EDIF.A"/>
    <x v="1"/>
    <s v="370789"/>
    <s v="78855142X"/>
    <s v="QUESADA PIMIENTA, TAMARA"/>
    <s v="AUXILIAR DE ENFERMERÍA"/>
    <d v="2026-01-01T00:00:00"/>
    <d v="2026-01-19T00:00:00"/>
    <n v="19"/>
  </r>
  <r>
    <s v="215286"/>
    <d v="2026-01-01T00:00:00"/>
    <d v="2026-01-19T00:00:00"/>
    <s v="false"/>
    <s v="174213"/>
    <s v="TEMPORAL. T. COM. INTER. N. ESTA"/>
    <s v="VACACIONES Y LIBRANZAS"/>
    <s v="TÉC. ESP. DE SISTEMAS Y TECN.INFORMACIÓN"/>
    <s v="E"/>
    <s v="S_9B_1A"/>
    <x v="0"/>
    <n v="19"/>
    <n v="0"/>
    <s v="TÉCNICA/O ESP. EN SISTEMAS Y TÉCN. DE LA INFORMACI"/>
    <s v="INFORMÁTICA"/>
    <x v="6"/>
    <s v="299010"/>
    <s v="54063728C"/>
    <s v="CHAVEZ PERDOMO, JOEL"/>
    <s v="TÉCNICA/O ESP. EN SISTEMAS Y TÉCN. DE LA INFORMACI"/>
    <d v="2026-01-01T00:00:00"/>
    <d v="2026-01-19T00:00:00"/>
    <n v="19"/>
  </r>
  <r>
    <s v="254456"/>
    <d v="2026-01-01T00:00:00"/>
    <d v="2026-01-19T00:00:00"/>
    <s v="false"/>
    <s v="172331"/>
    <s v="TEMPORAL. T. COM. INTER. N. ESTA"/>
    <s v="MES VENCIDO - INCAPACIDAD TEMPORAL"/>
    <s v="AUXILIAR DE ENFERMERÍA"/>
    <s v="E"/>
    <s v="S_9B_1A"/>
    <x v="0"/>
    <n v="19"/>
    <n v="0"/>
    <s v="AUXILIAR DE ENFERMERÍA"/>
    <s v="URGENCIAS"/>
    <x v="1"/>
    <s v="255078"/>
    <s v="78558834B"/>
    <s v="RODRIGUEZ CABRERA, FATIMA CONCEPCION"/>
    <s v="AUXILIAR DE ENFERMERÍA"/>
    <d v="2026-01-01T00:00:00"/>
    <d v="2026-01-19T00:00:00"/>
    <n v="19"/>
  </r>
  <r>
    <s v="370789"/>
    <d v="2026-01-01T00:00:00"/>
    <d v="2026-01-19T00:00:00"/>
    <s v="false"/>
    <s v="171268"/>
    <s v="TEMPORAL. T. COM. INTER. N. ESTA"/>
    <s v="MES VENCIDO - INCAPACIDAD TEMPORAL"/>
    <s v="AUXILIAR DE ENFERMERÍA"/>
    <s v="E"/>
    <s v="S_9B_1A"/>
    <x v="0"/>
    <n v="19"/>
    <n v="0"/>
    <s v="AUXILIAR DE ENFERMERÍA"/>
    <s v="PLANTA  9ª  PAR   - HOSP.EDIF.A"/>
    <x v="1"/>
    <s v="272831"/>
    <s v="78615783N"/>
    <s v="LEON MARTIN, ANA CRISTINA.DE."/>
    <s v="AUXILIAR DE ENFERMERÍA"/>
    <d v="2026-01-01T00:00:00"/>
    <d v="2026-01-19T00:00:00"/>
    <n v="19"/>
  </r>
  <r>
    <s v="245232"/>
    <d v="2026-01-01T00:00:00"/>
    <d v="2026-01-19T00:00:00"/>
    <s v="false"/>
    <s v="173842"/>
    <s v="TEMPORAL. T. COM. INTER. N. ESTA"/>
    <s v="MES VENCIDO - INCAPACIDAD TEMPORAL"/>
    <s v="LAVANDERO/A"/>
    <s v="E"/>
    <s v="S_9B_1A"/>
    <x v="0"/>
    <n v="19"/>
    <n v="0"/>
    <s v="LAVANDERIA"/>
    <s v="LENCERÍA Y COSTURA"/>
    <x v="0"/>
    <s v="350038"/>
    <s v="78561858E"/>
    <s v="LEMUS GARCIA, MARIA DEL CRISTO"/>
    <s v="LAVANDERIA"/>
    <d v="2026-01-01T00:00:00"/>
    <d v="2026-01-19T00:00:00"/>
    <n v="19"/>
  </r>
  <r>
    <s v="333917"/>
    <d v="2026-01-01T00:00:00"/>
    <d v="2026-01-19T00:00:00"/>
    <s v="false"/>
    <s v="173014"/>
    <s v="TEMPORAL. T. COM. INTER. N. ESTA"/>
    <s v="LIBRE DISPOSICION"/>
    <s v="AUXILIAR DE ENFERMERÍA"/>
    <s v="E"/>
    <s v="S_9B_1AV"/>
    <x v="0"/>
    <n v="19"/>
    <n v="0"/>
    <s v="AUXILIAR DE ENFERMERÍA"/>
    <s v="PLANTA  2ª  - HOSPITAL DEL NORTE"/>
    <x v="1"/>
    <s v="309770"/>
    <s v="78646399S"/>
    <s v="DE LEON MESA, JESSICA"/>
    <s v="AUXILIAR DE ENFERMERÍA"/>
    <d v="2026-01-01T00:00:00"/>
    <d v="2026-01-19T00:00:00"/>
    <n v="19"/>
  </r>
  <r>
    <s v="305035"/>
    <d v="2026-01-06T00:00:00"/>
    <d v="2026-01-19T00:00:00"/>
    <s v="false"/>
    <s v="173586"/>
    <s v="TEMPORAL. T. COM. INTER. N. ESTA"/>
    <s v="LIBRE DISPOSICION"/>
    <s v="ENFERMERO/A"/>
    <s v="E"/>
    <s v="S_9B_1AV"/>
    <x v="0"/>
    <n v="14"/>
    <n v="0"/>
    <s v="ENFERMERA/O"/>
    <s v="PLANTA  4ª  PAR   - HOSP.EDIF.A"/>
    <x v="1"/>
    <s v="367644"/>
    <s v="78560358V"/>
    <s v="GONZALEZ BELLO, ANA BELEN"/>
    <s v="ENFERMERA/O"/>
    <d v="2026-01-06T00:00:00"/>
    <d v="2026-01-19T00:00:00"/>
    <n v="14"/>
  </r>
  <r>
    <s v="296170"/>
    <d v="2026-01-06T00:00:00"/>
    <d v="2026-01-19T00:00:00"/>
    <s v="false"/>
    <s v="175631"/>
    <s v="TEMPORAL. T. COM. INTER. N. ESTA"/>
    <s v="MES VENCIDO - INCAPACIDAD TEMPORAL"/>
    <s v="AUXILIAR DE ENFERMERÍA"/>
    <s v="E"/>
    <s v="S_9B_1A"/>
    <x v="0"/>
    <n v="14"/>
    <n v="0"/>
    <s v="AUXILIAR DE ENFERMERÍA"/>
    <s v="PLANTA  2ª  PAR   - HOSP.EDIF.A"/>
    <x v="1"/>
    <s v="245350"/>
    <s v="78697634Y"/>
    <s v="JABATO DELGADO, ANA MELISA"/>
    <s v="AUXILIAR DE ENFERMERÍA"/>
    <d v="2026-01-06T00:00:00"/>
    <d v="2026-01-19T00:00:00"/>
    <n v="14"/>
  </r>
  <r>
    <s v="224865"/>
    <d v="2026-01-08T00:00:00"/>
    <d v="2026-01-19T00:00:00"/>
    <s v="false"/>
    <s v="175660"/>
    <s v="TEMPORAL. T. COM. INTER. N. ESTA"/>
    <s v="LIBRE DISPOSICION"/>
    <s v="PINCHE"/>
    <s v="E"/>
    <s v="S_9B_1A"/>
    <x v="0"/>
    <n v="12"/>
    <n v="0"/>
    <s v="PINCHE"/>
    <s v="COCINA"/>
    <x v="0"/>
    <s v="390318"/>
    <s v="54064311M"/>
    <s v="BERG FANDIÑO, MAXIMILIAN"/>
    <s v="PINCHE"/>
    <d v="2026-01-08T00:00:00"/>
    <d v="2026-01-19T00:00:00"/>
    <n v="12"/>
  </r>
  <r>
    <s v="236465"/>
    <d v="2026-01-14T00:00:00"/>
    <d v="2026-01-19T00:00:00"/>
    <s v="false"/>
    <s v="175867"/>
    <s v="TEMPORAL. T. COM. INTER. N. ESTA"/>
    <s v="MES VENCIDO - INCAPACIDAD TEMPORAL"/>
    <s v="AUXILIAR DE ENFERMERÍA"/>
    <s v="E"/>
    <s v="S_9B_1A"/>
    <x v="0"/>
    <n v="6"/>
    <n v="0"/>
    <s v="AUXILIAR DE ENFERMERÍA"/>
    <s v="UDAD.ENDOSCOPIA"/>
    <x v="1"/>
    <s v="228697"/>
    <s v="78857142D"/>
    <s v="CONCEPCION RODRIGUEZ, BEATRIZ"/>
    <s v="AUXILIAR DE ENFERMERÍA"/>
    <d v="2026-01-14T00:00:00"/>
    <d v="2026-01-19T00:00:00"/>
    <n v="6"/>
  </r>
  <r>
    <s v="298876"/>
    <d v="2026-01-14T00:00:00"/>
    <d v="2026-01-19T00:00:00"/>
    <s v="false"/>
    <s v="175748"/>
    <s v="TEMPORAL. T. COM. INTER. N. ESTA"/>
    <s v="MES VENCIDO - INCAPACIDAD TEMPORAL"/>
    <s v="ENFERMERO/A"/>
    <s v="E"/>
    <s v="S_9B_1A"/>
    <x v="0"/>
    <n v="6"/>
    <n v="0"/>
    <s v="ENFERMERA/O"/>
    <s v="PLANTA  6ª  PAR   - HOSP.EDIF.A"/>
    <x v="1"/>
    <s v="312586"/>
    <s v="48155728F"/>
    <s v="CABAÑERO CASTILLO, GASPAR"/>
    <s v="ENFERMERA/O"/>
    <d v="2026-01-14T00:00:00"/>
    <d v="2026-01-19T00:00:00"/>
    <n v="6"/>
  </r>
  <r>
    <s v="251946"/>
    <d v="2026-01-14T00:00:00"/>
    <d v="2026-01-19T00:00:00"/>
    <s v="false"/>
    <s v="175912"/>
    <s v="TEMPORAL. T. COM. INTER. N. ESTA"/>
    <s v="PERMISO POR ENFERMEDAD GRAVE"/>
    <s v="FISIOTERAPEUTA"/>
    <s v="E"/>
    <s v="S_9B_1A"/>
    <x v="0"/>
    <n v="6"/>
    <n v="0"/>
    <s v="FISIOTERAPEUTA"/>
    <s v="GIMNASIO REHABILITACION"/>
    <x v="1"/>
    <s v="354907"/>
    <s v="54045461S"/>
    <s v="LINARES TAVIO, ENCARNACION DOLORES"/>
    <s v="FISIOTERAPEUTA"/>
    <d v="2026-01-14T00:00:00"/>
    <d v="2026-01-19T00:00:00"/>
    <n v="6"/>
  </r>
  <r>
    <s v="276332"/>
    <d v="2026-01-15T00:00:00"/>
    <d v="2026-01-19T00:00:00"/>
    <s v="false"/>
    <s v="175929"/>
    <s v="TEMPORAL. T. COM. INTER. N. ESTA"/>
    <s v="MES VENCIDO - INCAPACIDAD TEMPORAL"/>
    <s v="LIMPIADOR/A"/>
    <s v="E"/>
    <s v="S_9B_1A"/>
    <x v="0"/>
    <n v="5"/>
    <n v="0"/>
    <s v="LIMPIADORA"/>
    <s v="LIMPIEZA"/>
    <x v="0"/>
    <s v="366211"/>
    <s v="43774497T"/>
    <s v="AFONSO SANTANA, MARIA CARMEN"/>
    <s v="LIMPIADORA"/>
    <d v="2026-01-15T00:00:00"/>
    <d v="2026-01-19T00:00:00"/>
    <n v="5"/>
  </r>
  <r>
    <s v="221255"/>
    <d v="2026-01-16T00:00:00"/>
    <d v="2026-01-19T00:00:00"/>
    <s v="false"/>
    <s v="176014"/>
    <s v="TEMPORAL. T. COM. INTER. N. ESTA"/>
    <s v="PERMISO INTERVENCIÓN QUIRÚRGICA FAMILIAR"/>
    <s v="PINCHE"/>
    <s v="E"/>
    <s v="S_9B_1A"/>
    <x v="0"/>
    <n v="4"/>
    <n v="0"/>
    <s v="PINCHE"/>
    <s v="COCINA"/>
    <x v="0"/>
    <s v="294994"/>
    <s v="43775711H"/>
    <s v="FALCON CASTRO, DAMIAN"/>
    <s v="PINCHE"/>
    <d v="2026-01-16T00:00:00"/>
    <d v="2026-01-19T00:00:00"/>
    <n v="4"/>
  </r>
  <r>
    <s v="213168"/>
    <d v="2026-01-17T00:00:00"/>
    <d v="2026-01-19T00:00:00"/>
    <s v="false"/>
    <s v="176041"/>
    <s v="TEMPORAL. T. COM. INTER. N. ESTA"/>
    <s v="LIBRE DISPOSICION"/>
    <s v="AUXILIAR DE ENFERMERÍA"/>
    <s v="E"/>
    <s v="S_9B_1A"/>
    <x v="0"/>
    <n v="3"/>
    <n v="0"/>
    <s v="AUXILIAR DE ENFERMERÍA"/>
    <s v="PLANTILLA VOLANTE"/>
    <x v="1"/>
    <s v="255864"/>
    <s v="54058429B"/>
    <s v="AFONSO DELGADO, PAULA"/>
    <s v="AUXILIAR DE ENFERMERÍA"/>
    <d v="2026-01-17T00:00:00"/>
    <d v="2026-01-19T00:00:00"/>
    <n v="3"/>
  </r>
  <r>
    <s v="217553"/>
    <d v="2026-01-18T00:00:00"/>
    <d v="2026-01-19T00:00:00"/>
    <s v="false"/>
    <s v="175355"/>
    <s v="TEMPORAL. T. COM. INTER. N. ESTA"/>
    <s v="GUARDIAS AT.CONTINUADA"/>
    <s v="FEA NEFROLOGÍA"/>
    <s v="E"/>
    <s v="S_9B_1BG"/>
    <x v="2"/>
    <n v="2"/>
    <n v="0"/>
    <s v="FEA NEFROLOGÍA"/>
    <s v="P.MÉDICO NEFROLOGÍA"/>
    <x v="2"/>
    <s v="0"/>
    <m/>
    <m/>
    <m/>
    <d v="2026-01-18T00:00:00"/>
    <d v="2026-01-19T00:00:00"/>
    <n v="2"/>
  </r>
  <r>
    <s v="327233"/>
    <d v="2026-01-01T00:00:00"/>
    <d v="2026-01-20T00:00:00"/>
    <s v="false"/>
    <s v="175343"/>
    <s v="TEMPORAL. T. COM. INTER. N. ESTA"/>
    <s v="MES VENCIDO - INCAPACIDAD TEMPORAL"/>
    <s v="AUXILIAR DE ENFERMERÍA"/>
    <s v="E"/>
    <s v="S_9B_1A"/>
    <x v="0"/>
    <n v="20"/>
    <n v="0"/>
    <s v="AUXILIAR DE ENFERMERÍA"/>
    <s v="PLANTA 3ª/4ª URA"/>
    <x v="1"/>
    <s v="341356"/>
    <s v="78675434R"/>
    <s v="MARICHAL PADILLA, VICENTA"/>
    <s v="AUXILIAR DE ENFERMERÍA"/>
    <d v="2026-01-01T00:00:00"/>
    <d v="2026-01-20T00:00:00"/>
    <n v="20"/>
  </r>
  <r>
    <s v="213225"/>
    <d v="2026-01-01T00:00:00"/>
    <d v="2026-01-20T00:00:00"/>
    <s v="false"/>
    <s v="175563"/>
    <s v="TEMPORAL. T. COM. INTER. N. ESTA"/>
    <s v="PERMISO POR PATERNIDAD"/>
    <s v="AUXILIAR DE ENFERMERÍA"/>
    <s v="E"/>
    <s v="S_9B_1A"/>
    <x v="0"/>
    <n v="20"/>
    <n v="0"/>
    <s v="AUXILIAR DE ENFERMERÍA"/>
    <s v="PLANTA  5ª  PAR   - HOSP.EDIF.A"/>
    <x v="1"/>
    <s v="244180"/>
    <s v="54062373E"/>
    <s v="GARCIA GALVAN, PEDRO"/>
    <s v="AUXILIAR DE ENFERMERÍA"/>
    <d v="2026-01-01T00:00:00"/>
    <d v="2026-01-20T00:00:00"/>
    <n v="20"/>
  </r>
  <r>
    <s v="273550"/>
    <d v="2026-01-01T00:00:00"/>
    <d v="2026-01-20T00:00:00"/>
    <s v="false"/>
    <s v="175400"/>
    <s v="TEMPORAL. T. COM. INTER. N. ESTA"/>
    <s v="MES VENCIDO - INCAPACIDAD TEMPORAL"/>
    <s v="LIMPIADOR/A"/>
    <s v="E"/>
    <s v="S_9B_1A"/>
    <x v="0"/>
    <n v="20"/>
    <n v="0"/>
    <s v="LIMPIADORA"/>
    <s v="LIMPIEZA"/>
    <x v="0"/>
    <s v="210189"/>
    <s v="54041888F"/>
    <s v="MARTIN ROJAS, ISIDRA LUCIA"/>
    <s v="LIMPIADORA"/>
    <d v="2026-01-01T00:00:00"/>
    <d v="2026-01-20T00:00:00"/>
    <n v="20"/>
  </r>
  <r>
    <s v="224592"/>
    <d v="2026-01-01T00:00:00"/>
    <d v="2026-01-20T00:00:00"/>
    <s v="false"/>
    <s v="174184"/>
    <s v="TEMPORAL. T. COM. INTER. N. ESTA"/>
    <s v="LIBRE DISPOSICION"/>
    <s v="AUXILIAR DE ENFERMERÍA"/>
    <s v="E"/>
    <s v="S_9B_1AV"/>
    <x v="0"/>
    <n v="20"/>
    <n v="0"/>
    <s v="AUXILIAR DE ENFERMERÍA"/>
    <s v="PLANTA  6ª  PAR   - HOSP.EDIF.A"/>
    <x v="1"/>
    <s v="366692"/>
    <s v="28813525E"/>
    <s v="TORRADO ALVAREZ, AURORA"/>
    <s v="AUXILIAR DE ENFERMERÍA"/>
    <d v="2026-01-01T00:00:00"/>
    <d v="2026-01-20T00:00:00"/>
    <n v="20"/>
  </r>
  <r>
    <s v="209749"/>
    <d v="2026-01-01T00:00:00"/>
    <d v="2026-01-20T00:00:00"/>
    <s v="false"/>
    <s v="173686"/>
    <s v="TEMPORAL. T. COM. INTER. N. ESTA"/>
    <s v="MES VENCIDO - INCAPACIDAD TEMPORAL"/>
    <s v="LIMPIADOR/A"/>
    <s v="E"/>
    <s v="S_9B_1A"/>
    <x v="0"/>
    <n v="20"/>
    <n v="0"/>
    <s v="LIMPIADORA"/>
    <s v="LIMPIEZA"/>
    <x v="0"/>
    <s v="211474"/>
    <s v="42237057H"/>
    <s v="PEÑA ABAD, ANA DAIDA"/>
    <s v="LIMPIADORA"/>
    <d v="2026-01-01T00:00:00"/>
    <d v="2026-01-20T00:00:00"/>
    <n v="20"/>
  </r>
  <r>
    <s v="222909"/>
    <d v="2026-01-01T00:00:00"/>
    <d v="2026-01-20T00:00:00"/>
    <s v="false"/>
    <s v="175318"/>
    <s v="TEMPORAL. T. COM. INTER. N. ESTA"/>
    <s v="MES VENCIDO - INCAPACIDAD TEMPORAL"/>
    <s v="TÉC ESPECIALISTA / LABORATORIO"/>
    <s v="E"/>
    <s v="S_9B_1A"/>
    <x v="0"/>
    <n v="20"/>
    <n v="0"/>
    <s v="TÉCNICO ESPECIALISTA LABORATORIO"/>
    <s v="LABORATORIO CENTRAL"/>
    <x v="1"/>
    <s v="356611"/>
    <s v="43799196C"/>
    <s v="GOMEZ LEMUS, ANDRES"/>
    <s v="TÉCNICO ESPECIALISTA LABORATORIO"/>
    <d v="2026-01-01T00:00:00"/>
    <d v="2026-01-20T00:00:00"/>
    <n v="20"/>
  </r>
  <r>
    <s v="332025"/>
    <d v="2026-01-01T00:00:00"/>
    <d v="2026-01-20T00:00:00"/>
    <s v="false"/>
    <s v="174102"/>
    <s v="TEMPORAL. T. COM. INTER. N. ESTA"/>
    <s v="MES VENCIDO - INCAPACIDAD TEMPORAL"/>
    <s v="ENFERMERO/A"/>
    <s v="E"/>
    <s v="S_9B_1A"/>
    <x v="0"/>
    <n v="20"/>
    <n v="0"/>
    <s v="ENFERMERA/O"/>
    <s v="PLANTA  9ª IMPAR - HOSP.EDIF.A"/>
    <x v="1"/>
    <s v="243047"/>
    <s v="54051099H"/>
    <s v="RODRIGUEZ GONZALEZ, ADUEN"/>
    <s v="ENFERMERA/O"/>
    <d v="2026-01-01T00:00:00"/>
    <d v="2026-01-20T00:00:00"/>
    <n v="20"/>
  </r>
  <r>
    <s v="347290"/>
    <d v="2026-01-01T00:00:00"/>
    <d v="2026-01-20T00:00:00"/>
    <s v="false"/>
    <s v="169348"/>
    <s v="TEMPORAL. T. COM. INTER. N. ESTA"/>
    <s v="MES VENCIDO - INCAPACIDAD TEMPORAL"/>
    <s v="AUXILIAR DE ENFERMERÍA"/>
    <s v="E"/>
    <s v="S_9B_1A"/>
    <x v="0"/>
    <n v="20"/>
    <n v="0"/>
    <s v="AUXILIAR DE ENFERMERÍA"/>
    <s v="PLANTA 2ª URA"/>
    <x v="1"/>
    <s v="235441"/>
    <s v="45441872J"/>
    <s v="ROSALES MARTIN, MARIA DEL CARMEN"/>
    <s v="AUXILIAR DE ENFERMERÍA"/>
    <d v="2026-01-01T00:00:00"/>
    <d v="2026-01-20T00:00:00"/>
    <n v="20"/>
  </r>
  <r>
    <s v="215118"/>
    <d v="2026-01-01T00:00:00"/>
    <d v="2026-01-20T00:00:00"/>
    <s v="false"/>
    <s v="175031"/>
    <s v="TEMPORAL. T. COM. INTER. N. ESTA"/>
    <s v="REDUCCION DE JORNADA"/>
    <s v="ENFERMERO/A"/>
    <s v="E"/>
    <s v="S_9B_1C"/>
    <x v="4"/>
    <n v="20"/>
    <n v="0"/>
    <s v="ENFERMERA/O"/>
    <s v="PLANTA 2ª - HOSPITALIZACIÓN EDIF. D"/>
    <x v="1"/>
    <s v="325030"/>
    <s v="45441732B"/>
    <s v="MELIAN SUAREZ, ANA MARIA"/>
    <s v="ENFERMERA/O"/>
    <d v="2026-01-01T00:00:00"/>
    <d v="2026-01-20T00:00:00"/>
    <n v="20"/>
  </r>
  <r>
    <s v="205196"/>
    <d v="2026-01-01T00:00:00"/>
    <d v="2026-01-20T00:00:00"/>
    <s v="false"/>
    <s v="173665"/>
    <s v="TEMPORAL. T. COM. INTER. N. ESTA"/>
    <s v="LIBRE DISPOSICION"/>
    <s v="AUXILIAR DE ENFERMERÍA"/>
    <s v="E"/>
    <s v="S_9B_1AV"/>
    <x v="0"/>
    <n v="20"/>
    <n v="0"/>
    <s v="AUXILIAR DE ENFERMERÍA"/>
    <s v="UDAD.HEMODÍALISIS"/>
    <x v="1"/>
    <s v="374035"/>
    <s v="78572516P"/>
    <s v="BARROSO SALAZAR, ANA DELIA"/>
    <s v="AUXILIAR DE ENFERMERÍA"/>
    <d v="2026-01-01T00:00:00"/>
    <d v="2026-01-20T00:00:00"/>
    <n v="20"/>
  </r>
  <r>
    <s v="251552"/>
    <d v="2026-01-01T00:00:00"/>
    <d v="2026-01-20T00:00:00"/>
    <s v="false"/>
    <s v="168831"/>
    <s v="TEMPORAL. T. COMPLETO. N. ESTATU"/>
    <s v="ACUMULACION DE TAREAS"/>
    <s v="FEA CUIDADOS PALIATIVOS"/>
    <s v="E"/>
    <s v="I_9_1C"/>
    <x v="1"/>
    <n v="20"/>
    <n v="0"/>
    <s v="MÉDICO DE CUIDADOS PALIATIVOS"/>
    <s v="P. MÉDICO PALIATIVOS"/>
    <x v="2"/>
    <s v="0"/>
    <m/>
    <m/>
    <m/>
    <d v="2026-01-01T00:00:00"/>
    <d v="2026-01-20T00:00:00"/>
    <n v="20"/>
  </r>
  <r>
    <s v="264083"/>
    <d v="2026-01-05T00:00:00"/>
    <d v="2026-01-20T00:00:00"/>
    <s v="false"/>
    <s v="175608"/>
    <s v="TEMPORAL. T. COM. INTER. N. ESTA"/>
    <s v="MES VENCIDO - INCAPACIDAD TEMPORAL"/>
    <s v="AUXILIAR DE ENFERMERÍA"/>
    <s v="E"/>
    <s v="S_9B_1A"/>
    <x v="0"/>
    <n v="16"/>
    <n v="0"/>
    <s v="AUXILIAR DE ENFERMERÍA"/>
    <s v="PLANTA  9ª  PAR   - HOSP.EDIF.A"/>
    <x v="1"/>
    <s v="237156"/>
    <s v="54062772F"/>
    <s v="MARTIN ALONSO, DAVID"/>
    <s v="AUXILIAR DE ENFERMERÍA"/>
    <d v="2026-01-05T00:00:00"/>
    <d v="2026-01-20T00:00:00"/>
    <n v="16"/>
  </r>
  <r>
    <s v="212913"/>
    <d v="2026-01-10T00:00:00"/>
    <d v="2026-01-20T00:00:00"/>
    <s v="false"/>
    <s v="175645"/>
    <s v="TEMPORAL. T. COM. INTER. N. ESTA"/>
    <s v="LIBRE DISPOSICION"/>
    <s v="TÉCNICA/O AUXILIAR DE FARMACIA"/>
    <s v="E"/>
    <s v="S_9B_1A"/>
    <x v="0"/>
    <n v="11"/>
    <n v="0"/>
    <s v="TÉCNICA/O AUXILIAR DE FARMACIA"/>
    <s v="ALMACÉN DE FARMACIA"/>
    <x v="1"/>
    <s v="238495"/>
    <s v="43821391C"/>
    <s v="PADRON CAMPOS, BEATRIZ"/>
    <s v="TÉCNICA/O AUXILIAR DE FARMACIA"/>
    <d v="2026-01-10T00:00:00"/>
    <d v="2026-01-20T00:00:00"/>
    <n v="11"/>
  </r>
  <r>
    <s v="266114"/>
    <d v="2026-01-13T00:00:00"/>
    <d v="2026-01-20T00:00:00"/>
    <s v="false"/>
    <s v="173035"/>
    <s v="TEMPORAL. T. COM. INTER. N. ESTA"/>
    <s v="VACACIONES Y LIBRANZAS"/>
    <s v="ENFERMERO/A"/>
    <s v="E"/>
    <s v="S_9B_1AV"/>
    <x v="0"/>
    <n v="8"/>
    <n v="0"/>
    <s v="ENFERMERA/O"/>
    <s v="RADIOLOG.VASCULAR INTERV. - ANGIORADIOL."/>
    <x v="1"/>
    <s v="229882"/>
    <s v="76878710Z"/>
    <s v="HERNANDEZ TRASIERRA, SOFIA"/>
    <s v="ENFERMERA/O"/>
    <d v="2026-01-13T00:00:00"/>
    <d v="2026-01-20T00:00:00"/>
    <n v="8"/>
  </r>
  <r>
    <s v="295293"/>
    <d v="2026-01-14T00:00:00"/>
    <d v="2026-01-20T00:00:00"/>
    <s v="false"/>
    <s v="175899"/>
    <s v="TEMPORAL. T. COM. INTER. N. ESTA"/>
    <s v="PERMISO POR ENFERMEDAD GRAVE"/>
    <s v="TÉC ESPECIALISTA / LABORATORIO"/>
    <s v="E"/>
    <s v="S_9B_1A"/>
    <x v="0"/>
    <n v="7"/>
    <n v="0"/>
    <s v="TÉCNICO ESPECIALISTA LABORATORIO"/>
    <s v="LABOR.DE MICROBIOLOGIA Y CONTROL DE INF"/>
    <x v="1"/>
    <s v="272351"/>
    <s v="42183772R"/>
    <s v="MARTIN ALVAREZ, RUTH"/>
    <s v="TÉCNICO ESPECIALISTA LABORATORIO"/>
    <d v="2026-01-14T00:00:00"/>
    <d v="2026-01-20T00:00:00"/>
    <n v="7"/>
  </r>
  <r>
    <s v="246755"/>
    <d v="2026-01-15T00:00:00"/>
    <d v="2026-01-20T00:00:00"/>
    <s v="false"/>
    <s v="175906"/>
    <s v="TEMPORAL. T. COM. INTER. N. ESTA"/>
    <s v="MES VENCIDO - INCAPACIDAD TEMPORAL"/>
    <s v="TÉC ESPECIALISTA / RADIODIAGNÓSTICO"/>
    <s v="E"/>
    <s v="S_9B_1A"/>
    <x v="0"/>
    <n v="6"/>
    <n v="0"/>
    <s v="TÉCNICO ESPECIALISTA RADIODIAGNÓSTICO"/>
    <s v="RADIODIAGNOSTICO"/>
    <x v="1"/>
    <s v="257056"/>
    <s v="78569036R"/>
    <s v="HERNANDEZ GONZALEZ, AYOZE"/>
    <s v="TÉCNICO ESPECIALISTA RADIODIAGNÓSTICO"/>
    <d v="2026-01-15T00:00:00"/>
    <d v="2026-01-20T00:00:00"/>
    <n v="6"/>
  </r>
  <r>
    <s v="397793"/>
    <d v="2026-01-19T00:00:00"/>
    <d v="2026-01-20T00:00:00"/>
    <s v="false"/>
    <s v="176027"/>
    <s v="TEMPORAL. T. COM. INTER. N. ESTA"/>
    <s v="MES VENCIDO - INCAPACIDAD TEMPORAL"/>
    <s v="AUXILIAR DE ENFERMERÍA"/>
    <s v="E"/>
    <s v="S_9B_1A"/>
    <x v="0"/>
    <n v="2"/>
    <n v="0"/>
    <s v="AUXILIAR DE ENFERMERÍA"/>
    <s v="PLANTILLA VOLANTE DEL EAA (EDIFICIO DE ACTIVIDADES"/>
    <x v="1"/>
    <s v="222290"/>
    <s v="78701849N"/>
    <s v="VEGA MONTOYA, YAIZA"/>
    <s v="AUXILIAR DE ENFERMERÍA"/>
    <d v="2026-01-19T00:00:00"/>
    <d v="2026-01-20T00:00:00"/>
    <n v="2"/>
  </r>
  <r>
    <s v="256357"/>
    <d v="2026-01-20T00:00:00"/>
    <d v="2026-01-20T00:00:00"/>
    <s v="false"/>
    <s v="176076"/>
    <s v="TEMPORAL. T. COM. INTER. N. ESTA"/>
    <s v="MES VENCIDO - INCAPACIDAD TEMPORAL"/>
    <s v="AUXILIAR DE ENFERMERÍA"/>
    <s v="E"/>
    <s v="S_9B_1A"/>
    <x v="0"/>
    <n v="1"/>
    <n v="0"/>
    <s v="AUXILIAR DE ENFERMERÍA"/>
    <s v="URGENCIAS"/>
    <x v="1"/>
    <s v="260107"/>
    <s v="78693646C"/>
    <s v="PEREZ ALONSO, TANIA"/>
    <s v="AUXILIAR DE ENFERMERÍA"/>
    <d v="2026-01-20T00:00:00"/>
    <d v="2026-01-20T00:00:00"/>
    <n v="1"/>
  </r>
  <r>
    <s v="211865"/>
    <d v="2026-01-01T00:00:00"/>
    <d v="2026-01-21T00:00:00"/>
    <s v="false"/>
    <s v="155903"/>
    <s v="TEMPORAL. T. COM. INTER. N. ESTA"/>
    <s v="INTERINO POR VACANTE"/>
    <s v="TÉC ESPECIALISTA / RADIODIAGNÓSTICO"/>
    <s v="E"/>
    <s v="I_9_1A"/>
    <x v="3"/>
    <n v="21"/>
    <n v="0"/>
    <s v="TÉCNICO ESPECIALISTA RADIODIAGNÓSTICO"/>
    <s v="AREA.ENFERMERIA - CAE LA LAGUNA-GENETO"/>
    <x v="1"/>
    <s v="0"/>
    <m/>
    <m/>
    <m/>
    <d v="2026-01-01T00:00:00"/>
    <d v="2026-01-21T00:00:00"/>
    <n v="21"/>
  </r>
  <r>
    <s v="246793"/>
    <d v="2026-01-01T00:00:00"/>
    <d v="2026-01-21T00:00:00"/>
    <s v="false"/>
    <s v="174900"/>
    <s v="TEMPORAL. T. COM. INTER. N. ESTA"/>
    <s v="MES VENCIDO - INCAPACIDAD TEMPORAL"/>
    <s v="TÉC ESPECIALISTA / RADIODIAGNÓSTICO"/>
    <s v="E"/>
    <s v="S_9B_1A"/>
    <x v="0"/>
    <n v="21"/>
    <n v="0"/>
    <s v="TÉCNICO ESPECIALISTA RADIODIAGNÓSTICO"/>
    <s v="AREA.ENFERMERIA - CAE LA OROTAVA"/>
    <x v="1"/>
    <s v="361373"/>
    <s v="78693883G"/>
    <s v="GARCIA HERNANDEZ, JASMINA"/>
    <s v="TÉCNICO ESPECIALISTA RADIODIAGNÓSTICO"/>
    <d v="2026-01-01T00:00:00"/>
    <d v="2026-01-21T00:00:00"/>
    <n v="21"/>
  </r>
  <r>
    <s v="245333"/>
    <d v="2026-01-01T00:00:00"/>
    <d v="2026-01-21T00:00:00"/>
    <s v="false"/>
    <s v="164542"/>
    <s v="TEMPORAL. T. COM. INTER. N. ESTA"/>
    <s v="MES VENCIDO - INCAPACIDAD TEMPORAL"/>
    <s v="TÉC ESPECIALISTA / RADIODIAGNÓSTICO"/>
    <s v="E"/>
    <s v="S_9B_1A"/>
    <x v="0"/>
    <n v="21"/>
    <n v="0"/>
    <s v="TÉCNICO ESPECIALISTA RADIODIAGNÓSTICO"/>
    <s v="AREA.ENFERMERIA - CAE LA LAGUNA-GENETO"/>
    <x v="1"/>
    <s v="211865"/>
    <s v="54112637P"/>
    <s v="ALFONSO ALVAREZ, MARTA"/>
    <s v="TÉCNICO ESPECIALISTA RADIODIAGNÓSTICO"/>
    <d v="2026-01-01T00:00:00"/>
    <d v="2026-01-21T00:00:00"/>
    <n v="21"/>
  </r>
  <r>
    <s v="367462"/>
    <d v="2026-01-01T00:00:00"/>
    <d v="2026-01-21T00:00:00"/>
    <s v="false"/>
    <s v="172596"/>
    <s v="TEMPORAL. T. COM. INTER. N. ESTA"/>
    <s v="MES VENCIDO - INCAPACIDAD TEMPORAL"/>
    <s v="ENFERMERO/A"/>
    <s v="E"/>
    <s v="S_9B_1A"/>
    <x v="0"/>
    <n v="21"/>
    <n v="0"/>
    <s v="ENFERMERA/O"/>
    <s v="UDAD.ENDOSCOPIA"/>
    <x v="1"/>
    <s v="231439"/>
    <s v="42221163V"/>
    <s v="QUINTANA DE LA ROSA, EDUARDO"/>
    <s v="ENFERMERA/O"/>
    <d v="2026-01-01T00:00:00"/>
    <d v="2026-01-21T00:00:00"/>
    <n v="21"/>
  </r>
  <r>
    <s v="290491"/>
    <d v="2026-01-01T00:00:00"/>
    <d v="2026-01-21T00:00:00"/>
    <s v="false"/>
    <s v="168321"/>
    <s v="TEMPORAL. T. COM. INTER. N. ESTA"/>
    <s v="MES VENCIDO - INCAPACIDAD TEMPORAL"/>
    <s v="TÉCNICO/A SUPERIOR GESTION Y SERVICIOS"/>
    <s v="E"/>
    <s v="S_9B_1A"/>
    <x v="0"/>
    <n v="21"/>
    <n v="0"/>
    <s v="TÉCNICO SUPERIOR DE GESTIÓN Y SERVICIOS"/>
    <s v="CLIMATIZACIÓN Y FRÍO"/>
    <x v="6"/>
    <s v="362026"/>
    <s v="42078126V"/>
    <s v="MARRERO CABRERA, JESUS TOMAS"/>
    <s v="TÉCNICO SUPERIOR DE GESTIÓN Y SERVICIOS"/>
    <d v="2026-01-01T00:00:00"/>
    <d v="2026-01-21T00:00:00"/>
    <n v="21"/>
  </r>
  <r>
    <s v="273744"/>
    <d v="2026-01-01T00:00:00"/>
    <d v="2026-01-21T00:00:00"/>
    <s v="false"/>
    <s v="174143"/>
    <s v="TEMPORAL. T. COM. INTER. N. ESTA"/>
    <s v="LIBRE DISPOSICION"/>
    <s v="AUXILIAR DE ENFERMERÍA"/>
    <s v="E"/>
    <s v="S_9B_1AV"/>
    <x v="0"/>
    <n v="21"/>
    <n v="0"/>
    <s v="AUXILIAR DE ENFERMERÍA"/>
    <s v="PLANTA  9ª IMPAR - HOSP.EDIF.A"/>
    <x v="1"/>
    <s v="362333"/>
    <s v="43362433G"/>
    <s v="HERNANDEZ HERNANDEZ, SANDRA"/>
    <s v="AUXILIAR DE ENFERMERÍA"/>
    <d v="2026-01-01T00:00:00"/>
    <d v="2026-01-21T00:00:00"/>
    <n v="21"/>
  </r>
  <r>
    <s v="200885"/>
    <d v="2026-01-01T00:00:00"/>
    <d v="2026-01-21T00:00:00"/>
    <s v="false"/>
    <s v="173254"/>
    <s v="TEMPORAL. T. COM. INTER. N. ESTA"/>
    <s v="LIBRE DISPOSICION"/>
    <s v="AUXILIAR DE ENFERMERÍA"/>
    <s v="E"/>
    <s v="S_9B_1AV"/>
    <x v="0"/>
    <n v="21"/>
    <n v="0"/>
    <s v="AUXILIAR DE ENFERMERÍA"/>
    <s v="UDAD.DE RECUPERACIÓN DE QUIRÓFANO"/>
    <x v="1"/>
    <s v="211412"/>
    <s v="43831931A"/>
    <s v="LOPEZ DIAZ, CARMEN DELIA"/>
    <s v="AUXILIAR DE ENFERMERÍA"/>
    <d v="2026-01-01T00:00:00"/>
    <d v="2026-01-21T00:00:00"/>
    <n v="21"/>
  </r>
  <r>
    <s v="220645"/>
    <d v="2026-01-01T00:00:00"/>
    <d v="2026-01-21T00:00:00"/>
    <s v="false"/>
    <s v="163331"/>
    <s v="TEMPORAL. T. COM. INTER. N. ESTA"/>
    <s v="MES VENCIDO - INCAPACIDAD TEMPORAL"/>
    <s v="AUXILIAR DE ENFERMERÍA"/>
    <s v="E"/>
    <s v="S_9B_1A"/>
    <x v="0"/>
    <n v="21"/>
    <n v="0"/>
    <s v="AUXILIAR DE ENFERMERÍA"/>
    <s v="PLANTA 2ª - HOSPITALIZACIÓN EDIF. D"/>
    <x v="1"/>
    <s v="358860"/>
    <s v="54056480V"/>
    <s v="PEREZ TORREJON, JESSICA"/>
    <s v="AUXILIAR DE ENFERMERÍA"/>
    <d v="2026-01-01T00:00:00"/>
    <d v="2026-01-21T00:00:00"/>
    <n v="21"/>
  </r>
  <r>
    <s v="237951"/>
    <d v="2026-01-01T00:00:00"/>
    <d v="2026-01-21T00:00:00"/>
    <s v="false"/>
    <s v="174527"/>
    <s v="TEMPORAL. T. COM. INTER. N. ESTA"/>
    <s v="LIBRE DISPOSICION"/>
    <s v="PROFESOR/A LOGOFONÍA Y LOGOPEDIA"/>
    <s v="E"/>
    <s v="S_9B_1AV"/>
    <x v="0"/>
    <n v="21"/>
    <n v="0"/>
    <s v="LOGOPEDA"/>
    <s v="GIMNASIO REHABILITACION"/>
    <x v="1"/>
    <s v="246073"/>
    <s v="43780638T"/>
    <s v="DIAZ GARCIA, MARIA EULALIA"/>
    <s v="LOGOPEDA"/>
    <d v="2026-01-01T00:00:00"/>
    <d v="2026-01-21T00:00:00"/>
    <n v="21"/>
  </r>
  <r>
    <s v="362787"/>
    <d v="2026-01-02T00:00:00"/>
    <d v="2026-01-21T00:00:00"/>
    <s v="false"/>
    <s v="174479"/>
    <s v="TEMPORAL. T. COM. INTER. N. ESTA"/>
    <s v="VACACIONES Y LIBRANZAS"/>
    <s v="CELADOR/A"/>
    <s v="E"/>
    <s v="S_9B_1AV"/>
    <x v="0"/>
    <n v="20"/>
    <n v="0"/>
    <s v="CELADOR"/>
    <s v="AREA ADTVA. - CAE PTO.DE LA CRUZ"/>
    <x v="4"/>
    <s v="298827"/>
    <s v="43807385K"/>
    <s v="MARTIN ZARZA, RAQUEL"/>
    <s v="CELADOR"/>
    <d v="2026-01-02T00:00:00"/>
    <d v="2026-01-21T00:00:00"/>
    <n v="20"/>
  </r>
  <r>
    <s v="272534"/>
    <d v="2026-01-12T00:00:00"/>
    <d v="2026-01-21T00:00:00"/>
    <s v="false"/>
    <s v="175714"/>
    <s v="TEMPORAL. T. COM. INTER. N. ESTA"/>
    <s v="MES VENCIDO - INCAPACIDAD TEMPORAL"/>
    <s v="AUXILIAR DE ENFERMERÍA"/>
    <s v="E"/>
    <s v="S_9B_1A"/>
    <x v="0"/>
    <n v="10"/>
    <n v="0"/>
    <s v="AUXILIAR DE ENFERMERÍA"/>
    <s v="PLANTA  8ª  PAR   - HOSP.EDIF.A"/>
    <x v="1"/>
    <s v="373243"/>
    <s v="54040923P"/>
    <s v="GONZALEZ FUMERO, CANDELARIA MACARENA"/>
    <s v="AUXILIAR DE ENFERMERÍA"/>
    <d v="2026-01-12T00:00:00"/>
    <d v="2026-01-21T00:00:00"/>
    <n v="10"/>
  </r>
  <r>
    <s v="343789"/>
    <d v="2026-01-14T00:00:00"/>
    <d v="2026-01-21T00:00:00"/>
    <s v="false"/>
    <s v="175913"/>
    <s v="TEMPORAL. T. COM. INTER. N. ESTA"/>
    <s v="MES VENCIDO - INCAPACIDAD TEMPORAL"/>
    <s v="LAVANDERO/A"/>
    <s v="E"/>
    <s v="S_9B_1A"/>
    <x v="0"/>
    <n v="8"/>
    <n v="0"/>
    <s v="LAVANDERIA"/>
    <s v="LAVANDERÍA HOSP.DEL TORAX"/>
    <x v="0"/>
    <s v="319316"/>
    <s v="42065034N"/>
    <s v="GONZALEZ HERNANDEZ, ESTHER CRISTINA"/>
    <s v="LAVANDERIA"/>
    <d v="2026-01-14T00:00:00"/>
    <d v="2026-01-21T00:00:00"/>
    <n v="8"/>
  </r>
  <r>
    <s v="264770"/>
    <d v="2026-01-15T00:00:00"/>
    <d v="2026-01-21T00:00:00"/>
    <s v="false"/>
    <s v="175996"/>
    <s v="TEMPORAL. T. COM. INTER. N. ESTA"/>
    <s v="MES VENCIDO - INCAPACIDAD TEMPORAL"/>
    <s v="AUXILIAR DE ENFERMERÍA"/>
    <s v="E"/>
    <s v="S_9B_1A"/>
    <x v="0"/>
    <n v="7"/>
    <n v="0"/>
    <s v="AUXILIAR DE ENFERMERÍA"/>
    <s v="PLANTA 2ª CENTRAL A - EDIF.B"/>
    <x v="1"/>
    <s v="221413"/>
    <s v="45454327W"/>
    <s v="ALONSO GONZALEZ, JOSE CARLOS"/>
    <s v="AUXILIAR DE ENFERMERÍA"/>
    <d v="2026-01-15T00:00:00"/>
    <d v="2026-01-21T00:00:00"/>
    <n v="7"/>
  </r>
  <r>
    <s v="205007"/>
    <d v="2026-01-16T00:00:00"/>
    <d v="2026-01-21T00:00:00"/>
    <s v="false"/>
    <s v="175920"/>
    <s v="TEMPORAL. T. COM. INTER. N. ESTA"/>
    <s v="MES VENCIDO - INCAPACIDAD TEMPORAL"/>
    <s v="AUXILIAR DE ENFERMERÍA"/>
    <s v="E"/>
    <s v="S_9B_1A"/>
    <x v="0"/>
    <n v="6"/>
    <n v="0"/>
    <s v="AUXILIAR DE ENFERMERÍA"/>
    <s v="URGENCIAS"/>
    <x v="1"/>
    <s v="376972"/>
    <s v="51205628S"/>
    <s v="COMAS MONTERO, ALEXIS"/>
    <s v="AUXILIAR DE ENFERMERÍA"/>
    <d v="2026-01-16T00:00:00"/>
    <d v="2026-01-21T00:00:00"/>
    <n v="6"/>
  </r>
  <r>
    <s v="202293"/>
    <d v="2026-01-19T00:00:00"/>
    <d v="2026-01-21T00:00:00"/>
    <s v="false"/>
    <s v="176044"/>
    <s v="TEMPORAL. T. COM. INTER. N. ESTA"/>
    <s v="MES VENCIDO - INCAPACIDAD TEMPORAL"/>
    <s v="AUXILIAR DE ENFERMERÍA"/>
    <s v="E"/>
    <s v="S_9B_1A"/>
    <x v="0"/>
    <n v="3"/>
    <n v="0"/>
    <s v="AUXILIAR DE ENFERMERÍA"/>
    <s v="PLANTA BAJA - HOSP.EDIF.M."/>
    <x v="1"/>
    <s v="210847"/>
    <s v="78644452T"/>
    <s v="OLIVERO FERNANDEZ, BRITHANY"/>
    <s v="AUXILIAR DE ENFERMERÍA"/>
    <d v="2026-01-19T00:00:00"/>
    <d v="2026-01-21T00:00:00"/>
    <n v="3"/>
  </r>
  <r>
    <s v="246755"/>
    <d v="2026-01-21T00:00:00"/>
    <d v="2026-01-21T00:00:00"/>
    <s v="false"/>
    <s v="176165"/>
    <s v="TEMPORAL. T. COM. INTER. N. ESTA"/>
    <s v="LIBRE DISPOSICION"/>
    <s v="TÉC ESPECIALISTA / RADIODIAGNÓSTICO"/>
    <s v="E"/>
    <s v="S_9B_1A"/>
    <x v="0"/>
    <n v="1"/>
    <n v="0"/>
    <s v="TÉCNICO ESPECIALISTA RADIODIAGNÓSTICO"/>
    <s v="RADIODIAGNOSTICO"/>
    <x v="1"/>
    <s v="257056"/>
    <s v="78569036R"/>
    <s v="HERNANDEZ GONZALEZ, AYOZE"/>
    <s v="TÉCNICO ESPECIALISTA RADIODIAGNÓSTICO"/>
    <d v="2026-01-21T00:00:00"/>
    <d v="2026-01-21T00:00:00"/>
    <n v="1"/>
  </r>
  <r>
    <s v="341037"/>
    <d v="2026-01-21T00:00:00"/>
    <d v="2026-01-21T00:00:00"/>
    <s v="false"/>
    <s v="176238"/>
    <s v="TEMPORAL. T. COM. INTER. N. ESTA"/>
    <s v="LIBRE DISPOSICION"/>
    <s v="ENFERMERO/A"/>
    <s v="E"/>
    <s v="S_9B_1A"/>
    <x v="0"/>
    <n v="1"/>
    <n v="0"/>
    <s v="ENFERMERA/O"/>
    <s v="BLOQUE QUIRURGICO CMA"/>
    <x v="1"/>
    <s v="213032"/>
    <s v="77840657D"/>
    <s v="GARCIA LOPEZ, CARMEN MARIA"/>
    <s v="ENFERMERA/O"/>
    <d v="2026-01-21T00:00:00"/>
    <d v="2026-01-21T00:00:00"/>
    <n v="1"/>
  </r>
  <r>
    <s v="332025"/>
    <d v="2026-01-21T00:00:00"/>
    <d v="2026-01-21T00:00:00"/>
    <s v="false"/>
    <s v="176164"/>
    <s v="TEMPORAL. T. COM. INTER. N. ESTA"/>
    <s v="LIBRE DISPOSICION"/>
    <s v="ENFERMERO/A"/>
    <s v="E"/>
    <s v="S_9B_1A"/>
    <x v="0"/>
    <n v="1"/>
    <n v="0"/>
    <s v="ENFERMERA/O"/>
    <s v="PLANTA  9ª IMPAR - HOSP.EDIF.A"/>
    <x v="1"/>
    <s v="240005"/>
    <s v="51153925Q"/>
    <s v="PADRON CEBRIAN, ALBERTO"/>
    <s v="ENFERMERA/O"/>
    <d v="2026-01-21T00:00:00"/>
    <d v="2026-01-21T00:00:00"/>
    <n v="1"/>
  </r>
  <r>
    <s v="295701"/>
    <d v="2026-01-01T00:00:00"/>
    <d v="2026-01-22T00:00:00"/>
    <s v="false"/>
    <s v="175330"/>
    <s v="TEMPORAL. T. COM. INTER. N. ESTA"/>
    <s v="MES VENCIDO - INCAPACIDAD TEMPORAL"/>
    <s v="LIMPIADOR/A"/>
    <s v="E"/>
    <s v="S_9B_1A"/>
    <x v="0"/>
    <n v="22"/>
    <n v="0"/>
    <s v="LIMPIADORA"/>
    <s v="LIMPIEZA"/>
    <x v="0"/>
    <s v="380952"/>
    <s v="78716936B"/>
    <s v="RODRIGUEZ CRUZ, SABRINA"/>
    <s v="LIMPIADORA"/>
    <d v="2026-01-01T00:00:00"/>
    <d v="2026-01-22T00:00:00"/>
    <n v="22"/>
  </r>
  <r>
    <s v="286477"/>
    <d v="2026-01-01T00:00:00"/>
    <d v="2026-01-22T00:00:00"/>
    <s v="false"/>
    <s v="175518"/>
    <s v="TEMPORAL. T. COM. INTER. N. ESTA"/>
    <s v="VACACIONES Y LIBRANZAS"/>
    <s v="LIMPIADOR/A"/>
    <s v="E"/>
    <s v="S_9B_1A"/>
    <x v="0"/>
    <n v="22"/>
    <n v="0"/>
    <s v="LIMPIADORA"/>
    <s v="LIMPIEZA"/>
    <x v="0"/>
    <s v="241016"/>
    <s v="54042697B"/>
    <s v="AFONSO RODRIGUEZ, MARIA JOSE"/>
    <s v="LIMPIADORA"/>
    <d v="2026-01-01T00:00:00"/>
    <d v="2026-01-22T00:00:00"/>
    <n v="22"/>
  </r>
  <r>
    <s v="267554"/>
    <d v="2026-01-01T00:00:00"/>
    <d v="2026-01-22T00:00:00"/>
    <s v="false"/>
    <s v="174239"/>
    <s v="TEMPORAL. T. COM. INTER. N. ESTA"/>
    <s v="LIBRE DISPOSICION"/>
    <s v="AUXILIAR DE ENFERMERÍA"/>
    <s v="E"/>
    <s v="S_9B_1AV"/>
    <x v="0"/>
    <n v="22"/>
    <n v="0"/>
    <s v="AUXILIAR DE ENFERMERÍA"/>
    <s v="PLANTA  7ª  PAR   - HOSP.EDIF.A"/>
    <x v="1"/>
    <s v="229230"/>
    <s v="54056510R"/>
    <s v="MARRERO GUIJO, ARIADNA DEL CARMEN"/>
    <s v="AUXILIAR DE ENFERMERÍA"/>
    <d v="2026-01-01T00:00:00"/>
    <d v="2026-01-22T00:00:00"/>
    <n v="22"/>
  </r>
  <r>
    <s v="266339"/>
    <d v="2026-01-01T00:00:00"/>
    <d v="2026-01-22T00:00:00"/>
    <s v="false"/>
    <s v="175078"/>
    <s v="TEMPORAL. T. COM. INTER. N. ESTA"/>
    <s v="MES VENCIDO - INCAPACIDAD TEMPORAL"/>
    <s v="AUXILIAR DE ENFERMERÍA"/>
    <s v="E"/>
    <s v="S_9B_1A"/>
    <x v="0"/>
    <n v="22"/>
    <n v="0"/>
    <s v="AUXILIAR DE ENFERMERÍA"/>
    <s v="AREA.ENFERMERIA - CAE LA LAGUNA-GENETO"/>
    <x v="1"/>
    <s v="365015"/>
    <s v="78562340K"/>
    <s v="PERDOMO SIVERIO, ENCARNACION"/>
    <s v="AUXILIAR DE ENFERMERÍA"/>
    <d v="2026-01-01T00:00:00"/>
    <d v="2026-01-22T00:00:00"/>
    <n v="22"/>
  </r>
  <r>
    <s v="218022"/>
    <d v="2026-01-01T00:00:00"/>
    <d v="2026-01-22T00:00:00"/>
    <s v="false"/>
    <s v="169447"/>
    <s v="TEMPORAL. T. COM. INTER. N. ESTA"/>
    <s v="MES VENCIDO - INCAPACIDAD TEMPORAL"/>
    <s v="FISIOTERAPEUTA"/>
    <s v="E"/>
    <s v="S_9B_1A"/>
    <x v="0"/>
    <n v="22"/>
    <n v="0"/>
    <s v="FISIOTERAPEUTA"/>
    <s v="GIMNASIO REHABILITACION"/>
    <x v="1"/>
    <s v="364101"/>
    <s v="78714545N"/>
    <s v="MARTIN GUILLEN, PATRICIA"/>
    <s v="FISIOTERAPEUTA"/>
    <d v="2026-01-01T00:00:00"/>
    <d v="2026-01-22T00:00:00"/>
    <n v="22"/>
  </r>
  <r>
    <s v="237632"/>
    <d v="2026-01-01T00:00:00"/>
    <d v="2026-01-22T00:00:00"/>
    <s v="false"/>
    <s v="172900"/>
    <s v="TEMPORAL. T. COM. INTER. N. ESTA"/>
    <s v="BAJA MATERNAL"/>
    <s v="ENFERMERO/A"/>
    <s v="E"/>
    <s v="S_9B_1A"/>
    <x v="0"/>
    <n v="22"/>
    <n v="0"/>
    <s v="ENFERMERA/O"/>
    <s v="URGENCIAS"/>
    <x v="1"/>
    <s v="209315"/>
    <s v="43839899J"/>
    <s v="ALEGRIA MENDOZA, EVELINE"/>
    <s v="ENFERMERA/O"/>
    <d v="2026-01-01T00:00:00"/>
    <d v="2026-01-22T00:00:00"/>
    <n v="22"/>
  </r>
  <r>
    <s v="269868"/>
    <d v="2026-01-01T00:00:00"/>
    <d v="2026-01-22T00:00:00"/>
    <s v="false"/>
    <s v="173320"/>
    <s v="TEMPORAL. T. COM. INTER. N. ESTA"/>
    <s v="LIBRE DISPOSICION"/>
    <s v="G ADMINISTRATIVO FUNCIÓN ADMINISTRATIVA"/>
    <s v="E"/>
    <s v="S_9B_1AV"/>
    <x v="0"/>
    <n v="22"/>
    <n v="0"/>
    <s v="GRUPO ADMINISTRATIVO"/>
    <s v="ADMISIÓN URGENCIAS"/>
    <x v="2"/>
    <s v="374481"/>
    <s v="79075744L"/>
    <s v="RIVERO CASTRO, JOSE ANTONIO"/>
    <s v="GRUPO ADMINISTRATIVO"/>
    <d v="2026-01-01T00:00:00"/>
    <d v="2026-01-22T00:00:00"/>
    <n v="22"/>
  </r>
  <r>
    <s v="268424"/>
    <d v="2026-01-01T00:00:00"/>
    <d v="2026-01-22T00:00:00"/>
    <s v="false"/>
    <s v="173387"/>
    <s v="TEMPORAL. T. COM. INTER. N. ESTA"/>
    <s v="LIBRE DISPOSICION"/>
    <s v="G AUXILIAR ADMINISTRATIVO F. ADMVA"/>
    <s v="E"/>
    <s v="S_9B_1AV"/>
    <x v="0"/>
    <n v="22"/>
    <n v="0"/>
    <s v="AUXILIAR ADMINISTRATIVO"/>
    <s v="ARCHIVO CENTRAL"/>
    <x v="2"/>
    <s v="215069"/>
    <s v="42048417R"/>
    <s v="GOMEZ GOMEZ, MARIA ROSA"/>
    <m/>
    <d v="2026-01-01T00:00:00"/>
    <d v="2026-01-22T00:00:00"/>
    <n v="22"/>
  </r>
  <r>
    <s v="312743"/>
    <d v="2026-01-05T00:00:00"/>
    <d v="2026-01-22T00:00:00"/>
    <s v="false"/>
    <s v="174541"/>
    <s v="TEMPORAL. T. COM. INTER. N. ESTA"/>
    <s v="LIBRE DISPOSICION"/>
    <s v="PINCHE"/>
    <s v="E"/>
    <s v="S_9B_1AV"/>
    <x v="0"/>
    <n v="18"/>
    <n v="0"/>
    <s v="PINCHE"/>
    <s v="COCINA"/>
    <x v="0"/>
    <s v="355299"/>
    <s v="43624430P"/>
    <s v="AFONSO GONZALEZ, MARIA CANDELARIA"/>
    <s v="PINCHE"/>
    <d v="2026-01-05T00:00:00"/>
    <d v="2026-01-22T00:00:00"/>
    <n v="18"/>
  </r>
  <r>
    <s v="272292"/>
    <d v="2026-01-10T00:00:00"/>
    <d v="2026-01-22T00:00:00"/>
    <s v="false"/>
    <s v="175704"/>
    <s v="TEMPORAL. T. COM. INTER. N. ESTA"/>
    <s v="MES VENCIDO - INCAPACIDAD TEMPORAL"/>
    <s v="PINCHE"/>
    <s v="E"/>
    <s v="S_9B_1A"/>
    <x v="0"/>
    <n v="13"/>
    <n v="0"/>
    <s v="PINCHE"/>
    <s v="COCINA"/>
    <x v="0"/>
    <s v="214878"/>
    <s v="79097424X"/>
    <s v="GARCIA BAUTISTA, ABRAHAM"/>
    <s v="PINCHE"/>
    <d v="2026-01-10T00:00:00"/>
    <d v="2026-01-22T00:00:00"/>
    <n v="13"/>
  </r>
  <r>
    <s v="294994"/>
    <d v="2026-01-10T00:00:00"/>
    <d v="2026-01-22T00:00:00"/>
    <s v="false"/>
    <s v="174542"/>
    <s v="TEMPORAL. T. COM. INTER. N. ESTA"/>
    <s v="LIBRE DISPOSICION"/>
    <s v="PINCHE"/>
    <s v="E"/>
    <s v="S_9B_1A"/>
    <x v="0"/>
    <n v="13"/>
    <n v="0"/>
    <s v="PINCHE"/>
    <s v="COCINA"/>
    <x v="0"/>
    <s v="382973"/>
    <s v="78705074V"/>
    <s v="LEON DIAZ, GUILLERMO ANGEL"/>
    <s v="PINCHE"/>
    <d v="2026-01-10T00:00:00"/>
    <d v="2026-01-22T00:00:00"/>
    <n v="13"/>
  </r>
  <r>
    <s v="397731"/>
    <d v="2026-01-12T00:00:00"/>
    <d v="2026-01-22T00:00:00"/>
    <s v="false"/>
    <s v="175838"/>
    <s v="TEMPORAL. T. COM. INTER. N. ESTA"/>
    <s v="MES VENCIDO - INCAPACIDAD TEMPORAL"/>
    <s v="PINCHE"/>
    <s v="E"/>
    <s v="S_9B_1A"/>
    <x v="0"/>
    <n v="11"/>
    <n v="0"/>
    <s v="PINCHE"/>
    <s v="COCINA"/>
    <x v="0"/>
    <s v="228447"/>
    <s v="43815850E"/>
    <s v="MANSITO PEREZ, HIDALIA"/>
    <s v="PINCHE"/>
    <d v="2026-01-12T00:00:00"/>
    <d v="2026-01-22T00:00:00"/>
    <n v="11"/>
  </r>
  <r>
    <s v="206656"/>
    <d v="2026-01-14T00:00:00"/>
    <d v="2026-01-22T00:00:00"/>
    <s v="false"/>
    <s v="174174"/>
    <s v="TEMPORAL. T. COM. INTER. N. ESTA"/>
    <s v="LIBRE DISPOSICION"/>
    <s v="G AUXILIAR ADMINISTRATIVO F. ADMVA"/>
    <s v="E"/>
    <s v="S_9B_1A"/>
    <x v="0"/>
    <n v="9"/>
    <n v="0"/>
    <s v="AUXILIAR ADMINISTRATIVO"/>
    <s v="ARCHIVO CENTRAL"/>
    <x v="2"/>
    <s v="268424"/>
    <s v="78557193A"/>
    <s v="ZAMORANO MARRERO, MARIA DEL CRISTO"/>
    <s v="AUXILIAR ADMINISTRATIVO"/>
    <d v="2026-01-14T00:00:00"/>
    <d v="2026-01-22T00:00:00"/>
    <n v="9"/>
  </r>
  <r>
    <s v="224339"/>
    <d v="2026-01-19T00:00:00"/>
    <d v="2026-01-22T00:00:00"/>
    <s v="false"/>
    <s v="175922"/>
    <s v="TEMPORAL. T. COM. INTER. N. ESTA"/>
    <s v="MES VENCIDO - INCAPACIDAD TEMPORAL"/>
    <s v="ENFERMERO/A"/>
    <s v="E"/>
    <s v="S_9B_1A"/>
    <x v="0"/>
    <n v="4"/>
    <n v="0"/>
    <s v="ENFERMERA/O"/>
    <s v="PLANTA  6ª  PAR   - HOSP.EDIF.A"/>
    <x v="1"/>
    <s v="206926"/>
    <s v="54064034G"/>
    <s v="RODRIGUEZ MARRERO, MELANIA"/>
    <s v="ENFERMERA/O"/>
    <d v="2026-01-19T00:00:00"/>
    <d v="2026-01-22T00:00:00"/>
    <n v="4"/>
  </r>
  <r>
    <s v="356590"/>
    <d v="2026-01-20T00:00:00"/>
    <d v="2026-01-22T00:00:00"/>
    <s v="false"/>
    <s v="176042"/>
    <s v="TEMPORAL. T. COM. INTER. N. ESTA"/>
    <s v="MES VENCIDO - INCAPACIDAD TEMPORAL"/>
    <s v="COCINERO/A"/>
    <s v="E"/>
    <s v="S_9B_1A"/>
    <x v="0"/>
    <n v="3"/>
    <n v="0"/>
    <s v="COCINERO"/>
    <s v="COCINA"/>
    <x v="0"/>
    <s v="358123"/>
    <s v="43782234D"/>
    <s v="CHICO RODRIGUEZ, JESUS LORENZO"/>
    <s v="COCINERO"/>
    <d v="2026-01-20T00:00:00"/>
    <d v="2026-01-22T00:00:00"/>
    <n v="3"/>
  </r>
  <r>
    <s v="224865"/>
    <d v="2026-01-21T00:00:00"/>
    <d v="2026-01-22T00:00:00"/>
    <s v="false"/>
    <s v="176096"/>
    <s v="TEMPORAL. T. COM. INTER. N. ESTA"/>
    <s v="MES VENCIDO - INCAPACIDAD TEMPORAL"/>
    <s v="PINCHE"/>
    <s v="E"/>
    <s v="S_9B_1A"/>
    <x v="0"/>
    <n v="2"/>
    <n v="0"/>
    <s v="PINCHE"/>
    <s v="COCINA"/>
    <x v="0"/>
    <s v="339048"/>
    <s v="42222824E"/>
    <s v="GONZALEZ DIAZ, JUAN CARLOS"/>
    <s v="PINCHE"/>
    <d v="2026-01-21T00:00:00"/>
    <d v="2026-01-22T00:00:00"/>
    <n v="2"/>
  </r>
  <r>
    <s v="245333"/>
    <d v="2026-01-22T00:00:00"/>
    <d v="2026-01-22T00:00:00"/>
    <s v="false"/>
    <s v="176192"/>
    <s v="TEMPORAL. T. COM. INTER. N. ESTA"/>
    <s v="LIBRE DISPOSICION"/>
    <s v="TÉC ESPECIALISTA / RADIODIAGNÓSTICO"/>
    <s v="E"/>
    <s v="S_9B_1A"/>
    <x v="0"/>
    <n v="1"/>
    <n v="0"/>
    <s v="TÉCNICO ESPECIALISTA RADIODIAGNÓSTICO"/>
    <s v="MEDICINA NUCLEAR"/>
    <x v="1"/>
    <s v="206867"/>
    <s v="78673429C"/>
    <s v="AGUILAR JEREZ, RAQUEL DOLORES"/>
    <s v="TÉCNICO ESPECIALISTA RADIODIAGNÓSTICO"/>
    <d v="2026-01-22T00:00:00"/>
    <d v="2026-01-22T00:00:00"/>
    <n v="1"/>
  </r>
  <r>
    <s v="367462"/>
    <d v="2026-01-22T00:00:00"/>
    <d v="2026-01-22T00:00:00"/>
    <s v="false"/>
    <s v="176180"/>
    <s v="TEMPORAL. T. COM. INTER. N. ESTA"/>
    <s v="LIBRE DISPOSICION"/>
    <s v="ENFERMERO/A"/>
    <s v="E"/>
    <s v="S_9B_1A"/>
    <x v="0"/>
    <n v="1"/>
    <n v="0"/>
    <s v="ENFERMERA/O"/>
    <s v="UDAD.ENDOSCOPIA"/>
    <x v="1"/>
    <s v="207476"/>
    <s v="42221579L"/>
    <s v="FUMERO BRITO, LARA"/>
    <s v="ENFERMERA/O"/>
    <d v="2026-01-22T00:00:00"/>
    <d v="2026-01-22T00:00:00"/>
    <n v="1"/>
  </r>
  <r>
    <s v="272534"/>
    <d v="2026-01-22T00:00:00"/>
    <d v="2026-01-22T00:00:00"/>
    <s v="false"/>
    <s v="176182"/>
    <s v="TEMPORAL. T. COM. INTER. N. ESTA"/>
    <s v="LIBRE DISPOSICION"/>
    <s v="AUXILIAR DE ENFERMERÍA"/>
    <s v="E"/>
    <s v="S_9B_1A"/>
    <x v="0"/>
    <n v="1"/>
    <n v="0"/>
    <s v="AUXILIAR DE ENFERMERÍA"/>
    <s v="PLANTA  8ª  PAR   - HOSP.EDIF.A"/>
    <x v="1"/>
    <s v="225485"/>
    <s v="78569817T"/>
    <s v="MARICHAL ESTEVEZ, MARIBEL"/>
    <s v="AUXILIAR DE ENFERMERÍA"/>
    <d v="2026-01-22T00:00:00"/>
    <d v="2026-01-22T00:00:00"/>
    <n v="1"/>
  </r>
  <r>
    <s v="337722"/>
    <d v="2026-01-22T00:00:00"/>
    <d v="2026-01-22T00:00:00"/>
    <s v="false"/>
    <s v="176167"/>
    <s v="TEMPORAL. T. COM. INTER. N. ESTA"/>
    <s v="MES VENCIDO - INCAPACIDAD TEMPORAL"/>
    <s v="PINCHE"/>
    <s v="E"/>
    <s v="S_9B_1A"/>
    <x v="0"/>
    <n v="1"/>
    <n v="0"/>
    <s v="PINCHE"/>
    <s v="COCINA"/>
    <x v="0"/>
    <s v="272292"/>
    <s v="78713859Q"/>
    <s v="DOMINGUEZ MARTIN, JONATHAN MANUEL"/>
    <s v="PINCHE"/>
    <d v="2026-01-22T00:00:00"/>
    <d v="2026-01-22T00:00:00"/>
    <n v="1"/>
  </r>
  <r>
    <s v="306208"/>
    <d v="2026-01-01T00:00:00"/>
    <d v="2026-01-23T00:00:00"/>
    <s v="false"/>
    <s v="175574"/>
    <s v="TEMPORAL. T. COM. INTER. N. ESTA"/>
    <s v="MES VENCIDO - INCAPACIDAD TEMPORAL"/>
    <s v="AUXILIAR DE ENFERMERÍA"/>
    <s v="E"/>
    <s v="S_9B_1A"/>
    <x v="0"/>
    <n v="23"/>
    <n v="0"/>
    <s v="AUXILIAR DE ENFERMERÍA"/>
    <s v="PLANTILLA VOLANTE"/>
    <x v="1"/>
    <s v="242220"/>
    <s v="43831274J"/>
    <s v="GONZALEZ LEON, MARIA LORENA"/>
    <s v="AUXILIAR DE ENFERMERÍA"/>
    <d v="2026-01-01T00:00:00"/>
    <d v="2026-01-23T00:00:00"/>
    <n v="23"/>
  </r>
  <r>
    <s v="301542"/>
    <d v="2026-01-01T00:00:00"/>
    <d v="2026-01-23T00:00:00"/>
    <s v="false"/>
    <s v="173682"/>
    <s v="TEMPORAL. T. COM. INTER. N. ESTA"/>
    <s v="LIBRE DISPOSICION"/>
    <s v="AUXILIAR DE ENFERMERÍA"/>
    <s v="E"/>
    <s v="S_9B_1AV"/>
    <x v="0"/>
    <n v="23"/>
    <n v="0"/>
    <s v="AUXILIAR DE ENFERMERÍA"/>
    <s v="RADIODIAGNOSTICO"/>
    <x v="1"/>
    <s v="288716"/>
    <s v="42057043W"/>
    <s v="ARMAS SANTANA, JOAQUIN.DE"/>
    <s v="AUXILIARES DE CLÍNICA O ENFERMERIA"/>
    <d v="2026-01-01T00:00:00"/>
    <d v="2026-01-23T00:00:00"/>
    <n v="23"/>
  </r>
  <r>
    <s v="339317"/>
    <d v="2026-01-01T00:00:00"/>
    <d v="2026-01-23T00:00:00"/>
    <s v="false"/>
    <s v="173943"/>
    <s v="TEMPORAL. T. COM. INTER. N. ESTA"/>
    <s v="VACACIONES Y LIBRANZAS"/>
    <s v="G ADMINISTRATIVO FUNCIÓN ADMINISTRATIVA"/>
    <s v="E"/>
    <s v="S_9B_1A"/>
    <x v="0"/>
    <n v="23"/>
    <n v="0"/>
    <s v="GRUPO ADMINISTRATIVO"/>
    <s v="ADMISIÓN CENTRAL"/>
    <x v="2"/>
    <s v="250759"/>
    <s v="78401859B"/>
    <s v="VALERIANO RODRIGUEZ, MARIA DOLORES"/>
    <s v="GRUPO ADMINISTRATIVO"/>
    <d v="2026-01-01T00:00:00"/>
    <d v="2026-01-23T00:00:00"/>
    <n v="23"/>
  </r>
  <r>
    <s v="201886"/>
    <d v="2026-01-01T00:00:00"/>
    <d v="2026-01-23T00:00:00"/>
    <s v="false"/>
    <s v="174390"/>
    <s v="TEMPORAL. T. COM. INTER. N. ESTA"/>
    <s v="MES VENCIDO - INCAPACIDAD TEMPORAL"/>
    <s v="LIMPIADOR/A"/>
    <s v="E"/>
    <s v="S_9B_1A"/>
    <x v="0"/>
    <n v="23"/>
    <n v="0"/>
    <s v="LIMPIADORA"/>
    <s v="LIMPIEZA"/>
    <x v="0"/>
    <s v="220546"/>
    <s v="54111912L"/>
    <s v="ROSELL RUIZ, ANA ESTHER"/>
    <s v="LIMPIADORA"/>
    <d v="2026-01-01T00:00:00"/>
    <d v="2026-01-23T00:00:00"/>
    <n v="23"/>
  </r>
  <r>
    <s v="245981"/>
    <d v="2026-01-01T00:00:00"/>
    <d v="2026-01-23T00:00:00"/>
    <s v="false"/>
    <s v="173499"/>
    <s v="TEMPORAL. T. COM. INTER. N. ESTA"/>
    <s v="LIBRE DISPOSICION"/>
    <s v="AUXILIAR DE ENFERMERÍA"/>
    <s v="E"/>
    <s v="S_9B_1AV"/>
    <x v="0"/>
    <n v="23"/>
    <n v="0"/>
    <s v="AUXILIAR DE ENFERMERÍA"/>
    <s v="CONSULTA GINECOLOGIA"/>
    <x v="1"/>
    <s v="328004"/>
    <s v="43775642H"/>
    <s v="PEREZ MARICHAL, ADELA"/>
    <s v="AUXILIAR DE ENFERMERÍA"/>
    <d v="2026-01-01T00:00:00"/>
    <d v="2026-01-23T00:00:00"/>
    <n v="23"/>
  </r>
  <r>
    <s v="290863"/>
    <d v="2026-01-01T00:00:00"/>
    <d v="2026-01-23T00:00:00"/>
    <s v="false"/>
    <s v="173902"/>
    <s v="TEMPORAL. T. COM. INTER. N. ESTA"/>
    <s v="MES VENCIDO - INCAPACIDAD TEMPORAL"/>
    <s v="AUXILIAR DE ENFERMERÍA"/>
    <s v="E"/>
    <s v="S_9B_1A"/>
    <x v="0"/>
    <n v="23"/>
    <n v="0"/>
    <s v="AUXILIAR DE ENFERMERÍA"/>
    <s v="BLOQUE QUIRURGICO CMA"/>
    <x v="1"/>
    <s v="381939"/>
    <s v="79208746N"/>
    <s v="VILLARROEL GONZALES, VANESSA"/>
    <s v="AUXILIAR DE ENFERMERÍA"/>
    <d v="2026-01-01T00:00:00"/>
    <d v="2026-01-23T00:00:00"/>
    <n v="23"/>
  </r>
  <r>
    <s v="250503"/>
    <d v="2026-01-01T00:00:00"/>
    <d v="2026-01-23T00:00:00"/>
    <s v="false"/>
    <s v="173683"/>
    <s v="TEMPORAL. T. COM. INTER. N. ESTA"/>
    <s v="LIBRE DISPOSICION"/>
    <s v="G ADMINISTRATIVO FUNCIÓN ADMINISTRATIVA"/>
    <s v="E"/>
    <s v="S_9B_1AV"/>
    <x v="0"/>
    <n v="23"/>
    <n v="0"/>
    <s v="GRUPO ADMINISTRATIVO"/>
    <s v="ADMISIÓN URGENCIAS"/>
    <x v="2"/>
    <s v="318391"/>
    <s v="43777497X"/>
    <s v="RIJO RODRIGUEZ, JOSE LUIS"/>
    <s v="GRUPO ADMINISTRATIVO"/>
    <d v="2026-01-01T00:00:00"/>
    <d v="2026-01-23T00:00:00"/>
    <n v="23"/>
  </r>
  <r>
    <s v="341501"/>
    <d v="2026-01-09T00:00:00"/>
    <d v="2026-01-23T00:00:00"/>
    <s v="false"/>
    <s v="175674"/>
    <s v="TEMPORAL. T. COM. INTER. N. ESTA"/>
    <s v="MES VENCIDO - INCAPACIDAD TEMPORAL"/>
    <s v="ENFERMERO/A"/>
    <s v="E"/>
    <s v="S_9B_1A"/>
    <x v="0"/>
    <n v="15"/>
    <n v="0"/>
    <s v="ENFERMERA/O"/>
    <s v="PLANTA 10ª IMPAR - HOSP.EDIF.A"/>
    <x v="1"/>
    <s v="208861"/>
    <s v="78854548Z"/>
    <s v="HERNANDEZ GUTIERREZ, CRISTINA"/>
    <s v="ENFERMERA/O"/>
    <d v="2026-01-09T00:00:00"/>
    <d v="2026-01-23T00:00:00"/>
    <n v="15"/>
  </r>
  <r>
    <s v="221219"/>
    <d v="2026-01-14T00:00:00"/>
    <d v="2026-01-23T00:00:00"/>
    <s v="false"/>
    <s v="175863"/>
    <s v="TEMPORAL. T. COM. INTER. N. ESTA"/>
    <s v="MES VENCIDO - INCAPACIDAD TEMPORAL"/>
    <s v="CELADOR/A"/>
    <s v="E"/>
    <s v="S_9B_1A"/>
    <x v="0"/>
    <n v="10"/>
    <n v="0"/>
    <s v="CELADOR"/>
    <s v="SUBDIRECCIÓN ENFERMERÍA"/>
    <x v="1"/>
    <s v="382758"/>
    <s v="79196128K"/>
    <s v="NEGRIN TORRES, JOSE RUBEN"/>
    <s v="CELADOR"/>
    <d v="2026-01-14T00:00:00"/>
    <d v="2026-01-23T00:00:00"/>
    <n v="10"/>
  </r>
  <r>
    <s v="366733"/>
    <d v="2026-01-17T00:00:00"/>
    <d v="2026-01-23T00:00:00"/>
    <s v="false"/>
    <s v="176229"/>
    <s v="TEMPORAL. T. COM. INTER. N. ESTA"/>
    <s v="LIBRE DISPOSICION"/>
    <s v="LAVANDERO/A"/>
    <s v="E"/>
    <s v="S_9B_1A"/>
    <x v="0"/>
    <n v="7"/>
    <n v="0"/>
    <s v="LAVANDERIA"/>
    <s v="LAVANDERÍA HOSP.DEL TORAX"/>
    <x v="0"/>
    <s v="243659"/>
    <s v="45452286P"/>
    <s v="HERNANDEZ GONZALEZ, CECILIO"/>
    <s v="LAVANDERIA"/>
    <d v="2026-01-17T00:00:00"/>
    <d v="2026-01-23T00:00:00"/>
    <n v="7"/>
  </r>
  <r>
    <s v="221255"/>
    <d v="2026-01-21T00:00:00"/>
    <d v="2026-01-23T00:00:00"/>
    <s v="false"/>
    <s v="176082"/>
    <s v="TEMPORAL. T. COM. INTER. N. ESTA"/>
    <s v="MES VENCIDO - INCAPACIDAD TEMPORAL"/>
    <s v="PINCHE"/>
    <s v="E"/>
    <s v="S_9B_1A"/>
    <x v="0"/>
    <n v="3"/>
    <n v="0"/>
    <s v="PINCHE"/>
    <s v="COCINA"/>
    <x v="0"/>
    <s v="224243"/>
    <s v="54049580V"/>
    <s v="BASTO TRUJILLO, RUTH"/>
    <s v="PINCHE"/>
    <d v="2026-01-21T00:00:00"/>
    <d v="2026-01-23T00:00:00"/>
    <n v="3"/>
  </r>
  <r>
    <s v="232731"/>
    <d v="2026-01-21T00:00:00"/>
    <d v="2026-01-23T00:00:00"/>
    <s v="false"/>
    <s v="176067"/>
    <s v="TEMPORAL. T. COM. INTER. N. ESTA"/>
    <s v="MES VENCIDO - INCAPACIDAD TEMPORAL"/>
    <s v="AUXILIAR DE ENFERMERÍA"/>
    <s v="E"/>
    <s v="S_9B_1A"/>
    <x v="0"/>
    <n v="3"/>
    <n v="0"/>
    <s v="AUXILIAR DE ENFERMERÍA"/>
    <s v="PLANTA 10ª IMPAR - HOSP.EDIF.A"/>
    <x v="1"/>
    <s v="359986"/>
    <s v="54049677E"/>
    <s v="DIAZ ACOSTA, GUACIMARA"/>
    <s v="AUXILIAR DE ENFERMERÍA"/>
    <d v="2026-01-21T00:00:00"/>
    <d v="2026-01-23T00:00:00"/>
    <n v="3"/>
  </r>
  <r>
    <s v="230350"/>
    <d v="2026-01-23T00:00:00"/>
    <d v="2026-01-23T00:00:00"/>
    <s v="false"/>
    <s v="176186"/>
    <s v="TEMPORAL. T. COM. INTER. N. ESTA"/>
    <s v="MES VENCIDO - INCAPACIDAD TEMPORAL"/>
    <s v="ENFERMERO/A"/>
    <s v="E"/>
    <s v="S_9B_1A"/>
    <x v="0"/>
    <n v="1"/>
    <n v="0"/>
    <s v="ENFERMERA/O"/>
    <s v="HOSPITAL DIA HEMATOLOGIA CLÍNICA"/>
    <x v="1"/>
    <s v="353963"/>
    <s v="78557137Q"/>
    <s v="MACIA HERRERA, MARIA VANESSA"/>
    <s v="ENFERMERA/O"/>
    <d v="2026-01-23T00:00:00"/>
    <d v="2026-01-23T00:00:00"/>
    <n v="1"/>
  </r>
  <r>
    <s v="266339"/>
    <d v="2026-01-23T00:00:00"/>
    <d v="2026-01-23T00:00:00"/>
    <s v="false"/>
    <s v="176214"/>
    <s v="TEMPORAL. T. COM. INTER. N. ESTA"/>
    <s v="LIBRE DISPOSICION"/>
    <s v="AUXILIAR DE ENFERMERÍA"/>
    <s v="E"/>
    <s v="S_9B_1A"/>
    <x v="0"/>
    <n v="1"/>
    <n v="0"/>
    <s v="AUXILIAR DE ENFERMERÍA"/>
    <s v="AREA.ENFERMERIA - CAE LA LAGUNA-GENETO"/>
    <x v="1"/>
    <s v="255864"/>
    <s v="54058429B"/>
    <s v="AFONSO DELGADO, PAULA"/>
    <s v="AUXILIAR DE ENFERMERÍA"/>
    <d v="2026-01-23T00:00:00"/>
    <d v="2026-01-23T00:00:00"/>
    <n v="1"/>
  </r>
  <r>
    <s v="378024"/>
    <d v="2026-01-01T00:00:00"/>
    <d v="2026-01-24T00:00:00"/>
    <s v="false"/>
    <s v="175264"/>
    <s v="TEMPORAL. T. COM. INTER. N. ESTA"/>
    <s v="REDUCCION DE JORNADA"/>
    <s v="ENFERMERO/A"/>
    <s v="E"/>
    <s v="S_9B_1C"/>
    <x v="4"/>
    <n v="24"/>
    <n v="0"/>
    <s v="ENFERMERA/O"/>
    <s v="PLANTA  6ª IMPAR - HOSP.EDIF.A"/>
    <x v="1"/>
    <s v="328709"/>
    <s v="34072990P"/>
    <s v="MARIN BORREGUERO, PATRICIA"/>
    <s v="ENFERMERA/O"/>
    <d v="2026-01-01T00:00:00"/>
    <d v="2026-01-24T00:00:00"/>
    <n v="24"/>
  </r>
  <r>
    <s v="263782"/>
    <d v="2026-01-01T00:00:00"/>
    <d v="2026-01-24T00:00:00"/>
    <s v="false"/>
    <s v="174480"/>
    <s v="TEMPORAL. T. COM. INTER. N. ESTA"/>
    <s v="LIBRE DISPOSICION"/>
    <s v="CELADOR/A"/>
    <s v="E"/>
    <s v="S_9B_1AV"/>
    <x v="0"/>
    <n v="24"/>
    <n v="0"/>
    <s v="CELADOR"/>
    <s v="AREA ADMINISTRATIVA - HN - CAE ICOD"/>
    <x v="4"/>
    <s v="271168"/>
    <s v="78676877H"/>
    <s v="RODRIGUEZ ALONSO, CANDIDO SIGFREDO"/>
    <s v="CELADOR"/>
    <d v="2026-01-01T00:00:00"/>
    <d v="2026-01-24T00:00:00"/>
    <n v="24"/>
  </r>
  <r>
    <s v="382865"/>
    <d v="2026-01-01T00:00:00"/>
    <d v="2026-01-24T00:00:00"/>
    <s v="false"/>
    <s v="173631"/>
    <s v="TEMPORAL. T. COM. INTER. N. ESTA"/>
    <s v="LIBRE DISPOSICION"/>
    <s v="AUXILIAR DE ENFERMERÍA"/>
    <s v="E"/>
    <s v="S_9B_1AV"/>
    <x v="0"/>
    <n v="24"/>
    <n v="0"/>
    <s v="AUXILIAR DE ENFERMERÍA"/>
    <s v="PLANTA  6ª IMPAR - HOSP.EDIF.A"/>
    <x v="1"/>
    <s v="318623"/>
    <s v="43775317S"/>
    <s v="MACEDA BERMUDEZ, MIGUEL ANGEL"/>
    <s v="AUXILIAR DE ENFERMERÍA"/>
    <d v="2026-01-01T00:00:00"/>
    <d v="2026-01-24T00:00:00"/>
    <n v="24"/>
  </r>
  <r>
    <s v="293390"/>
    <d v="2026-01-01T00:00:00"/>
    <d v="2026-01-24T00:00:00"/>
    <s v="false"/>
    <s v="174113"/>
    <s v="TEMPORAL. T. COM. INTER. N. ESTA"/>
    <s v="LIBRE DISPOSICION"/>
    <s v="ENFERMERO/A"/>
    <s v="E"/>
    <s v="S_9B_1AV"/>
    <x v="0"/>
    <n v="24"/>
    <n v="0"/>
    <s v="ENFERMERA/O"/>
    <s v="PLANTA  8ª IMPAR - HOSP.EDIF.A"/>
    <x v="1"/>
    <s v="249375"/>
    <s v="03148408F"/>
    <s v="CANOREA LIZARRAGA, LEYRE"/>
    <s v="ENFERMERA/O"/>
    <d v="2026-01-01T00:00:00"/>
    <d v="2026-01-24T00:00:00"/>
    <n v="24"/>
  </r>
  <r>
    <s v="302599"/>
    <d v="2026-01-01T00:00:00"/>
    <d v="2026-01-24T00:00:00"/>
    <s v="false"/>
    <s v="174247"/>
    <s v="TEMPORAL. T. COM. INTER. N. ESTA"/>
    <s v="LIBRE DISPOSICION"/>
    <s v="ENFERMERO/A"/>
    <s v="E"/>
    <s v="S_9B_1AV"/>
    <x v="0"/>
    <n v="24"/>
    <n v="0"/>
    <s v="ENFERMERA/O"/>
    <s v="PLANTA  9ª  PAR   - HOSP.EDIF.A"/>
    <x v="1"/>
    <s v="263251"/>
    <s v="78573018G"/>
    <s v="DOMINGUEZ GOYA, MARIA JANNEC"/>
    <s v="ENFERMERA/O"/>
    <d v="2026-01-01T00:00:00"/>
    <d v="2026-01-24T00:00:00"/>
    <n v="24"/>
  </r>
  <r>
    <s v="341501"/>
    <d v="2026-01-24T00:00:00"/>
    <d v="2026-01-24T00:00:00"/>
    <s v="false"/>
    <s v="176231"/>
    <s v="TEMPORAL. T. COM. INTER. N. ESTA"/>
    <s v="LIBRE DISPOSICION"/>
    <s v="ENFERMERO/A"/>
    <s v="E"/>
    <s v="S_9B_1A"/>
    <x v="0"/>
    <n v="1"/>
    <n v="0"/>
    <s v="ENFERMERA/O"/>
    <s v="PLANTA 10ª IMPAR - HOSP.EDIF.A"/>
    <x v="1"/>
    <s v="232299"/>
    <s v="78852792Y"/>
    <s v="TORRES DE VERA, ZULEICA"/>
    <s v="ENFERMERA/O"/>
    <d v="2026-01-24T00:00:00"/>
    <d v="2026-01-24T00:00:00"/>
    <n v="1"/>
  </r>
  <r>
    <s v="205402"/>
    <d v="2026-01-01T00:00:00"/>
    <d v="2026-01-25T00:00:00"/>
    <s v="false"/>
    <s v="174248"/>
    <s v="TEMPORAL. T. COM. INTER. N. ESTA"/>
    <s v="LIBRE DISPOSICION"/>
    <s v="ENFERMERO/A"/>
    <s v="E"/>
    <s v="S_9B_1AV"/>
    <x v="0"/>
    <n v="25"/>
    <n v="0"/>
    <s v="ENFERMERA/O"/>
    <s v="PLANTA  9ª  PAR   - HOSP.EDIF.A"/>
    <x v="1"/>
    <s v="299687"/>
    <s v="78727467P"/>
    <s v="VELAZQUEZ RODRIGUEZ, GUACIMARA"/>
    <s v="ENFERMERA/O"/>
    <d v="2026-01-01T00:00:00"/>
    <d v="2026-01-25T00:00:00"/>
    <n v="25"/>
  </r>
  <r>
    <s v="217536"/>
    <d v="2026-01-01T00:00:00"/>
    <d v="2026-01-25T00:00:00"/>
    <s v="false"/>
    <s v="174530"/>
    <s v="TEMPORAL. T. COM. INTER. N. ESTA"/>
    <s v="VACACIONES Y LIBRANZAS"/>
    <s v="AUXILIAR DE ENFERMERÍA"/>
    <s v="E"/>
    <s v="S_9B_1AV"/>
    <x v="0"/>
    <n v="25"/>
    <n v="0"/>
    <s v="AUXILIAR DE ENFERMERÍA"/>
    <s v="H.DIA POLIVALENTE - CITOSTATICOS"/>
    <x v="1"/>
    <s v="369252"/>
    <s v="78563125R"/>
    <s v="MARTIN HERRERA, ESTEFANIA"/>
    <s v="AUXILIAR DE ENFERMERÍA"/>
    <d v="2026-01-01T00:00:00"/>
    <d v="2026-01-25T00:00:00"/>
    <n v="25"/>
  </r>
  <r>
    <s v="374380"/>
    <d v="2026-01-01T00:00:00"/>
    <d v="2026-01-25T00:00:00"/>
    <s v="false"/>
    <s v="173323"/>
    <s v="TEMPORAL. T. COM. INTER. N. ESTA"/>
    <s v="LIBRE DISPOSICION"/>
    <s v="G ADMINISTRATIVO FUNCIÓN ADMINISTRATIVA"/>
    <s v="E"/>
    <s v="S_9B_1AV"/>
    <x v="0"/>
    <n v="25"/>
    <n v="0"/>
    <s v="GRUPO ADMINISTRATIVO"/>
    <s v="ADMISIÓN URGENCIAS"/>
    <x v="2"/>
    <s v="308978"/>
    <s v="42079926T"/>
    <s v="IZQUIERDO PRADA, ANA MARIA"/>
    <s v="GRUPO ADMINISTRATIVO"/>
    <d v="2026-01-01T00:00:00"/>
    <d v="2026-01-25T00:00:00"/>
    <n v="25"/>
  </r>
  <r>
    <s v="273291"/>
    <d v="2026-01-03T00:00:00"/>
    <d v="2026-01-25T00:00:00"/>
    <s v="false"/>
    <s v="174648"/>
    <s v="TEMPORAL. T. COM. INTER. N. ESTA"/>
    <s v="LIBRE DISPOSICION"/>
    <s v="AUXILIAR DE ENFERMERÍA"/>
    <s v="E"/>
    <s v="S_9B_1AV"/>
    <x v="0"/>
    <n v="23"/>
    <n v="0"/>
    <s v="AUXILIAR DE ENFERMERÍA"/>
    <s v="PLANTA  5ª  PAR   - HOSP.EDIF.A"/>
    <x v="1"/>
    <s v="225650"/>
    <s v="78617673Q"/>
    <s v="GARCIA RODRIGUEZ, PEDRO JAVIER"/>
    <s v="AUXILIARES DE CLÍNICA O ENFERMERIA"/>
    <d v="2026-01-03T00:00:00"/>
    <d v="2026-01-25T00:00:00"/>
    <n v="23"/>
  </r>
  <r>
    <s v="344458"/>
    <d v="2026-01-08T00:00:00"/>
    <d v="2026-01-25T00:00:00"/>
    <s v="false"/>
    <s v="175587"/>
    <s v="TEMPORAL. T. COM. INTER. N. ESTA"/>
    <s v="VACACIONES Y LIBRANZAS"/>
    <s v="LIMPIADOR/A"/>
    <s v="E"/>
    <s v="S_9B_1A"/>
    <x v="0"/>
    <n v="18"/>
    <n v="0"/>
    <s v="LIMPIADORA"/>
    <s v="SUPLENCIAS LIMPIEZA"/>
    <x v="0"/>
    <s v="301172"/>
    <s v="54042779R"/>
    <s v="HERNANDEZ PEREZ, ELISA ISABEL"/>
    <s v="LIMPIADORA"/>
    <d v="2026-01-08T00:00:00"/>
    <d v="2026-01-25T00:00:00"/>
    <n v="18"/>
  </r>
  <r>
    <s v="357891"/>
    <d v="2026-01-14T00:00:00"/>
    <d v="2026-01-25T00:00:00"/>
    <s v="false"/>
    <s v="175901"/>
    <s v="TEMPORAL. T. COM. INTER. N. ESTA"/>
    <s v="MES VENCIDO - INCAPACIDAD TEMPORAL"/>
    <s v="PINCHE"/>
    <s v="E"/>
    <s v="S_9B_1A"/>
    <x v="0"/>
    <n v="12"/>
    <n v="0"/>
    <s v="PINCHE"/>
    <s v="COCINA"/>
    <x v="0"/>
    <s v="200202"/>
    <s v="43794904Y"/>
    <s v="CABRERA COVA, JOSE MARIA"/>
    <s v="PINCHE"/>
    <d v="2026-01-14T00:00:00"/>
    <d v="2026-01-25T00:00:00"/>
    <n v="12"/>
  </r>
  <r>
    <s v="232731"/>
    <d v="2026-01-24T00:00:00"/>
    <d v="2026-01-25T00:00:00"/>
    <s v="false"/>
    <s v="176217"/>
    <s v="TEMPORAL. T. COM. INTER. N. ESTA"/>
    <s v="LIBRE DISPOSICION"/>
    <s v="AUXILIAR DE ENFERMERÍA"/>
    <s v="E"/>
    <s v="S_9B_1A"/>
    <x v="0"/>
    <n v="2"/>
    <n v="0"/>
    <s v="AUXILIAR DE ENFERMERÍA"/>
    <s v="PLANTA 10ª IMPAR - HOSP.EDIF.A"/>
    <x v="1"/>
    <s v="246453"/>
    <s v="78639351M"/>
    <s v="GARCIA YANES, JAVIER"/>
    <s v="AUXILIAR DE ENFERMERÍA"/>
    <d v="2026-01-24T00:00:00"/>
    <d v="2026-01-25T00:00:00"/>
    <n v="2"/>
  </r>
  <r>
    <s v="249950"/>
    <d v="2026-01-01T00:00:00"/>
    <d v="2026-01-26T00:00:00"/>
    <s v="false"/>
    <s v="174835"/>
    <s v="TEMPORAL. T. COM. INTER. N. ESTA"/>
    <s v="VACACIONES Y LIBRANZAS"/>
    <s v="G ADMINISTRATIVO FUNCIÓN ADMINISTRATIVA"/>
    <s v="E"/>
    <s v="S_9B_1A"/>
    <x v="0"/>
    <n v="26"/>
    <n v="0"/>
    <s v="GRUPO ADMINISTRATIVO"/>
    <s v="ADMISIÓN CENTRAL"/>
    <x v="2"/>
    <s v="333516"/>
    <s v="43620462L"/>
    <s v="MARTIN CAIROS, JUAN MANUEL"/>
    <s v="GRUPO ADMINISTRATIVO"/>
    <d v="2026-01-01T00:00:00"/>
    <d v="2026-01-26T00:00:00"/>
    <n v="26"/>
  </r>
  <r>
    <s v="213032"/>
    <d v="2026-01-01T00:00:00"/>
    <d v="2026-01-26T00:00:00"/>
    <s v="false"/>
    <s v="0"/>
    <s v="TEMPORAL. T. COM. INTER. N. ESTA"/>
    <s v="BAJA MATERNAL"/>
    <s v="ENFERMERO/A"/>
    <s v="E"/>
    <s v="S_9B_1A"/>
    <x v="0"/>
    <n v="26"/>
    <n v="0"/>
    <s v="ENFERMERA/O"/>
    <s v="PLANTA  6ª  PAR   - HOSP.EDIF.A"/>
    <x v="1"/>
    <s v="384790"/>
    <s v="42198851S"/>
    <s v="ORTEGA KASSAR, ANDREA CAROLINA"/>
    <s v="ENFERMERA/O"/>
    <d v="2026-01-01T00:00:00"/>
    <d v="2026-01-26T00:00:00"/>
    <n v="26"/>
  </r>
  <r>
    <s v="379526"/>
    <d v="2026-01-01T00:00:00"/>
    <d v="2026-01-26T00:00:00"/>
    <s v="false"/>
    <s v="171486"/>
    <s v="TEMPORAL. T. COM. INTER. N. ESTA"/>
    <s v="MES VENCIDO - INCAPACIDAD TEMPORAL"/>
    <s v="AUXILIAR DE ENFERMERÍA"/>
    <s v="E"/>
    <s v="S_9B_1A"/>
    <x v="0"/>
    <n v="26"/>
    <n v="0"/>
    <s v="AUXILIAR DE ENFERMERÍA"/>
    <s v="U.V.I. PEDIATRICA"/>
    <x v="1"/>
    <s v="235580"/>
    <s v="78699737Q"/>
    <s v="ARMAS SANCHEZ, MARIAN"/>
    <s v="AUXILIAR DE ENFERMERÍA"/>
    <d v="2026-01-01T00:00:00"/>
    <d v="2026-01-26T00:00:00"/>
    <n v="26"/>
  </r>
  <r>
    <s v="372078"/>
    <d v="2026-01-01T00:00:00"/>
    <d v="2026-01-26T00:00:00"/>
    <s v="false"/>
    <s v="173526"/>
    <s v="TEMPORAL. T. COM. INTER. N. ESTA"/>
    <s v="MES VENCIDO - INCAPACIDAD TEMPORAL"/>
    <s v="AUXILIAR DE ENFERMERÍA"/>
    <s v="E"/>
    <s v="S_9B_1A"/>
    <x v="0"/>
    <n v="26"/>
    <n v="0"/>
    <s v="AUXILIAR DE ENFERMERÍA"/>
    <s v="MEDICINA NUCLEAR"/>
    <x v="1"/>
    <s v="235507"/>
    <s v="78556301P"/>
    <s v="OVAL RODRIGUEZ, ISRAEL"/>
    <s v="AUXILIAR DE ENFERMERÍA"/>
    <d v="2026-01-01T00:00:00"/>
    <d v="2026-01-26T00:00:00"/>
    <n v="26"/>
  </r>
  <r>
    <s v="228739"/>
    <d v="2026-01-01T00:00:00"/>
    <d v="2026-01-26T00:00:00"/>
    <s v="false"/>
    <s v="175578"/>
    <s v="TEMPORAL. T. COM. INTER. N. ESTA"/>
    <s v="MES VENCIDO - INCAPACIDAD TEMPORAL"/>
    <s v="COCINERO/A"/>
    <s v="E"/>
    <s v="S_9B_1A"/>
    <x v="0"/>
    <n v="26"/>
    <n v="0"/>
    <s v="COCINERO"/>
    <s v="COCINA"/>
    <x v="0"/>
    <s v="243855"/>
    <s v="54055925Z"/>
    <s v="GONZALEZ LOPEZ, TANIA"/>
    <s v="COCINERO"/>
    <d v="2026-01-01T00:00:00"/>
    <d v="2026-01-26T00:00:00"/>
    <n v="26"/>
  </r>
  <r>
    <s v="260107"/>
    <d v="2026-01-01T00:00:00"/>
    <d v="2026-01-26T00:00:00"/>
    <s v="false"/>
    <s v="174664"/>
    <s v="TEMPORAL. T. COMPLETO. N. ESTATU"/>
    <s v="ACUMULACION DE TAREAS"/>
    <s v="AUXILIAR DE ENFERMERÍA"/>
    <s v="E"/>
    <s v="I_9_1C"/>
    <x v="1"/>
    <n v="26"/>
    <n v="0"/>
    <s v="AUXILIAR DE ENFERMERÍA"/>
    <s v="URGENCIAS"/>
    <x v="1"/>
    <s v="0"/>
    <m/>
    <m/>
    <m/>
    <d v="2026-01-01T00:00:00"/>
    <d v="2026-01-26T00:00:00"/>
    <n v="26"/>
  </r>
  <r>
    <s v="357018"/>
    <d v="2026-01-01T00:00:00"/>
    <d v="2026-01-26T00:00:00"/>
    <s v="false"/>
    <s v="174363"/>
    <s v="TEMPORAL. T. COM. INTER. N. ESTA"/>
    <s v="MES VENCIDO - INCAPACIDAD TEMPORAL"/>
    <s v="ENFERMERO/A"/>
    <s v="E"/>
    <s v="S_9B_1A"/>
    <x v="0"/>
    <n v="26"/>
    <n v="0"/>
    <s v="ENFERMERA/O"/>
    <s v="UDAD.DE RECUPERACIÓN DE QUIRÓFANO"/>
    <x v="1"/>
    <s v="201923"/>
    <s v="43833341X"/>
    <s v="RIOS MORA, JOSE MANUEL"/>
    <s v="ENFERMERA/O"/>
    <d v="2026-01-01T00:00:00"/>
    <d v="2026-01-26T00:00:00"/>
    <n v="26"/>
  </r>
  <r>
    <s v="218739"/>
    <d v="2026-01-01T00:00:00"/>
    <d v="2026-01-26T00:00:00"/>
    <s v="false"/>
    <s v="0"/>
    <s v="TEMPORAL. T. COM. INTER. N. ESTA"/>
    <s v="INTERINO POR VACANTE"/>
    <s v="FEA BIOQUÍMICA CLÍNICA"/>
    <s v="E"/>
    <s v="I_9_1A"/>
    <x v="3"/>
    <n v="26"/>
    <n v="0"/>
    <s v="FEA BIOQUÍMICA CLÍNICA"/>
    <s v="P.MÉDICO FISIOLOGÍA Y BIOQUÍMICA"/>
    <x v="2"/>
    <s v="0"/>
    <m/>
    <m/>
    <m/>
    <d v="2026-01-01T00:00:00"/>
    <d v="2026-01-26T00:00:00"/>
    <n v="26"/>
  </r>
  <r>
    <s v="214391"/>
    <d v="2026-01-01T00:00:00"/>
    <d v="2026-01-26T00:00:00"/>
    <s v="false"/>
    <s v="172316"/>
    <s v="TEMPORAL. T. COM. INTER. N. ESTA"/>
    <s v="MES VENCIDO - INCAPACIDAD TEMPORAL"/>
    <s v="ENFERMERO/A"/>
    <s v="E"/>
    <s v="S_9B_1A"/>
    <x v="0"/>
    <n v="26"/>
    <n v="0"/>
    <s v="ENFERMERA/O"/>
    <s v="CONSULTA O.R.L"/>
    <x v="1"/>
    <s v="210162"/>
    <s v="43801855B"/>
    <s v="CONDE SANTOS, FATIMA"/>
    <s v="ENFERMERA/O"/>
    <d v="2026-01-01T00:00:00"/>
    <d v="2026-01-26T00:00:00"/>
    <n v="26"/>
  </r>
  <r>
    <s v="207129"/>
    <d v="2026-01-01T00:00:00"/>
    <d v="2026-01-26T00:00:00"/>
    <s v="false"/>
    <s v="174953"/>
    <s v="TEMPORAL. T. COM. INTER. N. ESTA"/>
    <s v="PERMISO POR PATERNIDAD"/>
    <s v="TÉCNICA/O AUXILIAR DE FARMACIA"/>
    <s v="E"/>
    <s v="S_9B_1A"/>
    <x v="0"/>
    <n v="26"/>
    <n v="0"/>
    <s v="TÉCNICA/O AUXILIAR DE FARMACIA"/>
    <s v="ALMACÉN DE FARMACIA"/>
    <x v="1"/>
    <s v="258281"/>
    <s v="49708026N"/>
    <s v="DI SALVO MORALES, FERNANDO EZEQUIEL"/>
    <s v="TÉCNICA/O AUXILIAR DE FARMACIA"/>
    <d v="2026-01-01T00:00:00"/>
    <d v="2026-01-26T00:00:00"/>
    <n v="26"/>
  </r>
  <r>
    <s v="317627"/>
    <d v="2026-01-01T00:00:00"/>
    <d v="2026-01-26T00:00:00"/>
    <s v="false"/>
    <s v="173939"/>
    <s v="TEMPORAL. T. COM. INTER. N. ESTA"/>
    <s v="LIBRE DISPOSICION"/>
    <s v="AUXILIAR DE ENFERMERÍA"/>
    <s v="E"/>
    <s v="S_9B_1A"/>
    <x v="0"/>
    <n v="26"/>
    <n v="0"/>
    <s v="AUXILIAR DE ENFERMERÍA"/>
    <s v="UDAD.CORONARIAS"/>
    <x v="1"/>
    <s v="327642"/>
    <s v="42072380K"/>
    <s v="GONZALEZ NEGRO, AMALIA"/>
    <s v="AUXILIAR DE ENFERMERÍA"/>
    <d v="2026-01-01T00:00:00"/>
    <d v="2026-01-26T00:00:00"/>
    <n v="26"/>
  </r>
  <r>
    <s v="265918"/>
    <d v="2026-01-07T00:00:00"/>
    <d v="2026-01-26T00:00:00"/>
    <s v="false"/>
    <s v="174545"/>
    <s v="TEMPORAL. T. COM. INTER. N. ESTA"/>
    <s v="LIBRE DISPOSICION"/>
    <s v="COCINERO/A"/>
    <s v="E"/>
    <s v="S_9B_1AV"/>
    <x v="0"/>
    <n v="20"/>
    <n v="0"/>
    <s v="COCINERO"/>
    <s v="COCINA"/>
    <x v="0"/>
    <s v="219850"/>
    <s v="54060092H"/>
    <s v="EXPOSITO ACOSTA, MOISES"/>
    <s v="COCINERO"/>
    <d v="2026-01-07T00:00:00"/>
    <d v="2026-01-26T00:00:00"/>
    <n v="20"/>
  </r>
  <r>
    <s v="293058"/>
    <d v="2026-01-07T00:00:00"/>
    <d v="2026-01-26T00:00:00"/>
    <s v="false"/>
    <s v="175648"/>
    <s v="TEMPORAL. T. COM. INTER. N. ESTA"/>
    <s v="MES VENCIDO - INCAPACIDAD TEMPORAL"/>
    <s v="PINCHE"/>
    <s v="E"/>
    <s v="S_9B_1A"/>
    <x v="0"/>
    <n v="20"/>
    <n v="0"/>
    <s v="PINCHE"/>
    <s v="COCINA"/>
    <x v="0"/>
    <s v="372781"/>
    <s v="78571677C"/>
    <s v="GONZALEZ GONZALEZ, ANTONIO DAVID"/>
    <s v="PINCHE"/>
    <d v="2026-01-07T00:00:00"/>
    <d v="2026-01-26T00:00:00"/>
    <n v="20"/>
  </r>
  <r>
    <s v="299382"/>
    <d v="2026-01-13T00:00:00"/>
    <d v="2026-01-26T00:00:00"/>
    <s v="false"/>
    <s v="175831"/>
    <s v="TEMPORAL. T. COM. INTER. N. ESTA"/>
    <s v="MES VENCIDO - INCAPACIDAD TEMPORAL"/>
    <s v="G ADMINISTRATIVO FUNCIÓN ADMINISTRATIVA"/>
    <s v="E"/>
    <s v="S_9B_1A"/>
    <x v="0"/>
    <n v="14"/>
    <n v="0"/>
    <s v="GRUPO ADMINISTRATIVO"/>
    <s v="UDAD. ADTVA. ASISTENCIAL"/>
    <x v="4"/>
    <s v="251412"/>
    <s v="78556982E"/>
    <s v="FERNANDEZ GARCIA, ROSA MARIA"/>
    <s v="GRUPO ADMINISTRATIVO"/>
    <d v="2026-01-13T00:00:00"/>
    <d v="2026-01-26T00:00:00"/>
    <n v="14"/>
  </r>
  <r>
    <s v="383333"/>
    <d v="2026-01-13T00:00:00"/>
    <d v="2026-01-26T00:00:00"/>
    <s v="false"/>
    <s v="175844"/>
    <s v="TEMPORAL. T. COM. INTER. N. ESTA"/>
    <s v="MES VENCIDO - INCAPACIDAD TEMPORAL"/>
    <s v="AUXILIAR DE ENFERMERÍA"/>
    <s v="E"/>
    <s v="S_9B_1A"/>
    <x v="0"/>
    <n v="14"/>
    <n v="0"/>
    <s v="AUXILIAR DE ENFERMERÍA"/>
    <s v="URGENCIAS"/>
    <x v="1"/>
    <s v="380876"/>
    <s v="43807202E"/>
    <s v="ALBERTOS VERA, RUTH"/>
    <s v="AUXILIAR DE ENFERMERÍA"/>
    <d v="2026-01-13T00:00:00"/>
    <d v="2026-01-26T00:00:00"/>
    <n v="14"/>
  </r>
  <r>
    <s v="367425"/>
    <d v="2026-01-21T00:00:00"/>
    <d v="2026-01-26T00:00:00"/>
    <s v="false"/>
    <s v="176091"/>
    <s v="TEMPORAL. T. COM. INTER. N. ESTA"/>
    <s v="MES VENCIDO - INCAPACIDAD TEMPORAL"/>
    <s v="TÉC ESPECIALISTA / RADIODIAGNÓSTICO"/>
    <s v="E"/>
    <s v="S_9B_1A"/>
    <x v="0"/>
    <n v="6"/>
    <n v="0"/>
    <s v="TÉCNICO ESPECIALISTA RADIODIAGNÓSTICO"/>
    <s v="RADIOLOGÍA DE URGENCIAS"/>
    <x v="1"/>
    <s v="249512"/>
    <s v="78726632R"/>
    <s v="DE PLASENCIA IGLESIAS, CRISTHIAN"/>
    <s v="TÉCNICO ESPECIALISTA RADIODIAGNÓSTICO"/>
    <d v="2026-01-21T00:00:00"/>
    <d v="2026-01-26T00:00:00"/>
    <n v="6"/>
  </r>
  <r>
    <s v="229230"/>
    <d v="2026-01-21T00:00:00"/>
    <d v="2026-01-26T00:00:00"/>
    <s v="false"/>
    <s v="176060"/>
    <s v="TEMPORAL. T. COM. INTER. N. ESTA"/>
    <s v="MES VENCIDO - INCAPACIDAD TEMPORAL"/>
    <s v="AUXILIAR DE ENFERMERÍA"/>
    <s v="E"/>
    <s v="S_9B_1A"/>
    <x v="0"/>
    <n v="6"/>
    <n v="0"/>
    <s v="AUXILIAR DE ENFERMERÍA"/>
    <s v="PLANTA  2ª  - HOSPITAL DEL NORTE"/>
    <x v="1"/>
    <s v="309770"/>
    <s v="78646399S"/>
    <s v="DE LEON MESA, JESSICA"/>
    <s v="AUXILIAR DE ENFERMERÍA"/>
    <d v="2026-01-21T00:00:00"/>
    <d v="2026-01-26T00:00:00"/>
    <n v="6"/>
  </r>
  <r>
    <s v="254456"/>
    <d v="2026-01-21T00:00:00"/>
    <d v="2026-01-26T00:00:00"/>
    <s v="false"/>
    <s v="176075"/>
    <s v="TEMPORAL. T. COM. INTER. N. ESTA"/>
    <s v="MES VENCIDO - INCAPACIDAD TEMPORAL"/>
    <s v="AUXILIAR DE ENFERMERÍA"/>
    <s v="E"/>
    <s v="S_9B_1A"/>
    <x v="0"/>
    <n v="6"/>
    <n v="0"/>
    <s v="AUXILIAR DE ENFERMERÍA"/>
    <s v="URGENCIAS"/>
    <x v="1"/>
    <s v="276626"/>
    <s v="54109026P"/>
    <s v="SOSA HERNANDEZ, MIGUEL ANGEL"/>
    <s v="AUXILIAR DE ENFERMERÍA"/>
    <d v="2026-01-21T00:00:00"/>
    <d v="2026-01-26T00:00:00"/>
    <n v="6"/>
  </r>
  <r>
    <s v="230350"/>
    <d v="2026-01-24T00:00:00"/>
    <d v="2026-01-26T00:00:00"/>
    <s v="false"/>
    <s v="176245"/>
    <s v="TEMPORAL. T. COM. INTER. N. ESTA"/>
    <s v="LIBRE DISPOSICION"/>
    <s v="ENFERMERO/A"/>
    <s v="E"/>
    <s v="S_9B_1A"/>
    <x v="0"/>
    <n v="3"/>
    <n v="0"/>
    <s v="ENFERMERA/O"/>
    <s v="HOSPITAL DIA HEMATOLOGIA CLÍNICA"/>
    <x v="1"/>
    <s v="325546"/>
    <s v="73416608X"/>
    <s v="MORENO FERNANDEZ, CRISTINA"/>
    <s v="ENFERMERA/O"/>
    <d v="2026-01-24T00:00:00"/>
    <d v="2026-01-26T00:00:00"/>
    <n v="3"/>
  </r>
  <r>
    <s v="221219"/>
    <d v="2026-01-24T00:00:00"/>
    <d v="2026-01-26T00:00:00"/>
    <s v="false"/>
    <s v="176218"/>
    <s v="TEMPORAL. T. COM. INTER. N. ESTA"/>
    <s v="LIBRE DISPOSICION"/>
    <s v="CELADOR/A"/>
    <s v="E"/>
    <s v="S_9B_1A"/>
    <x v="0"/>
    <n v="3"/>
    <n v="0"/>
    <s v="CELADOR"/>
    <s v="SUBDIRECCIÓN ENFERMERÍA"/>
    <x v="1"/>
    <s v="234812"/>
    <s v="43369508H"/>
    <s v="SANCHEZ MONROY, ANDRES JORGE"/>
    <s v="CELADOR"/>
    <d v="2026-01-24T00:00:00"/>
    <d v="2026-01-26T00:00:00"/>
    <n v="3"/>
  </r>
  <r>
    <s v="372536"/>
    <d v="2026-01-01T00:00:00"/>
    <d v="2026-01-27T00:00:00"/>
    <s v="false"/>
    <s v="172468"/>
    <s v="TEMPORAL. T. COM. INTER. N. ESTA"/>
    <s v="BAJA MATERNAL"/>
    <s v="TÉC ESPECIALISTA / ANATOMIA PATOLOGICA"/>
    <s v="E"/>
    <s v="S_9B_1A"/>
    <x v="0"/>
    <n v="27"/>
    <n v="0"/>
    <s v="TÉCNICO ESPECIALISTA ANATOMÍA PATOLÓGICA"/>
    <s v="LABOR. ANATOMIA PATOLSGICA"/>
    <x v="1"/>
    <s v="244153"/>
    <s v="44608470Q"/>
    <s v="PALMA AGUILERA, MARIA PILAR"/>
    <s v="TÉCNICO ESPECIALISTA ANATOMÍA PATOLÓGICA"/>
    <d v="2026-01-01T00:00:00"/>
    <d v="2026-01-27T00:00:00"/>
    <n v="27"/>
  </r>
  <r>
    <s v="243613"/>
    <d v="2026-01-01T00:00:00"/>
    <d v="2026-01-27T00:00:00"/>
    <s v="false"/>
    <s v="174182"/>
    <s v="TEMPORAL. T. COM. INTER. N. ESTA"/>
    <s v="VACACIONES Y LIBRANZAS"/>
    <s v="LIMPIADOR/A"/>
    <s v="E"/>
    <s v="S_9B_1AV"/>
    <x v="0"/>
    <n v="27"/>
    <n v="0"/>
    <s v="LIMPIADORA"/>
    <s v="LIMPIEZA"/>
    <x v="0"/>
    <s v="345111"/>
    <s v="42051700H"/>
    <s v="CORREA CORREA, ELVIRA ROSA"/>
    <s v="LIMPIADORA"/>
    <d v="2026-01-01T00:00:00"/>
    <d v="2026-01-27T00:00:00"/>
    <n v="27"/>
  </r>
  <r>
    <s v="249909"/>
    <d v="2026-01-01T00:00:00"/>
    <d v="2026-01-27T00:00:00"/>
    <s v="false"/>
    <s v="172190"/>
    <s v="TEMPORAL. T. COM. INTER. N. ESTA"/>
    <s v="MES VENCIDO - INCAPACIDAD TEMPORAL"/>
    <s v="ENFERMERO/A"/>
    <s v="E"/>
    <s v="S_9B_1A"/>
    <x v="0"/>
    <n v="27"/>
    <n v="0"/>
    <s v="ENFERMERA/O"/>
    <s v="PLANTA 3ª/4ª URA"/>
    <x v="1"/>
    <s v="273481"/>
    <s v="78644982R"/>
    <s v="MARTIN GAMEZ, SONIA"/>
    <s v="ENFERMERA/O"/>
    <d v="2026-01-01T00:00:00"/>
    <d v="2026-01-27T00:00:00"/>
    <n v="27"/>
  </r>
  <r>
    <s v="249283"/>
    <d v="2026-01-01T00:00:00"/>
    <d v="2026-01-27T00:00:00"/>
    <s v="false"/>
    <s v="175329"/>
    <s v="TEMPORAL. T. COM. INTER. N. ESTA"/>
    <s v="MES VENCIDO - INCAPACIDAD TEMPORAL"/>
    <s v="LIMPIADOR/A"/>
    <s v="E"/>
    <s v="S_9B_1A"/>
    <x v="0"/>
    <n v="27"/>
    <n v="0"/>
    <s v="LIMPIADORA"/>
    <s v="LIMPIEZA"/>
    <x v="0"/>
    <s v="215818"/>
    <s v="54056954P"/>
    <s v="HERNANDEZ PEREZ, MARIA VANESA"/>
    <s v="LIMPIADORA"/>
    <d v="2026-01-01T00:00:00"/>
    <d v="2026-01-27T00:00:00"/>
    <n v="27"/>
  </r>
  <r>
    <s v="210460"/>
    <d v="2026-01-01T00:00:00"/>
    <d v="2026-01-27T00:00:00"/>
    <s v="false"/>
    <s v="173563"/>
    <s v="TEMPORAL. T. COM. INTER. N. ESTA"/>
    <s v="MES VENCIDO - INCAPACIDAD TEMPORAL"/>
    <s v="AUXILIAR DE ENFERMERÍA"/>
    <s v="E"/>
    <s v="S_9B_1A"/>
    <x v="0"/>
    <n v="27"/>
    <n v="0"/>
    <s v="AUXILIAR DE ENFERMERÍA"/>
    <s v="PLANTA  2ª  - HOSPITAL DEL NORTE"/>
    <x v="1"/>
    <s v="242411"/>
    <s v="78643719A"/>
    <s v="GARCIA ABAD, RAQUEL"/>
    <s v="AUXILIAR DE ENFERMERÍA"/>
    <d v="2026-01-01T00:00:00"/>
    <d v="2026-01-27T00:00:00"/>
    <n v="27"/>
  </r>
  <r>
    <s v="223130"/>
    <d v="2026-01-01T00:00:00"/>
    <d v="2026-01-27T00:00:00"/>
    <s v="false"/>
    <s v="174813"/>
    <s v="TEMPORAL. T. COM. INTER. N. ESTA"/>
    <s v="MES VENCIDO - INCAPACIDAD TEMPORAL"/>
    <s v="AUXILIAR DE ENFERMERÍA"/>
    <s v="E"/>
    <s v="S_9B_1A"/>
    <x v="0"/>
    <n v="27"/>
    <n v="0"/>
    <s v="AUXILIAR DE ENFERMERÍA"/>
    <s v="PLANTA  6ª IMPAR - HOSP.EDIF.A"/>
    <x v="1"/>
    <s v="247035"/>
    <s v="43365566D"/>
    <s v="HERNANDEZ GUILLAMA, MONICA"/>
    <s v="AUXILIAR DE ENFERMERÍA"/>
    <d v="2026-01-01T00:00:00"/>
    <d v="2026-01-27T00:00:00"/>
    <n v="27"/>
  </r>
  <r>
    <s v="242658"/>
    <d v="2026-01-01T00:00:00"/>
    <d v="2026-01-27T00:00:00"/>
    <s v="false"/>
    <s v="172201"/>
    <s v="TEMPORAL. T. COM. INTER. N. ESTA"/>
    <s v="MES VENCIDO - INCAPACIDAD TEMPORAL"/>
    <s v="LIMPIADOR/A"/>
    <s v="E"/>
    <s v="S_9B_1A"/>
    <x v="0"/>
    <n v="27"/>
    <n v="0"/>
    <s v="LIMPIADORA"/>
    <s v="LIMPIEZA EDIFICIO ACTIV.AMBULATORIAS"/>
    <x v="0"/>
    <s v="354317"/>
    <s v="43792371A"/>
    <s v="PEREZ CANINO, FRANCISCO JAVIER"/>
    <s v="LIMPIADORA"/>
    <d v="2026-01-01T00:00:00"/>
    <d v="2026-01-27T00:00:00"/>
    <n v="27"/>
  </r>
  <r>
    <s v="364467"/>
    <d v="2026-01-01T00:00:00"/>
    <d v="2026-01-27T00:00:00"/>
    <s v="false"/>
    <s v="166626"/>
    <s v="TEMPORAL. T. COM. INTER. N. ESTA"/>
    <s v="MES VENCIDO - INCAPACIDAD TEMPORAL"/>
    <s v="TÉC ESPECIALISTA / LABORATORIO"/>
    <s v="E"/>
    <s v="S_9B_1A"/>
    <x v="0"/>
    <n v="27"/>
    <n v="0"/>
    <s v="TÉCNICO ESPECIALISTA LABORATORIO"/>
    <s v="LABOR.DE MICROBIOLOGIA Y CONTROL DE INF"/>
    <x v="1"/>
    <s v="353517"/>
    <s v="35310810Z"/>
    <s v="PIÑEIRO OTERO, MARIA PILAR"/>
    <s v="TÉCNICO ESPECIALISTA LABORATORIO"/>
    <d v="2026-01-01T00:00:00"/>
    <d v="2026-01-27T00:00:00"/>
    <n v="27"/>
  </r>
  <r>
    <s v="323421"/>
    <d v="2026-01-01T00:00:00"/>
    <d v="2026-01-27T00:00:00"/>
    <s v="false"/>
    <s v="173877"/>
    <s v="TEMPORAL. T. COM. INTER. N. ESTA"/>
    <s v="LIBRE DISPOSICION"/>
    <s v="G ADMINISTRATIVO FUNCIÓN ADMINISTRATIVA"/>
    <s v="E"/>
    <s v="S_9B_1AV"/>
    <x v="0"/>
    <n v="27"/>
    <n v="0"/>
    <s v="GRUPO ADMINISTRATIVO"/>
    <s v="ADMISIÓN CENTRAL"/>
    <x v="2"/>
    <s v="285540"/>
    <s v="78563226X"/>
    <s v="DIAZ GONZALEZ, MARIA SACRAMENTO"/>
    <s v="GRUPO ADMINISTRATIVO"/>
    <d v="2026-01-01T00:00:00"/>
    <d v="2026-01-27T00:00:00"/>
    <n v="27"/>
  </r>
  <r>
    <s v="293867"/>
    <d v="2026-01-02T00:00:00"/>
    <d v="2026-01-27T00:00:00"/>
    <s v="false"/>
    <s v="174477"/>
    <s v="TEMPORAL. T. COM. INTER. N. ESTA"/>
    <s v="LIBRE DISPOSICION"/>
    <s v="CELADOR/A"/>
    <s v="E"/>
    <s v="S_9B_1AV"/>
    <x v="0"/>
    <n v="26"/>
    <n v="0"/>
    <s v="CELADOR"/>
    <s v="AREA ADTVA. - CAE PTO.DE LA CRUZ"/>
    <x v="4"/>
    <s v="271168"/>
    <s v="78676877H"/>
    <s v="RODRIGUEZ ALONSO, CANDIDO SIGFREDO"/>
    <s v="CELADOR"/>
    <d v="2026-01-02T00:00:00"/>
    <d v="2026-01-27T00:00:00"/>
    <n v="26"/>
  </r>
  <r>
    <s v="379225"/>
    <d v="2026-01-13T00:00:00"/>
    <d v="2026-01-27T00:00:00"/>
    <s v="false"/>
    <s v="175874"/>
    <s v="TEMPORAL. T. COM. INTER. N. ESTA"/>
    <s v="MES VENCIDO - INCAPACIDAD TEMPORAL"/>
    <s v="CELADOR/A"/>
    <s v="E"/>
    <s v="S_9B_1A"/>
    <x v="0"/>
    <n v="15"/>
    <n v="0"/>
    <s v="CELADOR"/>
    <s v="DISTRIBUCIÓN"/>
    <x v="0"/>
    <s v="348973"/>
    <s v="51149377E"/>
    <s v="DORTA GUTIERREZ, NATALIA"/>
    <s v="CELADOR"/>
    <d v="2026-01-13T00:00:00"/>
    <d v="2026-01-27T00:00:00"/>
    <n v="15"/>
  </r>
  <r>
    <s v="211928"/>
    <d v="2026-01-15T00:00:00"/>
    <d v="2026-01-27T00:00:00"/>
    <s v="false"/>
    <s v="175910"/>
    <s v="TEMPORAL. T. COM. INTER. N. ESTA"/>
    <s v="MES VENCIDO - INCAPACIDAD TEMPORAL"/>
    <s v="AUXILIAR DE ENFERMERÍA"/>
    <s v="E"/>
    <s v="S_9B_1A"/>
    <x v="0"/>
    <n v="13"/>
    <n v="0"/>
    <s v="AUXILIAR DE ENFERMERÍA"/>
    <s v="RADIODIAGNOSTICO"/>
    <x v="1"/>
    <s v="262805"/>
    <s v="42240771Y"/>
    <s v="ACOSTA MARTIN, CAROLINA"/>
    <s v="AUXILIAR DE ENFERMERÍA"/>
    <d v="2026-01-15T00:00:00"/>
    <d v="2026-01-27T00:00:00"/>
    <n v="13"/>
  </r>
  <r>
    <s v="379123"/>
    <d v="2026-01-16T00:00:00"/>
    <d v="2026-01-27T00:00:00"/>
    <s v="false"/>
    <s v="175993"/>
    <s v="TEMPORAL. T. COM. INTER. N. ESTA"/>
    <s v="MES VENCIDO - INCAPACIDAD TEMPORAL"/>
    <s v="AUXILIAR DE ENFERMERÍA"/>
    <s v="E"/>
    <s v="S_9B_1A"/>
    <x v="0"/>
    <n v="12"/>
    <n v="0"/>
    <s v="AUXILIAR DE ENFERMERÍA"/>
    <s v="UDAD.DE RECUPERACIÓN DE QUIRÓFANO"/>
    <x v="1"/>
    <s v="299238"/>
    <s v="78624748F"/>
    <s v="GIL GARCIA, BELINDA"/>
    <s v="AUXILIAR DE ENFERMERÍA"/>
    <d v="2026-01-16T00:00:00"/>
    <d v="2026-01-27T00:00:00"/>
    <n v="12"/>
  </r>
  <r>
    <s v="241498"/>
    <d v="2026-01-16T00:00:00"/>
    <d v="2026-01-27T00:00:00"/>
    <s v="false"/>
    <s v="175930"/>
    <s v="TEMPORAL. T. COM. INTER. N. ESTA"/>
    <s v="MES VENCIDO - INCAPACIDAD TEMPORAL"/>
    <s v="AUXILIAR DE ENFERMERÍA"/>
    <s v="E"/>
    <s v="S_9B_1A"/>
    <x v="0"/>
    <n v="12"/>
    <n v="0"/>
    <s v="AUXILIAR DE ENFERMERÍA"/>
    <s v="PLANTA  8ª  PAR   - HOSP.EDIF.A"/>
    <x v="1"/>
    <s v="277011"/>
    <s v="54112989S"/>
    <s v="PACHECO RODRIGUEZ, SAIRA"/>
    <s v="AUXILIAR DE ENFERMERÍA"/>
    <d v="2026-01-16T00:00:00"/>
    <d v="2026-01-27T00:00:00"/>
    <n v="12"/>
  </r>
  <r>
    <s v="222491"/>
    <d v="2026-01-17T00:00:00"/>
    <d v="2026-01-27T00:00:00"/>
    <s v="false"/>
    <s v="176032"/>
    <s v="TEMPORAL. T. COM. INTER. N. ESTA"/>
    <s v="MES VENCIDO - INCAPACIDAD TEMPORAL"/>
    <s v="LIMPIADOR/A"/>
    <s v="E"/>
    <s v="S_9B_1A"/>
    <x v="0"/>
    <n v="11"/>
    <n v="0"/>
    <s v="LIMPIADORA"/>
    <s v="SUPLENCIAS LIMPIEZA"/>
    <x v="0"/>
    <s v="228828"/>
    <s v="43817979N"/>
    <s v="HERRERA CORREA, JOSE ENRIQUE"/>
    <s v="LIMPIADORA"/>
    <d v="2026-01-17T00:00:00"/>
    <d v="2026-01-27T00:00:00"/>
    <n v="11"/>
  </r>
  <r>
    <s v="209749"/>
    <d v="2026-01-21T00:00:00"/>
    <d v="2026-01-27T00:00:00"/>
    <s v="false"/>
    <s v="176133"/>
    <s v="TEMPORAL. T. COM. INTER. N. ESTA"/>
    <s v="MES VENCIDO - INCAPACIDAD TEMPORAL"/>
    <s v="LIMPIADOR/A"/>
    <s v="E"/>
    <s v="S_9B_1A"/>
    <x v="0"/>
    <n v="7"/>
    <n v="0"/>
    <s v="LIMPIADORA"/>
    <s v="LIMPIEZA"/>
    <x v="0"/>
    <s v="299125"/>
    <s v="43615468Q"/>
    <s v="BENITEZ DELGADO, ESPERANZA"/>
    <s v="LIMPIADORA"/>
    <d v="2026-01-21T00:00:00"/>
    <d v="2026-01-27T00:00:00"/>
    <n v="7"/>
  </r>
  <r>
    <s v="309409"/>
    <d v="2026-01-21T00:00:00"/>
    <d v="2026-01-27T00:00:00"/>
    <s v="false"/>
    <s v="176097"/>
    <s v="TEMPORAL. T. COM. INTER. N. ESTA"/>
    <s v="MES VENCIDO - INCAPACIDAD TEMPORAL"/>
    <s v="CELADOR/A"/>
    <s v="E"/>
    <s v="S_9B_1A"/>
    <x v="0"/>
    <n v="7"/>
    <n v="0"/>
    <s v="CELADOR"/>
    <s v="DISTRIBUCIÓN"/>
    <x v="0"/>
    <s v="381636"/>
    <s v="42267119L"/>
    <s v="GARCIA MORALES, CHRISTIAN TOMAS"/>
    <s v="CELADOR"/>
    <d v="2026-01-21T00:00:00"/>
    <d v="2026-01-27T00:00:00"/>
    <n v="7"/>
  </r>
  <r>
    <s v="274707"/>
    <d v="2026-01-22T00:00:00"/>
    <d v="2026-01-27T00:00:00"/>
    <s v="false"/>
    <s v="176162"/>
    <s v="TEMPORAL. T. COM. INTER. N. ESTA"/>
    <s v="PERMISO POR ENFERMEDAD GRAVE"/>
    <s v="TÉC ESPECIALISTA / RADIODIAGNÓSTICO"/>
    <s v="E"/>
    <s v="S_9B_1A"/>
    <x v="0"/>
    <n v="6"/>
    <n v="0"/>
    <s v="TÉCNICO ESPECIALISTA RADIODIAGNÓSTICO"/>
    <s v="RADIODIAGNOSTICO"/>
    <x v="1"/>
    <s v="332898"/>
    <s v="45443450G"/>
    <s v="ROSA GONZALEZ, MARIA TERESA.DE.LA."/>
    <s v="TÉCNICO ESPECIALISTA RADIODIAGNÓSTICO"/>
    <d v="2026-01-22T00:00:00"/>
    <d v="2026-01-27T00:00:00"/>
    <n v="6"/>
  </r>
  <r>
    <s v="274675"/>
    <d v="2026-01-23T00:00:00"/>
    <d v="2026-01-27T00:00:00"/>
    <s v="false"/>
    <s v="176185"/>
    <s v="TEMPORAL. T. COM. INTER. N. ESTA"/>
    <s v="MES VENCIDO - INCAPACIDAD TEMPORAL"/>
    <s v="AUXILIAR DE ENFERMERÍA"/>
    <s v="E"/>
    <s v="S_9B_1A"/>
    <x v="0"/>
    <n v="5"/>
    <n v="0"/>
    <s v="AUXILIAR DE ENFERMERÍA"/>
    <s v="H.DIA POLIVALENTE - CITOSTATICOS"/>
    <x v="1"/>
    <s v="365155"/>
    <s v="42084878F"/>
    <s v="VELAZQUEZ LEON, MARTA ROSA"/>
    <s v="AUXILIAR DE ENFERMERÍA"/>
    <d v="2026-01-23T00:00:00"/>
    <d v="2026-01-27T00:00:00"/>
    <n v="5"/>
  </r>
  <r>
    <s v="370870"/>
    <d v="2026-01-26T00:00:00"/>
    <d v="2026-01-27T00:00:00"/>
    <s v="false"/>
    <s v="176077"/>
    <s v="TEMPORAL. T. COMPLETO. N. ESTATU"/>
    <s v="ACUMULACION DE TAREAS"/>
    <s v="MEDICO/A URGENCIA HOSPITALARIA"/>
    <s v="E"/>
    <s v="I_9_1C"/>
    <x v="1"/>
    <n v="2"/>
    <n v="0"/>
    <s v="MÉDICO URGENCIA HOSPITALARIA"/>
    <s v="P.MÉDICO DE URGENCIAS"/>
    <x v="2"/>
    <s v="0"/>
    <m/>
    <m/>
    <m/>
    <d v="2026-01-26T00:00:00"/>
    <d v="2026-01-27T00:00:00"/>
    <n v="2"/>
  </r>
  <r>
    <s v="357018"/>
    <d v="2026-01-27T00:00:00"/>
    <d v="2026-01-27T00:00:00"/>
    <s v="false"/>
    <s v="176274"/>
    <s v="TEMPORAL. T. COM. INTER. N. ESTA"/>
    <s v="LIBRE DISPOSICION"/>
    <s v="ENFERMERO/A"/>
    <s v="E"/>
    <s v="S_9B_1A"/>
    <x v="0"/>
    <n v="1"/>
    <n v="0"/>
    <s v="ENFERMERA/O"/>
    <s v="UDAD.DE RECUPERACIÓN DE QUIRÓFANO"/>
    <x v="1"/>
    <s v="210758"/>
    <s v="43379893F"/>
    <s v="DIAZ HERNANDEZ, JULIA ISABEL"/>
    <s v="ENFERMERA/O"/>
    <d v="2026-01-27T00:00:00"/>
    <d v="2026-01-27T00:00:00"/>
    <n v="1"/>
  </r>
  <r>
    <s v="225967"/>
    <d v="2026-01-01T00:00:00"/>
    <d v="2026-01-28T00:00:00"/>
    <s v="false"/>
    <s v="170225"/>
    <s v="TEMPORAL. T. COM. INTER. N. ESTA"/>
    <s v="MES VENCIDO - INCAPACIDAD TEMPORAL"/>
    <s v="TÉC. ESP. DE SISTEMAS Y TECN.INFORMACIÓN"/>
    <s v="E"/>
    <s v="S_9B_1A"/>
    <x v="0"/>
    <n v="28"/>
    <n v="0"/>
    <s v="TÉCNICA/O ESP. EN SISTEMAS Y TÉCN. DE LA INFORMACI"/>
    <s v="INFORMÁTICA"/>
    <x v="6"/>
    <s v="320824"/>
    <s v="42221955G"/>
    <s v="NUÑEZ ROJAS, CINTIA DESIRE"/>
    <s v="TÉCNICA/O ESP. EN SISTEMAS Y TÉCN. DE LA INFORMACI"/>
    <d v="2026-01-01T00:00:00"/>
    <d v="2026-01-28T00:00:00"/>
    <n v="28"/>
  </r>
  <r>
    <s v="290971"/>
    <d v="2026-01-01T00:00:00"/>
    <d v="2026-01-28T00:00:00"/>
    <s v="false"/>
    <s v="168735"/>
    <s v="TEMPORAL. T. COM. INTER. N. ESTA"/>
    <s v="MES VENCIDO - INCAPACIDAD TEMPORAL"/>
    <s v="ENFERMERO/A"/>
    <s v="E"/>
    <s v="S_9B_1A"/>
    <x v="0"/>
    <n v="28"/>
    <n v="0"/>
    <s v="ENFERMERA/O"/>
    <s v="PLANTA  1ª  PAR   - HOSP.EDIF.A"/>
    <x v="1"/>
    <s v="373569"/>
    <s v="21673429T"/>
    <s v="VERGARA RODRIGUEZ, AMALIA"/>
    <s v="ENFERMERA/O"/>
    <d v="2026-01-01T00:00:00"/>
    <d v="2026-01-28T00:00:00"/>
    <n v="28"/>
  </r>
  <r>
    <s v="365184"/>
    <d v="2026-01-01T00:00:00"/>
    <d v="2026-01-28T00:00:00"/>
    <s v="false"/>
    <s v="175319"/>
    <s v="TEMPORAL. T. COM. INTER. N. ESTA"/>
    <s v="MES VENCIDO - INCAPACIDAD TEMPORAL"/>
    <s v="AUXILIAR DE ENFERMERÍA"/>
    <s v="E"/>
    <s v="S_9B_1A"/>
    <x v="0"/>
    <n v="28"/>
    <n v="0"/>
    <s v="AUXILIAR DE ENFERMERÍA"/>
    <s v="PLANTA  8ª IMPAR - HOSP.EDIF.A"/>
    <x v="1"/>
    <s v="254897"/>
    <s v="78850439E"/>
    <s v="RAMOS SUAREZ, TERESA JORNET"/>
    <s v="AUXILIAR DE ENFERMERÍA"/>
    <d v="2026-01-01T00:00:00"/>
    <d v="2026-01-28T00:00:00"/>
    <n v="28"/>
  </r>
  <r>
    <s v="331232"/>
    <d v="2026-01-01T00:00:00"/>
    <d v="2026-01-28T00:00:00"/>
    <s v="false"/>
    <s v="172365"/>
    <s v="TEMPORAL. T. COM. INTER. N. ESTA"/>
    <s v="MES VENCIDO - INCAPACIDAD TEMPORAL"/>
    <s v="AUXILIAR DE ENFERMERÍA"/>
    <s v="E"/>
    <s v="S_9B_1A"/>
    <x v="0"/>
    <n v="28"/>
    <n v="0"/>
    <s v="AUXILIAR DE ENFERMERÍA"/>
    <s v="URGENCIAS"/>
    <x v="1"/>
    <s v="230985"/>
    <s v="42223434B"/>
    <s v="CEJAS ACOSTA, LAURA"/>
    <s v="AUXILIAR DE ENFERMERÍA"/>
    <d v="2026-01-01T00:00:00"/>
    <d v="2026-01-28T00:00:00"/>
    <n v="28"/>
  </r>
  <r>
    <s v="326651"/>
    <d v="2026-01-01T00:00:00"/>
    <d v="2026-01-28T00:00:00"/>
    <s v="false"/>
    <s v="172590"/>
    <s v="TEMPORAL. T. COM. INTER. N. ESTA"/>
    <s v="MES VENCIDO - INCAPACIDAD TEMPORAL"/>
    <s v="ENFERMERO/A"/>
    <s v="E"/>
    <s v="S_9B_1A"/>
    <x v="0"/>
    <n v="28"/>
    <n v="0"/>
    <s v="ENFERMERA/O"/>
    <s v="PLANTA  6ª  PAR   - HOSP.EDIF.A"/>
    <x v="1"/>
    <s v="202733"/>
    <s v="54116384Y"/>
    <s v="PEREZ LORENZO, SARA"/>
    <s v="ENFERMERA/O"/>
    <d v="2026-01-01T00:00:00"/>
    <d v="2026-01-28T00:00:00"/>
    <n v="28"/>
  </r>
  <r>
    <s v="232563"/>
    <d v="2026-01-01T00:00:00"/>
    <d v="2026-01-28T00:00:00"/>
    <s v="false"/>
    <s v="168476"/>
    <s v="TEMPORAL. T. COM. INTER. N. ESTA"/>
    <s v="MES VENCIDO - INCAPACIDAD TEMPORAL"/>
    <s v="CALEFACTOR/A"/>
    <s v="E"/>
    <s v="S_9B_1A"/>
    <x v="0"/>
    <n v="28"/>
    <n v="0"/>
    <s v="CALEFACTOR"/>
    <s v="CALDERAS"/>
    <x v="6"/>
    <s v="378044"/>
    <s v="78574239Y"/>
    <s v="MOLINA FERNANDEZ, JORGE MANUEL"/>
    <s v="CALEFACTOR"/>
    <d v="2026-01-01T00:00:00"/>
    <d v="2026-01-28T00:00:00"/>
    <n v="28"/>
  </r>
  <r>
    <s v="203178"/>
    <d v="2026-01-01T00:00:00"/>
    <d v="2026-01-28T00:00:00"/>
    <s v="false"/>
    <s v="175487"/>
    <s v="TEMPORAL. T. COM. INTER. N. ESTA"/>
    <s v="LIBRE DISPOSICION"/>
    <s v="COSTURERA"/>
    <s v="E"/>
    <s v="S_9B_1A"/>
    <x v="0"/>
    <n v="28"/>
    <n v="0"/>
    <s v="COSTURERA"/>
    <s v="LENCERÍA Y COSTURA"/>
    <x v="0"/>
    <s v="341325"/>
    <s v="43786462M"/>
    <s v="DE LA CRUZ VIERA, LUCIA OLGA"/>
    <s v="COSTURERA"/>
    <d v="2026-01-01T00:00:00"/>
    <d v="2026-01-28T00:00:00"/>
    <n v="28"/>
  </r>
  <r>
    <s v="390056"/>
    <d v="2026-01-01T00:00:00"/>
    <d v="2026-01-28T00:00:00"/>
    <s v="false"/>
    <s v="174189"/>
    <s v="TEMPORAL. T. COM. INTER. N. ESTA"/>
    <s v="MES VENCIDO - INCAPACIDAD TEMPORAL"/>
    <s v="LIMPIADOR/A"/>
    <s v="E"/>
    <s v="S_9B_1A"/>
    <x v="0"/>
    <n v="28"/>
    <n v="0"/>
    <s v="LIMPIADORA"/>
    <s v="LIMPIEZA"/>
    <x v="0"/>
    <s v="369057"/>
    <s v="43824679L"/>
    <s v="BARROSO ALMENARA, INMACULADA CONCEPCION"/>
    <s v="LIMPIADORA"/>
    <d v="2026-01-01T00:00:00"/>
    <d v="2026-01-28T00:00:00"/>
    <n v="28"/>
  </r>
  <r>
    <s v="297847"/>
    <d v="2026-01-02T00:00:00"/>
    <d v="2026-01-28T00:00:00"/>
    <s v="false"/>
    <s v="175585"/>
    <s v="TEMPORAL. T. COM. INTER. N. ESTA"/>
    <s v="MES VENCIDO - INCAPACIDAD TEMPORAL"/>
    <s v="FISIOTERAPEUTA"/>
    <s v="E"/>
    <s v="S_9B_1A"/>
    <x v="0"/>
    <n v="27"/>
    <n v="0"/>
    <s v="FISIOTERAPEUTA"/>
    <s v="GIMNASIO REHABILITACION"/>
    <x v="1"/>
    <s v="363483"/>
    <s v="54048447B"/>
    <s v="RODRIGUEZ SANTOS, TALIA"/>
    <s v="FISIOTERAPEUTA"/>
    <d v="2026-01-02T00:00:00"/>
    <d v="2026-01-28T00:00:00"/>
    <n v="27"/>
  </r>
  <r>
    <s v="252647"/>
    <d v="2026-01-09T00:00:00"/>
    <d v="2026-01-28T00:00:00"/>
    <s v="false"/>
    <s v="175691"/>
    <s v="TEMPORAL. T. COM. INTER. N. ESTA"/>
    <s v="MES VENCIDO - INCAPACIDAD TEMPORAL"/>
    <s v="AUXILIAR DE ENFERMERÍA"/>
    <s v="E"/>
    <s v="S_9B_1A"/>
    <x v="0"/>
    <n v="20"/>
    <n v="0"/>
    <s v="AUXILIAR DE ENFERMERÍA"/>
    <s v="PLANTA  5ª IMPAR - HOSP.EDIF.A"/>
    <x v="1"/>
    <s v="251729"/>
    <s v="78850276C"/>
    <s v="AFONSO MORALES, MIRTHA ANGELINA"/>
    <s v="AUXILIAR DE ENFERMERÍA"/>
    <d v="2026-01-09T00:00:00"/>
    <d v="2026-01-28T00:00:00"/>
    <n v="20"/>
  </r>
  <r>
    <s v="261691"/>
    <d v="2026-01-17T00:00:00"/>
    <d v="2026-01-28T00:00:00"/>
    <s v="false"/>
    <s v="176008"/>
    <s v="TEMPORAL. T. COM. INTER. N. ESTA"/>
    <s v="MES VENCIDO - INCAPACIDAD TEMPORAL"/>
    <s v="AUXILIAR DE ENFERMERÍA"/>
    <s v="E"/>
    <s v="S_9B_1A"/>
    <x v="0"/>
    <n v="12"/>
    <n v="0"/>
    <s v="AUXILIAR DE ENFERMERÍA"/>
    <s v="PLANTA  7ª  PAR   - HOSP.EDIF.A"/>
    <x v="1"/>
    <s v="269212"/>
    <s v="42071311X"/>
    <s v="NEGRIN MORALES, RAIZA"/>
    <s v="AUXILIAR DE ENFERMERÍA"/>
    <d v="2026-01-17T00:00:00"/>
    <d v="2026-01-28T00:00:00"/>
    <n v="12"/>
  </r>
  <r>
    <s v="356546"/>
    <d v="2026-01-19T00:00:00"/>
    <d v="2026-01-28T00:00:00"/>
    <s v="false"/>
    <s v="175870"/>
    <s v="TEMPORAL. T. COM. INTER. N. ESTA"/>
    <s v="LIBRE DISPOSICION"/>
    <s v="G ADMINISTRATIVO FUNCIÓN ADMINISTRATIVA"/>
    <s v="E"/>
    <s v="S_9B_1AV"/>
    <x v="0"/>
    <n v="10"/>
    <n v="0"/>
    <s v="GRUPO ADMINISTRATIVO"/>
    <s v="COORDINACIÓN DE INFORMACIÓN"/>
    <x v="3"/>
    <s v="223932"/>
    <s v="78563525X"/>
    <s v="ROJAS SIVERIO, MARIA DESIRE"/>
    <s v="GRUPO ADMINISTRATIVO"/>
    <d v="2026-01-19T00:00:00"/>
    <d v="2026-01-28T00:00:00"/>
    <n v="10"/>
  </r>
  <r>
    <s v="371834"/>
    <d v="2026-01-19T00:00:00"/>
    <d v="2026-01-28T00:00:00"/>
    <s v="false"/>
    <s v="176011"/>
    <s v="TEMPORAL. T. COM. INTER. N. ESTA"/>
    <s v="MES VENCIDO - INCAPACIDAD TEMPORAL"/>
    <s v="AUXILIAR DE ENFERMERÍA"/>
    <s v="E"/>
    <s v="S_9B_1A"/>
    <x v="0"/>
    <n v="10"/>
    <n v="0"/>
    <s v="AUXILIAR DE ENFERMERÍA"/>
    <s v="GUARDERÍA"/>
    <x v="1"/>
    <s v="278369"/>
    <s v="78701882E"/>
    <s v="TORRES BRITO, IRUYA"/>
    <s v="AUXILIAR DE ENFERMERÍA"/>
    <d v="2026-01-19T00:00:00"/>
    <d v="2026-01-28T00:00:00"/>
    <n v="10"/>
  </r>
  <r>
    <s v="312743"/>
    <d v="2026-01-24T00:00:00"/>
    <d v="2026-01-28T00:00:00"/>
    <s v="false"/>
    <s v="176207"/>
    <s v="TEMPORAL. T. COM. INTER. N. ESTA"/>
    <s v="LIBRE DISPOSICION"/>
    <s v="PINCHE"/>
    <s v="E"/>
    <s v="S_9B_1A"/>
    <x v="0"/>
    <n v="5"/>
    <n v="0"/>
    <s v="PINCHE"/>
    <s v="COCINA"/>
    <x v="0"/>
    <s v="297919"/>
    <s v="54115550T"/>
    <s v="QUINTERO ROJAS, YERAY"/>
    <s v="PINCHE"/>
    <d v="2026-01-24T00:00:00"/>
    <d v="2026-01-28T00:00:00"/>
    <n v="5"/>
  </r>
  <r>
    <s v="256357"/>
    <d v="2026-01-25T00:00:00"/>
    <d v="2026-01-28T00:00:00"/>
    <s v="false"/>
    <s v="176199"/>
    <s v="TEMPORAL. T. COM. INTER. N. ESTA"/>
    <s v="MES VENCIDO - INCAPACIDAD TEMPORAL"/>
    <s v="AUXILIAR DE ENFERMERÍA"/>
    <s v="E"/>
    <s v="S_9B_1A"/>
    <x v="0"/>
    <n v="4"/>
    <n v="0"/>
    <s v="AUXILIAR DE ENFERMERÍA"/>
    <s v="U.V.I."/>
    <x v="1"/>
    <s v="282752"/>
    <s v="42058193W"/>
    <s v="AFONSO PEÑA, JUAN JOSE"/>
    <s v="AUXILIAR DE ENFERMERÍA"/>
    <d v="2026-01-25T00:00:00"/>
    <d v="2026-01-28T00:00:00"/>
    <n v="4"/>
  </r>
  <r>
    <s v="274675"/>
    <d v="2026-01-28T00:00:00"/>
    <d v="2026-01-28T00:00:00"/>
    <s v="false"/>
    <s v="176292"/>
    <s v="TEMPORAL. T. COM. INTER. N. ESTA"/>
    <s v="LIBRE DISPOSICION"/>
    <s v="AUXILIAR DE ENFERMERÍA"/>
    <s v="E"/>
    <s v="S_9B_1A"/>
    <x v="0"/>
    <n v="1"/>
    <n v="0"/>
    <s v="AUXILIAR DE ENFERMERÍA"/>
    <s v="H.DIA POLIVALENTE - CITOSTATICOS"/>
    <x v="1"/>
    <s v="259853"/>
    <s v="78734328S"/>
    <s v="GONZALVES VILAS, ROSA MARIA"/>
    <s v="AUXILIAR DE ENFERMERÍA"/>
    <d v="2026-01-28T00:00:00"/>
    <d v="2026-01-28T00:00:00"/>
    <n v="1"/>
  </r>
  <r>
    <s v="379123"/>
    <d v="2026-01-28T00:00:00"/>
    <d v="2026-01-28T00:00:00"/>
    <s v="false"/>
    <s v="176295"/>
    <s v="TEMPORAL. T. COM. INTER. N. ESTA"/>
    <s v="LIBRE DISPOSICION"/>
    <s v="AUXILIAR DE ENFERMERÍA"/>
    <s v="E"/>
    <s v="S_9B_1A"/>
    <x v="0"/>
    <n v="1"/>
    <n v="0"/>
    <s v="AUXILIAR DE ENFERMERÍA"/>
    <s v="UDAD.DE RECUPERACIÓN DE QUIRÓFANO"/>
    <x v="1"/>
    <s v="259125"/>
    <s v="53181164N"/>
    <s v="DIEGUEZ IGLESIAS, SONIA"/>
    <s v="AUXILIAR DE ENFERMERÍA"/>
    <d v="2026-01-28T00:00:00"/>
    <d v="2026-01-28T00:00:00"/>
    <n v="1"/>
  </r>
  <r>
    <s v="242658"/>
    <d v="2026-01-28T00:00:00"/>
    <d v="2026-01-28T00:00:00"/>
    <s v="false"/>
    <s v="176300"/>
    <s v="TEMPORAL. T. COM. INTER. N. ESTA"/>
    <s v="MES VENCIDO - INCAPACIDAD TEMPORAL"/>
    <s v="LIMPIADOR/A"/>
    <s v="E"/>
    <s v="S_9B_1A"/>
    <x v="0"/>
    <n v="1"/>
    <n v="0"/>
    <s v="LIMPIADORA"/>
    <s v="LIMPIEZA"/>
    <x v="0"/>
    <s v="222916"/>
    <s v="78723919W"/>
    <s v="UMPIERREZ LUGO, SARA IRIS"/>
    <s v="LIMPIADORA"/>
    <d v="2026-01-28T00:00:00"/>
    <d v="2026-01-28T00:00:00"/>
    <n v="1"/>
  </r>
  <r>
    <s v="379225"/>
    <d v="2026-01-28T00:00:00"/>
    <d v="2026-01-28T00:00:00"/>
    <s v="false"/>
    <s v="176308"/>
    <s v="TEMPORAL. T. COM. INTER. N. ESTA"/>
    <s v="LIBRE DISPOSICION"/>
    <s v="CELADOR/A"/>
    <s v="E"/>
    <s v="S_9B_1A"/>
    <x v="0"/>
    <n v="1"/>
    <n v="0"/>
    <s v="CELADOR"/>
    <s v="DISTRIBUCIÓN"/>
    <x v="0"/>
    <s v="335933"/>
    <s v="45450450N"/>
    <s v="SUAREZ HERNANDEZ, JUAN AURELIO"/>
    <s v="CELADOR"/>
    <d v="2026-01-28T00:00:00"/>
    <d v="2026-01-28T00:00:00"/>
    <n v="1"/>
  </r>
  <r>
    <s v="309409"/>
    <d v="2026-01-28T00:00:00"/>
    <d v="2026-01-28T00:00:00"/>
    <s v="false"/>
    <s v="176309"/>
    <s v="TEMPORAL. T. COM. INTER. N. ESTA"/>
    <s v="LIBRE DISPOSICION"/>
    <s v="CELADOR/A"/>
    <s v="E"/>
    <s v="S_9B_1A"/>
    <x v="0"/>
    <n v="1"/>
    <n v="0"/>
    <s v="CELADOR"/>
    <s v="DISTRIBUCIÓN"/>
    <x v="0"/>
    <s v="355635"/>
    <s v="78561143C"/>
    <s v="BARRETO DAVILA, EDUARDO"/>
    <s v="CELADOR"/>
    <d v="2026-01-28T00:00:00"/>
    <d v="2026-01-28T00:00:00"/>
    <n v="1"/>
  </r>
  <r>
    <s v="382919"/>
    <d v="2026-01-01T00:00:00"/>
    <d v="2026-01-29T00:00:00"/>
    <s v="false"/>
    <s v="174621"/>
    <s v="TEMPORAL. T. COM. INTER. N. ESTA"/>
    <s v="COMISION SERV.,ADS.TEMPORAL"/>
    <s v="ENFERMERO/A"/>
    <s v="E"/>
    <s v="S_9B_1A"/>
    <x v="0"/>
    <n v="29"/>
    <n v="0"/>
    <s v="ENFERMERA/O"/>
    <s v="UDES.ESPECIALES SUPLENCIAS"/>
    <x v="1"/>
    <s v="203482"/>
    <s v="44749825J"/>
    <s v="MEDINA GONZALEZ, VERONICA RAQUEL"/>
    <m/>
    <d v="2026-01-01T00:00:00"/>
    <d v="2026-01-29T00:00:00"/>
    <n v="29"/>
  </r>
  <r>
    <s v="229557"/>
    <d v="2026-01-01T00:00:00"/>
    <d v="2026-01-29T00:00:00"/>
    <s v="false"/>
    <s v="158711"/>
    <s v="TEMPORAL. T. COM. INTER. N. ESTA"/>
    <s v="INVALIDEZ PERMANENTE"/>
    <s v="COCINERO/A"/>
    <s v="E"/>
    <s v="S_9B_1A"/>
    <x v="0"/>
    <n v="29"/>
    <n v="0"/>
    <s v="COCINERO"/>
    <s v="COCINA"/>
    <x v="0"/>
    <s v="269923"/>
    <s v="78572798Z"/>
    <s v="GARCIA GUTIERREZ, CHAXIRAXI"/>
    <m/>
    <d v="2026-01-01T00:00:00"/>
    <d v="2026-01-29T00:00:00"/>
    <n v="29"/>
  </r>
  <r>
    <s v="203645"/>
    <d v="2026-01-01T00:00:00"/>
    <d v="2026-01-29T00:00:00"/>
    <s v="false"/>
    <s v="173765"/>
    <s v="TEMPORAL. T. COM. INTER. N. ESTA"/>
    <s v="VACACIONES Y LIBRANZAS"/>
    <s v="G ADMINISTRATIVO FUNCIÓN ADMINISTRATIVA"/>
    <s v="E"/>
    <s v="S_9B_1A"/>
    <x v="0"/>
    <n v="29"/>
    <n v="0"/>
    <s v="GRUPO ADMINISTRATIVO"/>
    <s v="ADMISIÓN CENTRAL"/>
    <x v="2"/>
    <s v="331270"/>
    <s v="42081844D"/>
    <s v="RODRIGUEZ.DE.LA ROSA, ROSA MARIA"/>
    <s v="GRUPO ADMINISTRATIVO"/>
    <d v="2026-01-01T00:00:00"/>
    <d v="2026-01-29T00:00:00"/>
    <n v="29"/>
  </r>
  <r>
    <s v="232651"/>
    <d v="2026-01-01T00:00:00"/>
    <d v="2026-01-29T00:00:00"/>
    <s v="false"/>
    <s v="163862"/>
    <s v="TEMPORAL. T. COM. INTER. N. ESTA"/>
    <s v="MES VENCIDO - INCAPACIDAD TEMPORAL"/>
    <s v="AUXILIAR DE ENFERMERÍA"/>
    <s v="E"/>
    <s v="S_9B_1A"/>
    <x v="0"/>
    <n v="29"/>
    <n v="0"/>
    <s v="AUXILIAR DE ENFERMERÍA"/>
    <s v="ÁREA HOSPITALIZACIÓN DE TRÁNSITO"/>
    <x v="1"/>
    <s v="226741"/>
    <s v="12772156A"/>
    <s v="MIGUEL MARTINEZ, NURIA"/>
    <s v="AUXILIAR DE ENFERMERÍA"/>
    <d v="2026-01-01T00:00:00"/>
    <d v="2026-01-29T00:00:00"/>
    <n v="29"/>
  </r>
  <r>
    <s v="375908"/>
    <d v="2026-01-01T00:00:00"/>
    <d v="2026-01-29T00:00:00"/>
    <s v="false"/>
    <s v="163837"/>
    <s v="TEMPORAL. T. COM. INTER. N. ESTA"/>
    <s v="MES VENCIDO - INCAPACIDAD TEMPORAL"/>
    <s v="LIMPIADOR/A"/>
    <s v="E"/>
    <s v="S_9B_1A"/>
    <x v="0"/>
    <n v="29"/>
    <n v="0"/>
    <s v="LIMPIADORA"/>
    <s v="LIMPIEZA EDIFICIO ACTIV.AMBULATORIAS"/>
    <x v="0"/>
    <s v="384535"/>
    <s v="42063404S"/>
    <s v="SIERRA GUTIERREZ, MARIA DEL PILAR"/>
    <s v="LIMPIADORA"/>
    <d v="2026-01-01T00:00:00"/>
    <d v="2026-01-29T00:00:00"/>
    <n v="29"/>
  </r>
  <r>
    <s v="214031"/>
    <d v="2026-01-01T00:00:00"/>
    <d v="2026-01-29T00:00:00"/>
    <s v="false"/>
    <s v="175265"/>
    <s v="TEMPORAL. T. COM. INTER. N. ESTA"/>
    <s v="MES VENCIDO - INCAPACIDAD TEMPORAL"/>
    <s v="AUXILIAR DE ENFERMERÍA"/>
    <s v="E"/>
    <s v="S_9B_1A"/>
    <x v="0"/>
    <n v="29"/>
    <n v="0"/>
    <s v="AUXILIAR DE ENFERMERÍA"/>
    <s v="ESTERILIZACIÓN"/>
    <x v="1"/>
    <s v="214201"/>
    <s v="78710698Y"/>
    <s v="DELGADO ORTEGA, NOELIA MERCEDES"/>
    <s v="AUXILIAR DE ENFERMERÍA"/>
    <d v="2026-01-01T00:00:00"/>
    <d v="2026-01-29T00:00:00"/>
    <n v="29"/>
  </r>
  <r>
    <s v="276626"/>
    <d v="2026-01-01T00:00:00"/>
    <d v="2026-01-29T00:00:00"/>
    <s v="false"/>
    <s v="172791"/>
    <s v="TEMPORAL. T. COM. INTER. N. ESTA"/>
    <s v="MES VENCIDO - INCAPACIDAD TEMPORAL"/>
    <s v="AUXILIAR DE ENFERMERÍA"/>
    <s v="E"/>
    <s v="S_9B_1A"/>
    <x v="0"/>
    <n v="29"/>
    <n v="0"/>
    <s v="AUXILIAR DE ENFERMERÍA"/>
    <s v="URGENCIAS"/>
    <x v="1"/>
    <s v="222990"/>
    <s v="78637676D"/>
    <s v="RODRIGUEZ GONZALEZ, GLORIA"/>
    <s v="AUXILIAR DE ENFERMERÍA"/>
    <d v="2026-01-01T00:00:00"/>
    <d v="2026-01-29T00:00:00"/>
    <n v="29"/>
  </r>
  <r>
    <s v="227553"/>
    <d v="2026-01-08T00:00:00"/>
    <d v="2026-01-29T00:00:00"/>
    <s v="false"/>
    <s v="175651"/>
    <s v="TEMPORAL. T. COM. INTER. N. ESTA"/>
    <s v="MES VENCIDO - INCAPACIDAD TEMPORAL"/>
    <s v="TÉC ESPECIALISTA / LABORATORIO"/>
    <s v="E"/>
    <s v="S_9B_1A"/>
    <x v="0"/>
    <n v="22"/>
    <n v="0"/>
    <s v="TÉCNICO ESPECIALISTA LABORATORIO"/>
    <s v="LABORATORIO CENTRAL"/>
    <x v="1"/>
    <s v="225397"/>
    <s v="54048773S"/>
    <s v="GARCIA HERRERA, NAYRA"/>
    <s v="TÉCNICO ESPECIALISTA LABORATORIO"/>
    <d v="2026-01-08T00:00:00"/>
    <d v="2026-01-29T00:00:00"/>
    <n v="22"/>
  </r>
  <r>
    <s v="296834"/>
    <d v="2026-01-12T00:00:00"/>
    <d v="2026-01-29T00:00:00"/>
    <s v="false"/>
    <s v="175728"/>
    <s v="TEMPORAL. T. COM. INTER. N. ESTA"/>
    <s v="MES VENCIDO - INCAPACIDAD TEMPORAL"/>
    <s v="AUXILIAR DE ENFERMERÍA"/>
    <s v="E"/>
    <s v="S_9B_1A"/>
    <x v="0"/>
    <n v="18"/>
    <n v="0"/>
    <s v="AUXILIAR DE ENFERMERÍA"/>
    <s v="PLANTA  1ª  PAR   - HOSP.EDIF.A"/>
    <x v="1"/>
    <s v="245246"/>
    <s v="51201172K"/>
    <s v="TORRES SOMOHANO, RAQUEL"/>
    <s v="AUXILIAR DE ENFERMERÍA"/>
    <d v="2026-01-12T00:00:00"/>
    <d v="2026-01-29T00:00:00"/>
    <n v="18"/>
  </r>
  <r>
    <s v="270661"/>
    <d v="2026-01-14T00:00:00"/>
    <d v="2026-01-29T00:00:00"/>
    <s v="false"/>
    <s v="175888"/>
    <s v="TEMPORAL. T. COM. INTER. N. ESTA"/>
    <s v="MES VENCIDO - INCAPACIDAD TEMPORAL"/>
    <s v="LIMPIADOR/A"/>
    <s v="E"/>
    <s v="S_9B_1A"/>
    <x v="0"/>
    <n v="16"/>
    <n v="0"/>
    <s v="LIMPIADORA"/>
    <s v="SUPLENCIAS LIMPIEZA"/>
    <x v="0"/>
    <s v="260514"/>
    <s v="43777308M"/>
    <s v="MEDINA MARICHAL, ELSA"/>
    <s v="LIMPIADORA"/>
    <d v="2026-01-14T00:00:00"/>
    <d v="2026-01-29T00:00:00"/>
    <n v="16"/>
  </r>
  <r>
    <s v="365940"/>
    <d v="2026-01-15T00:00:00"/>
    <d v="2026-01-29T00:00:00"/>
    <s v="false"/>
    <s v="175642"/>
    <s v="TEMPORAL. T. COM. INTER. N. ESTA"/>
    <s v="VACACIONES Y LIBRANZAS"/>
    <s v="COSTURERA"/>
    <s v="E"/>
    <s v="S_9B_1A"/>
    <x v="0"/>
    <n v="15"/>
    <n v="0"/>
    <s v="COSTURERA"/>
    <s v="LENCERÍA Y COSTURA"/>
    <x v="0"/>
    <s v="267847"/>
    <s v="46784133V"/>
    <s v="TONINI FUENTES, NANCY EDITH"/>
    <s v="COSTURERA"/>
    <d v="2026-01-15T00:00:00"/>
    <d v="2026-01-29T00:00:00"/>
    <n v="15"/>
  </r>
  <r>
    <s v="358486"/>
    <d v="2026-01-23T00:00:00"/>
    <d v="2026-01-29T00:00:00"/>
    <s v="false"/>
    <s v="176179"/>
    <s v="TEMPORAL. T. COM. INTER. N. ESTA"/>
    <s v="MES VENCIDO - INCAPACIDAD TEMPORAL"/>
    <s v="FISIOTERAPEUTA"/>
    <s v="E"/>
    <s v="S_9B_1A"/>
    <x v="0"/>
    <n v="7"/>
    <n v="0"/>
    <s v="FISIOTERAPEUTA"/>
    <s v="GIMNASIO REHABILITACION"/>
    <x v="1"/>
    <s v="297847"/>
    <s v="45854240Z"/>
    <s v="ALBERTO VIITA, MARCO"/>
    <s v="FISIOTERAPEUTA"/>
    <d v="2026-01-23T00:00:00"/>
    <d v="2026-01-29T00:00:00"/>
    <n v="7"/>
  </r>
  <r>
    <s v="371834"/>
    <d v="2026-01-29T00:00:00"/>
    <d v="2026-01-29T00:00:00"/>
    <s v="false"/>
    <s v="176337"/>
    <s v="TEMPORAL. T. COM. INTER. N. ESTA"/>
    <s v="LIBRE DISPOSICION"/>
    <s v="AUXILIAR DE ENFERMERÍA"/>
    <s v="E"/>
    <s v="S_9B_1A"/>
    <x v="0"/>
    <n v="1"/>
    <n v="0"/>
    <s v="AUXILIAR DE ENFERMERÍA"/>
    <s v="PLANTA  1ª  PAR   - HOSP.EDIF.A"/>
    <x v="1"/>
    <s v="387754"/>
    <s v="42223512C"/>
    <s v="UNDAGOITIA BARRERA, NAYARA"/>
    <s v="AUXILIAR DE ENFERMERÍA"/>
    <d v="2026-01-29T00:00:00"/>
    <d v="2026-01-29T00:00:00"/>
    <n v="1"/>
  </r>
  <r>
    <s v="311056"/>
    <d v="2026-01-01T00:00:00"/>
    <d v="2026-01-30T00:00:00"/>
    <s v="false"/>
    <s v="173920"/>
    <s v="TEMPORAL. T. COM. INTER. N. ESTA"/>
    <s v="VACACIONES Y LIBRANZAS"/>
    <s v="TÉCNICO TITULADO MEDIO - INFORMÁTICO"/>
    <s v="E"/>
    <s v="S_9B_1AV"/>
    <x v="0"/>
    <n v="30"/>
    <n v="0"/>
    <s v="TÉCNICO TITULADO MEDIO-INFORMÁTICO"/>
    <s v="INFORMÁTICA"/>
    <x v="6"/>
    <s v="317428"/>
    <s v="45526291E"/>
    <s v="DORTA CUBAS, DIEGO"/>
    <s v="PROGRAMADOR ORDENADORES"/>
    <d v="2026-01-01T00:00:00"/>
    <d v="2026-01-30T00:00:00"/>
    <n v="30"/>
  </r>
  <r>
    <s v="295058"/>
    <d v="2026-01-01T00:00:00"/>
    <d v="2026-01-30T00:00:00"/>
    <s v="false"/>
    <s v="172619"/>
    <s v="TEMPORAL. T. COM. INTER. N. ESTA"/>
    <s v="MES VENCIDO - INCAPACIDAD TEMPORAL"/>
    <s v="ENFERMERO/A"/>
    <s v="E"/>
    <s v="S_9B_1A"/>
    <x v="0"/>
    <n v="30"/>
    <n v="0"/>
    <s v="ENFERMERA/O"/>
    <s v="URGENCIAS"/>
    <x v="1"/>
    <s v="330776"/>
    <s v="79081306S"/>
    <s v="LOPEZ HERNANDEZ, NAIRA"/>
    <s v="ENFERMERA/O"/>
    <d v="2026-01-01T00:00:00"/>
    <d v="2026-01-30T00:00:00"/>
    <n v="30"/>
  </r>
  <r>
    <s v="251254"/>
    <d v="2026-01-01T00:00:00"/>
    <d v="2026-01-30T00:00:00"/>
    <s v="false"/>
    <s v="175084"/>
    <s v="TEMPORAL. T. COM. INTER. N. ESTA"/>
    <s v="LIBRE DISPOSICION"/>
    <s v="PELUQUERO/A"/>
    <s v="E"/>
    <s v="S_9B_1AV"/>
    <x v="0"/>
    <n v="30"/>
    <n v="0"/>
    <s v="PELUQUERO"/>
    <s v="DIRECCIÓN ENFERMERÍA"/>
    <x v="1"/>
    <s v="262908"/>
    <s v="78562579F"/>
    <s v="FEBLES AGUILAR, GARA"/>
    <s v="PELUQUERO"/>
    <d v="2026-01-01T00:00:00"/>
    <d v="2026-01-30T00:00:00"/>
    <n v="30"/>
  </r>
  <r>
    <s v="263184"/>
    <d v="2026-01-01T00:00:00"/>
    <d v="2026-01-30T00:00:00"/>
    <s v="false"/>
    <s v="175676"/>
    <s v="TEMPORAL. T. COM. INTER. N. ESTA"/>
    <s v="LIBRE DISPOSICION"/>
    <s v="LAVANDERO/A"/>
    <s v="E"/>
    <s v="S_9B_1AV"/>
    <x v="0"/>
    <n v="30"/>
    <n v="0"/>
    <s v="LAVANDERIA"/>
    <s v="LAVANDERÍA HOSP.DEL TORAX"/>
    <x v="0"/>
    <s v="361613"/>
    <s v="45446851R"/>
    <s v="MARTIN MESA, MARIA NIEVES"/>
    <s v="JEFE DE GRUPO"/>
    <d v="2026-01-01T00:00:00"/>
    <d v="2026-01-30T00:00:00"/>
    <n v="30"/>
  </r>
  <r>
    <s v="239414"/>
    <d v="2026-01-01T00:00:00"/>
    <d v="2026-01-30T00:00:00"/>
    <s v="false"/>
    <s v="175338"/>
    <s v="TEMPORAL. T. COM. INTER. N. ESTA"/>
    <s v="LIBRE DISPOSICION"/>
    <s v="PROFESOR/A LOGOFONÍA Y LOGOPEDIA"/>
    <s v="E"/>
    <s v="S_9B_1A"/>
    <x v="0"/>
    <n v="30"/>
    <n v="0"/>
    <s v="LOGOPEDA"/>
    <s v="GIMNASIO REHABILITACION"/>
    <x v="1"/>
    <s v="246556"/>
    <s v="43833641B"/>
    <s v="CASTILLA HERRERA, LUIS"/>
    <s v="LOGOPEDA"/>
    <d v="2026-01-01T00:00:00"/>
    <d v="2026-01-30T00:00:00"/>
    <n v="30"/>
  </r>
  <r>
    <s v="398745"/>
    <d v="2026-01-01T00:00:00"/>
    <d v="2026-01-30T00:00:00"/>
    <s v="false"/>
    <s v="173382"/>
    <s v="TEMPORAL. T. COM. INTER. N. ESTA"/>
    <s v="LIBRE DISPOSICION"/>
    <s v="G AUXILIAR ADMINISTRATIVO F. ADMVA"/>
    <s v="E"/>
    <s v="S_9B_1AV"/>
    <x v="0"/>
    <n v="30"/>
    <n v="0"/>
    <s v="AUXILIAR ADMINISTRATIVO"/>
    <s v="ARCHIVO CENTRAL"/>
    <x v="2"/>
    <s v="269611"/>
    <s v="78604667M"/>
    <s v="HERNANDEZ HENRIQUEZ, LUZ BELEN"/>
    <s v="GRUPO ADMINISTRATIVO"/>
    <d v="2026-01-01T00:00:00"/>
    <d v="2026-01-30T00:00:00"/>
    <n v="30"/>
  </r>
  <r>
    <s v="243733"/>
    <d v="2026-01-01T00:00:00"/>
    <d v="2026-01-30T00:00:00"/>
    <s v="false"/>
    <s v="173879"/>
    <s v="TEMPORAL. T. COM. INTER. N. ESTA"/>
    <s v="LIBRE DISPOSICION"/>
    <s v="G ADMINISTRATIVO FUNCIÓN ADMINISTRATIVA"/>
    <s v="E"/>
    <s v="S_9B_1AV"/>
    <x v="0"/>
    <n v="30"/>
    <n v="0"/>
    <s v="GRUPO ADMINISTRATIVO"/>
    <s v="ADMISIÓN CENTRAL"/>
    <x v="2"/>
    <s v="331814"/>
    <s v="43775268N"/>
    <s v="DIAZ MEGOLLA, MARIA DEL CRISTO"/>
    <s v="GRUPO ADMINISTRATIVO"/>
    <d v="2026-01-01T00:00:00"/>
    <d v="2026-01-30T00:00:00"/>
    <n v="30"/>
  </r>
  <r>
    <s v="377042"/>
    <d v="2026-01-01T00:00:00"/>
    <d v="2026-01-30T00:00:00"/>
    <s v="false"/>
    <s v="173959"/>
    <s v="TEMPORAL. T. COM. INTER. N. ESTA"/>
    <s v="VACACIONES Y LIBRANZAS"/>
    <s v="ENFERMERO/A"/>
    <s v="E"/>
    <s v="S_9B_1A"/>
    <x v="0"/>
    <n v="30"/>
    <n v="0"/>
    <s v="ENFERMERA/O"/>
    <s v="CODIFICACIÓN HISTORIAS CLÍNICAS"/>
    <x v="2"/>
    <s v="336020"/>
    <s v="43780221C"/>
    <s v="DIAZ AFONSO, MARIA EULOGIA"/>
    <s v="ENFERMERA/O"/>
    <d v="2026-01-01T00:00:00"/>
    <d v="2026-01-30T00:00:00"/>
    <n v="30"/>
  </r>
  <r>
    <s v="346830"/>
    <d v="2026-01-01T00:00:00"/>
    <d v="2026-01-30T00:00:00"/>
    <s v="false"/>
    <s v="175460"/>
    <s v="TEMPORAL. T. COM. INTER. N. ESTA"/>
    <s v="VACACIONES Y LIBRANZAS"/>
    <s v="PINCHE"/>
    <s v="E"/>
    <s v="S_9B_1AV"/>
    <x v="0"/>
    <n v="30"/>
    <n v="0"/>
    <s v="PINCHE"/>
    <s v="COCINA"/>
    <x v="0"/>
    <s v="397731"/>
    <s v="43773894H"/>
    <s v="AGUILAR VILLAR, MARIA ISABEL"/>
    <s v="PINCHE"/>
    <d v="2026-01-01T00:00:00"/>
    <d v="2026-01-30T00:00:00"/>
    <n v="30"/>
  </r>
  <r>
    <s v="261315"/>
    <d v="2026-01-01T00:00:00"/>
    <d v="2026-01-30T00:00:00"/>
    <s v="false"/>
    <s v="172897"/>
    <s v="TEMPORAL. T. COMPLETO. N. ESTATU"/>
    <s v="ACUMULACION DE TAREAS"/>
    <s v="TÉCNICA/O AUXILIAR DE FARMACIA"/>
    <s v="E"/>
    <s v="I_9_1C"/>
    <x v="1"/>
    <n v="30"/>
    <n v="0"/>
    <s v="TÉCNICA/O AUXILIAR DE FARMACIA"/>
    <s v="ALMACÉN DE FARMACIA"/>
    <x v="1"/>
    <s v="0"/>
    <m/>
    <m/>
    <m/>
    <d v="2026-01-01T00:00:00"/>
    <d v="2026-01-30T00:00:00"/>
    <n v="30"/>
  </r>
  <r>
    <s v="215248"/>
    <d v="2026-01-01T00:00:00"/>
    <d v="2026-01-30T00:00:00"/>
    <s v="false"/>
    <s v="174612"/>
    <s v="TEMPORAL. T. COM. INTER. N. ESTA"/>
    <s v="COMISION SERV.,ADS.TEMPORAL"/>
    <s v="ENFERMERO/A"/>
    <s v="E"/>
    <s v="S_9B_1A"/>
    <x v="0"/>
    <n v="30"/>
    <n v="0"/>
    <s v="ENFERMERA/O"/>
    <s v="U.V.I."/>
    <x v="1"/>
    <s v="322342"/>
    <s v="78708445F"/>
    <s v="BETHENCOURT GONZALEZ, RUBEN"/>
    <m/>
    <d v="2026-01-01T00:00:00"/>
    <d v="2026-01-30T00:00:00"/>
    <n v="30"/>
  </r>
  <r>
    <s v="271855"/>
    <d v="2026-01-01T00:00:00"/>
    <d v="2026-01-30T00:00:00"/>
    <s v="false"/>
    <s v="174427"/>
    <s v="TEMPORAL. T. COM. INTER. N. ESTA"/>
    <s v="LIBRE DISPOSICION"/>
    <s v="LAVANDERO/A"/>
    <s v="E"/>
    <s v="S_9B_1A"/>
    <x v="0"/>
    <n v="30"/>
    <n v="0"/>
    <s v="LAVANDERIA"/>
    <s v="LAVANDERÍA HOSP.DEL TORAX"/>
    <x v="0"/>
    <s v="256526"/>
    <s v="43822766S"/>
    <s v="ABREU RODRIGUEZ, ANA DOLORES"/>
    <s v="LAVANDERIA"/>
    <d v="2026-01-01T00:00:00"/>
    <d v="2026-01-30T00:00:00"/>
    <n v="30"/>
  </r>
  <r>
    <s v="257032"/>
    <d v="2026-01-01T00:00:00"/>
    <d v="2026-01-30T00:00:00"/>
    <s v="false"/>
    <s v="175496"/>
    <s v="TEMPORAL. T. COM. INTER. N. ESTA"/>
    <s v="LIBRE DISPOSICION"/>
    <s v="G AUXILIAR ADMINISTRATIVO F. ADMVA"/>
    <s v="E"/>
    <s v="S_9B_1A"/>
    <x v="0"/>
    <n v="30"/>
    <n v="0"/>
    <s v="AUXILIAR ADMINISTRATIVO"/>
    <s v="ARCHIVO CENTRAL"/>
    <x v="2"/>
    <s v="216532"/>
    <s v="78720393H"/>
    <s v="GARCIA RODRIGUEZ, NAYRA"/>
    <s v="AUXILIAR ADMINISTRATIVO"/>
    <d v="2026-01-01T00:00:00"/>
    <d v="2026-01-30T00:00:00"/>
    <n v="30"/>
  </r>
  <r>
    <s v="202675"/>
    <d v="2026-01-01T00:00:00"/>
    <d v="2026-01-30T00:00:00"/>
    <s v="false"/>
    <s v="173906"/>
    <s v="TEMPORAL. T. COM. INTER. N. ESTA"/>
    <s v="LIBRE DISPOSICION"/>
    <s v="FISIOTERAPEUTA"/>
    <s v="E"/>
    <s v="S_9B_1AV"/>
    <x v="0"/>
    <n v="30"/>
    <n v="0"/>
    <s v="FISIOTERAPEUTA"/>
    <s v="AREA.ENFERMERIA - CAE PTO.DE LA CRUZ"/>
    <x v="1"/>
    <s v="267836"/>
    <s v="43821259A"/>
    <s v="ALFONSO MARTIN, GUSTAVO"/>
    <s v="FISIOTERAPEUTA"/>
    <d v="2026-01-01T00:00:00"/>
    <d v="2026-01-30T00:00:00"/>
    <n v="30"/>
  </r>
  <r>
    <s v="225227"/>
    <d v="2026-01-01T00:00:00"/>
    <d v="2026-01-30T00:00:00"/>
    <s v="false"/>
    <s v="174428"/>
    <s v="TEMPORAL. T. COM. INTER. N. ESTA"/>
    <s v="LIBRE DISPOSICION"/>
    <s v="LAVANDERO/A"/>
    <s v="E"/>
    <s v="S_9B_1A"/>
    <x v="0"/>
    <n v="30"/>
    <n v="0"/>
    <s v="LAVANDERIA"/>
    <s v="LAVANDERÍA HOSP.DEL TORAX"/>
    <x v="0"/>
    <s v="319316"/>
    <s v="42065034N"/>
    <s v="GONZALEZ HERNANDEZ, ESTHER CRISTINA"/>
    <s v="LAVANDERIA"/>
    <d v="2026-01-01T00:00:00"/>
    <d v="2026-01-30T00:00:00"/>
    <n v="30"/>
  </r>
  <r>
    <s v="275529"/>
    <d v="2026-01-01T00:00:00"/>
    <d v="2026-01-30T00:00:00"/>
    <s v="false"/>
    <s v="173856"/>
    <s v="TEMPORAL. T. COM. INTER. N. ESTA"/>
    <s v="LIBRE DISPOSICION"/>
    <s v="G ADMINISTRATIVO FUNCIÓN ADMINISTRATIVA"/>
    <s v="E"/>
    <s v="S_9B_1AV"/>
    <x v="0"/>
    <n v="30"/>
    <n v="0"/>
    <s v="GRUPO ADMINISTRATIVO"/>
    <s v="COORDINACIÓN DE INFORMACIÓN"/>
    <x v="3"/>
    <s v="336266"/>
    <s v="54046357Z"/>
    <s v="SILVERA SIERRA, CARMEN DELIA"/>
    <s v="GRUPO ADMINISTRATIVO"/>
    <d v="2026-01-01T00:00:00"/>
    <d v="2026-01-30T00:00:00"/>
    <n v="30"/>
  </r>
  <r>
    <s v="263263"/>
    <d v="2026-01-01T00:00:00"/>
    <d v="2026-01-30T00:00:00"/>
    <s v="false"/>
    <s v="174429"/>
    <s v="TEMPORAL. T. COM. INTER. N. ESTA"/>
    <s v="VACACIONES Y LIBRANZAS"/>
    <s v="LAVANDERO/A"/>
    <s v="E"/>
    <s v="S_9B_1AV"/>
    <x v="0"/>
    <n v="30"/>
    <n v="0"/>
    <s v="LAVANDERIA"/>
    <s v="LAVANDERÍA HOSP.DEL TORAX"/>
    <x v="0"/>
    <s v="222740"/>
    <s v="46261842X"/>
    <s v="ZERPA CONTRERAS, JESUS ALBERTO"/>
    <s v="LAVANDERIA"/>
    <d v="2026-01-01T00:00:00"/>
    <d v="2026-01-30T00:00:00"/>
    <n v="30"/>
  </r>
  <r>
    <s v="366063"/>
    <d v="2026-01-01T00:00:00"/>
    <d v="2026-01-30T00:00:00"/>
    <s v="false"/>
    <s v="174692"/>
    <s v="TEMPORAL. T. COM. INTER. N. ESTA"/>
    <s v="MES VENCIDO - INCAPACIDAD TEMPORAL"/>
    <s v="G AUXILIAR ADMINISTRATIVO F. ADMVA"/>
    <s v="E"/>
    <s v="S_9B_1A"/>
    <x v="0"/>
    <n v="30"/>
    <n v="0"/>
    <s v="AUXILIAR ADMINISTRATIVO"/>
    <s v="ARCHIVO CENTRAL"/>
    <x v="2"/>
    <s v="398745"/>
    <s v="78677923Y"/>
    <s v="DE MARTIN RAMOS, MARIA MAGNOLIA"/>
    <s v="AUXILIAR ADMINISTRATIVO"/>
    <d v="2026-01-01T00:00:00"/>
    <d v="2026-01-30T00:00:00"/>
    <n v="30"/>
  </r>
  <r>
    <s v="270099"/>
    <d v="2026-01-01T00:00:00"/>
    <d v="2026-01-30T00:00:00"/>
    <s v="false"/>
    <s v="175038"/>
    <s v="TEMPORAL. T. COM. INTER. N. ESTA"/>
    <s v="VACACIONES Y LIBRANZAS"/>
    <s v="TÉCNICO/A SUPERIOR GESTION Y SERVICIOS"/>
    <s v="E"/>
    <s v="S_9B_1A"/>
    <x v="0"/>
    <n v="30"/>
    <n v="0"/>
    <s v="TÉCNICO SUPERIOR DE GESTIÓN Y SERVICIOS"/>
    <s v="SEC.INGEN.TELECOMUN.Y TELEMÁTICA"/>
    <x v="6"/>
    <s v="269624"/>
    <s v="78858192R"/>
    <s v="JORGE DE LA ROSA, ANGEL JUAN"/>
    <s v="TÉCNICO ESPECIALISTA DE MANTENIMIENTO"/>
    <d v="2026-01-01T00:00:00"/>
    <d v="2026-01-30T00:00:00"/>
    <n v="30"/>
  </r>
  <r>
    <s v="204336"/>
    <d v="2026-01-01T00:00:00"/>
    <d v="2026-01-30T00:00:00"/>
    <s v="false"/>
    <s v="175138"/>
    <s v="TEMPORAL. T. COMPLETO. N. ESTATU"/>
    <s v="ACUMULACION DE TAREAS"/>
    <s v="G ADMINISTRATIVO FUNCIÓN ADMINISTRATIVA"/>
    <s v="E"/>
    <s v="I_9_1C"/>
    <x v="1"/>
    <n v="30"/>
    <n v="0"/>
    <s v="GRUPO ADMINISTRATIVO"/>
    <s v="ADMISIÓN CENTRAL"/>
    <x v="2"/>
    <s v="0"/>
    <m/>
    <m/>
    <m/>
    <d v="2026-01-01T00:00:00"/>
    <d v="2026-01-30T00:00:00"/>
    <n v="30"/>
  </r>
  <r>
    <s v="273382"/>
    <d v="2026-01-01T00:00:00"/>
    <d v="2026-01-30T00:00:00"/>
    <s v="false"/>
    <s v="175409"/>
    <s v="TEMPORAL. T. COM. INTER. N. ESTA"/>
    <s v="VACACIONES Y LIBRANZAS"/>
    <s v="AUXILIAR DE ENFERMERÍA"/>
    <s v="E"/>
    <s v="S_9B_1A"/>
    <x v="0"/>
    <n v="30"/>
    <n v="0"/>
    <s v="AUXILIAR DE ENFERMERÍA"/>
    <s v="UDAD.ENDOSCOPIA"/>
    <x v="1"/>
    <s v="342623"/>
    <s v="43827331A"/>
    <s v="MARTI BENITEZ, SOFIA SONIA"/>
    <s v="AUXILIAR DE ENFERMERÍA"/>
    <d v="2026-01-01T00:00:00"/>
    <d v="2026-01-30T00:00:00"/>
    <n v="30"/>
  </r>
  <r>
    <s v="233959"/>
    <d v="2026-01-01T00:00:00"/>
    <d v="2026-01-30T00:00:00"/>
    <s v="false"/>
    <s v="173843"/>
    <s v="TEMPORAL. T. COM. INTER. N. ESTA"/>
    <s v="VACACIONES Y LIBRANZAS"/>
    <s v="G ADMINISTRATIVO FUNCIÓN ADMINISTRATIVA"/>
    <s v="E"/>
    <s v="S_9B_1A"/>
    <x v="0"/>
    <n v="30"/>
    <n v="0"/>
    <s v="GRUPO ADMINISTRATIVO"/>
    <s v="COORDINACIÓN DE INFORMACIÓN"/>
    <x v="3"/>
    <s v="214347"/>
    <s v="78851227M"/>
    <s v="VELAZQUEZ CUBAS, JESICA"/>
    <s v="TÉCNICO DE ATENCIÓN AL USUARIO"/>
    <d v="2026-01-01T00:00:00"/>
    <d v="2026-01-30T00:00:00"/>
    <n v="30"/>
  </r>
  <r>
    <s v="326803"/>
    <d v="2026-01-01T00:00:00"/>
    <d v="2026-01-30T00:00:00"/>
    <s v="false"/>
    <s v="172211"/>
    <s v="TEMPORAL. T. COM. INTER. N. ESTA"/>
    <s v="MES VENCIDO - INCAPACIDAD TEMPORAL"/>
    <s v="AUXILIAR DE ENFERMERÍA"/>
    <s v="E"/>
    <s v="S_9B_1A"/>
    <x v="0"/>
    <n v="30"/>
    <n v="0"/>
    <s v="AUXILIAR DE ENFERMERÍA"/>
    <s v="BLOQUE QUIRURGICO CMA"/>
    <x v="1"/>
    <s v="347651"/>
    <s v="78571671Z"/>
    <s v="MARTINEZ BAUTE, PATRICIA"/>
    <s v="AUXILIAR DE ENFERMERÍA"/>
    <d v="2026-01-01T00:00:00"/>
    <d v="2026-01-30T00:00:00"/>
    <n v="30"/>
  </r>
  <r>
    <s v="277636"/>
    <d v="2026-01-01T00:00:00"/>
    <d v="2026-01-30T00:00:00"/>
    <s v="false"/>
    <s v="172943"/>
    <s v="TEMPORAL. T. COM. INTER. N. ESTA"/>
    <s v="LIBRE DISPOSICION"/>
    <s v="G ADMINISTRATIVO FUNCIÓN ADMINISTRATIVA"/>
    <s v="E"/>
    <s v="S_9B_1AV"/>
    <x v="0"/>
    <n v="30"/>
    <n v="0"/>
    <s v="GRUPO ADMINISTRATIVO"/>
    <s v="ALMACÉN DE FARMACIA"/>
    <x v="1"/>
    <s v="326439"/>
    <s v="43794294V"/>
    <s v="NEGRON JORGE, ANTONIO JOSE"/>
    <s v="GRUPO ADMINISTRATIVO"/>
    <d v="2026-01-01T00:00:00"/>
    <d v="2026-01-30T00:00:00"/>
    <n v="30"/>
  </r>
  <r>
    <s v="278899"/>
    <d v="2026-01-01T00:00:00"/>
    <d v="2026-01-30T00:00:00"/>
    <s v="false"/>
    <s v="173921"/>
    <s v="TEMPORAL. T. COM. INTER. N. ESTA"/>
    <s v="VACACIONES Y LIBRANZAS"/>
    <s v="G ADMINISTRATIVO FUNCIÓN ADMINISTRATIVA"/>
    <s v="E"/>
    <s v="S_9B_1AV"/>
    <x v="0"/>
    <n v="30"/>
    <n v="0"/>
    <s v="GRUPO ADMINISTRATIVO"/>
    <s v="ADMISIÓN CENTRAL"/>
    <x v="2"/>
    <s v="349024"/>
    <s v="78559093V"/>
    <s v="SABINA PEREZ, YURENA MARIA"/>
    <s v="GRUPO ADMINISTRATIVO"/>
    <d v="2026-01-01T00:00:00"/>
    <d v="2026-01-30T00:00:00"/>
    <n v="30"/>
  </r>
  <r>
    <s v="304612"/>
    <d v="2026-01-01T00:00:00"/>
    <d v="2026-01-30T00:00:00"/>
    <s v="false"/>
    <s v="174430"/>
    <s v="TEMPORAL. T. COM. INTER. N. ESTA"/>
    <s v="LIBRE DISPOSICION"/>
    <s v="LAVANDERO/A"/>
    <s v="E"/>
    <s v="S_9B_1AV"/>
    <x v="0"/>
    <n v="30"/>
    <n v="0"/>
    <s v="LAVANDERIA"/>
    <s v="LAVANDERÍA HOSP.DEL TORAX"/>
    <x v="0"/>
    <s v="254400"/>
    <s v="78620962Q"/>
    <s v="ESTEVEZ MARTIN, JOSE CRISTIAN"/>
    <s v="LAVANDERIA"/>
    <d v="2026-01-01T00:00:00"/>
    <d v="2026-01-30T00:00:00"/>
    <n v="30"/>
  </r>
  <r>
    <s v="298276"/>
    <d v="2026-01-01T00:00:00"/>
    <d v="2026-01-30T00:00:00"/>
    <s v="false"/>
    <s v="168725"/>
    <s v="TEMPORAL. T. COM. INTER. N. ESTA"/>
    <s v="MES VENCIDO - INCAPACIDAD TEMPORAL"/>
    <s v="ENFERMERO/A"/>
    <s v="E"/>
    <s v="S_9B_1A"/>
    <x v="0"/>
    <n v="30"/>
    <n v="0"/>
    <s v="ENFERMERA/O"/>
    <s v="PLANTILLA VOLANTE"/>
    <x v="1"/>
    <s v="215599"/>
    <s v="78647912X"/>
    <s v="PADILLA MARTIN, CONCEPCION"/>
    <s v="ENFERMERA/O"/>
    <d v="2026-01-01T00:00:00"/>
    <d v="2026-01-30T00:00:00"/>
    <n v="30"/>
  </r>
  <r>
    <s v="213595"/>
    <d v="2026-01-02T00:00:00"/>
    <d v="2026-01-30T00:00:00"/>
    <s v="false"/>
    <s v="173292"/>
    <s v="TEMPORAL. T. COM. INTER. N. ESTA"/>
    <s v="LIBRE DISPOSICION"/>
    <s v="ENFERMERO/A"/>
    <s v="E"/>
    <s v="S_9B_1AV"/>
    <x v="0"/>
    <n v="29"/>
    <n v="0"/>
    <s v="ENFERMERA/O"/>
    <s v="LABORATORIO HEMATOLOGIA"/>
    <x v="1"/>
    <s v="310808"/>
    <s v="42087261K"/>
    <s v="GARCIA PRADOS, MARIA MERCEDES"/>
    <s v="ENFERMERA/O"/>
    <d v="2026-01-02T00:00:00"/>
    <d v="2026-01-30T00:00:00"/>
    <n v="29"/>
  </r>
  <r>
    <s v="336673"/>
    <d v="2026-01-02T00:00:00"/>
    <d v="2026-01-30T00:00:00"/>
    <s v="false"/>
    <s v="175488"/>
    <s v="TEMPORAL. T. COM. INTER. N. ESTA"/>
    <s v="LIBRE DISPOSICION"/>
    <s v="CONDUCTOR/A"/>
    <s v="E"/>
    <s v="S_9B_1AV"/>
    <x v="0"/>
    <n v="29"/>
    <n v="0"/>
    <s v="CONDUCTOR"/>
    <s v="PARQUE MÓVIL"/>
    <x v="0"/>
    <s v="212594"/>
    <s v="45435573Q"/>
    <s v="HERNANDEZ HERNANDEZ, JOSE ALBERTO"/>
    <s v="CONDUCTOR"/>
    <d v="2026-01-02T00:00:00"/>
    <d v="2026-01-30T00:00:00"/>
    <n v="29"/>
  </r>
  <r>
    <s v="210146"/>
    <d v="2026-01-07T00:00:00"/>
    <d v="2026-01-30T00:00:00"/>
    <s v="false"/>
    <s v="0"/>
    <s v="TEMPORAL. T. COM. INTER. N. ESTA"/>
    <s v="LIBRE DISPOSICION"/>
    <s v="LAVANDERO/A"/>
    <s v="E"/>
    <s v="S_9B_1AV"/>
    <x v="0"/>
    <n v="24"/>
    <n v="0"/>
    <s v="LAVANDERIA"/>
    <s v="LAVANDERÍA HOSP.DEL TORAX"/>
    <x v="0"/>
    <s v="268411"/>
    <s v="43775815F"/>
    <s v="HERNANDEZ ALBERTO, BEGOÑA DE JESUS"/>
    <s v="LAVANDERIA"/>
    <d v="2026-01-07T00:00:00"/>
    <d v="2026-01-30T00:00:00"/>
    <n v="24"/>
  </r>
  <r>
    <s v="371889"/>
    <d v="2026-01-08T00:00:00"/>
    <d v="2026-01-30T00:00:00"/>
    <s v="false"/>
    <s v="175551"/>
    <s v="TEMPORAL. T. COM. INTER. N. ESTA"/>
    <s v="VACACIONES Y LIBRANZAS"/>
    <s v="LIMPIADOR/A"/>
    <s v="E"/>
    <s v="S_9B_1A"/>
    <x v="0"/>
    <n v="23"/>
    <n v="0"/>
    <s v="LIMPIADORA"/>
    <s v="LIMPIEZA"/>
    <x v="0"/>
    <s v="229111"/>
    <s v="45443488L"/>
    <s v="MARTIN AMADOR, MARIA CANDELARIA"/>
    <s v="LIMPIADORA"/>
    <d v="2026-01-08T00:00:00"/>
    <d v="2026-01-30T00:00:00"/>
    <n v="23"/>
  </r>
  <r>
    <s v="252373"/>
    <d v="2026-01-08T00:00:00"/>
    <d v="2026-01-30T00:00:00"/>
    <s v="false"/>
    <s v="175530"/>
    <s v="TEMPORAL. T. COM. INTER. N. ESTA"/>
    <s v="VACACIONES Y LIBRANZAS"/>
    <s v="LIMPIADOR/A"/>
    <s v="E"/>
    <s v="S_9B_1A"/>
    <x v="0"/>
    <n v="23"/>
    <n v="0"/>
    <s v="LIMPIADORA"/>
    <s v="LIMPIEZA"/>
    <x v="0"/>
    <s v="289800"/>
    <s v="78648822T"/>
    <s v="NAVARRO BAUTE, BEATRIZ JORDANA"/>
    <s v="LIMPIADORA"/>
    <d v="2026-01-08T00:00:00"/>
    <d v="2026-01-30T00:00:00"/>
    <n v="23"/>
  </r>
  <r>
    <s v="291645"/>
    <d v="2026-01-08T00:00:00"/>
    <d v="2026-01-30T00:00:00"/>
    <s v="false"/>
    <s v="175546"/>
    <s v="TEMPORAL. T. COM. INTER. N. ESTA"/>
    <s v="VACACIONES Y LIBRANZAS"/>
    <s v="LIMPIADOR/A"/>
    <s v="E"/>
    <s v="S_9B_1A"/>
    <x v="0"/>
    <n v="23"/>
    <n v="0"/>
    <s v="LIMPIADORA"/>
    <s v="LIMPIEZA"/>
    <x v="0"/>
    <s v="263173"/>
    <s v="39182491J"/>
    <s v="MOLINA HERNANDEZ, MARIA"/>
    <s v="LIMPIADORA"/>
    <d v="2026-01-08T00:00:00"/>
    <d v="2026-01-30T00:00:00"/>
    <n v="23"/>
  </r>
  <r>
    <s v="282394"/>
    <d v="2026-01-08T00:00:00"/>
    <d v="2026-01-30T00:00:00"/>
    <s v="false"/>
    <s v="175554"/>
    <s v="TEMPORAL. T. COM. INTER. N. ESTA"/>
    <s v="VACACIONES Y LIBRANZAS"/>
    <s v="LIMPIADOR/A"/>
    <s v="E"/>
    <s v="S_9B_1A"/>
    <x v="0"/>
    <n v="23"/>
    <n v="0"/>
    <s v="LIMPIADORA"/>
    <s v="LIMPIEZA"/>
    <x v="0"/>
    <s v="211192"/>
    <s v="42187625J"/>
    <s v="AFONSO HERRERA, ANGELES MARIA"/>
    <s v="LIMPIADORA"/>
    <d v="2026-01-08T00:00:00"/>
    <d v="2026-01-30T00:00:00"/>
    <n v="23"/>
  </r>
  <r>
    <s v="227001"/>
    <d v="2026-01-08T00:00:00"/>
    <d v="2026-01-30T00:00:00"/>
    <s v="false"/>
    <s v="175555"/>
    <s v="TEMPORAL. T. COM. INTER. N. ESTA"/>
    <s v="VACACIONES Y LIBRANZAS"/>
    <s v="LIMPIADOR/A"/>
    <s v="E"/>
    <s v="S_9B_1A"/>
    <x v="0"/>
    <n v="23"/>
    <n v="0"/>
    <s v="LIMPIADORA"/>
    <s v="LIMPIEZA"/>
    <x v="0"/>
    <s v="390056"/>
    <s v="55437523W"/>
    <s v="ZAPATA ZAPATA, YNGRID GREICYS"/>
    <s v="LIMPIADORA"/>
    <d v="2026-01-08T00:00:00"/>
    <d v="2026-01-30T00:00:00"/>
    <n v="23"/>
  </r>
  <r>
    <s v="211542"/>
    <d v="2026-01-08T00:00:00"/>
    <d v="2026-01-30T00:00:00"/>
    <s v="false"/>
    <s v="175591"/>
    <s v="TEMPORAL. T. COM. INTER. N. ESTA"/>
    <s v="VACACIONES Y LIBRANZAS"/>
    <s v="LIMPIADOR/A"/>
    <s v="E"/>
    <s v="S_9B_1A"/>
    <x v="0"/>
    <n v="23"/>
    <n v="0"/>
    <s v="LIMPIADORA"/>
    <s v="SUPLENCIAS LIMPIEZA"/>
    <x v="0"/>
    <s v="293780"/>
    <s v="45446602M"/>
    <s v="SUAREZ MARTIN, MILAGROS JESUS"/>
    <s v="LIMPIADORA"/>
    <d v="2026-01-08T00:00:00"/>
    <d v="2026-01-30T00:00:00"/>
    <n v="23"/>
  </r>
  <r>
    <s v="246568"/>
    <d v="2026-01-08T00:00:00"/>
    <d v="2026-01-30T00:00:00"/>
    <s v="false"/>
    <s v="175654"/>
    <s v="TEMPORAL. T. COM. INTER. N. ESTA"/>
    <s v="LIBRE DISPOSICION"/>
    <s v="LAVANDERO/A"/>
    <s v="E"/>
    <s v="S_9B_1AV"/>
    <x v="0"/>
    <n v="23"/>
    <n v="0"/>
    <s v="LAVANDERIA"/>
    <s v="LAVANDERÍA HOSP.DEL TORAX"/>
    <x v="0"/>
    <s v="384371"/>
    <s v="43799460P"/>
    <s v="MENDEZ DARIAS, ODON AGUSTIN"/>
    <s v="LAVANDERIA"/>
    <d v="2026-01-08T00:00:00"/>
    <d v="2026-01-30T00:00:00"/>
    <n v="23"/>
  </r>
  <r>
    <s v="323283"/>
    <d v="2026-01-09T00:00:00"/>
    <d v="2026-01-30T00:00:00"/>
    <s v="false"/>
    <s v="175601"/>
    <s v="TEMPORAL. T. COM. INTER. N. ESTA"/>
    <s v="VACACIONES Y LIBRANZAS"/>
    <s v="ENFERMERO/A"/>
    <s v="E"/>
    <s v="S_9B_1AV"/>
    <x v="0"/>
    <n v="22"/>
    <n v="0"/>
    <s v="ENFERMERA/O"/>
    <s v="RADIOLOG.VASCULAR INTERV. - ANGIORADIOL."/>
    <x v="1"/>
    <s v="333196"/>
    <s v="43373627C"/>
    <s v="HERNANDEZ ROMERO, ALEJANDRO"/>
    <s v="ENFERMERA/O"/>
    <d v="2026-01-09T00:00:00"/>
    <d v="2026-01-30T00:00:00"/>
    <n v="22"/>
  </r>
  <r>
    <s v="384325"/>
    <d v="2026-01-10T00:00:00"/>
    <d v="2026-01-30T00:00:00"/>
    <s v="false"/>
    <s v="175736"/>
    <s v="TEMPORAL. T. COM. INTER. N. ESTA"/>
    <s v="LIBRE DISPOSICION"/>
    <s v="TÉC ESPECIALISTA / RADIODIAGNÓSTICO"/>
    <s v="E"/>
    <s v="S_9B_1A"/>
    <x v="0"/>
    <n v="21"/>
    <n v="0"/>
    <s v="TÉCNICO ESPECIALISTA RADIODIAGNÓSTICO"/>
    <s v="TOMOGRAFIA AXIAL COMPUTERIZADA - (TAC)"/>
    <x v="1"/>
    <s v="311210"/>
    <s v="42097766S"/>
    <s v="ABREU GUTIERREZ, JOSE ANTONIO"/>
    <s v="TÉCNICO ESPECIALISTA RADIODIAGNÓSTICO"/>
    <d v="2026-01-10T00:00:00"/>
    <d v="2026-01-30T00:00:00"/>
    <n v="21"/>
  </r>
  <r>
    <s v="391131"/>
    <d v="2026-01-11T00:00:00"/>
    <d v="2026-01-30T00:00:00"/>
    <s v="false"/>
    <s v="175709"/>
    <s v="TEMPORAL. T. COM. INTER. N. ESTA"/>
    <s v="MES VENCIDO - INCAPACIDAD TEMPORAL"/>
    <s v="AUXILIAR DE ENFERMERÍA"/>
    <s v="E"/>
    <s v="S_9B_1A"/>
    <x v="0"/>
    <n v="20"/>
    <n v="0"/>
    <s v="AUXILIAR DE ENFERMERÍA"/>
    <s v="PLANTA  9ª IMPAR - HOSP.EDIF.A"/>
    <x v="1"/>
    <s v="399917"/>
    <s v="51200678X"/>
    <s v="GONZALEZ VARGAS, ELIZABETH NANCY"/>
    <s v="AUXILIAR DE ENFERMERÍA"/>
    <d v="2026-01-11T00:00:00"/>
    <d v="2026-01-30T00:00:00"/>
    <n v="20"/>
  </r>
  <r>
    <s v="281702"/>
    <d v="2026-01-12T00:00:00"/>
    <d v="2026-01-30T00:00:00"/>
    <s v="false"/>
    <s v="175707"/>
    <s v="TEMPORAL. T. COM. INTER. N. ESTA"/>
    <s v="VACACIONES Y LIBRANZAS"/>
    <s v="AUXILIAR DE ENFERMERÍA"/>
    <s v="E"/>
    <s v="S_9B_1A"/>
    <x v="0"/>
    <n v="19"/>
    <n v="0"/>
    <s v="AUXILIAR DE ENFERMERÍA"/>
    <s v="LABORATORIO CENTRAL"/>
    <x v="1"/>
    <s v="292584"/>
    <s v="43821403D"/>
    <s v="BENITEZ GONZALEZ, CARLOS GUSTAVO"/>
    <s v="AUXILIAR DE ENFERMERÍA"/>
    <d v="2026-01-12T00:00:00"/>
    <d v="2026-01-30T00:00:00"/>
    <n v="19"/>
  </r>
  <r>
    <s v="343488"/>
    <d v="2026-01-12T00:00:00"/>
    <d v="2026-01-30T00:00:00"/>
    <s v="false"/>
    <s v="175689"/>
    <s v="TEMPORAL. T. COM. INTER. N. ESTA"/>
    <s v="MES VENCIDO - INCAPACIDAD TEMPORAL"/>
    <s v="ENFERMERO/A"/>
    <s v="E"/>
    <s v="S_9B_1A"/>
    <x v="0"/>
    <n v="19"/>
    <n v="0"/>
    <s v="ENFERMERA/O"/>
    <s v="DIETÉTICA Y NUTRICIÓN"/>
    <x v="1"/>
    <s v="232299"/>
    <s v="78852792Y"/>
    <s v="TORRES DE VERA, ZULEICA"/>
    <s v="ENFERMERA/O"/>
    <d v="2026-01-12T00:00:00"/>
    <d v="2026-01-30T00:00:00"/>
    <n v="19"/>
  </r>
  <r>
    <s v="244665"/>
    <d v="2026-01-13T00:00:00"/>
    <d v="2026-01-30T00:00:00"/>
    <s v="false"/>
    <s v="175843"/>
    <s v="TEMPORAL. T. COM. INTER. N. ESTA"/>
    <s v="MES VENCIDO - INCAPACIDAD TEMPORAL"/>
    <s v="AUXILIAR DE ENFERMERÍA"/>
    <s v="E"/>
    <s v="S_9B_1A"/>
    <x v="0"/>
    <n v="18"/>
    <n v="0"/>
    <s v="AUXILIAR DE ENFERMERÍA"/>
    <s v="PLANTA  9ª  PAR   - HOSP.EDIF.A"/>
    <x v="1"/>
    <s v="377563"/>
    <s v="78713221E"/>
    <s v="DIAZ GONZALEZ, ATISTIRMA"/>
    <s v="AUXILIAR DE ENFERMERÍA"/>
    <d v="2026-01-13T00:00:00"/>
    <d v="2026-01-30T00:00:00"/>
    <n v="18"/>
  </r>
  <r>
    <s v="347822"/>
    <d v="2026-01-13T00:00:00"/>
    <d v="2026-01-30T00:00:00"/>
    <s v="false"/>
    <s v="175731"/>
    <s v="TEMPORAL. T. COM. INTER. N. ESTA"/>
    <s v="MES VENCIDO - INCAPACIDAD TEMPORAL"/>
    <s v="AUXILIAR DE ENFERMERÍA"/>
    <s v="E"/>
    <s v="S_9B_1A"/>
    <x v="0"/>
    <n v="18"/>
    <n v="0"/>
    <s v="AUXILIAR DE ENFERMERÍA"/>
    <s v="PLANTA  6ª IMPAR - HOSP.EDIF.A"/>
    <x v="1"/>
    <s v="220406"/>
    <s v="43776603J"/>
    <s v="MARTIN MORA, RAMONA NURIA"/>
    <s v="AUXILIAR DE ENFERMERÍA"/>
    <d v="2026-01-13T00:00:00"/>
    <d v="2026-01-30T00:00:00"/>
    <n v="18"/>
  </r>
  <r>
    <s v="229437"/>
    <d v="2026-01-14T00:00:00"/>
    <d v="2026-01-30T00:00:00"/>
    <s v="false"/>
    <s v="175909"/>
    <s v="TEMPORAL. T. COM. INTER. N. ESTA"/>
    <s v="LIBRE DISPOSICION"/>
    <s v="ENFERMERO/A"/>
    <s v="E"/>
    <s v="S_9B_1A"/>
    <x v="0"/>
    <n v="17"/>
    <n v="0"/>
    <s v="ENFERMERA/O"/>
    <s v="CONSULTA CARDIOLOGÍA"/>
    <x v="1"/>
    <s v="318965"/>
    <s v="43366931V"/>
    <s v="DORTA MARTIN, MIRIAM"/>
    <s v="ENFERMERA/O"/>
    <d v="2026-01-14T00:00:00"/>
    <d v="2026-01-30T00:00:00"/>
    <n v="17"/>
  </r>
  <r>
    <s v="258083"/>
    <d v="2026-01-14T00:00:00"/>
    <d v="2026-01-30T00:00:00"/>
    <s v="false"/>
    <s v="175900"/>
    <s v="TEMPORAL. T. COM. INTER. N. ESTA"/>
    <s v="MES VENCIDO - INCAPACIDAD TEMPORAL"/>
    <s v="LAVANDERO/A"/>
    <s v="E"/>
    <s v="S_9B_1A"/>
    <x v="0"/>
    <n v="17"/>
    <n v="0"/>
    <s v="LAVANDERIA"/>
    <s v="LAVANDERÍA HOSP.DEL TORAX"/>
    <x v="0"/>
    <s v="349853"/>
    <s v="51777760E"/>
    <s v="GUILARTE SOUQUET, ALFREDO JOSE"/>
    <s v="LAVANDERIA"/>
    <d v="2026-01-14T00:00:00"/>
    <d v="2026-01-30T00:00:00"/>
    <n v="17"/>
  </r>
  <r>
    <s v="201356"/>
    <d v="2026-01-17T00:00:00"/>
    <d v="2026-01-30T00:00:00"/>
    <s v="false"/>
    <s v="175877"/>
    <s v="TEMPORAL. T. COM. INTER. N. ESTA"/>
    <s v="LIBRE DISPOSICION"/>
    <s v="G AUXILIAR ADMINISTRATIVO F. ADMVA"/>
    <s v="E"/>
    <s v="S_9B_1A"/>
    <x v="0"/>
    <n v="14"/>
    <n v="0"/>
    <s v="AUXILIAR ADMINISTRATIVO"/>
    <s v="SERVICIO HOSTELERÍA"/>
    <x v="0"/>
    <s v="340884"/>
    <s v="43784532F"/>
    <s v="ARTEAGA CAMACHO, RAFAEL ANTONIO"/>
    <s v="AUXILIAR ADMINISTRATIVO"/>
    <d v="2026-01-17T00:00:00"/>
    <d v="2026-01-30T00:00:00"/>
    <n v="14"/>
  </r>
  <r>
    <s v="273813"/>
    <d v="2026-01-20T00:00:00"/>
    <d v="2026-01-30T00:00:00"/>
    <s v="false"/>
    <s v="175847"/>
    <s v="TEMPORAL. T. COM. INTER. N. ESTA"/>
    <s v="LIBRE DISPOSICION"/>
    <s v="G AUXILIAR ADMINISTRATIVO F. ADMVA"/>
    <s v="E"/>
    <s v="S_9B_1A"/>
    <x v="0"/>
    <n v="11"/>
    <n v="0"/>
    <s v="AUXILIAR ADMINISTRATIVO"/>
    <s v="ARCHIVO CENTRAL"/>
    <x v="2"/>
    <s v="296848"/>
    <s v="78565634A"/>
    <s v="RIVERO GARCIA, VANESSA"/>
    <s v="AUXILIAR ADMINISTRATIVO"/>
    <d v="2026-01-20T00:00:00"/>
    <d v="2026-01-30T00:00:00"/>
    <n v="11"/>
  </r>
  <r>
    <s v="342779"/>
    <d v="2026-01-20T00:00:00"/>
    <d v="2026-01-30T00:00:00"/>
    <s v="false"/>
    <s v="175902"/>
    <s v="TEMPORAL. T. COM. INTER. N. ESTA"/>
    <s v="LIBRE DISPOSICION"/>
    <s v="ENFERMERO/A"/>
    <s v="E"/>
    <s v="S_9B_1A"/>
    <x v="0"/>
    <n v="11"/>
    <n v="0"/>
    <s v="ENFERMERA/O"/>
    <s v="DIETÉTICA Y NUTRICIÓN"/>
    <x v="1"/>
    <s v="347582"/>
    <s v="54056219D"/>
    <s v="ROMERO DIAZ, MARIA PATRICIA"/>
    <s v="ENFERMERA/O"/>
    <d v="2026-01-20T00:00:00"/>
    <d v="2026-01-30T00:00:00"/>
    <n v="11"/>
  </r>
  <r>
    <s v="327522"/>
    <d v="2026-01-20T00:00:00"/>
    <d v="2026-01-30T00:00:00"/>
    <s v="false"/>
    <s v="176043"/>
    <s v="TEMPORAL. T. COM. INTER. N. ESTA"/>
    <s v="MES VENCIDO - INCAPACIDAD TEMPORAL"/>
    <s v="AUXILIAR DE ENFERMERÍA"/>
    <s v="E"/>
    <s v="S_9B_1A"/>
    <x v="0"/>
    <n v="11"/>
    <n v="0"/>
    <s v="AUXILIAR DE ENFERMERÍA"/>
    <s v="UDAD.HEMODINAMICA"/>
    <x v="1"/>
    <s v="310045"/>
    <s v="78617963F"/>
    <s v="GONZALEZ BENITEZ, YURENA"/>
    <s v="AUXILIAR DE ENFERMERÍA"/>
    <d v="2026-01-20T00:00:00"/>
    <d v="2026-01-30T00:00:00"/>
    <n v="11"/>
  </r>
  <r>
    <s v="246253"/>
    <d v="2026-01-20T00:00:00"/>
    <d v="2026-01-30T00:00:00"/>
    <s v="false"/>
    <s v="176050"/>
    <s v="TEMPORAL. T. COM. INTER. N. ESTA"/>
    <s v="MES VENCIDO - INCAPACIDAD TEMPORAL"/>
    <s v="AUXILIAR DE ENFERMERÍA"/>
    <s v="E"/>
    <s v="S_9B_1A"/>
    <x v="0"/>
    <n v="11"/>
    <n v="0"/>
    <s v="AUXILIAR DE ENFERMERÍA"/>
    <s v="LAB.HEMOT.Y BCO.SANGRE"/>
    <x v="1"/>
    <s v="371950"/>
    <s v="45457339R"/>
    <s v="SANTOS DIAZ, MARIA YOLANDA"/>
    <s v="AUXILIAR DE ENFERMERÍA"/>
    <d v="2026-01-20T00:00:00"/>
    <d v="2026-01-30T00:00:00"/>
    <n v="11"/>
  </r>
  <r>
    <s v="231995"/>
    <d v="2026-01-21T00:00:00"/>
    <d v="2026-01-30T00:00:00"/>
    <s v="false"/>
    <s v="176046"/>
    <s v="TEMPORAL. T. COM. INTER. N. ESTA"/>
    <s v="MES VENCIDO - INCAPACIDAD TEMPORAL"/>
    <s v="ENFERMERO/A"/>
    <s v="E"/>
    <s v="S_9B_1A"/>
    <x v="0"/>
    <n v="10"/>
    <n v="0"/>
    <s v="ENFERMERA/O"/>
    <s v="PLANTA 3ª/4ª URA"/>
    <x v="1"/>
    <s v="711151"/>
    <s v="43805457W"/>
    <s v="ESTEVEZ DORTA, CESAR"/>
    <s v="SUPERVISOR/A DE UNIDAD"/>
    <d v="2026-01-21T00:00:00"/>
    <d v="2026-01-30T00:00:00"/>
    <n v="10"/>
  </r>
  <r>
    <s v="266114"/>
    <d v="2026-01-21T00:00:00"/>
    <d v="2026-01-30T00:00:00"/>
    <s v="false"/>
    <s v="175924"/>
    <s v="TEMPORAL. T. COM. INTER. N. ESTA"/>
    <s v="MES VENCIDO - INCAPACIDAD TEMPORAL"/>
    <s v="ENFERMERO/A"/>
    <s v="E"/>
    <s v="S_9B_1A"/>
    <x v="0"/>
    <n v="10"/>
    <n v="0"/>
    <s v="ENFERMERA/O"/>
    <s v="URGENCIAS"/>
    <x v="1"/>
    <s v="339827"/>
    <s v="43834519S"/>
    <s v="DIAZ GARCIA, NATALIA"/>
    <s v="ENFERMERA/O"/>
    <d v="2026-01-21T00:00:00"/>
    <d v="2026-01-30T00:00:00"/>
    <n v="10"/>
  </r>
  <r>
    <s v="308081"/>
    <d v="2026-01-22T00:00:00"/>
    <d v="2026-01-30T00:00:00"/>
    <s v="false"/>
    <s v="173388"/>
    <s v="TEMPORAL. T. COM. INTER. N. ESTA"/>
    <s v="LIBRE DISPOSICION"/>
    <s v="G AUXILIAR ADMINISTRATIVO F. ADMVA"/>
    <s v="E"/>
    <s v="S_9B_1A"/>
    <x v="0"/>
    <n v="9"/>
    <n v="0"/>
    <s v="AUXILIAR ADMINISTRATIVO"/>
    <s v="ARCHIVO CENTRAL"/>
    <x v="2"/>
    <s v="204178"/>
    <s v="79156207M"/>
    <s v="MOSQUERA AGUILAR, BIBIAN ELENA"/>
    <s v="AUXILIAR ADMINISTRATIVO"/>
    <d v="2026-01-22T00:00:00"/>
    <d v="2026-01-30T00:00:00"/>
    <n v="9"/>
  </r>
  <r>
    <s v="241504"/>
    <d v="2026-01-23T00:00:00"/>
    <d v="2026-01-30T00:00:00"/>
    <s v="false"/>
    <s v="175937"/>
    <s v="TEMPORAL. T. COM. INTER. N. ESTA"/>
    <s v="LIBRE DISPOSICION"/>
    <s v="G ADMINISTRATIVO FUNCIÓN ADMINISTRATIVA"/>
    <s v="E"/>
    <s v="S_9B_1AV"/>
    <x v="0"/>
    <n v="8"/>
    <n v="0"/>
    <s v="GRUPO ADMINISTRATIVO"/>
    <s v="ADMISIÓN URGENCIAS"/>
    <x v="2"/>
    <s v="374380"/>
    <s v="78628331W"/>
    <s v="MACHADO MARTIN, PALOMA"/>
    <s v="GRUPO ADMINISTRATIVO"/>
    <d v="2026-01-23T00:00:00"/>
    <d v="2026-01-30T00:00:00"/>
    <n v="8"/>
  </r>
  <r>
    <s v="239836"/>
    <d v="2026-01-26T00:00:00"/>
    <d v="2026-01-30T00:00:00"/>
    <s v="false"/>
    <s v="176047"/>
    <s v="TEMPORAL. T. COM. INTER. N. ESTA"/>
    <s v="LIBRE DISPOSICION"/>
    <s v="ENFERMERO/A"/>
    <s v="E"/>
    <s v="S_9B_1A"/>
    <x v="0"/>
    <n v="5"/>
    <n v="0"/>
    <s v="ENFERMERA/O"/>
    <s v="ADMISIÓN CENTRAL"/>
    <x v="2"/>
    <s v="327036"/>
    <s v="42173769A"/>
    <s v="CONCEPCION.DE PAZ, SILVIA MARIA"/>
    <s v="ENFERMERA/O"/>
    <d v="2026-01-26T00:00:00"/>
    <d v="2026-01-30T00:00:00"/>
    <n v="5"/>
  </r>
  <r>
    <s v="355685"/>
    <d v="2026-01-28T00:00:00"/>
    <d v="2026-01-30T00:00:00"/>
    <s v="false"/>
    <s v="176277"/>
    <s v="TEMPORAL. T. COM. INTER. N. ESTA"/>
    <s v="MES VENCIDO - INCAPACIDAD TEMPORAL"/>
    <s v="LAVANDERO/A"/>
    <s v="E"/>
    <s v="S_9B_1A"/>
    <x v="0"/>
    <n v="3"/>
    <n v="0"/>
    <s v="LAVANDERIA"/>
    <s v="LAVANDERÍA HOSP.DEL TORAX"/>
    <x v="0"/>
    <s v="258083"/>
    <s v="42082287S"/>
    <s v="BUENO JORGE, MARIA ANGELES"/>
    <s v="LAVANDERIA"/>
    <d v="2026-01-28T00:00:00"/>
    <d v="2026-01-30T00:00:00"/>
    <n v="3"/>
  </r>
  <r>
    <s v="214785"/>
    <d v="2026-01-01T00:00:00"/>
    <d v="2026-01-31T00:00:00"/>
    <s v="false"/>
    <s v="173325"/>
    <s v="TEMPORAL. T. COM. INTER. N. ESTA"/>
    <s v="LIBRE DISPOSICION"/>
    <s v="AUXILIAR DE ENFERMERÍA"/>
    <s v="E"/>
    <s v="S_9B_1AV"/>
    <x v="0"/>
    <n v="31"/>
    <n v="0"/>
    <s v="AUXILIAR DE ENFERMERÍA"/>
    <s v="DIETÉTICA Y NUTRICIÓN"/>
    <x v="1"/>
    <s v="352733"/>
    <s v="43773946R"/>
    <s v="CRUZ ROCHA, MARIA ESTHER"/>
    <s v="AUXILIARES DE CLÍNICA O ENFERMERIA"/>
    <d v="2026-01-01T00:00:00"/>
    <d v="2026-01-31T00:00:00"/>
    <n v="31"/>
  </r>
  <r>
    <s v="248489"/>
    <d v="2026-01-01T00:00:00"/>
    <d v="2026-01-31T00:00:00"/>
    <s v="false"/>
    <s v="173981"/>
    <s v="TEMPORAL. T. COM. INTER. N. ESTA"/>
    <s v="LIBRE DISPOSICION"/>
    <s v="AUXILIAR DE ENFERMERÍA"/>
    <s v="E"/>
    <s v="S_9B_1AV"/>
    <x v="0"/>
    <n v="31"/>
    <n v="0"/>
    <s v="AUXILIAR DE ENFERMERÍA"/>
    <s v="PLANTILLA VOLANTE"/>
    <x v="1"/>
    <s v="274038"/>
    <s v="42264775K"/>
    <s v="DELGADO CABRERA, JENIFER"/>
    <s v="AUXILIAR DE ENFERMERÍA"/>
    <d v="2026-01-01T00:00:00"/>
    <d v="2026-01-31T00:00:00"/>
    <n v="31"/>
  </r>
  <r>
    <s v="253567"/>
    <d v="2026-01-01T00:00:00"/>
    <d v="2026-01-31T00:00:00"/>
    <s v="false"/>
    <s v="173350"/>
    <s v="TEMPORAL. T. COM. INTER. N. ESTA"/>
    <s v="LIBRE DISPOSICION"/>
    <s v="AUXILIAR DE ENFERMERÍA"/>
    <s v="E"/>
    <s v="S_9B_1AV"/>
    <x v="0"/>
    <n v="31"/>
    <n v="0"/>
    <s v="AUXILIAR DE ENFERMERÍA"/>
    <s v="URGENCIAS"/>
    <x v="1"/>
    <s v="225178"/>
    <s v="43770781X"/>
    <s v="QUINTERO RODRIGUEZ, MARIA MERCEDES"/>
    <s v="AUXILIAR DE ENFERMERÍA"/>
    <d v="2026-01-01T00:00:00"/>
    <d v="2026-01-31T00:00:00"/>
    <n v="31"/>
  </r>
  <r>
    <s v="217037"/>
    <d v="2026-01-01T00:00:00"/>
    <d v="2026-01-31T00:00:00"/>
    <s v="false"/>
    <s v="173087"/>
    <s v="TEMPORAL. T. COM. INTER. N. ESTA"/>
    <s v="LIBRE DISPOSICION"/>
    <s v="TÉC ESPECIALISTA / RADIODIAGNÓSTICO"/>
    <s v="E"/>
    <s v="S_9B_1AV"/>
    <x v="0"/>
    <n v="31"/>
    <n v="0"/>
    <s v="TÉCNICO ESPECIALISTA RADIODIAGNÓSTICO"/>
    <s v="AREA.ENFERMERIA - CAE LA LAGUNA-GENETO"/>
    <x v="1"/>
    <s v="291845"/>
    <s v="78850003T"/>
    <s v="HERNANDEZ HERNANDEZ, BEATRIZ"/>
    <s v="TÉCNICO ESPECIALISTA RADIODIAGNÓSTICO"/>
    <d v="2026-01-01T00:00:00"/>
    <d v="2026-01-31T00:00:00"/>
    <n v="31"/>
  </r>
  <r>
    <s v="380210"/>
    <d v="2026-01-01T00:00:00"/>
    <d v="2026-01-31T00:00:00"/>
    <s v="false"/>
    <s v="174842"/>
    <s v="TEMPORAL. T. COM. INTER. N. ESTA"/>
    <s v="LIBRE DISPOSICION"/>
    <s v="AUXILIAR DE ENFERMERÍA"/>
    <s v="E"/>
    <s v="S_9B_1AV"/>
    <x v="0"/>
    <n v="31"/>
    <n v="0"/>
    <s v="AUXILIAR DE ENFERMERÍA"/>
    <s v="PLANTA 3ª/4ª URA"/>
    <x v="1"/>
    <s v="349606"/>
    <s v="43790425N"/>
    <s v="TORO LOBO, ANTONIA"/>
    <s v="AUXILIAR DE ENFERMERÍA"/>
    <d v="2026-01-01T00:00:00"/>
    <d v="2026-01-31T00:00:00"/>
    <n v="31"/>
  </r>
  <r>
    <s v="262805"/>
    <d v="2026-01-01T00:00:00"/>
    <d v="2026-01-31T00:00:00"/>
    <s v="false"/>
    <s v="173676"/>
    <s v="TEMPORAL. T. COM. INTER. N. ESTA"/>
    <s v="LIBRE DISPOSICION"/>
    <s v="AUXILIAR DE ENFERMERÍA"/>
    <s v="E"/>
    <s v="S_9B_1AV"/>
    <x v="0"/>
    <n v="31"/>
    <n v="0"/>
    <s v="AUXILIAR DE ENFERMERÍA"/>
    <s v="RADIODIAGNOSTICO"/>
    <x v="1"/>
    <s v="253617"/>
    <s v="25161963D"/>
    <s v="GUALLART GUZMAN, MARIA DEL MAR"/>
    <s v="AUXILIAR DE ENFERMERÍA"/>
    <d v="2026-01-01T00:00:00"/>
    <d v="2026-01-31T00:00:00"/>
    <n v="31"/>
  </r>
  <r>
    <s v="368292"/>
    <d v="2026-01-01T00:00:00"/>
    <d v="2026-01-31T00:00:00"/>
    <s v="false"/>
    <s v="174959"/>
    <s v="TEMPORAL. T. COMPLETO. N. ESTATU"/>
    <s v="ACUMULACION DE TAREAS"/>
    <s v="ENFERMERO ESPECIALISTA SALUD MENTAL"/>
    <s v="E"/>
    <s v="I_9_1C"/>
    <x v="1"/>
    <n v="31"/>
    <n v="0"/>
    <s v="ENFERMERA/O ESPECIALISTA EN ENFERMERÍA DE SALUD ME"/>
    <s v="UNIDAD DE SALUD MENTAL INFANTO JUVENIL"/>
    <x v="1"/>
    <s v="0"/>
    <m/>
    <m/>
    <m/>
    <d v="2026-01-01T00:00:00"/>
    <d v="2026-01-31T00:00:00"/>
    <n v="31"/>
  </r>
  <r>
    <s v="292833"/>
    <d v="2026-01-01T00:00:00"/>
    <d v="2026-01-31T00:00:00"/>
    <s v="false"/>
    <s v="174671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1-01T00:00:00"/>
    <d v="2026-01-31T00:00:00"/>
    <n v="31"/>
  </r>
  <r>
    <s v="265693"/>
    <d v="2026-01-01T00:00:00"/>
    <d v="2026-01-31T00:00:00"/>
    <s v="false"/>
    <s v="173283"/>
    <s v="TEMPORAL. T. COM. INTER. N. ESTA"/>
    <s v="LIBRE DISPOSICION"/>
    <s v="ENFERMERO/A"/>
    <s v="E"/>
    <s v="S_9B_1AV"/>
    <x v="0"/>
    <n v="31"/>
    <n v="0"/>
    <s v="ENFERMERA/O"/>
    <s v="PLANTA  8ª  PAR   - HOSP.EDIF.A"/>
    <x v="1"/>
    <s v="209606"/>
    <s v="45981075G"/>
    <s v="MORALES ROLO, MARTA"/>
    <s v="ENFERMERA/O"/>
    <d v="2026-01-01T00:00:00"/>
    <d v="2026-01-31T00:00:00"/>
    <n v="31"/>
  </r>
  <r>
    <s v="380876"/>
    <d v="2026-01-01T00:00:00"/>
    <d v="2026-01-31T00:00:00"/>
    <s v="false"/>
    <s v="174672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1-01T00:00:00"/>
    <d v="2026-01-31T00:00:00"/>
    <n v="31"/>
  </r>
  <r>
    <s v="231858"/>
    <d v="2026-01-01T00:00:00"/>
    <d v="2026-01-31T00:00:00"/>
    <s v="false"/>
    <s v="173216"/>
    <s v="TEMPORAL. T. COM. INTER. N. ESTA"/>
    <s v="LIBRE DISPOSICION"/>
    <s v="ENFERMERO/A"/>
    <s v="E"/>
    <s v="S_9B_1AV"/>
    <x v="0"/>
    <n v="31"/>
    <n v="0"/>
    <s v="ENFERMERA/O"/>
    <s v="PLANTA  1ª  PAR   - HOSP.EDIF.A"/>
    <x v="1"/>
    <s v="358430"/>
    <s v="78696423Z"/>
    <s v="LOPEZ RODRIGUEZ, CARMEN MARIA"/>
    <s v="ENFERMERA/O"/>
    <d v="2026-01-01T00:00:00"/>
    <d v="2026-01-31T00:00:00"/>
    <n v="31"/>
  </r>
  <r>
    <s v="384876"/>
    <d v="2026-01-01T00:00:00"/>
    <d v="2026-01-31T00:00:00"/>
    <s v="false"/>
    <s v="174698"/>
    <s v="TEMPORAL. T. COMPLETO. N. ESTATU"/>
    <s v="ACUMULACION DE TAREAS"/>
    <s v="TÉC ESPECIALISTA / RADIODIAGNÓSTICO"/>
    <s v="E"/>
    <s v="I_9_1C"/>
    <x v="1"/>
    <n v="31"/>
    <n v="0"/>
    <s v="TÉCNICO ESPECIALISTA RADIODIAGNÓSTICO"/>
    <s v="BLOQUE QUIRURGICO CENTRAL"/>
    <x v="1"/>
    <s v="0"/>
    <m/>
    <m/>
    <m/>
    <d v="2026-01-01T00:00:00"/>
    <d v="2026-01-31T00:00:00"/>
    <n v="31"/>
  </r>
  <r>
    <s v="229042"/>
    <d v="2026-01-01T00:00:00"/>
    <d v="2026-01-31T00:00:00"/>
    <s v="false"/>
    <s v="174673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1-01T00:00:00"/>
    <d v="2026-01-31T00:00:00"/>
    <n v="31"/>
  </r>
  <r>
    <s v="390196"/>
    <d v="2026-01-01T00:00:00"/>
    <d v="2026-01-31T00:00:00"/>
    <s v="false"/>
    <s v="173434"/>
    <s v="TEMPORAL. T. COM. INTER. N. ESTA"/>
    <s v="LIBRE DISPOSICION"/>
    <s v="AUXILIAR DE ENFERMERÍA"/>
    <s v="E"/>
    <s v="S_9B_1AV"/>
    <x v="0"/>
    <n v="31"/>
    <n v="0"/>
    <s v="AUXILIAR DE ENFERMERÍA"/>
    <s v="PLANTA  6ª  PAR   - HOSP.EDIF.A"/>
    <x v="1"/>
    <s v="348160"/>
    <s v="45451452W"/>
    <s v="FELIPE GUTIERREZ, MERCEDES"/>
    <s v="AUXILIAR DE ENFERMERÍA"/>
    <d v="2026-01-01T00:00:00"/>
    <d v="2026-01-31T00:00:00"/>
    <n v="31"/>
  </r>
  <r>
    <s v="250633"/>
    <d v="2026-01-01T00:00:00"/>
    <d v="2026-01-31T00:00:00"/>
    <s v="false"/>
    <s v="174334"/>
    <s v="TEMPORAL. T. COM. INTER. N. ESTA"/>
    <s v="LIBRE DISPOSICION"/>
    <s v="TÉC ESPECIALISTA / LABORATORIO"/>
    <s v="E"/>
    <s v="S_9B_1AV"/>
    <x v="0"/>
    <n v="31"/>
    <n v="0"/>
    <s v="TÉCNICO ESPECIALISTA LABORATORIO"/>
    <s v="LABORATORIO CENTRAL"/>
    <x v="1"/>
    <s v="362843"/>
    <s v="78526651M"/>
    <s v="MORALES VALDIVIA, VERONICA DEL PINO"/>
    <s v="TÉCNICO ESPECIALISTA LABORATORIO"/>
    <d v="2026-01-01T00:00:00"/>
    <d v="2026-01-31T00:00:00"/>
    <n v="31"/>
  </r>
  <r>
    <s v="308963"/>
    <d v="2026-01-01T00:00:00"/>
    <d v="2026-01-31T00:00:00"/>
    <s v="false"/>
    <s v="174674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1-01T00:00:00"/>
    <d v="2026-01-31T00:00:00"/>
    <n v="31"/>
  </r>
  <r>
    <s v="229408"/>
    <d v="2026-01-01T00:00:00"/>
    <d v="2026-01-31T00:00:00"/>
    <s v="false"/>
    <s v="174271"/>
    <s v="TEMPORAL. T. COM. INTER. N. ESTA"/>
    <s v="LIBRE DISPOSICION"/>
    <s v="ENFERMERO/A"/>
    <s v="E"/>
    <s v="S_9B_1AV"/>
    <x v="0"/>
    <n v="31"/>
    <n v="0"/>
    <s v="ENFERMERA/O"/>
    <s v="CONSULTA CARDIOLOGÍA"/>
    <x v="1"/>
    <s v="329218"/>
    <s v="45441630R"/>
    <s v="ROJAS RAMOS, REMEDIOS"/>
    <s v="ENFERMERA/O"/>
    <d v="2026-01-01T00:00:00"/>
    <d v="2026-01-31T00:00:00"/>
    <n v="31"/>
  </r>
  <r>
    <s v="216345"/>
    <d v="2026-01-01T00:00:00"/>
    <d v="2026-01-31T00:00:00"/>
    <s v="false"/>
    <s v="173294"/>
    <s v="TEMPORAL. T. COM. INTER. N. ESTA"/>
    <s v="LIBRE DISPOSICION"/>
    <s v="AUXILIAR DE ENFERMERÍA"/>
    <s v="E"/>
    <s v="S_9B_1AV"/>
    <x v="0"/>
    <n v="31"/>
    <n v="0"/>
    <s v="AUXILIAR DE ENFERMERÍA"/>
    <s v="LAB.HEMOT.Y BCO.SANGRE"/>
    <x v="1"/>
    <s v="371950"/>
    <s v="45457339R"/>
    <s v="SANTOS DIAZ, MARIA YOLANDA"/>
    <s v="AUXILIAR DE ENFERMERÍA"/>
    <d v="2026-01-01T00:00:00"/>
    <d v="2026-01-31T00:00:00"/>
    <n v="31"/>
  </r>
  <r>
    <s v="227842"/>
    <d v="2026-01-01T00:00:00"/>
    <d v="2026-01-31T00:00:00"/>
    <s v="false"/>
    <s v="173639"/>
    <s v="TEMPORAL. T. COM. INTER. N. ESTA"/>
    <s v="LIBRE DISPOSICION"/>
    <s v="ENFERMERO/A"/>
    <s v="E"/>
    <s v="S_9B_1AV"/>
    <x v="0"/>
    <n v="31"/>
    <n v="0"/>
    <s v="ENFERMERA/O"/>
    <s v="HOSPITAL. U.C.S.I."/>
    <x v="1"/>
    <s v="345904"/>
    <s v="78850453J"/>
    <s v="CHULANI CHULANI, SHANTI MOHANDAS"/>
    <s v="ENFERMERA/O"/>
    <d v="2026-01-01T00:00:00"/>
    <d v="2026-01-31T00:00:00"/>
    <n v="31"/>
  </r>
  <r>
    <s v="259160"/>
    <d v="2026-01-01T00:00:00"/>
    <d v="2026-01-31T00:00:00"/>
    <s v="false"/>
    <s v="175349"/>
    <s v="TEMPORAL. T. COM. INTER. N. ESTA"/>
    <s v="LIBRE DISPOSICION"/>
    <s v="ENFERMERO/A"/>
    <s v="E"/>
    <s v="S_9B_1AV"/>
    <x v="0"/>
    <n v="31"/>
    <n v="0"/>
    <s v="ENFERMERA/O"/>
    <s v="PLANTILLA VOLANTE"/>
    <x v="1"/>
    <s v="270831"/>
    <s v="05714166T"/>
    <s v="ARANDA MARTIN, CLAUDIA"/>
    <s v="ENFERMERA/O"/>
    <d v="2026-01-01T00:00:00"/>
    <d v="2026-01-31T00:00:00"/>
    <n v="31"/>
  </r>
  <r>
    <s v="291914"/>
    <d v="2026-01-01T00:00:00"/>
    <d v="2026-01-31T00:00:00"/>
    <s v="false"/>
    <s v="174224"/>
    <s v="TEMPORAL. T. COM. INTER. N. ESTA"/>
    <s v="LIBRE DISPOSICION"/>
    <s v="LIMPIADOR/A"/>
    <s v="E"/>
    <s v="S_9B_1AV"/>
    <x v="0"/>
    <n v="31"/>
    <n v="0"/>
    <s v="LIMPIADORA"/>
    <s v="LIMPIEZA"/>
    <x v="0"/>
    <s v="210189"/>
    <s v="54041888F"/>
    <s v="MARTIN ROJAS, ISIDRA LUCIA"/>
    <s v="LIMPIADORA"/>
    <d v="2026-01-01T00:00:00"/>
    <d v="2026-01-31T00:00:00"/>
    <n v="31"/>
  </r>
  <r>
    <s v="344078"/>
    <d v="2026-01-01T00:00:00"/>
    <d v="2026-01-31T00:00:00"/>
    <s v="false"/>
    <s v="173541"/>
    <s v="TEMPORAL. T. COM. INTER. N. ESTA"/>
    <s v="VACACIONES Y LIBRANZAS"/>
    <s v="ENFERMERO/A"/>
    <s v="E"/>
    <s v="S_9B_1AV"/>
    <x v="0"/>
    <n v="31"/>
    <n v="0"/>
    <s v="ENFERMERA/O"/>
    <s v="PLANTILLA VOLANTE DEL EAA (EDIFICIO DE ACTIVIDADES"/>
    <x v="1"/>
    <s v="326447"/>
    <s v="78608488P"/>
    <s v="LUIS ARMAS, MARIA VERONICA"/>
    <s v="ENFERMERA/O"/>
    <d v="2026-01-01T00:00:00"/>
    <d v="2026-01-31T00:00:00"/>
    <n v="31"/>
  </r>
  <r>
    <s v="266645"/>
    <d v="2026-01-01T00:00:00"/>
    <d v="2026-01-31T00:00:00"/>
    <s v="false"/>
    <s v="173533"/>
    <s v="TEMPORAL. T. COM. INTER. N. ESTA"/>
    <s v="LIBRE DISPOSICION"/>
    <s v="ENFERMERO/A"/>
    <s v="E"/>
    <s v="S_9B_1AV"/>
    <x v="0"/>
    <n v="31"/>
    <n v="0"/>
    <s v="ENFERMERA/O"/>
    <s v="DIETÉTICA Y NUTRICIÓN"/>
    <x v="1"/>
    <s v="245754"/>
    <s v="43838069T"/>
    <s v="GONZALEZ MORA, DAYLON"/>
    <s v="ENFERMERA/O"/>
    <d v="2026-01-01T00:00:00"/>
    <d v="2026-01-31T00:00:00"/>
    <n v="31"/>
  </r>
  <r>
    <s v="240397"/>
    <d v="2026-01-01T00:00:00"/>
    <d v="2026-01-31T00:00:00"/>
    <s v="false"/>
    <s v="173989"/>
    <s v="TEMPORAL. T. COM. INTER. N. ESTA"/>
    <s v="LIBRE DISPOSICION"/>
    <s v="AUXILIAR DE ENFERMERÍA"/>
    <s v="E"/>
    <s v="S_9B_1AV"/>
    <x v="0"/>
    <n v="31"/>
    <n v="0"/>
    <s v="AUXILIAR DE ENFERMERÍA"/>
    <s v="PLANTILLA VOLANTE"/>
    <x v="1"/>
    <s v="342957"/>
    <s v="42172881N"/>
    <s v="LOPEZ PEREZ, MARIA DOLORES ELECTRA"/>
    <s v="AUXILIARES DE CLÍNICA O ENFERMERIA"/>
    <d v="2026-01-01T00:00:00"/>
    <d v="2026-01-31T00:00:00"/>
    <n v="31"/>
  </r>
  <r>
    <s v="293047"/>
    <d v="2026-01-01T00:00:00"/>
    <d v="2026-01-31T00:00:00"/>
    <s v="false"/>
    <s v="175060"/>
    <s v="TEMPORAL. T. COM. INTER. N. ESTA"/>
    <s v="LIBRE DISPOSICION"/>
    <s v="ENFERMERO/A"/>
    <s v="E"/>
    <s v="S_9B_1AV"/>
    <x v="0"/>
    <n v="31"/>
    <n v="0"/>
    <s v="ENFERMERA/O"/>
    <s v="PLANTA BAJA PAR - HOSP.EDIF.A"/>
    <x v="1"/>
    <s v="234772"/>
    <s v="05699637F"/>
    <s v="CALVILLO ZAMORA, ELENA"/>
    <s v="ENFERMERA/O"/>
    <d v="2026-01-01T00:00:00"/>
    <d v="2026-01-31T00:00:00"/>
    <n v="31"/>
  </r>
  <r>
    <s v="295145"/>
    <d v="2026-01-01T00:00:00"/>
    <d v="2026-01-31T00:00:00"/>
    <s v="false"/>
    <s v="173910"/>
    <s v="TEMPORAL. T. COM. INTER. N. ESTA"/>
    <s v="LIBRE DISPOSICION"/>
    <s v="TÉC ESPECIALISTA / LABORATORIO"/>
    <s v="E"/>
    <s v="S_9B_1AV"/>
    <x v="0"/>
    <n v="31"/>
    <n v="0"/>
    <s v="TÉCNICO ESPECIALISTA LABORATORIO"/>
    <s v="AREA.ENFERMERIA - CAE PTO.DE LA CRUZ"/>
    <x v="1"/>
    <s v="369682"/>
    <s v="43792860D"/>
    <s v="HERRERA AYALA, GUADALUPE NOEMI"/>
    <s v="TÉCNICO ESPECIALISTA LABORATORIO"/>
    <d v="2026-01-01T00:00:00"/>
    <d v="2026-01-31T00:00:00"/>
    <n v="31"/>
  </r>
  <r>
    <s v="279042"/>
    <d v="2026-01-01T00:00:00"/>
    <d v="2026-01-31T00:00:00"/>
    <s v="false"/>
    <s v="174843"/>
    <s v="TEMPORAL. T. COM. INTER. N. ESTA"/>
    <s v="LIBRE DISPOSICION"/>
    <s v="AUXILIAR DE ENFERMERÍA"/>
    <s v="E"/>
    <s v="S_9B_1AV"/>
    <x v="0"/>
    <n v="31"/>
    <n v="0"/>
    <s v="AUXILIAR DE ENFERMERÍA"/>
    <s v="PLANTA 3ª/4ª URA"/>
    <x v="1"/>
    <s v="238469"/>
    <s v="78400406F"/>
    <s v="PADILLA CUBAS, RITA CAROLINA"/>
    <s v="AUXILIAR DE ENFERMERÍA"/>
    <d v="2026-01-01T00:00:00"/>
    <d v="2026-01-31T00:00:00"/>
    <n v="31"/>
  </r>
  <r>
    <s v="382211"/>
    <d v="2026-01-01T00:00:00"/>
    <d v="2026-01-31T00:00:00"/>
    <s v="false"/>
    <s v="173376"/>
    <s v="TEMPORAL. T. COM. INTER. N. ESTA"/>
    <s v="LIBRE DISPOSICION"/>
    <s v="AUXILIAR DE ENFERMERÍA"/>
    <s v="E"/>
    <s v="S_9B_1AV"/>
    <x v="0"/>
    <n v="31"/>
    <n v="0"/>
    <s v="AUXILIAR DE ENFERMERÍA"/>
    <s v="H.DIA POLIVALENTE - CITOSTATICOS"/>
    <x v="1"/>
    <s v="347491"/>
    <s v="78717062E"/>
    <s v="IZQUIERDO PEREZ, SANDRA OLIVIA"/>
    <s v="AUXILIAR DE ENFERMERÍA"/>
    <d v="2026-01-01T00:00:00"/>
    <d v="2026-01-31T00:00:00"/>
    <n v="31"/>
  </r>
  <r>
    <s v="345392"/>
    <d v="2026-01-01T00:00:00"/>
    <d v="2026-01-31T00:00:00"/>
    <s v="false"/>
    <s v="174122"/>
    <s v="TEMPORAL. T. COM. INTER. N. ESTA"/>
    <s v="LIBRE DISPOSICION"/>
    <s v="ENFERMERO/A"/>
    <s v="E"/>
    <s v="S_9B_1AV"/>
    <x v="0"/>
    <n v="31"/>
    <n v="0"/>
    <s v="ENFERMERA/O"/>
    <s v="PLANTA  7ª IMPAR - HOSP.EDIF.A"/>
    <x v="1"/>
    <s v="224095"/>
    <s v="42289703V"/>
    <s v="SANCHEZ CHAVEZ, TERESITA DE JESUS"/>
    <s v="ENFERMERA/O"/>
    <d v="2026-01-01T00:00:00"/>
    <d v="2026-01-31T00:00:00"/>
    <n v="31"/>
  </r>
  <r>
    <s v="358737"/>
    <d v="2026-01-01T00:00:00"/>
    <d v="2026-01-31T00:00:00"/>
    <s v="false"/>
    <s v="173697"/>
    <s v="TEMPORAL. T. COM. INTER. N. ESTA"/>
    <s v="LIBRE DISPOSICION"/>
    <s v="AUXILIAR DE ENFERMERÍA"/>
    <s v="E"/>
    <s v="S_9B_1AV"/>
    <x v="0"/>
    <n v="31"/>
    <n v="0"/>
    <s v="AUXILIAR DE ENFERMERÍA"/>
    <s v="PLANTA BAJA - HOSP.EDIF.M."/>
    <x v="1"/>
    <s v="240792"/>
    <s v="78704328F"/>
    <s v="YANES CABEZA, IVAN SALVADOR"/>
    <s v="AUXILIAR DE ENFERMERÍA"/>
    <d v="2026-01-01T00:00:00"/>
    <d v="2026-01-31T00:00:00"/>
    <n v="31"/>
  </r>
  <r>
    <s v="313032"/>
    <d v="2026-01-01T00:00:00"/>
    <d v="2026-01-31T00:00:00"/>
    <s v="false"/>
    <s v="174004"/>
    <s v="TEMPORAL. T. COM. INTER. N. ESTA"/>
    <s v="LIBRE DISPOSICION"/>
    <s v="CELADOR/A"/>
    <s v="E"/>
    <s v="S_9B_1AV"/>
    <x v="0"/>
    <n v="31"/>
    <n v="0"/>
    <s v="CELADOR"/>
    <s v="SUBDIRECCIÓN ENFERMERÍA"/>
    <x v="1"/>
    <s v="314851"/>
    <s v="78560552G"/>
    <s v="GONZALEZ HERNANDEZ, AYTHAMI"/>
    <s v="CELADOR"/>
    <d v="2026-01-01T00:00:00"/>
    <d v="2026-01-31T00:00:00"/>
    <n v="31"/>
  </r>
  <r>
    <s v="215570"/>
    <d v="2026-01-01T00:00:00"/>
    <d v="2026-01-31T00:00:00"/>
    <s v="false"/>
    <s v="173177"/>
    <s v="TEMPORAL. T. COM. INTER. N. ESTA"/>
    <s v="LIBRE DISPOSICION"/>
    <s v="ENFERMERO/A"/>
    <s v="E"/>
    <s v="S_9B_1AV"/>
    <x v="0"/>
    <n v="31"/>
    <n v="0"/>
    <s v="ENFERMERA/O"/>
    <s v="URGENCIAS"/>
    <x v="1"/>
    <s v="299583"/>
    <s v="43381965D"/>
    <s v="REYES FLORES, MARTA"/>
    <s v="ENFERMERA/O"/>
    <d v="2026-01-01T00:00:00"/>
    <d v="2026-01-31T00:00:00"/>
    <n v="31"/>
  </r>
  <r>
    <s v="207373"/>
    <d v="2026-01-01T00:00:00"/>
    <d v="2026-01-31T00:00:00"/>
    <s v="false"/>
    <s v="175044"/>
    <s v="TEMPORAL. T. COMPLETO. N. ESTATU"/>
    <s v="ACUMULACION DE TAREAS"/>
    <s v="FEA PSIQUIATRÍA"/>
    <s v="E"/>
    <s v="I_9_1C"/>
    <x v="1"/>
    <n v="31"/>
    <n v="0"/>
    <s v="FEA PSIQUIATRÍA"/>
    <s v="P.MÉDICO PSIQUIATRÍA"/>
    <x v="2"/>
    <s v="0"/>
    <m/>
    <m/>
    <m/>
    <d v="2026-01-01T00:00:00"/>
    <d v="2026-01-31T00:00:00"/>
    <n v="31"/>
  </r>
  <r>
    <s v="374229"/>
    <d v="2026-01-01T00:00:00"/>
    <d v="2026-01-31T00:00:00"/>
    <s v="false"/>
    <s v="173489"/>
    <s v="TEMPORAL. T. COM. INTER. N. ESTA"/>
    <s v="LIBRE DISPOSICION"/>
    <s v="AUXILIAR DE ENFERMERÍA"/>
    <s v="E"/>
    <s v="S_9B_1AV"/>
    <x v="0"/>
    <n v="31"/>
    <n v="0"/>
    <s v="AUXILIAR DE ENFERMERÍA"/>
    <s v="PLANTA 2ª CENTRAL A - EDIF.B"/>
    <x v="1"/>
    <s v="338974"/>
    <s v="43615769H"/>
    <s v="PEREZ ALVAREZ, MARIA LOURDES"/>
    <s v="AUXILIARES DE CLÍNICA O ENFERMERIA"/>
    <d v="2026-01-01T00:00:00"/>
    <d v="2026-01-31T00:00:00"/>
    <n v="31"/>
  </r>
  <r>
    <s v="279571"/>
    <d v="2026-01-01T00:00:00"/>
    <d v="2026-01-31T00:00:00"/>
    <s v="false"/>
    <s v="173914"/>
    <s v="TEMPORAL. T. COM. INTER. N. ESTA"/>
    <s v="LIBRE DISPOSICION"/>
    <s v="AUXILIAR DE ENFERMERÍA"/>
    <s v="E"/>
    <s v="S_9B_1AV"/>
    <x v="0"/>
    <n v="31"/>
    <n v="0"/>
    <s v="AUXILIAR DE ENFERMERÍA"/>
    <s v="AREA.ENFERMERIA - CAE PTO.DE LA CRUZ"/>
    <x v="1"/>
    <s v="274881"/>
    <s v="43350776P"/>
    <s v="GONZALEZ CARBALLO, LUCIA"/>
    <s v="AUXILIAR DE ENFERMERÍA"/>
    <d v="2026-01-01T00:00:00"/>
    <d v="2026-01-31T00:00:00"/>
    <n v="31"/>
  </r>
  <r>
    <s v="234013"/>
    <d v="2026-01-01T00:00:00"/>
    <d v="2026-01-31T00:00:00"/>
    <s v="false"/>
    <s v="173097"/>
    <s v="TEMPORAL. T. COM. INTER. N. ESTA"/>
    <s v="LIBRE DISPOSICION"/>
    <s v="ENFERMERO/A"/>
    <s v="E"/>
    <s v="S_9B_1AV"/>
    <x v="0"/>
    <n v="31"/>
    <n v="0"/>
    <s v="ENFERMERA/O"/>
    <s v="URGENCIAS"/>
    <x v="1"/>
    <s v="297944"/>
    <s v="54061932H"/>
    <s v="HERNANDEZ BACALLADO, ELISA"/>
    <s v="ENFERMERA/O"/>
    <d v="2026-01-01T00:00:00"/>
    <d v="2026-01-31T00:00:00"/>
    <n v="31"/>
  </r>
  <r>
    <s v="251488"/>
    <d v="2026-01-01T00:00:00"/>
    <d v="2026-01-31T00:00:00"/>
    <s v="false"/>
    <s v="173430"/>
    <s v="TEMPORAL. T. COM. INTER. N. ESTA"/>
    <s v="LIBRE DISPOSICION"/>
    <s v="AUXILIAR DE ENFERMERÍA"/>
    <s v="E"/>
    <s v="S_9B_1AV"/>
    <x v="0"/>
    <n v="31"/>
    <n v="0"/>
    <s v="AUXILIAR DE ENFERMERÍA"/>
    <s v="CONSULTA HEMAT.CLÍNICA"/>
    <x v="1"/>
    <s v="328215"/>
    <s v="45448249L"/>
    <s v="GARCIA HERNANDEZ, PILAR"/>
    <s v="AUXILIARES DE CLÍNICA O ENFERMERIA"/>
    <d v="2026-01-01T00:00:00"/>
    <d v="2026-01-31T00:00:00"/>
    <n v="31"/>
  </r>
  <r>
    <s v="389790"/>
    <d v="2026-01-01T00:00:00"/>
    <d v="2026-01-31T00:00:00"/>
    <s v="false"/>
    <s v="175034"/>
    <s v="TEMPORAL. T. COM. INTER. N. ESTA"/>
    <s v="EXCEDENCIA VOLUNTARIA"/>
    <s v="TRABAJADOR/A SOCIAL"/>
    <s v="E"/>
    <s v="S_9B_1A"/>
    <x v="0"/>
    <n v="31"/>
    <n v="0"/>
    <s v="TÉCNICO TITULADO MEDIO - ASISTENTE SOCIAL/TRABAJAD"/>
    <s v="TRABAJO SOCIAL"/>
    <x v="3"/>
    <s v="216086"/>
    <s v="78475401E"/>
    <s v="BOLAÑOS MATEOS, NOEMI"/>
    <m/>
    <d v="2026-01-01T00:00:00"/>
    <d v="2026-01-31T00:00:00"/>
    <n v="31"/>
  </r>
  <r>
    <s v="227517"/>
    <d v="2026-01-01T00:00:00"/>
    <d v="2026-01-31T00:00:00"/>
    <s v="false"/>
    <s v="173144"/>
    <s v="TEMPORAL. T. COM. INTER. N. ESTA"/>
    <s v="LIBRE DISPOSICION"/>
    <s v="AUXILIAR DE ENFERMERÍA"/>
    <s v="E"/>
    <s v="S_9B_1AV"/>
    <x v="0"/>
    <n v="31"/>
    <n v="0"/>
    <s v="AUXILIAR DE ENFERMERÍA"/>
    <s v="PLANTA  6ª  PAR   - HOSP.EDIF.A"/>
    <x v="1"/>
    <s v="361687"/>
    <s v="78674625C"/>
    <s v="GARCIA HERNANDEZ, MARIA DIANA"/>
    <s v="AUXILIAR DE ENFERMERÍA"/>
    <d v="2026-01-01T00:00:00"/>
    <d v="2026-01-31T00:00:00"/>
    <n v="31"/>
  </r>
  <r>
    <s v="361045"/>
    <d v="2026-01-01T00:00:00"/>
    <d v="2026-01-31T00:00:00"/>
    <s v="false"/>
    <s v="173699"/>
    <s v="TEMPORAL. T. COM. INTER. N. ESTA"/>
    <s v="VACACIONES Y LIBRANZAS"/>
    <s v="AUXILIAR DE ENFERMERÍA"/>
    <s v="E"/>
    <s v="S_9B_1AV"/>
    <x v="0"/>
    <n v="31"/>
    <n v="0"/>
    <s v="AUXILIAR DE ENFERMERÍA"/>
    <s v="PLANTA BAJA - HOSP.EDIF.M."/>
    <x v="1"/>
    <s v="357817"/>
    <s v="78572379D"/>
    <s v="CORREA CORREA, JESSICA"/>
    <s v="AUXILIAR DE ENFERMERÍA"/>
    <d v="2026-01-01T00:00:00"/>
    <d v="2026-01-31T00:00:00"/>
    <n v="31"/>
  </r>
  <r>
    <s v="299538"/>
    <d v="2026-01-01T00:00:00"/>
    <d v="2026-01-31T00:00:00"/>
    <s v="false"/>
    <s v="174678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1-01T00:00:00"/>
    <d v="2026-01-31T00:00:00"/>
    <n v="31"/>
  </r>
  <r>
    <s v="392846"/>
    <d v="2026-01-01T00:00:00"/>
    <d v="2026-01-31T00:00:00"/>
    <s v="false"/>
    <s v="173574"/>
    <s v="TEMPORAL. T. COM. INTER. N. ESTA"/>
    <s v="LIBRE DISPOSICION"/>
    <s v="TÉC ESPECIALISTA / RADIODIAGNÓSTICO"/>
    <s v="E"/>
    <s v="S_9B_1AV"/>
    <x v="0"/>
    <n v="31"/>
    <n v="0"/>
    <s v="TÉCNICO ESPECIALISTA RADIODIAGNÓSTICO"/>
    <s v="RADIODIAGNOSTICO"/>
    <x v="1"/>
    <s v="344143"/>
    <s v="43612317Q"/>
    <s v="HERNANDEZ BETHENCOURT, MANUELA RAQUEL"/>
    <s v="TÉCNICO ESPECIALISTA RADIODIAGNÓSTICO"/>
    <d v="2026-01-01T00:00:00"/>
    <d v="2026-01-31T00:00:00"/>
    <n v="31"/>
  </r>
  <r>
    <s v="386957"/>
    <d v="2026-01-01T00:00:00"/>
    <d v="2026-01-31T00:00:00"/>
    <s v="false"/>
    <s v="175570"/>
    <s v="TEMPORAL. T. COM. INTER. N. ESTA"/>
    <s v="LIBRE DISPOSICION"/>
    <s v="AUXILIAR DE ENFERMERÍA"/>
    <s v="E"/>
    <s v="S_9B_1AV"/>
    <x v="0"/>
    <n v="31"/>
    <n v="0"/>
    <s v="AUXILIAR DE ENFERMERÍA"/>
    <s v="PLANTA 4ª - HOSPITALIZACIÓN EDIF. D"/>
    <x v="1"/>
    <s v="376795"/>
    <s v="42096317S"/>
    <s v="CANO VEGA, MARGARITA DEL VALLE"/>
    <s v="AUXILIAR DE ENFERMERÍA"/>
    <d v="2026-01-01T00:00:00"/>
    <d v="2026-01-31T00:00:00"/>
    <n v="31"/>
  </r>
  <r>
    <s v="241933"/>
    <d v="2026-01-01T00:00:00"/>
    <d v="2026-01-31T00:00:00"/>
    <s v="false"/>
    <s v="174507"/>
    <s v="TEMPORAL. T. COM. INTER. N. ESTA"/>
    <s v="LIBRE DISPOSICION"/>
    <s v="FISIOTERAPEUTA"/>
    <s v="E"/>
    <s v="S_9B_1AV"/>
    <x v="0"/>
    <n v="31"/>
    <n v="0"/>
    <s v="FISIOTERAPEUTA"/>
    <s v="GIMNASIO REHABILITACION"/>
    <x v="1"/>
    <s v="352215"/>
    <s v="78416095X"/>
    <s v="LOPEZ LORENZO, MARIA DEL PILAR"/>
    <s v="FISIOTERAPEUTA"/>
    <d v="2026-01-01T00:00:00"/>
    <d v="2026-01-31T00:00:00"/>
    <n v="31"/>
  </r>
  <r>
    <s v="209975"/>
    <d v="2026-01-01T00:00:00"/>
    <d v="2026-01-31T00:00:00"/>
    <s v="false"/>
    <s v="173322"/>
    <s v="TEMPORAL. T. COM. INTER. N. ESTA"/>
    <s v="LIBRE DISPOSICION"/>
    <s v="AUXILIAR DE ENFERMERÍA"/>
    <s v="E"/>
    <s v="S_9B_1AV"/>
    <x v="0"/>
    <n v="31"/>
    <n v="0"/>
    <s v="AUXILIAR DE ENFERMERÍA"/>
    <s v="URGENCIAS"/>
    <x v="1"/>
    <s v="245777"/>
    <s v="45458835W"/>
    <s v="DIAZ GONZALEZ, RAQUEL"/>
    <s v="AUXILIAR DE ENFERMERÍA"/>
    <d v="2026-01-01T00:00:00"/>
    <d v="2026-01-31T00:00:00"/>
    <n v="31"/>
  </r>
  <r>
    <s v="255510"/>
    <d v="2026-01-01T00:00:00"/>
    <d v="2026-01-31T00:00:00"/>
    <s v="false"/>
    <s v="172935"/>
    <s v="TEMPORAL. T. COM. INTER. N. ESTA"/>
    <s v="LIBRE DISPOSICION"/>
    <s v="AUXILIAR DE ENFERMERÍA"/>
    <s v="E"/>
    <s v="S_9B_1AV"/>
    <x v="0"/>
    <n v="31"/>
    <n v="0"/>
    <s v="AUXILIAR DE ENFERMERÍA"/>
    <s v="U.V.I."/>
    <x v="1"/>
    <s v="221578"/>
    <s v="78720873S"/>
    <s v="MANGANELL REY, CARLA"/>
    <s v="AUXILIAR DE ENFERMERÍA"/>
    <d v="2026-01-01T00:00:00"/>
    <d v="2026-01-31T00:00:00"/>
    <n v="31"/>
  </r>
  <r>
    <s v="339588"/>
    <d v="2026-01-01T00:00:00"/>
    <d v="2026-01-31T00:00:00"/>
    <s v="false"/>
    <s v="173872"/>
    <s v="TEMPORAL. T. COM. INTER. N. ESTA"/>
    <s v="LIBRE DISPOSICION"/>
    <s v="ENFERMERO/A"/>
    <s v="E"/>
    <s v="S_9B_1AV"/>
    <x v="0"/>
    <n v="31"/>
    <n v="0"/>
    <s v="ENFERMERA/O"/>
    <s v="PLANTA 10ª  PAR  - HOSP.EDIF.A"/>
    <x v="1"/>
    <s v="325583"/>
    <s v="42179514K"/>
    <s v="CALERO RODRIGUEZ, ANA CRISTINA"/>
    <s v="SUPERVISOR/A DE UNIDAD"/>
    <d v="2026-01-01T00:00:00"/>
    <d v="2026-01-31T00:00:00"/>
    <n v="31"/>
  </r>
  <r>
    <s v="363362"/>
    <d v="2026-01-01T00:00:00"/>
    <d v="2026-01-31T00:00:00"/>
    <s v="false"/>
    <s v="172905"/>
    <s v="TEMPORAL. T. COM. INTER. N. ESTA"/>
    <s v="LIBRE DISPOSICION"/>
    <s v="ENFERMERO/A"/>
    <s v="E"/>
    <s v="S_9B_1AV"/>
    <x v="0"/>
    <n v="31"/>
    <n v="0"/>
    <s v="ENFERMERA/O"/>
    <s v="URGENCIAS"/>
    <x v="1"/>
    <s v="345103"/>
    <s v="78673978V"/>
    <s v="GARCIA RODRIGUEZ, MONTSERRAT"/>
    <s v="ENFERMERA/O"/>
    <d v="2026-01-01T00:00:00"/>
    <d v="2026-01-31T00:00:00"/>
    <n v="31"/>
  </r>
  <r>
    <s v="237025"/>
    <d v="2026-01-01T00:00:00"/>
    <d v="2026-01-31T00:00:00"/>
    <s v="false"/>
    <s v="173740"/>
    <s v="TEMPORAL. T. COM. INTER. N. ESTA"/>
    <s v="LIBRE DISPOSICION"/>
    <s v="ENFERMERO/A"/>
    <s v="E"/>
    <s v="S_9B_1AV"/>
    <x v="0"/>
    <n v="31"/>
    <n v="0"/>
    <s v="ENFERMERA/O"/>
    <s v="RADIODIAGNOSTICO"/>
    <x v="1"/>
    <s v="371882"/>
    <s v="43840214Y"/>
    <s v="GUANCHE ROSA, ESTEFANIA"/>
    <s v="ENFERMERA/O"/>
    <d v="2026-01-01T00:00:00"/>
    <d v="2026-01-31T00:00:00"/>
    <n v="31"/>
  </r>
  <r>
    <s v="252857"/>
    <d v="2026-01-01T00:00:00"/>
    <d v="2026-01-31T00:00:00"/>
    <s v="false"/>
    <s v="174269"/>
    <s v="TEMPORAL. T. COM. INTER. N. ESTA"/>
    <s v="VACACIONES Y LIBRANZAS"/>
    <s v="ENFERMERO/A"/>
    <s v="E"/>
    <s v="S_9B_1AV"/>
    <x v="0"/>
    <n v="31"/>
    <n v="0"/>
    <s v="ENFERMERA/O"/>
    <s v="PLANTILLA VOLANTE DEL EAA (EDIFICIO DE ACTIVIDADES"/>
    <x v="1"/>
    <s v="350842"/>
    <s v="43372534P"/>
    <s v="BARROSO MENDEZ, FRANCISCO JAVIER"/>
    <s v="ENFERMERA/O"/>
    <d v="2026-01-01T00:00:00"/>
    <d v="2026-01-31T00:00:00"/>
    <n v="31"/>
  </r>
  <r>
    <s v="222640"/>
    <d v="2026-01-01T00:00:00"/>
    <d v="2026-01-31T00:00:00"/>
    <s v="false"/>
    <s v="161037"/>
    <s v="TEMPORAL. T. COM. INTER. N. ESTA"/>
    <s v="INVALIDEZ PERMANENTE"/>
    <s v="PINCHE"/>
    <s v="E"/>
    <s v="S_9B_1A"/>
    <x v="0"/>
    <n v="31"/>
    <n v="0"/>
    <s v="PINCHE"/>
    <s v="COCINA"/>
    <x v="0"/>
    <s v="361138"/>
    <s v="54043344Z"/>
    <s v="LUIS MARTIN, MARIA ANGELES"/>
    <m/>
    <d v="2026-01-01T00:00:00"/>
    <d v="2026-01-31T00:00:00"/>
    <n v="31"/>
  </r>
  <r>
    <s v="229267"/>
    <d v="2026-01-01T00:00:00"/>
    <d v="2026-01-31T00:00:00"/>
    <s v="false"/>
    <s v="174371"/>
    <s v="TEMPORAL. T. COM. INTER. N. ESTA"/>
    <s v="LIBRE DISPOSICION"/>
    <s v="ENFERMERO/A"/>
    <s v="E"/>
    <s v="S_9B_1AV"/>
    <x v="0"/>
    <n v="31"/>
    <n v="0"/>
    <s v="ENFERMERA/O"/>
    <s v="BLOQUE QUIRURGICO CENTRAL"/>
    <x v="1"/>
    <s v="263531"/>
    <s v="78707979R"/>
    <s v="MARRERO RUIZ, SONIA PATRICIA"/>
    <s v="ENFERMERA/O"/>
    <d v="2026-01-01T00:00:00"/>
    <d v="2026-01-31T00:00:00"/>
    <n v="31"/>
  </r>
  <r>
    <s v="298011"/>
    <d v="2026-01-01T00:00:00"/>
    <d v="2026-01-31T00:00:00"/>
    <s v="false"/>
    <s v="173513"/>
    <s v="TEMPORAL. T. COM. INTER. N. ESTA"/>
    <s v="LIBRE DISPOSICION"/>
    <s v="AUXILIAR DE ENFERMERÍA"/>
    <s v="E"/>
    <s v="S_9B_1AV"/>
    <x v="0"/>
    <n v="31"/>
    <n v="0"/>
    <s v="AUXILIAR DE ENFERMERÍA"/>
    <s v="PLANTA  4ª  PAR   - HOSP.EDIF.A"/>
    <x v="1"/>
    <s v="366975"/>
    <s v="78693545B"/>
    <s v="CAMPOS MONTAÑEZ, DACIL"/>
    <s v="AUXILIAR DE ENFERMERÍA"/>
    <d v="2026-01-01T00:00:00"/>
    <d v="2026-01-31T00:00:00"/>
    <n v="31"/>
  </r>
  <r>
    <s v="250863"/>
    <d v="2026-01-01T00:00:00"/>
    <d v="2026-01-31T00:00:00"/>
    <s v="false"/>
    <s v="173491"/>
    <s v="TEMPORAL. T. COM. INTER. N. ESTA"/>
    <s v="LIBRE DISPOSICION"/>
    <s v="AUXILIAR DE ENFERMERÍA"/>
    <s v="E"/>
    <s v="S_9B_1AV"/>
    <x v="0"/>
    <n v="31"/>
    <n v="0"/>
    <s v="AUXILIAR DE ENFERMERÍA"/>
    <s v="AREA.ENFERMERIA - CAE LA LAGUNA-GENETO"/>
    <x v="1"/>
    <s v="245844"/>
    <s v="45455062R"/>
    <s v="ALVAREZ MELO, RAQUEL"/>
    <s v="AUXILIAR DE ENFERMERÍA"/>
    <d v="2026-01-01T00:00:00"/>
    <d v="2026-01-31T00:00:00"/>
    <n v="31"/>
  </r>
  <r>
    <s v="266484"/>
    <d v="2026-01-01T00:00:00"/>
    <d v="2026-01-31T00:00:00"/>
    <s v="false"/>
    <s v="173991"/>
    <s v="TEMPORAL. T. COM. INTER. N. ESTA"/>
    <s v="LIBRE DISPOSICION"/>
    <s v="AUXILIAR DE ENFERMERÍA"/>
    <s v="E"/>
    <s v="S_9B_1AV"/>
    <x v="0"/>
    <n v="31"/>
    <n v="0"/>
    <s v="AUXILIAR DE ENFERMERÍA"/>
    <s v="PLANTILLA VOLANTE"/>
    <x v="1"/>
    <s v="359353"/>
    <s v="78717794H"/>
    <s v="AFONSO MORERA, IDAIRA ANAGA"/>
    <s v="AUXILIAR DE ENFERMERÍA"/>
    <d v="2026-01-01T00:00:00"/>
    <d v="2026-01-31T00:00:00"/>
    <n v="31"/>
  </r>
  <r>
    <s v="267896"/>
    <d v="2026-01-01T00:00:00"/>
    <d v="2026-01-31T00:00:00"/>
    <s v="false"/>
    <s v="174696"/>
    <s v="TEMPORAL. T. COM. INTER. N. ESTA"/>
    <s v="LIBRE DISPOSICION"/>
    <s v="AUXILIAR DE ENFERMERÍA"/>
    <s v="E"/>
    <s v="S_9B_1AV"/>
    <x v="0"/>
    <n v="31"/>
    <n v="0"/>
    <s v="AUXILIAR DE ENFERMERÍA"/>
    <s v="PLANTA 2ª URA"/>
    <x v="1"/>
    <s v="240756"/>
    <s v="54047551N"/>
    <s v="VIERA DORTA, CRISTOFER"/>
    <s v="AUXILIAR DE ENFERMERÍA"/>
    <d v="2026-01-01T00:00:00"/>
    <d v="2026-01-31T00:00:00"/>
    <n v="31"/>
  </r>
  <r>
    <s v="295742"/>
    <d v="2026-01-01T00:00:00"/>
    <d v="2026-01-31T00:00:00"/>
    <s v="false"/>
    <s v="173059"/>
    <s v="TEMPORAL. T. COM. INTER. N. ESTA"/>
    <s v="LIBRE DISPOSICION"/>
    <s v="TÉC ESPECIALISTA / RADIODIAGNÓSTICO"/>
    <s v="E"/>
    <s v="S_9B_1AV"/>
    <x v="0"/>
    <n v="31"/>
    <n v="0"/>
    <s v="TÉCNICO ESPECIALISTA RADIODIAGNÓSTICO"/>
    <s v="URGENCIAS - HN_CEAU"/>
    <x v="1"/>
    <s v="204824"/>
    <s v="51200762W"/>
    <s v="TABBAN RODRIGUEZ, KARINA"/>
    <s v="TÉCNICO ESPECIALISTA RADIODIAGNÓSTICO"/>
    <d v="2026-01-01T00:00:00"/>
    <d v="2026-01-31T00:00:00"/>
    <n v="31"/>
  </r>
  <r>
    <s v="277823"/>
    <d v="2026-01-01T00:00:00"/>
    <d v="2026-01-31T00:00:00"/>
    <s v="false"/>
    <s v="173398"/>
    <s v="TEMPORAL. T. COM. INTER. N. ESTA"/>
    <s v="LIBRE DISPOSICION"/>
    <s v="ENFERMERO/A"/>
    <s v="E"/>
    <s v="S_9B_1AV"/>
    <x v="0"/>
    <n v="31"/>
    <n v="0"/>
    <s v="ENFERMERA/O"/>
    <s v="PLANTILLA VOLANTE DEL EAA (EDIFICIO DE ACTIVIDADES"/>
    <x v="1"/>
    <s v="322876"/>
    <s v="43774212Z"/>
    <s v="GONZALEZ PEREZ, CARMEN DELIA"/>
    <s v="ENFERMERA/O"/>
    <d v="2026-01-01T00:00:00"/>
    <d v="2026-01-31T00:00:00"/>
    <n v="31"/>
  </r>
  <r>
    <s v="380387"/>
    <d v="2026-01-01T00:00:00"/>
    <d v="2026-01-31T00:00:00"/>
    <s v="false"/>
    <s v="173130"/>
    <s v="TEMPORAL. T. COM. INTER. N. ESTA"/>
    <s v="VACACIONES Y LIBRANZAS"/>
    <s v="ENFERMERO/A"/>
    <s v="E"/>
    <s v="S_9B_1AV"/>
    <x v="0"/>
    <n v="31"/>
    <n v="0"/>
    <s v="ENFERMERA/O"/>
    <s v="BLOQUE QUIRURGICO CMA"/>
    <x v="1"/>
    <s v="353699"/>
    <s v="78558690M"/>
    <s v="REYES REYES, RITA GUACIMARA"/>
    <s v="ENFERMERA/O"/>
    <d v="2026-01-01T00:00:00"/>
    <d v="2026-01-31T00:00:00"/>
    <n v="31"/>
  </r>
  <r>
    <s v="245788"/>
    <d v="2026-01-01T00:00:00"/>
    <d v="2026-01-31T00:00:00"/>
    <s v="false"/>
    <s v="174008"/>
    <s v="TEMPORAL. T. COM. INTER. N. ESTA"/>
    <s v="LIBRE DISPOSICION"/>
    <s v="CELADOR/A"/>
    <s v="E"/>
    <s v="S_9B_1AV"/>
    <x v="0"/>
    <n v="31"/>
    <n v="0"/>
    <s v="CELADOR"/>
    <s v="SUBDIRECCIÓN ENFERMERÍA"/>
    <x v="1"/>
    <s v="382198"/>
    <s v="78711603Z"/>
    <s v="MASSANET PADRON, VICTOR JAVIER"/>
    <s v="CELADOR"/>
    <d v="2026-01-01T00:00:00"/>
    <d v="2026-01-31T00:00:00"/>
    <n v="31"/>
  </r>
  <r>
    <s v="208349"/>
    <d v="2026-01-01T00:00:00"/>
    <d v="2026-01-31T00:00:00"/>
    <s v="false"/>
    <s v="173053"/>
    <s v="TEMPORAL. T. COM. INTER. N. ESTA"/>
    <s v="LIBRE DISPOSICION"/>
    <s v="ENFERMERO/A"/>
    <s v="E"/>
    <s v="S_9B_1AV"/>
    <x v="0"/>
    <n v="31"/>
    <n v="0"/>
    <s v="ENFERMERA/O"/>
    <s v="PLANTILLA VOLANTE"/>
    <x v="1"/>
    <s v="364627"/>
    <s v="75774797D"/>
    <s v="BERNAL RODRIGUEZ, CARMEN DEL ROCIO"/>
    <s v="ENFERMERA/O"/>
    <d v="2026-01-01T00:00:00"/>
    <d v="2026-01-31T00:00:00"/>
    <n v="31"/>
  </r>
  <r>
    <s v="384841"/>
    <d v="2026-01-01T00:00:00"/>
    <d v="2026-01-31T00:00:00"/>
    <s v="false"/>
    <s v="174328"/>
    <s v="TEMPORAL. T. COM. INTER. N. ESTA"/>
    <s v="LIBRE DISPOSICION"/>
    <s v="TÉC ESPECIALISTA / LABORATORIO"/>
    <s v="E"/>
    <s v="S_9B_1AV"/>
    <x v="0"/>
    <n v="31"/>
    <n v="0"/>
    <s v="TÉCNICO ESPECIALISTA LABORATORIO"/>
    <s v="LABORATORIO CENTRAL"/>
    <x v="1"/>
    <s v="335316"/>
    <s v="42224874W"/>
    <s v="LEAL PEREZ, ANGELY DUBRASKA"/>
    <s v="TÉCNICO ESPECIALISTA LABORATORIO"/>
    <d v="2026-01-01T00:00:00"/>
    <d v="2026-01-31T00:00:00"/>
    <n v="31"/>
  </r>
  <r>
    <s v="253974"/>
    <d v="2026-01-01T00:00:00"/>
    <d v="2026-01-31T00:00:00"/>
    <s v="false"/>
    <s v="173997"/>
    <s v="TEMPORAL. T. COM. INTER. N. ESTA"/>
    <s v="LIBRE DISPOSICION"/>
    <s v="AUXILIAR DE ENFERMERÍA"/>
    <s v="E"/>
    <s v="S_9B_1AV"/>
    <x v="0"/>
    <n v="31"/>
    <n v="0"/>
    <s v="AUXILIAR DE ENFERMERÍA"/>
    <s v="ÁREA HOSPITALIZACIÓN DE TRÁNSITO"/>
    <x v="1"/>
    <s v="220736"/>
    <s v="78857331Z"/>
    <s v="RODRIGUEZ DELGADO, IRIS ADAMA"/>
    <s v="AUXILIAR DE ENFERMERÍA"/>
    <d v="2026-01-01T00:00:00"/>
    <d v="2026-01-31T00:00:00"/>
    <n v="31"/>
  </r>
  <r>
    <s v="230659"/>
    <d v="2026-01-01T00:00:00"/>
    <d v="2026-01-31T00:00:00"/>
    <s v="false"/>
    <s v="174873"/>
    <s v="TEMPORAL. T. PAR. INTERI. N. EST"/>
    <s v="REDUCCION DE JORNADA"/>
    <s v="AUXILIAR DE ENFERMERÍA"/>
    <s v="E"/>
    <s v="S_9B_1C"/>
    <x v="4"/>
    <n v="31"/>
    <n v="0"/>
    <s v="AUXILIAR DE ENFERMERÍA"/>
    <s v="PLANTA BAJA PAR - HOSP.EDIF.A"/>
    <x v="1"/>
    <s v="369340"/>
    <s v="78726075L"/>
    <s v="CUBAS ESTEVEZ, MARIA JESICA"/>
    <s v="AUXILIAR DE ENFERMERÍA"/>
    <d v="2026-01-01T00:00:00"/>
    <d v="2026-01-31T00:00:00"/>
    <n v="31"/>
  </r>
  <r>
    <s v="230889"/>
    <d v="2026-01-01T00:00:00"/>
    <d v="2026-01-31T00:00:00"/>
    <s v="false"/>
    <s v="174163"/>
    <s v="TEMPORAL. T. COM. INTER. N. ESTA"/>
    <s v="LIBRE DISPOSICION"/>
    <s v="ENFERMERO/A"/>
    <s v="E"/>
    <s v="S_9B_1AV"/>
    <x v="0"/>
    <n v="31"/>
    <n v="0"/>
    <s v="ENFERMERA/O"/>
    <s v="PLANTA  3ª  PAR   - HOSP.EDIF.A"/>
    <x v="1"/>
    <s v="355969"/>
    <s v="78627828M"/>
    <s v="BENCOMO MENDEZ, VANESA"/>
    <s v="SUPERVISOR/A DE UNIDAD"/>
    <d v="2026-01-01T00:00:00"/>
    <d v="2026-01-31T00:00:00"/>
    <n v="31"/>
  </r>
  <r>
    <s v="314418"/>
    <d v="2026-01-01T00:00:00"/>
    <d v="2026-01-31T00:00:00"/>
    <s v="false"/>
    <s v="175323"/>
    <s v="TEMPORAL. T. COM. INTER. N. ESTA"/>
    <s v="LIBRE DISPOSICION"/>
    <s v="ENFERMERO/A"/>
    <s v="E"/>
    <s v="S_9B_1AV"/>
    <x v="0"/>
    <n v="31"/>
    <n v="0"/>
    <s v="ENFERMERA/O"/>
    <s v="UNIDAD HOSPITALIZACIÓN A DOMICILIO - HN"/>
    <x v="1"/>
    <s v="320213"/>
    <s v="43782789N"/>
    <s v="HERNANDEZ CABRERA, OLGA MARIA"/>
    <s v="ENFERMERA/O"/>
    <d v="2026-01-01T00:00:00"/>
    <d v="2026-01-31T00:00:00"/>
    <n v="31"/>
  </r>
  <r>
    <s v="239520"/>
    <d v="2026-01-01T00:00:00"/>
    <d v="2026-01-31T00:00:00"/>
    <s v="false"/>
    <s v="173365"/>
    <s v="TEMPORAL. T. COM. INTER. N. ESTA"/>
    <s v="LIBRE DISPOSICION"/>
    <s v="AUXILIAR DE ENFERMERÍA"/>
    <s v="E"/>
    <s v="S_9B_1A"/>
    <x v="0"/>
    <n v="31"/>
    <n v="0"/>
    <s v="AUXILIAR DE ENFERMERÍA"/>
    <s v="URGENCIAS"/>
    <x v="1"/>
    <s v="298030"/>
    <s v="43858797M"/>
    <s v="ACOSTA PEREIRA, CRISTINA"/>
    <s v="AUXILIAR DE ENFERMERÍA"/>
    <d v="2026-01-01T00:00:00"/>
    <d v="2026-01-31T00:00:00"/>
    <n v="31"/>
  </r>
  <r>
    <s v="211367"/>
    <d v="2026-01-01T00:00:00"/>
    <d v="2026-01-31T00:00:00"/>
    <s v="false"/>
    <s v="174667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1-01T00:00:00"/>
    <d v="2026-01-31T00:00:00"/>
    <n v="31"/>
  </r>
  <r>
    <s v="200841"/>
    <d v="2026-01-01T00:00:00"/>
    <d v="2026-01-31T00:00:00"/>
    <s v="false"/>
    <s v="174305"/>
    <s v="TEMPORAL. T. COM. INTER. N. ESTA"/>
    <s v="LIBRE DISPOSICION"/>
    <s v="G ADMINISTRATIVO FUNCIÓN ADMINISTRATIVA"/>
    <s v="E"/>
    <s v="S_9B_1AV"/>
    <x v="0"/>
    <n v="31"/>
    <n v="0"/>
    <s v="GRUPO ADMINISTRATIVO"/>
    <s v="RECEPCIÓN DE POLICLÍNICA"/>
    <x v="4"/>
    <s v="344012"/>
    <s v="43801494H"/>
    <s v="HERNANDEZ HERNANDEZ, ANA MARIA"/>
    <s v="GRUPO ADMINISTRATIVO"/>
    <d v="2026-01-01T00:00:00"/>
    <d v="2026-01-31T00:00:00"/>
    <n v="31"/>
  </r>
  <r>
    <s v="280952"/>
    <d v="2026-01-01T00:00:00"/>
    <d v="2026-01-31T00:00:00"/>
    <s v="false"/>
    <s v="174677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1-01T00:00:00"/>
    <d v="2026-01-31T00:00:00"/>
    <n v="31"/>
  </r>
  <r>
    <s v="203946"/>
    <d v="2026-01-01T00:00:00"/>
    <d v="2026-01-31T00:00:00"/>
    <s v="false"/>
    <s v="175579"/>
    <s v="TEMPORAL. T. COMPLETO. N. ESTATU"/>
    <s v="ACUMULACION DE TAREAS"/>
    <s v="TRABAJADOR/A SOCIAL"/>
    <s v="E"/>
    <s v="I_9_1C"/>
    <x v="1"/>
    <n v="31"/>
    <n v="0"/>
    <s v="TRABAJADOR /A SOCIAL"/>
    <s v="TRABAJO SOCIAL"/>
    <x v="3"/>
    <s v="0"/>
    <m/>
    <m/>
    <m/>
    <d v="2026-01-01T00:00:00"/>
    <d v="2026-01-31T00:00:00"/>
    <n v="31"/>
  </r>
  <r>
    <s v="206832"/>
    <d v="2026-01-01T00:00:00"/>
    <d v="2026-01-31T00:00:00"/>
    <s v="false"/>
    <s v="174381"/>
    <s v="TEMPORAL. T. COM. INTER. N. ESTA"/>
    <s v="LIBRE DISPOSICION"/>
    <s v="AUXILIAR DE ENFERMERÍA"/>
    <s v="E"/>
    <s v="S_9B_1AV"/>
    <x v="0"/>
    <n v="31"/>
    <n v="0"/>
    <s v="AUXILIAR DE ENFERMERÍA"/>
    <s v="BLOQUE QUIRURGICO CENTRAL"/>
    <x v="1"/>
    <s v="364312"/>
    <s v="42222440Y"/>
    <s v="CABRERA FEBLES, LUIS ALBERTO"/>
    <s v="AUXILIARES DE CLÍNICA O ENFERMERIA"/>
    <d v="2026-01-01T00:00:00"/>
    <d v="2026-01-31T00:00:00"/>
    <n v="31"/>
  </r>
  <r>
    <s v="232217"/>
    <d v="2026-01-01T00:00:00"/>
    <d v="2026-01-31T00:00:00"/>
    <s v="false"/>
    <s v="173674"/>
    <s v="TEMPORAL. T. COM. INTER. N. ESTA"/>
    <s v="LIBRE DISPOSICION"/>
    <s v="AUXILIAR DE ENFERMERÍA"/>
    <s v="E"/>
    <s v="S_9B_1AV"/>
    <x v="0"/>
    <n v="31"/>
    <n v="0"/>
    <s v="AUXILIAR DE ENFERMERÍA"/>
    <s v="RADIODIAGNOSTICO"/>
    <x v="1"/>
    <s v="360805"/>
    <s v="54043941J"/>
    <s v="FERRAZ ROSALES, BEATRIZ"/>
    <s v="AUXILIAR DE ENFERMERÍA"/>
    <d v="2026-01-01T00:00:00"/>
    <d v="2026-01-31T00:00:00"/>
    <n v="31"/>
  </r>
  <r>
    <s v="202208"/>
    <d v="2026-01-01T00:00:00"/>
    <d v="2026-01-31T00:00:00"/>
    <s v="false"/>
    <s v="174089"/>
    <s v="TEMPORAL. T. COM. INTER. N. ESTA"/>
    <s v="LIBRE DISPOSICION"/>
    <s v="AUXILIAR DE ENFERMERÍA"/>
    <s v="E"/>
    <s v="S_9B_1AV"/>
    <x v="0"/>
    <n v="31"/>
    <n v="0"/>
    <s v="AUXILIAR DE ENFERMERÍA"/>
    <s v="PLANTA  7ª IMPAR - HOSP.EDIF.A"/>
    <x v="1"/>
    <s v="359281"/>
    <s v="44958726M"/>
    <s v="DIAZ BELLIDO, MARIA"/>
    <s v="AUXILIAR DE ENFERMERÍA"/>
    <d v="2026-01-01T00:00:00"/>
    <d v="2026-01-31T00:00:00"/>
    <n v="31"/>
  </r>
  <r>
    <s v="232893"/>
    <d v="2026-01-01T00:00:00"/>
    <d v="2026-01-31T00:00:00"/>
    <s v="false"/>
    <s v="174864"/>
    <s v="TEMPORAL. T. COM. INTER. N. ESTA"/>
    <s v="LIBRE DISPOSICION"/>
    <s v="TÉC ESPECIALISTA / ANATOMIA PATOLOGICA"/>
    <s v="E"/>
    <s v="S_9B_1AV"/>
    <x v="0"/>
    <n v="31"/>
    <n v="0"/>
    <s v="TÉCNICO ESPECIALISTA ANATOMÍA PATOLÓGICA"/>
    <s v="LABOR. ANATOMIA PATOLSGICA"/>
    <x v="1"/>
    <s v="223648"/>
    <s v="54046977J"/>
    <s v="GONZALEZ GARCIA, HORTENSIA CELESTE"/>
    <s v="TÉCNICO ESPECIALISTA ANATOMÍA PATOLÓGICA"/>
    <d v="2026-01-01T00:00:00"/>
    <d v="2026-01-31T00:00:00"/>
    <n v="31"/>
  </r>
  <r>
    <s v="383517"/>
    <d v="2026-01-01T00:00:00"/>
    <d v="2026-01-31T00:00:00"/>
    <s v="false"/>
    <s v="174379"/>
    <s v="TEMPORAL. T. COM. INTER. N. ESTA"/>
    <s v="LIBRE DISPOSICION"/>
    <s v="AUXILIAR DE ENFERMERÍA"/>
    <s v="E"/>
    <s v="S_9B_1AV"/>
    <x v="0"/>
    <n v="31"/>
    <n v="0"/>
    <s v="AUXILIAR DE ENFERMERÍA"/>
    <s v="BLOQUE QUIRURGICO CENTRAL"/>
    <x v="1"/>
    <s v="270466"/>
    <s v="79083076Z"/>
    <s v="JONAMA VAN HOUTEN, ESTHEFANY PATRICIA"/>
    <s v="AUXILIAR DE ENFERMERÍA"/>
    <d v="2026-01-01T00:00:00"/>
    <d v="2026-01-31T00:00:00"/>
    <n v="31"/>
  </r>
  <r>
    <s v="258507"/>
    <d v="2026-01-01T00:00:00"/>
    <d v="2026-01-31T00:00:00"/>
    <s v="false"/>
    <s v="174655"/>
    <s v="TEMPORAL. T. COM. INTER. N. ESTA"/>
    <s v="LIBRE DISPOSICION"/>
    <s v="ENFERMERO/A"/>
    <s v="E"/>
    <s v="S_9B_1AV"/>
    <x v="0"/>
    <n v="31"/>
    <n v="0"/>
    <s v="ENFERMERA/O"/>
    <s v="PLANTA  1ª IMPAR - HOSP.EDIF.A"/>
    <x v="1"/>
    <s v="369017"/>
    <s v="43361975Y"/>
    <s v="MORALES CARBALLO, MARIA ROSA"/>
    <s v="ENFERMERA/O"/>
    <d v="2026-01-01T00:00:00"/>
    <d v="2026-01-31T00:00:00"/>
    <n v="31"/>
  </r>
  <r>
    <s v="256541"/>
    <d v="2026-01-01T00:00:00"/>
    <d v="2026-01-31T00:00:00"/>
    <s v="false"/>
    <s v="173379"/>
    <s v="TEMPORAL. T. COM. INTER. N. ESTA"/>
    <s v="LIBRE DISPOSICION"/>
    <s v="AUXILIAR DE ENFERMERÍA"/>
    <s v="E"/>
    <s v="S_9B_1AV"/>
    <x v="0"/>
    <n v="31"/>
    <n v="0"/>
    <s v="AUXILIAR DE ENFERMERÍA"/>
    <s v="UNIDAD DE SALUD MENTAL INFANTO JUVENIL"/>
    <x v="1"/>
    <s v="328178"/>
    <s v="42090804E"/>
    <s v="COELLO ALVAREZ, ELISABETH"/>
    <s v="AUXILIAR DE ENFERMERÍA"/>
    <d v="2026-01-01T00:00:00"/>
    <d v="2026-01-31T00:00:00"/>
    <n v="31"/>
  </r>
  <r>
    <s v="247935"/>
    <d v="2026-01-01T00:00:00"/>
    <d v="2026-01-31T00:00:00"/>
    <s v="false"/>
    <s v="175262"/>
    <s v="TEMPORAL. T. COM. INTER. N. ESTA"/>
    <s v="LIBRE DISPOSICION"/>
    <s v="CELADOR/A"/>
    <s v="E"/>
    <s v="S_9B_1A"/>
    <x v="0"/>
    <n v="31"/>
    <n v="0"/>
    <s v="CELADOR"/>
    <s v="SUBDIRECCIÓN ENFERMERÍA"/>
    <x v="1"/>
    <s v="241900"/>
    <s v="78407047R"/>
    <s v="GARCIA HERNANDEZ, MARIA SONIA"/>
    <s v="CELADOR"/>
    <d v="2026-01-01T00:00:00"/>
    <d v="2026-01-31T00:00:00"/>
    <n v="31"/>
  </r>
  <r>
    <s v="221194"/>
    <d v="2026-01-01T00:00:00"/>
    <d v="2026-01-31T00:00:00"/>
    <s v="false"/>
    <s v="174129"/>
    <s v="TEMPORAL. T. COM. INTER. N. ESTA"/>
    <s v="LIBRE DISPOSICION"/>
    <s v="ENFERMERO/A"/>
    <s v="E"/>
    <s v="S_9B_1AV"/>
    <x v="0"/>
    <n v="31"/>
    <n v="0"/>
    <s v="ENFERMERA/O"/>
    <s v="PLANTA BAJA PAR - HOSP.EDIF.A"/>
    <x v="1"/>
    <s v="232905"/>
    <s v="42196929W"/>
    <s v="BARDON SANJUAN, PATRICIA"/>
    <s v="ENFERMERA/O"/>
    <d v="2026-01-01T00:00:00"/>
    <d v="2026-01-31T00:00:00"/>
    <n v="31"/>
  </r>
  <r>
    <s v="272469"/>
    <d v="2026-01-01T00:00:00"/>
    <d v="2026-01-31T00:00:00"/>
    <s v="false"/>
    <s v="175263"/>
    <s v="TEMPORAL. T. COM. INTER. N. ESTA"/>
    <s v="VACACIONES Y LIBRANZAS"/>
    <s v="CELADOR/A"/>
    <s v="E"/>
    <s v="S_9B_1A"/>
    <x v="0"/>
    <n v="31"/>
    <n v="0"/>
    <s v="CELADOR"/>
    <s v="SUBDIRECCIÓN ENFERMERÍA"/>
    <x v="1"/>
    <s v="226395"/>
    <s v="78708225V"/>
    <s v="CABRALES TEJERA, MARIA NOEMI"/>
    <s v="CELADOR"/>
    <d v="2026-01-01T00:00:00"/>
    <d v="2026-01-31T00:00:00"/>
    <n v="31"/>
  </r>
  <r>
    <s v="272422"/>
    <d v="2026-01-01T00:00:00"/>
    <d v="2026-01-31T00:00:00"/>
    <s v="false"/>
    <s v="173428"/>
    <s v="TEMPORAL. T. COM. INTER. N. ESTA"/>
    <s v="LIBRE DISPOSICION"/>
    <s v="AUXILIAR DE ENFERMERÍA"/>
    <s v="E"/>
    <s v="S_9B_1AV"/>
    <x v="0"/>
    <n v="31"/>
    <n v="0"/>
    <s v="AUXILIAR DE ENFERMERÍA"/>
    <s v="URGENCIAS"/>
    <x v="1"/>
    <s v="378536"/>
    <s v="43792910J"/>
    <s v="GOYA PEREZ, MARIA JESUS"/>
    <s v="AUXILIAR DE ENFERMERÍA"/>
    <d v="2026-01-01T00:00:00"/>
    <d v="2026-01-31T00:00:00"/>
    <n v="31"/>
  </r>
  <r>
    <s v="324109"/>
    <d v="2026-01-01T00:00:00"/>
    <d v="2026-01-31T00:00:00"/>
    <s v="false"/>
    <s v="174836"/>
    <s v="TEMPORAL. T. COM. INTER. N. ESTA"/>
    <s v="VACACIONES Y LIBRANZAS"/>
    <s v="G AUXILIAR ADMINISTRATIVO F. ADMVA"/>
    <s v="E"/>
    <s v="S_9B_1A"/>
    <x v="0"/>
    <n v="31"/>
    <n v="0"/>
    <s v="AUXILIAR ADMINISTRATIVO"/>
    <s v="PLANTILLA VOLANTE SS ADMTVO ALMACÉN CENT"/>
    <x v="4"/>
    <s v="231158"/>
    <s v="45454139K"/>
    <s v="GONZALEZ GUTIERREZ, MARIA VICTORIA"/>
    <s v="AUXILIAR ADMINISTRATIVO"/>
    <d v="2026-01-01T00:00:00"/>
    <d v="2026-01-31T00:00:00"/>
    <n v="31"/>
  </r>
  <r>
    <s v="228795"/>
    <d v="2026-01-01T00:00:00"/>
    <d v="2026-01-31T00:00:00"/>
    <s v="false"/>
    <s v="174073"/>
    <s v="TEMPORAL. T. COM. INTER. N. ESTA"/>
    <s v="LIBRE DISPOSICION"/>
    <s v="TÉC ESPECIALISTA / DIETETICA Y NUTRICION"/>
    <s v="E"/>
    <s v="S_9B_1AV"/>
    <x v="0"/>
    <n v="31"/>
    <n v="0"/>
    <s v="TÉCNICO ESPECIALISTA EN DIETÉTICA Y NUTRICIÓN"/>
    <s v="DIETÉTICA Y NUTRICIÓN"/>
    <x v="1"/>
    <s v="315780"/>
    <s v="45436360K"/>
    <s v="GARCIA YANES, CANDELARIA"/>
    <s v="TÉCNICO ESPECIALISTA EN DIETÉTICA Y NUTRICIÓN"/>
    <d v="2026-01-01T00:00:00"/>
    <d v="2026-01-31T00:00:00"/>
    <n v="31"/>
  </r>
  <r>
    <s v="378566"/>
    <d v="2026-01-01T00:00:00"/>
    <d v="2026-01-31T00:00:00"/>
    <s v="false"/>
    <s v="174830"/>
    <s v="TEMPORAL. T. COM. INTER. N. ESTA"/>
    <s v="LIBRE DISPOSICION"/>
    <s v="ENFERMERO/A"/>
    <s v="E"/>
    <s v="S_9B_1AV"/>
    <x v="0"/>
    <n v="31"/>
    <n v="0"/>
    <s v="ENFERMERA/O"/>
    <s v="PLANTILLA VOLANTE DEL EAA (EDIFICIO DE ACTIVIDADES"/>
    <x v="1"/>
    <s v="261780"/>
    <s v="54060077A"/>
    <s v="GARCIA TEJERA, GARA"/>
    <s v="ENFERMERA/O"/>
    <d v="2026-01-01T00:00:00"/>
    <d v="2026-01-31T00:00:00"/>
    <n v="31"/>
  </r>
  <r>
    <s v="386882"/>
    <d v="2026-01-01T00:00:00"/>
    <d v="2026-01-31T00:00:00"/>
    <s v="false"/>
    <s v="174654"/>
    <s v="TEMPORAL. T. COM. INTER. N. ESTA"/>
    <s v="LIBRE DISPOSICION"/>
    <s v="ENFERMERO/A"/>
    <s v="E"/>
    <s v="S_9B_1A"/>
    <x v="0"/>
    <n v="31"/>
    <n v="0"/>
    <s v="ENFERMERA/O"/>
    <s v="PLANTA  2ª IMPAR-HOSP.EDIF.A"/>
    <x v="1"/>
    <s v="365614"/>
    <s v="78632525X"/>
    <s v="HERNANDEZ CABRERA, JOANA"/>
    <s v="ENFERMERA/O"/>
    <d v="2026-01-01T00:00:00"/>
    <d v="2026-01-31T00:00:00"/>
    <n v="31"/>
  </r>
  <r>
    <s v="275947"/>
    <d v="2026-01-01T00:00:00"/>
    <d v="2026-01-31T00:00:00"/>
    <s v="false"/>
    <s v="175322"/>
    <s v="TEMPORAL. T. COM. INTER. N. ESTA"/>
    <s v="VACACIONES Y LIBRANZAS"/>
    <s v="AUXILIAR DE ENFERMERÍA"/>
    <s v="E"/>
    <s v="S_9B_1A"/>
    <x v="0"/>
    <n v="31"/>
    <n v="0"/>
    <s v="AUXILIAR DE ENFERMERÍA"/>
    <s v="UDAD.DE RECUPERACIÓN DE QUIRÓFANO"/>
    <x v="1"/>
    <s v="237840"/>
    <s v="54046693M"/>
    <s v="ACOSTA LUGO, MARIA NELIDA"/>
    <s v="AUXILIAR DE ENFERMERÍA"/>
    <d v="2026-01-01T00:00:00"/>
    <d v="2026-01-31T00:00:00"/>
    <n v="31"/>
  </r>
  <r>
    <s v="296246"/>
    <d v="2026-01-01T00:00:00"/>
    <d v="2026-01-31T00:00:00"/>
    <s v="false"/>
    <s v="174127"/>
    <s v="TEMPORAL. T. COM. INTER. N. ESTA"/>
    <s v="LIBRE DISPOSICION"/>
    <s v="ENFERMERO/A"/>
    <s v="E"/>
    <s v="S_9B_1AV"/>
    <x v="0"/>
    <n v="31"/>
    <n v="0"/>
    <s v="ENFERMERA/O"/>
    <s v="H.DIA POLIVALENTE - CITOSTATICOS"/>
    <x v="1"/>
    <s v="206940"/>
    <s v="78636034T"/>
    <s v="RODRIGUEZ GONZALEZ, MARTA"/>
    <s v="ENFERMERA/O"/>
    <d v="2026-01-01T00:00:00"/>
    <d v="2026-01-31T00:00:00"/>
    <n v="31"/>
  </r>
  <r>
    <s v="372547"/>
    <d v="2026-01-01T00:00:00"/>
    <d v="2026-01-31T00:00:00"/>
    <s v="false"/>
    <s v="175413"/>
    <s v="TEMPORAL. T. COM. INTER. N. ESTA"/>
    <s v="LIBRE DISPOSICION"/>
    <s v="TÉC ESPECIALISTA / LABORATORIO"/>
    <s v="E"/>
    <s v="S_9B_1AV"/>
    <x v="0"/>
    <n v="31"/>
    <n v="0"/>
    <s v="TÉCNICO ESPECIALISTA LABORATORIO"/>
    <s v="LABOR.DE MICROBIOLOGIA Y CONTROL DE INF"/>
    <x v="1"/>
    <s v="295293"/>
    <s v="42237400Q"/>
    <s v="CRESPO RODRIGUEZ, TANIA AMELIA"/>
    <s v="TÉCNICO ESPECIALISTA LABORATORIO"/>
    <d v="2026-01-01T00:00:00"/>
    <d v="2026-01-31T00:00:00"/>
    <n v="31"/>
  </r>
  <r>
    <s v="299885"/>
    <d v="2026-01-01T00:00:00"/>
    <d v="2026-01-31T00:00:00"/>
    <s v="false"/>
    <s v="173742"/>
    <s v="TEMPORAL. T. COM. INTER. N. ESTA"/>
    <s v="LIBRE DISPOSICION"/>
    <s v="ENFERMERO/A"/>
    <s v="E"/>
    <s v="S_9B_1AV"/>
    <x v="0"/>
    <n v="31"/>
    <n v="0"/>
    <s v="ENFERMERA/O"/>
    <s v="RADIODIAGNOSTICO"/>
    <x v="1"/>
    <s v="338499"/>
    <s v="45458780Q"/>
    <s v="GONZALEZ PEREZ, MARTA"/>
    <s v="ENFERMERA/O"/>
    <d v="2026-01-01T00:00:00"/>
    <d v="2026-01-31T00:00:00"/>
    <n v="31"/>
  </r>
  <r>
    <s v="360913"/>
    <d v="2026-01-01T00:00:00"/>
    <d v="2026-01-31T00:00:00"/>
    <s v="false"/>
    <s v="174136"/>
    <s v="TEMPORAL. T. COM. INTER. N. ESTA"/>
    <s v="LIBRE DISPOSICION"/>
    <s v="ENFERMERO/A"/>
    <s v="E"/>
    <s v="S_9B_1AV"/>
    <x v="0"/>
    <n v="31"/>
    <n v="0"/>
    <s v="ENFERMERA/O"/>
    <s v="PLANTA  9ª IMPAR - HOSP.EDIF.A"/>
    <x v="1"/>
    <s v="362296"/>
    <s v="78613299N"/>
    <s v="LORENZO PEREZ, IRENE"/>
    <s v="ENFERMERA/O"/>
    <d v="2026-01-01T00:00:00"/>
    <d v="2026-01-31T00:00:00"/>
    <n v="31"/>
  </r>
  <r>
    <s v="268809"/>
    <d v="2026-01-01T00:00:00"/>
    <d v="2026-01-31T00:00:00"/>
    <s v="false"/>
    <s v="174075"/>
    <s v="TEMPORAL. T. COM. INTER. N. ESTA"/>
    <s v="LIBRE DISPOSICION"/>
    <s v="AUXILIAR DE ENFERMERÍA"/>
    <s v="E"/>
    <s v="S_9B_1AV"/>
    <x v="0"/>
    <n v="31"/>
    <n v="0"/>
    <s v="AUXILIAR DE ENFERMERÍA"/>
    <s v="PLANTA  3ª IMPAR-HOSP.EDIF.A"/>
    <x v="1"/>
    <s v="363303"/>
    <s v="78698167X"/>
    <s v="PADILLA NAZCO, ANGELES JASMINA"/>
    <s v="AUXILIAR DE ENFERMERÍA"/>
    <d v="2026-01-01T00:00:00"/>
    <d v="2026-01-31T00:00:00"/>
    <n v="31"/>
  </r>
  <r>
    <s v="248724"/>
    <d v="2026-01-01T00:00:00"/>
    <d v="2026-01-31T00:00:00"/>
    <s v="false"/>
    <s v="174695"/>
    <s v="TEMPORAL. T. COM. INTER. N. ESTA"/>
    <s v="LIBRE DISPOSICION"/>
    <s v="AUXILIAR DE ENFERMERÍA"/>
    <s v="E"/>
    <s v="S_9B_1AV"/>
    <x v="0"/>
    <n v="31"/>
    <n v="0"/>
    <s v="AUXILIAR DE ENFERMERÍA"/>
    <s v="PLANTA 2ª URA"/>
    <x v="1"/>
    <s v="364320"/>
    <s v="78704879Y"/>
    <s v="JEREZ BARROSO, LAURA"/>
    <s v="AUXILIAR DE ENFERMERÍA"/>
    <d v="2026-01-01T00:00:00"/>
    <d v="2026-01-31T00:00:00"/>
    <n v="31"/>
  </r>
  <r>
    <s v="220041"/>
    <d v="2026-01-01T00:00:00"/>
    <d v="2026-01-31T00:00:00"/>
    <s v="false"/>
    <s v="175192"/>
    <s v="TEMPORAL. T. COM. INTER. N. ESTA"/>
    <s v="VACACIONES Y LIBRANZAS"/>
    <s v="AUXILIAR DE ENFERMERÍA"/>
    <s v="E"/>
    <s v="S_9B_1A"/>
    <x v="0"/>
    <n v="31"/>
    <n v="0"/>
    <s v="AUXILIAR DE ENFERMERÍA"/>
    <s v="PLANTA 4ª - HOSPITALIZACIÓN EDIF. D"/>
    <x v="1"/>
    <s v="271946"/>
    <s v="43796692T"/>
    <s v="RODRIGUEZ GARCIA, MARIA RAQUEL"/>
    <s v="AUXILIAR DE ENFERMERÍA"/>
    <d v="2026-01-01T00:00:00"/>
    <d v="2026-01-31T00:00:00"/>
    <n v="31"/>
  </r>
  <r>
    <s v="283807"/>
    <d v="2026-01-01T00:00:00"/>
    <d v="2026-01-31T00:00:00"/>
    <s v="false"/>
    <s v="174484"/>
    <s v="TEMPORAL. T. COM. INTER. N. ESTA"/>
    <s v="LIBRE DISPOSICION"/>
    <s v="ENFERMERO/A"/>
    <s v="E"/>
    <s v="S_9B_1AV"/>
    <x v="0"/>
    <n v="31"/>
    <n v="0"/>
    <s v="ENFERMERA/O"/>
    <s v="PLANTA  9ª IMPAR - HOSP.EDIF.A"/>
    <x v="1"/>
    <s v="276266"/>
    <s v="78617192H"/>
    <s v="DORTA DORTA, MARIA CANDELARIA"/>
    <s v="ENFERMERA/O"/>
    <d v="2026-01-01T00:00:00"/>
    <d v="2026-01-31T00:00:00"/>
    <n v="31"/>
  </r>
  <r>
    <s v="376782"/>
    <d v="2026-01-01T00:00:00"/>
    <d v="2026-01-31T00:00:00"/>
    <s v="false"/>
    <s v="174676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1-01T00:00:00"/>
    <d v="2026-01-31T00:00:00"/>
    <n v="31"/>
  </r>
  <r>
    <s v="375745"/>
    <d v="2026-01-01T00:00:00"/>
    <d v="2026-01-31T00:00:00"/>
    <s v="false"/>
    <s v="173426"/>
    <s v="TEMPORAL. T. COM. INTER. N. ESTA"/>
    <s v="LIBRE DISPOSICION"/>
    <s v="AUXILIAR DE ENFERMERÍA"/>
    <s v="E"/>
    <s v="S_9B_1AV"/>
    <x v="0"/>
    <n v="31"/>
    <n v="0"/>
    <s v="AUXILIAR DE ENFERMERÍA"/>
    <s v="URGENCIAS"/>
    <x v="1"/>
    <s v="241195"/>
    <s v="60434999S"/>
    <s v="MEGA BOTAU, ADORACION"/>
    <s v="AUXILIAR DE ENFERMERÍA"/>
    <d v="2026-01-01T00:00:00"/>
    <d v="2026-01-31T00:00:00"/>
    <n v="31"/>
  </r>
  <r>
    <s v="218552"/>
    <d v="2026-01-01T00:00:00"/>
    <d v="2026-01-31T00:00:00"/>
    <s v="false"/>
    <s v="174093"/>
    <s v="TEMPORAL. T. COM. INTER. N. ESTA"/>
    <s v="LIBRE DISPOSICION"/>
    <s v="AUXILIAR DE ENFERMERÍA"/>
    <s v="E"/>
    <s v="S_9B_1AV"/>
    <x v="0"/>
    <n v="31"/>
    <n v="0"/>
    <s v="AUXILIAR DE ENFERMERÍA"/>
    <s v="ESTERILIZACIÓN"/>
    <x v="1"/>
    <s v="365980"/>
    <s v="78671571W"/>
    <s v="PADILLA CORREA, ANGELA"/>
    <s v="AUXILIAR DE ENFERMERÍA"/>
    <d v="2026-01-01T00:00:00"/>
    <d v="2026-01-31T00:00:00"/>
    <n v="31"/>
  </r>
  <r>
    <s v="252752"/>
    <d v="2026-01-01T00:00:00"/>
    <d v="2026-01-31T00:00:00"/>
    <s v="false"/>
    <s v="174273"/>
    <s v="TEMPORAL. T. COM. INTER. N. ESTA"/>
    <s v="LIBRE DISPOSICION"/>
    <s v="LIMPIADOR/A"/>
    <s v="E"/>
    <s v="S_9B_1AV"/>
    <x v="0"/>
    <n v="31"/>
    <n v="0"/>
    <s v="LIMPIADORA"/>
    <s v="LIMPIEZA"/>
    <x v="0"/>
    <s v="278274"/>
    <s v="43808519M"/>
    <s v="RAMOS MELO, MARIA ANGELES"/>
    <s v="LIMPIADORA"/>
    <d v="2026-01-01T00:00:00"/>
    <d v="2026-01-31T00:00:00"/>
    <n v="31"/>
  </r>
  <r>
    <s v="217341"/>
    <d v="2026-01-01T00:00:00"/>
    <d v="2026-01-31T00:00:00"/>
    <s v="false"/>
    <s v="173841"/>
    <s v="TEMPORAL. T. COM. INTER. N. ESTA"/>
    <s v="VACACIONES Y LIBRANZAS"/>
    <s v="G ADMINISTRATIVO FUNCIÓN ADMINISTRATIVA"/>
    <s v="E"/>
    <s v="S_9B_1A"/>
    <x v="0"/>
    <n v="31"/>
    <n v="0"/>
    <s v="GRUPO ADMINISTRATIVO"/>
    <s v="COORDINACIÓN DE INFORMACIÓN"/>
    <x v="3"/>
    <s v="231611"/>
    <s v="43827284W"/>
    <s v="RAMOS BONILLA, IRENE"/>
    <s v="GRUPO ADMINISTRATIVO"/>
    <d v="2026-01-01T00:00:00"/>
    <d v="2026-01-31T00:00:00"/>
    <n v="31"/>
  </r>
  <r>
    <s v="381745"/>
    <d v="2026-01-01T00:00:00"/>
    <d v="2026-01-31T00:00:00"/>
    <s v="false"/>
    <s v="173987"/>
    <s v="TEMPORAL. T. COM. INTER. N. ESTA"/>
    <s v="LIBRE DISPOSICION"/>
    <s v="AUXILIAR DE ENFERMERÍA"/>
    <s v="E"/>
    <s v="S_9B_1AV"/>
    <x v="0"/>
    <n v="31"/>
    <n v="0"/>
    <s v="AUXILIAR DE ENFERMERÍA"/>
    <s v="PLANTA  2ª  - HOSPITAL DEL NORTE"/>
    <x v="1"/>
    <s v="361680"/>
    <s v="45438110T"/>
    <s v="HERNANDEZ MARTIN, MARIA BENJAMINA"/>
    <s v="AUXILIAR DE ENFERMERÍA"/>
    <d v="2026-01-01T00:00:00"/>
    <d v="2026-01-31T00:00:00"/>
    <n v="31"/>
  </r>
  <r>
    <s v="230460"/>
    <d v="2026-01-01T00:00:00"/>
    <d v="2026-01-31T00:00:00"/>
    <s v="false"/>
    <s v="174165"/>
    <s v="TEMPORAL. T. COM. INTER. N. ESTA"/>
    <s v="LIBRE DISPOSICION"/>
    <s v="ENFERMERO/A"/>
    <s v="E"/>
    <s v="S_9B_1A"/>
    <x v="0"/>
    <n v="31"/>
    <n v="0"/>
    <s v="ENFERMERA/O"/>
    <s v="PLANTA  3ª  PAR   - HOSP.EDIF.A"/>
    <x v="1"/>
    <s v="239743"/>
    <s v="49071783H"/>
    <s v="LOPEZ VIEYTES, SANDRA PATRICIA"/>
    <s v="ENFERMERA/O"/>
    <d v="2026-01-01T00:00:00"/>
    <d v="2026-01-31T00:00:00"/>
    <n v="31"/>
  </r>
  <r>
    <s v="271898"/>
    <d v="2026-01-01T00:00:00"/>
    <d v="2026-01-31T00:00:00"/>
    <s v="false"/>
    <s v="173470"/>
    <s v="TEMPORAL. T. COM. INTER. N. ESTA"/>
    <s v="LIBRE DISPOSICION"/>
    <s v="AUXILIAR DE ENFERMERÍA"/>
    <s v="E"/>
    <s v="S_9B_1AV"/>
    <x v="0"/>
    <n v="31"/>
    <n v="0"/>
    <s v="AUXILIAR DE ENFERMERÍA"/>
    <s v="PLANTA  5ª IMPAR - HOSP.EDIF.A"/>
    <x v="1"/>
    <s v="244108"/>
    <s v="54059307S"/>
    <s v="DE LA PAZ MARTIN, LETICIA"/>
    <s v="AUXILIAR DE ENFERMERÍA"/>
    <d v="2026-01-01T00:00:00"/>
    <d v="2026-01-31T00:00:00"/>
    <n v="31"/>
  </r>
  <r>
    <s v="235880"/>
    <d v="2026-01-01T00:00:00"/>
    <d v="2026-01-31T00:00:00"/>
    <s v="false"/>
    <s v="174233"/>
    <s v="TEMPORAL. T. COM. INTER. N. ESTA"/>
    <s v="LIBRE DISPOSICION"/>
    <s v="ENFERMERO/A"/>
    <s v="E"/>
    <s v="S_9B_1AV"/>
    <x v="0"/>
    <n v="31"/>
    <n v="0"/>
    <s v="ENFERMERA/O"/>
    <s v="PLANTA  7ª  PAR   - HOSP.EDIF.A"/>
    <x v="1"/>
    <s v="275737"/>
    <s v="54115315H"/>
    <s v="MORA RIVERO, ANA ESTHER"/>
    <s v="ENFERMERA/O"/>
    <d v="2026-01-01T00:00:00"/>
    <d v="2026-01-31T00:00:00"/>
    <n v="31"/>
  </r>
  <r>
    <s v="249512"/>
    <d v="2026-01-01T00:00:00"/>
    <d v="2026-01-31T00:00:00"/>
    <s v="false"/>
    <s v="173544"/>
    <s v="TEMPORAL. T. COM. INTER. N. ESTA"/>
    <s v="LIBRE DISPOSICION"/>
    <s v="TÉC ESPECIALISTA / RADIODIAGNÓSTICO"/>
    <s v="E"/>
    <s v="S_9B_1AV"/>
    <x v="0"/>
    <n v="31"/>
    <n v="0"/>
    <s v="TÉCNICO ESPECIALISTA RADIODIAGNÓSTICO"/>
    <s v="RADIOLOGÍA DE URGENCIAS"/>
    <x v="1"/>
    <s v="346085"/>
    <s v="78558317T"/>
    <s v="LEON HERRERA, CLARA EUGENIA"/>
    <s v="TÉCNICO ESPECIALISTA RADIODIAGNÓSTICO"/>
    <d v="2026-01-01T00:00:00"/>
    <d v="2026-01-31T00:00:00"/>
    <n v="31"/>
  </r>
  <r>
    <s v="244614"/>
    <d v="2026-01-01T00:00:00"/>
    <d v="2026-01-31T00:00:00"/>
    <s v="false"/>
    <s v="173962"/>
    <s v="TEMPORAL. T. COM. INTER. N. ESTA"/>
    <s v="LIBRE DISPOSICION"/>
    <s v="ENFERMERO/A"/>
    <s v="E"/>
    <s v="S_9B_1AV"/>
    <x v="0"/>
    <n v="31"/>
    <n v="0"/>
    <s v="ENFERMERA/O"/>
    <s v="PLANTILLA VOLANTE"/>
    <x v="1"/>
    <s v="297556"/>
    <s v="77175050E"/>
    <s v="PIÑERO ROCHA, MARTA"/>
    <m/>
    <d v="2026-01-01T00:00:00"/>
    <d v="2026-01-31T00:00:00"/>
    <n v="31"/>
  </r>
  <r>
    <s v="266027"/>
    <d v="2026-01-01T00:00:00"/>
    <d v="2026-01-31T00:00:00"/>
    <s v="false"/>
    <s v="174320"/>
    <s v="TEMPORAL. T. COM. INTER. N. ESTA"/>
    <s v="LIBRE DISPOSICION"/>
    <s v="ENFERMERO/A"/>
    <s v="E"/>
    <s v="S_9B_1AV"/>
    <x v="0"/>
    <n v="31"/>
    <n v="0"/>
    <s v="ENFERMERA/O"/>
    <s v="LABORATORIO CENTRAL"/>
    <x v="1"/>
    <s v="333604"/>
    <s v="43827433J"/>
    <s v="AVILA DIAZ, YAIZA"/>
    <s v="ENFERMERA/O"/>
    <d v="2026-01-01T00:00:00"/>
    <d v="2026-01-31T00:00:00"/>
    <n v="31"/>
  </r>
  <r>
    <s v="362253"/>
    <d v="2026-01-01T00:00:00"/>
    <d v="2026-01-31T00:00:00"/>
    <s v="false"/>
    <s v="173250"/>
    <s v="TEMPORAL. T. COM. INTER. N. ESTA"/>
    <s v="LIBRE DISPOSICION"/>
    <s v="AUXILIAR DE ENFERMERÍA"/>
    <s v="E"/>
    <s v="S_9B_1A"/>
    <x v="0"/>
    <n v="31"/>
    <n v="0"/>
    <s v="AUXILIAR DE ENFERMERÍA"/>
    <s v="UDAD.DE RECUPERACIÓN DE QUIRÓFANO"/>
    <x v="1"/>
    <s v="294662"/>
    <s v="43777534R"/>
    <s v="HORMIGA PEREZ, ROSARIO ANGELES"/>
    <s v="AUXILIAR DE ENFERMERÍA"/>
    <d v="2026-01-01T00:00:00"/>
    <d v="2026-01-31T00:00:00"/>
    <n v="31"/>
  </r>
  <r>
    <s v="358210"/>
    <d v="2026-01-01T00:00:00"/>
    <d v="2026-01-31T00:00:00"/>
    <s v="false"/>
    <s v="173993"/>
    <s v="TEMPORAL. T. COM. INTER. N. ESTA"/>
    <s v="LIBRE DISPOSICION"/>
    <s v="AUXILIAR DE ENFERMERÍA"/>
    <s v="E"/>
    <s v="S_9B_1AV"/>
    <x v="0"/>
    <n v="31"/>
    <n v="0"/>
    <s v="AUXILIAR DE ENFERMERÍA"/>
    <s v="PLANTILLA VOLANTE"/>
    <x v="1"/>
    <s v="357980"/>
    <s v="42093343P"/>
    <s v="GARCIA DOMINGUEZ, MARIA DEL CARMEN"/>
    <s v="AUXILIARES DE CLÍNICA O ENFERMERIA"/>
    <d v="2026-01-01T00:00:00"/>
    <d v="2026-01-31T00:00:00"/>
    <n v="31"/>
  </r>
  <r>
    <s v="384941"/>
    <d v="2026-01-01T00:00:00"/>
    <d v="2026-01-31T00:00:00"/>
    <s v="false"/>
    <s v="174859"/>
    <s v="TEMPORAL. T. COM. INTER. N. ESTA"/>
    <s v="LIBRE DISPOSICION"/>
    <s v="ENFERMERO/A"/>
    <s v="E"/>
    <s v="S_9B_1AV"/>
    <x v="0"/>
    <n v="31"/>
    <n v="0"/>
    <s v="ENFERMERA/O"/>
    <s v="PLANTA  2ª  - HOSPITAL DEL NORTE"/>
    <x v="1"/>
    <s v="260589"/>
    <s v="78628321S"/>
    <s v="REGALADO MONZON, ALBY"/>
    <s v="ENFERMERA/O"/>
    <d v="2026-01-01T00:00:00"/>
    <d v="2026-01-31T00:00:00"/>
    <n v="31"/>
  </r>
  <r>
    <s v="217328"/>
    <d v="2026-01-01T00:00:00"/>
    <d v="2026-01-31T00:00:00"/>
    <s v="false"/>
    <s v="173995"/>
    <s v="TEMPORAL. T. COM. INTER. N. ESTA"/>
    <s v="LIBRE DISPOSICION"/>
    <s v="AUXILIAR DE ENFERMERÍA"/>
    <s v="E"/>
    <s v="S_9B_1AV"/>
    <x v="0"/>
    <n v="31"/>
    <n v="0"/>
    <s v="AUXILIAR DE ENFERMERÍA"/>
    <s v="PLANTILLA VOLANTE"/>
    <x v="1"/>
    <s v="370851"/>
    <s v="78677082Q"/>
    <s v="JEREZ SANTANA, ISMAEL ARMICHE"/>
    <s v="AUXILIAR DE ENFERMERÍA"/>
    <d v="2026-01-01T00:00:00"/>
    <d v="2026-01-31T00:00:00"/>
    <n v="31"/>
  </r>
  <r>
    <s v="375962"/>
    <d v="2026-01-01T00:00:00"/>
    <d v="2026-01-31T00:00:00"/>
    <s v="false"/>
    <s v="173964"/>
    <s v="TEMPORAL. T. COM. INTER. N. ESTA"/>
    <s v="LIBRE DISPOSICION"/>
    <s v="ENFERMERO/A"/>
    <s v="E"/>
    <s v="S_9B_1AV"/>
    <x v="0"/>
    <n v="31"/>
    <n v="0"/>
    <s v="ENFERMERA/O"/>
    <s v="URGENCIAS - HN_CEAU"/>
    <x v="1"/>
    <s v="372176"/>
    <s v="79099353F"/>
    <s v="MARCELO MANSO, YANEISY"/>
    <s v="ENFERMERA/O"/>
    <d v="2026-01-01T00:00:00"/>
    <d v="2026-01-31T00:00:00"/>
    <n v="31"/>
  </r>
  <r>
    <s v="220494"/>
    <d v="2026-01-01T00:00:00"/>
    <d v="2026-01-31T00:00:00"/>
    <s v="false"/>
    <s v="173286"/>
    <s v="TEMPORAL. T. COM. INTER. N. ESTA"/>
    <s v="LIBRE DISPOSICION"/>
    <s v="ENFERMERO/A"/>
    <s v="E"/>
    <s v="S_9B_1AV"/>
    <x v="0"/>
    <n v="31"/>
    <n v="0"/>
    <s v="ENFERMERA/O"/>
    <s v="PLANTA  8ª  PAR   - HOSP.EDIF.A"/>
    <x v="1"/>
    <s v="222020"/>
    <s v="44244311Q"/>
    <s v="GONZALEZ SALAS, SARA"/>
    <s v="ENFERMERA/O"/>
    <d v="2026-01-01T00:00:00"/>
    <d v="2026-01-31T00:00:00"/>
    <n v="31"/>
  </r>
  <r>
    <s v="233713"/>
    <d v="2026-01-01T00:00:00"/>
    <d v="2026-01-31T00:00:00"/>
    <s v="false"/>
    <s v="172918"/>
    <s v="TEMPORAL. T. COM. INTER. N. ESTA"/>
    <s v="LIBRE DISPOSICION"/>
    <s v="ENFERMERO/A"/>
    <s v="E"/>
    <s v="S_9B_1AV"/>
    <x v="0"/>
    <n v="31"/>
    <n v="0"/>
    <s v="ENFERMERA/O"/>
    <s v="PLANTA 10ª IMPAR - HOSP.EDIF.A"/>
    <x v="1"/>
    <s v="337808"/>
    <s v="43817971G"/>
    <s v="GARCIA MORENO, MARIA NOEMI"/>
    <s v="ENFERMERA/O"/>
    <d v="2026-01-01T00:00:00"/>
    <d v="2026-01-31T00:00:00"/>
    <n v="31"/>
  </r>
  <r>
    <s v="379028"/>
    <d v="2026-01-01T00:00:00"/>
    <d v="2026-01-31T00:00:00"/>
    <s v="false"/>
    <s v="173466"/>
    <s v="TEMPORAL. T. COM. INTER. N. ESTA"/>
    <s v="LIBRE DISPOSICION"/>
    <s v="ENFERMERO/A"/>
    <s v="E"/>
    <s v="S_9B_1AV"/>
    <x v="0"/>
    <n v="31"/>
    <n v="0"/>
    <s v="ENFERMERA/O"/>
    <s v="PLANTA  5ª IMPAR - HOSP.EDIF.A"/>
    <x v="1"/>
    <s v="333612"/>
    <s v="43370926X"/>
    <s v="DIAZ PEREZ, JUAN CARLOS"/>
    <s v="ENFERMERA/O"/>
    <d v="2026-01-01T00:00:00"/>
    <d v="2026-01-31T00:00:00"/>
    <n v="31"/>
  </r>
  <r>
    <s v="218836"/>
    <d v="2026-01-01T00:00:00"/>
    <d v="2026-01-31T00:00:00"/>
    <s v="false"/>
    <s v="174377"/>
    <s v="TEMPORAL. T. COM. INTER. N. ESTA"/>
    <s v="LIBRE DISPOSICION"/>
    <s v="ENFERMERO/A"/>
    <s v="E"/>
    <s v="S_9B_1AV"/>
    <x v="0"/>
    <n v="31"/>
    <n v="0"/>
    <s v="ENFERMERA/O"/>
    <s v="BLOQUE QUIRURGICO CENTRAL"/>
    <x v="1"/>
    <s v="315158"/>
    <s v="52512337W"/>
    <s v="RUIZ GONZALEZ, MARIA EMILIA"/>
    <s v="ENFERMERA/O"/>
    <d v="2026-01-01T00:00:00"/>
    <d v="2026-01-31T00:00:00"/>
    <n v="31"/>
  </r>
  <r>
    <s v="377563"/>
    <d v="2026-01-01T00:00:00"/>
    <d v="2026-01-31T00:00:00"/>
    <s v="false"/>
    <s v="173414"/>
    <s v="TEMPORAL. T. COM. INTER. N. ESTA"/>
    <s v="LIBRE DISPOSICION"/>
    <s v="AUXILIAR DE ENFERMERÍA"/>
    <s v="E"/>
    <s v="S_9B_1AV"/>
    <x v="0"/>
    <n v="31"/>
    <n v="0"/>
    <s v="AUXILIAR DE ENFERMERÍA"/>
    <s v="PLANTA  9ª  PAR   - HOSP.EDIF.A"/>
    <x v="1"/>
    <s v="341460"/>
    <s v="X1886570H"/>
    <s v="PEREZ, KATIUSCA"/>
    <s v="AUXILIAR DE ENFERMERÍA"/>
    <d v="2026-01-01T00:00:00"/>
    <d v="2026-01-31T00:00:00"/>
    <n v="31"/>
  </r>
  <r>
    <s v="231821"/>
    <d v="2026-01-01T00:00:00"/>
    <d v="2026-01-31T00:00:00"/>
    <s v="false"/>
    <s v="174397"/>
    <s v="TEMPORAL. T. COM. INTER. N. ESTA"/>
    <s v="LIBRE DISPOSICION"/>
    <s v="AUXILIAR DE ENFERMERÍA"/>
    <s v="E"/>
    <s v="S_9B_1AV"/>
    <x v="0"/>
    <n v="31"/>
    <n v="0"/>
    <s v="AUXILIAR DE ENFERMERÍA"/>
    <s v="PLANTA 3ª - HOSPITALIZACIÓN EDIF. D"/>
    <x v="1"/>
    <s v="328223"/>
    <s v="43366484F"/>
    <s v="LUIS EXPOSITO, ADELAIDA"/>
    <s v="AUXILIAR DE ENFERMERÍA"/>
    <d v="2026-01-01T00:00:00"/>
    <d v="2026-01-31T00:00:00"/>
    <n v="31"/>
  </r>
  <r>
    <s v="233009"/>
    <d v="2026-01-01T00:00:00"/>
    <d v="2026-01-31T00:00:00"/>
    <s v="false"/>
    <s v="173515"/>
    <s v="TEMPORAL. T. COM. INTER. N. ESTA"/>
    <s v="LIBRE DISPOSICION"/>
    <s v="AUXILIAR DE ENFERMERÍA"/>
    <s v="E"/>
    <s v="S_9B_1AV"/>
    <x v="0"/>
    <n v="31"/>
    <n v="0"/>
    <s v="AUXILIAR DE ENFERMERÍA"/>
    <s v="NIDOS"/>
    <x v="1"/>
    <s v="343773"/>
    <s v="45441351K"/>
    <s v="MARTIN ALVAREZ, TERESA DE JESUS"/>
    <s v="AUXILIAR DE ENFERMERÍA"/>
    <d v="2026-01-01T00:00:00"/>
    <d v="2026-01-31T00:00:00"/>
    <n v="31"/>
  </r>
  <r>
    <s v="227573"/>
    <d v="2026-01-01T00:00:00"/>
    <d v="2026-01-31T00:00:00"/>
    <s v="false"/>
    <s v="173983"/>
    <s v="TEMPORAL. T. COM. INTER. N. ESTA"/>
    <s v="LIBRE DISPOSICION"/>
    <s v="AUXILIAR DE ENFERMERÍA"/>
    <s v="E"/>
    <s v="S_9B_1AV"/>
    <x v="0"/>
    <n v="31"/>
    <n v="0"/>
    <s v="AUXILIAR DE ENFERMERÍA"/>
    <s v="PLANTILLA VOLANTE"/>
    <x v="1"/>
    <s v="242936"/>
    <s v="43804878K"/>
    <s v="EXPOSITO LORENZO, CARMEN PILAR"/>
    <s v="AUXILIAR DE ENFERMERÍA"/>
    <d v="2026-01-01T00:00:00"/>
    <d v="2026-01-31T00:00:00"/>
    <n v="31"/>
  </r>
  <r>
    <s v="376418"/>
    <d v="2026-01-01T00:00:00"/>
    <d v="2026-01-31T00:00:00"/>
    <s v="false"/>
    <s v="173472"/>
    <s v="TEMPORAL. T. COM. INTER. N. ESTA"/>
    <s v="LIBRE DISPOSICION"/>
    <s v="AUXILIAR DE ENFERMERÍA"/>
    <s v="E"/>
    <s v="S_9B_1A"/>
    <x v="0"/>
    <n v="31"/>
    <n v="0"/>
    <s v="AUXILIAR DE ENFERMERÍA"/>
    <s v="PLANTA  5ª IMPAR - HOSP.EDIF.A"/>
    <x v="1"/>
    <s v="242992"/>
    <s v="78707065F"/>
    <s v="DIAZ ALVARADO, VANESA"/>
    <s v="AUXILIAR DE ENFERMERÍA"/>
    <d v="2026-01-01T00:00:00"/>
    <d v="2026-01-31T00:00:00"/>
    <n v="31"/>
  </r>
  <r>
    <s v="247588"/>
    <d v="2026-01-01T00:00:00"/>
    <d v="2026-01-31T00:00:00"/>
    <s v="false"/>
    <s v="174259"/>
    <s v="TEMPORAL. T. COM. INTER. N. ESTA"/>
    <s v="LIBRE DISPOSICION"/>
    <s v="TÉC ESPECIALISTA / LABORATORIO"/>
    <s v="E"/>
    <s v="S_9B_1AV"/>
    <x v="0"/>
    <n v="31"/>
    <n v="0"/>
    <s v="TÉCNICO ESPECIALISTA LABORATORIO"/>
    <s v="LABOR.DE MICROBIOLOGIA Y CONTROL DE INF"/>
    <x v="1"/>
    <s v="345357"/>
    <s v="43819839D"/>
    <s v="CHACON RODRIGUEZ, MARIA DE LA O"/>
    <s v="TÉCNICO ESPECIALISTA LABORATORIO"/>
    <d v="2026-01-01T00:00:00"/>
    <d v="2026-01-31T00:00:00"/>
    <n v="31"/>
  </r>
  <r>
    <s v="256132"/>
    <d v="2026-01-01T00:00:00"/>
    <d v="2026-01-31T00:00:00"/>
    <s v="false"/>
    <s v="173076"/>
    <s v="TEMPORAL. T. COM. INTER. N. ESTA"/>
    <s v="LIBRE DISPOSICION"/>
    <s v="ENFERMERO/A"/>
    <s v="E"/>
    <s v="S_9B_1AV"/>
    <x v="0"/>
    <n v="31"/>
    <n v="0"/>
    <s v="ENFERMERA/O"/>
    <s v="MEDICINA NUCLEAR"/>
    <x v="1"/>
    <s v="265475"/>
    <s v="78717441X"/>
    <s v="BERMUDEZ DIAZ, DAVID"/>
    <s v="ENFERMERA/O"/>
    <d v="2026-01-01T00:00:00"/>
    <d v="2026-01-31T00:00:00"/>
    <n v="31"/>
  </r>
  <r>
    <s v="290397"/>
    <d v="2026-01-01T00:00:00"/>
    <d v="2026-01-31T00:00:00"/>
    <s v="false"/>
    <s v="173501"/>
    <s v="TEMPORAL. T. COM. INTER. N. ESTA"/>
    <s v="LIBRE DISPOSICION"/>
    <s v="AUXILIAR DE ENFERMERÍA"/>
    <s v="E"/>
    <s v="S_9B_1AV"/>
    <x v="0"/>
    <n v="31"/>
    <n v="0"/>
    <s v="AUXILIAR DE ENFERMERÍA"/>
    <s v="CONSULTA GINECOLOGIA"/>
    <x v="1"/>
    <s v="335917"/>
    <s v="43788658Q"/>
    <s v="MEDERO AROCHA, MARIA ELSA"/>
    <s v="AUXILIARES DE CLÍNICA O ENFERMERIA"/>
    <d v="2026-01-01T00:00:00"/>
    <d v="2026-01-31T00:00:00"/>
    <n v="31"/>
  </r>
  <r>
    <s v="304952"/>
    <d v="2026-01-01T00:00:00"/>
    <d v="2026-01-31T00:00:00"/>
    <s v="false"/>
    <s v="174387"/>
    <s v="TEMPORAL. T. COM. INTER. N. ESTA"/>
    <s v="LIBRE DISPOSICION"/>
    <s v="ENFERMERO/A"/>
    <s v="E"/>
    <s v="S_9B_1AV"/>
    <x v="0"/>
    <n v="31"/>
    <n v="0"/>
    <s v="ENFERMERA/O"/>
    <s v="PLANTA 3ª - HOSPITALIZACIÓN EDIF. D"/>
    <x v="1"/>
    <s v="303237"/>
    <s v="42909480J"/>
    <s v="GUADALUPE SUAREZ, LUISA M."/>
    <s v="SUPERVISOR/A DE UNIDAD"/>
    <d v="2026-01-01T00:00:00"/>
    <d v="2026-01-31T00:00:00"/>
    <n v="31"/>
  </r>
  <r>
    <s v="225294"/>
    <d v="2026-01-01T00:00:00"/>
    <d v="2026-01-31T00:00:00"/>
    <s v="false"/>
    <s v="174053"/>
    <s v="TEMPORAL. T. COM. INTER. N. ESTA"/>
    <s v="LIBRE DISPOSICION"/>
    <s v="AUXILIAR DE ENFERMERÍA"/>
    <s v="E"/>
    <s v="S_9B_1AV"/>
    <x v="0"/>
    <n v="31"/>
    <n v="0"/>
    <s v="AUXILIAR DE ENFERMERÍA"/>
    <s v="PLANTA 4ª - HOSPITALIZACIÓN EDIF. D"/>
    <x v="1"/>
    <s v="219988"/>
    <s v="46642426J"/>
    <s v="MONLEON MONLEON, MARIA VICTORIA"/>
    <s v="AUXILIAR DE ENFERMERÍA"/>
    <d v="2026-01-01T00:00:00"/>
    <d v="2026-01-31T00:00:00"/>
    <n v="31"/>
  </r>
  <r>
    <s v="247024"/>
    <d v="2026-01-01T00:00:00"/>
    <d v="2026-01-31T00:00:00"/>
    <s v="false"/>
    <s v="174245"/>
    <s v="TEMPORAL. T. COM. INTER. N. ESTA"/>
    <s v="LIBRE DISPOSICION"/>
    <s v="ENFERMERO/A"/>
    <s v="E"/>
    <s v="S_9B_1A"/>
    <x v="0"/>
    <n v="31"/>
    <n v="0"/>
    <s v="ENFERMERA/O"/>
    <s v="PLANTA  9ª  PAR   - HOSP.EDIF.A"/>
    <x v="1"/>
    <s v="361555"/>
    <s v="70271651G"/>
    <s v="DE LA CALLE GONZALEZ, ANGELA"/>
    <s v="ENFERMERA/O"/>
    <d v="2026-01-01T00:00:00"/>
    <d v="2026-01-31T00:00:00"/>
    <n v="31"/>
  </r>
  <r>
    <s v="262481"/>
    <d v="2026-01-01T00:00:00"/>
    <d v="2026-01-31T00:00:00"/>
    <s v="false"/>
    <s v="173464"/>
    <s v="TEMPORAL. T. COM. INTER. N. ESTA"/>
    <s v="LIBRE DISPOSICION"/>
    <s v="ENFERMERO/A"/>
    <s v="E"/>
    <s v="S_9B_1AV"/>
    <x v="0"/>
    <n v="31"/>
    <n v="0"/>
    <s v="ENFERMERA/O"/>
    <s v="H.DIA POLIVALENTE - CITOSTATICOS"/>
    <x v="1"/>
    <s v="239732"/>
    <s v="53985990E"/>
    <s v="GOMEZ CAPILLA, ALBERTO"/>
    <s v="ENFERMERA/O"/>
    <d v="2026-01-01T00:00:00"/>
    <d v="2026-01-31T00:00:00"/>
    <n v="31"/>
  </r>
  <r>
    <s v="243434"/>
    <d v="2026-01-01T00:00:00"/>
    <d v="2026-01-31T00:00:00"/>
    <s v="false"/>
    <s v="175524"/>
    <s v="TEMPORAL. T. COM. INTER. N. ESTA"/>
    <s v="DESEMPEÑO FUNCIONES SUPERIOR CATEGORIA"/>
    <s v="AUXILIAR DE ENFERMERÍA"/>
    <s v="E"/>
    <s v="S_9B_1A"/>
    <x v="0"/>
    <n v="31"/>
    <n v="0"/>
    <s v="AUXILIAR DE ENFERMERÍA"/>
    <s v="UDAD.CORONARIAS"/>
    <x v="1"/>
    <s v="340943"/>
    <s v="42180555G"/>
    <s v="PIÑERO RODRIGUEZ, MARIA LOURDES"/>
    <s v="TÉCNICA/O ESPECIALISTA EN DOCUMENTACIÓN SANITARIA"/>
    <d v="2026-01-01T00:00:00"/>
    <d v="2026-01-31T00:00:00"/>
    <n v="31"/>
  </r>
  <r>
    <s v="340456"/>
    <d v="2026-01-01T00:00:00"/>
    <d v="2026-01-31T00:00:00"/>
    <s v="false"/>
    <s v="173175"/>
    <s v="TEMPORAL. T. COM. INTER. N. ESTA"/>
    <s v="LIBRE DISPOSICION"/>
    <s v="ENFERMERO/A"/>
    <s v="E"/>
    <s v="S_9B_1AV"/>
    <x v="0"/>
    <n v="31"/>
    <n v="0"/>
    <s v="ENFERMERA/O"/>
    <s v="URGENCIAS"/>
    <x v="1"/>
    <s v="373008"/>
    <s v="78632526B"/>
    <s v="HERNANDEZ CABRERA, SAMANTHA"/>
    <s v="ENFERMERA/O"/>
    <d v="2026-01-01T00:00:00"/>
    <d v="2026-01-31T00:00:00"/>
    <n v="31"/>
  </r>
  <r>
    <s v="210120"/>
    <d v="2026-01-01T00:00:00"/>
    <d v="2026-01-31T00:00:00"/>
    <s v="false"/>
    <s v="173744"/>
    <s v="TEMPORAL. T. COM. INTER. N. ESTA"/>
    <s v="LIBRE DISPOSICION"/>
    <s v="ENFERMERO/A"/>
    <s v="E"/>
    <s v="S_9B_1AV"/>
    <x v="0"/>
    <n v="31"/>
    <n v="0"/>
    <s v="ENFERMERA/O"/>
    <s v="RADIODIAGNOSTICO"/>
    <x v="1"/>
    <s v="328936"/>
    <s v="43785983D"/>
    <s v="MAGDALENO GARCIA, BEATRIZ M."/>
    <s v="ENFERMERA/O"/>
    <d v="2026-01-01T00:00:00"/>
    <d v="2026-01-31T00:00:00"/>
    <n v="31"/>
  </r>
  <r>
    <s v="215259"/>
    <d v="2026-01-01T00:00:00"/>
    <d v="2026-01-31T00:00:00"/>
    <s v="false"/>
    <s v="172982"/>
    <s v="TEMPORAL. T. COM. INTER. N. ESTA"/>
    <s v="LIBRE DISPOSICION"/>
    <s v="ENFERMERO/A"/>
    <s v="E"/>
    <s v="S_9B_1AV"/>
    <x v="0"/>
    <n v="31"/>
    <n v="0"/>
    <s v="ENFERMERA/O"/>
    <s v="URGENCIAS - HN_CEAU"/>
    <x v="1"/>
    <s v="355029"/>
    <s v="78622209K"/>
    <s v="MARTIN DORTA, CARMEN YURENA"/>
    <s v="ENFERMERA/O"/>
    <d v="2026-01-01T00:00:00"/>
    <d v="2026-01-31T00:00:00"/>
    <n v="31"/>
  </r>
  <r>
    <s v="212863"/>
    <d v="2026-01-01T00:00:00"/>
    <d v="2026-01-31T00:00:00"/>
    <s v="false"/>
    <s v="174168"/>
    <s v="TEMPORAL. T. COM. INTER. N. ESTA"/>
    <s v="LIBRE DISPOSICION"/>
    <s v="AUXILIAR DE ENFERMERÍA"/>
    <s v="E"/>
    <s v="S_9B_1AV"/>
    <x v="0"/>
    <n v="31"/>
    <n v="0"/>
    <s v="AUXILIAR DE ENFERMERÍA"/>
    <s v="PLANTA  3ª  PAR   - HOSP.EDIF.A"/>
    <x v="1"/>
    <s v="341532"/>
    <s v="43623642W"/>
    <s v="GONZALEZ ESPINO, MANUEL"/>
    <s v="AUXILIAR DE ENFERMERÍA"/>
    <d v="2026-01-01T00:00:00"/>
    <d v="2026-01-31T00:00:00"/>
    <n v="31"/>
  </r>
  <r>
    <s v="291782"/>
    <d v="2026-01-01T00:00:00"/>
    <d v="2026-01-31T00:00:00"/>
    <s v="false"/>
    <s v="174255"/>
    <s v="TEMPORAL. T. COM. INTER. N. ESTA"/>
    <s v="LIBRE DISPOSICION"/>
    <s v="TÉC ESPECIALISTA / LABORATORIO"/>
    <s v="E"/>
    <s v="S_9B_1AV"/>
    <x v="0"/>
    <n v="31"/>
    <n v="0"/>
    <s v="TÉCNICO ESPECIALISTA LABORATORIO"/>
    <s v="LABOR.DE MICROBIOLOGIA Y CONTROL DE INF"/>
    <x v="1"/>
    <s v="332887"/>
    <s v="78857947D"/>
    <s v="ARTEAGA HERNANDEZ, JOSE JUAN"/>
    <s v="TÉCNICO ESPECIALISTA LABORATORIO"/>
    <d v="2026-01-01T00:00:00"/>
    <d v="2026-01-31T00:00:00"/>
    <n v="31"/>
  </r>
  <r>
    <s v="298813"/>
    <d v="2026-01-01T00:00:00"/>
    <d v="2026-01-31T00:00:00"/>
    <s v="false"/>
    <s v="173277"/>
    <s v="TEMPORAL. T. COM. INTER. N. ESTA"/>
    <s v="LIBRE DISPOSICION"/>
    <s v="ENFERMERO/A"/>
    <s v="E"/>
    <s v="S_9B_1AV"/>
    <x v="0"/>
    <n v="31"/>
    <n v="0"/>
    <s v="ENFERMERA/O"/>
    <s v="LAB.HEMOT.Y BCO.SANGRE"/>
    <x v="1"/>
    <s v="233792"/>
    <s v="44728135N"/>
    <s v="CORDERO JORGE, NOELIA HORTENSIA"/>
    <s v="ENFERMERA/O"/>
    <d v="2026-01-01T00:00:00"/>
    <d v="2026-01-31T00:00:00"/>
    <n v="31"/>
  </r>
  <r>
    <s v="397613"/>
    <d v="2026-01-01T00:00:00"/>
    <d v="2026-01-31T00:00:00"/>
    <s v="false"/>
    <s v="174170"/>
    <s v="TEMPORAL. T. COM. INTER. N. ESTA"/>
    <s v="LIBRE DISPOSICION"/>
    <s v="AUXILIAR DE ENFERMERÍA"/>
    <s v="E"/>
    <s v="S_9B_1AV"/>
    <x v="0"/>
    <n v="31"/>
    <n v="0"/>
    <s v="AUXILIAR DE ENFERMERÍA"/>
    <s v="PLANTA  3ª  PAR   - HOSP.EDIF.A"/>
    <x v="1"/>
    <s v="384354"/>
    <s v="78644408W"/>
    <s v="GARCIA RODRIGUEZ, ELSA MARIA"/>
    <s v="AUXILIAR DE ENFERMERÍA"/>
    <d v="2026-01-01T00:00:00"/>
    <d v="2026-01-31T00:00:00"/>
    <n v="31"/>
  </r>
  <r>
    <s v="253776"/>
    <d v="2026-01-01T00:00:00"/>
    <d v="2026-01-31T00:00:00"/>
    <s v="false"/>
    <s v="173985"/>
    <s v="TEMPORAL. T. COM. INTER. N. ESTA"/>
    <s v="LIBRE DISPOSICION"/>
    <s v="AUXILIAR DE ENFERMERÍA"/>
    <s v="E"/>
    <s v="S_9B_1AV"/>
    <x v="0"/>
    <n v="31"/>
    <n v="0"/>
    <s v="AUXILIAR DE ENFERMERÍA"/>
    <s v="PLANTILLA VOLANTE"/>
    <x v="1"/>
    <s v="250021"/>
    <s v="43771222Z"/>
    <s v="SIVERIO HERNANDEZ, HERMINIA"/>
    <s v="AUXILIAR DE ENFERMERÍA"/>
    <d v="2026-01-01T00:00:00"/>
    <d v="2026-01-31T00:00:00"/>
    <n v="31"/>
  </r>
  <r>
    <s v="246618"/>
    <d v="2026-01-01T00:00:00"/>
    <d v="2026-01-31T00:00:00"/>
    <s v="false"/>
    <s v="174252"/>
    <s v="TEMPORAL. T. COM. INTER. N. ESTA"/>
    <s v="LIBRE DISPOSICION"/>
    <s v="AUXILIAR DE ENFERMERÍA"/>
    <s v="E"/>
    <s v="S_9B_1AV"/>
    <x v="0"/>
    <n v="31"/>
    <n v="0"/>
    <s v="AUXILIAR DE ENFERMERÍA"/>
    <s v="PLANTA  9ª  PAR   - HOSP.EDIF.A"/>
    <x v="1"/>
    <s v="345867"/>
    <s v="78613215C"/>
    <s v="HERNANDEZ RODRIGUEZ, RAQUEL"/>
    <s v="AUXILIAR DE ENFERMERÍA"/>
    <d v="2026-01-01T00:00:00"/>
    <d v="2026-01-31T00:00:00"/>
    <n v="31"/>
  </r>
  <r>
    <s v="235378"/>
    <d v="2026-01-01T00:00:00"/>
    <d v="2026-01-31T00:00:00"/>
    <s v="false"/>
    <s v="175116"/>
    <s v="TEMPORAL. T. COMPLETO. N. ESTATU"/>
    <s v="ACUMULACION DE TAREAS"/>
    <s v="COCINERO/A"/>
    <s v="E"/>
    <s v="I_9_1C"/>
    <x v="1"/>
    <n v="31"/>
    <n v="0"/>
    <s v="COCINERO"/>
    <s v="COCINA"/>
    <x v="0"/>
    <s v="0"/>
    <m/>
    <m/>
    <m/>
    <d v="2026-01-01T00:00:00"/>
    <d v="2026-01-31T00:00:00"/>
    <n v="31"/>
  </r>
  <r>
    <s v="296150"/>
    <d v="2026-01-01T00:00:00"/>
    <d v="2026-01-31T00:00:00"/>
    <s v="false"/>
    <s v="174186"/>
    <s v="TEMPORAL. T. COM. INTER. N. ESTA"/>
    <s v="LIBRE DISPOSICION"/>
    <s v="AUXILIAR DE ENFERMERÍA"/>
    <s v="E"/>
    <s v="S_9B_1AV"/>
    <x v="0"/>
    <n v="31"/>
    <n v="0"/>
    <s v="AUXILIAR DE ENFERMERÍA"/>
    <s v="PLANTA  6ª  PAR   - HOSP.EDIF.A"/>
    <x v="1"/>
    <s v="229602"/>
    <s v="78725893K"/>
    <s v="GUADALUPE GARCIA, BEATRIZ"/>
    <s v="AUXILIAR DE ENFERMERÍA"/>
    <d v="2026-01-01T00:00:00"/>
    <d v="2026-01-31T00:00:00"/>
    <n v="31"/>
  </r>
  <r>
    <s v="214723"/>
    <d v="2026-01-01T00:00:00"/>
    <d v="2026-01-31T00:00:00"/>
    <s v="false"/>
    <s v="173670"/>
    <s v="TEMPORAL. T. COM. INTER. N. ESTA"/>
    <s v="LIBRE DISPOSICION"/>
    <s v="AUXILIAR DE ENFERMERÍA"/>
    <s v="E"/>
    <s v="S_9B_1AV"/>
    <x v="0"/>
    <n v="31"/>
    <n v="0"/>
    <s v="AUXILIAR DE ENFERMERÍA"/>
    <s v="UDAD.ENDOSCOPIA"/>
    <x v="1"/>
    <s v="353478"/>
    <s v="43844119R"/>
    <s v="RETI NAVARRO, ELIZABETH"/>
    <s v="AUXILIAR DE ENFERMERÍA"/>
    <d v="2026-01-01T00:00:00"/>
    <d v="2026-01-31T00:00:00"/>
    <n v="31"/>
  </r>
  <r>
    <s v="383464"/>
    <d v="2026-01-01T00:00:00"/>
    <d v="2026-01-31T00:00:00"/>
    <s v="false"/>
    <s v="173497"/>
    <s v="TEMPORAL. T. COM. INTER. N. ESTA"/>
    <s v="LIBRE DISPOSICION"/>
    <s v="AUXILIAR DE ENFERMERÍA"/>
    <s v="E"/>
    <s v="S_9B_1AV"/>
    <x v="0"/>
    <n v="31"/>
    <n v="0"/>
    <s v="AUXILIAR DE ENFERMERÍA"/>
    <s v="PLANTILLA VOLANTE DEL EAA (EDIFICIO DE ACTIVIDADES"/>
    <x v="1"/>
    <s v="212106"/>
    <s v="79064995B"/>
    <s v="ANGULO DIAZ, YOLANDA"/>
    <s v="AUXILIAR DE ENFERMERÍA"/>
    <d v="2026-01-01T00:00:00"/>
    <d v="2026-01-31T00:00:00"/>
    <n v="31"/>
  </r>
  <r>
    <s v="318863"/>
    <d v="2026-01-01T00:00:00"/>
    <d v="2026-01-31T00:00:00"/>
    <s v="false"/>
    <s v="174657"/>
    <s v="TEMPORAL. T. COM. INTER. N. ESTA"/>
    <s v="LIBRE DISPOSICION"/>
    <s v="AUXILIAR DE ENFERMERÍA"/>
    <s v="E"/>
    <s v="S_9B_1AV"/>
    <x v="0"/>
    <n v="31"/>
    <n v="0"/>
    <s v="AUXILIAR DE ENFERMERÍA"/>
    <s v="PLANTA  1ª IMPAR - HOSP.EDIF.A"/>
    <x v="1"/>
    <s v="369236"/>
    <s v="54061569T"/>
    <s v="JORGE HERNANDEZ, NURIA ELENA"/>
    <s v="AUXILIAR DE ENFERMERÍA"/>
    <d v="2026-01-01T00:00:00"/>
    <d v="2026-01-31T00:00:00"/>
    <n v="31"/>
  </r>
  <r>
    <s v="217299"/>
    <d v="2026-01-01T00:00:00"/>
    <d v="2026-01-31T00:00:00"/>
    <s v="false"/>
    <s v="173436"/>
    <s v="TEMPORAL. T. COM. INTER. N. ESTA"/>
    <s v="LIBRE DISPOSICION"/>
    <s v="AUXILIAR DE ENFERMERÍA"/>
    <s v="E"/>
    <s v="S_9B_1AV"/>
    <x v="0"/>
    <n v="31"/>
    <n v="0"/>
    <s v="AUXILIAR DE ENFERMERÍA"/>
    <s v="PLANTA BAJA PAR - HOSP.EDIF.A"/>
    <x v="1"/>
    <s v="265198"/>
    <s v="51205778G"/>
    <s v="AGUILAR ARANGUREN, MARIA GABRIELA"/>
    <s v="AUXILIAR DE ENFERMERÍA"/>
    <d v="2026-01-01T00:00:00"/>
    <d v="2026-01-31T00:00:00"/>
    <n v="31"/>
  </r>
  <r>
    <s v="216853"/>
    <d v="2026-01-01T00:00:00"/>
    <d v="2026-01-31T00:00:00"/>
    <s v="false"/>
    <s v="173576"/>
    <s v="TEMPORAL. T. COM. INTER. N. ESTA"/>
    <s v="LIBRE DISPOSICION"/>
    <s v="TÉC ESPECIALISTA / RADIODIAGNÓSTICO"/>
    <s v="E"/>
    <s v="S_9B_1AV"/>
    <x v="0"/>
    <n v="31"/>
    <n v="0"/>
    <s v="TÉCNICO ESPECIALISTA RADIODIAGNÓSTICO"/>
    <s v="RADIODIAGNOSTICO"/>
    <x v="1"/>
    <s v="253554"/>
    <s v="43774067F"/>
    <s v="PEREZ SARABIA, MARIA CARMEN"/>
    <s v="TÉCNICO ESPECIALISTA RADIODIAGNÓSTICO"/>
    <d v="2026-01-01T00:00:00"/>
    <d v="2026-01-31T00:00:00"/>
    <n v="31"/>
  </r>
  <r>
    <s v="259787"/>
    <d v="2026-01-01T00:00:00"/>
    <d v="2026-01-31T00:00:00"/>
    <s v="false"/>
    <s v="174656"/>
    <s v="TEMPORAL. T. COM. INTER. N. ESTA"/>
    <s v="LIBRE DISPOSICION"/>
    <s v="AUXILIAR DE ENFERMERÍA"/>
    <s v="E"/>
    <s v="S_9B_1AV"/>
    <x v="0"/>
    <n v="31"/>
    <n v="0"/>
    <s v="AUXILIAR DE ENFERMERÍA"/>
    <s v="PLANTA  2ª IMPAR-HOSP.EDIF.A"/>
    <x v="1"/>
    <s v="310058"/>
    <s v="43622178X"/>
    <s v="GONZALEZ SILVA, JUAN JOSE"/>
    <s v="AUXILIAR DE ENFERMERÍA"/>
    <d v="2026-01-01T00:00:00"/>
    <d v="2026-01-31T00:00:00"/>
    <n v="31"/>
  </r>
  <r>
    <s v="202151"/>
    <d v="2026-01-01T00:00:00"/>
    <d v="2026-01-31T00:00:00"/>
    <s v="false"/>
    <s v="173289"/>
    <s v="TEMPORAL. T. COM. INTER. N. ESTA"/>
    <s v="LIBRE DISPOSICION"/>
    <s v="ENFERMERO/A"/>
    <s v="E"/>
    <s v="S_9B_1AV"/>
    <x v="0"/>
    <n v="31"/>
    <n v="0"/>
    <s v="ENFERMERA/O"/>
    <s v="PLANTA  8ª  PAR   - HOSP.EDIF.A"/>
    <x v="1"/>
    <s v="215886"/>
    <s v="42195985R"/>
    <s v="GONZALEZ ORTEGA, ANDREA"/>
    <s v="ENFERMERA/O"/>
    <d v="2026-01-01T00:00:00"/>
    <d v="2026-01-31T00:00:00"/>
    <n v="31"/>
  </r>
  <r>
    <s v="266534"/>
    <d v="2026-01-01T00:00:00"/>
    <d v="2026-01-31T00:00:00"/>
    <s v="false"/>
    <s v="173074"/>
    <s v="TEMPORAL. T. COM. INTER. N. ESTA"/>
    <s v="LIBRE DISPOSICION"/>
    <s v="ENFERMERO/A"/>
    <s v="E"/>
    <s v="S_9B_1AV"/>
    <x v="0"/>
    <n v="31"/>
    <n v="0"/>
    <s v="ENFERMERA/O"/>
    <s v="EXPLORAC.RADIOTERAPIA"/>
    <x v="1"/>
    <s v="231183"/>
    <s v="43381051S"/>
    <s v="HERNANDEZ HERNANDEZ, ALVARO RUBEN"/>
    <s v="ENFERMERA/O"/>
    <d v="2026-01-01T00:00:00"/>
    <d v="2026-01-31T00:00:00"/>
    <n v="31"/>
  </r>
  <r>
    <s v="250658"/>
    <d v="2026-01-01T00:00:00"/>
    <d v="2026-01-31T00:00:00"/>
    <s v="false"/>
    <s v="173570"/>
    <s v="TEMPORAL. T. COM. INTER. N. ESTA"/>
    <s v="LIBRE DISPOSICION"/>
    <s v="TÉC ESPECIALISTA / RADIODIAGNÓSTICO"/>
    <s v="E"/>
    <s v="S_9B_1AV"/>
    <x v="0"/>
    <n v="31"/>
    <n v="0"/>
    <s v="TÉCNICO ESPECIALISTA RADIODIAGNÓSTICO"/>
    <s v="RADIODIAGNOSTICO"/>
    <x v="1"/>
    <s v="278879"/>
    <s v="45854249T"/>
    <s v="FRANCHY REYES, FRANCISCO"/>
    <m/>
    <d v="2026-01-01T00:00:00"/>
    <d v="2026-01-31T00:00:00"/>
    <n v="31"/>
  </r>
  <r>
    <s v="234408"/>
    <d v="2026-01-01T00:00:00"/>
    <d v="2026-01-31T00:00:00"/>
    <s v="false"/>
    <s v="173509"/>
    <s v="TEMPORAL. T. COM. INTER. N. ESTA"/>
    <s v="LIBRE DISPOSICION"/>
    <s v="AUXILIAR DE ENFERMERÍA"/>
    <s v="E"/>
    <s v="S_9B_1AV"/>
    <x v="0"/>
    <n v="31"/>
    <n v="0"/>
    <s v="AUXILIAR DE ENFERMERÍA"/>
    <s v="NIDOS"/>
    <x v="1"/>
    <s v="343773"/>
    <s v="45441351K"/>
    <s v="MARTIN ALVAREZ, TERESA DE JESUS"/>
    <s v="AUXILIAR DE ENFERMERÍA"/>
    <d v="2026-01-01T00:00:00"/>
    <d v="2026-01-31T00:00:00"/>
    <n v="31"/>
  </r>
  <r>
    <s v="372972"/>
    <d v="2026-01-01T00:00:00"/>
    <d v="2026-01-31T00:00:00"/>
    <s v="false"/>
    <s v="0"/>
    <s v="TEMPORAL. T. COM. INTER. N. ESTA"/>
    <s v="LIBRE DISPOSICION"/>
    <s v="G ADMINISTRATIVO FUNCIÓN ADMINISTRATIVA"/>
    <s v="E"/>
    <s v="S_9B_1AV"/>
    <x v="0"/>
    <n v="31"/>
    <n v="0"/>
    <s v="GRUPO ADMINISTRATIVO"/>
    <s v="RECEPCIÓN DE POLICLÍNICA"/>
    <x v="4"/>
    <s v="200390"/>
    <s v="51148053D"/>
    <s v="ALONSO EXPOSITO, VIRGINIA"/>
    <s v="GRUPO ADMINISTRATIVO"/>
    <d v="2026-01-01T00:00:00"/>
    <d v="2026-01-31T00:00:00"/>
    <n v="31"/>
  </r>
  <r>
    <s v="251283"/>
    <d v="2026-01-01T00:00:00"/>
    <d v="2026-01-31T00:00:00"/>
    <s v="false"/>
    <s v="174389"/>
    <s v="TEMPORAL. T. COM. INTER. N. ESTA"/>
    <s v="LIBRE DISPOSICION"/>
    <s v="ENFERMERO/A"/>
    <s v="E"/>
    <s v="S_9B_1AV"/>
    <x v="0"/>
    <n v="31"/>
    <n v="0"/>
    <s v="ENFERMERA/O"/>
    <s v="PLANTA 3ª - HOSPITALIZACIÓN EDIF. D"/>
    <x v="1"/>
    <s v="345947"/>
    <s v="45703338S"/>
    <s v="DELLE.VEDOVE ROSALES, CARMEN LORENA"/>
    <s v="ENFERMERA/O"/>
    <d v="2026-01-01T00:00:00"/>
    <d v="2026-01-31T00:00:00"/>
    <n v="31"/>
  </r>
  <r>
    <s v="378815"/>
    <d v="2026-01-01T00:00:00"/>
    <d v="2026-01-31T00:00:00"/>
    <s v="false"/>
    <s v="173712"/>
    <s v="TEMPORAL. T. COM. INTER. N. ESTA"/>
    <s v="LIBRE DISPOSICION"/>
    <s v="CELADOR/A"/>
    <s v="E"/>
    <s v="S_9B_1AV"/>
    <x v="0"/>
    <n v="31"/>
    <n v="0"/>
    <s v="CELADOR"/>
    <s v="PLANTA BAJA - HOSP.EDIF.M."/>
    <x v="1"/>
    <s v="236777"/>
    <s v="78715053Z"/>
    <s v="MOLINA GONZALEZ, YAPCI ZEBENZUI"/>
    <s v="CELADOR"/>
    <d v="2026-01-01T00:00:00"/>
    <d v="2026-01-31T00:00:00"/>
    <n v="31"/>
  </r>
  <r>
    <s v="258749"/>
    <d v="2026-01-01T00:00:00"/>
    <d v="2026-01-31T00:00:00"/>
    <s v="false"/>
    <s v="173315"/>
    <s v="TEMPORAL. T. COM. INTER. N. ESTA"/>
    <s v="LIBRE DISPOSICION"/>
    <s v="AUXILIAR DE ENFERMERÍA"/>
    <s v="E"/>
    <s v="S_9B_1AV"/>
    <x v="0"/>
    <n v="31"/>
    <n v="0"/>
    <s v="AUXILIAR DE ENFERMERÍA"/>
    <s v="URGENCIAS"/>
    <x v="1"/>
    <s v="279560"/>
    <s v="43771750J"/>
    <s v="FARIÑA MARTIN, MARIA DEL CARMEN"/>
    <s v="AUXILIAR DE ENFERMERÍA"/>
    <d v="2026-01-01T00:00:00"/>
    <d v="2026-01-31T00:00:00"/>
    <n v="31"/>
  </r>
  <r>
    <s v="240718"/>
    <d v="2026-01-01T00:00:00"/>
    <d v="2026-01-31T00:00:00"/>
    <s v="false"/>
    <s v="174699"/>
    <s v="TEMPORAL. T. PARCIAL. N. ESTATU."/>
    <s v="ACUMULACION DE TAREAS"/>
    <s v="TÉC ESPECIALISTA / RADIODIAGNÓSTICO"/>
    <s v="E"/>
    <s v="I_9_1C"/>
    <x v="1"/>
    <n v="31"/>
    <n v="0"/>
    <s v="TÉCNICO ESPECIALISTA RADIODIAGNÓSTICO"/>
    <s v="AREA.ENFERMERIA - CAE PTO.DE LA CRUZ"/>
    <x v="1"/>
    <s v="0"/>
    <m/>
    <m/>
    <m/>
    <d v="2026-01-01T00:00:00"/>
    <d v="2026-01-31T00:00:00"/>
    <n v="31"/>
  </r>
  <r>
    <s v="283142"/>
    <d v="2026-01-01T00:00:00"/>
    <d v="2026-01-31T00:00:00"/>
    <s v="false"/>
    <s v="173483"/>
    <s v="TEMPORAL. T. COM. INTER. N. ESTA"/>
    <s v="LIBRE DISPOSICION"/>
    <s v="ENFERMERO/A"/>
    <s v="E"/>
    <s v="S_9B_1AV"/>
    <x v="0"/>
    <n v="31"/>
    <n v="0"/>
    <s v="ENFERMERA/O"/>
    <s v="H.DIA POLIVALENTE - CITOSTATICOS"/>
    <x v="1"/>
    <s v="321291"/>
    <s v="43359809W"/>
    <s v="DORTA JIMENEZ, CARMEN ALEXIA"/>
    <s v="SUPERVISOR/A DE UNIDAD"/>
    <d v="2026-01-01T00:00:00"/>
    <d v="2026-01-31T00:00:00"/>
    <n v="31"/>
  </r>
  <r>
    <s v="215734"/>
    <d v="2026-01-01T00:00:00"/>
    <d v="2026-01-31T00:00:00"/>
    <s v="false"/>
    <s v="173970"/>
    <s v="TEMPORAL. T. COM. INTER. N. ESTA"/>
    <s v="LIBRE DISPOSICION"/>
    <s v="ENFERMERO/A"/>
    <s v="E"/>
    <s v="S_9B_1AV"/>
    <x v="0"/>
    <n v="31"/>
    <n v="0"/>
    <s v="ENFERMERA/O"/>
    <s v="PLANTILLA VOLANTE"/>
    <x v="1"/>
    <s v="241344"/>
    <s v="72503522R"/>
    <s v="NAJERA BERNABEU, GARAZI"/>
    <m/>
    <d v="2026-01-01T00:00:00"/>
    <d v="2026-01-31T00:00:00"/>
    <n v="31"/>
  </r>
  <r>
    <s v="233108"/>
    <d v="2026-01-01T00:00:00"/>
    <d v="2026-01-31T00:00:00"/>
    <s v="false"/>
    <s v="174858"/>
    <s v="TEMPORAL. T. COM. INTER. N. ESTA"/>
    <s v="LIBRE DISPOSICION"/>
    <s v="ENFERMERO/A"/>
    <s v="E"/>
    <s v="S_9B_1AV"/>
    <x v="0"/>
    <n v="31"/>
    <n v="0"/>
    <s v="ENFERMERA/O"/>
    <s v="PLANTA  9ª IMPAR - HOSP.EDIF.A"/>
    <x v="1"/>
    <s v="328119"/>
    <s v="43799450K"/>
    <s v="CUBAS LEON, CARMEN DELIA"/>
    <s v="ENFERMERA/O"/>
    <d v="2026-01-01T00:00:00"/>
    <d v="2026-01-31T00:00:00"/>
    <n v="31"/>
  </r>
  <r>
    <s v="299736"/>
    <d v="2026-01-01T00:00:00"/>
    <d v="2026-01-31T00:00:00"/>
    <s v="false"/>
    <s v="174666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1-01T00:00:00"/>
    <d v="2026-01-31T00:00:00"/>
    <n v="31"/>
  </r>
  <r>
    <s v="207431"/>
    <d v="2026-01-01T00:00:00"/>
    <d v="2026-01-31T00:00:00"/>
    <s v="false"/>
    <s v="173738"/>
    <s v="TEMPORAL. T. COM. INTER. N. ESTA"/>
    <s v="LIBRE DISPOSICION"/>
    <s v="ENFERMERO/A"/>
    <s v="E"/>
    <s v="S_9B_1A"/>
    <x v="0"/>
    <n v="31"/>
    <n v="0"/>
    <s v="ENFERMERA/O"/>
    <s v="PLANTA  2ª  - HOSPITAL DEL NORTE"/>
    <x v="1"/>
    <s v="369132"/>
    <s v="78727356N"/>
    <s v="ARENCIBIA GARCIA, SERGIO"/>
    <s v="ENFERMERA/O"/>
    <d v="2026-01-01T00:00:00"/>
    <d v="2026-01-31T00:00:00"/>
    <n v="31"/>
  </r>
  <r>
    <s v="210541"/>
    <d v="2026-01-01T00:00:00"/>
    <d v="2026-01-31T00:00:00"/>
    <s v="false"/>
    <s v="174031"/>
    <s v="TEMPORAL. T. COM. INTER. N. ESTA"/>
    <s v="LIBRE DISPOSICION"/>
    <s v="AUXILIAR DE ENFERMERÍA"/>
    <s v="E"/>
    <s v="S_9B_1AV"/>
    <x v="0"/>
    <n v="31"/>
    <n v="0"/>
    <s v="AUXILIAR DE ENFERMERÍA"/>
    <s v="PLANTA  2ª  PAR   - HOSP.EDIF.A"/>
    <x v="1"/>
    <s v="258901"/>
    <s v="78574721M"/>
    <s v="NEGRIN RODRIGUEZ, NOELIA"/>
    <s v="AUXILIAR DE ENFERMERÍA"/>
    <d v="2026-01-01T00:00:00"/>
    <d v="2026-01-31T00:00:00"/>
    <n v="31"/>
  </r>
  <r>
    <s v="258347"/>
    <d v="2026-01-01T00:00:00"/>
    <d v="2026-01-31T00:00:00"/>
    <s v="false"/>
    <s v="175517"/>
    <s v="TEMPORAL. T. COM. INTER. N. ESTA"/>
    <s v="LIBRE DISPOSICION"/>
    <s v="ENFERMERO/A"/>
    <s v="E"/>
    <s v="S_9B_1A"/>
    <x v="0"/>
    <n v="31"/>
    <n v="0"/>
    <s v="ENFERMERA/O"/>
    <s v="PLANTA  2ª IMPAR-HOSP.EDIF.A"/>
    <x v="1"/>
    <s v="228535"/>
    <s v="78699027L"/>
    <s v="CASTRILLON MARTINEZ, ANA MARIA"/>
    <s v="ENFERMERA/O"/>
    <d v="2026-01-01T00:00:00"/>
    <d v="2026-01-31T00:00:00"/>
    <n v="31"/>
  </r>
  <r>
    <s v="333764"/>
    <d v="2026-01-01T00:00:00"/>
    <d v="2026-01-31T00:00:00"/>
    <s v="false"/>
    <s v="174373"/>
    <s v="TEMPORAL. T. COM. INTER. N. ESTA"/>
    <s v="LIBRE DISPOSICION"/>
    <s v="ENFERMERO/A"/>
    <s v="E"/>
    <s v="S_9B_1AV"/>
    <x v="0"/>
    <n v="31"/>
    <n v="0"/>
    <s v="ENFERMERA/O"/>
    <s v="BLOQUE QUIRURGICO CENTRAL"/>
    <x v="1"/>
    <s v="263806"/>
    <s v="34368036X"/>
    <s v="CASTRO SALAZAR, LEIDY JULISSA"/>
    <s v="ENFERMERA/O"/>
    <d v="2026-01-01T00:00:00"/>
    <d v="2026-01-31T00:00:00"/>
    <n v="31"/>
  </r>
  <r>
    <s v="236846"/>
    <d v="2026-01-01T00:00:00"/>
    <d v="2026-01-31T00:00:00"/>
    <s v="false"/>
    <s v="174272"/>
    <s v="TEMPORAL. T. COM. INTER. N. ESTA"/>
    <s v="VACACIONES Y LIBRANZAS"/>
    <s v="LIMPIADOR/A"/>
    <s v="E"/>
    <s v="S_9B_1AV"/>
    <x v="0"/>
    <n v="31"/>
    <n v="0"/>
    <s v="LIMPIADORA"/>
    <s v="LIMPIEZA"/>
    <x v="0"/>
    <s v="360944"/>
    <s v="54045021N"/>
    <s v="PAZ RODRIGUEZ, MARIA NICOLASA"/>
    <s v="LIMPIADORA"/>
    <d v="2026-01-01T00:00:00"/>
    <d v="2026-01-31T00:00:00"/>
    <n v="31"/>
  </r>
  <r>
    <s v="256050"/>
    <d v="2026-01-01T00:00:00"/>
    <d v="2026-01-31T00:00:00"/>
    <s v="false"/>
    <s v="173468"/>
    <s v="TEMPORAL. T. COM. INTER. N. ESTA"/>
    <s v="LIBRE DISPOSICION"/>
    <s v="AUXILIAR DE ENFERMERÍA"/>
    <s v="E"/>
    <s v="S_9B_1AV"/>
    <x v="0"/>
    <n v="31"/>
    <n v="0"/>
    <s v="AUXILIAR DE ENFERMERÍA"/>
    <s v="PLANTA  5ª IMPAR - HOSP.EDIF.A"/>
    <x v="1"/>
    <s v="244108"/>
    <s v="54059307S"/>
    <s v="DE LA PAZ MARTIN, LETICIA"/>
    <s v="AUXILIAR DE ENFERMERÍA"/>
    <d v="2026-01-01T00:00:00"/>
    <d v="2026-01-31T00:00:00"/>
    <n v="31"/>
  </r>
  <r>
    <s v="251663"/>
    <d v="2026-01-01T00:00:00"/>
    <d v="2026-01-31T00:00:00"/>
    <s v="false"/>
    <s v="173402"/>
    <s v="TEMPORAL. T. COM. INTER. N. ESTA"/>
    <s v="LIBRE DISPOSICION"/>
    <s v="ENFERMERO/A"/>
    <s v="E"/>
    <s v="S_9B_1AV"/>
    <x v="0"/>
    <n v="31"/>
    <n v="0"/>
    <s v="ENFERMERA/O"/>
    <s v="PLANTILLA VOLANTE DEL EAA (EDIFICIO DE ACTIVIDADES"/>
    <x v="1"/>
    <s v="318113"/>
    <s v="43623185M"/>
    <s v="ROSARIO CEDRES, ARIADNA SOLEDAD.DEL"/>
    <s v="ENFERMERA/O"/>
    <d v="2026-01-01T00:00:00"/>
    <d v="2026-01-31T00:00:00"/>
    <n v="31"/>
  </r>
  <r>
    <s v="207490"/>
    <d v="2026-01-01T00:00:00"/>
    <d v="2026-01-31T00:00:00"/>
    <s v="false"/>
    <s v="173012"/>
    <s v="TEMPORAL. T. COM. INTER. N. ESTA"/>
    <s v="LIBRE DISPOSICION"/>
    <s v="AUXILIAR DE ENFERMERÍA"/>
    <s v="E"/>
    <s v="S_9B_1AV"/>
    <x v="0"/>
    <n v="31"/>
    <n v="0"/>
    <s v="AUXILIAR DE ENFERMERÍA"/>
    <s v="PLANTA  2ª  - HOSPITAL DEL NORTE"/>
    <x v="1"/>
    <s v="272698"/>
    <s v="43832911V"/>
    <s v="HERNANDEZ FORTES, REMEDIOS ESCARLATA"/>
    <s v="AUXILIAR DE ENFERMERÍA"/>
    <d v="2026-01-01T00:00:00"/>
    <d v="2026-01-31T00:00:00"/>
    <n v="31"/>
  </r>
  <r>
    <s v="246453"/>
    <d v="2026-01-01T00:00:00"/>
    <d v="2026-01-31T00:00:00"/>
    <s v="false"/>
    <s v="173876"/>
    <s v="TEMPORAL. T. COM. INTER. N. ESTA"/>
    <s v="LIBRE DISPOSICION"/>
    <s v="AUXILIAR DE ENFERMERÍA"/>
    <s v="E"/>
    <s v="S_9B_1AV"/>
    <x v="0"/>
    <n v="31"/>
    <n v="0"/>
    <s v="AUXILIAR DE ENFERMERÍA"/>
    <s v="PLANTA 10ª  PAR  - HOSP.EDIF.A"/>
    <x v="1"/>
    <s v="243374"/>
    <s v="43364081L"/>
    <s v="MENDEZ HERNANDEZ, MARIA BEGOÑA"/>
    <s v="AUXILIAR DE ENFERMERÍA"/>
    <d v="2026-01-01T00:00:00"/>
    <d v="2026-01-31T00:00:00"/>
    <n v="31"/>
  </r>
  <r>
    <s v="304363"/>
    <d v="2026-01-01T00:00:00"/>
    <d v="2026-01-31T00:00:00"/>
    <s v="false"/>
    <s v="172908"/>
    <s v="TEMPORAL. T. COM. INTER. N. ESTA"/>
    <s v="LIBRE DISPOSICION"/>
    <s v="ENFERMERO/A"/>
    <s v="E"/>
    <s v="S_9B_1AV"/>
    <x v="0"/>
    <n v="31"/>
    <n v="0"/>
    <s v="ENFERMERA/O"/>
    <s v="URGENCIAS"/>
    <x v="1"/>
    <s v="277761"/>
    <s v="75170251H"/>
    <s v="MILLAN BEDMAR, AZAHARA"/>
    <s v="ENFERMERA/O"/>
    <d v="2026-01-01T00:00:00"/>
    <d v="2026-01-31T00:00:00"/>
    <n v="31"/>
  </r>
  <r>
    <s v="342053"/>
    <d v="2026-01-01T00:00:00"/>
    <d v="2026-01-31T00:00:00"/>
    <s v="false"/>
    <s v="174318"/>
    <s v="TEMPORAL. T. COM. INTER. N. ESTA"/>
    <s v="LIBRE DISPOSICION"/>
    <s v="ENFERMERO/A"/>
    <s v="E"/>
    <s v="S_9B_1AV"/>
    <x v="0"/>
    <n v="31"/>
    <n v="0"/>
    <s v="ENFERMERA/O"/>
    <s v="LABORATORIO CENTRAL"/>
    <x v="1"/>
    <s v="327925"/>
    <s v="42083446R"/>
    <s v="PRIETO CURBELO, FELIX ANTONIO"/>
    <s v="ENFERMERA/O"/>
    <d v="2026-01-01T00:00:00"/>
    <d v="2026-01-31T00:00:00"/>
    <n v="31"/>
  </r>
  <r>
    <s v="258407"/>
    <d v="2026-01-01T00:00:00"/>
    <d v="2026-01-31T00:00:00"/>
    <s v="false"/>
    <s v="172273"/>
    <s v="TEMPORAL. T. COMPLETO. N. ESTATU"/>
    <s v="ACUMULACION DE TAREAS"/>
    <s v="FEA PSICOLOGÍA CLÍNICA"/>
    <s v="E"/>
    <s v="I_9_1C"/>
    <x v="1"/>
    <n v="31"/>
    <n v="0"/>
    <s v="FEA PSICOLOGÍA CLÍNICA"/>
    <s v="P.MÉDICO PSIQUIATRÍA"/>
    <x v="2"/>
    <s v="0"/>
    <m/>
    <m/>
    <m/>
    <d v="2026-01-01T00:00:00"/>
    <d v="2026-01-31T00:00:00"/>
    <n v="31"/>
  </r>
  <r>
    <s v="218071"/>
    <d v="2026-01-01T00:00:00"/>
    <d v="2026-01-31T00:00:00"/>
    <s v="false"/>
    <s v="173256"/>
    <s v="TEMPORAL. T. COM. INTER. N. ESTA"/>
    <s v="LIBRE DISPOSICION"/>
    <s v="AUXILIAR DE ENFERMERÍA"/>
    <s v="E"/>
    <s v="S_9B_1AV"/>
    <x v="0"/>
    <n v="31"/>
    <n v="0"/>
    <s v="AUXILIAR DE ENFERMERÍA"/>
    <s v="URGENCIAS"/>
    <x v="1"/>
    <s v="376972"/>
    <s v="51205628S"/>
    <s v="COMAS MONTERO, ALEXIS"/>
    <s v="AUXILIAR DE ENFERMERÍA"/>
    <d v="2026-01-01T00:00:00"/>
    <d v="2026-01-31T00:00:00"/>
    <n v="31"/>
  </r>
  <r>
    <s v="228714"/>
    <d v="2026-01-01T00:00:00"/>
    <d v="2026-01-31T00:00:00"/>
    <s v="false"/>
    <s v="174161"/>
    <s v="TEMPORAL. T. COM. INTER. N. ESTA"/>
    <s v="LIBRE DISPOSICION"/>
    <s v="ENFERMERO/A"/>
    <s v="E"/>
    <s v="S_9B_1AV"/>
    <x v="0"/>
    <n v="31"/>
    <n v="0"/>
    <s v="ENFERMERA/O"/>
    <s v="PLANTA  3ª  PAR   - HOSP.EDIF.A"/>
    <x v="1"/>
    <s v="338990"/>
    <s v="78557027K"/>
    <s v="DARIAS HERNANDEZ, SILVIA E."/>
    <s v="ENFERMERA/O"/>
    <d v="2026-01-01T00:00:00"/>
    <d v="2026-01-31T00:00:00"/>
    <n v="31"/>
  </r>
  <r>
    <s v="298734"/>
    <d v="2026-01-01T00:00:00"/>
    <d v="2026-01-31T00:00:00"/>
    <s v="false"/>
    <s v="173485"/>
    <s v="TEMPORAL. T. COM. INTER. N. ESTA"/>
    <s v="LIBRE DISPOSICION"/>
    <s v="ENFERMERO/A"/>
    <s v="E"/>
    <s v="S_9B_1AV"/>
    <x v="0"/>
    <n v="31"/>
    <n v="0"/>
    <s v="ENFERMERA/O"/>
    <s v="PLANTA 2ª CENTRAL A - EDIF.B"/>
    <x v="1"/>
    <s v="226005"/>
    <s v="80242141V"/>
    <s v="AMORES SANCHEZ MIRANDA, IRENE"/>
    <s v="ENFERMERA/O"/>
    <d v="2026-01-01T00:00:00"/>
    <d v="2026-01-31T00:00:00"/>
    <n v="31"/>
  </r>
  <r>
    <s v="220347"/>
    <d v="2026-01-01T00:00:00"/>
    <d v="2026-01-31T00:00:00"/>
    <s v="false"/>
    <s v="174538"/>
    <s v="TEMPORAL. T. COM. INTER. N. ESTA"/>
    <s v="VACACIONES Y LIBRANZAS"/>
    <s v="PINCHE"/>
    <s v="E"/>
    <s v="S_9B_1AV"/>
    <x v="0"/>
    <n v="31"/>
    <n v="0"/>
    <s v="PINCHE"/>
    <s v="COCINA"/>
    <x v="0"/>
    <s v="366625"/>
    <s v="54043201D"/>
    <s v="CHAPO PICHETTI, ELISABETH CATALINA"/>
    <s v="PINCHE"/>
    <d v="2026-01-01T00:00:00"/>
    <d v="2026-01-31T00:00:00"/>
    <n v="31"/>
  </r>
  <r>
    <s v="310045"/>
    <d v="2026-01-01T00:00:00"/>
    <d v="2026-01-31T00:00:00"/>
    <s v="false"/>
    <s v="173167"/>
    <s v="TEMPORAL. T. COM. INTER. N. ESTA"/>
    <s v="LIBRE DISPOSICION"/>
    <s v="AUXILIAR DE ENFERMERÍA"/>
    <s v="E"/>
    <s v="S_9B_1AV"/>
    <x v="0"/>
    <n v="31"/>
    <n v="0"/>
    <s v="AUXILIAR DE ENFERMERÍA"/>
    <s v="UDAD.HEMODINAMICA"/>
    <x v="1"/>
    <s v="346337"/>
    <s v="43798556R"/>
    <s v="MEDINILLA MARQUEZ, MARINA GEORGINA"/>
    <s v="AUXILIARES DE CLÍNICA O ENFERMERIA"/>
    <d v="2026-01-01T00:00:00"/>
    <d v="2026-01-31T00:00:00"/>
    <n v="31"/>
  </r>
  <r>
    <s v="311947"/>
    <d v="2026-01-01T00:00:00"/>
    <d v="2026-01-31T00:00:00"/>
    <s v="false"/>
    <s v="174642"/>
    <s v="TEMPORAL. T. COM. INTER. N. ESTA"/>
    <s v="LIBRE DISPOSICION"/>
    <s v="ENFERMERO/A"/>
    <s v="E"/>
    <s v="S_9B_1A"/>
    <x v="0"/>
    <n v="31"/>
    <n v="0"/>
    <s v="ENFERMERA/O"/>
    <s v="UDES.ESPECIALES SUPLENCIAS"/>
    <x v="1"/>
    <s v="287143"/>
    <s v="70894942H"/>
    <s v="MARTIN AVILA, PAULA"/>
    <s v="ENFERMERA/O"/>
    <d v="2026-01-01T00:00:00"/>
    <d v="2026-01-31T00:00:00"/>
    <n v="31"/>
  </r>
  <r>
    <s v="227681"/>
    <d v="2026-01-01T00:00:00"/>
    <d v="2026-01-31T00:00:00"/>
    <s v="false"/>
    <s v="173040"/>
    <s v="TEMPORAL. T. COM. INTER. N. ESTA"/>
    <s v="LIBRE DISPOSICION"/>
    <s v="TÉC ESPECIALISTA / RADIODIAGNÓSTICO"/>
    <s v="E"/>
    <s v="S_9B_1AV"/>
    <x v="0"/>
    <n v="31"/>
    <n v="0"/>
    <s v="TÉCNICO ESPECIALISTA RADIODIAGNÓSTICO"/>
    <s v="RADIODIAGNOSTICO"/>
    <x v="1"/>
    <s v="250453"/>
    <s v="42195094F"/>
    <s v="ORTEGA MEDINA, MARISEL"/>
    <s v="TÉCNICO ESPECIALISTA RADIODIAGNÓSTICO"/>
    <d v="2026-01-01T00:00:00"/>
    <d v="2026-01-31T00:00:00"/>
    <n v="31"/>
  </r>
  <r>
    <s v="363234"/>
    <d v="2026-01-01T00:00:00"/>
    <d v="2026-01-31T00:00:00"/>
    <s v="false"/>
    <s v="175512"/>
    <s v="TEMPORAL. T. COM. INTER. N. ESTA"/>
    <s v="LIBERACION SINDICAL"/>
    <s v="TÉC ESPECIALISTA / DIETETICA Y NUTRICION"/>
    <s v="E"/>
    <s v="S_9B_1A"/>
    <x v="0"/>
    <n v="31"/>
    <n v="0"/>
    <s v="TÉCNICO ESPECIALISTA EN DIETÉTICA Y NUTRICIÓN"/>
    <s v="DIETÉTICA Y NUTRICIÓN"/>
    <x v="1"/>
    <s v="326260"/>
    <s v="45454233T"/>
    <s v="IZQUIERDO CASANOVA, JUAN JOSE"/>
    <s v="TÉCNICO ESPECIALISTA EN DIETÉTICA Y NUTRICIÓN"/>
    <d v="2026-01-01T00:00:00"/>
    <d v="2026-01-31T00:00:00"/>
    <n v="31"/>
  </r>
  <r>
    <s v="217888"/>
    <d v="2026-01-01T00:00:00"/>
    <d v="2026-01-31T00:00:00"/>
    <s v="false"/>
    <s v="173345"/>
    <s v="TEMPORAL. T. COM. INTER. N. ESTA"/>
    <s v="LIBRE DISPOSICION"/>
    <s v="MATRÓN/A"/>
    <s v="E"/>
    <s v="S_9B_1AV"/>
    <x v="0"/>
    <n v="31"/>
    <n v="0"/>
    <s v="MATRONA"/>
    <s v="PARITORIO"/>
    <x v="1"/>
    <s v="337971"/>
    <s v="42911563A"/>
    <s v="CORUJO MARTIN, CLARA MARIA"/>
    <s v="MATRONA"/>
    <d v="2026-01-01T00:00:00"/>
    <d v="2026-01-31T00:00:00"/>
    <n v="31"/>
  </r>
  <r>
    <s v="237381"/>
    <d v="2026-01-01T00:00:00"/>
    <d v="2026-01-31T00:00:00"/>
    <s v="false"/>
    <s v="173105"/>
    <s v="TEMPORAL. T. COM. INTER. N. ESTA"/>
    <s v="LIBRE DISPOSICION"/>
    <s v="ENFERMERO/A"/>
    <s v="E"/>
    <s v="S_9B_1AV"/>
    <x v="0"/>
    <n v="31"/>
    <n v="0"/>
    <s v="ENFERMERA/O"/>
    <s v="PLANTA 1ª - HOSPITALIZACIÓN EDIF. D"/>
    <x v="1"/>
    <s v="228306"/>
    <s v="43381929L"/>
    <s v="LARA GUTIERREZ, HENRY JOSE"/>
    <s v="ENFERMERA/O"/>
    <d v="2026-01-01T00:00:00"/>
    <d v="2026-01-31T00:00:00"/>
    <n v="31"/>
  </r>
  <r>
    <s v="389283"/>
    <d v="2026-01-01T00:00:00"/>
    <d v="2026-01-31T00:00:00"/>
    <s v="false"/>
    <s v="173898"/>
    <s v="TEMPORAL. T. COM. INTER. N. ESTA"/>
    <s v="LIBRE DISPOSICION"/>
    <s v="AUXILIAR DE ENFERMERÍA"/>
    <s v="E"/>
    <s v="S_9B_1AV"/>
    <x v="0"/>
    <n v="31"/>
    <n v="0"/>
    <s v="AUXILIAR DE ENFERMERÍA"/>
    <s v="PLANTA  8ª  PAR   - HOSP.EDIF.A"/>
    <x v="1"/>
    <s v="212735"/>
    <s v="77522386N"/>
    <s v="MARTINEZ MARTINEZ, MAYKA"/>
    <s v="AUXILIAR DE ENFERMERÍA"/>
    <d v="2026-01-01T00:00:00"/>
    <d v="2026-01-31T00:00:00"/>
    <n v="31"/>
  </r>
  <r>
    <s v="343523"/>
    <d v="2026-01-01T00:00:00"/>
    <d v="2026-01-31T00:00:00"/>
    <s v="false"/>
    <s v="174307"/>
    <s v="TEMPORAL. T. COM. INTER. N. ESTA"/>
    <s v="LIBRE DISPOSICION"/>
    <s v="G ADMINISTRATIVO FUNCIÓN ADMINISTRATIVA"/>
    <s v="E"/>
    <s v="S_9B_1AV"/>
    <x v="0"/>
    <n v="31"/>
    <n v="0"/>
    <s v="GRUPO ADMINISTRATIVO"/>
    <s v="RECEPCIÓN DE POLICLÍNICA"/>
    <x v="4"/>
    <s v="315385"/>
    <s v="42071687H"/>
    <s v="SUAREZ PADRON, MARIA CONCEPCION"/>
    <s v="GRUPO ADMINISTRATIVO"/>
    <d v="2026-01-01T00:00:00"/>
    <d v="2026-01-31T00:00:00"/>
    <n v="31"/>
  </r>
  <r>
    <s v="245658"/>
    <d v="2026-01-01T00:00:00"/>
    <d v="2026-01-31T00:00:00"/>
    <s v="false"/>
    <s v="173462"/>
    <s v="TEMPORAL. T. COM. INTER. N. ESTA"/>
    <s v="LIBRE DISPOSICION"/>
    <s v="ENFERMERO/A"/>
    <s v="E"/>
    <s v="S_9B_1A"/>
    <x v="0"/>
    <n v="31"/>
    <n v="0"/>
    <s v="ENFERMERA/O"/>
    <s v="PLANTA  5ª IMPAR - HOSP.EDIF.A"/>
    <x v="1"/>
    <s v="236418"/>
    <s v="07272470P"/>
    <s v="MUÑOZ FLORES, CELIA"/>
    <s v="ENFERMERA/O"/>
    <d v="2026-01-01T00:00:00"/>
    <d v="2026-01-31T00:00:00"/>
    <n v="31"/>
  </r>
  <r>
    <s v="241816"/>
    <d v="2026-01-01T00:00:00"/>
    <d v="2026-01-31T00:00:00"/>
    <s v="false"/>
    <s v="173503"/>
    <s v="TEMPORAL. T. COM. INTER. N. ESTA"/>
    <s v="LIBRE DISPOSICION"/>
    <s v="ENFERMERO/A"/>
    <s v="E"/>
    <s v="S_9B_1AV"/>
    <x v="0"/>
    <n v="31"/>
    <n v="0"/>
    <s v="ENFERMERA/O"/>
    <s v="UDAD.ENDOSCOPIA"/>
    <x v="1"/>
    <s v="324695"/>
    <s v="78409300T"/>
    <s v="CUBAS CUBAS, ANA TERESA"/>
    <s v="ENFERMERA/O"/>
    <d v="2026-01-01T00:00:00"/>
    <d v="2026-01-31T00:00:00"/>
    <n v="31"/>
  </r>
  <r>
    <s v="252962"/>
    <d v="2026-01-01T00:00:00"/>
    <d v="2026-01-31T00:00:00"/>
    <s v="false"/>
    <s v="173082"/>
    <s v="TEMPORAL. T. COM. INTER. N. ESTA"/>
    <s v="LIBRE DISPOSICION"/>
    <s v="TÉC ESPECIALISTA / RADIOTERAPIA"/>
    <s v="E"/>
    <s v="S_9B_1AV"/>
    <x v="0"/>
    <n v="31"/>
    <n v="0"/>
    <s v="TÉCNICO ESPECIALISTA RADIOTERAPIA"/>
    <s v="EXPLORAC.RADIOTERAPIA"/>
    <x v="1"/>
    <s v="230447"/>
    <s v="78707290W"/>
    <s v="LIMA MARTINEZ, CARMEN YURENA"/>
    <s v="TÉCNICO ESPECIALISTA RADIOTERAPIA"/>
    <d v="2026-01-01T00:00:00"/>
    <d v="2026-01-31T00:00:00"/>
    <n v="31"/>
  </r>
  <r>
    <s v="232024"/>
    <d v="2026-01-01T00:00:00"/>
    <d v="2026-01-31T00:00:00"/>
    <s v="false"/>
    <s v="175422"/>
    <s v="TEMPORAL. T. COMPLETO. N. ESTATU"/>
    <s v="ACUMULACION DE TAREAS"/>
    <s v="G AUXILIAR ADMINISTRATIVO F. ADMVA"/>
    <s v="E"/>
    <s v="I_9_1C"/>
    <x v="1"/>
    <n v="31"/>
    <n v="0"/>
    <s v="AUXILIAR ADMINISTRATIVO"/>
    <s v="AREA ADMINISTRATIVA - HN - CAE ICOD"/>
    <x v="2"/>
    <s v="0"/>
    <m/>
    <m/>
    <m/>
    <d v="2026-01-01T00:00:00"/>
    <d v="2026-01-31T00:00:00"/>
    <n v="31"/>
  </r>
  <r>
    <s v="285977"/>
    <d v="2026-01-01T00:00:00"/>
    <d v="2026-01-31T00:00:00"/>
    <s v="false"/>
    <s v="175513"/>
    <s v="TEMPORAL. T. COM. INTER. N. ESTA"/>
    <s v="LIBERACION SINDICAL"/>
    <s v="ENFERMERO/A"/>
    <s v="E"/>
    <s v="S_9B_1A"/>
    <x v="0"/>
    <n v="31"/>
    <n v="0"/>
    <s v="ENFERMERA/O"/>
    <s v="HOSPITAL. PREMATUROS"/>
    <x v="1"/>
    <s v="325276"/>
    <s v="43787565G"/>
    <s v="RODRIGUEZ PEREZ, VERONICA"/>
    <s v="ENFERMERA/O ESPECIALISTA EN ENFERMERÍA PEDIÁTRICA"/>
    <d v="2026-01-01T00:00:00"/>
    <d v="2026-01-31T00:00:00"/>
    <n v="31"/>
  </r>
  <r>
    <s v="376449"/>
    <d v="2026-01-01T00:00:00"/>
    <d v="2026-01-31T00:00:00"/>
    <s v="false"/>
    <s v="174278"/>
    <s v="TEMPORAL. T. COM. INTER. N. ESTA"/>
    <s v="LIBRE DISPOSICION"/>
    <s v="LIMPIADOR/A"/>
    <s v="E"/>
    <s v="S_9B_1A"/>
    <x v="0"/>
    <n v="31"/>
    <n v="0"/>
    <s v="LIMPIADORA"/>
    <s v="LIMPIEZA"/>
    <x v="0"/>
    <s v="366211"/>
    <s v="43774497T"/>
    <s v="AFONSO SANTANA, MARIA CARMEN"/>
    <s v="LIMPIADORA"/>
    <d v="2026-01-01T00:00:00"/>
    <d v="2026-01-31T00:00:00"/>
    <n v="31"/>
  </r>
  <r>
    <s v="237076"/>
    <d v="2026-01-01T00:00:00"/>
    <d v="2026-01-31T00:00:00"/>
    <s v="false"/>
    <s v="173718"/>
    <s v="TEMPORAL. T. COM. INTER. N. ESTA"/>
    <s v="LIBRE DISPOSICION"/>
    <s v="ENFERMERO/A"/>
    <s v="E"/>
    <s v="S_9B_1AV"/>
    <x v="0"/>
    <n v="31"/>
    <n v="0"/>
    <s v="ENFERMERA/O"/>
    <s v="UDAD.HEMODINAMICA"/>
    <x v="1"/>
    <s v="276740"/>
    <s v="70915780H"/>
    <s v="MARTIN PASCUAL, SARA"/>
    <s v="ENFERMERA/O"/>
    <d v="2026-01-01T00:00:00"/>
    <d v="2026-01-31T00:00:00"/>
    <n v="31"/>
  </r>
  <r>
    <s v="240865"/>
    <d v="2026-01-01T00:00:00"/>
    <d v="2026-01-31T00:00:00"/>
    <s v="false"/>
    <s v="173896"/>
    <s v="TEMPORAL. T. COM. INTER. N. ESTA"/>
    <s v="LIBRE DISPOSICION"/>
    <s v="AUXILIAR DE ENFERMERÍA"/>
    <s v="E"/>
    <s v="S_9B_1AV"/>
    <x v="0"/>
    <n v="31"/>
    <n v="0"/>
    <s v="AUXILIAR DE ENFERMERÍA"/>
    <s v="PLANTA  8ª  PAR   - HOSP.EDIF.A"/>
    <x v="1"/>
    <s v="227782"/>
    <s v="45981583Y"/>
    <s v="JIMENEZ PEREZ, ELISABET DE LOS REYES"/>
    <s v="AUXILIAR DE ENFERMERÍA"/>
    <d v="2026-01-01T00:00:00"/>
    <d v="2026-01-31T00:00:00"/>
    <n v="31"/>
  </r>
  <r>
    <s v="216613"/>
    <d v="2026-01-01T00:00:00"/>
    <d v="2026-01-31T00:00:00"/>
    <s v="false"/>
    <s v="173476"/>
    <s v="TEMPORAL. T. COM. INTER. N. ESTA"/>
    <s v="LIBRE DISPOSICION"/>
    <s v="TÉC ESPECIALISTA / RADIODIAGNÓSTICO"/>
    <s v="E"/>
    <s v="S_9B_1AV"/>
    <x v="0"/>
    <n v="31"/>
    <n v="0"/>
    <s v="TÉCNICO ESPECIALISTA RADIODIAGNÓSTICO"/>
    <s v="BLOQUE QUIRURGICO CENTRAL"/>
    <x v="1"/>
    <s v="236965"/>
    <s v="54113510F"/>
    <s v="PEREZ GONZALEZ, MARIA CANDELARIA"/>
    <s v="TÉCNICO ESPECIALISTA RADIODIAGNÓSTICO"/>
    <d v="2026-01-01T00:00:00"/>
    <d v="2026-01-31T00:00:00"/>
    <n v="31"/>
  </r>
  <r>
    <s v="379247"/>
    <d v="2026-01-01T00:00:00"/>
    <d v="2026-01-31T00:00:00"/>
    <s v="false"/>
    <s v="173438"/>
    <s v="TEMPORAL. T. COM. INTER. N. ESTA"/>
    <s v="LIBRE DISPOSICION"/>
    <s v="ENFERMERO/A"/>
    <s v="E"/>
    <s v="S_9B_1AV"/>
    <x v="0"/>
    <n v="31"/>
    <n v="0"/>
    <s v="ENFERMERA/O"/>
    <s v="BLOQUE QUIRURGICO CENTRAL"/>
    <x v="1"/>
    <s v="327319"/>
    <s v="43796501Q"/>
    <s v="COLMENAR GONZALEZ, MARIA TERESA"/>
    <s v="ENFERMERA/O"/>
    <d v="2026-01-01T00:00:00"/>
    <d v="2026-01-31T00:00:00"/>
    <n v="31"/>
  </r>
  <r>
    <s v="254954"/>
    <d v="2026-01-01T00:00:00"/>
    <d v="2026-01-31T00:00:00"/>
    <s v="false"/>
    <s v="175466"/>
    <s v="TEMPORAL. T. COM. INTER. N. ESTA"/>
    <s v="LIBRE DISPOSICION"/>
    <s v="AUXILIAR DE ENFERMERÍA"/>
    <s v="E"/>
    <s v="S_9B_1A"/>
    <x v="0"/>
    <n v="31"/>
    <n v="0"/>
    <s v="AUXILIAR DE ENFERMERÍA"/>
    <s v="UNIDAD DE SALUD MENTAL INFANTO JUVENIL"/>
    <x v="1"/>
    <s v="207521"/>
    <s v="43820282S"/>
    <s v="CABRERA HERNANDEZ, FRANCISCO MIGUEL"/>
    <s v="AUXILIAR DE ENFERMERÍA"/>
    <d v="2026-01-01T00:00:00"/>
    <d v="2026-01-31T00:00:00"/>
    <n v="31"/>
  </r>
  <r>
    <s v="380794"/>
    <d v="2026-01-01T00:00:00"/>
    <d v="2026-01-31T00:00:00"/>
    <s v="false"/>
    <s v="174650"/>
    <s v="TEMPORAL. T. COM. INTER. N. ESTA"/>
    <s v="LIBRE DISPOSICION"/>
    <s v="ENFERMERO/A"/>
    <s v="E"/>
    <s v="S_9B_1A"/>
    <x v="0"/>
    <n v="31"/>
    <n v="0"/>
    <s v="ENFERMERA/O"/>
    <s v="PLANTA  5ª  PAR   - HOSP.EDIF.A"/>
    <x v="1"/>
    <s v="241922"/>
    <s v="78715670X"/>
    <s v="CHETWANI KHUBANI, HEENA"/>
    <s v="ENFERMERA/O"/>
    <d v="2026-01-01T00:00:00"/>
    <d v="2026-01-31T00:00:00"/>
    <n v="31"/>
  </r>
  <r>
    <s v="207023"/>
    <d v="2026-01-01T00:00:00"/>
    <d v="2026-01-31T00:00:00"/>
    <s v="false"/>
    <s v="172931"/>
    <s v="TEMPORAL. T. COM. INTER. N. ESTA"/>
    <s v="LIBRE DISPOSICION"/>
    <s v="AUXILIAR DE ENFERMERÍA"/>
    <s v="E"/>
    <s v="S_9B_1AV"/>
    <x v="0"/>
    <n v="31"/>
    <n v="0"/>
    <s v="AUXILIAR DE ENFERMERÍA"/>
    <s v="U.V.I."/>
    <x v="1"/>
    <s v="258003"/>
    <s v="54042039C"/>
    <s v="GONZALEZ SUAREZ, RAQUEL"/>
    <s v="AUXILIAR DE ENFERMERÍA"/>
    <d v="2026-01-01T00:00:00"/>
    <d v="2026-01-31T00:00:00"/>
    <n v="31"/>
  </r>
  <r>
    <s v="259853"/>
    <d v="2026-01-01T00:00:00"/>
    <d v="2026-01-31T00:00:00"/>
    <s v="false"/>
    <s v="174118"/>
    <s v="TEMPORAL. T. COM. INTER. N. ESTA"/>
    <s v="LIBRE DISPOSICION"/>
    <s v="AUXILIAR DE ENFERMERÍA"/>
    <s v="E"/>
    <s v="S_9B_1AV"/>
    <x v="0"/>
    <n v="31"/>
    <n v="0"/>
    <s v="AUXILIAR DE ENFERMERÍA"/>
    <s v="PLANTA  8ª IMPAR - HOSP.EDIF.A"/>
    <x v="1"/>
    <s v="275990"/>
    <s v="54061124S"/>
    <s v="GONZALEZ GARCIA, JESSICA"/>
    <s v="AUXILIARES DE CLÍNICA O ENFERMERIA"/>
    <d v="2026-01-01T00:00:00"/>
    <d v="2026-01-31T00:00:00"/>
    <n v="31"/>
  </r>
  <r>
    <s v="255635"/>
    <d v="2026-01-01T00:00:00"/>
    <d v="2026-01-31T00:00:00"/>
    <s v="false"/>
    <s v="174050"/>
    <s v="TEMPORAL. T. COM. INTER. N. ESTA"/>
    <s v="LIBRE DISPOSICION"/>
    <s v="ENFERMERO/A"/>
    <s v="E"/>
    <s v="S_9B_1AV"/>
    <x v="0"/>
    <n v="31"/>
    <n v="0"/>
    <s v="ENFERMERA/O"/>
    <s v="PLANTA 4ª - HOSPITALIZACIÓN EDIF. D"/>
    <x v="1"/>
    <s v="206279"/>
    <s v="78645673W"/>
    <s v="CASTILLO CRUZ, DAVINIA"/>
    <s v="ENFERMERA/O"/>
    <d v="2026-01-01T00:00:00"/>
    <d v="2026-01-31T00:00:00"/>
    <n v="31"/>
  </r>
  <r>
    <s v="266549"/>
    <d v="2026-01-01T00:00:00"/>
    <d v="2026-01-31T00:00:00"/>
    <s v="false"/>
    <s v="0"/>
    <s v="TEMPORAL. T. COM. INTER. N. ESTA"/>
    <s v="INTERINO POR VACANTE"/>
    <s v="FEA CARDIOLOGÍA"/>
    <s v="E"/>
    <s v="I_9_1A"/>
    <x v="3"/>
    <n v="31"/>
    <n v="0"/>
    <s v="FEA CARDIOLOGÍA"/>
    <s v="P.MÉDICO CARDIOLOGÍA"/>
    <x v="2"/>
    <s v="0"/>
    <m/>
    <m/>
    <m/>
    <d v="2026-01-01T00:00:00"/>
    <d v="2026-01-31T00:00:00"/>
    <n v="31"/>
  </r>
  <r>
    <s v="206631"/>
    <d v="2026-01-01T00:00:00"/>
    <d v="2026-01-31T00:00:00"/>
    <s v="false"/>
    <s v="173080"/>
    <s v="TEMPORAL. T. COM. INTER. N. ESTA"/>
    <s v="LIBRE DISPOSICION"/>
    <s v="AUXILIAR DE ENFERMERÍA"/>
    <s v="E"/>
    <s v="S_9B_1AV"/>
    <x v="0"/>
    <n v="31"/>
    <n v="0"/>
    <s v="AUXILIAR DE ENFERMERÍA"/>
    <s v="EXPLORAC.RADIOTERAPIA"/>
    <x v="1"/>
    <s v="232856"/>
    <s v="54043261T"/>
    <s v="BAEZ PEÑA, DULCE MARIA"/>
    <s v="AUXILIAR DE ENFERMERÍA"/>
    <d v="2026-01-01T00:00:00"/>
    <d v="2026-01-31T00:00:00"/>
    <n v="31"/>
  </r>
  <r>
    <s v="296369"/>
    <d v="2026-01-01T00:00:00"/>
    <d v="2026-01-31T00:00:00"/>
    <s v="false"/>
    <s v="173882"/>
    <s v="TEMPORAL. T. COM. INTER. N. ESTA"/>
    <s v="VACACIONES Y LIBRANZAS"/>
    <s v="G AUXILIAR ADMINISTRATIVO F. ADMVA"/>
    <s v="E"/>
    <s v="S_9B_1AV"/>
    <x v="0"/>
    <n v="31"/>
    <n v="0"/>
    <s v="AUXILIAR ADMINISTRATIVO"/>
    <s v="ALMACÉN CENTRAL"/>
    <x v="4"/>
    <s v="327810"/>
    <s v="45441857K"/>
    <s v="GONZALEZ PERERA, ROSA MARIA"/>
    <s v="AUXILIAR ADMINISTRATIVO"/>
    <d v="2026-01-01T00:00:00"/>
    <d v="2026-01-31T00:00:00"/>
    <n v="31"/>
  </r>
  <r>
    <s v="389689"/>
    <d v="2026-01-01T00:00:00"/>
    <d v="2026-01-31T00:00:00"/>
    <s v="false"/>
    <s v="174651"/>
    <s v="TEMPORAL. T. COM. INTER. N. ESTA"/>
    <s v="LIBRE DISPOSICION"/>
    <s v="ENFERMERO/A"/>
    <s v="E"/>
    <s v="S_9B_1AV"/>
    <x v="0"/>
    <n v="31"/>
    <n v="0"/>
    <s v="ENFERMERA/O"/>
    <s v="PLANTA  5ª  PAR   - HOSP.EDIF.A"/>
    <x v="1"/>
    <s v="270275"/>
    <s v="42225259L"/>
    <s v="SANTANA FRANCO, NAHIKARI MARIA"/>
    <s v="ENFERMERA/O"/>
    <d v="2026-01-01T00:00:00"/>
    <d v="2026-01-31T00:00:00"/>
    <n v="31"/>
  </r>
  <r>
    <s v="236456"/>
    <d v="2026-01-01T00:00:00"/>
    <d v="2026-01-31T00:00:00"/>
    <s v="false"/>
    <s v="174172"/>
    <s v="TEMPORAL. T. COM. INTER. N. ESTA"/>
    <s v="LIBRE DISPOSICION"/>
    <s v="AUXILIAR DE ENFERMERÍA"/>
    <s v="E"/>
    <s v="S_9B_1AV"/>
    <x v="0"/>
    <n v="31"/>
    <n v="0"/>
    <s v="AUXILIAR DE ENFERMERÍA"/>
    <s v="PLANTA  3ª  PAR   - HOSP.EDIF.A"/>
    <x v="1"/>
    <s v="347643"/>
    <s v="78574976F"/>
    <s v="GOYA GUTIERREZ, DAIDA JENIFER"/>
    <s v="AUXILIAR DE ENFERMERÍA"/>
    <d v="2026-01-01T00:00:00"/>
    <d v="2026-01-31T00:00:00"/>
    <n v="31"/>
  </r>
  <r>
    <s v="354727"/>
    <d v="2026-01-01T00:00:00"/>
    <d v="2026-01-31T00:00:00"/>
    <s v="false"/>
    <s v="173629"/>
    <s v="TEMPORAL. T. COM. INTER. N. ESTA"/>
    <s v="VACACIONES Y LIBRANZAS"/>
    <s v="AUXILIAR DE ENFERMERÍA"/>
    <s v="E"/>
    <s v="S_9B_1AV"/>
    <x v="0"/>
    <n v="31"/>
    <n v="0"/>
    <s v="AUXILIAR DE ENFERMERÍA"/>
    <s v="PLANTA  6ª IMPAR - HOSP.EDIF.A"/>
    <x v="1"/>
    <s v="353189"/>
    <s v="78698326P"/>
    <s v="GONZALEZ GONZALEZ, CONCEPCION"/>
    <s v="AUXILIAR DE ENFERMERÍA"/>
    <d v="2026-01-01T00:00:00"/>
    <d v="2026-01-31T00:00:00"/>
    <n v="31"/>
  </r>
  <r>
    <s v="238349"/>
    <d v="2026-01-01T00:00:00"/>
    <d v="2026-01-31T00:00:00"/>
    <s v="false"/>
    <s v="173536"/>
    <s v="TEMPORAL. T. COM. INTER. N. ESTA"/>
    <s v="VACACIONES Y LIBRANZAS"/>
    <s v="ENFERMERO/A"/>
    <s v="E"/>
    <s v="S_9B_1AV"/>
    <x v="0"/>
    <n v="31"/>
    <n v="0"/>
    <s v="ENFERMERA/O"/>
    <s v="LABOR.DE MICROBIOLOGIA Y CONTROL DE INF"/>
    <x v="1"/>
    <s v="225878"/>
    <s v="44411120Y"/>
    <s v="CLEMENTE GARCIA, GLORIA"/>
    <s v="ENFERMERA/O"/>
    <d v="2026-01-01T00:00:00"/>
    <d v="2026-01-31T00:00:00"/>
    <n v="31"/>
  </r>
  <r>
    <s v="374695"/>
    <d v="2026-01-01T00:00:00"/>
    <d v="2026-01-31T00:00:00"/>
    <s v="false"/>
    <s v="173432"/>
    <s v="TEMPORAL. T. COM. INTER. N. ESTA"/>
    <s v="LIBRE DISPOSICION"/>
    <s v="AUXILIAR DE ENFERMERÍA"/>
    <s v="E"/>
    <s v="S_9B_1AV"/>
    <x v="0"/>
    <n v="31"/>
    <n v="0"/>
    <s v="AUXILIAR DE ENFERMERÍA"/>
    <s v="EXPLORAC.NEUROFISIOLOGIA"/>
    <x v="1"/>
    <s v="305689"/>
    <s v="42086039H"/>
    <s v="ROJAS CASTAÑEDA, ANA ISABEL"/>
    <s v="AUXILIAR DE ENFERMERÍA"/>
    <d v="2026-01-01T00:00:00"/>
    <d v="2026-01-31T00:00:00"/>
    <n v="31"/>
  </r>
  <r>
    <s v="222383"/>
    <d v="2026-01-01T00:00:00"/>
    <d v="2026-01-31T00:00:00"/>
    <s v="false"/>
    <s v="173031"/>
    <s v="TEMPORAL. T. COM. INTER. N. ESTA"/>
    <s v="LIBRE DISPOSICION"/>
    <s v="ENFERMERO/A"/>
    <s v="E"/>
    <s v="S_9B_1AV"/>
    <x v="0"/>
    <n v="31"/>
    <n v="0"/>
    <s v="ENFERMERA/O"/>
    <s v="UDAD.DE RECUPERACIÓN DE QUIRÓFANO"/>
    <x v="1"/>
    <s v="274452"/>
    <s v="78720236E"/>
    <s v="GARCIA GONZALEZ, MELANIA"/>
    <s v="ENFERMERA/O"/>
    <d v="2026-01-01T00:00:00"/>
    <d v="2026-01-31T00:00:00"/>
    <n v="31"/>
  </r>
  <r>
    <s v="377540"/>
    <d v="2026-01-01T00:00:00"/>
    <d v="2026-01-31T00:00:00"/>
    <s v="false"/>
    <s v="174528"/>
    <s v="TEMPORAL. T. COM. INTER. N. ESTA"/>
    <s v="VACACIONES Y LIBRANZAS"/>
    <s v="G AUXILIAR ADMINISTRATIVO F. ADMVA"/>
    <s v="E"/>
    <s v="S_9B_1AV"/>
    <x v="0"/>
    <n v="31"/>
    <n v="0"/>
    <s v="AUXILIAR ADMINISTRATIVO"/>
    <s v="ALMACÉN CENTRAL"/>
    <x v="4"/>
    <s v="204101"/>
    <s v="78704447B"/>
    <s v="RODRIGUEZ HERNANDEZ, IRENE SABRINA"/>
    <s v="CELADOR"/>
    <d v="2026-01-01T00:00:00"/>
    <d v="2026-01-31T00:00:00"/>
    <n v="31"/>
  </r>
  <r>
    <s v="260162"/>
    <d v="2026-01-01T00:00:00"/>
    <d v="2026-01-31T00:00:00"/>
    <s v="false"/>
    <s v="174513"/>
    <s v="TEMPORAL. T. COM. INTER. N. ESTA"/>
    <s v="LIBRE DISPOSICION"/>
    <s v="FISIOTERAPEUTA"/>
    <s v="E"/>
    <s v="S_9B_1AV"/>
    <x v="0"/>
    <n v="31"/>
    <n v="0"/>
    <s v="FISIOTERAPEUTA"/>
    <s v="GIMNASIO REHABILITACION"/>
    <x v="1"/>
    <s v="365091"/>
    <s v="78570096A"/>
    <s v="ALONSO ALONSO, ZORAIDA"/>
    <s v="FISIOTERAPEUTA"/>
    <d v="2026-01-01T00:00:00"/>
    <d v="2026-01-31T00:00:00"/>
    <n v="31"/>
  </r>
  <r>
    <s v="230081"/>
    <d v="2026-01-01T00:00:00"/>
    <d v="2026-01-31T00:00:00"/>
    <s v="false"/>
    <s v="174326"/>
    <s v="TEMPORAL. T. COM. INTER. N. ESTA"/>
    <s v="LIBRE DISPOSICION"/>
    <s v="TÉC ESPECIALISTA / LABORATORIO"/>
    <s v="E"/>
    <s v="S_9B_1AV"/>
    <x v="0"/>
    <n v="31"/>
    <n v="0"/>
    <s v="TÉCNICO ESPECIALISTA LABORATORIO"/>
    <s v="LABORATORIO CENTRAL"/>
    <x v="1"/>
    <s v="383438"/>
    <s v="78615350Q"/>
    <s v="HERNANDEZ RAMOS, RITA"/>
    <s v="TÉCNICO ESPECIALISTA LABORATORIO"/>
    <d v="2026-01-01T00:00:00"/>
    <d v="2026-01-31T00:00:00"/>
    <n v="31"/>
  </r>
  <r>
    <s v="276810"/>
    <d v="2026-01-01T00:00:00"/>
    <d v="2026-01-31T00:00:00"/>
    <s v="false"/>
    <s v="174253"/>
    <s v="TEMPORAL. T. COM. INTER. N. ESTA"/>
    <s v="LIBRE DISPOSICION"/>
    <s v="AUXILIAR DE ENFERMERÍA"/>
    <s v="E"/>
    <s v="S_9B_1AV"/>
    <x v="0"/>
    <n v="31"/>
    <n v="0"/>
    <s v="AUXILIAR DE ENFERMERÍA"/>
    <s v="PLANTA  9ª  PAR   - HOSP.EDIF.A"/>
    <x v="1"/>
    <s v="351730"/>
    <s v="45457908H"/>
    <s v="ARMAS REYES, MARIA BELEN"/>
    <s v="AUXILIAR DE ENFERMERÍA"/>
    <d v="2026-01-01T00:00:00"/>
    <d v="2026-01-31T00:00:00"/>
    <n v="31"/>
  </r>
  <r>
    <s v="246008"/>
    <d v="2026-01-01T00:00:00"/>
    <d v="2026-01-31T00:00:00"/>
    <s v="false"/>
    <s v="173258"/>
    <s v="TEMPORAL. T. COM. INTER. N. ESTA"/>
    <s v="LIBRE DISPOSICION"/>
    <s v="AUXILIAR DE ENFERMERÍA"/>
    <s v="E"/>
    <s v="S_9B_1AV"/>
    <x v="0"/>
    <n v="31"/>
    <n v="0"/>
    <s v="AUXILIAR DE ENFERMERÍA"/>
    <s v="URGENCIAS"/>
    <x v="1"/>
    <s v="343415"/>
    <s v="42095681T"/>
    <s v="SOTO ANGEL, LUIS"/>
    <s v="AUXILIAR DE ENFERMERÍA"/>
    <d v="2026-01-01T00:00:00"/>
    <d v="2026-01-31T00:00:00"/>
    <n v="31"/>
  </r>
  <r>
    <s v="257249"/>
    <d v="2026-01-01T00:00:00"/>
    <d v="2026-01-31T00:00:00"/>
    <s v="false"/>
    <s v="173328"/>
    <s v="TEMPORAL. T. COM. INTER. N. ESTA"/>
    <s v="LIBRE DISPOSICION"/>
    <s v="ENFERMERO/A"/>
    <s v="E"/>
    <s v="S_9B_1AV"/>
    <x v="0"/>
    <n v="31"/>
    <n v="0"/>
    <s v="ENFERMERA/O"/>
    <s v="PARITORIO"/>
    <x v="1"/>
    <s v="252565"/>
    <s v="78710399Y"/>
    <s v="MEDEROS GARCIA, VICTORIA CRISTINA"/>
    <s v="ENFERMERA/O"/>
    <d v="2026-01-01T00:00:00"/>
    <d v="2026-01-31T00:00:00"/>
    <n v="31"/>
  </r>
  <r>
    <s v="390069"/>
    <d v="2026-01-01T00:00:00"/>
    <d v="2026-01-31T00:00:00"/>
    <s v="false"/>
    <s v="173146"/>
    <s v="TEMPORAL. T. COM. INTER. N. ESTA"/>
    <s v="LIBRE DISPOSICION"/>
    <s v="AUXILIAR DE ENFERMERÍA"/>
    <s v="E"/>
    <s v="S_9B_1AV"/>
    <x v="0"/>
    <n v="31"/>
    <n v="0"/>
    <s v="AUXILIAR DE ENFERMERÍA"/>
    <s v="PLANTA 2ª - HOSPITALIZACIÓN EDIF. D"/>
    <x v="1"/>
    <s v="309848"/>
    <s v="78638877Z"/>
    <s v="VILLA ROMERO, BEATRIZ"/>
    <s v="AUXILIAR DE ENFERMERÍA"/>
    <d v="2026-01-01T00:00:00"/>
    <d v="2026-01-31T00:00:00"/>
    <n v="31"/>
  </r>
  <r>
    <s v="258108"/>
    <d v="2026-01-01T00:00:00"/>
    <d v="2026-01-31T00:00:00"/>
    <s v="false"/>
    <s v="173647"/>
    <s v="TEMPORAL. T. COM. INTER. N. ESTA"/>
    <s v="LIBRE DISPOSICION"/>
    <s v="ENFERMERO/A"/>
    <s v="E"/>
    <s v="S_9B_1A"/>
    <x v="0"/>
    <n v="31"/>
    <n v="0"/>
    <s v="ENFERMERA/O"/>
    <s v="H.DIA POLIVALENTE - CITOSTATICOS"/>
    <x v="1"/>
    <s v="206940"/>
    <s v="78636034T"/>
    <s v="RODRIGUEZ GONZALEZ, MARTA"/>
    <s v="ENFERMERA/O"/>
    <d v="2026-01-01T00:00:00"/>
    <d v="2026-01-31T00:00:00"/>
    <n v="31"/>
  </r>
  <r>
    <s v="208679"/>
    <d v="2026-01-01T00:00:00"/>
    <d v="2026-01-31T00:00:00"/>
    <s v="false"/>
    <s v="173616"/>
    <s v="TEMPORAL. T. COM. INTER. N. ESTA"/>
    <s v="LIBRE DISPOSICION"/>
    <s v="ENFERMERO/A"/>
    <s v="E"/>
    <s v="S_9B_1AV"/>
    <x v="0"/>
    <n v="31"/>
    <n v="0"/>
    <s v="ENFERMERA/O"/>
    <s v="PLANTA  6ª IMPAR - HOSP.EDIF.A"/>
    <x v="1"/>
    <s v="238360"/>
    <s v="54055572Y"/>
    <s v="LAGARDE CUBERO, MACARENA"/>
    <s v="ENFERMERA/O"/>
    <d v="2026-01-01T00:00:00"/>
    <d v="2026-01-31T00:00:00"/>
    <n v="31"/>
  </r>
  <r>
    <s v="248656"/>
    <d v="2026-01-01T00:00:00"/>
    <d v="2026-01-31T00:00:00"/>
    <s v="false"/>
    <s v="172962"/>
    <s v="TEMPORAL. T. COM. INTER. N. ESTA"/>
    <s v="LIBRE DISPOSICION"/>
    <s v="ENFERMERO/A"/>
    <s v="E"/>
    <s v="S_9B_1AV"/>
    <x v="0"/>
    <n v="31"/>
    <n v="0"/>
    <s v="ENFERMERA/O"/>
    <s v="URGENCIAS"/>
    <x v="1"/>
    <s v="230052"/>
    <s v="21135020K"/>
    <s v="TORRES CARRILLO, PAULA"/>
    <s v="ENFERMERA/O"/>
    <d v="2026-01-01T00:00:00"/>
    <d v="2026-01-31T00:00:00"/>
    <n v="31"/>
  </r>
  <r>
    <s v="390532"/>
    <d v="2026-01-01T00:00:00"/>
    <d v="2026-01-31T00:00:00"/>
    <s v="false"/>
    <s v="174098"/>
    <s v="TEMPORAL. T. COM. INTER. N. ESTA"/>
    <s v="LIBRE DISPOSICION"/>
    <s v="TÉC ESPECIALISTA / LABORATORIO"/>
    <s v="E"/>
    <s v="S_9B_1AV"/>
    <x v="0"/>
    <n v="31"/>
    <n v="0"/>
    <s v="TÉCNICO ESPECIALISTA LABORATORIO"/>
    <s v="LABORATORIO CENTRAL"/>
    <x v="1"/>
    <s v="335316"/>
    <s v="42224874W"/>
    <s v="LEAL PEREZ, ANGELY DUBRASKA"/>
    <s v="TÉCNICO ESPECIALISTA LABORATORIO"/>
    <d v="2026-01-01T00:00:00"/>
    <d v="2026-01-31T00:00:00"/>
    <n v="31"/>
  </r>
  <r>
    <s v="209789"/>
    <d v="2026-01-01T00:00:00"/>
    <d v="2026-01-31T00:00:00"/>
    <s v="false"/>
    <s v="173972"/>
    <s v="TEMPORAL. T. COM. INTER. N. ESTA"/>
    <s v="LIBRE DISPOSICION"/>
    <s v="ENFERMERO/A"/>
    <s v="E"/>
    <s v="S_9B_1AV"/>
    <x v="0"/>
    <n v="31"/>
    <n v="0"/>
    <s v="ENFERMERA/O"/>
    <s v="PLANTILLA VOLANTE"/>
    <x v="1"/>
    <s v="211445"/>
    <s v="43378857Y"/>
    <s v="GONZALEZ CRUZ, RAQUEL"/>
    <s v="ENFERMERA/O"/>
    <d v="2026-01-01T00:00:00"/>
    <d v="2026-01-31T00:00:00"/>
    <n v="31"/>
  </r>
  <r>
    <s v="298609"/>
    <d v="2026-01-01T00:00:00"/>
    <d v="2026-01-31T00:00:00"/>
    <s v="false"/>
    <s v="174046"/>
    <s v="TEMPORAL. T. COM. INTER. N. ESTA"/>
    <s v="LIBRE DISPOSICION"/>
    <s v="ENFERMERO/A"/>
    <s v="E"/>
    <s v="S_9B_1AV"/>
    <x v="0"/>
    <n v="31"/>
    <n v="0"/>
    <s v="ENFERMERA/O"/>
    <s v="PLANTA 4ª - HOSPITALIZACIÓN EDIF. D"/>
    <x v="1"/>
    <s v="210435"/>
    <s v="78647386J"/>
    <s v="SIVERIO GARCIA, NOELIA"/>
    <s v="ENFERMERA/O"/>
    <d v="2026-01-01T00:00:00"/>
    <d v="2026-01-31T00:00:00"/>
    <n v="31"/>
  </r>
  <r>
    <s v="381287"/>
    <d v="2026-01-01T00:00:00"/>
    <d v="2026-01-31T00:00:00"/>
    <s v="false"/>
    <s v="173121"/>
    <s v="TEMPORAL. T. COM. INTER. N. ESTA"/>
    <s v="LIBRE DISPOSICION"/>
    <s v="TÉC ESPECIALISTA / RADIODIAGNÓSTICO"/>
    <s v="E"/>
    <s v="S_9B_1AV"/>
    <x v="0"/>
    <n v="31"/>
    <n v="0"/>
    <s v="TÉCNICO ESPECIALISTA RADIODIAGNÓSTICO"/>
    <s v="AREA.ENFERMERIA - CAE LA LAGUNA-GENETO"/>
    <x v="1"/>
    <s v="338640"/>
    <s v="78408810Q"/>
    <s v="SALAS REYES, SORAYA"/>
    <s v="TÉCNICO ESPECIALISTA RADIODIAGNÓSTICO"/>
    <d v="2026-01-01T00:00:00"/>
    <d v="2026-01-31T00:00:00"/>
    <n v="31"/>
  </r>
  <r>
    <s v="382032"/>
    <d v="2026-01-01T00:00:00"/>
    <d v="2026-01-31T00:00:00"/>
    <s v="false"/>
    <s v="174395"/>
    <s v="TEMPORAL. T. COM. INTER. N. ESTA"/>
    <s v="LIBRE DISPOSICION"/>
    <s v="AUXILIAR DE ENFERMERÍA"/>
    <s v="E"/>
    <s v="S_9B_1A"/>
    <x v="0"/>
    <n v="31"/>
    <n v="0"/>
    <s v="AUXILIAR DE ENFERMERÍA"/>
    <s v="PLANTA 3ª - HOSPITALIZACIÓN EDIF. D"/>
    <x v="1"/>
    <s v="339993"/>
    <s v="43776068F"/>
    <s v="RODRIGUEZ DELGADO, MARIA CANDELARIA"/>
    <s v="AUXILIAR DE ENFERMERÍA"/>
    <d v="2026-01-01T00:00:00"/>
    <d v="2026-01-31T00:00:00"/>
    <n v="31"/>
  </r>
  <r>
    <s v="322853"/>
    <d v="2026-01-01T00:00:00"/>
    <d v="2026-01-31T00:00:00"/>
    <s v="false"/>
    <s v="174111"/>
    <s v="TEMPORAL. T. COM. INTER. N. ESTA"/>
    <s v="VACACIONES Y LIBRANZAS"/>
    <s v="ENFERMERO/A"/>
    <s v="E"/>
    <s v="S_9B_1AV"/>
    <x v="0"/>
    <n v="31"/>
    <n v="0"/>
    <s v="ENFERMERA/O"/>
    <s v="PLANTA  8ª IMPAR - HOSP.EDIF.A"/>
    <x v="1"/>
    <s v="213734"/>
    <s v="78631232M"/>
    <s v="ARMAS MEDINA, AYOZE"/>
    <s v="ENFERMERA/O"/>
    <d v="2026-01-01T00:00:00"/>
    <d v="2026-01-31T00:00:00"/>
    <n v="31"/>
  </r>
  <r>
    <s v="300015"/>
    <d v="2026-01-01T00:00:00"/>
    <d v="2026-01-31T00:00:00"/>
    <s v="false"/>
    <s v="173968"/>
    <s v="TEMPORAL. T. COM. INTER. N. ESTA"/>
    <s v="LIBRE DISPOSICION"/>
    <s v="ENFERMERO/A"/>
    <s v="E"/>
    <s v="S_9B_1AV"/>
    <x v="0"/>
    <n v="31"/>
    <n v="0"/>
    <s v="ENFERMERA/O"/>
    <s v="PLANTILLA VOLANTE"/>
    <x v="1"/>
    <s v="213804"/>
    <s v="54052098M"/>
    <s v="NEGRIN RODRIGUEZ, ANDREA MARIA"/>
    <s v="ENFERMERA/O"/>
    <d v="2026-01-01T00:00:00"/>
    <d v="2026-01-31T00:00:00"/>
    <n v="31"/>
  </r>
  <r>
    <s v="264989"/>
    <d v="2026-01-01T00:00:00"/>
    <d v="2026-01-31T00:00:00"/>
    <s v="false"/>
    <s v="174511"/>
    <s v="TEMPORAL. T. COM. INTER. N. ESTA"/>
    <s v="LIBRE DISPOSICION"/>
    <s v="FISIOTERAPEUTA"/>
    <s v="E"/>
    <s v="S_9B_1AV"/>
    <x v="0"/>
    <n v="31"/>
    <n v="0"/>
    <s v="FISIOTERAPEUTA"/>
    <s v="GIMNASIO REHABILITACION"/>
    <x v="1"/>
    <s v="372857"/>
    <s v="54044961K"/>
    <s v="MARTIN MONAR, ALBERTO"/>
    <s v="FISIOTERAPEUTA"/>
    <d v="2026-01-01T00:00:00"/>
    <d v="2026-01-31T00:00:00"/>
    <n v="31"/>
  </r>
  <r>
    <s v="261645"/>
    <d v="2026-01-01T00:00:00"/>
    <d v="2026-01-31T00:00:00"/>
    <s v="false"/>
    <s v="173252"/>
    <s v="TEMPORAL. T. COM. INTER. N. ESTA"/>
    <s v="LIBRE DISPOSICION"/>
    <s v="AUXILIAR DE ENFERMERÍA"/>
    <s v="E"/>
    <s v="S_9B_1AV"/>
    <x v="0"/>
    <n v="31"/>
    <n v="0"/>
    <s v="AUXILIAR DE ENFERMERÍA"/>
    <s v="UDAD.DE RECUPERACIÓN DE QUIRÓFANO"/>
    <x v="1"/>
    <s v="252808"/>
    <s v="42221411N"/>
    <s v="MARTIN ARMAS, LILIAN MARIA"/>
    <s v="AUXILIAR DE ENFERMERÍA"/>
    <d v="2026-01-01T00:00:00"/>
    <d v="2026-01-31T00:00:00"/>
    <n v="31"/>
  </r>
  <r>
    <s v="205943"/>
    <d v="2026-01-01T00:00:00"/>
    <d v="2026-01-31T00:00:00"/>
    <s v="false"/>
    <s v="173678"/>
    <s v="TEMPORAL. T. COM. INTER. N. ESTA"/>
    <s v="VACACIONES Y LIBRANZAS"/>
    <s v="AUXILIAR DE ENFERMERÍA"/>
    <s v="E"/>
    <s v="S_9B_1AV"/>
    <x v="0"/>
    <n v="31"/>
    <n v="0"/>
    <s v="AUXILIAR DE ENFERMERÍA"/>
    <s v="RADIODIAGNOSTICO"/>
    <x v="1"/>
    <s v="321574"/>
    <s v="42095921X"/>
    <s v="DIAZ MENDEZ, CARLOS FELIX"/>
    <s v="AUXILIAR DE ENFERMERÍA"/>
    <d v="2026-01-01T00:00:00"/>
    <d v="2026-01-31T00:00:00"/>
    <n v="31"/>
  </r>
  <r>
    <s v="271806"/>
    <d v="2026-01-01T00:00:00"/>
    <d v="2026-01-31T00:00:00"/>
    <s v="false"/>
    <s v="173637"/>
    <s v="TEMPORAL. T. COM. INTER. N. ESTA"/>
    <s v="LIBRE DISPOSICION"/>
    <s v="ENFERMERO/A"/>
    <s v="E"/>
    <s v="S_9B_1AV"/>
    <x v="0"/>
    <n v="31"/>
    <n v="0"/>
    <s v="ENFERMERA/O"/>
    <s v="HOSPITAL. U.C.S.I."/>
    <x v="1"/>
    <s v="330788"/>
    <s v="43770746K"/>
    <s v="HERNANDEZ PEREZ, LUIS ROMAN"/>
    <s v="ENFERMERA/O"/>
    <d v="2026-01-01T00:00:00"/>
    <d v="2026-01-31T00:00:00"/>
    <n v="31"/>
  </r>
  <r>
    <s v="370513"/>
    <d v="2026-01-01T00:00:00"/>
    <d v="2026-01-31T00:00:00"/>
    <s v="false"/>
    <s v="173566"/>
    <s v="TEMPORAL. T. COM. INTER. N. ESTA"/>
    <s v="LIBRE DISPOSICION"/>
    <s v="TÉC ESPECIALISTA / RADIODIAGNÓSTICO"/>
    <s v="E"/>
    <s v="S_9B_1AV"/>
    <x v="0"/>
    <n v="31"/>
    <n v="0"/>
    <s v="TÉCNICO ESPECIALISTA RADIODIAGNÓSTICO"/>
    <s v="RADIODIAGNOSTICO"/>
    <x v="1"/>
    <s v="350885"/>
    <s v="78557496F"/>
    <s v="GONZALEZ SUAREZ, MIRIAM"/>
    <s v="TÉCNICO ESPECIALISTA RADIODIAGNÓSTICO"/>
    <d v="2026-01-01T00:00:00"/>
    <d v="2026-01-31T00:00:00"/>
    <n v="31"/>
  </r>
  <r>
    <s v="223090"/>
    <d v="2026-01-01T00:00:00"/>
    <d v="2026-01-31T00:00:00"/>
    <s v="false"/>
    <s v="174026"/>
    <s v="TEMPORAL. T. COM. INTER. N. ESTA"/>
    <s v="LIBRE DISPOSICION"/>
    <s v="ENFERMERO/A"/>
    <s v="E"/>
    <s v="S_9B_1AV"/>
    <x v="0"/>
    <n v="31"/>
    <n v="0"/>
    <s v="ENFERMERA/O"/>
    <s v="PLANTA  2ª  PAR   - HOSP.EDIF.A"/>
    <x v="1"/>
    <s v="241988"/>
    <s v="54113839Z"/>
    <s v="EXPOSITO LOMBANO, MAYBELIS DE LAS NIEVES"/>
    <s v="ENFERMERA/O"/>
    <d v="2026-01-01T00:00:00"/>
    <d v="2026-01-31T00:00:00"/>
    <n v="31"/>
  </r>
  <r>
    <s v="299902"/>
    <d v="2026-01-01T00:00:00"/>
    <d v="2026-01-31T00:00:00"/>
    <s v="false"/>
    <s v="173101"/>
    <s v="TEMPORAL. T. COM. INTER. N. ESTA"/>
    <s v="LIBRE DISPOSICION"/>
    <s v="AUXILIAR DE ENFERMERÍA"/>
    <s v="E"/>
    <s v="S_9B_1AV"/>
    <x v="0"/>
    <n v="31"/>
    <n v="0"/>
    <s v="AUXILIAR DE ENFERMERÍA"/>
    <s v="U.V.I."/>
    <x v="1"/>
    <s v="282752"/>
    <s v="42058193W"/>
    <s v="AFONSO PEÑA, JUAN JOSE"/>
    <s v="AUXILIAR DE ENFERMERÍA"/>
    <d v="2026-01-01T00:00:00"/>
    <d v="2026-01-31T00:00:00"/>
    <n v="31"/>
  </r>
  <r>
    <s v="217877"/>
    <d v="2026-01-01T00:00:00"/>
    <d v="2026-01-31T00:00:00"/>
    <s v="false"/>
    <s v="174338"/>
    <s v="TEMPORAL. T. COM. INTER. N. ESTA"/>
    <s v="LIBRE DISPOSICION"/>
    <s v="TÉC ESPECIALISTA / LABORATORIO"/>
    <s v="E"/>
    <s v="S_9B_1AV"/>
    <x v="0"/>
    <n v="31"/>
    <n v="0"/>
    <s v="TÉCNICO ESPECIALISTA LABORATORIO"/>
    <s v="LABORATORIO CENTRAL"/>
    <x v="1"/>
    <s v="342885"/>
    <s v="54042617T"/>
    <s v="HERNANDEZ LUTZARDO, ELENA ISABEL"/>
    <s v="TÉCNICO ESPECIALISTA LABORATORIO"/>
    <d v="2026-01-01T00:00:00"/>
    <d v="2026-01-31T00:00:00"/>
    <n v="31"/>
  </r>
  <r>
    <s v="274378"/>
    <d v="2026-01-01T00:00:00"/>
    <d v="2026-01-31T00:00:00"/>
    <s v="false"/>
    <s v="174261"/>
    <s v="TEMPORAL. T. COM. INTER. N. ESTA"/>
    <s v="LIBRE DISPOSICION"/>
    <s v="TÉC ESPECIALISTA / LABORATORIO"/>
    <s v="E"/>
    <s v="S_9B_1AV"/>
    <x v="0"/>
    <n v="31"/>
    <n v="0"/>
    <s v="TÉCNICO ESPECIALISTA LABORATORIO"/>
    <s v="LABOR.DE MICROBIOLOGIA Y CONTROL DE INF"/>
    <x v="1"/>
    <s v="364467"/>
    <s v="43825009G"/>
    <s v="PEREZ GONZALEZ, CANDELARIA CONCEPCION"/>
    <s v="TÉCNICO ESPECIALISTA LABORATORIO"/>
    <d v="2026-01-01T00:00:00"/>
    <d v="2026-01-31T00:00:00"/>
    <n v="31"/>
  </r>
  <r>
    <s v="256710"/>
    <d v="2026-01-01T00:00:00"/>
    <d v="2026-01-31T00:00:00"/>
    <s v="false"/>
    <s v="173661"/>
    <s v="TEMPORAL. T. COM. INTER. N. ESTA"/>
    <s v="LIBRE DISPOSICION"/>
    <s v="ENFERMERO/A"/>
    <s v="E"/>
    <s v="S_9B_1AV"/>
    <x v="0"/>
    <n v="31"/>
    <n v="0"/>
    <s v="ENFERMERA/O"/>
    <s v="UDAD.HEMODÍALISIS"/>
    <x v="1"/>
    <s v="234233"/>
    <s v="44722100A"/>
    <s v="SILICIO MARTIN, MONICA"/>
    <s v="ENFERMERA/O"/>
    <d v="2026-01-01T00:00:00"/>
    <d v="2026-01-31T00:00:00"/>
    <n v="31"/>
  </r>
  <r>
    <s v="374095"/>
    <d v="2026-01-01T00:00:00"/>
    <d v="2026-01-31T00:00:00"/>
    <s v="false"/>
    <s v="173335"/>
    <s v="TEMPORAL. T. COM. INTER. N. ESTA"/>
    <s v="LIBRE DISPOSICION"/>
    <s v="AUXILIAR DE ENFERMERÍA"/>
    <s v="E"/>
    <s v="S_9B_1AV"/>
    <x v="0"/>
    <n v="31"/>
    <n v="0"/>
    <s v="AUXILIAR DE ENFERMERÍA"/>
    <s v="PARITORIO"/>
    <x v="1"/>
    <s v="262304"/>
    <s v="78856121T"/>
    <s v="ILLADA GUTIERREZ, MIGUEL ANGEL"/>
    <s v="AUXILIAR DE ENFERMERÍA"/>
    <d v="2026-01-01T00:00:00"/>
    <d v="2026-01-31T00:00:00"/>
    <n v="31"/>
  </r>
  <r>
    <s v="226599"/>
    <d v="2026-01-01T00:00:00"/>
    <d v="2026-01-31T00:00:00"/>
    <s v="false"/>
    <s v="173584"/>
    <s v="TEMPORAL. T. COM. INTER. N. ESTA"/>
    <s v="LIBRE DISPOSICION"/>
    <s v="FISIOTERAPEUTA"/>
    <s v="E"/>
    <s v="S_9B_1AV"/>
    <x v="0"/>
    <n v="31"/>
    <n v="0"/>
    <s v="FISIOTERAPEUTA"/>
    <s v="GIMNASIO REHABILITACION"/>
    <x v="1"/>
    <s v="203615"/>
    <s v="79060663A"/>
    <s v="SAN JOSE HERRANZ, PAULA"/>
    <s v="FISIOTERAPEUTA"/>
    <d v="2026-01-01T00:00:00"/>
    <d v="2026-01-31T00:00:00"/>
    <n v="31"/>
  </r>
  <r>
    <s v="298096"/>
    <d v="2026-01-01T00:00:00"/>
    <d v="2026-01-31T00:00:00"/>
    <s v="false"/>
    <s v="174653"/>
    <s v="TEMPORAL. T. COM. INTER. N. ESTA"/>
    <s v="LIBRE DISPOSICION"/>
    <s v="ENFERMERO ESPECIALISTA SALUD MENTAL"/>
    <s v="E"/>
    <s v="S_9B_1AV"/>
    <x v="0"/>
    <n v="31"/>
    <n v="0"/>
    <s v="ENFERMERA/O ESPECIALISTA EN ENFERMERÍA DE SALUD ME"/>
    <s v="PLANTA  1ª IMPAR - HOSP.EDIF.A"/>
    <x v="1"/>
    <s v="310115"/>
    <s v="78647495F"/>
    <s v="GONZALEZ GARCIA, DALIA"/>
    <s v="ENFERMERA/O"/>
    <d v="2026-01-01T00:00:00"/>
    <d v="2026-01-31T00:00:00"/>
    <n v="31"/>
  </r>
  <r>
    <s v="274803"/>
    <d v="2026-01-01T00:00:00"/>
    <d v="2026-01-31T00:00:00"/>
    <s v="false"/>
    <s v="174533"/>
    <s v="TEMPORAL. T. COM. INTER. N. ESTA"/>
    <s v="LIBRE DISPOSICION"/>
    <s v="ENFERMERO/A"/>
    <s v="E"/>
    <s v="S_9B_1AV"/>
    <x v="0"/>
    <n v="31"/>
    <n v="0"/>
    <s v="ENFERMERA/O"/>
    <s v="DIETÉTICA Y NUTRICIÓN"/>
    <x v="1"/>
    <s v="353218"/>
    <s v="78559331W"/>
    <s v="DIAZ DIAZ, YURENA"/>
    <s v="ENFERMERA/O"/>
    <d v="2026-01-01T00:00:00"/>
    <d v="2026-01-31T00:00:00"/>
    <n v="31"/>
  </r>
  <r>
    <s v="258761"/>
    <d v="2026-01-01T00:00:00"/>
    <d v="2026-01-31T00:00:00"/>
    <s v="false"/>
    <s v="173400"/>
    <s v="TEMPORAL. T. COM. INTER. N. ESTA"/>
    <s v="LIBRE DISPOSICION"/>
    <s v="ENFERMERO/A"/>
    <s v="E"/>
    <s v="S_9B_1AV"/>
    <x v="0"/>
    <n v="31"/>
    <n v="0"/>
    <s v="ENFERMERA/O"/>
    <s v="CONSULTA OFTALMOLOGÍA"/>
    <x v="1"/>
    <s v="342738"/>
    <s v="45459932H"/>
    <s v="GONZALEZ HERNANDEZ, MARTA"/>
    <s v="ÓPTICO OPTOMETRISTA"/>
    <d v="2026-01-01T00:00:00"/>
    <d v="2026-01-31T00:00:00"/>
    <n v="31"/>
  </r>
  <r>
    <s v="294181"/>
    <d v="2026-01-01T00:00:00"/>
    <d v="2026-01-31T00:00:00"/>
    <s v="false"/>
    <s v="173022"/>
    <s v="TEMPORAL. T. COM. INTER. N. ESTA"/>
    <s v="LIBRE DISPOSICION"/>
    <s v="ENFERMERO/A"/>
    <s v="E"/>
    <s v="S_9B_1AV"/>
    <x v="0"/>
    <n v="31"/>
    <n v="0"/>
    <s v="ENFERMERA/O"/>
    <s v="URGENCIAS"/>
    <x v="1"/>
    <s v="253464"/>
    <s v="78553283A"/>
    <s v="RODRIGUEZ TEJERA, NURIA"/>
    <s v="ENFERMERA/O"/>
    <d v="2026-01-01T00:00:00"/>
    <d v="2026-01-31T00:00:00"/>
    <n v="31"/>
  </r>
  <r>
    <s v="265249"/>
    <d v="2026-01-01T00:00:00"/>
    <d v="2026-01-31T00:00:00"/>
    <s v="false"/>
    <s v="174095"/>
    <s v="TEMPORAL. T. COM. INTER. N. ESTA"/>
    <s v="VACACIONES Y LIBRANZAS"/>
    <s v="AUXILIAR DE ENFERMERÍA"/>
    <s v="E"/>
    <s v="S_9B_1AV"/>
    <x v="0"/>
    <n v="31"/>
    <n v="0"/>
    <s v="AUXILIAR DE ENFERMERÍA"/>
    <s v="ESTERILIZACIÓN"/>
    <x v="1"/>
    <s v="365323"/>
    <s v="43810319B"/>
    <s v="ZAMORA DARIAS, MARIA DEL CARMEN"/>
    <s v="AUXILIARES DE CLÍNICA O ENFERMERIA"/>
    <d v="2026-01-01T00:00:00"/>
    <d v="2026-01-31T00:00:00"/>
    <n v="31"/>
  </r>
  <r>
    <s v="383192"/>
    <d v="2026-01-01T00:00:00"/>
    <d v="2026-01-31T00:00:00"/>
    <s v="false"/>
    <s v="173702"/>
    <s v="TEMPORAL. T. COM. INTER. N. ESTA"/>
    <s v="LIBRE DISPOSICION"/>
    <s v="AUXILIAR DE ENFERMERÍA"/>
    <s v="E"/>
    <s v="S_9B_1AV"/>
    <x v="0"/>
    <n v="31"/>
    <n v="0"/>
    <s v="AUXILIAR DE ENFERMERÍA"/>
    <s v="PLANTA BAJA - HOSP.EDIF.M."/>
    <x v="1"/>
    <s v="373112"/>
    <s v="45460000V"/>
    <s v="ARVELO VERA, CATALINA"/>
    <s v="AUXILIAR DE ENFERMERÍA"/>
    <d v="2026-01-01T00:00:00"/>
    <d v="2026-01-31T00:00:00"/>
    <n v="31"/>
  </r>
  <r>
    <s v="388714"/>
    <d v="2026-01-01T00:00:00"/>
    <d v="2026-01-31T00:00:00"/>
    <s v="false"/>
    <s v="174028"/>
    <s v="TEMPORAL. T. COM. INTER. N. ESTA"/>
    <s v="LIBRE DISPOSICION"/>
    <s v="ENFERMERO/A"/>
    <s v="E"/>
    <s v="S_9B_1AV"/>
    <x v="0"/>
    <n v="31"/>
    <n v="0"/>
    <s v="ENFERMERA/O"/>
    <s v="PLANTA  2ª  PAR   - HOSP.EDIF.A"/>
    <x v="1"/>
    <s v="279463"/>
    <s v="78629152H"/>
    <s v="ARBELO AFANADOR, JANETTE CECILIA"/>
    <s v="ENFERMERA/O"/>
    <d v="2026-01-01T00:00:00"/>
    <d v="2026-01-31T00:00:00"/>
    <n v="31"/>
  </r>
  <r>
    <s v="274540"/>
    <d v="2026-01-01T00:00:00"/>
    <d v="2026-01-31T00:00:00"/>
    <s v="false"/>
    <s v="175594"/>
    <s v="TEMPORAL. T. COM. INTER. N. ESTA"/>
    <s v="LIBERACION SINDICAL"/>
    <s v="AUXILIAR DE ENFERMERÍA"/>
    <s v="E"/>
    <s v="S_9B_1A"/>
    <x v="0"/>
    <n v="31"/>
    <n v="0"/>
    <s v="AUXILIAR DE ENFERMERÍA"/>
    <s v="PLANTA 2ª CENTRAL A - EDIF.B"/>
    <x v="1"/>
    <s v="360311"/>
    <s v="43830191B"/>
    <s v="CABELLO GASPAR, NAIRA"/>
    <s v="AUXILIAR DE ENFERMERÍA"/>
    <d v="2026-01-01T00:00:00"/>
    <d v="2026-01-31T00:00:00"/>
    <n v="31"/>
  </r>
  <r>
    <s v="205513"/>
    <d v="2026-01-01T00:00:00"/>
    <d v="2026-01-31T00:00:00"/>
    <s v="false"/>
    <s v="175576"/>
    <s v="TEMPORAL. T. COM. INTER. N. ESTA"/>
    <s v="PERMISO POR PATERNIDAD"/>
    <s v="AUXILIAR DE ENFERMERÍA"/>
    <s v="E"/>
    <s v="S_9B_1A"/>
    <x v="0"/>
    <n v="31"/>
    <n v="0"/>
    <s v="AUXILIAR DE ENFERMERÍA"/>
    <s v="PLANTA  2ª  - HOSPITAL DEL NORTE"/>
    <x v="1"/>
    <s v="205170"/>
    <s v="Y5282249Z"/>
    <s v="ROJAS PINEDA, WILMER ALBERTO"/>
    <s v="AUXILIAR DE ENFERMERÍA"/>
    <d v="2026-01-01T00:00:00"/>
    <d v="2026-01-31T00:00:00"/>
    <n v="31"/>
  </r>
  <r>
    <s v="376125"/>
    <d v="2026-01-01T00:00:00"/>
    <d v="2026-01-31T00:00:00"/>
    <s v="false"/>
    <s v="173051"/>
    <s v="TEMPORAL. T. COM. INTER. N. ESTA"/>
    <s v="LIBRE DISPOSICION"/>
    <s v="ENFERMERO/A"/>
    <s v="E"/>
    <s v="S_9B_1AV"/>
    <x v="0"/>
    <n v="31"/>
    <n v="0"/>
    <s v="ENFERMERA/O"/>
    <s v="URGENCIAS - HN_CEAU"/>
    <x v="1"/>
    <s v="265662"/>
    <s v="54048809M"/>
    <s v="HERNANDEZ CHAVEZ, ROMEN"/>
    <s v="ENFERMERA/O"/>
    <d v="2026-01-01T00:00:00"/>
    <d v="2026-01-31T00:00:00"/>
    <n v="31"/>
  </r>
  <r>
    <s v="216356"/>
    <d v="2026-01-01T00:00:00"/>
    <d v="2026-01-31T00:00:00"/>
    <s v="false"/>
    <s v="174332"/>
    <s v="TEMPORAL. T. COM. INTER. N. ESTA"/>
    <s v="LIBRE DISPOSICION"/>
    <s v="TÉC ESPECIALISTA / LABORATORIO"/>
    <s v="E"/>
    <s v="S_9B_1AV"/>
    <x v="0"/>
    <n v="31"/>
    <n v="0"/>
    <s v="TÉCNICO ESPECIALISTA LABORATORIO"/>
    <s v="LABORATORIO CENTRAL"/>
    <x v="1"/>
    <s v="336733"/>
    <s v="54045602H"/>
    <s v="RODRIGUEZ PEREZ, MARIA INES"/>
    <s v="TÉCNICO ESPECIALISTA LABORATORIO"/>
    <d v="2026-01-01T00:00:00"/>
    <d v="2026-01-31T00:00:00"/>
    <n v="31"/>
  </r>
  <r>
    <s v="352167"/>
    <d v="2026-01-01T00:00:00"/>
    <d v="2026-01-31T00:00:00"/>
    <s v="false"/>
    <s v="174694"/>
    <s v="TEMPORAL. T. COM. INTER. N. ESTA"/>
    <s v="LIBRE DISPOSICION"/>
    <s v="ENFERMERO/A"/>
    <s v="E"/>
    <s v="S_9B_1AV"/>
    <x v="0"/>
    <n v="31"/>
    <n v="0"/>
    <s v="ENFERMERA/O"/>
    <s v="UNIDAD DE SALUD MENTAL INFANTO JUVENIL"/>
    <x v="1"/>
    <s v="379071"/>
    <s v="42185923J"/>
    <s v="LORENZO PEREZ, DESIREE"/>
    <s v="ENFERMERA/O"/>
    <d v="2026-01-01T00:00:00"/>
    <d v="2026-01-31T00:00:00"/>
    <n v="31"/>
  </r>
  <r>
    <s v="295211"/>
    <d v="2026-01-01T00:00:00"/>
    <d v="2026-01-31T00:00:00"/>
    <s v="false"/>
    <s v="173281"/>
    <s v="TEMPORAL. T. COM. INTER. N. ESTA"/>
    <s v="LIBRE DISPOSICION"/>
    <s v="ENFERMERO/A"/>
    <s v="E"/>
    <s v="S_9B_1AV"/>
    <x v="0"/>
    <n v="31"/>
    <n v="0"/>
    <s v="ENFERMERA/O"/>
    <s v="LAB.HEMOT.Y BCO.SANGRE"/>
    <x v="1"/>
    <s v="236859"/>
    <s v="54110298S"/>
    <s v="RECUENCO BETANCOR, MARTA"/>
    <s v="ENFERMERA/O"/>
    <d v="2026-01-01T00:00:00"/>
    <d v="2026-01-31T00:00:00"/>
    <n v="31"/>
  </r>
  <r>
    <s v="236264"/>
    <d v="2026-01-01T00:00:00"/>
    <d v="2026-01-31T00:00:00"/>
    <s v="false"/>
    <s v="173966"/>
    <s v="TEMPORAL. T. COM. INTER. N. ESTA"/>
    <s v="LIBRE DISPOSICION"/>
    <s v="ENFERMERO/A"/>
    <s v="E"/>
    <s v="S_9B_1AV"/>
    <x v="0"/>
    <n v="31"/>
    <n v="0"/>
    <s v="ENFERMERA/O"/>
    <s v="BLOQUE QUIRURGICO CENTRAL"/>
    <x v="1"/>
    <s v="298313"/>
    <s v="78720972E"/>
    <s v="GARCIA TORRES, ITAHISA"/>
    <s v="ENFERMERA/O"/>
    <d v="2026-01-01T00:00:00"/>
    <d v="2026-01-31T00:00:00"/>
    <n v="31"/>
  </r>
  <r>
    <s v="225485"/>
    <d v="2026-01-01T00:00:00"/>
    <d v="2026-01-31T00:00:00"/>
    <s v="false"/>
    <s v="173333"/>
    <s v="TEMPORAL. T. COM. INTER. N. ESTA"/>
    <s v="VACACIONES Y LIBRANZAS"/>
    <s v="AUXILIAR DE ENFERMERÍA"/>
    <s v="E"/>
    <s v="S_9B_1AV"/>
    <x v="0"/>
    <n v="31"/>
    <n v="0"/>
    <s v="AUXILIAR DE ENFERMERÍA"/>
    <s v="PARITORIO"/>
    <x v="1"/>
    <s v="365542"/>
    <s v="78719683K"/>
    <s v="GARCIA CABRERA, TANIA VANESA"/>
    <s v="AUXILIAR DE ENFERMERÍA"/>
    <d v="2026-01-01T00:00:00"/>
    <d v="2026-01-31T00:00:00"/>
    <n v="31"/>
  </r>
  <r>
    <s v="230541"/>
    <d v="2026-01-01T00:00:00"/>
    <d v="2026-01-31T00:00:00"/>
    <s v="false"/>
    <s v="175406"/>
    <s v="TEMPORAL. T. COM. INTER. N. ESTA"/>
    <s v="LIBRE DISPOSICION"/>
    <s v="AUXILIAR DE ENFERMERÍA"/>
    <s v="E"/>
    <s v="S_9B_1A"/>
    <x v="0"/>
    <n v="31"/>
    <n v="0"/>
    <s v="AUXILIAR DE ENFERMERÍA"/>
    <s v="U.V.I. PEDIATRICA"/>
    <x v="1"/>
    <s v="333241"/>
    <s v="42072856Z"/>
    <s v="GOMEZ CASTILLA, JOSE MANUEL"/>
    <s v="AUXILIAR DE ENFERMERÍA"/>
    <d v="2026-01-01T00:00:00"/>
    <d v="2026-01-31T00:00:00"/>
    <n v="31"/>
  </r>
  <r>
    <s v="399114"/>
    <d v="2026-01-01T00:00:00"/>
    <d v="2026-01-31T00:00:00"/>
    <s v="false"/>
    <s v="173620"/>
    <s v="TEMPORAL. T. COM. INTER. N. ESTA"/>
    <s v="LIBRE DISPOSICION"/>
    <s v="ENFERMERO/A"/>
    <s v="E"/>
    <s v="S_9B_1AV"/>
    <x v="0"/>
    <n v="31"/>
    <n v="0"/>
    <s v="ENFERMERA/O"/>
    <s v="PLANTA  6ª IMPAR - HOSP.EDIF.A"/>
    <x v="1"/>
    <s v="238360"/>
    <s v="54055572Y"/>
    <s v="LAGARDE CUBERO, MACARENA"/>
    <s v="ENFERMERA/O"/>
    <d v="2026-01-01T00:00:00"/>
    <d v="2026-01-31T00:00:00"/>
    <n v="31"/>
  </r>
  <r>
    <s v="320076"/>
    <d v="2026-01-01T00:00:00"/>
    <d v="2026-01-31T00:00:00"/>
    <s v="false"/>
    <s v="173317"/>
    <s v="TEMPORAL. T. COM. INTER. N. ESTA"/>
    <s v="LIBRE DISPOSICION"/>
    <s v="AUXILIAR DE ENFERMERÍA"/>
    <s v="E"/>
    <s v="S_9B_1AV"/>
    <x v="0"/>
    <n v="31"/>
    <n v="0"/>
    <s v="AUXILIAR DE ENFERMERÍA"/>
    <s v="URGENCIAS"/>
    <x v="1"/>
    <s v="273931"/>
    <s v="78697858T"/>
    <s v="ALFARO HERNANDEZ, RUTH MARIA"/>
    <s v="AUXILIAR DE ENFERMERÍA"/>
    <d v="2026-01-01T00:00:00"/>
    <d v="2026-01-31T00:00:00"/>
    <n v="31"/>
  </r>
  <r>
    <s v="375758"/>
    <d v="2026-01-01T00:00:00"/>
    <d v="2026-01-31T00:00:00"/>
    <s v="false"/>
    <s v="174091"/>
    <s v="TEMPORAL. T. COM. INTER. N. ESTA"/>
    <s v="LIBRE DISPOSICION"/>
    <s v="TÉC ESPECIALISTA / ANATOMIA PATOLOGICA"/>
    <s v="E"/>
    <s v="S_9B_1AV"/>
    <x v="0"/>
    <n v="31"/>
    <n v="0"/>
    <s v="TÉCNICO ESPECIALISTA ANATOMÍA PATOLÓGICA"/>
    <s v="LABOR. ANATOMIA PATOLSGICA"/>
    <x v="1"/>
    <s v="366143"/>
    <s v="43783197Y"/>
    <s v="MARRERO SANTANA, CAROLINA ZORAIDA"/>
    <s v="TÉCNICO ESPECIALISTA ANATOMÍA PATOLÓGICA"/>
    <d v="2026-01-01T00:00:00"/>
    <d v="2026-01-31T00:00:00"/>
    <n v="31"/>
  </r>
  <r>
    <s v="219088"/>
    <d v="2026-01-01T00:00:00"/>
    <d v="2026-01-31T00:00:00"/>
    <s v="false"/>
    <s v="172980"/>
    <s v="TEMPORAL. T. COM. INTER. N. ESTA"/>
    <s v="LIBRE DISPOSICION"/>
    <s v="ENFERMERO/A"/>
    <s v="E"/>
    <s v="S_9B_1AV"/>
    <x v="0"/>
    <n v="31"/>
    <n v="0"/>
    <s v="ENFERMERA/O"/>
    <s v="PLANTA  2ª  - HOSPITAL DEL NORTE"/>
    <x v="1"/>
    <s v="355029"/>
    <s v="78622209K"/>
    <s v="MARTIN DORTA, CARMEN YURENA"/>
    <s v="ENFERMERA/O"/>
    <d v="2026-01-01T00:00:00"/>
    <d v="2026-01-31T00:00:00"/>
    <n v="31"/>
  </r>
  <r>
    <s v="354355"/>
    <d v="2026-01-01T00:00:00"/>
    <d v="2026-01-31T00:00:00"/>
    <s v="false"/>
    <s v="173588"/>
    <s v="TEMPORAL. T. COM. INTER. N. ESTA"/>
    <s v="VACACIONES Y LIBRANZAS"/>
    <s v="ENFERMERO/A"/>
    <s v="E"/>
    <s v="S_9B_1AV"/>
    <x v="0"/>
    <n v="31"/>
    <n v="0"/>
    <s v="ENFERMERA/O"/>
    <s v="PLANTA  4ª  PAR   - HOSP.EDIF.A"/>
    <x v="1"/>
    <s v="367644"/>
    <s v="78560358V"/>
    <s v="GONZALEZ BELLO, ANA BELEN"/>
    <s v="ENFERMERA/O"/>
    <d v="2026-01-01T00:00:00"/>
    <d v="2026-01-31T00:00:00"/>
    <n v="31"/>
  </r>
  <r>
    <s v="352753"/>
    <d v="2026-01-01T00:00:00"/>
    <d v="2026-01-31T00:00:00"/>
    <s v="false"/>
    <s v="173974"/>
    <s v="TEMPORAL. T. COM. INTER. N. ESTA"/>
    <s v="LIBRE DISPOSICION"/>
    <s v="ENFERMERO/A"/>
    <s v="E"/>
    <s v="S_9B_1AV"/>
    <x v="0"/>
    <n v="31"/>
    <n v="0"/>
    <s v="ENFERMERA/O"/>
    <s v="PLANTILLA VOLANTE"/>
    <x v="1"/>
    <s v="245540"/>
    <s v="48831594H"/>
    <s v="MARTINEZ PALAO, FERNANDO"/>
    <s v="ENFERMERA/O"/>
    <d v="2026-01-01T00:00:00"/>
    <d v="2026-01-31T00:00:00"/>
    <n v="31"/>
  </r>
  <r>
    <s v="304290"/>
    <d v="2026-01-01T00:00:00"/>
    <d v="2026-01-31T00:00:00"/>
    <s v="false"/>
    <s v="174523"/>
    <s v="TEMPORAL. T. COM. INTER. N. ESTA"/>
    <s v="LIBRE DISPOSICION"/>
    <s v="AUXILIAR DE ENFERMERÍA"/>
    <s v="E"/>
    <s v="S_9B_1AV"/>
    <x v="0"/>
    <n v="31"/>
    <n v="0"/>
    <s v="AUXILIAR DE ENFERMERÍA"/>
    <s v="GIMNASIO REHABILITACION"/>
    <x v="1"/>
    <s v="290414"/>
    <s v="43777476N"/>
    <s v="DA SILVA MENDEZ, BEATRIZ"/>
    <s v="AUXILIAR DE ENFERMERÍA"/>
    <d v="2026-01-01T00:00:00"/>
    <d v="2026-01-31T00:00:00"/>
    <n v="31"/>
  </r>
  <r>
    <s v="295139"/>
    <d v="2026-01-01T00:00:00"/>
    <d v="2026-01-31T00:00:00"/>
    <s v="false"/>
    <s v="174647"/>
    <s v="TEMPORAL. T. COM. INTER. N. ESTA"/>
    <s v="LIBRE DISPOSICION"/>
    <s v="AUXILIAR DE ENFERMERÍA"/>
    <s v="E"/>
    <s v="S_9B_1AV"/>
    <x v="0"/>
    <n v="31"/>
    <n v="0"/>
    <s v="AUXILIAR DE ENFERMERÍA"/>
    <s v="PLANTA  5ª  PAR   - HOSP.EDIF.A"/>
    <x v="1"/>
    <s v="212149"/>
    <s v="78632955A"/>
    <s v="EXPOSITO AFONSO, DAILOS"/>
    <s v="AUXILIAR DE ENFERMERÍA"/>
    <d v="2026-01-01T00:00:00"/>
    <d v="2026-01-31T00:00:00"/>
    <n v="31"/>
  </r>
  <r>
    <s v="235591"/>
    <d v="2026-01-01T00:00:00"/>
    <d v="2026-01-31T00:00:00"/>
    <s v="false"/>
    <s v="173870"/>
    <s v="TEMPORAL. T. COM. INTER. N. ESTA"/>
    <s v="LIBRE DISPOSICION"/>
    <s v="ENFERMERO/A"/>
    <s v="E"/>
    <s v="S_9B_1AV"/>
    <x v="0"/>
    <n v="31"/>
    <n v="0"/>
    <s v="ENFERMERA/O"/>
    <s v="PLANTA 10ª  PAR  - HOSP.EDIF.A"/>
    <x v="1"/>
    <s v="330948"/>
    <s v="45452733H"/>
    <s v="CRUZ REMEDIOS, MARIA DE LOS ANGELES"/>
    <s v="ENFERMERA/O"/>
    <d v="2026-01-01T00:00:00"/>
    <d v="2026-01-31T00:00:00"/>
    <n v="31"/>
  </r>
  <r>
    <s v="242321"/>
    <d v="2026-01-01T00:00:00"/>
    <d v="2026-01-31T00:00:00"/>
    <s v="false"/>
    <s v="173099"/>
    <s v="TEMPORAL. T. COM. INTER. N. ESTA"/>
    <s v="LIBRE DISPOSICION"/>
    <s v="ENFERMERO/A"/>
    <s v="E"/>
    <s v="S_9B_1AV"/>
    <x v="0"/>
    <n v="31"/>
    <n v="0"/>
    <s v="ENFERMERA/O"/>
    <s v="URGENCIAS"/>
    <x v="1"/>
    <s v="293599"/>
    <s v="43835964B"/>
    <s v="PIMENTEL RUIZ, JUDITH"/>
    <s v="ENFERMERA/O"/>
    <d v="2026-01-01T00:00:00"/>
    <d v="2026-01-31T00:00:00"/>
    <n v="31"/>
  </r>
  <r>
    <s v="236444"/>
    <d v="2026-01-01T00:00:00"/>
    <d v="2026-01-31T00:00:00"/>
    <s v="false"/>
    <s v="174138"/>
    <s v="TEMPORAL. T. COM. INTER. N. ESTA"/>
    <s v="LIBRE DISPOSICION"/>
    <s v="ENFERMERO/A"/>
    <s v="E"/>
    <s v="S_9B_1AV"/>
    <x v="0"/>
    <n v="31"/>
    <n v="0"/>
    <s v="ENFERMERA/O"/>
    <s v="PLANTA  9ª IMPAR - HOSP.EDIF.A"/>
    <x v="1"/>
    <s v="318121"/>
    <s v="45525694T"/>
    <s v="ALVARO AFONSO, GREGORIO"/>
    <s v="ENFERMERA/O"/>
    <d v="2026-01-01T00:00:00"/>
    <d v="2026-01-31T00:00:00"/>
    <n v="31"/>
  </r>
  <r>
    <s v="290609"/>
    <d v="2026-01-01T00:00:00"/>
    <d v="2026-01-31T00:00:00"/>
    <s v="false"/>
    <s v="172964"/>
    <s v="TEMPORAL. T. COM. INTER. N. ESTA"/>
    <s v="LIBRE DISPOSICION"/>
    <s v="ENFERMERO/A"/>
    <s v="E"/>
    <s v="S_9B_1A"/>
    <x v="0"/>
    <n v="31"/>
    <n v="0"/>
    <s v="ENFERMERA/O"/>
    <s v="URGENCIAS"/>
    <x v="1"/>
    <s v="250036"/>
    <s v="43385613T"/>
    <s v="MORALES HERNANDEZ, JOSE CARLOS"/>
    <s v="ENFERMERA/O"/>
    <d v="2026-01-01T00:00:00"/>
    <d v="2026-01-31T00:00:00"/>
    <n v="31"/>
  </r>
  <r>
    <s v="269015"/>
    <d v="2026-01-01T00:00:00"/>
    <d v="2026-01-31T00:00:00"/>
    <s v="false"/>
    <s v="174739"/>
    <s v="TEMPORAL. T. COM. INTER. N. ESTA"/>
    <s v="DESEMPEÑO FUNCIONES SUPERIOR CATEGORIA"/>
    <s v="G ADMINISTRATIVO FUNCIÓN ADMINISTRATIVA"/>
    <s v="E"/>
    <s v="S_9B_1A"/>
    <x v="0"/>
    <n v="31"/>
    <n v="0"/>
    <s v="GRUPO ADMINISTRATIVO"/>
    <s v="RECEPCIÓN DE POLICLÍNICA"/>
    <x v="4"/>
    <s v="315107"/>
    <s v="43776734Y"/>
    <s v="HERNANDEZ CHINEA, ANGEL MIGUEL"/>
    <m/>
    <d v="2026-01-01T00:00:00"/>
    <d v="2026-01-31T00:00:00"/>
    <n v="31"/>
  </r>
  <r>
    <s v="302984"/>
    <d v="2026-01-01T00:00:00"/>
    <d v="2026-01-31T00:00:00"/>
    <s v="false"/>
    <s v="173487"/>
    <s v="TEMPORAL. T. COM. INTER. N. ESTA"/>
    <s v="LIBRE DISPOSICION"/>
    <s v="ENFERMERO/A"/>
    <s v="E"/>
    <s v="S_9B_1AV"/>
    <x v="0"/>
    <n v="31"/>
    <n v="0"/>
    <s v="ENFERMERA/O"/>
    <s v="PLANTA 2ª CENTRAL A - EDIF.B"/>
    <x v="1"/>
    <s v="232362"/>
    <s v="45852718X"/>
    <s v="CAMPOS PEREZ, GABRIELA"/>
    <s v="ENFERMERA/O"/>
    <d v="2026-01-01T00:00:00"/>
    <d v="2026-01-31T00:00:00"/>
    <n v="31"/>
  </r>
  <r>
    <s v="382451"/>
    <d v="2026-01-01T00:00:00"/>
    <d v="2026-01-31T00:00:00"/>
    <s v="false"/>
    <s v="174087"/>
    <s v="TEMPORAL. T. COM. INTER. N. ESTA"/>
    <s v="LIBRE DISPOSICION"/>
    <s v="AUXILIAR DE ENFERMERÍA"/>
    <s v="E"/>
    <s v="S_9B_1AV"/>
    <x v="0"/>
    <n v="31"/>
    <n v="0"/>
    <s v="AUXILIAR DE ENFERMERÍA"/>
    <s v="PLANTA  7ª IMPAR - HOSP.EDIF.A"/>
    <x v="1"/>
    <s v="219491"/>
    <s v="79060248W"/>
    <s v="HERNANDEZ BARRIOS, SARA"/>
    <s v="AUXILIAR DE ENFERMERÍA"/>
    <d v="2026-01-01T00:00:00"/>
    <d v="2026-01-31T00:00:00"/>
    <n v="31"/>
  </r>
  <r>
    <s v="395061"/>
    <d v="2026-01-01T00:00:00"/>
    <d v="2026-01-31T00:00:00"/>
    <s v="false"/>
    <s v="173593"/>
    <s v="TEMPORAL. T. COM. INTER. N. ESTA"/>
    <s v="VACACIONES Y LIBRANZAS"/>
    <s v="AUXILIAR DE ENFERMERÍA"/>
    <s v="E"/>
    <s v="S_9B_1AV"/>
    <x v="0"/>
    <n v="31"/>
    <n v="0"/>
    <s v="AUXILIAR DE ENFERMERÍA"/>
    <s v="RADIODIAGNOSTICO"/>
    <x v="1"/>
    <s v="236797"/>
    <s v="43837252B"/>
    <s v="PEREZ MARTIN, TILELLI"/>
    <s v="AUXILIAR DE ENFERMERÍA"/>
    <d v="2026-01-01T00:00:00"/>
    <d v="2026-01-31T00:00:00"/>
    <n v="31"/>
  </r>
  <r>
    <s v="203842"/>
    <d v="2026-01-01T00:00:00"/>
    <d v="2026-01-31T00:00:00"/>
    <s v="false"/>
    <s v="175348"/>
    <s v="TEMPORAL. T. COM. INTER. N. ESTA"/>
    <s v="VACACIONES Y LIBRANZAS"/>
    <s v="G AUXILIAR ADMINISTRATIVO F. ADMVA"/>
    <s v="E"/>
    <s v="S_9B_1A"/>
    <x v="0"/>
    <n v="31"/>
    <n v="0"/>
    <s v="AUXILIAR ADMINISTRATIVO"/>
    <s v="ALMACÉN CENTRAL"/>
    <x v="4"/>
    <s v="229396"/>
    <s v="79063202N"/>
    <s v="GARCIA GONZALEZ, JOSUHA JACOB"/>
    <s v="AUXILIAR ADMINISTRATIVO"/>
    <d v="2026-01-01T00:00:00"/>
    <d v="2026-01-31T00:00:00"/>
    <n v="31"/>
  </r>
  <r>
    <s v="271228"/>
    <d v="2026-01-01T00:00:00"/>
    <d v="2026-01-31T00:00:00"/>
    <s v="false"/>
    <s v="173592"/>
    <s v="TEMPORAL. T. COM. INTER. N. ESTA"/>
    <s v="LIBRE DISPOSICION"/>
    <s v="ENFERMERO/A"/>
    <s v="E"/>
    <s v="S_9B_1AV"/>
    <x v="0"/>
    <n v="31"/>
    <n v="0"/>
    <s v="ENFERMERA/O"/>
    <s v="PLANTA  4ª  PAR   - HOSP.EDIF.A"/>
    <x v="1"/>
    <s v="322024"/>
    <s v="45443029C"/>
    <s v="GONZALEZ PEREZ, MARIA DOLORES"/>
    <s v="ENFERMERA/O"/>
    <d v="2026-01-01T00:00:00"/>
    <d v="2026-01-31T00:00:00"/>
    <n v="31"/>
  </r>
  <r>
    <s v="375590"/>
    <d v="2026-01-01T00:00:00"/>
    <d v="2026-01-31T00:00:00"/>
    <s v="false"/>
    <s v="173568"/>
    <s v="TEMPORAL. T. COM. INTER. N. ESTA"/>
    <s v="LIBRE DISPOSICION"/>
    <s v="TÉC ESPECIALISTA / RADIODIAGNÓSTICO"/>
    <s v="E"/>
    <s v="S_9B_1AV"/>
    <x v="0"/>
    <n v="31"/>
    <n v="0"/>
    <s v="TÉCNICO ESPECIALISTA RADIODIAGNÓSTICO"/>
    <s v="RADIODIAGNOSTICO"/>
    <x v="1"/>
    <s v="257948"/>
    <s v="21684824X"/>
    <s v="LLACER MARTINEZ, YURENA"/>
    <s v="TÉCNICO ESPECIALISTA RADIODIAGNÓSTICO"/>
    <d v="2026-01-01T00:00:00"/>
    <d v="2026-01-31T00:00:00"/>
    <n v="31"/>
  </r>
  <r>
    <s v="208119"/>
    <d v="2026-01-01T00:00:00"/>
    <d v="2026-01-31T00:00:00"/>
    <s v="false"/>
    <s v="173354"/>
    <s v="TEMPORAL. T. COM. INTER. N. ESTA"/>
    <s v="LIBRE DISPOSICION"/>
    <s v="AUXILIAR DE ENFERMERÍA"/>
    <s v="E"/>
    <s v="S_9B_1AV"/>
    <x v="0"/>
    <n v="31"/>
    <n v="0"/>
    <s v="AUXILIAR DE ENFERMERÍA"/>
    <s v="URGENCIAS"/>
    <x v="1"/>
    <s v="298030"/>
    <s v="43858797M"/>
    <s v="ACOSTA PEREIRA, CRISTINA"/>
    <s v="AUXILIAR DE ENFERMERÍA"/>
    <d v="2026-01-01T00:00:00"/>
    <d v="2026-01-31T00:00:00"/>
    <n v="31"/>
  </r>
  <r>
    <s v="221822"/>
    <d v="2026-01-01T00:00:00"/>
    <d v="2026-01-31T00:00:00"/>
    <s v="false"/>
    <s v="174241"/>
    <s v="TEMPORAL. T. COM. INTER. N. ESTA"/>
    <s v="LIBRE DISPOSICION"/>
    <s v="AUXILIAR DE ENFERMERÍA"/>
    <s v="E"/>
    <s v="S_9B_1AV"/>
    <x v="0"/>
    <n v="31"/>
    <n v="0"/>
    <s v="AUXILIAR DE ENFERMERÍA"/>
    <s v="PLANTA  7ª  PAR   - HOSP.EDIF.A"/>
    <x v="1"/>
    <s v="358561"/>
    <s v="54041173M"/>
    <s v="ENRIQUE RODRIGUEZ, JUAN DOMINGO"/>
    <s v="AUXILIAR DE ENFERMERÍA"/>
    <d v="2026-01-01T00:00:00"/>
    <d v="2026-01-31T00:00:00"/>
    <n v="31"/>
  </r>
  <r>
    <s v="220082"/>
    <d v="2026-01-01T00:00:00"/>
    <d v="2026-01-31T00:00:00"/>
    <s v="false"/>
    <s v="175253"/>
    <s v="TEMPORAL. T. COM. INTER. N. ESTA"/>
    <s v="LIBRE DISPOSICION"/>
    <s v="AUXILIAR DE ENFERMERÍA"/>
    <s v="E"/>
    <s v="S_9B_1A"/>
    <x v="0"/>
    <n v="31"/>
    <n v="0"/>
    <s v="AUXILIAR DE ENFERMERÍA"/>
    <s v="PLANTA  7ª  PAR   - HOSP.EDIF.A"/>
    <x v="1"/>
    <s v="335781"/>
    <s v="43827363N"/>
    <s v="JEREZ GARCIA, MARIA DE LOS ANGELES"/>
    <s v="AUXILIAR DE ENFERMERÍA"/>
    <d v="2026-01-01T00:00:00"/>
    <d v="2026-01-31T00:00:00"/>
    <n v="31"/>
  </r>
  <r>
    <s v="254318"/>
    <d v="2026-01-01T00:00:00"/>
    <d v="2026-01-31T00:00:00"/>
    <s v="false"/>
    <s v="174006"/>
    <s v="TEMPORAL. T. COM. INTER. N. ESTA"/>
    <s v="LIBRE DISPOSICION"/>
    <s v="CELADOR/A"/>
    <s v="E"/>
    <s v="S_9B_1AV"/>
    <x v="0"/>
    <n v="31"/>
    <n v="0"/>
    <s v="CELADOR"/>
    <s v="SUBDIRECCIÓN ENFERMERÍA"/>
    <x v="1"/>
    <s v="396556"/>
    <s v="78704436T"/>
    <s v="MADRIGAL DE LA ROSA, ANCOR"/>
    <s v="CELADOR"/>
    <d v="2026-01-01T00:00:00"/>
    <d v="2026-01-31T00:00:00"/>
    <n v="31"/>
  </r>
  <r>
    <s v="272410"/>
    <d v="2026-01-01T00:00:00"/>
    <d v="2026-01-31T00:00:00"/>
    <s v="false"/>
    <s v="173460"/>
    <s v="TEMPORAL. T. COM. INTER. N. ESTA"/>
    <s v="LACTANCIA"/>
    <s v="ENFERMERO ESPECIALISTA SALUD MENTAL"/>
    <s v="E"/>
    <s v="S_9B_1A"/>
    <x v="0"/>
    <n v="31"/>
    <n v="0"/>
    <s v="ENFERMERA/O ESPECIALISTA EN ENFERMERÍA DE SALUD ME"/>
    <s v="PLANTA  1ª IMPAR - HOSP.EDIF.A"/>
    <x v="1"/>
    <s v="379675"/>
    <s v="54052857M"/>
    <s v="PEREZ LUIS, SCARLETTE COROMOTO"/>
    <s v="ENFERMERA/O"/>
    <d v="2026-01-01T00:00:00"/>
    <d v="2026-01-31T00:00:00"/>
    <n v="31"/>
  </r>
  <r>
    <s v="358062"/>
    <d v="2026-01-01T00:00:00"/>
    <d v="2026-01-31T00:00:00"/>
    <s v="false"/>
    <s v="174145"/>
    <s v="TEMPORAL. T. COM. INTER. N. ESTA"/>
    <s v="LIBRE DISPOSICION"/>
    <s v="AUXILIAR DE ENFERMERÍA"/>
    <s v="E"/>
    <s v="S_9B_1AV"/>
    <x v="0"/>
    <n v="31"/>
    <n v="0"/>
    <s v="AUXILIAR DE ENFERMERÍA"/>
    <s v="PLANTA  9ª IMPAR - HOSP.EDIF.A"/>
    <x v="1"/>
    <s v="360290"/>
    <s v="78705477Y"/>
    <s v="CASTRO MARICHAL, SABRINA YAIZA"/>
    <s v="AUXILIAR DE ENFERMERÍA"/>
    <d v="2026-01-01T00:00:00"/>
    <d v="2026-01-31T00:00:00"/>
    <n v="31"/>
  </r>
  <r>
    <s v="392386"/>
    <d v="2026-01-01T00:00:00"/>
    <d v="2026-01-31T00:00:00"/>
    <s v="false"/>
    <s v="174375"/>
    <s v="TEMPORAL. T. COM. INTER. N. ESTA"/>
    <s v="LIBRE DISPOSICION"/>
    <s v="ENFERMERO/A"/>
    <s v="E"/>
    <s v="S_9B_1AV"/>
    <x v="0"/>
    <n v="31"/>
    <n v="0"/>
    <s v="ENFERMERA/O"/>
    <s v="BLOQUE QUIRURGICO CENTRAL"/>
    <x v="1"/>
    <s v="269034"/>
    <s v="53770162A"/>
    <s v="CARNEIRO CARO, ANA BELEN"/>
    <s v="ENFERMERA/O"/>
    <d v="2026-01-01T00:00:00"/>
    <d v="2026-01-31T00:00:00"/>
    <n v="31"/>
  </r>
  <r>
    <s v="226687"/>
    <d v="2026-01-01T00:00:00"/>
    <d v="2026-01-31T00:00:00"/>
    <s v="false"/>
    <s v="173444"/>
    <s v="TEMPORAL. T. COM. INTER. N. ESTA"/>
    <s v="LIBRE DISPOSICION"/>
    <s v="ENFERMERO/A"/>
    <s v="E"/>
    <s v="S_9B_1A"/>
    <x v="0"/>
    <n v="31"/>
    <n v="0"/>
    <s v="ENFERMERA/O"/>
    <s v="PLANTILLA VOLANTE DEL EAA (EDIFICIO DE ACTIVIDADES"/>
    <x v="1"/>
    <s v="310437"/>
    <s v="42167526Q"/>
    <s v="GUERRA.DE PAZ, ANA MARIA"/>
    <s v="ENFERMERA/O"/>
    <d v="2026-01-01T00:00:00"/>
    <d v="2026-01-31T00:00:00"/>
    <n v="31"/>
  </r>
  <r>
    <s v="260607"/>
    <d v="2026-01-01T00:00:00"/>
    <d v="2026-01-31T00:00:00"/>
    <s v="false"/>
    <s v="174330"/>
    <s v="TEMPORAL. T. COM. INTER. N. ESTA"/>
    <s v="LIBRE DISPOSICION"/>
    <s v="TÉC ESPECIALISTA / LABORATORIO"/>
    <s v="E"/>
    <s v="S_9B_1AV"/>
    <x v="0"/>
    <n v="31"/>
    <n v="0"/>
    <s v="TÉCNICO ESPECIALISTA LABORATORIO"/>
    <s v="LABORATORIO CENTRAL"/>
    <x v="1"/>
    <s v="279310"/>
    <s v="43791688X"/>
    <s v="LORENZO DIAZ, MARIA BELEN"/>
    <s v="TÉCNICO ESPECIALISTA LABORATORIO"/>
    <d v="2026-01-01T00:00:00"/>
    <d v="2026-01-31T00:00:00"/>
    <n v="31"/>
  </r>
  <r>
    <s v="248025"/>
    <d v="2026-01-01T00:00:00"/>
    <d v="2026-01-31T00:00:00"/>
    <s v="false"/>
    <s v="173113"/>
    <s v="TEMPORAL. T. COM. INTER. N. ESTA"/>
    <s v="LIBRE DISPOSICION"/>
    <s v="AUXILIAR DE ENFERMERÍA"/>
    <s v="E"/>
    <s v="S_9B_1AV"/>
    <x v="0"/>
    <n v="31"/>
    <n v="0"/>
    <s v="AUXILIAR DE ENFERMERÍA"/>
    <s v="PLANTA 1ª - HOSPITALIZACIÓN EDIF. D"/>
    <x v="1"/>
    <s v="346704"/>
    <s v="43797843R"/>
    <s v="FERNANDEZ DENIZ, MARIA AUXILIADORA"/>
    <s v="AUXILIAR DE ENFERMERÍA"/>
    <d v="2026-01-01T00:00:00"/>
    <d v="2026-01-31T00:00:00"/>
    <n v="31"/>
  </r>
  <r>
    <s v="210613"/>
    <d v="2026-01-01T00:00:00"/>
    <d v="2026-01-31T00:00:00"/>
    <s v="false"/>
    <s v="174035"/>
    <s v="TEMPORAL. T. COM. INTER. N. ESTA"/>
    <s v="LIBRE DISPOSICION"/>
    <s v="AUXILIAR DE ENFERMERÍA"/>
    <s v="E"/>
    <s v="S_9B_1AV"/>
    <x v="0"/>
    <n v="31"/>
    <n v="0"/>
    <s v="AUXILIAR DE ENFERMERÍA"/>
    <s v="PLANTA  2ª  PAR   - HOSP.EDIF.A"/>
    <x v="1"/>
    <s v="241572"/>
    <s v="78635540N"/>
    <s v="ACOSTA PEREZ, TAMARA"/>
    <s v="AUXILIAR DE ENFERMERÍA"/>
    <d v="2026-01-01T00:00:00"/>
    <d v="2026-01-31T00:00:00"/>
    <n v="31"/>
  </r>
  <r>
    <s v="362776"/>
    <d v="2026-01-01T00:00:00"/>
    <d v="2026-01-31T00:00:00"/>
    <s v="false"/>
    <s v="174033"/>
    <s v="TEMPORAL. T. COM. INTER. N. ESTA"/>
    <s v="LIBRE DISPOSICION"/>
    <s v="AUXILIAR DE ENFERMERÍA"/>
    <s v="E"/>
    <s v="S_9B_1AV"/>
    <x v="0"/>
    <n v="31"/>
    <n v="0"/>
    <s v="AUXILIAR DE ENFERMERÍA"/>
    <s v="PLANTA  2ª  PAR   - HOSP.EDIF.A"/>
    <x v="1"/>
    <s v="250685"/>
    <s v="78544573X"/>
    <s v="DIAZ HERNANDEZ, LUCILA"/>
    <s v="AUXILIAR DE ENFERMERÍA"/>
    <d v="2026-01-01T00:00:00"/>
    <d v="2026-01-31T00:00:00"/>
    <n v="31"/>
  </r>
  <r>
    <s v="381102"/>
    <d v="2026-01-01T00:00:00"/>
    <d v="2026-01-31T00:00:00"/>
    <s v="false"/>
    <s v="175485"/>
    <s v="TEMPORAL. T. PAR. INTERI. N. EST"/>
    <s v="REDUCCION DE JORNADA"/>
    <s v="ENFERMERO/A"/>
    <s v="E"/>
    <s v="S_9B_1C"/>
    <x v="4"/>
    <n v="31"/>
    <n v="0"/>
    <s v="ENFERMERA/O"/>
    <s v="UDAD.DE RECUPERACIÓN DE QUIRÓFANO"/>
    <x v="1"/>
    <s v="314499"/>
    <s v="78859216J"/>
    <s v="RODRIGUEZ GARCIA, ANDREA"/>
    <s v="ENFERMERA/O"/>
    <d v="2026-01-01T00:00:00"/>
    <d v="2026-01-31T00:00:00"/>
    <n v="31"/>
  </r>
  <r>
    <s v="279887"/>
    <d v="2026-01-01T00:00:00"/>
    <d v="2026-01-31T00:00:00"/>
    <s v="false"/>
    <s v="173296"/>
    <s v="TEMPORAL. T. COM. INTER. N. ESTA"/>
    <s v="VACACIONES Y LIBRANZAS"/>
    <s v="TÉC ESPECIALISTA / LABORATORIO"/>
    <s v="E"/>
    <s v="S_9B_1AV"/>
    <x v="0"/>
    <n v="31"/>
    <n v="0"/>
    <s v="TÉCNICO ESPECIALISTA LABORATORIO"/>
    <s v="LABORATORIO HEMATOLOGIA"/>
    <x v="1"/>
    <s v="355037"/>
    <s v="42087298N"/>
    <s v="DEL ROSARIO DE LA CRUZ, MARIA LOURDES"/>
    <s v="TÉCNICO ESPECIALISTA LABORATORIO"/>
    <d v="2026-01-01T00:00:00"/>
    <d v="2026-01-31T00:00:00"/>
    <n v="31"/>
  </r>
  <r>
    <s v="325546"/>
    <d v="2026-01-01T00:00:00"/>
    <d v="2026-01-31T00:00:00"/>
    <s v="false"/>
    <s v="174179"/>
    <s v="TEMPORAL. T. COM. INTER. N. ESTA"/>
    <s v="LIBRE DISPOSICION"/>
    <s v="ENFERMERO/A"/>
    <s v="E"/>
    <s v="S_9B_1AV"/>
    <x v="0"/>
    <n v="31"/>
    <n v="0"/>
    <s v="ENFERMERA/O"/>
    <s v="PLANTA  6ª  PAR   - HOSP.EDIF.A"/>
    <x v="1"/>
    <s v="375878"/>
    <s v="79083902N"/>
    <s v="VERA NAVARRO, EMMANUEL"/>
    <s v="ENFERMERA/O"/>
    <d v="2026-01-01T00:00:00"/>
    <d v="2026-01-31T00:00:00"/>
    <n v="31"/>
  </r>
  <r>
    <s v="336889"/>
    <d v="2026-01-01T00:00:00"/>
    <d v="2026-01-31T00:00:00"/>
    <s v="false"/>
    <s v="175435"/>
    <s v="TEMPORAL. T. COMPLETO. N. ESTATU"/>
    <s v="ACUMULACION DE TAREAS"/>
    <s v="ENFERMERO/A"/>
    <s v="E"/>
    <s v="I_9_1C"/>
    <x v="1"/>
    <n v="31"/>
    <n v="0"/>
    <s v="ENFERMERA/O"/>
    <s v="ESTERILIZACIÓN"/>
    <x v="1"/>
    <s v="0"/>
    <m/>
    <m/>
    <m/>
    <d v="2026-01-01T00:00:00"/>
    <d v="2026-01-31T00:00:00"/>
    <n v="31"/>
  </r>
  <r>
    <s v="359613"/>
    <d v="2026-01-01T00:00:00"/>
    <d v="2026-01-31T00:00:00"/>
    <s v="false"/>
    <s v="170603"/>
    <s v="TEMPORAL. T. COM. INTER. N. ESTA"/>
    <s v="INTERINO POR VACANTE"/>
    <s v="ENFERMERO/A"/>
    <s v="E"/>
    <s v="I_9_1A"/>
    <x v="3"/>
    <n v="31"/>
    <n v="0"/>
    <s v="ENFERMERA/O"/>
    <s v="UDAD.DE RECUPERACIÓN DE QUIRÓFANO"/>
    <x v="1"/>
    <s v="0"/>
    <m/>
    <m/>
    <m/>
    <d v="2026-01-01T00:00:00"/>
    <d v="2026-01-31T00:00:00"/>
    <n v="31"/>
  </r>
  <r>
    <s v="290544"/>
    <d v="2026-01-01T00:00:00"/>
    <d v="2026-01-31T00:00:00"/>
    <s v="false"/>
    <s v="174342"/>
    <s v="TEMPORAL. T. COM. INTER. N. ESTA"/>
    <s v="LIBRE DISPOSICION"/>
    <s v="TÉC ESPECIALISTA / LABORATORIO"/>
    <s v="E"/>
    <s v="S_9B_1AV"/>
    <x v="0"/>
    <n v="31"/>
    <n v="0"/>
    <s v="TÉCNICO ESPECIALISTA LABORATORIO"/>
    <s v="LABORATORIO CENTRAL"/>
    <x v="1"/>
    <s v="319343"/>
    <s v="43613794K"/>
    <s v="PLACER DIAZ, MARIA JOSE"/>
    <s v="TÉCNICO ESPECIALISTA LABORATORIO"/>
    <d v="2026-01-01T00:00:00"/>
    <d v="2026-01-31T00:00:00"/>
    <n v="31"/>
  </r>
  <r>
    <s v="382758"/>
    <d v="2026-01-01T00:00:00"/>
    <d v="2026-01-31T00:00:00"/>
    <s v="false"/>
    <s v="174010"/>
    <s v="TEMPORAL. T. COM. INTER. N. ESTA"/>
    <s v="LIBRE DISPOSICION"/>
    <s v="CELADOR/A"/>
    <s v="E"/>
    <s v="S_9B_1AV"/>
    <x v="0"/>
    <n v="31"/>
    <n v="0"/>
    <s v="CELADOR"/>
    <s v="SUBDIRECCIÓN ENFERMERÍA"/>
    <x v="1"/>
    <s v="262612"/>
    <s v="42220784Y"/>
    <s v="SANTANA RAMOS, BRIAN"/>
    <s v="CELADOR"/>
    <d v="2026-01-01T00:00:00"/>
    <d v="2026-01-31T00:00:00"/>
    <n v="31"/>
  </r>
  <r>
    <s v="249732"/>
    <d v="2026-01-01T00:00:00"/>
    <d v="2026-01-31T00:00:00"/>
    <s v="false"/>
    <s v="173381"/>
    <s v="TEMPORAL. T. COM. INTER. N. ESTA"/>
    <s v="LIBRE DISPOSICION"/>
    <s v="AUXILIAR DE ENFERMERÍA"/>
    <s v="E"/>
    <s v="S_9B_1AV"/>
    <x v="0"/>
    <n v="31"/>
    <n v="0"/>
    <s v="AUXILIAR DE ENFERMERÍA"/>
    <s v="UNIDAD DE SALUD MENTAL INFANTO JUVENIL"/>
    <x v="1"/>
    <s v="348383"/>
    <s v="78850393E"/>
    <s v="GIL RODRIGUEZ, ARIELA"/>
    <s v="AUXILIAR DE ENFERMERÍA"/>
    <d v="2026-01-01T00:00:00"/>
    <d v="2026-01-31T00:00:00"/>
    <n v="31"/>
  </r>
  <r>
    <s v="277011"/>
    <d v="2026-01-01T00:00:00"/>
    <d v="2026-01-31T00:00:00"/>
    <s v="false"/>
    <s v="173901"/>
    <s v="TEMPORAL. T. COM. INTER. N. ESTA"/>
    <s v="LIBRE DISPOSICION"/>
    <s v="AUXILIAR DE ENFERMERÍA"/>
    <s v="E"/>
    <s v="S_9B_1AV"/>
    <x v="0"/>
    <n v="31"/>
    <n v="0"/>
    <s v="AUXILIAR DE ENFERMERÍA"/>
    <s v="PLANTA  8ª  PAR   - HOSP.EDIF.A"/>
    <x v="1"/>
    <s v="231270"/>
    <s v="78677508M"/>
    <s v="FUENTES PESTANO, LORENA"/>
    <s v="AUXILIAR DE ENFERMERÍA"/>
    <d v="2026-01-01T00:00:00"/>
    <d v="2026-01-31T00:00:00"/>
    <n v="31"/>
  </r>
  <r>
    <s v="270177"/>
    <d v="2026-01-01T00:00:00"/>
    <d v="2026-01-31T00:00:00"/>
    <s v="false"/>
    <s v="174316"/>
    <s v="TEMPORAL. T. COM. INTER. N. ESTA"/>
    <s v="LIBRE DISPOSICION"/>
    <s v="ENFERMERO/A"/>
    <s v="E"/>
    <s v="S_9B_1AV"/>
    <x v="0"/>
    <n v="31"/>
    <n v="0"/>
    <s v="ENFERMERA/O"/>
    <s v="LABORATORIO CENTRAL"/>
    <x v="1"/>
    <s v="326711"/>
    <s v="43796061J"/>
    <s v="MARTIN GIL, ANA MARIA"/>
    <s v="ENFERMERA/O"/>
    <d v="2026-01-01T00:00:00"/>
    <d v="2026-01-31T00:00:00"/>
    <n v="31"/>
  </r>
  <r>
    <s v="205548"/>
    <d v="2026-01-01T00:00:00"/>
    <d v="2026-01-31T00:00:00"/>
    <s v="false"/>
    <s v="173539"/>
    <s v="TEMPORAL. T. COM. INTER. N. ESTA"/>
    <s v="LIBRE DISPOSICION"/>
    <s v="ENFERMERO/A"/>
    <s v="E"/>
    <s v="S_9B_1AV"/>
    <x v="0"/>
    <n v="31"/>
    <n v="0"/>
    <s v="ENFERMERA/O"/>
    <s v="UNIDAD DE SALUD MENTAL INFANTO JUVENIL"/>
    <x v="1"/>
    <s v="255683"/>
    <s v="78639978B"/>
    <s v="GUTIERREZ AFONSO, IRIS"/>
    <s v="ENFERMERA/O"/>
    <d v="2026-01-01T00:00:00"/>
    <d v="2026-01-31T00:00:00"/>
    <n v="31"/>
  </r>
  <r>
    <s v="299412"/>
    <d v="2026-01-01T00:00:00"/>
    <d v="2026-01-31T00:00:00"/>
    <s v="false"/>
    <s v="173412"/>
    <s v="TEMPORAL. T. COM. INTER. N. ESTA"/>
    <s v="LIBRE DISPOSICION"/>
    <s v="AUXILIAR DE ENFERMERÍA"/>
    <s v="E"/>
    <s v="S_9B_1AV"/>
    <x v="0"/>
    <n v="31"/>
    <n v="0"/>
    <s v="AUXILIAR DE ENFERMERÍA"/>
    <s v="URGENCIAS - HN_CEAU"/>
    <x v="1"/>
    <s v="319589"/>
    <s v="43801281N"/>
    <s v="GONZALEZ GARCIA, PINO"/>
    <s v="AUXILIAR DE ENFERMERÍA"/>
    <d v="2026-01-01T00:00:00"/>
    <d v="2026-01-31T00:00:00"/>
    <n v="31"/>
  </r>
  <r>
    <s v="218352"/>
    <d v="2026-01-01T00:00:00"/>
    <d v="2026-01-31T00:00:00"/>
    <s v="false"/>
    <s v="174133"/>
    <s v="TEMPORAL. T. COM. INTER. N. ESTA"/>
    <s v="LIBRE DISPOSICION"/>
    <s v="AUXILIAR DE ENFERMERÍA"/>
    <s v="E"/>
    <s v="S_9B_1AV"/>
    <x v="0"/>
    <n v="31"/>
    <n v="0"/>
    <s v="AUXILIAR DE ENFERMERÍA"/>
    <s v="H.DIA POLIVALENTE - CITOSTATICOS"/>
    <x v="1"/>
    <s v="204696"/>
    <s v="43803060C"/>
    <s v="CEDRES FERRE, MARIA JOSE"/>
    <s v="AUXILIAR DE ENFERMERÍA"/>
    <d v="2026-01-01T00:00:00"/>
    <d v="2026-01-31T00:00:00"/>
    <n v="31"/>
  </r>
  <r>
    <s v="216205"/>
    <d v="2026-01-01T00:00:00"/>
    <d v="2026-01-31T00:00:00"/>
    <s v="false"/>
    <s v="175612"/>
    <s v="TEMPORAL. T. COM. INTER. N. ESTA"/>
    <s v="LIBERACION SINDICAL"/>
    <s v="PINCHE"/>
    <s v="E"/>
    <s v="S_9B_1A"/>
    <x v="0"/>
    <n v="31"/>
    <n v="0"/>
    <s v="PINCHE"/>
    <s v="COCINA"/>
    <x v="0"/>
    <s v="298839"/>
    <s v="78853196L"/>
    <s v="GORRIN SUAREZ, LAURA PRISCILA"/>
    <s v="PINCHE"/>
    <d v="2026-01-01T00:00:00"/>
    <d v="2026-01-31T00:00:00"/>
    <n v="31"/>
  </r>
  <r>
    <s v="319874"/>
    <d v="2026-01-01T00:00:00"/>
    <d v="2026-01-31T00:00:00"/>
    <s v="false"/>
    <s v="175412"/>
    <s v="TEMPORAL. T. COM. INTER. N. ESTA"/>
    <s v="LIBRE DISPOSICION"/>
    <s v="TÉC ESPECIALISTA / LABORATORIO"/>
    <s v="E"/>
    <s v="S_9B_1AV"/>
    <x v="0"/>
    <n v="31"/>
    <n v="0"/>
    <s v="TÉCNICO ESPECIALISTA LABORATORIO"/>
    <s v="LABOR.DE MICROBIOLOGIA Y CONTROL DE INF"/>
    <x v="1"/>
    <s v="384699"/>
    <s v="10258365C"/>
    <s v="SANCHEZ GODOY, DANIELA STEPHANIA"/>
    <s v="TÉCNICO ESPECIALISTA LABORATORIO"/>
    <d v="2026-01-01T00:00:00"/>
    <d v="2026-01-31T00:00:00"/>
    <n v="31"/>
  </r>
  <r>
    <s v="381898"/>
    <d v="2026-01-01T00:00:00"/>
    <d v="2026-01-31T00:00:00"/>
    <s v="false"/>
    <s v="174124"/>
    <s v="TEMPORAL. T. COM. INTER. N. ESTA"/>
    <s v="LIBRE DISPOSICION"/>
    <s v="ENFERMERO/A"/>
    <s v="E"/>
    <s v="S_9B_1AV"/>
    <x v="0"/>
    <n v="31"/>
    <n v="0"/>
    <s v="ENFERMERA/O"/>
    <s v="PLANTA  7ª IMPAR - HOSP.EDIF.A"/>
    <x v="1"/>
    <s v="320221"/>
    <s v="42807301T"/>
    <s v="HENRIQUEZ CARDENES, FRANCISCO JOSE"/>
    <s v="ENFERMERA/O"/>
    <d v="2026-01-01T00:00:00"/>
    <d v="2026-01-31T00:00:00"/>
    <n v="31"/>
  </r>
  <r>
    <s v="211265"/>
    <d v="2026-01-01T00:00:00"/>
    <d v="2026-01-31T00:00:00"/>
    <s v="false"/>
    <s v="173442"/>
    <s v="TEMPORAL. T. COM. INTER. N. ESTA"/>
    <s v="LIBRE DISPOSICION"/>
    <s v="ENFERMERO/A"/>
    <s v="E"/>
    <s v="S_9B_1AV"/>
    <x v="0"/>
    <n v="31"/>
    <n v="0"/>
    <s v="ENFERMERA/O"/>
    <s v="PLANTILLA VOLANTE DEL EAA (EDIFICIO DE ACTIVIDADES"/>
    <x v="1"/>
    <s v="328645"/>
    <s v="43794094R"/>
    <s v="JAÑEZ JIMENEZ, ANTONIO"/>
    <s v="ENFERMERA/O"/>
    <d v="2026-01-01T00:00:00"/>
    <d v="2026-01-31T00:00:00"/>
    <n v="31"/>
  </r>
  <r>
    <s v="268453"/>
    <d v="2026-01-01T00:00:00"/>
    <d v="2026-01-31T00:00:00"/>
    <s v="false"/>
    <s v="174665"/>
    <s v="TEMPORAL. T. COMPLETO. N. ESTATU"/>
    <s v="ACUMULACION DE TAREAS"/>
    <s v="AUXILIAR DE ENFERMERÍA"/>
    <s v="E"/>
    <s v="I_9_1C"/>
    <x v="1"/>
    <n v="31"/>
    <n v="0"/>
    <s v="AUXILIAR DE ENFERMERÍA"/>
    <s v="PLANTA 1ª - HOSPITALIZACIÓN EDIF. D"/>
    <x v="1"/>
    <s v="0"/>
    <m/>
    <m/>
    <m/>
    <d v="2026-01-01T00:00:00"/>
    <d v="2026-01-31T00:00:00"/>
    <n v="31"/>
  </r>
  <r>
    <s v="337125"/>
    <d v="2026-01-01T00:00:00"/>
    <d v="2026-01-31T00:00:00"/>
    <s v="false"/>
    <s v="173004"/>
    <s v="TEMPORAL. T. COM. INTER. N. ESTA"/>
    <s v="LIBRE DISPOSICION"/>
    <s v="AUXILIAR DE ENFERMERÍA"/>
    <s v="E"/>
    <s v="S_9B_1A"/>
    <x v="0"/>
    <n v="31"/>
    <n v="0"/>
    <s v="AUXILIAR DE ENFERMERÍA"/>
    <s v="BLOQUE QUIRURGICO CENTRAL"/>
    <x v="1"/>
    <s v="293111"/>
    <s v="78621609L"/>
    <s v="HERNANDEZ GARCIA, JAVIER"/>
    <s v="AUXILIAR DE ENFERMERÍA"/>
    <d v="2026-01-01T00:00:00"/>
    <d v="2026-01-31T00:00:00"/>
    <n v="31"/>
  </r>
  <r>
    <s v="280362"/>
    <d v="2026-01-01T00:00:00"/>
    <d v="2026-01-31T00:00:00"/>
    <s v="false"/>
    <s v="173107"/>
    <s v="TEMPORAL. T. COM. INTER. N. ESTA"/>
    <s v="LIBRE DISPOSICION"/>
    <s v="ENFERMERO/A"/>
    <s v="E"/>
    <s v="S_9B_1AV"/>
    <x v="0"/>
    <n v="31"/>
    <n v="0"/>
    <s v="ENFERMERA/O"/>
    <s v="PLANTA 1ª - HOSPITALIZACIÓN EDIF. D"/>
    <x v="1"/>
    <s v="357200"/>
    <s v="42186220B"/>
    <s v="GONZALEZ HERNANDEZ, NIEVES YURENA"/>
    <s v="ENFERMERA/O"/>
    <d v="2026-01-01T00:00:00"/>
    <d v="2026-01-31T00:00:00"/>
    <n v="31"/>
  </r>
  <r>
    <s v="296330"/>
    <d v="2026-01-01T00:00:00"/>
    <d v="2026-01-31T00:00:00"/>
    <s v="false"/>
    <s v="174304"/>
    <s v="TEMPORAL. T. COM. INTER. N. ESTA"/>
    <s v="VACACIONES Y LIBRANZAS"/>
    <s v="G ADMINISTRATIVO FUNCIÓN ADMINISTRATIVA"/>
    <s v="E"/>
    <s v="S_9B_1AV"/>
    <x v="0"/>
    <n v="31"/>
    <n v="0"/>
    <s v="GRUPO ADMINISTRATIVO"/>
    <s v="UDAD. ADTVA. ASISTENCIAL"/>
    <x v="4"/>
    <s v="302867"/>
    <s v="43612715T"/>
    <s v="SANTANA GONZALEZ, M.DOLORES"/>
    <s v="GRUPO ADMINISTRATIVO"/>
    <d v="2026-01-01T00:00:00"/>
    <d v="2026-01-31T00:00:00"/>
    <n v="31"/>
  </r>
  <r>
    <s v="208150"/>
    <d v="2026-01-01T00:00:00"/>
    <d v="2026-01-31T00:00:00"/>
    <s v="false"/>
    <s v="174336"/>
    <s v="TEMPORAL. T. COM. INTER. N. ESTA"/>
    <s v="LIBRE DISPOSICION"/>
    <s v="TÉC ESPECIALISTA / LABORATORIO"/>
    <s v="E"/>
    <s v="S_9B_1AV"/>
    <x v="0"/>
    <n v="31"/>
    <n v="0"/>
    <s v="TÉCNICO ESPECIALISTA LABORATORIO"/>
    <s v="LABORATORIO CENTRAL"/>
    <x v="1"/>
    <s v="328717"/>
    <s v="42070126K"/>
    <s v="SUAREZ HERNANDEZ, MARIA DEL CARMEN"/>
    <s v="TÉCNICO ESPECIALISTA LABORATORIO"/>
    <d v="2026-01-01T00:00:00"/>
    <d v="2026-01-31T00:00:00"/>
    <n v="31"/>
  </r>
  <r>
    <s v="233076"/>
    <d v="2026-01-01T00:00:00"/>
    <d v="2026-01-31T00:00:00"/>
    <s v="false"/>
    <s v="174324"/>
    <s v="TEMPORAL. T. COM. INTER. N. ESTA"/>
    <s v="LIBRE DISPOSICION"/>
    <s v="TÉC ESPECIALISTA / LABORATORIO"/>
    <s v="E"/>
    <s v="S_9B_1AV"/>
    <x v="0"/>
    <n v="31"/>
    <n v="0"/>
    <s v="TÉCNICO ESPECIALISTA LABORATORIO"/>
    <s v="LABORATORIO CENTRAL"/>
    <x v="1"/>
    <s v="323908"/>
    <s v="43786100B"/>
    <s v="LOPEZ ABREU, MARIA EUGENIA"/>
    <s v="TÉCNICO ESPECIALISTA LABORATORIO"/>
    <d v="2026-01-01T00:00:00"/>
    <d v="2026-01-31T00:00:00"/>
    <n v="31"/>
  </r>
  <r>
    <s v="254234"/>
    <d v="2026-01-01T00:00:00"/>
    <d v="2026-01-31T00:00:00"/>
    <s v="false"/>
    <s v="172558"/>
    <s v="TEMPORAL. T. COM. INTER. N. ESTA"/>
    <s v="LACTANCIA"/>
    <s v="AUXILIAR DE ENFERMERÍA"/>
    <s v="E"/>
    <s v="S_9B_1A"/>
    <x v="0"/>
    <n v="31"/>
    <n v="0"/>
    <s v="AUXILIAR DE ENFERMERÍA"/>
    <s v="PLANTA  5ª IMPAR - HOSP.EDIF.A"/>
    <x v="1"/>
    <s v="227642"/>
    <s v="42224858D"/>
    <s v="QUINTERO MALLORQUIN, CRISTINA"/>
    <s v="AUXILIAR DE ENFERMERÍA"/>
    <d v="2026-01-01T00:00:00"/>
    <d v="2026-01-31T00:00:00"/>
    <n v="31"/>
  </r>
  <r>
    <s v="291878"/>
    <d v="2026-01-01T00:00:00"/>
    <d v="2026-01-31T00:00:00"/>
    <s v="false"/>
    <s v="173057"/>
    <s v="TEMPORAL. T. COM. INTER. N. ESTA"/>
    <s v="LIBRE DISPOSICION"/>
    <s v="AUXILIAR DE ENFERMERÍA"/>
    <s v="E"/>
    <s v="S_9B_1AV"/>
    <x v="0"/>
    <n v="31"/>
    <n v="0"/>
    <s v="AUXILIAR DE ENFERMERÍA"/>
    <s v="URGENCIAS - HN_CEAU"/>
    <x v="1"/>
    <s v="227030"/>
    <s v="78611150W"/>
    <s v="RAMOS PEREZ, LIDIA MARIA"/>
    <s v="AUXILIAR DE ENFERMERÍA"/>
    <d v="2026-01-01T00:00:00"/>
    <d v="2026-01-31T00:00:00"/>
    <n v="31"/>
  </r>
  <r>
    <s v="277934"/>
    <d v="2026-01-01T00:00:00"/>
    <d v="2026-01-31T00:00:00"/>
    <s v="false"/>
    <s v="173049"/>
    <s v="TEMPORAL. T. COM. INTER. N. ESTA"/>
    <s v="LIBRE DISPOSICION"/>
    <s v="ENFERMERO/A"/>
    <s v="E"/>
    <s v="S_9B_1AV"/>
    <x v="0"/>
    <n v="31"/>
    <n v="0"/>
    <s v="ENFERMERA/O"/>
    <s v="URGENCIAS - HN_CEAU"/>
    <x v="1"/>
    <s v="364627"/>
    <s v="75774797D"/>
    <s v="BERNAL RODRIGUEZ, CARMEN DEL ROCIO"/>
    <s v="ENFERMERA/O"/>
    <d v="2026-01-01T00:00:00"/>
    <d v="2026-01-31T00:00:00"/>
    <n v="31"/>
  </r>
  <r>
    <s v="236797"/>
    <d v="2026-01-01T00:00:00"/>
    <d v="2026-01-31T00:00:00"/>
    <s v="false"/>
    <s v="174521"/>
    <s v="TEMPORAL. T. COM. INTER. N. ESTA"/>
    <s v="LIBRE DISPOSICION"/>
    <s v="AUXILIAR DE ENFERMERÍA"/>
    <s v="E"/>
    <s v="S_9B_1AV"/>
    <x v="0"/>
    <n v="31"/>
    <n v="0"/>
    <s v="AUXILIAR DE ENFERMERÍA"/>
    <s v="GIMNASIO REHABILITACION"/>
    <x v="1"/>
    <s v="351327"/>
    <s v="78572508T"/>
    <s v="RAMOS PERDIGON, YAZMINA"/>
    <s v="AUXILIAR DE ENFERMERÍA"/>
    <d v="2026-01-01T00:00:00"/>
    <d v="2026-01-31T00:00:00"/>
    <n v="31"/>
  </r>
  <r>
    <s v="210535"/>
    <d v="2026-01-01T00:00:00"/>
    <d v="2026-01-31T00:00:00"/>
    <s v="false"/>
    <s v="174525"/>
    <s v="TEMPORAL. T. COM. INTER. N. ESTA"/>
    <s v="LIBRE DISPOSICION"/>
    <s v="PROFESOR/A LOGOFONÍA Y LOGOPEDIA"/>
    <s v="E"/>
    <s v="S_9B_1AV"/>
    <x v="0"/>
    <n v="31"/>
    <n v="0"/>
    <s v="LOGOPEDA"/>
    <s v="GIMNASIO REHABILITACION"/>
    <x v="1"/>
    <s v="248219"/>
    <s v="43364932L"/>
    <s v="SOCAS PEREZ, MARIA ROSARIO"/>
    <s v="LOGOPEDA"/>
    <d v="2026-01-01T00:00:00"/>
    <d v="2026-01-31T00:00:00"/>
    <n v="31"/>
  </r>
  <r>
    <s v="221315"/>
    <d v="2026-01-01T00:00:00"/>
    <d v="2026-01-31T00:00:00"/>
    <s v="false"/>
    <s v="173517"/>
    <s v="TEMPORAL. T. COM. INTER. N. ESTA"/>
    <s v="LIBRE DISPOSICION"/>
    <s v="AUXILIAR DE ENFERMERÍA"/>
    <s v="E"/>
    <s v="S_9B_1AV"/>
    <x v="0"/>
    <n v="31"/>
    <n v="0"/>
    <s v="AUXILIAR DE ENFERMERÍA"/>
    <s v="UDAD.CORONARIAS"/>
    <x v="1"/>
    <s v="329555"/>
    <s v="46295577G"/>
    <s v="BOZO CAIROS, ANYELA MARIA"/>
    <s v="AUXILIAR DE ENFERMERÍA"/>
    <d v="2026-01-01T00:00:00"/>
    <d v="2026-01-31T00:00:00"/>
    <n v="31"/>
  </r>
  <r>
    <s v="254063"/>
    <d v="2026-01-01T00:00:00"/>
    <d v="2026-01-31T00:00:00"/>
    <s v="false"/>
    <s v="173010"/>
    <s v="TEMPORAL. T. COM. INTER. N. ESTA"/>
    <s v="LIBRE DISPOSICION"/>
    <s v="AUXILIAR DE ENFERMERÍA"/>
    <s v="E"/>
    <s v="S_9B_1AV"/>
    <x v="0"/>
    <n v="31"/>
    <n v="0"/>
    <s v="AUXILIAR DE ENFERMERÍA"/>
    <s v="PLANTA  2ª  - HOSPITAL DEL NORTE"/>
    <x v="1"/>
    <s v="369180"/>
    <s v="45456715K"/>
    <s v="SANTOS MARTIN, MARIA DE LOS ANGELES"/>
    <s v="AUXILIAR DE ENFERMERÍA"/>
    <d v="2026-01-01T00:00:00"/>
    <d v="2026-01-31T00:00:00"/>
    <n v="31"/>
  </r>
  <r>
    <s v="210451"/>
    <d v="2026-01-01T00:00:00"/>
    <d v="2026-01-31T00:00:00"/>
    <s v="false"/>
    <s v="173874"/>
    <s v="TEMPORAL. T. COM. INTER. N. ESTA"/>
    <s v="LIBRE DISPOSICION"/>
    <s v="AUXILIAR DE ENFERMERÍA"/>
    <s v="E"/>
    <s v="S_9B_1AV"/>
    <x v="0"/>
    <n v="31"/>
    <n v="0"/>
    <s v="AUXILIAR DE ENFERMERÍA"/>
    <s v="PLANTA 10ª  PAR  - HOSP.EDIF.A"/>
    <x v="1"/>
    <s v="349016"/>
    <s v="45453632C"/>
    <s v="BONILLA DIAZ, ROSA MARIA"/>
    <s v="AUXILIAR DE ENFERMERÍA"/>
    <d v="2026-01-01T00:00:00"/>
    <d v="2026-01-31T00:00:00"/>
    <n v="31"/>
  </r>
  <r>
    <s v="234823"/>
    <d v="2026-01-01T00:00:00"/>
    <d v="2026-01-31T00:00:00"/>
    <s v="false"/>
    <s v="174652"/>
    <s v="TEMPORAL. T. COM. INTER. N. ESTA"/>
    <s v="LIBRE DISPOSICION"/>
    <s v="ENFERMERO ESPECIALISTA SALUD MENTAL"/>
    <s v="E"/>
    <s v="S_9B_1AV"/>
    <x v="0"/>
    <n v="31"/>
    <n v="0"/>
    <s v="ENFERMERA/O ESPECIALISTA EN ENFERMERÍA DE SALUD ME"/>
    <s v="HOSPITAL.UDAD.DROGODEPEN.-U.H.T.D."/>
    <x v="1"/>
    <s v="370771"/>
    <s v="78567607K"/>
    <s v="SUAREZ DAROCA, PATRICIA IRIA"/>
    <s v="ENFERMERA/O"/>
    <d v="2026-01-01T00:00:00"/>
    <d v="2026-01-31T00:00:00"/>
    <n v="31"/>
  </r>
  <r>
    <s v="261826"/>
    <d v="2026-01-01T00:00:00"/>
    <d v="2026-01-31T00:00:00"/>
    <s v="false"/>
    <s v="172875"/>
    <s v="TEMPORAL. T. COM. INTER. N. ESTA"/>
    <s v="LIBRE DISPOSICION"/>
    <s v="AUXILIAR DE ENFERMERÍA"/>
    <s v="E"/>
    <s v="S_9B_1AV"/>
    <x v="0"/>
    <n v="31"/>
    <n v="0"/>
    <s v="AUXILIAR DE ENFERMERÍA"/>
    <s v="PLANTA 10ª IMPAR - HOSP.EDIF.A"/>
    <x v="1"/>
    <s v="341401"/>
    <s v="42181662F"/>
    <s v="NEGRIN MARTIN, ROSA NIEVES"/>
    <s v="AUXILIARES DE CLÍNICA O ENFERMERIA"/>
    <d v="2026-01-01T00:00:00"/>
    <d v="2026-01-31T00:00:00"/>
    <n v="31"/>
  </r>
  <r>
    <s v="254502"/>
    <d v="2026-01-01T00:00:00"/>
    <d v="2026-01-31T00:00:00"/>
    <s v="false"/>
    <s v="173481"/>
    <s v="TEMPORAL. T. COM. INTER. N. ESTA"/>
    <s v="LIBRE DISPOSICION"/>
    <s v="ENFERMERO/A"/>
    <s v="E"/>
    <s v="S_9B_1AV"/>
    <x v="0"/>
    <n v="31"/>
    <n v="0"/>
    <s v="ENFERMERA/O"/>
    <s v="PLANTA BAJA PAR - HOSP.EDIF.A"/>
    <x v="1"/>
    <s v="364742"/>
    <s v="43814368N"/>
    <s v="FERNANDEZ BARRETO, MARIA DEL MAR"/>
    <s v="ENFERMERA/O"/>
    <d v="2026-01-01T00:00:00"/>
    <d v="2026-01-31T00:00:00"/>
    <n v="31"/>
  </r>
  <r>
    <s v="240269"/>
    <d v="2026-01-01T00:00:00"/>
    <d v="2026-01-31T00:00:00"/>
    <s v="false"/>
    <s v="172984"/>
    <s v="TEMPORAL. T. COM. INTER. N. ESTA"/>
    <s v="LIBRE DISPOSICION"/>
    <s v="ENFERMERO/A"/>
    <s v="E"/>
    <s v="S_9B_1AV"/>
    <x v="0"/>
    <n v="31"/>
    <n v="0"/>
    <s v="ENFERMERA/O"/>
    <s v="PLANTA 1ª - SUBAGUDOS"/>
    <x v="1"/>
    <s v="369746"/>
    <s v="78622944C"/>
    <s v="BORGES TOLEDO, MARIA LETICIA"/>
    <s v="ENFERMERA/O"/>
    <d v="2026-01-01T00:00:00"/>
    <d v="2026-01-31T00:00:00"/>
    <n v="31"/>
  </r>
  <r>
    <s v="244436"/>
    <d v="2026-01-01T00:00:00"/>
    <d v="2026-01-31T00:00:00"/>
    <s v="false"/>
    <s v="173330"/>
    <s v="TEMPORAL. T. COM. INTER. N. ESTA"/>
    <s v="LIBRE DISPOSICION"/>
    <s v="ENFERMERO/A"/>
    <s v="E"/>
    <s v="S_9B_1AV"/>
    <x v="0"/>
    <n v="31"/>
    <n v="0"/>
    <s v="ENFERMERA/O"/>
    <s v="PARITORIO"/>
    <x v="1"/>
    <s v="348195"/>
    <s v="78564971F"/>
    <s v="MARTIN PEREZ, ANGEL"/>
    <s v="ENFERMERA/O"/>
    <d v="2026-01-01T00:00:00"/>
    <d v="2026-01-31T00:00:00"/>
    <n v="31"/>
  </r>
  <r>
    <s v="388203"/>
    <d v="2026-01-01T00:00:00"/>
    <d v="2026-01-31T00:00:00"/>
    <s v="false"/>
    <s v="175449"/>
    <s v="TEMPORAL. T. COM. INTER. N. ESTA"/>
    <s v="PERMISO POR PATERNIDAD"/>
    <s v="ENFERMERO/A"/>
    <s v="E"/>
    <s v="S_9B_1A"/>
    <x v="0"/>
    <n v="31"/>
    <n v="0"/>
    <s v="ENFERMERA/O"/>
    <s v="AREA.ENFERMERIA - CAE LA LAGUNA-GENETO"/>
    <x v="1"/>
    <s v="242515"/>
    <s v="78591819Z"/>
    <s v="VAZQUEZ PEREZ, JOSE ALEJANDRO"/>
    <s v="ENFERMERA/O"/>
    <d v="2026-01-01T00:00:00"/>
    <d v="2026-01-31T00:00:00"/>
    <n v="31"/>
  </r>
  <r>
    <s v="271404"/>
    <d v="2026-01-01T00:00:00"/>
    <d v="2026-01-31T00:00:00"/>
    <s v="false"/>
    <s v="174266"/>
    <s v="TEMPORAL. T. COM. INTER. N. ESTA"/>
    <s v="LIBRE DISPOSICION"/>
    <s v="LIMPIADOR/A"/>
    <s v="E"/>
    <s v="S_9B_1AV"/>
    <x v="0"/>
    <n v="31"/>
    <n v="0"/>
    <s v="LIMPIADORA"/>
    <s v="LIMPIEZA"/>
    <x v="0"/>
    <s v="203084"/>
    <s v="42097569W"/>
    <s v="GARCIA AGUIAR, NIEVES ROSA"/>
    <s v="LIMPIADORA"/>
    <d v="2026-01-01T00:00:00"/>
    <d v="2026-01-31T00:00:00"/>
    <n v="31"/>
  </r>
  <r>
    <s v="376243"/>
    <d v="2026-01-01T00:00:00"/>
    <d v="2026-01-31T00:00:00"/>
    <s v="false"/>
    <s v="173248"/>
    <s v="TEMPORAL. T. COM. INTER. N. ESTA"/>
    <s v="LIBRE DISPOSICION"/>
    <s v="AUXILIAR DE ENFERMERÍA"/>
    <s v="E"/>
    <s v="S_9B_1AV"/>
    <x v="0"/>
    <n v="31"/>
    <n v="0"/>
    <s v="AUXILIAR DE ENFERMERÍA"/>
    <s v="UDAD.DE RECUPERACIÓN DE QUIRÓFANO"/>
    <x v="1"/>
    <s v="272148"/>
    <s v="45444528R"/>
    <s v="ALONSO BELLO, ROSA SANDRA"/>
    <s v="AUXILIAR DE ENFERMERÍA"/>
    <d v="2026-01-01T00:00:00"/>
    <d v="2026-01-31T00:00:00"/>
    <n v="31"/>
  </r>
  <r>
    <s v="236562"/>
    <d v="2026-01-01T00:00:00"/>
    <d v="2026-01-31T00:00:00"/>
    <s v="false"/>
    <s v="173493"/>
    <s v="TEMPORAL. T. COM. INTER. N. ESTA"/>
    <s v="LIBRE DISPOSICION"/>
    <s v="ENFERMERO/A"/>
    <s v="E"/>
    <s v="S_9B_1AV"/>
    <x v="0"/>
    <n v="31"/>
    <n v="0"/>
    <s v="ENFERMERA/O"/>
    <s v="PLANTA BAJA - HOSP.EDIF.M."/>
    <x v="1"/>
    <s v="380552"/>
    <s v="54057596Y"/>
    <s v="GONZALEZ BOLAÑOS, SUSANA"/>
    <s v="ENFERMERA/O"/>
    <d v="2026-01-01T00:00:00"/>
    <d v="2026-01-31T00:00:00"/>
    <n v="31"/>
  </r>
  <r>
    <s v="262679"/>
    <d v="2026-01-01T00:00:00"/>
    <d v="2026-01-31T00:00:00"/>
    <s v="false"/>
    <s v="174385"/>
    <s v="TEMPORAL. T. COM. INTER. N. ESTA"/>
    <s v="LIBRE DISPOSICION"/>
    <s v="AUXILIAR DE ENFERMERÍA"/>
    <s v="E"/>
    <s v="S_9B_1AV"/>
    <x v="0"/>
    <n v="31"/>
    <n v="0"/>
    <s v="AUXILIAR DE ENFERMERÍA"/>
    <s v="PLANTA  2ª  - HOSPITAL DEL NORTE"/>
    <x v="1"/>
    <s v="325911"/>
    <s v="43790755C"/>
    <s v="ORTEGA GOMEZ, OCTAVIO ANDRES"/>
    <s v="AUXILIARES DE CLÍNICA O ENFERMERIA"/>
    <d v="2026-01-01T00:00:00"/>
    <d v="2026-01-31T00:00:00"/>
    <n v="31"/>
  </r>
  <r>
    <s v="257543"/>
    <d v="2026-01-01T00:00:00"/>
    <d v="2026-01-31T00:00:00"/>
    <s v="false"/>
    <s v="174081"/>
    <s v="TEMPORAL. T. COM. INTER. N. ESTA"/>
    <s v="LIBRE DISPOSICION"/>
    <s v="AUXILIAR DE ENFERMERÍA"/>
    <s v="E"/>
    <s v="S_9B_1AV"/>
    <x v="0"/>
    <n v="31"/>
    <n v="0"/>
    <s v="AUXILIAR DE ENFERMERÍA"/>
    <s v="PLANTA  3ª IMPAR-HOSP.EDIF.A"/>
    <x v="1"/>
    <s v="332679"/>
    <s v="42066137B"/>
    <s v="MORALES EXPOSITO, FRANCISCA ALEJANDR"/>
    <s v="AUXILIAR DE ENFERMERÍA"/>
    <d v="2026-01-01T00:00:00"/>
    <d v="2026-01-31T00:00:00"/>
    <n v="31"/>
  </r>
  <r>
    <s v="233217"/>
    <d v="2026-01-01T00:00:00"/>
    <d v="2026-01-31T00:00:00"/>
    <s v="false"/>
    <s v="173164"/>
    <s v="TEMPORAL. T. COM. INTER. N. ESTA"/>
    <s v="LIBRE DISPOSICION"/>
    <s v="ENFERMERO/A"/>
    <s v="E"/>
    <s v="S_9B_1AV"/>
    <x v="0"/>
    <n v="31"/>
    <n v="0"/>
    <s v="ENFERMERA/O"/>
    <s v="UDAD.HEMODINAMICA"/>
    <x v="1"/>
    <s v="265848"/>
    <s v="78636226P"/>
    <s v="MARTIN HERNANDEZ, MARIA PILAR"/>
    <s v="ENFERMERA/O"/>
    <d v="2026-01-01T00:00:00"/>
    <d v="2026-01-31T00:00:00"/>
    <n v="31"/>
  </r>
  <r>
    <s v="259274"/>
    <d v="2026-01-01T00:00:00"/>
    <d v="2026-01-31T00:00:00"/>
    <s v="false"/>
    <s v="172933"/>
    <s v="TEMPORAL. T. COM. INTER. N. ESTA"/>
    <s v="LIBRE DISPOSICION"/>
    <s v="AUXILIAR DE ENFERMERÍA"/>
    <s v="E"/>
    <s v="S_9B_1A"/>
    <x v="0"/>
    <n v="31"/>
    <n v="0"/>
    <s v="AUXILIAR DE ENFERMERÍA"/>
    <s v="U.V.I."/>
    <x v="1"/>
    <s v="258003"/>
    <s v="54042039C"/>
    <s v="GONZALEZ SUAREZ, RAQUEL"/>
    <s v="AUXILIAR DE ENFERMERÍA"/>
    <d v="2026-01-01T00:00:00"/>
    <d v="2026-01-31T00:00:00"/>
    <n v="31"/>
  </r>
  <r>
    <s v="308157"/>
    <d v="2026-01-01T00:00:00"/>
    <d v="2026-01-31T00:00:00"/>
    <s v="false"/>
    <s v="0"/>
    <s v="TEMPORAL. T. COMPLETO. N. ESTATU"/>
    <s v="ACUMULACION DE TAREAS"/>
    <s v="MEDICO/A URGENCIA HOSPITALARIA"/>
    <s v="E"/>
    <s v="I_9_1C"/>
    <x v="1"/>
    <n v="31"/>
    <n v="0"/>
    <s v="MÉDICO URGENCIA HOSPITALARIA"/>
    <s v="P.MÉDICO DE URGENCIAS"/>
    <x v="2"/>
    <s v="0"/>
    <m/>
    <m/>
    <m/>
    <d v="2026-01-01T00:00:00"/>
    <d v="2026-01-31T00:00:00"/>
    <n v="31"/>
  </r>
  <r>
    <s v="292869"/>
    <d v="2026-01-01T00:00:00"/>
    <d v="2026-01-31T00:00:00"/>
    <s v="false"/>
    <s v="174188"/>
    <s v="TEMPORAL. T. COM. INTER. N. ESTA"/>
    <s v="LIBRE DISPOSICION"/>
    <s v="AUXILIAR DE ENFERMERÍA"/>
    <s v="E"/>
    <s v="S_9B_1AV"/>
    <x v="0"/>
    <n v="31"/>
    <n v="0"/>
    <s v="AUXILIAR DE ENFERMERÍA"/>
    <s v="PLANTA  6ª  PAR   - HOSP.EDIF.A"/>
    <x v="1"/>
    <s v="372611"/>
    <s v="45454463T"/>
    <s v="HERNANDEZ MARRERO, MARIA ELSA"/>
    <s v="AUXILIAR DE ENFERMERÍA"/>
    <d v="2026-01-01T00:00:00"/>
    <d v="2026-01-31T00:00:00"/>
    <n v="31"/>
  </r>
  <r>
    <s v="276476"/>
    <d v="2026-01-01T00:00:00"/>
    <d v="2026-01-31T00:00:00"/>
    <s v="false"/>
    <s v="174322"/>
    <s v="TEMPORAL. T. COM. INTER. N. ESTA"/>
    <s v="LIBRE DISPOSICION"/>
    <s v="AUXILIAR DE ENFERMERÍA"/>
    <s v="E"/>
    <s v="S_9B_1AV"/>
    <x v="0"/>
    <n v="31"/>
    <n v="0"/>
    <s v="AUXILIAR DE ENFERMERÍA"/>
    <s v="LABORATORIO CENTRAL"/>
    <x v="1"/>
    <s v="399467"/>
    <s v="43783369V"/>
    <s v="PEREZ QUINTERO, INMACULADA"/>
    <s v="AUXILIARES DE CLÍNICA O ENFERMERIA"/>
    <d v="2026-01-01T00:00:00"/>
    <d v="2026-01-31T00:00:00"/>
    <n v="31"/>
  </r>
  <r>
    <s v="270200"/>
    <d v="2026-01-01T00:00:00"/>
    <d v="2026-01-31T00:00:00"/>
    <s v="false"/>
    <s v="175499"/>
    <s v="TEMPORAL. T. COM. INTER. N. ESTA"/>
    <s v="REDUCCION DE JORNADA"/>
    <s v="ENFERMERO/A"/>
    <s v="E"/>
    <s v="S_9B_1C"/>
    <x v="4"/>
    <n v="31"/>
    <n v="0"/>
    <s v="ENFERMERA/O"/>
    <s v="URGENCIAS - HN_CEAU"/>
    <x v="1"/>
    <s v="709377"/>
    <s v="42094827C"/>
    <s v="AGUILAR LOPEZ, ANTONIA DE LOS ANGELES"/>
    <s v="ENFERMERA/O"/>
    <d v="2026-01-01T00:00:00"/>
    <d v="2026-01-31T00:00:00"/>
    <n v="31"/>
  </r>
  <r>
    <s v="223074"/>
    <d v="2026-01-01T00:00:00"/>
    <d v="2026-01-31T00:00:00"/>
    <s v="false"/>
    <s v="173900"/>
    <s v="TEMPORAL. T. COM. INTER. N. ESTA"/>
    <s v="LIBRE DISPOSICION"/>
    <s v="AUXILIAR DE ENFERMERÍA"/>
    <s v="E"/>
    <s v="S_9B_1AV"/>
    <x v="0"/>
    <n v="31"/>
    <n v="0"/>
    <s v="AUXILIAR DE ENFERMERÍA"/>
    <s v="PLANTA  8ª  PAR   - HOSP.EDIF.A"/>
    <x v="1"/>
    <s v="262317"/>
    <s v="42241293E"/>
    <s v="RODRIGUEZ MORALES, NAOMI MACARENA"/>
    <s v="AUXILIAR DE ENFERMERÍA"/>
    <d v="2026-01-01T00:00:00"/>
    <d v="2026-01-31T00:00:00"/>
    <n v="31"/>
  </r>
  <r>
    <s v="221919"/>
    <d v="2026-01-01T00:00:00"/>
    <d v="2026-01-31T00:00:00"/>
    <s v="false"/>
    <s v="173519"/>
    <s v="TEMPORAL. T. COM. INTER. N. ESTA"/>
    <s v="LIBRE DISPOSICION"/>
    <s v="AUXILIAR DE ENFERMERÍA"/>
    <s v="E"/>
    <s v="S_9B_1AV"/>
    <x v="0"/>
    <n v="31"/>
    <n v="0"/>
    <s v="AUXILIAR DE ENFERMERÍA"/>
    <s v="UDAD.CORONARIAS"/>
    <x v="1"/>
    <s v="361162"/>
    <s v="78564307X"/>
    <s v="DIAZ RODRIGUEZ, CHAXIRAXI"/>
    <s v="AUXILIAR DE ENFERMERÍA"/>
    <d v="2026-01-01T00:00:00"/>
    <d v="2026-01-31T00:00:00"/>
    <n v="31"/>
  </r>
  <r>
    <s v="219064"/>
    <d v="2026-01-01T00:00:00"/>
    <d v="2026-01-31T00:00:00"/>
    <s v="false"/>
    <s v="175036"/>
    <s v="TEMPORAL. T. COM. INTER. N. ESTA"/>
    <s v="VACACIONES Y LIBRANZAS"/>
    <s v="G AUXILIAR ADMINISTRATIVO F. ADMVA"/>
    <s v="E"/>
    <s v="S_9B_1A"/>
    <x v="0"/>
    <n v="31"/>
    <n v="0"/>
    <s v="AUXILIAR ADMINISTRATIVO"/>
    <s v="AREA ADTVA. - CAE LA LAGUNA-GENETO"/>
    <x v="4"/>
    <s v="218138"/>
    <s v="42084948P"/>
    <s v="LEON GARCIA, M. CRISTO"/>
    <s v="AUXILIAR ADMINISTRATIVO"/>
    <d v="2026-01-01T00:00:00"/>
    <d v="2026-01-31T00:00:00"/>
    <n v="31"/>
  </r>
  <r>
    <s v="229252"/>
    <d v="2026-01-01T00:00:00"/>
    <d v="2026-01-31T00:00:00"/>
    <s v="false"/>
    <s v="174306"/>
    <s v="TEMPORAL. T. COM. INTER. N. ESTA"/>
    <s v="VACACIONES Y LIBRANZAS"/>
    <s v="G ADMINISTRATIVO FUNCIÓN ADMINISTRATIVA"/>
    <s v="E"/>
    <s v="S_9B_1AV"/>
    <x v="0"/>
    <n v="31"/>
    <n v="0"/>
    <s v="GRUPO ADMINISTRATIVO"/>
    <s v="UDAD. ADTVA. ASISTENCIAL"/>
    <x v="4"/>
    <s v="348443"/>
    <s v="45456075W"/>
    <s v="GOMEZ BARBUZANO, MARIA ROSA"/>
    <s v="GRUPO ADMINISTRATIVO"/>
    <d v="2026-01-01T00:00:00"/>
    <d v="2026-01-31T00:00:00"/>
    <n v="31"/>
  </r>
  <r>
    <s v="382049"/>
    <d v="2026-01-01T00:00:00"/>
    <d v="2026-01-31T00:00:00"/>
    <s v="false"/>
    <s v="174649"/>
    <s v="TEMPORAL. T. COM. INTER. N. ESTA"/>
    <s v="LIBRE DISPOSICION"/>
    <s v="ENFERMERO/A"/>
    <s v="E"/>
    <s v="S_9B_1AV"/>
    <x v="0"/>
    <n v="31"/>
    <n v="0"/>
    <s v="ENFERMERA/O"/>
    <s v="PLANTA  5ª  PAR   - HOSP.EDIF.A"/>
    <x v="1"/>
    <s v="343191"/>
    <s v="78699834K"/>
    <s v="HERNANDEZ RODRIGUEZ, NATALIA MARIA"/>
    <s v="ENFERMERA/O"/>
    <d v="2026-01-01T00:00:00"/>
    <d v="2026-01-31T00:00:00"/>
    <n v="31"/>
  </r>
  <r>
    <s v="215493"/>
    <d v="2026-01-01T00:00:00"/>
    <d v="2026-01-31T00:00:00"/>
    <s v="false"/>
    <s v="0"/>
    <s v="TEMPORAL. T. COM. INTER. N. ESTA"/>
    <s v="LIBRE DISPOSICION"/>
    <s v="G AUXILIAR ADMINISTRATIVO F. ADMVA"/>
    <s v="E"/>
    <s v="S_9B_1AV"/>
    <x v="0"/>
    <n v="31"/>
    <n v="0"/>
    <s v="AUXILIAR ADMINISTRATIVO"/>
    <s v="PLANTILLA VOLANTE SS ADMTVO ALMACÉN CENT"/>
    <x v="4"/>
    <s v="267619"/>
    <s v="43819500S"/>
    <s v="SANTANA BOLAÑOS, SUSANA"/>
    <s v="AUXILIAR ADMINISTRATIVO"/>
    <d v="2026-01-01T00:00:00"/>
    <d v="2026-01-31T00:00:00"/>
    <n v="31"/>
  </r>
  <r>
    <s v="214682"/>
    <d v="2026-01-01T00:00:00"/>
    <d v="2026-01-31T00:00:00"/>
    <s v="false"/>
    <s v="173103"/>
    <s v="TEMPORAL. T. COM. INTER. N. ESTA"/>
    <s v="LIBRE DISPOSICION"/>
    <s v="AUXILIAR DE ENFERMERÍA"/>
    <s v="E"/>
    <s v="S_9B_1AV"/>
    <x v="0"/>
    <n v="31"/>
    <n v="0"/>
    <s v="AUXILIAR DE ENFERMERÍA"/>
    <s v="U.V.I."/>
    <x v="1"/>
    <s v="258003"/>
    <s v="54042039C"/>
    <s v="GONZALEZ SUAREZ, RAQUEL"/>
    <s v="AUXILIAR DE ENFERMERÍA"/>
    <d v="2026-01-01T00:00:00"/>
    <d v="2026-01-31T00:00:00"/>
    <n v="31"/>
  </r>
  <r>
    <s v="302714"/>
    <d v="2026-01-01T00:00:00"/>
    <d v="2026-01-31T00:00:00"/>
    <s v="false"/>
    <s v="174675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1-01T00:00:00"/>
    <d v="2026-01-31T00:00:00"/>
    <n v="31"/>
  </r>
  <r>
    <s v="305385"/>
    <d v="2026-01-01T00:00:00"/>
    <d v="2026-01-31T00:00:00"/>
    <s v="false"/>
    <s v="174024"/>
    <s v="TEMPORAL. T. COM. INTER. N. ESTA"/>
    <s v="LIBRE DISPOSICION"/>
    <s v="ENFERMERO/A"/>
    <s v="E"/>
    <s v="S_9B_1AV"/>
    <x v="0"/>
    <n v="31"/>
    <n v="0"/>
    <s v="ENFERMERA/O"/>
    <s v="PLANTA  2ª  PAR   - HOSP.EDIF.A"/>
    <x v="1"/>
    <s v="270525"/>
    <s v="42412903Y"/>
    <s v="SUAREZ DE LEON, MARTA"/>
    <s v="ENFERMERA/O"/>
    <d v="2026-01-01T00:00:00"/>
    <d v="2026-01-31T00:00:00"/>
    <n v="31"/>
  </r>
  <r>
    <s v="220874"/>
    <d v="2026-01-01T00:00:00"/>
    <d v="2026-01-31T00:00:00"/>
    <s v="false"/>
    <s v="173663"/>
    <s v="TEMPORAL. T. COM. INTER. N. ESTA"/>
    <s v="LIBRE DISPOSICION"/>
    <s v="ENFERMERO/A"/>
    <s v="E"/>
    <s v="S_9B_1AV"/>
    <x v="0"/>
    <n v="31"/>
    <n v="0"/>
    <s v="ENFERMERA/O"/>
    <s v="UDAD.HEMODÍALISIS"/>
    <x v="1"/>
    <s v="350746"/>
    <s v="78706533G"/>
    <s v="MARRERO FERNANDEZ, MARIA DEL PILAR"/>
    <s v="ENFERMERA/O"/>
    <d v="2026-01-01T00:00:00"/>
    <d v="2026-01-31T00:00:00"/>
    <n v="31"/>
  </r>
  <r>
    <s v="210414"/>
    <d v="2026-01-01T00:00:00"/>
    <d v="2026-01-31T00:00:00"/>
    <s v="false"/>
    <s v="173868"/>
    <s v="TEMPORAL. T. COM. INTER. N. ESTA"/>
    <s v="LIBRE DISPOSICION"/>
    <s v="ENFERMERO/A"/>
    <s v="E"/>
    <s v="S_9B_1AV"/>
    <x v="0"/>
    <n v="31"/>
    <n v="0"/>
    <s v="ENFERMERA/O"/>
    <s v="PLANTA 10ª  PAR  - HOSP.EDIF.A"/>
    <x v="1"/>
    <s v="244817"/>
    <s v="54147158Y"/>
    <s v="SANTANA MOLINA, PAULA"/>
    <s v="ENFERMERA/O"/>
    <d v="2026-01-01T00:00:00"/>
    <d v="2026-01-31T00:00:00"/>
    <n v="31"/>
  </r>
  <r>
    <s v="282176"/>
    <d v="2026-01-01T00:00:00"/>
    <d v="2026-01-31T00:00:00"/>
    <s v="false"/>
    <s v="173007"/>
    <s v="TEMPORAL. T. COM. INTER. N. ESTA"/>
    <s v="LIBRE DISPOSICION"/>
    <s v="AUXILIAR DE ENFERMERÍA"/>
    <s v="E"/>
    <s v="S_9B_1AV"/>
    <x v="0"/>
    <n v="31"/>
    <n v="0"/>
    <s v="AUXILIAR DE ENFERMERÍA"/>
    <s v="PLANTA  2ª  - HOSPITAL DEL NORTE"/>
    <x v="1"/>
    <s v="266830"/>
    <s v="43356837C"/>
    <s v="RODRIGUEZ RODRIGUEZ, MARIA CONCEPCION"/>
    <s v="AUXILIAR DE ENFERMERÍA"/>
    <d v="2026-01-01T00:00:00"/>
    <d v="2026-01-31T00:00:00"/>
    <n v="31"/>
  </r>
  <r>
    <s v="243634"/>
    <d v="2026-01-01T00:00:00"/>
    <d v="2026-01-31T00:00:00"/>
    <s v="false"/>
    <s v="173701"/>
    <s v="TEMPORAL. T. COM. INTER. N. ESTA"/>
    <s v="LIBRE DISPOSICION"/>
    <s v="AUXILIAR DE ENFERMERÍA"/>
    <s v="E"/>
    <s v="S_9B_1AV"/>
    <x v="0"/>
    <n v="31"/>
    <n v="0"/>
    <s v="AUXILIAR DE ENFERMERÍA"/>
    <s v="PLANTA BAJA - HOSP.EDIF.M."/>
    <x v="1"/>
    <s v="225825"/>
    <s v="43782352N"/>
    <s v="ORTEGA MENDOZA, DOLORES CARMEN"/>
    <s v="AUXILIAR DE ENFERMERÍA"/>
    <d v="2026-01-01T00:00:00"/>
    <d v="2026-01-31T00:00:00"/>
    <n v="31"/>
  </r>
  <r>
    <s v="251741"/>
    <d v="2026-01-01T00:00:00"/>
    <d v="2026-01-31T00:00:00"/>
    <s v="false"/>
    <s v="173318"/>
    <s v="TEMPORAL. T. COM. INTER. N. ESTA"/>
    <s v="LIBRE DISPOSICION"/>
    <s v="AUXILIAR DE ENFERMERÍA"/>
    <s v="E"/>
    <s v="S_9B_1AV"/>
    <x v="0"/>
    <n v="31"/>
    <n v="0"/>
    <s v="AUXILIAR DE ENFERMERÍA"/>
    <s v="PLANTILLA VOLANTE DEL EAA (EDIFICIO DE ACTIVIDADES"/>
    <x v="1"/>
    <s v="273889"/>
    <s v="42059568C"/>
    <s v="HERNANDEZ GARCIA, MARIA DEL CARMEN"/>
    <s v="AUXILIAR DE ENFERMERÍA"/>
    <d v="2026-01-01T00:00:00"/>
    <d v="2026-01-31T00:00:00"/>
    <n v="31"/>
  </r>
  <r>
    <s v="316377"/>
    <d v="2026-01-01T00:00:00"/>
    <d v="2026-01-31T00:00:00"/>
    <s v="false"/>
    <s v="174658"/>
    <s v="TEMPORAL. T. COM. INTER. N. ESTA"/>
    <s v="LIBRE DISPOSICION"/>
    <s v="AUXILIAR DE ENFERMERÍA"/>
    <s v="E"/>
    <s v="S_9B_1AV"/>
    <x v="0"/>
    <n v="31"/>
    <n v="0"/>
    <s v="AUXILIAR DE ENFERMERÍA"/>
    <s v="PLANTA  2ª IMPAR-HOSP.EDIF.A"/>
    <x v="1"/>
    <s v="258443"/>
    <s v="43372076X"/>
    <s v="MOHAMED MOHAMED, TARIK"/>
    <s v="AUXILIAR DE ENFERMERÍA"/>
    <d v="2026-01-01T00:00:00"/>
    <d v="2026-01-31T00:00:00"/>
    <n v="31"/>
  </r>
  <r>
    <s v="274474"/>
    <d v="2026-01-01T00:00:00"/>
    <d v="2026-01-31T00:00:00"/>
    <s v="false"/>
    <s v="174668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1-01T00:00:00"/>
    <d v="2026-01-31T00:00:00"/>
    <n v="31"/>
  </r>
  <r>
    <s v="275195"/>
    <d v="2026-01-01T00:00:00"/>
    <d v="2026-01-31T00:00:00"/>
    <s v="false"/>
    <s v="172510"/>
    <s v="TEMPORAL. T. COM. INTER. N. ESTA"/>
    <s v="PERMISO POR PATERNIDAD"/>
    <s v="ENFERMERO/A"/>
    <s v="E"/>
    <s v="S_9B_1A"/>
    <x v="0"/>
    <n v="31"/>
    <n v="0"/>
    <s v="ENFERMERA/O"/>
    <s v="PLANTA 2ª CENTRAL A - EDIF.B"/>
    <x v="1"/>
    <s v="356988"/>
    <s v="78512812N"/>
    <s v="CASTELLANO GONZALEZ, JESUS MIGUEL"/>
    <s v="ENFERMERA/O"/>
    <d v="2026-01-01T00:00:00"/>
    <d v="2026-01-31T00:00:00"/>
    <n v="31"/>
  </r>
  <r>
    <s v="212558"/>
    <d v="2026-01-01T00:00:00"/>
    <d v="2026-01-31T00:00:00"/>
    <s v="false"/>
    <s v="173572"/>
    <s v="TEMPORAL. T. COM. INTER. N. ESTA"/>
    <s v="LIBRE DISPOSICION"/>
    <s v="TÉC ESPECIALISTA / RADIODIAGNÓSTICO"/>
    <s v="E"/>
    <s v="S_9B_1AV"/>
    <x v="0"/>
    <n v="31"/>
    <n v="0"/>
    <s v="TÉCNICO ESPECIALISTA RADIODIAGNÓSTICO"/>
    <s v="RADIODIAGNOSTICO"/>
    <x v="1"/>
    <s v="249325"/>
    <s v="54061284Z"/>
    <s v="CERVERA GIL, ABIGAIL"/>
    <s v="TÉCNICO ESPECIALISTA RADIODIAGNÓSTICO"/>
    <d v="2026-01-01T00:00:00"/>
    <d v="2026-01-31T00:00:00"/>
    <n v="31"/>
  </r>
  <r>
    <s v="268908"/>
    <d v="2026-01-01T00:00:00"/>
    <d v="2026-01-31T00:00:00"/>
    <s v="false"/>
    <s v="173672"/>
    <s v="TEMPORAL. T. COM. INTER. N. ESTA"/>
    <s v="LIBRE DISPOSICION"/>
    <s v="AUXILIAR DE ENFERMERÍA"/>
    <s v="E"/>
    <s v="S_9B_1AV"/>
    <x v="0"/>
    <n v="31"/>
    <n v="0"/>
    <s v="AUXILIAR DE ENFERMERÍA"/>
    <s v="UDAD.ENDOSCOPIA"/>
    <x v="1"/>
    <s v="332951"/>
    <s v="43799847G"/>
    <s v="REYES GONZALEZ, LUZ MARIA"/>
    <s v="AUXILIAR DE ENFERMERÍA"/>
    <d v="2026-01-01T00:00:00"/>
    <d v="2026-01-31T00:00:00"/>
    <n v="31"/>
  </r>
  <r>
    <s v="214063"/>
    <d v="2026-01-01T00:00:00"/>
    <d v="2026-01-31T00:00:00"/>
    <s v="false"/>
    <s v="173168"/>
    <s v="TEMPORAL. T. COM. INTER. N. ESTA"/>
    <s v="LIBRE DISPOSICION"/>
    <s v="AUXILIAR DE ENFERMERÍA"/>
    <s v="E"/>
    <s v="S_9B_1AV"/>
    <x v="0"/>
    <n v="31"/>
    <n v="0"/>
    <s v="AUXILIAR DE ENFERMERÍA"/>
    <s v="UDAD.HEMODINAMICA"/>
    <x v="1"/>
    <s v="315625"/>
    <s v="45445206N"/>
    <s v="RAMOS HERNANDEZ, MARIA JOSE"/>
    <s v="AUXILIAR DE ENFERMERÍA"/>
    <d v="2026-01-01T00:00:00"/>
    <d v="2026-01-31T00:00:00"/>
    <n v="31"/>
  </r>
  <r>
    <s v="220861"/>
    <d v="2026-01-01T00:00:00"/>
    <d v="2026-01-31T00:00:00"/>
    <s v="false"/>
    <s v="174274"/>
    <s v="TEMPORAL. T. COM. INTER. N. ESTA"/>
    <s v="LIBRE DISPOSICION"/>
    <s v="LIMPIADOR/A"/>
    <s v="E"/>
    <s v="S_9B_1AV"/>
    <x v="0"/>
    <n v="31"/>
    <n v="0"/>
    <s v="LIMPIADORA"/>
    <s v="LIMPIEZA"/>
    <x v="0"/>
    <s v="359783"/>
    <s v="43805559N"/>
    <s v="CORREA DONIS, CARMEN MARINA"/>
    <s v="LIMPIADORA"/>
    <d v="2026-01-01T00:00:00"/>
    <d v="2026-01-31T00:00:00"/>
    <n v="31"/>
  </r>
  <r>
    <s v="241139"/>
    <d v="2026-01-01T00:00:00"/>
    <d v="2026-01-31T00:00:00"/>
    <s v="false"/>
    <s v="174700"/>
    <s v="TEMPORAL. T. PARCIAL. N. ESTATU."/>
    <s v="ACUMULACION DE TAREAS"/>
    <s v="TÉC ESPECIALISTA / RADIODIAGNÓSTICO"/>
    <s v="E"/>
    <s v="I_9_1C"/>
    <x v="1"/>
    <n v="31"/>
    <n v="0"/>
    <s v="TÉCNICO ESPECIALISTA RADIODIAGNÓSTICO"/>
    <s v="AREA.ENFERMERIA - CAE PTO.DE LA CRUZ"/>
    <x v="1"/>
    <s v="0"/>
    <m/>
    <m/>
    <m/>
    <d v="2026-01-01T00:00:00"/>
    <d v="2026-01-31T00:00:00"/>
    <n v="31"/>
  </r>
  <r>
    <s v="285113"/>
    <d v="2026-01-01T00:00:00"/>
    <d v="2026-01-31T00:00:00"/>
    <s v="false"/>
    <s v="173132"/>
    <s v="TEMPORAL. T. COM. INTER. N. ESTA"/>
    <s v="LIBRE DISPOSICION"/>
    <s v="AUXILIAR DE ENFERMERÍA"/>
    <s v="E"/>
    <s v="S_9B_1A"/>
    <x v="0"/>
    <n v="31"/>
    <n v="0"/>
    <s v="AUXILIAR DE ENFERMERÍA"/>
    <s v="BLOQUE QUIRURGICO CMA"/>
    <x v="1"/>
    <s v="351175"/>
    <s v="78693661N"/>
    <s v="MARRERO BATISTA, ANA NATIVIDAD"/>
    <s v="AUXILIARES DE CLÍNICA O ENFERMERIA"/>
    <d v="2026-01-01T00:00:00"/>
    <d v="2026-01-31T00:00:00"/>
    <n v="31"/>
  </r>
  <r>
    <s v="258360"/>
    <d v="2026-01-01T00:00:00"/>
    <d v="2026-01-31T00:00:00"/>
    <s v="false"/>
    <s v="173505"/>
    <s v="TEMPORAL. T. COM. INTER. N. ESTA"/>
    <s v="LIBRE DISPOSICION"/>
    <s v="ENFERMERO/A"/>
    <s v="E"/>
    <s v="S_9B_1A"/>
    <x v="0"/>
    <n v="31"/>
    <n v="0"/>
    <s v="ENFERMERA/O"/>
    <s v="UDAD.ENDOSCOPIA"/>
    <x v="1"/>
    <s v="275229"/>
    <s v="78712888B"/>
    <s v="CEDRES EXPOSITO, YAIZA"/>
    <s v="ENFERMERA/O"/>
    <d v="2026-01-01T00:00:00"/>
    <d v="2026-01-31T00:00:00"/>
    <n v="31"/>
  </r>
  <r>
    <s v="257112"/>
    <d v="2026-01-01T00:00:00"/>
    <d v="2026-01-31T00:00:00"/>
    <s v="false"/>
    <s v="174535"/>
    <s v="TEMPORAL. T. COM. INTER. N. ESTA"/>
    <s v="LIBRE DISPOSICION"/>
    <s v="PINCHE"/>
    <s v="E"/>
    <s v="S_9B_1AV"/>
    <x v="0"/>
    <n v="31"/>
    <n v="0"/>
    <s v="PINCHE"/>
    <s v="COCINA"/>
    <x v="0"/>
    <s v="214878"/>
    <s v="79097424X"/>
    <s v="GARCIA BAUTISTA, ABRAHAM"/>
    <s v="PINCHE"/>
    <d v="2026-01-01T00:00:00"/>
    <d v="2026-01-31T00:00:00"/>
    <n v="31"/>
  </r>
  <r>
    <s v="207885"/>
    <d v="2026-01-01T00:00:00"/>
    <d v="2026-01-31T00:00:00"/>
    <s v="false"/>
    <s v="175411"/>
    <s v="TEMPORAL. T. COM. INTER. N. ESTA"/>
    <s v="LIBRE DISPOSICION"/>
    <s v="TÉC ESPECIALISTA / LABORATORIO"/>
    <s v="E"/>
    <s v="S_9B_1AV"/>
    <x v="0"/>
    <n v="31"/>
    <n v="0"/>
    <s v="TÉCNICO ESPECIALISTA LABORATORIO"/>
    <s v="LABOR.DE MICROBIOLOGIA Y CONTROL DE INF"/>
    <x v="1"/>
    <s v="205053"/>
    <s v="78497072G"/>
    <s v="LORENZO HERNANDEZ, CORALIA"/>
    <s v="TÉCNICO ESPECIALISTA LABORATORIO"/>
    <d v="2026-01-01T00:00:00"/>
    <d v="2026-01-31T00:00:00"/>
    <n v="31"/>
  </r>
  <r>
    <s v="202746"/>
    <d v="2026-01-01T00:00:00"/>
    <d v="2026-01-31T00:00:00"/>
    <s v="false"/>
    <s v="173337"/>
    <s v="TEMPORAL. T. COM. INTER. N. ESTA"/>
    <s v="LIBRE DISPOSICION"/>
    <s v="AUXILIAR DE ENFERMERÍA"/>
    <s v="E"/>
    <s v="S_9B_1AV"/>
    <x v="0"/>
    <n v="31"/>
    <n v="0"/>
    <s v="AUXILIAR DE ENFERMERÍA"/>
    <s v="PARITORIO"/>
    <x v="1"/>
    <s v="336637"/>
    <s v="45442763F"/>
    <s v="ROSA ACOSTA, MARIA ISABEL.DE.LA."/>
    <s v="AUXILIAR DE ENFERMERÍA"/>
    <d v="2026-01-01T00:00:00"/>
    <d v="2026-01-31T00:00:00"/>
    <n v="31"/>
  </r>
  <r>
    <s v="295687"/>
    <d v="2026-01-01T00:00:00"/>
    <d v="2026-01-31T00:00:00"/>
    <s v="false"/>
    <s v="174669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1-01T00:00:00"/>
    <d v="2026-01-31T00:00:00"/>
    <n v="31"/>
  </r>
  <r>
    <s v="336172"/>
    <d v="2026-01-01T00:00:00"/>
    <d v="2026-01-31T00:00:00"/>
    <s v="false"/>
    <s v="173976"/>
    <s v="TEMPORAL. T. COM. INTER. N. ESTA"/>
    <s v="LIBRE DISPOSICION"/>
    <s v="ENFERMERO/A"/>
    <s v="E"/>
    <s v="S_9B_1AV"/>
    <x v="0"/>
    <n v="31"/>
    <n v="0"/>
    <s v="ENFERMERA/O"/>
    <s v="PLANTILLA VOLANTE"/>
    <x v="1"/>
    <s v="298313"/>
    <s v="78720972E"/>
    <s v="GARCIA TORRES, ITAHISA"/>
    <s v="ENFERMERA/O"/>
    <d v="2026-01-01T00:00:00"/>
    <d v="2026-01-31T00:00:00"/>
    <n v="31"/>
  </r>
  <r>
    <s v="204101"/>
    <d v="2026-01-01T00:00:00"/>
    <d v="2026-01-31T00:00:00"/>
    <s v="false"/>
    <s v="175560"/>
    <s v="TEMPORAL. T. COMPLETO. N. ESTATU"/>
    <s v="ACUMULACION DE TAREAS"/>
    <s v="CELADOR/A"/>
    <s v="E"/>
    <s v="I_9_1C"/>
    <x v="1"/>
    <n v="31"/>
    <n v="0"/>
    <s v="CELADOR"/>
    <s v="SUBDIRECCIÓN ENFERMERÍA"/>
    <x v="1"/>
    <s v="0"/>
    <m/>
    <m/>
    <m/>
    <d v="2026-01-01T00:00:00"/>
    <d v="2026-01-31T00:00:00"/>
    <n v="31"/>
  </r>
  <r>
    <s v="294132"/>
    <d v="2026-01-01T00:00:00"/>
    <d v="2026-01-31T00:00:00"/>
    <s v="false"/>
    <s v="174509"/>
    <s v="TEMPORAL. T. COM. INTER. N. ESTA"/>
    <s v="LIBRE DISPOSICION"/>
    <s v="FISIOTERAPEUTA"/>
    <s v="E"/>
    <s v="S_9B_1AV"/>
    <x v="0"/>
    <n v="31"/>
    <n v="0"/>
    <s v="FISIOTERAPEUTA"/>
    <s v="GIMNASIO REHABILITACION"/>
    <x v="1"/>
    <s v="349884"/>
    <s v="78854676G"/>
    <s v="FUENTES HERNANDEZ, ROSA AMELIA"/>
    <s v="FISIOTERAPEUTA"/>
    <d v="2026-01-01T00:00:00"/>
    <d v="2026-01-31T00:00:00"/>
    <n v="31"/>
  </r>
  <r>
    <s v="375708"/>
    <d v="2026-01-01T00:00:00"/>
    <d v="2026-01-31T00:00:00"/>
    <s v="false"/>
    <s v="174079"/>
    <s v="TEMPORAL. T. COM. INTER. N. ESTA"/>
    <s v="LIBRE DISPOSICION"/>
    <s v="AUXILIAR DE ENFERMERÍA"/>
    <s v="E"/>
    <s v="S_9B_1AV"/>
    <x v="0"/>
    <n v="31"/>
    <n v="0"/>
    <s v="AUXILIAR DE ENFERMERÍA"/>
    <s v="PLANTA  3ª IMPAR-HOSP.EDIF.A"/>
    <x v="1"/>
    <s v="262002"/>
    <s v="42076262Q"/>
    <s v="DIAZ GUILLEN, MARIA MONTSERRAT"/>
    <s v="AUXILIAR DE ENFERMERÍA"/>
    <d v="2026-01-01T00:00:00"/>
    <d v="2026-01-31T00:00:00"/>
    <n v="31"/>
  </r>
  <r>
    <s v="260023"/>
    <d v="2026-01-01T00:00:00"/>
    <d v="2026-01-31T00:00:00"/>
    <s v="false"/>
    <s v="175136"/>
    <s v="TEMPORAL. T. COM. INTER. N. ESTA"/>
    <s v="VACACIONES Y LIBRANZAS"/>
    <s v="LIMPIADOR/A"/>
    <s v="E"/>
    <s v="S_9B_1A"/>
    <x v="0"/>
    <n v="31"/>
    <n v="0"/>
    <s v="LIMPIADORA"/>
    <s v="LIMPIEZA"/>
    <x v="0"/>
    <s v="296102"/>
    <s v="78561658Y"/>
    <s v="RAMOS GUTIERREZ, YURENA"/>
    <s v="LIMPIADORA"/>
    <d v="2026-01-01T00:00:00"/>
    <d v="2026-01-31T00:00:00"/>
    <n v="31"/>
  </r>
  <r>
    <s v="282621"/>
    <d v="2026-01-01T00:00:00"/>
    <d v="2026-01-31T00:00:00"/>
    <s v="false"/>
    <s v="175176"/>
    <s v="TEMPORAL. T. COM. INTER. N. ESTA"/>
    <s v="VACACIONES Y LIBRANZAS"/>
    <s v="ENFERMERO/A"/>
    <s v="E"/>
    <s v="S_9B_1A"/>
    <x v="0"/>
    <n v="31"/>
    <n v="0"/>
    <s v="ENFERMERA/O"/>
    <s v="PLANTA  6ª IMPAR - HOSP.EDIF.A"/>
    <x v="1"/>
    <s v="330876"/>
    <s v="78555607G"/>
    <s v="MARTIN PEREZ, CANDELARIA TERESA"/>
    <s v="ENFERMERA/O"/>
    <d v="2026-01-01T00:00:00"/>
    <d v="2026-01-31T00:00:00"/>
    <n v="31"/>
  </r>
  <r>
    <s v="322192"/>
    <d v="2026-01-01T00:00:00"/>
    <d v="2026-01-31T00:00:00"/>
    <s v="false"/>
    <s v="175350"/>
    <s v="TEMPORAL. T. COM. INTER. N. ESTA"/>
    <s v="LIBRE DISPOSICION"/>
    <s v="ENFERMERO/A"/>
    <s v="E"/>
    <s v="S_9B_1AV"/>
    <x v="0"/>
    <n v="31"/>
    <n v="0"/>
    <s v="ENFERMERA/O"/>
    <s v="PLANTILLA VOLANTE"/>
    <x v="1"/>
    <s v="352753"/>
    <s v="42257574L"/>
    <s v="MARTIN HERNANDEZ, MARIO"/>
    <s v="ENFERMERA/O"/>
    <d v="2026-01-01T00:00:00"/>
    <d v="2026-01-31T00:00:00"/>
    <n v="31"/>
  </r>
  <r>
    <s v="246259"/>
    <d v="2026-01-01T00:00:00"/>
    <d v="2026-01-31T00:00:00"/>
    <s v="false"/>
    <s v="174131"/>
    <s v="TEMPORAL. T. COM. INTER. N. ESTA"/>
    <s v="LIBRE DISPOSICION"/>
    <s v="ENFERMERO/A"/>
    <s v="E"/>
    <s v="S_9B_1A"/>
    <x v="0"/>
    <n v="31"/>
    <n v="0"/>
    <s v="ENFERMERA/O"/>
    <s v="H.DIA POLIVALENTE - CITOSTATICOS"/>
    <x v="1"/>
    <s v="290597"/>
    <s v="43837015G"/>
    <s v="PEREZ PEREZ, ALBA"/>
    <s v="ENFERMERA/O"/>
    <d v="2026-01-01T00:00:00"/>
    <d v="2026-01-31T00:00:00"/>
    <n v="31"/>
  </r>
  <r>
    <s v="222305"/>
    <d v="2026-01-01T00:00:00"/>
    <d v="2026-01-31T00:00:00"/>
    <s v="false"/>
    <s v="173346"/>
    <s v="TEMPORAL. T. COM. INTER. N. ESTA"/>
    <s v="LIBRE DISPOSICION"/>
    <s v="AUXILIAR DE ENFERMERÍA"/>
    <s v="E"/>
    <s v="S_9B_1AV"/>
    <x v="0"/>
    <n v="31"/>
    <n v="0"/>
    <s v="AUXILIAR DE ENFERMERÍA"/>
    <s v="URGENCIAS"/>
    <x v="1"/>
    <s v="251957"/>
    <s v="78720383P"/>
    <s v="RODRIGUEZ GONZALEZ, MARIA SULAY"/>
    <s v="AUXILIAR DE ENFERMERÍA"/>
    <d v="2026-01-01T00:00:00"/>
    <d v="2026-01-31T00:00:00"/>
    <n v="31"/>
  </r>
  <r>
    <s v="322774"/>
    <d v="2026-01-01T00:00:00"/>
    <d v="2026-01-31T00:00:00"/>
    <s v="false"/>
    <s v="174514"/>
    <s v="TEMPORAL. T. COM. INTER. N. ESTA"/>
    <s v="LIBRE DISPOSICION"/>
    <s v="FISIOTERAPEUTA"/>
    <s v="E"/>
    <s v="S_9B_1AV"/>
    <x v="0"/>
    <n v="31"/>
    <n v="0"/>
    <s v="FISIOTERAPEUTA"/>
    <s v="GIMNASIO REHABILITACION"/>
    <x v="1"/>
    <s v="324759"/>
    <s v="78607036M"/>
    <s v="RODRIGUEZ.DE.LA.SIERRA GALAN, M.EUG"/>
    <s v="FISIOTERAPEUTA"/>
    <d v="2026-01-01T00:00:00"/>
    <d v="2026-01-31T00:00:00"/>
    <n v="31"/>
  </r>
  <r>
    <s v="232188"/>
    <d v="2026-01-01T00:00:00"/>
    <d v="2026-01-31T00:00:00"/>
    <s v="false"/>
    <s v="175516"/>
    <s v="TEMPORAL. T. COM. INTER. N. ESTA"/>
    <s v="DESEMPEÑO FUNCIONES SUPERIOR CATEGORIA"/>
    <s v="G TÉCNICO FUNCIÓN ADMINISTRATIVA"/>
    <s v="E"/>
    <s v="S_9B_1A"/>
    <x v="0"/>
    <n v="31"/>
    <n v="0"/>
    <s v="GRUPO TÉCNICO FUNCIÓN ADMINISTRATIVA"/>
    <s v="D.RRHH SERV.SELEC.EVALUACIÓN - FORMACIÓN"/>
    <x v="5"/>
    <s v="255623"/>
    <s v="78701323S"/>
    <s v="FARIÑA TADEO, SANTIAGO"/>
    <s v="JEFE DE SERVICIO (NO SANITARIO)"/>
    <d v="2026-01-01T00:00:00"/>
    <d v="2026-01-31T00:00:00"/>
    <n v="31"/>
  </r>
  <r>
    <s v="214764"/>
    <d v="2026-01-01T00:00:00"/>
    <d v="2026-01-31T00:00:00"/>
    <s v="false"/>
    <s v="174646"/>
    <s v="TEMPORAL. T. COM. INTER. N. ESTA"/>
    <s v="LIBRE DISPOSICION"/>
    <s v="AUXILIAR DE ENFERMERÍA"/>
    <s v="E"/>
    <s v="S_9B_1AV"/>
    <x v="0"/>
    <n v="31"/>
    <n v="0"/>
    <s v="AUXILIAR DE ENFERMERÍA"/>
    <s v="PLANTA  5ª  PAR   - HOSP.EDIF.A"/>
    <x v="1"/>
    <s v="247796"/>
    <s v="79197119T"/>
    <s v="ESPINAL HINCAPIE, DIANA MARCELA"/>
    <s v="AUXILIAR DE ENFERMERÍA"/>
    <d v="2026-01-01T00:00:00"/>
    <d v="2026-01-31T00:00:00"/>
    <n v="31"/>
  </r>
  <r>
    <s v="210401"/>
    <d v="2026-01-01T00:00:00"/>
    <d v="2026-01-31T00:00:00"/>
    <s v="false"/>
    <s v="173511"/>
    <s v="TEMPORAL. T. COM. INTER. N. ESTA"/>
    <s v="LIBRE DISPOSICION"/>
    <s v="AUXILIAR DE ENFERMERÍA"/>
    <s v="E"/>
    <s v="S_9B_1AV"/>
    <x v="0"/>
    <n v="31"/>
    <n v="0"/>
    <s v="AUXILIAR DE ENFERMERÍA"/>
    <s v="PLANTA  4ª  PAR   - HOSP.EDIF.A"/>
    <x v="1"/>
    <s v="328741"/>
    <s v="45459473L"/>
    <s v="VERA CLEMENTE, ANA ESTHER"/>
    <s v="AUXILIAR DE ENFERMERÍA"/>
    <d v="2026-01-01T00:00:00"/>
    <d v="2026-01-31T00:00:00"/>
    <n v="31"/>
  </r>
  <r>
    <s v="205170"/>
    <d v="2026-01-01T00:00:00"/>
    <d v="2026-01-31T00:00:00"/>
    <s v="false"/>
    <s v="175297"/>
    <s v="TEMPORAL. T. COM. INTER. N. ESTA"/>
    <s v="LIBRE DISPOSICION"/>
    <s v="AUXILIAR DE ENFERMERÍA"/>
    <s v="E"/>
    <s v="S_9B_1AV"/>
    <x v="0"/>
    <n v="31"/>
    <n v="0"/>
    <s v="AUXILIAR DE ENFERMERÍA"/>
    <s v="PLANTA  2ª  - HOSPITAL DEL NORTE"/>
    <x v="1"/>
    <s v="372435"/>
    <s v="78693435Q"/>
    <s v="TEJERA CONCEPCION, MARIA NOELIA"/>
    <s v="AUXILIAR DE ENFERMERÍA"/>
    <d v="2026-01-01T00:00:00"/>
    <d v="2026-01-31T00:00:00"/>
    <n v="31"/>
  </r>
  <r>
    <s v="223932"/>
    <d v="2026-01-01T00:00:00"/>
    <d v="2026-01-31T00:00:00"/>
    <s v="false"/>
    <s v="174856"/>
    <s v="TEMPORAL. T. COM. INTER. N. ESTA"/>
    <s v="LIBRE DISPOSICION"/>
    <s v="G ADMINISTRATIVO FUNCIÓN ADMINISTRATIVA"/>
    <s v="E"/>
    <s v="S_9B_1AV"/>
    <x v="0"/>
    <n v="31"/>
    <n v="0"/>
    <s v="GRUPO ADMINISTRATIVO"/>
    <s v="COORDINACIÓN DE INFORMACIÓN"/>
    <x v="3"/>
    <s v="323131"/>
    <s v="42094543N"/>
    <s v="MOLINA HERNANDEZ, MARIA VICTORIA"/>
    <s v="GRUPO ADMINISTRATIVO"/>
    <d v="2026-01-01T00:00:00"/>
    <d v="2026-01-31T00:00:00"/>
    <n v="31"/>
  </r>
  <r>
    <s v="258076"/>
    <d v="2026-01-01T00:00:00"/>
    <d v="2026-01-31T00:00:00"/>
    <s v="false"/>
    <s v="173999"/>
    <s v="TEMPORAL. T. COM. INTER. N. ESTA"/>
    <s v="LIBRE DISPOSICION"/>
    <s v="AUXILIAR DE ENFERMERÍA"/>
    <s v="E"/>
    <s v="S_9B_1AV"/>
    <x v="0"/>
    <n v="31"/>
    <n v="0"/>
    <s v="AUXILIAR DE ENFERMERÍA"/>
    <s v="PLANTILLA VOLANTE"/>
    <x v="1"/>
    <s v="271795"/>
    <s v="54058753J"/>
    <s v="GALVAN HERNANDEZ, DEVORA"/>
    <s v="AUXILIAR DE ENFERMERÍA"/>
    <d v="2026-01-01T00:00:00"/>
    <d v="2026-01-31T00:00:00"/>
    <n v="31"/>
  </r>
  <r>
    <s v="319365"/>
    <d v="2026-01-01T00:00:00"/>
    <d v="2026-01-31T00:00:00"/>
    <s v="false"/>
    <s v="174841"/>
    <s v="TEMPORAL. T. COM. INTER. N. ESTA"/>
    <s v="LIBRE DISPOSICION"/>
    <s v="AUXILIAR DE ENFERMERÍA"/>
    <s v="E"/>
    <s v="S_9B_1AV"/>
    <x v="0"/>
    <n v="31"/>
    <n v="0"/>
    <s v="AUXILIAR DE ENFERMERÍA"/>
    <s v="ESTERILIZACIÓN"/>
    <x v="1"/>
    <s v="319191"/>
    <s v="43787049V"/>
    <s v="GARCIA SOSA, ANTONIA MARIA"/>
    <s v="AUXILIARES DE CLÍNICA O ENFERMERIA"/>
    <d v="2026-01-01T00:00:00"/>
    <d v="2026-01-31T00:00:00"/>
    <n v="31"/>
  </r>
  <r>
    <s v="348929"/>
    <d v="2026-01-01T00:00:00"/>
    <d v="2026-01-31T00:00:00"/>
    <s v="false"/>
    <s v="174865"/>
    <s v="TEMPORAL. T. COM. INTER. N. ESTA"/>
    <s v="VACACIONES Y LIBRANZAS"/>
    <s v="AUXILIAR DE ENFERMERÍA"/>
    <s v="E"/>
    <s v="S_9B_1AV"/>
    <x v="0"/>
    <n v="31"/>
    <n v="0"/>
    <s v="AUXILIAR DE ENFERMERÍA"/>
    <s v="UDAD.DE RECUPERACIÓN DE QUIRÓFANO"/>
    <x v="1"/>
    <s v="337541"/>
    <s v="43820177W"/>
    <s v="PINO GONZALEZ, MARIA CARMEN DEL"/>
    <s v="AUXILIAR DE ENFERMERÍA"/>
    <d v="2026-01-01T00:00:00"/>
    <d v="2026-01-31T00:00:00"/>
    <n v="31"/>
  </r>
  <r>
    <s v="364165"/>
    <d v="2026-01-01T00:00:00"/>
    <d v="2026-01-31T00:00:00"/>
    <s v="false"/>
    <s v="174250"/>
    <s v="TEMPORAL. T. COM. INTER. N. ESTA"/>
    <s v="LIBRE DISPOSICION"/>
    <s v="AUXILIAR DE ENFERMERÍA"/>
    <s v="E"/>
    <s v="S_9B_1AV"/>
    <x v="0"/>
    <n v="31"/>
    <n v="0"/>
    <s v="AUXILIAR DE ENFERMERÍA"/>
    <s v="PLANTA  9ª  PAR   - HOSP.EDIF.A"/>
    <x v="1"/>
    <s v="269959"/>
    <s v="78676936P"/>
    <s v="ESPINOSA PEREZ, MARIA BEATRIZ"/>
    <s v="AUXILIAR DE ENFERMERÍA"/>
    <d v="2026-01-01T00:00:00"/>
    <d v="2026-01-31T00:00:00"/>
    <n v="31"/>
  </r>
  <r>
    <s v="350857"/>
    <d v="2026-01-01T00:00:00"/>
    <d v="2026-01-31T00:00:00"/>
    <s v="false"/>
    <s v="173085"/>
    <s v="TEMPORAL. T. COM. INTER. N. ESTA"/>
    <s v="LIBRE DISPOSICION"/>
    <s v="TÉC ESPECIALISTA / RADIOTERAPIA"/>
    <s v="E"/>
    <s v="S_9B_1AV"/>
    <x v="0"/>
    <n v="31"/>
    <n v="0"/>
    <s v="TÉCNICO ESPECIALISTA RADIOTERAPIA"/>
    <s v="EXPLORAC.RADIOTERAPIA"/>
    <x v="1"/>
    <s v="277537"/>
    <s v="78859165P"/>
    <s v="HERNANDEZ MACHIN, VIRGINIA"/>
    <s v="TÉCNICO ESPECIALISTA RADIOTERAPIA"/>
    <d v="2026-01-01T00:00:00"/>
    <d v="2026-01-31T00:00:00"/>
    <n v="31"/>
  </r>
  <r>
    <s v="279017"/>
    <d v="2026-01-01T00:00:00"/>
    <d v="2026-01-31T00:00:00"/>
    <s v="false"/>
    <s v="168766"/>
    <s v="TEMPORAL. T. COMPLETO. N. ESTATU"/>
    <s v="ACUMULACION DE TAREAS"/>
    <s v="MEDICO/A URGENCIA HOSPITALARIA"/>
    <s v="E"/>
    <s v="I_9_1C"/>
    <x v="1"/>
    <n v="31"/>
    <n v="0"/>
    <s v="MÉDICO URGENCIA HOSPITALARIA"/>
    <s v="P.MÉDICO DE URGENCIAS"/>
    <x v="2"/>
    <s v="0"/>
    <m/>
    <m/>
    <m/>
    <d v="2026-01-01T00:00:00"/>
    <d v="2026-01-31T00:00:00"/>
    <n v="31"/>
  </r>
  <r>
    <s v="306772"/>
    <d v="2026-01-01T00:00:00"/>
    <d v="2026-01-31T00:00:00"/>
    <s v="false"/>
    <s v="174369"/>
    <s v="TEMPORAL. T. COM. INTER. N. ESTA"/>
    <s v="LIBRE DISPOSICION"/>
    <s v="ENFERMERO/A"/>
    <s v="E"/>
    <s v="S_9B_1AV"/>
    <x v="0"/>
    <n v="31"/>
    <n v="0"/>
    <s v="ENFERMERA/O"/>
    <s v="BLOQUE QUIRURGICO CENTRAL"/>
    <x v="1"/>
    <s v="371854"/>
    <s v="54053201G"/>
    <s v="SCHWARTZ SANZ, PEDRO"/>
    <s v="ENFERMERA/O"/>
    <d v="2026-01-01T00:00:00"/>
    <d v="2026-01-31T00:00:00"/>
    <n v="31"/>
  </r>
  <r>
    <s v="207271"/>
    <d v="2026-01-01T00:00:00"/>
    <d v="2026-01-31T00:00:00"/>
    <s v="false"/>
    <s v="173343"/>
    <s v="TEMPORAL. T. COM. INTER. N. ESTA"/>
    <s v="VACACIONES Y LIBRANZAS"/>
    <s v="MATRÓN/A"/>
    <s v="E"/>
    <s v="S_9B_1AV"/>
    <x v="0"/>
    <n v="31"/>
    <n v="0"/>
    <s v="MATRONA"/>
    <s v="PARITORIO"/>
    <x v="1"/>
    <s v="364566"/>
    <s v="78678025Q"/>
    <s v="PLACERES PASCUAL, VICTORIA"/>
    <s v="MATRONA"/>
    <d v="2026-01-01T00:00:00"/>
    <d v="2026-01-31T00:00:00"/>
    <n v="31"/>
  </r>
  <r>
    <s v="382302"/>
    <d v="2026-01-01T00:00:00"/>
    <d v="2026-01-31T00:00:00"/>
    <s v="false"/>
    <s v="173347"/>
    <s v="TEMPORAL. T. COM. INTER. N. ESTA"/>
    <s v="LIBRE DISPOSICION"/>
    <s v="MATRÓN/A"/>
    <s v="E"/>
    <s v="S_9B_1AV"/>
    <x v="0"/>
    <n v="31"/>
    <n v="0"/>
    <s v="MATRONA"/>
    <s v="PARITORIO"/>
    <x v="1"/>
    <s v="336696"/>
    <s v="54046176V"/>
    <s v="EXPOSITO AFONSO, LAURA"/>
    <s v="MATRONA"/>
    <d v="2026-01-01T00:00:00"/>
    <d v="2026-01-31T00:00:00"/>
    <n v="31"/>
  </r>
  <r>
    <s v="204682"/>
    <d v="2026-01-01T00:00:00"/>
    <d v="2026-01-31T00:00:00"/>
    <s v="false"/>
    <s v="174837"/>
    <s v="TEMPORAL. T. COM. INTER. N. ESTA"/>
    <s v="LIBRE DISPOSICION"/>
    <s v="G AUXILIAR ADMINISTRATIVO F. ADMVA"/>
    <s v="E"/>
    <s v="S_9B_1AV"/>
    <x v="0"/>
    <n v="31"/>
    <n v="0"/>
    <s v="AUXILIAR ADMINISTRATIVO"/>
    <s v="PLANTILLA VOLANTE SS ADMTVO ALMACÉN CENT"/>
    <x v="4"/>
    <s v="214496"/>
    <s v="43358578J"/>
    <s v="AFONSO GONZALEZ, CARMEN DELIA"/>
    <s v="AUXILIAR ADMINISTRATIVO"/>
    <d v="2026-01-01T00:00:00"/>
    <d v="2026-01-31T00:00:00"/>
    <n v="31"/>
  </r>
  <r>
    <s v="344032"/>
    <d v="2026-01-01T00:00:00"/>
    <d v="2026-01-31T00:00:00"/>
    <s v="false"/>
    <s v="174077"/>
    <s v="TEMPORAL. T. COM. INTER. N. ESTA"/>
    <s v="LIBRE DISPOSICION"/>
    <s v="ENFERMERO/A"/>
    <s v="E"/>
    <s v="S_9B_1AV"/>
    <x v="0"/>
    <n v="31"/>
    <n v="0"/>
    <s v="ENFERMERA/O"/>
    <s v="PLANTA  5ª IMPAR - HOSP.EDIF.A"/>
    <x v="1"/>
    <s v="382906"/>
    <s v="43835372V"/>
    <s v="RODRIGUEZ SANCHEZ, PAOLA"/>
    <s v="ENFERMERA/O"/>
    <d v="2026-01-01T00:00:00"/>
    <d v="2026-01-31T00:00:00"/>
    <n v="31"/>
  </r>
  <r>
    <s v="223677"/>
    <d v="2026-01-01T00:00:00"/>
    <d v="2026-01-31T00:00:00"/>
    <s v="false"/>
    <s v="173446"/>
    <s v="TEMPORAL. T. COM. INTER. N. ESTA"/>
    <s v="LIBRE DISPOSICION"/>
    <s v="ENFERMERO/A"/>
    <s v="E"/>
    <s v="S_9B_1AV"/>
    <x v="0"/>
    <n v="31"/>
    <n v="0"/>
    <s v="ENFERMERA/O"/>
    <s v="RADIODIAGNOSTICO"/>
    <x v="1"/>
    <s v="346480"/>
    <s v="45705692T"/>
    <s v="SICILIA COELLO, JUAN CARLOS"/>
    <m/>
    <d v="2026-01-01T00:00:00"/>
    <d v="2026-01-31T00:00:00"/>
    <n v="31"/>
  </r>
  <r>
    <s v="376704"/>
    <d v="2026-01-01T00:00:00"/>
    <d v="2026-01-31T00:00:00"/>
    <s v="false"/>
    <s v="174001"/>
    <s v="TEMPORAL. T. COM. INTER. N. ESTA"/>
    <s v="LIBRE DISPOSICION"/>
    <s v="AUXILIAR DE ENFERMERÍA"/>
    <s v="E"/>
    <s v="S_9B_1AV"/>
    <x v="0"/>
    <n v="31"/>
    <n v="0"/>
    <s v="AUXILIAR DE ENFERMERÍA"/>
    <s v="PLANTILLA VOLANTE"/>
    <x v="1"/>
    <s v="214099"/>
    <s v="54059829P"/>
    <s v="SANTANA HERNANDEZ, AGORA"/>
    <s v="AUXILIAR DE ENFERMERÍA"/>
    <d v="2026-01-01T00:00:00"/>
    <d v="2026-01-31T00:00:00"/>
    <n v="31"/>
  </r>
  <r>
    <s v="293741"/>
    <d v="2026-01-01T00:00:00"/>
    <d v="2026-01-31T00:00:00"/>
    <s v="false"/>
    <s v="174048"/>
    <s v="TEMPORAL. T. COM. INTER. N. ESTA"/>
    <s v="LIBRE DISPOSICION"/>
    <s v="ENFERMERO/A"/>
    <s v="E"/>
    <s v="S_9B_1AV"/>
    <x v="0"/>
    <n v="31"/>
    <n v="0"/>
    <s v="ENFERMERA/O"/>
    <s v="PLANTA 4ª - HOSPITALIZACIÓN EDIF. D"/>
    <x v="1"/>
    <s v="318471"/>
    <s v="43772417J"/>
    <s v="MARTIN PEÑA, JUAN JOSE"/>
    <s v="SUPERVISOR/A DE UNIDAD"/>
    <d v="2026-01-01T00:00:00"/>
    <d v="2026-01-31T00:00:00"/>
    <n v="31"/>
  </r>
  <r>
    <s v="372484"/>
    <d v="2026-01-01T00:00:00"/>
    <d v="2026-01-31T00:00:00"/>
    <s v="false"/>
    <s v="172916"/>
    <s v="TEMPORAL. T. COM. INTER. N. ESTA"/>
    <s v="LIBRE DISPOSICION"/>
    <s v="ENFERMERO/A"/>
    <s v="E"/>
    <s v="S_9B_1AV"/>
    <x v="0"/>
    <n v="31"/>
    <n v="0"/>
    <s v="ENFERMERA/O"/>
    <s v="PLANTA 10ª IMPAR - HOSP.EDIF.A"/>
    <x v="1"/>
    <s v="389549"/>
    <s v="43833345Z"/>
    <s v="HERRERA DUQUE, JORGE"/>
    <s v="ENFERMERA/O"/>
    <d v="2026-01-01T00:00:00"/>
    <d v="2026-01-31T00:00:00"/>
    <n v="31"/>
  </r>
  <r>
    <s v="201786"/>
    <d v="2026-01-01T00:00:00"/>
    <d v="2026-01-31T00:00:00"/>
    <s v="false"/>
    <s v="174263"/>
    <s v="TEMPORAL. T. COM. INTER. N. ESTA"/>
    <s v="LIBRE DISPOSICION"/>
    <s v="TÉC ESPECIALISTA / LABORATORIO"/>
    <s v="E"/>
    <s v="S_9B_1AV"/>
    <x v="0"/>
    <n v="31"/>
    <n v="0"/>
    <s v="TÉCNICO ESPECIALISTA LABORATORIO"/>
    <s v="LABOR.DE MICROBIOLOGIA Y CONTROL DE INF"/>
    <x v="1"/>
    <s v="358115"/>
    <s v="78568282Y"/>
    <s v="GONZALEZ MARTIN, YAIZA DEL MAR"/>
    <s v="TÉCNICO ESPECIALISTA LABORATORIO"/>
    <d v="2026-01-01T00:00:00"/>
    <d v="2026-01-31T00:00:00"/>
    <n v="31"/>
  </r>
  <r>
    <s v="273432"/>
    <d v="2026-01-01T00:00:00"/>
    <d v="2026-01-31T00:00:00"/>
    <s v="false"/>
    <s v="173020"/>
    <s v="TEMPORAL. T. COM. INTER. N. ESTA"/>
    <s v="LIBRE DISPOSICION"/>
    <s v="ENFERMERO/A"/>
    <s v="E"/>
    <s v="S_9B_1AV"/>
    <x v="0"/>
    <n v="31"/>
    <n v="0"/>
    <s v="ENFERMERA/O"/>
    <s v="URGENCIAS"/>
    <x v="1"/>
    <s v="212127"/>
    <s v="54058407N"/>
    <s v="RODRIGUEZ ALVAREZ, ESTEFANIA ELENA"/>
    <s v="ENFERMERA/O"/>
    <d v="2026-01-01T00:00:00"/>
    <d v="2026-01-31T00:00:00"/>
    <n v="31"/>
  </r>
  <r>
    <s v="231867"/>
    <d v="2026-01-01T00:00:00"/>
    <d v="2026-01-31T00:00:00"/>
    <s v="false"/>
    <s v="173353"/>
    <s v="TEMPORAL. T. COM. INTER. N. ESTA"/>
    <s v="LIBRE DISPOSICION"/>
    <s v="MATRÓN/A"/>
    <s v="E"/>
    <s v="S_9B_1AV"/>
    <x v="0"/>
    <n v="31"/>
    <n v="0"/>
    <s v="MATRONA"/>
    <s v="PARITORIO"/>
    <x v="1"/>
    <s v="334563"/>
    <s v="76266759R"/>
    <s v="MARTINEZ GARCIA-MIRASIERRA, LUCIA"/>
    <s v="MATRONA"/>
    <d v="2026-01-01T00:00:00"/>
    <d v="2026-01-31T00:00:00"/>
    <n v="31"/>
  </r>
  <r>
    <s v="206911"/>
    <d v="2026-01-01T00:00:00"/>
    <d v="2026-01-31T00:00:00"/>
    <s v="false"/>
    <s v="173474"/>
    <s v="TEMPORAL. T. COM. INTER. N. ESTA"/>
    <s v="LIBRE DISPOSICION"/>
    <s v="AUXILIAR DE ENFERMERÍA"/>
    <s v="E"/>
    <s v="S_9B_1AV"/>
    <x v="0"/>
    <n v="31"/>
    <n v="0"/>
    <s v="AUXILIAR DE ENFERMERÍA"/>
    <s v="PLANTA  5ª IMPAR - HOSP.EDIF.A"/>
    <x v="1"/>
    <s v="251729"/>
    <s v="78850276C"/>
    <s v="AFONSO MORALES, MIRTHA ANGELINA"/>
    <s v="AUXILIAR DE ENFERMERÍA"/>
    <d v="2026-01-01T00:00:00"/>
    <d v="2026-01-31T00:00:00"/>
    <n v="31"/>
  </r>
  <r>
    <s v="278369"/>
    <d v="2026-01-01T00:00:00"/>
    <d v="2026-01-31T00:00:00"/>
    <s v="false"/>
    <s v="173218"/>
    <s v="TEMPORAL. T. COM. INTER. N. ESTA"/>
    <s v="LIBRE DISPOSICION"/>
    <s v="AUXILIAR DE ENFERMERÍA"/>
    <s v="E"/>
    <s v="S_9B_1AV"/>
    <x v="0"/>
    <n v="31"/>
    <n v="0"/>
    <s v="AUXILIAR DE ENFERMERÍA"/>
    <s v="PLANTA  1ª  PAR   - HOSP.EDIF.A"/>
    <x v="1"/>
    <s v="349040"/>
    <s v="42187269W"/>
    <s v="CABRERA PULIDO, CARLOTA"/>
    <s v="AUXILIAR DE ENFERMERÍA"/>
    <d v="2026-01-01T00:00:00"/>
    <d v="2026-01-31T00:00:00"/>
    <n v="31"/>
  </r>
  <r>
    <s v="232299"/>
    <d v="2026-01-01T00:00:00"/>
    <d v="2026-01-31T00:00:00"/>
    <s v="false"/>
    <s v="174067"/>
    <s v="TEMPORAL. T. COM. INTER. N. ESTA"/>
    <s v="LIBRE DISPOSICION"/>
    <s v="ENFERMERO/A"/>
    <s v="E"/>
    <s v="S_9B_1AV"/>
    <x v="0"/>
    <n v="31"/>
    <n v="0"/>
    <s v="ENFERMERA/O"/>
    <s v="DIETÉTICA Y NUTRICIÓN"/>
    <x v="1"/>
    <s v="354608"/>
    <s v="78568682S"/>
    <s v="VIERA VERA, RAQUEL"/>
    <s v="ENFERMERA/O"/>
    <d v="2026-01-01T00:00:00"/>
    <d v="2026-01-31T00:00:00"/>
    <n v="31"/>
  </r>
  <r>
    <s v="383074"/>
    <d v="2026-01-01T00:00:00"/>
    <d v="2026-01-31T00:00:00"/>
    <s v="false"/>
    <s v="173448"/>
    <s v="TEMPORAL. T. COM. INTER. N. ESTA"/>
    <s v="LIBRE DISPOSICION"/>
    <s v="AUXILIAR DE ENFERMERÍA"/>
    <s v="E"/>
    <s v="S_9B_1AV"/>
    <x v="0"/>
    <n v="31"/>
    <n v="0"/>
    <s v="AUXILIAR DE ENFERMERÍA"/>
    <s v="PLANTA 1ª - SUBAGUDOS"/>
    <x v="1"/>
    <s v="296989"/>
    <s v="78564015V"/>
    <s v="ARMAS FERNANDEZ, MARIA BELEN"/>
    <s v="AUXILIAR DE ENFERMERÍA"/>
    <d v="2026-01-01T00:00:00"/>
    <d v="2026-01-31T00:00:00"/>
    <n v="31"/>
  </r>
  <r>
    <s v="245246"/>
    <d v="2026-01-01T00:00:00"/>
    <d v="2026-01-31T00:00:00"/>
    <s v="false"/>
    <s v="173220"/>
    <s v="TEMPORAL. T. COM. INTER. N. ESTA"/>
    <s v="LIBRE DISPOSICION"/>
    <s v="AUXILIAR DE ENFERMERÍA"/>
    <s v="E"/>
    <s v="S_9B_1AV"/>
    <x v="0"/>
    <n v="31"/>
    <n v="0"/>
    <s v="AUXILIAR DE ENFERMERÍA"/>
    <s v="PLANTA  1ª  PAR   - HOSP.EDIF.A"/>
    <x v="1"/>
    <s v="328098"/>
    <s v="43778618G"/>
    <s v="MARTIN DIAZ, MARIA YURY"/>
    <s v="AUXILIAR DE ENFERMERÍA"/>
    <d v="2026-01-01T00:00:00"/>
    <d v="2026-01-31T00:00:00"/>
    <n v="31"/>
  </r>
  <r>
    <s v="222876"/>
    <d v="2026-01-01T00:00:00"/>
    <d v="2026-01-31T00:00:00"/>
    <s v="false"/>
    <s v="0"/>
    <s v="TEMPORAL. T. COMPLETO. N. ESTATU"/>
    <s v="ACUMULACION DE TAREAS"/>
    <s v="FEA PSIQUIATRÍA"/>
    <s v="E"/>
    <s v="I_9_1C"/>
    <x v="1"/>
    <n v="31"/>
    <n v="0"/>
    <s v="FEA PSIQUIATRÍA"/>
    <s v="P.MÉDICO PSIQUIATRÍA"/>
    <x v="2"/>
    <s v="0"/>
    <m/>
    <m/>
    <m/>
    <d v="2026-01-01T00:00:00"/>
    <d v="2026-01-31T00:00:00"/>
    <n v="31"/>
  </r>
  <r>
    <s v="279343"/>
    <d v="2026-01-01T00:00:00"/>
    <d v="2026-01-31T00:00:00"/>
    <s v="false"/>
    <s v="173110"/>
    <s v="TEMPORAL. T. COM. INTER. N. ESTA"/>
    <s v="LIBRE DISPOSICION"/>
    <s v="AUXILIAR DE ENFERMERÍA"/>
    <s v="E"/>
    <s v="S_9B_1AV"/>
    <x v="0"/>
    <n v="31"/>
    <n v="0"/>
    <s v="AUXILIAR DE ENFERMERÍA"/>
    <s v="PLANTA 1ª - HOSPITALIZACIÓN EDIF. D"/>
    <x v="1"/>
    <s v="367978"/>
    <s v="78859096P"/>
    <s v="RODRIGUES AFONSO, ROSILENE"/>
    <s v="AUXILIAR DE ENFERMERÍA"/>
    <d v="2026-01-01T00:00:00"/>
    <d v="2026-01-31T00:00:00"/>
    <n v="31"/>
  </r>
  <r>
    <s v="384047"/>
    <d v="2026-01-01T00:00:00"/>
    <d v="2026-01-31T00:00:00"/>
    <s v="false"/>
    <s v="174393"/>
    <s v="TEMPORAL. T. COM. INTER. N. ESTA"/>
    <s v="LIBRE DISPOSICION"/>
    <s v="AUXILIAR DE ENFERMERÍA"/>
    <s v="E"/>
    <s v="S_9B_1AV"/>
    <x v="0"/>
    <n v="31"/>
    <n v="0"/>
    <s v="AUXILIAR DE ENFERMERÍA"/>
    <s v="PLANTA 3ª - HOSPITALIZACIÓN EDIF. D"/>
    <x v="1"/>
    <s v="345656"/>
    <s v="45438343A"/>
    <s v="JIMENEZ MESA, MARIA ELIGIA"/>
    <s v="AUXILIAR DE ENFERMERÍA"/>
    <d v="2026-01-01T00:00:00"/>
    <d v="2026-01-31T00:00:00"/>
    <n v="31"/>
  </r>
  <r>
    <s v="298764"/>
    <d v="2026-01-01T00:00:00"/>
    <d v="2026-01-31T00:00:00"/>
    <s v="false"/>
    <s v="173440"/>
    <s v="TEMPORAL. T. COM. INTER. N. ESTA"/>
    <s v="LIBRE DISPOSICION"/>
    <s v="ENFERMERO/A"/>
    <s v="E"/>
    <s v="S_9B_1AV"/>
    <x v="0"/>
    <n v="31"/>
    <n v="0"/>
    <s v="ENFERMERA/O"/>
    <s v="PLANTILLA VOLANTE DEL EAA (EDIFICIO DE ACTIVIDADES"/>
    <x v="1"/>
    <s v="299302"/>
    <s v="54054206C"/>
    <s v="RODRIGUEZ GARCIA, ELENA"/>
    <s v="ENFERMERA/O"/>
    <d v="2026-01-01T00:00:00"/>
    <d v="2026-01-31T00:00:00"/>
    <n v="31"/>
  </r>
  <r>
    <s v="216257"/>
    <d v="2026-01-01T00:00:00"/>
    <d v="2026-01-31T00:00:00"/>
    <s v="false"/>
    <s v="173633"/>
    <s v="TEMPORAL. T. COM. INTER. N. ESTA"/>
    <s v="LIBRE DISPOSICION"/>
    <s v="AUXILIAR DE ENFERMERÍA"/>
    <s v="E"/>
    <s v="S_9B_1AV"/>
    <x v="0"/>
    <n v="31"/>
    <n v="0"/>
    <s v="AUXILIAR DE ENFERMERÍA"/>
    <s v="PLANTA  6ª IMPAR - HOSP.EDIF.A"/>
    <x v="1"/>
    <s v="247035"/>
    <s v="43365566D"/>
    <s v="HERNANDEZ GUILLAMA, MONICA"/>
    <s v="AUXILIAR DE ENFERMERÍA"/>
    <d v="2026-01-01T00:00:00"/>
    <d v="2026-01-31T00:00:00"/>
    <n v="31"/>
  </r>
  <r>
    <s v="235518"/>
    <d v="2026-01-01T00:00:00"/>
    <d v="2026-01-31T00:00:00"/>
    <s v="false"/>
    <s v="173038"/>
    <s v="TEMPORAL. T. COM. INTER. N. ESTA"/>
    <s v="VACACIONES Y LIBRANZAS"/>
    <s v="AUXILIAR DE ENFERMERÍA"/>
    <s v="E"/>
    <s v="S_9B_1A"/>
    <x v="0"/>
    <n v="31"/>
    <n v="0"/>
    <s v="AUXILIAR DE ENFERMERÍA"/>
    <s v="HOSPITAL. PREMATUROS"/>
    <x v="1"/>
    <s v="296383"/>
    <s v="45450378D"/>
    <s v="HERRERA PEREZ, PASCUAL"/>
    <s v="AUXILIAR DE ENFERMERÍA"/>
    <d v="2026-01-01T00:00:00"/>
    <d v="2026-01-31T00:00:00"/>
    <n v="31"/>
  </r>
  <r>
    <s v="223150"/>
    <d v="2026-01-01T00:00:00"/>
    <d v="2026-01-31T00:00:00"/>
    <s v="false"/>
    <s v="174486"/>
    <s v="TEMPORAL. T. COM. INTER. N. ESTA"/>
    <s v="VACACIONES Y LIBRANZAS"/>
    <s v="ENFERMERO/A"/>
    <s v="E"/>
    <s v="S_9B_1AV"/>
    <x v="0"/>
    <n v="31"/>
    <n v="0"/>
    <s v="ENFERMERA/O"/>
    <s v="UDAD.DE HOSPIT.A DOMICILIO"/>
    <x v="1"/>
    <s v="382770"/>
    <s v="78713254D"/>
    <s v="SOTO GARCIA, MONICA"/>
    <s v="ENFERMERA/O"/>
    <d v="2026-01-01T00:00:00"/>
    <d v="2026-01-31T00:00:00"/>
    <n v="31"/>
  </r>
  <r>
    <s v="219250"/>
    <d v="2026-01-01T00:00:00"/>
    <d v="2026-01-31T00:00:00"/>
    <s v="false"/>
    <s v="174231"/>
    <s v="TEMPORAL. T. COM. INTER. N. ESTA"/>
    <s v="LIBRE DISPOSICION"/>
    <s v="ENFERMERO/A"/>
    <s v="E"/>
    <s v="S_9B_1AV"/>
    <x v="0"/>
    <n v="31"/>
    <n v="0"/>
    <s v="ENFERMERA/O"/>
    <s v="PLANTA  7ª  PAR   - HOSP.EDIF.A"/>
    <x v="1"/>
    <s v="291563"/>
    <s v="54111664R"/>
    <s v="FAJARDO SANTANA, BEATRIZ"/>
    <s v="ENFERMERA/O"/>
    <d v="2026-01-01T00:00:00"/>
    <d v="2026-01-31T00:00:00"/>
    <n v="31"/>
  </r>
  <r>
    <s v="245836"/>
    <d v="2026-01-01T00:00:00"/>
    <d v="2026-01-31T00:00:00"/>
    <s v="false"/>
    <s v="174670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1-01T00:00:00"/>
    <d v="2026-01-31T00:00:00"/>
    <n v="31"/>
  </r>
  <r>
    <s v="241161"/>
    <d v="2026-01-01T00:00:00"/>
    <d v="2026-01-31T00:00:00"/>
    <s v="false"/>
    <s v="173695"/>
    <s v="TEMPORAL. T. COM. INTER. N. ESTA"/>
    <s v="LIBRE DISPOSICION"/>
    <s v="AUXILIAR DE ENFERMERÍA"/>
    <s v="E"/>
    <s v="S_9B_1A"/>
    <x v="0"/>
    <n v="31"/>
    <n v="0"/>
    <s v="AUXILIAR DE ENFERMERÍA"/>
    <s v="PLANTA BAJA - HOSP.EDIF.M."/>
    <x v="1"/>
    <s v="244926"/>
    <s v="54051576N"/>
    <s v="GARCIA GARCIA, TAMARA NOEMI"/>
    <s v="AUXILIAR DE ENFERMERÍA"/>
    <d v="2026-01-01T00:00:00"/>
    <d v="2026-01-31T00:00:00"/>
    <n v="31"/>
  </r>
  <r>
    <s v="233197"/>
    <d v="2026-01-01T00:00:00"/>
    <d v="2026-01-31T00:00:00"/>
    <s v="false"/>
    <s v="173339"/>
    <s v="TEMPORAL. T. COM. INTER. N. ESTA"/>
    <s v="LIBRE DISPOSICION"/>
    <s v="AUXILIAR DE ENFERMERÍA"/>
    <s v="E"/>
    <s v="S_9B_1AV"/>
    <x v="0"/>
    <n v="31"/>
    <n v="0"/>
    <s v="AUXILIAR DE ENFERMERÍA"/>
    <s v="PARITORIO"/>
    <x v="1"/>
    <s v="347782"/>
    <s v="78677410E"/>
    <s v="RODRIGUEZ GONZALEZ, NURIA"/>
    <s v="AUXILIAR DE ENFERMERÍA"/>
    <d v="2026-01-01T00:00:00"/>
    <d v="2026-01-31T00:00:00"/>
    <n v="31"/>
  </r>
  <r>
    <s v="206741"/>
    <d v="2026-01-01T00:00:00"/>
    <d v="2026-01-31T00:00:00"/>
    <s v="false"/>
    <s v="174177"/>
    <s v="TEMPORAL. T. COM. INTER. N. ESTA"/>
    <s v="LIBRE DISPOSICION"/>
    <s v="ENFERMERO/A"/>
    <s v="E"/>
    <s v="S_9B_1AV"/>
    <x v="0"/>
    <n v="31"/>
    <n v="0"/>
    <s v="ENFERMERA/O"/>
    <s v="PLANTA  6ª  PAR   - HOSP.EDIF.A"/>
    <x v="1"/>
    <s v="319175"/>
    <s v="43605733X"/>
    <s v="MORA VARGAS, TERESA"/>
    <s v="ENFERMERA/O"/>
    <d v="2026-01-01T00:00:00"/>
    <d v="2026-01-31T00:00:00"/>
    <n v="31"/>
  </r>
  <r>
    <s v="260080"/>
    <d v="2026-01-01T00:00:00"/>
    <d v="2026-01-31T00:00:00"/>
    <s v="false"/>
    <s v="172877"/>
    <s v="TEMPORAL. T. COM. INTER. N. ESTA"/>
    <s v="LIBRE DISPOSICION"/>
    <s v="AUXILIAR DE ENFERMERÍA"/>
    <s v="E"/>
    <s v="S_9B_1AV"/>
    <x v="0"/>
    <n v="31"/>
    <n v="0"/>
    <s v="AUXILIAR DE ENFERMERÍA"/>
    <s v="PLANTA 10ª IMPAR - HOSP.EDIF.A"/>
    <x v="1"/>
    <s v="214609"/>
    <s v="46244726Y"/>
    <s v="GARCIA PADRON, MARIA ALEJANDRA"/>
    <s v="AUXILIAR DE ENFERMERÍA"/>
    <d v="2026-01-01T00:00:00"/>
    <d v="2026-01-31T00:00:00"/>
    <n v="31"/>
  </r>
  <r>
    <s v="227338"/>
    <d v="2026-01-01T00:00:00"/>
    <d v="2026-01-31T00:00:00"/>
    <s v="false"/>
    <s v="173055"/>
    <s v="TEMPORAL. T. COM. INTER. N. ESTA"/>
    <s v="LIBRE DISPOSICION"/>
    <s v="AUXILIAR DE ENFERMERÍA"/>
    <s v="E"/>
    <s v="S_9B_1AV"/>
    <x v="0"/>
    <n v="31"/>
    <n v="0"/>
    <s v="AUXILIAR DE ENFERMERÍA"/>
    <s v="PLANTA  2ª  - HOSPITAL DEL NORTE"/>
    <x v="1"/>
    <s v="349665"/>
    <s v="78675632S"/>
    <s v="GONZALEZ RODRIGUEZ, EILA"/>
    <s v="AUXILIAR DE ENFERMERÍA"/>
    <d v="2026-01-01T00:00:00"/>
    <d v="2026-01-31T00:00:00"/>
    <n v="31"/>
  </r>
  <r>
    <s v="231127"/>
    <d v="2026-01-01T00:00:00"/>
    <d v="2026-01-31T00:00:00"/>
    <s v="false"/>
    <s v="174257"/>
    <s v="TEMPORAL. T. COM. INTER. N. ESTA"/>
    <s v="LIBRE DISPOSICION"/>
    <s v="TÉC ESPECIALISTA / LABORATORIO"/>
    <s v="E"/>
    <s v="S_9B_1AV"/>
    <x v="0"/>
    <n v="31"/>
    <n v="0"/>
    <s v="TÉCNICO ESPECIALISTA LABORATORIO"/>
    <s v="LABOR.DE MICROBIOLOGIA Y CONTROL DE INF"/>
    <x v="1"/>
    <s v="218817"/>
    <s v="54047251B"/>
    <s v="BLANCO GARCIA, MARIA DEL PILAR"/>
    <s v="TÉCNICO ESPECIALISTA LABORATORIO"/>
    <d v="2026-01-01T00:00:00"/>
    <d v="2026-01-31T00:00:00"/>
    <n v="31"/>
  </r>
  <r>
    <s v="249803"/>
    <d v="2026-01-01T00:00:00"/>
    <d v="2026-01-31T00:00:00"/>
    <s v="false"/>
    <s v="174276"/>
    <s v="TEMPORAL. T. COM. INTER. N. ESTA"/>
    <s v="LIBRE DISPOSICION"/>
    <s v="LIMPIADOR/A"/>
    <s v="E"/>
    <s v="S_9B_1AV"/>
    <x v="0"/>
    <n v="31"/>
    <n v="0"/>
    <s v="LIMPIADORA"/>
    <s v="LIMPIEZA EDIFICIO ACTIV.AMBULATORIAS"/>
    <x v="0"/>
    <s v="255249"/>
    <s v="54054941L"/>
    <s v="ARMAS EXPOSITO, NAIRA MARIA"/>
    <s v="LIMPIADORA"/>
    <d v="2026-01-01T00:00:00"/>
    <d v="2026-01-31T00:00:00"/>
    <n v="31"/>
  </r>
  <r>
    <s v="217651"/>
    <d v="2026-01-01T00:00:00"/>
    <d v="2026-01-31T00:00:00"/>
    <s v="false"/>
    <s v="172937"/>
    <s v="TEMPORAL. T. COM. INTER. N. ESTA"/>
    <s v="LIBRE DISPOSICION"/>
    <s v="AUXILIAR DE ENFERMERÍA"/>
    <s v="E"/>
    <s v="S_9B_1AV"/>
    <x v="0"/>
    <n v="31"/>
    <n v="0"/>
    <s v="AUXILIAR DE ENFERMERÍA"/>
    <s v="U.V.I."/>
    <x v="1"/>
    <s v="247946"/>
    <s v="79089129H"/>
    <s v="ORELLANA MACAS, EUGENIA PILAR"/>
    <s v="AUXILIAR DE ENFERMERÍA"/>
    <d v="2026-01-01T00:00:00"/>
    <d v="2026-01-31T00:00:00"/>
    <n v="31"/>
  </r>
  <r>
    <s v="259717"/>
    <d v="2026-01-01T00:00:00"/>
    <d v="2026-01-31T00:00:00"/>
    <s v="false"/>
    <s v="172986"/>
    <s v="TEMPORAL. T. COM. INTER. N. ESTA"/>
    <s v="LIBRE DISPOSICION"/>
    <s v="ENFERMERO/A"/>
    <s v="E"/>
    <s v="S_9B_1AV"/>
    <x v="0"/>
    <n v="31"/>
    <n v="0"/>
    <s v="ENFERMERA/O"/>
    <s v="PLANTA  2ª  - HOSPITAL DEL NORTE"/>
    <x v="1"/>
    <s v="268276"/>
    <s v="42197881B"/>
    <s v="FRANCISCO PEREZ, ISABEL BEATRIZ"/>
    <s v="ENFERMERA/O"/>
    <d v="2026-01-01T00:00:00"/>
    <d v="2026-01-31T00:00:00"/>
    <n v="31"/>
  </r>
  <r>
    <s v="327531"/>
    <d v="2026-01-01T00:00:00"/>
    <d v="2026-01-31T00:00:00"/>
    <s v="false"/>
    <s v="175559"/>
    <s v="TEMPORAL. T. COMPLETO. N. ESTATU"/>
    <s v="ACUMULACION DE TAREAS"/>
    <s v="CELADOR/A"/>
    <s v="E"/>
    <s v="I_9_1C"/>
    <x v="1"/>
    <n v="31"/>
    <n v="0"/>
    <s v="CELADOR"/>
    <s v="SUBDIRECCIÓN ENFERMERÍA"/>
    <x v="1"/>
    <s v="0"/>
    <m/>
    <m/>
    <m/>
    <d v="2026-01-01T00:00:00"/>
    <d v="2026-01-31T00:00:00"/>
    <n v="31"/>
  </r>
  <r>
    <s v="231068"/>
    <d v="2026-01-01T00:00:00"/>
    <d v="2026-01-31T00:00:00"/>
    <s v="false"/>
    <s v="173578"/>
    <s v="TEMPORAL. T. COM. INTER. N. ESTA"/>
    <s v="LIBRE DISPOSICION"/>
    <s v="TÉC ESPECIALISTA / RADIODIAGNÓSTICO"/>
    <s v="E"/>
    <s v="S_9B_1AV"/>
    <x v="0"/>
    <n v="31"/>
    <n v="0"/>
    <s v="TÉCNICO ESPECIALISTA RADIODIAGNÓSTICO"/>
    <s v="RADIODIAGNOSTICO"/>
    <x v="1"/>
    <s v="341508"/>
    <s v="42185954K"/>
    <s v="SANCHEZ HERNANDEZ, Mª OLIVIA"/>
    <s v="TÉCNICO ESPECIALISTA RADIODIAGNÓSTICO"/>
    <d v="2026-01-01T00:00:00"/>
    <d v="2026-01-31T00:00:00"/>
    <n v="31"/>
  </r>
  <r>
    <s v="351036"/>
    <d v="2026-01-02T00:00:00"/>
    <d v="2026-01-31T00:00:00"/>
    <s v="false"/>
    <s v="174493"/>
    <s v="TEMPORAL. T. COM. INTER. N. ESTA"/>
    <s v="LIBRE DISPOSICION"/>
    <s v="CELADOR/A"/>
    <s v="E"/>
    <s v="S_9B_1AV"/>
    <x v="0"/>
    <n v="30"/>
    <n v="0"/>
    <s v="CELADOR"/>
    <s v="CONSERJERÍA"/>
    <x v="0"/>
    <s v="279734"/>
    <s v="75251636Y"/>
    <s v="HERNANDO BARRANCO, JUAN JOSE"/>
    <s v="CELADOR"/>
    <d v="2026-01-02T00:00:00"/>
    <d v="2026-01-31T00:00:00"/>
    <n v="30"/>
  </r>
  <r>
    <s v="384130"/>
    <d v="2026-01-02T00:00:00"/>
    <d v="2026-01-31T00:00:00"/>
    <s v="false"/>
    <s v="174500"/>
    <s v="TEMPORAL. T. COM. INTER. N. ESTA"/>
    <s v="LIBRE DISPOSICION"/>
    <s v="CELADOR/A"/>
    <s v="E"/>
    <s v="S_9B_1AV"/>
    <x v="0"/>
    <n v="30"/>
    <n v="0"/>
    <s v="CELADOR"/>
    <s v="CONSERJERÍA"/>
    <x v="0"/>
    <s v="328274"/>
    <s v="42094633X"/>
    <s v="GONZALEZ ROMERO, ROBERTO IGNACIO"/>
    <s v="CELADOR"/>
    <d v="2026-01-02T00:00:00"/>
    <d v="2026-01-31T00:00:00"/>
    <n v="30"/>
  </r>
  <r>
    <s v="373163"/>
    <d v="2026-01-02T00:00:00"/>
    <d v="2026-01-31T00:00:00"/>
    <s v="false"/>
    <s v="174548"/>
    <s v="TEMPORAL. T. COM. INTER. N. ESTA"/>
    <s v="VACACIONES Y LIBRANZAS"/>
    <s v="COCINERO/A"/>
    <s v="E"/>
    <s v="S_9B_1AV"/>
    <x v="0"/>
    <n v="30"/>
    <n v="0"/>
    <s v="COCINERO"/>
    <s v="COCINA"/>
    <x v="0"/>
    <s v="340353"/>
    <s v="54042443X"/>
    <s v="CASTRO DIAZ, FABIAN GABRIEL"/>
    <s v="COORDINADOR AREA COCINA"/>
    <d v="2026-01-02T00:00:00"/>
    <d v="2026-01-31T00:00:00"/>
    <n v="30"/>
  </r>
  <r>
    <s v="256904"/>
    <d v="2026-01-02T00:00:00"/>
    <d v="2026-01-31T00:00:00"/>
    <s v="false"/>
    <s v="174546"/>
    <s v="TEMPORAL. T. COM. INTER. N. ESTA"/>
    <s v="LIBRE DISPOSICION"/>
    <s v="COCINERO/A"/>
    <s v="E"/>
    <s v="S_9B_1A"/>
    <x v="0"/>
    <n v="30"/>
    <n v="0"/>
    <s v="COCINERO"/>
    <s v="COCINA"/>
    <x v="0"/>
    <s v="349921"/>
    <s v="78566793N"/>
    <s v="RODRIGUEZ ARBELO, DEVORA"/>
    <s v="COCINERO"/>
    <d v="2026-01-02T00:00:00"/>
    <d v="2026-01-31T00:00:00"/>
    <n v="30"/>
  </r>
  <r>
    <s v="213357"/>
    <d v="2026-01-02T00:00:00"/>
    <d v="2026-01-31T00:00:00"/>
    <s v="false"/>
    <s v="174534"/>
    <s v="TEMPORAL. T. COM. INTER. N. ESTA"/>
    <s v="LIBRE DISPOSICION"/>
    <s v="PINCHE"/>
    <s v="E"/>
    <s v="S_9B_1AV"/>
    <x v="0"/>
    <n v="30"/>
    <n v="0"/>
    <s v="PINCHE"/>
    <s v="COCINA"/>
    <x v="0"/>
    <s v="384823"/>
    <s v="43800438C"/>
    <s v="BARROSO TRUJILLO, OCTAVIO"/>
    <s v="PINCHE"/>
    <d v="2026-01-02T00:00:00"/>
    <d v="2026-01-31T00:00:00"/>
    <n v="30"/>
  </r>
  <r>
    <s v="230793"/>
    <d v="2026-01-02T00:00:00"/>
    <d v="2026-01-31T00:00:00"/>
    <s v="false"/>
    <s v="174496"/>
    <s v="TEMPORAL. T. COM. INTER. N. ESTA"/>
    <s v="LIBRE DISPOSICION"/>
    <s v="CELADOR/A"/>
    <s v="E"/>
    <s v="S_9B_1AV"/>
    <x v="0"/>
    <n v="30"/>
    <n v="0"/>
    <s v="CELADOR"/>
    <s v="CONSERJERÍA"/>
    <x v="0"/>
    <s v="324492"/>
    <s v="43601985B"/>
    <s v="BETHENCOURT LOPEZ, TERESA MARIA"/>
    <s v="OPERARIO DE LAVANDERÍA"/>
    <d v="2026-01-02T00:00:00"/>
    <d v="2026-01-31T00:00:00"/>
    <n v="30"/>
  </r>
  <r>
    <s v="222972"/>
    <d v="2026-01-02T00:00:00"/>
    <d v="2026-01-31T00:00:00"/>
    <s v="false"/>
    <s v="173264"/>
    <s v="TEMPORAL. T. COM. INTER. N. ESTA"/>
    <s v="LIBRE DISPOSICION"/>
    <s v="ENFERMERO/A"/>
    <s v="E"/>
    <s v="S_9B_1AV"/>
    <x v="0"/>
    <n v="30"/>
    <n v="0"/>
    <s v="ENFERMERA/O"/>
    <s v="PLANTA 3ª - HOSPITALIZACIÓN EDIF. D"/>
    <x v="1"/>
    <s v="291111"/>
    <s v="54051874B"/>
    <s v="HERNANDEZ DOMINGUEZ, ADORACION"/>
    <s v="ENFERMERA/O"/>
    <d v="2026-01-02T00:00:00"/>
    <d v="2026-01-31T00:00:00"/>
    <n v="30"/>
  </r>
  <r>
    <s v="304263"/>
    <d v="2026-01-02T00:00:00"/>
    <d v="2026-01-31T00:00:00"/>
    <s v="false"/>
    <s v="175557"/>
    <s v="TEMPORAL. T. COMPLETO. N. ESTATU"/>
    <s v="ACUMULACION DE TAREAS"/>
    <s v="AUXILIAR DE ENFERMERÍA"/>
    <s v="E"/>
    <s v="I_9_1C"/>
    <x v="1"/>
    <n v="30"/>
    <n v="0"/>
    <s v="AUXILIAR DE ENFERMERÍA"/>
    <s v="DIETÉTICA Y NUTRICIÓN"/>
    <x v="1"/>
    <s v="0"/>
    <m/>
    <m/>
    <m/>
    <d v="2026-01-02T00:00:00"/>
    <d v="2026-01-31T00:00:00"/>
    <n v="30"/>
  </r>
  <r>
    <s v="267762"/>
    <d v="2026-01-02T00:00:00"/>
    <d v="2026-01-31T00:00:00"/>
    <s v="false"/>
    <s v="173268"/>
    <s v="TEMPORAL. T. COM. INTER. N. ESTA"/>
    <s v="LIBRE DISPOSICION"/>
    <s v="ENFERMERO/A"/>
    <s v="E"/>
    <s v="S_9B_1AV"/>
    <x v="0"/>
    <n v="30"/>
    <n v="0"/>
    <s v="ENFERMERA/O"/>
    <s v="PLANTILLA VOLANTE"/>
    <x v="1"/>
    <s v="360688"/>
    <s v="42194060P"/>
    <s v="MORERA DE PAZ, DAMARIS"/>
    <s v="ENFERMERA/O"/>
    <d v="2026-01-02T00:00:00"/>
    <d v="2026-01-31T00:00:00"/>
    <n v="30"/>
  </r>
  <r>
    <s v="291302"/>
    <d v="2026-01-03T00:00:00"/>
    <d v="2026-01-31T00:00:00"/>
    <s v="false"/>
    <s v="174120"/>
    <s v="TEMPORAL. T. COM. INTER. N. ESTA"/>
    <s v="LIBRE DISPOSICION"/>
    <s v="AUXILIAR DE ENFERMERÍA"/>
    <s v="E"/>
    <s v="S_9B_1AV"/>
    <x v="0"/>
    <n v="29"/>
    <n v="0"/>
    <s v="AUXILIAR DE ENFERMERÍA"/>
    <s v="PLANTA  8ª IMPAR - HOSP.EDIF.A"/>
    <x v="1"/>
    <s v="328493"/>
    <s v="43779406X"/>
    <s v="LOPEZ ANAISSI, ESTHER C."/>
    <s v="AUXILIAR DE ENFERMERÍA"/>
    <d v="2026-01-03T00:00:00"/>
    <d v="2026-01-31T00:00:00"/>
    <n v="29"/>
  </r>
  <r>
    <s v="295908"/>
    <d v="2026-01-03T00:00:00"/>
    <d v="2026-01-31T00:00:00"/>
    <s v="false"/>
    <s v="175564"/>
    <s v="TEMPORAL. T. COM. INTER. N. ESTA"/>
    <s v="VACACIONES Y LIBRANZAS"/>
    <s v="AUXILIAR DE ENFERMERÍA"/>
    <s v="E"/>
    <s v="S_9B_1A"/>
    <x v="0"/>
    <n v="29"/>
    <n v="0"/>
    <s v="AUXILIAR DE ENFERMERÍA"/>
    <s v="PLANTA 4ª - HOSPITALIZACIÓN EDIF. D"/>
    <x v="1"/>
    <s v="366991"/>
    <s v="43782974J"/>
    <s v="GARCIA OLIVA, ANA ROSA"/>
    <s v="AUXILIAR DE ENFERMERÍA"/>
    <d v="2026-01-03T00:00:00"/>
    <d v="2026-01-31T00:00:00"/>
    <n v="29"/>
  </r>
  <r>
    <s v="366231"/>
    <d v="2026-01-03T00:00:00"/>
    <d v="2026-01-31T00:00:00"/>
    <s v="false"/>
    <s v="173279"/>
    <s v="TEMPORAL. T. COM. INTER. N. ESTA"/>
    <s v="LIBRE DISPOSICION"/>
    <s v="ENFERMERO/A"/>
    <s v="E"/>
    <s v="S_9B_1AV"/>
    <x v="0"/>
    <n v="29"/>
    <n v="0"/>
    <s v="ENFERMERA/O"/>
    <s v="LAB.HEMOT.Y BCO.SANGRE"/>
    <x v="1"/>
    <s v="354301"/>
    <s v="78546857V"/>
    <s v="BONILLA GARCIA, JUAN M."/>
    <s v="SUPERVISOR/A DE UNIDAD"/>
    <d v="2026-01-03T00:00:00"/>
    <d v="2026-01-31T00:00:00"/>
    <n v="29"/>
  </r>
  <r>
    <s v="212474"/>
    <d v="2026-01-03T00:00:00"/>
    <d v="2026-01-31T00:00:00"/>
    <s v="false"/>
    <s v="175620"/>
    <s v="TEMPORAL. T. COMPLETO. N. ESTATU"/>
    <s v="ACUMULACION DE TAREAS"/>
    <s v="CELADOR/A"/>
    <s v="E"/>
    <s v="I_9_1C"/>
    <x v="1"/>
    <n v="29"/>
    <n v="0"/>
    <s v="CELADOR"/>
    <s v="DISTRIBUCIÓN"/>
    <x v="0"/>
    <s v="0"/>
    <m/>
    <m/>
    <m/>
    <d v="2026-01-03T00:00:00"/>
    <d v="2026-01-31T00:00:00"/>
    <n v="29"/>
  </r>
  <r>
    <s v="268402"/>
    <d v="2026-01-03T00:00:00"/>
    <d v="2026-01-31T00:00:00"/>
    <s v="false"/>
    <s v="175541"/>
    <s v="TEMPORAL. T. COM. INTER. N. ESTA"/>
    <s v="VACACIONES Y LIBRANZAS"/>
    <s v="ENFERMERO/A"/>
    <s v="E"/>
    <s v="S_9B_1A"/>
    <x v="0"/>
    <n v="29"/>
    <n v="0"/>
    <s v="ENFERMERA/O"/>
    <s v="PLANTA  2ª IMPAR-HOSP.EDIF.A"/>
    <x v="1"/>
    <s v="219464"/>
    <s v="45458930M"/>
    <s v="LORENZO CAPOTE, CRISTO JAVIER"/>
    <s v="ENFERMERA/O"/>
    <d v="2026-01-03T00:00:00"/>
    <d v="2026-01-31T00:00:00"/>
    <n v="29"/>
  </r>
  <r>
    <s v="249294"/>
    <d v="2026-01-03T00:00:00"/>
    <d v="2026-01-31T00:00:00"/>
    <s v="false"/>
    <s v="175621"/>
    <s v="TEMPORAL. T. COMPLETO. N. ESTATU"/>
    <s v="ACUMULACION DE TAREAS"/>
    <s v="CELADOR/A"/>
    <s v="E"/>
    <s v="I_9_1C"/>
    <x v="1"/>
    <n v="29"/>
    <n v="0"/>
    <s v="CELADOR"/>
    <s v="DISTRIBUCIÓN"/>
    <x v="0"/>
    <s v="0"/>
    <m/>
    <m/>
    <m/>
    <d v="2026-01-03T00:00:00"/>
    <d v="2026-01-31T00:00:00"/>
    <n v="29"/>
  </r>
  <r>
    <s v="230011"/>
    <d v="2026-01-03T00:00:00"/>
    <d v="2026-01-31T00:00:00"/>
    <s v="false"/>
    <s v="175599"/>
    <s v="TEMPORAL. T. COM. INTER. N. ESTA"/>
    <s v="VACACIONES Y LIBRANZAS"/>
    <s v="AUXILIAR DE ENFERMERÍA"/>
    <s v="E"/>
    <s v="S_9B_1AV"/>
    <x v="0"/>
    <n v="29"/>
    <n v="0"/>
    <s v="AUXILIAR DE ENFERMERÍA"/>
    <s v="UNIDAD DE SALUD MENTAL INFANTO JUVENIL"/>
    <x v="1"/>
    <s v="249732"/>
    <s v="79061565P"/>
    <s v="OLIVA PEREZ, CRISTO"/>
    <s v="AUXILIAR DE ENFERMERÍA"/>
    <d v="2026-01-03T00:00:00"/>
    <d v="2026-01-31T00:00:00"/>
    <n v="29"/>
  </r>
  <r>
    <s v="330703"/>
    <d v="2026-01-03T00:00:00"/>
    <d v="2026-01-31T00:00:00"/>
    <s v="false"/>
    <s v="175595"/>
    <s v="TEMPORAL. T. COM. INTER. N. ESTA"/>
    <s v="LIBERACION SINDICAL"/>
    <s v="ENFERMERO/A"/>
    <s v="E"/>
    <s v="S_9B_1A"/>
    <x v="0"/>
    <n v="29"/>
    <n v="0"/>
    <s v="ENFERMERA/O"/>
    <s v="URGENCIAS"/>
    <x v="1"/>
    <s v="230689"/>
    <s v="54220012L"/>
    <s v="MORENO MARTINEZ, SALVADOR"/>
    <s v="ENFERMERA/O"/>
    <d v="2026-01-03T00:00:00"/>
    <d v="2026-01-31T00:00:00"/>
    <n v="29"/>
  </r>
  <r>
    <s v="269367"/>
    <d v="2026-01-04T00:00:00"/>
    <d v="2026-01-31T00:00:00"/>
    <s v="false"/>
    <s v="175386"/>
    <s v="TEMPORAL. T. COM. INTER. N. ESTA"/>
    <s v="LIBRE DISPOSICION"/>
    <s v="ENFERMERO/A"/>
    <s v="E"/>
    <s v="S_9B_1AV"/>
    <x v="0"/>
    <n v="28"/>
    <n v="0"/>
    <s v="ENFERMERA/O"/>
    <s v="PLANTILLA VOLANTE"/>
    <x v="1"/>
    <s v="367533"/>
    <s v="26253021Q"/>
    <s v="PEREZ HERRERA, ANA MARIA"/>
    <s v="ENFERMERA/O"/>
    <d v="2026-01-04T00:00:00"/>
    <d v="2026-01-31T00:00:00"/>
    <n v="28"/>
  </r>
  <r>
    <s v="354108"/>
    <d v="2026-01-04T00:00:00"/>
    <d v="2026-01-31T00:00:00"/>
    <s v="false"/>
    <s v="175352"/>
    <s v="TEMPORAL. T. COM. INTER. N. ESTA"/>
    <s v="LIBRE DISPOSICION"/>
    <s v="AUXILIAR DE ENFERMERÍA"/>
    <s v="E"/>
    <s v="S_9B_1AV"/>
    <x v="0"/>
    <n v="28"/>
    <n v="0"/>
    <s v="AUXILIAR DE ENFERMERÍA"/>
    <s v="PLANTILLA VOLANTE"/>
    <x v="1"/>
    <s v="382913"/>
    <s v="78557865P"/>
    <s v="ABRANTE GARCIA, MARIA ANGELES"/>
    <s v="AUXILIAR DE ENFERMERÍA"/>
    <d v="2026-01-04T00:00:00"/>
    <d v="2026-01-31T00:00:00"/>
    <n v="28"/>
  </r>
  <r>
    <s v="200202"/>
    <d v="2026-01-05T00:00:00"/>
    <d v="2026-01-31T00:00:00"/>
    <s v="false"/>
    <s v="174540"/>
    <s v="TEMPORAL. T. COM. INTER. N. ESTA"/>
    <s v="LIBRE DISPOSICION"/>
    <s v="PINCHE"/>
    <s v="E"/>
    <s v="S_9B_1AV"/>
    <x v="0"/>
    <n v="27"/>
    <n v="0"/>
    <s v="PINCHE"/>
    <s v="COCINA"/>
    <x v="0"/>
    <s v="382973"/>
    <s v="78705074V"/>
    <s v="LEON DIAZ, GUILLERMO ANGEL"/>
    <s v="PINCHE"/>
    <d v="2026-01-05T00:00:00"/>
    <d v="2026-01-31T00:00:00"/>
    <n v="27"/>
  </r>
  <r>
    <s v="229366"/>
    <d v="2026-01-05T00:00:00"/>
    <d v="2026-01-31T00:00:00"/>
    <s v="false"/>
    <s v="174383"/>
    <s v="TEMPORAL. T. COM. INTER. N. ESTA"/>
    <s v="LIBRE DISPOSICION"/>
    <s v="AUXILIAR DE ENFERMERÍA"/>
    <s v="E"/>
    <s v="S_9B_1AV"/>
    <x v="0"/>
    <n v="27"/>
    <n v="0"/>
    <s v="AUXILIAR DE ENFERMERÍA"/>
    <s v="BLOQUE QUIRURGICO CENTRAL"/>
    <x v="1"/>
    <s v="322139"/>
    <s v="43779370C"/>
    <s v="BARRETO PEREZ, ANTONIO PABLO"/>
    <s v="AUXILIAR DE ENFERMERÍA"/>
    <d v="2026-01-05T00:00:00"/>
    <d v="2026-01-31T00:00:00"/>
    <n v="27"/>
  </r>
  <r>
    <s v="255371"/>
    <d v="2026-01-05T00:00:00"/>
    <d v="2026-01-31T00:00:00"/>
    <s v="false"/>
    <s v="173680"/>
    <s v="TEMPORAL. T. COM. INTER. N. ESTA"/>
    <s v="LIBRE DISPOSICION"/>
    <s v="AUXILIAR DE ENFERMERÍA"/>
    <s v="E"/>
    <s v="S_9B_1AV"/>
    <x v="0"/>
    <n v="27"/>
    <n v="0"/>
    <s v="AUXILIAR DE ENFERMERÍA"/>
    <s v="RADIODIAGNOSTICO"/>
    <x v="1"/>
    <s v="371934"/>
    <s v="54057312K"/>
    <s v="PALMERO PEREZ, JAEL MARIA"/>
    <s v="AUXILIAR DE ENFERMERÍA"/>
    <d v="2026-01-05T00:00:00"/>
    <d v="2026-01-31T00:00:00"/>
    <n v="27"/>
  </r>
  <r>
    <s v="240038"/>
    <d v="2026-01-06T00:00:00"/>
    <d v="2026-01-31T00:00:00"/>
    <s v="false"/>
    <s v="173266"/>
    <s v="TEMPORAL. T. COM. INTER. N. ESTA"/>
    <s v="LIBRE DISPOSICION"/>
    <s v="ENFERMERO/A"/>
    <s v="E"/>
    <s v="S_9B_1AV"/>
    <x v="0"/>
    <n v="26"/>
    <n v="0"/>
    <s v="ENFERMERA/O"/>
    <s v="UDAD.DE RECUPERACIÓN DE QUIRÓFANO"/>
    <x v="1"/>
    <s v="322876"/>
    <s v="43774212Z"/>
    <s v="GONZALEZ PEREZ, CARMEN DELIA"/>
    <s v="ENFERMERA/O"/>
    <d v="2026-01-06T00:00:00"/>
    <d v="2026-01-31T00:00:00"/>
    <n v="26"/>
  </r>
  <r>
    <s v="204500"/>
    <d v="2026-01-06T00:00:00"/>
    <d v="2026-01-31T00:00:00"/>
    <s v="false"/>
    <s v="175629"/>
    <s v="TEMPORAL. T. COM. INTER. N. ESTA"/>
    <s v="LIBRE DISPOSICION"/>
    <s v="AUXILIAR DE ENFERMERÍA"/>
    <s v="E"/>
    <s v="S_9B_1AV"/>
    <x v="0"/>
    <n v="26"/>
    <n v="0"/>
    <s v="AUXILIAR DE ENFERMERÍA"/>
    <s v="PLANTA 10ª  PAR  - HOSP.EDIF.A"/>
    <x v="1"/>
    <s v="247231"/>
    <s v="45457666Y"/>
    <s v="PEREZ ALVAREZ, FRANCISCO JAVIER"/>
    <s v="AUXILIAR DE ENFERMERÍA"/>
    <d v="2026-01-06T00:00:00"/>
    <d v="2026-01-31T00:00:00"/>
    <n v="26"/>
  </r>
  <r>
    <s v="229132"/>
    <d v="2026-01-06T00:00:00"/>
    <d v="2026-01-31T00:00:00"/>
    <s v="false"/>
    <s v="175604"/>
    <s v="TEMPORAL. T. COM. INTER. N. ESTA"/>
    <s v="VACACIONES Y LIBRANZAS"/>
    <s v="AUXILIAR DE ENFERMERÍA"/>
    <s v="E"/>
    <s v="S_9B_1AV"/>
    <x v="0"/>
    <n v="26"/>
    <n v="0"/>
    <s v="AUXILIAR DE ENFERMERÍA"/>
    <s v="PLANTA  3ª IMPAR-HOSP.EDIF.A"/>
    <x v="1"/>
    <s v="204278"/>
    <s v="43803028B"/>
    <s v="PADRON PADILLA, JUANA ENCARNACION"/>
    <s v="AUXILIAR DE ENFERMERÍA"/>
    <d v="2026-01-06T00:00:00"/>
    <d v="2026-01-31T00:00:00"/>
    <n v="26"/>
  </r>
  <r>
    <s v="272400"/>
    <d v="2026-01-06T00:00:00"/>
    <d v="2026-01-31T00:00:00"/>
    <s v="false"/>
    <s v="175638"/>
    <s v="TEMPORAL. T. COM. INTER. N. ESTA"/>
    <s v="VACACIONES Y LIBRANZAS"/>
    <s v="AUXILIAR DE ENFERMERÍA"/>
    <s v="E"/>
    <s v="S_9B_1AV"/>
    <x v="0"/>
    <n v="26"/>
    <n v="0"/>
    <s v="AUXILIAR DE ENFERMERÍA"/>
    <s v="PLANTA 2ª CENTRAL A - EDIF.B"/>
    <x v="1"/>
    <s v="365673"/>
    <s v="42097820T"/>
    <s v="MESA JORGE, MARIA DEL PILAR"/>
    <s v="AUXILIAR DE ENFERMERÍA"/>
    <d v="2026-01-06T00:00:00"/>
    <d v="2026-01-31T00:00:00"/>
    <n v="26"/>
  </r>
  <r>
    <s v="260949"/>
    <d v="2026-01-07T00:00:00"/>
    <d v="2026-01-31T00:00:00"/>
    <s v="false"/>
    <s v="173590"/>
    <s v="TEMPORAL. T. COM. INTER. N. ESTA"/>
    <s v="VACACIONES Y LIBRANZAS"/>
    <s v="ENFERMERO/A"/>
    <s v="E"/>
    <s v="S_9B_1AV"/>
    <x v="0"/>
    <n v="25"/>
    <n v="0"/>
    <s v="ENFERMERA/O"/>
    <s v="PLANTA  4ª  PAR   - HOSP.EDIF.A"/>
    <x v="1"/>
    <s v="354632"/>
    <s v="78564953N"/>
    <s v="FUENTES GONZALEZ, CAROLINA"/>
    <s v="ENFERMERA/O"/>
    <d v="2026-01-07T00:00:00"/>
    <d v="2026-01-31T00:00:00"/>
    <n v="25"/>
  </r>
  <r>
    <s v="297999"/>
    <d v="2026-01-07T00:00:00"/>
    <d v="2026-01-31T00:00:00"/>
    <s v="false"/>
    <s v="175628"/>
    <s v="TEMPORAL. T. COM. INTER. N. ESTA"/>
    <s v="LIBRE DISPOSICION"/>
    <s v="FISIOTERAPEUTA"/>
    <s v="E"/>
    <s v="S_9B_1A"/>
    <x v="0"/>
    <n v="25"/>
    <n v="0"/>
    <s v="FISIOTERAPEUTA"/>
    <s v="GIMNASIO REHABILITACION"/>
    <x v="1"/>
    <s v="200064"/>
    <s v="78568692W"/>
    <s v="REYES GONZALEZ, BEATRIZ"/>
    <s v="FISIOTERAPEUTA"/>
    <d v="2026-01-07T00:00:00"/>
    <d v="2026-01-31T00:00:00"/>
    <n v="25"/>
  </r>
  <r>
    <s v="312825"/>
    <d v="2026-01-07T00:00:00"/>
    <d v="2026-01-31T00:00:00"/>
    <s v="false"/>
    <s v="175627"/>
    <s v="TEMPORAL. T. COM. INTER. N. ESTA"/>
    <s v="LIBRE DISPOSICION"/>
    <s v="FISIOTERAPEUTA"/>
    <s v="E"/>
    <s v="S_9B_1AV"/>
    <x v="0"/>
    <n v="25"/>
    <n v="0"/>
    <s v="FISIOTERAPEUTA"/>
    <s v="GIMNASIO REHABILITACION"/>
    <x v="1"/>
    <s v="294132"/>
    <s v="79062873M"/>
    <s v="RODRIGUEZ LOPEZ, ALMUDENA"/>
    <s v="FISIOTERAPEUTA"/>
    <d v="2026-01-07T00:00:00"/>
    <d v="2026-01-31T00:00:00"/>
    <n v="25"/>
  </r>
  <r>
    <s v="239711"/>
    <d v="2026-01-07T00:00:00"/>
    <d v="2026-01-31T00:00:00"/>
    <s v="false"/>
    <s v="175571"/>
    <s v="TEMPORAL. T. COM. INTER. N. ESTA"/>
    <s v="VACACIONES Y LIBRANZAS"/>
    <s v="AUXILIAR DE ENFERMERÍA"/>
    <s v="E"/>
    <s v="S_9B_1A"/>
    <x v="0"/>
    <n v="25"/>
    <n v="0"/>
    <s v="AUXILIAR DE ENFERMERÍA"/>
    <s v="PLANTA  2ª  - HOSPITAL DEL NORTE"/>
    <x v="1"/>
    <s v="202230"/>
    <s v="78569444H"/>
    <s v="MANTECON CEJAS, ESPERANZA YOLANDA"/>
    <s v="AUXILIAR DE ENFERMERÍA"/>
    <d v="2026-01-07T00:00:00"/>
    <d v="2026-01-31T00:00:00"/>
    <n v="25"/>
  </r>
  <r>
    <s v="393479"/>
    <d v="2026-01-07T00:00:00"/>
    <d v="2026-01-31T00:00:00"/>
    <s v="false"/>
    <s v="175593"/>
    <s v="TEMPORAL. T. COM. INTER. N. ESTA"/>
    <s v="VACACIONES Y LIBRANZAS"/>
    <s v="AUXILIAR DE ENFERMERÍA"/>
    <s v="E"/>
    <s v="S_9B_1AV"/>
    <x v="0"/>
    <n v="25"/>
    <n v="0"/>
    <s v="AUXILIAR DE ENFERMERÍA"/>
    <s v="PARITORIO"/>
    <x v="1"/>
    <s v="262304"/>
    <s v="78856121T"/>
    <s v="ILLADA GUTIERREZ, MIGUEL ANGEL"/>
    <s v="AUXILIAR DE ENFERMERÍA"/>
    <d v="2026-01-07T00:00:00"/>
    <d v="2026-01-31T00:00:00"/>
    <n v="25"/>
  </r>
  <r>
    <s v="378838"/>
    <d v="2026-01-08T00:00:00"/>
    <d v="2026-01-31T00:00:00"/>
    <s v="false"/>
    <s v="175532"/>
    <s v="TEMPORAL. T. COM. INTER. N. ESTA"/>
    <s v="VACACIONES Y LIBRANZAS"/>
    <s v="LIMPIADOR/A"/>
    <s v="E"/>
    <s v="S_9B_1AV"/>
    <x v="0"/>
    <n v="24"/>
    <n v="0"/>
    <s v="LIMPIADORA"/>
    <s v="LIMPIEZA"/>
    <x v="0"/>
    <s v="216695"/>
    <s v="78563470R"/>
    <s v="HERNANDEZ REYES, MELQUIADES"/>
    <s v="LIMPIADORA"/>
    <d v="2026-01-08T00:00:00"/>
    <d v="2026-01-31T00:00:00"/>
    <n v="24"/>
  </r>
  <r>
    <s v="221463"/>
    <d v="2026-01-08T00:00:00"/>
    <d v="2026-01-31T00:00:00"/>
    <s v="false"/>
    <s v="175527"/>
    <s v="TEMPORAL. T. COM. INTER. N. ESTA"/>
    <s v="VACACIONES Y LIBRANZAS"/>
    <s v="LIMPIADOR/A"/>
    <s v="E"/>
    <s v="S_9B_1AV"/>
    <x v="0"/>
    <n v="24"/>
    <n v="0"/>
    <s v="LIMPIADORA"/>
    <s v="LIMPIEZA"/>
    <x v="0"/>
    <s v="226322"/>
    <s v="42083134B"/>
    <s v="ARTEAGA ALONSO, CAROLINA MARGARITA"/>
    <s v="LIMPIADORA"/>
    <d v="2026-01-08T00:00:00"/>
    <d v="2026-01-31T00:00:00"/>
    <n v="24"/>
  </r>
  <r>
    <s v="241719"/>
    <d v="2026-01-08T00:00:00"/>
    <d v="2026-01-31T00:00:00"/>
    <s v="false"/>
    <s v="175658"/>
    <s v="TEMPORAL. T. COM. INTER. N. ESTA"/>
    <s v="LIBRE DISPOSICION"/>
    <s v="TÉC ESPECIALISTA / DIETETICA Y NUTRICION"/>
    <s v="E"/>
    <s v="S_9B_1A"/>
    <x v="0"/>
    <n v="24"/>
    <n v="0"/>
    <s v="TÉCNICO ESPECIALISTA EN DIETÉTICA Y NUTRICIÓN"/>
    <s v="DIETÉTICA Y NUTRICIÓN"/>
    <x v="1"/>
    <s v="317305"/>
    <s v="42090581Y"/>
    <s v="BATISTA NEGRIN, VICTORIA CANDELARIA"/>
    <s v="TÉCNICO ESPECIALISTA EN DIETÉTICA Y NUTRICIÓN"/>
    <d v="2026-01-08T00:00:00"/>
    <d v="2026-01-31T00:00:00"/>
    <n v="24"/>
  </r>
  <r>
    <s v="255206"/>
    <d v="2026-01-08T00:00:00"/>
    <d v="2026-01-31T00:00:00"/>
    <s v="false"/>
    <s v="175351"/>
    <s v="TEMPORAL. T. COM. INTER. N. ESTA"/>
    <s v="LIBRE DISPOSICION"/>
    <s v="AUXILIAR DE ENFERMERÍA"/>
    <s v="E"/>
    <s v="S_9B_1AV"/>
    <x v="0"/>
    <n v="24"/>
    <n v="0"/>
    <s v="AUXILIAR DE ENFERMERÍA"/>
    <s v="PLANTILLA VOLANTE"/>
    <x v="1"/>
    <s v="384343"/>
    <s v="78714500J"/>
    <s v="DE LA CRUZ BRITO, DESIRE"/>
    <s v="AUXILIAR DE ENFERMERÍA"/>
    <d v="2026-01-08T00:00:00"/>
    <d v="2026-01-31T00:00:00"/>
    <n v="24"/>
  </r>
  <r>
    <s v="235289"/>
    <d v="2026-01-08T00:00:00"/>
    <d v="2026-01-31T00:00:00"/>
    <s v="false"/>
    <s v="175534"/>
    <s v="TEMPORAL. T. COM. INTER. N. ESTA"/>
    <s v="VACACIONES Y LIBRANZAS"/>
    <s v="LIMPIADOR/A"/>
    <s v="E"/>
    <s v="S_9B_1AV"/>
    <x v="0"/>
    <n v="24"/>
    <n v="0"/>
    <s v="LIMPIADORA"/>
    <s v="LIMPIEZA"/>
    <x v="0"/>
    <s v="205970"/>
    <s v="42221916B"/>
    <s v="VIÑA REYES, JOSUE"/>
    <s v="LIMPIADORA"/>
    <d v="2026-01-08T00:00:00"/>
    <d v="2026-01-31T00:00:00"/>
    <n v="24"/>
  </r>
  <r>
    <s v="359437"/>
    <d v="2026-01-08T00:00:00"/>
    <d v="2026-01-31T00:00:00"/>
    <s v="false"/>
    <s v="175535"/>
    <s v="TEMPORAL. T. COM. INTER. N. ESTA"/>
    <s v="VACACIONES Y LIBRANZAS"/>
    <s v="LIMPIADOR/A"/>
    <s v="E"/>
    <s v="S_9B_1AV"/>
    <x v="0"/>
    <n v="24"/>
    <n v="0"/>
    <s v="LIMPIADORA"/>
    <s v="LIMPIEZA EDIFICIO ACTIV.AMBULATORIAS"/>
    <x v="0"/>
    <s v="378465"/>
    <s v="79155949T"/>
    <s v="ESTEBAN BURGSTALLER, ANNA CAROLINA"/>
    <s v="LIMPIADORA"/>
    <d v="2026-01-08T00:00:00"/>
    <d v="2026-01-31T00:00:00"/>
    <n v="24"/>
  </r>
  <r>
    <s v="316539"/>
    <d v="2026-01-08T00:00:00"/>
    <d v="2026-01-31T00:00:00"/>
    <s v="false"/>
    <s v="175547"/>
    <s v="TEMPORAL. T. COM. INTER. N. ESTA"/>
    <s v="VACACIONES Y LIBRANZAS"/>
    <s v="LIMPIADOR/A"/>
    <s v="E"/>
    <s v="S_9B_1AV"/>
    <x v="0"/>
    <n v="24"/>
    <n v="0"/>
    <s v="LIMPIADORA"/>
    <s v="LIMPIEZA EDIFICIO ACTIV.AMBULATORIAS"/>
    <x v="0"/>
    <s v="378693"/>
    <s v="78558177K"/>
    <s v="LOPEZ LEDESMA, CECILIA"/>
    <s v="LIMPIADORA"/>
    <d v="2026-01-08T00:00:00"/>
    <d v="2026-01-31T00:00:00"/>
    <n v="24"/>
  </r>
  <r>
    <s v="218106"/>
    <d v="2026-01-08T00:00:00"/>
    <d v="2026-01-31T00:00:00"/>
    <s v="false"/>
    <s v="175548"/>
    <s v="TEMPORAL. T. COM. INTER. N. ESTA"/>
    <s v="VACACIONES Y LIBRANZAS"/>
    <s v="LIMPIADOR/A"/>
    <s v="E"/>
    <s v="S_9B_1AV"/>
    <x v="0"/>
    <n v="24"/>
    <n v="0"/>
    <s v="LIMPIADORA"/>
    <s v="LIMPIEZA"/>
    <x v="0"/>
    <s v="354274"/>
    <s v="42189273M"/>
    <s v="ORTEGA DIAZ, MARIA TERESA"/>
    <s v="LIMPIADORA"/>
    <d v="2026-01-08T00:00:00"/>
    <d v="2026-01-31T00:00:00"/>
    <n v="24"/>
  </r>
  <r>
    <s v="389467"/>
    <d v="2026-01-08T00:00:00"/>
    <d v="2026-01-31T00:00:00"/>
    <s v="false"/>
    <s v="175549"/>
    <s v="TEMPORAL. T. COM. INTER. N. ESTA"/>
    <s v="VACACIONES Y LIBRANZAS"/>
    <s v="LIMPIADOR/A"/>
    <s v="E"/>
    <s v="S_9B_1AV"/>
    <x v="0"/>
    <n v="24"/>
    <n v="0"/>
    <s v="LIMPIADORA"/>
    <s v="LIMPIEZA"/>
    <x v="0"/>
    <s v="209749"/>
    <s v="78562760G"/>
    <s v="FERNANDEZ GOYA, CARMEN LILIA"/>
    <s v="LIMPIADORA"/>
    <d v="2026-01-08T00:00:00"/>
    <d v="2026-01-31T00:00:00"/>
    <n v="24"/>
  </r>
  <r>
    <s v="331280"/>
    <d v="2026-01-08T00:00:00"/>
    <d v="2026-01-31T00:00:00"/>
    <s v="false"/>
    <s v="175550"/>
    <s v="TEMPORAL. T. COM. INTER. N. ESTA"/>
    <s v="VACACIONES Y LIBRANZAS"/>
    <s v="LIMPIADOR/A"/>
    <s v="E"/>
    <s v="S_9B_1AV"/>
    <x v="0"/>
    <n v="24"/>
    <n v="0"/>
    <s v="LIMPIADORA"/>
    <s v="LIMPIEZA"/>
    <x v="0"/>
    <s v="244940"/>
    <s v="79060688M"/>
    <s v="JIMENEZ PERERA, EDUARDO"/>
    <s v="LIMPIADORA"/>
    <d v="2026-01-08T00:00:00"/>
    <d v="2026-01-31T00:00:00"/>
    <n v="24"/>
  </r>
  <r>
    <s v="263722"/>
    <d v="2026-01-08T00:00:00"/>
    <d v="2026-01-31T00:00:00"/>
    <s v="false"/>
    <s v="175552"/>
    <s v="TEMPORAL. T. COM. INTER. N. ESTA"/>
    <s v="VACACIONES Y LIBRANZAS"/>
    <s v="LIMPIADOR/A"/>
    <s v="E"/>
    <s v="S_9B_1AV"/>
    <x v="0"/>
    <n v="24"/>
    <n v="0"/>
    <s v="LIMPIADORA"/>
    <s v="LIMPIEZA"/>
    <x v="0"/>
    <s v="315655"/>
    <s v="30684519N"/>
    <s v="FERNANDEZ DE ARANGUIZ GONZALEZ, MAIDER"/>
    <s v="LIMPIADORA"/>
    <d v="2026-01-08T00:00:00"/>
    <d v="2026-01-31T00:00:00"/>
    <n v="24"/>
  </r>
  <r>
    <s v="208202"/>
    <d v="2026-01-08T00:00:00"/>
    <d v="2026-01-31T00:00:00"/>
    <s v="false"/>
    <s v="175553"/>
    <s v="TEMPORAL. T. COM. INTER. N. ESTA"/>
    <s v="VACACIONES Y LIBRANZAS"/>
    <s v="LIMPIADOR/A"/>
    <s v="E"/>
    <s v="S_9B_1A"/>
    <x v="0"/>
    <n v="24"/>
    <n v="0"/>
    <s v="LIMPIADORA"/>
    <s v="LIMPIEZA"/>
    <x v="0"/>
    <s v="256193"/>
    <s v="42164536Q"/>
    <s v="BENITEZ ACOSTA, CARMEN NIEVES"/>
    <s v="LIMPIADORA"/>
    <d v="2026-01-08T00:00:00"/>
    <d v="2026-01-31T00:00:00"/>
    <n v="24"/>
  </r>
  <r>
    <s v="377918"/>
    <d v="2026-01-08T00:00:00"/>
    <d v="2026-01-31T00:00:00"/>
    <s v="false"/>
    <s v="175556"/>
    <s v="TEMPORAL. T. COM. INTER. N. ESTA"/>
    <s v="VACACIONES Y LIBRANZAS"/>
    <s v="LIMPIADOR/A"/>
    <s v="E"/>
    <s v="S_9B_1A"/>
    <x v="0"/>
    <n v="24"/>
    <n v="0"/>
    <s v="LIMPIADORA"/>
    <s v="LIMPIEZA EDIFICIO ACTIV.AMBULATORIAS"/>
    <x v="0"/>
    <s v="363062"/>
    <s v="42222913L"/>
    <s v="IBARRIA HERNANDEZ, TOMAS"/>
    <s v="LIMPIADORA"/>
    <d v="2026-01-08T00:00:00"/>
    <d v="2026-01-31T00:00:00"/>
    <n v="24"/>
  </r>
  <r>
    <s v="216077"/>
    <d v="2026-01-08T00:00:00"/>
    <d v="2026-01-31T00:00:00"/>
    <s v="false"/>
    <s v="175589"/>
    <s v="TEMPORAL. T. COM. INTER. N. ESTA"/>
    <s v="VACACIONES Y LIBRANZAS"/>
    <s v="LIMPIADOR/A"/>
    <s v="E"/>
    <s v="S_9B_1A"/>
    <x v="0"/>
    <n v="24"/>
    <n v="0"/>
    <s v="LIMPIADORA"/>
    <s v="LIMPIEZA"/>
    <x v="0"/>
    <s v="390419"/>
    <s v="51152907X"/>
    <s v="BELLO MENDEZ, BRIAN"/>
    <s v="LIMPIADORA"/>
    <d v="2026-01-08T00:00:00"/>
    <d v="2026-01-31T00:00:00"/>
    <n v="24"/>
  </r>
  <r>
    <s v="204971"/>
    <d v="2026-01-09T00:00:00"/>
    <d v="2026-01-31T00:00:00"/>
    <s v="false"/>
    <s v="175600"/>
    <s v="TEMPORAL. T. COM. INTER. N. ESTA"/>
    <s v="VACACIONES Y LIBRANZAS"/>
    <s v="ENFERMERO/A"/>
    <s v="E"/>
    <s v="S_9B_1AV"/>
    <x v="0"/>
    <n v="23"/>
    <n v="0"/>
    <s v="ENFERMERA/O"/>
    <s v="PLANTA BAJA PAR - HOSP.EDIF.A"/>
    <x v="1"/>
    <s v="293047"/>
    <s v="45865061W"/>
    <s v="ARANGO VANEGAS, VERONICA"/>
    <s v="ENFERMERA/O"/>
    <d v="2026-01-09T00:00:00"/>
    <d v="2026-01-31T00:00:00"/>
    <n v="23"/>
  </r>
  <r>
    <s v="219349"/>
    <d v="2026-01-09T00:00:00"/>
    <d v="2026-01-31T00:00:00"/>
    <s v="false"/>
    <s v="173506"/>
    <s v="TEMPORAL. T. COM. INTER. N. ESTA"/>
    <s v="LIBRE DISPOSICION"/>
    <s v="ENFERMERO/A"/>
    <s v="E"/>
    <s v="S_9B_1AV"/>
    <x v="0"/>
    <n v="23"/>
    <n v="0"/>
    <s v="ENFERMERA/O"/>
    <s v="UDAD.ENDOSCOPIA"/>
    <x v="1"/>
    <s v="319669"/>
    <s v="42096961S"/>
    <s v="GONZALEZ PEREZ, M.CANDELARIA"/>
    <s v="ENFERMERA/O"/>
    <d v="2026-01-09T00:00:00"/>
    <d v="2026-01-31T00:00:00"/>
    <n v="23"/>
  </r>
  <r>
    <s v="291510"/>
    <d v="2026-01-11T00:00:00"/>
    <d v="2026-01-31T00:00:00"/>
    <s v="false"/>
    <s v="175693"/>
    <s v="TEMPORAL. T. COM. INTER. N. ESTA"/>
    <s v="VACACIONES Y LIBRANZAS"/>
    <s v="AUXILIAR DE ENFERMERÍA"/>
    <s v="E"/>
    <s v="S_9B_1A"/>
    <x v="0"/>
    <n v="21"/>
    <n v="0"/>
    <s v="AUXILIAR DE ENFERMERÍA"/>
    <s v="PLANTA  3ª IMPAR-HOSP.EDIF.A"/>
    <x v="1"/>
    <s v="204278"/>
    <s v="43803028B"/>
    <s v="PADRON PADILLA, JUANA ENCARNACION"/>
    <s v="AUXILIAR DE ENFERMERÍA"/>
    <d v="2026-01-11T00:00:00"/>
    <d v="2026-01-31T00:00:00"/>
    <n v="21"/>
  </r>
  <r>
    <s v="247255"/>
    <d v="2026-01-11T00:00:00"/>
    <d v="2026-01-31T00:00:00"/>
    <s v="false"/>
    <s v="175678"/>
    <s v="TEMPORAL. T. COM. INTER. N. ESTA"/>
    <s v="MES VENCIDO - INCAPACIDAD TEMPORAL"/>
    <s v="ENFERMERO/A"/>
    <s v="E"/>
    <s v="S_9B_1A"/>
    <x v="0"/>
    <n v="21"/>
    <n v="0"/>
    <s v="ENFERMERA/O"/>
    <s v="URGENCIAS"/>
    <x v="1"/>
    <s v="215570"/>
    <s v="79065571N"/>
    <s v="ARROCHA PEREZ, NEMESIS MARIA"/>
    <s v="ENFERMERA/O"/>
    <d v="2026-01-11T00:00:00"/>
    <d v="2026-01-31T00:00:00"/>
    <n v="21"/>
  </r>
  <r>
    <s v="270783"/>
    <d v="2026-01-11T00:00:00"/>
    <d v="2026-01-31T00:00:00"/>
    <s v="false"/>
    <s v="175572"/>
    <s v="TEMPORAL. T. COM. INTER. N. ESTA"/>
    <s v="VACACIONES Y LIBRANZAS"/>
    <s v="ENFERMERO/A"/>
    <s v="E"/>
    <s v="S_9B_1A"/>
    <x v="0"/>
    <n v="21"/>
    <n v="0"/>
    <s v="ENFERMERA/O"/>
    <s v="PLANTILLA VOLANTE"/>
    <x v="1"/>
    <s v="201397"/>
    <s v="09089478Q"/>
    <s v="CRESPO RECIO, PATRICIA"/>
    <s v="ENFERMERA/O"/>
    <d v="2026-01-11T00:00:00"/>
    <d v="2026-01-31T00:00:00"/>
    <n v="21"/>
  </r>
  <r>
    <s v="210140"/>
    <d v="2026-01-12T00:00:00"/>
    <d v="2026-01-31T00:00:00"/>
    <s v="false"/>
    <s v="175723"/>
    <s v="TEMPORAL. T. COM. INTER. N. ESTA"/>
    <s v="LIBRE DISPOSICION"/>
    <s v="TÉC ESPECIALISTA / RADIODIAGNÓSTICO"/>
    <s v="E"/>
    <s v="S_9B_1A"/>
    <x v="0"/>
    <n v="20"/>
    <n v="0"/>
    <s v="TÉCNICO ESPECIALISTA RADIODIAGNÓSTICO"/>
    <s v="AREA.ENFERMERIA - CAE LA LAGUNA-GENETO"/>
    <x v="1"/>
    <s v="351116"/>
    <s v="78704559P"/>
    <s v="ROBAYNA RUIZ, YAIZA"/>
    <s v="TÉCNICO ESPECIALISTA RADIODIAGNÓSTICO"/>
    <d v="2026-01-12T00:00:00"/>
    <d v="2026-01-31T00:00:00"/>
    <n v="20"/>
  </r>
  <r>
    <s v="279510"/>
    <d v="2026-01-12T00:00:00"/>
    <d v="2026-01-31T00:00:00"/>
    <s v="false"/>
    <s v="175665"/>
    <s v="TEMPORAL. T. COM. INTER. N. ESTA"/>
    <s v="LIBRE DISPOSICION"/>
    <s v="ENFERMERO/A"/>
    <s v="E"/>
    <s v="S_9B_1A"/>
    <x v="0"/>
    <n v="20"/>
    <n v="0"/>
    <s v="ENFERMERA/O"/>
    <s v="UDAD.CORONARIAS"/>
    <x v="1"/>
    <s v="312539"/>
    <s v="43608620E"/>
    <s v="ALVAREZ GARCIA, MARIA DE LAS NIEVES"/>
    <s v="ENFERMERA/O"/>
    <d v="2026-01-12T00:00:00"/>
    <d v="2026-01-31T00:00:00"/>
    <n v="20"/>
  </r>
  <r>
    <s v="266003"/>
    <d v="2026-01-12T00:00:00"/>
    <d v="2026-01-31T00:00:00"/>
    <s v="false"/>
    <s v="175698"/>
    <s v="TEMPORAL. T. COM. INTER. N. ESTA"/>
    <s v="LIBRE DISPOSICION"/>
    <s v="FISIOTERAPEUTA"/>
    <s v="E"/>
    <s v="S_9B_1A"/>
    <x v="0"/>
    <n v="20"/>
    <n v="0"/>
    <s v="FISIOTERAPEUTA"/>
    <s v="GIMNASIO REHABILITACION"/>
    <x v="1"/>
    <s v="275628"/>
    <s v="78631969Y"/>
    <s v="DE LEON FORTUNY, ANA RITA"/>
    <s v="FISIOTERAPEUTA"/>
    <d v="2026-01-12T00:00:00"/>
    <d v="2026-01-31T00:00:00"/>
    <n v="20"/>
  </r>
  <r>
    <s v="297665"/>
    <d v="2026-01-12T00:00:00"/>
    <d v="2026-01-31T00:00:00"/>
    <s v="false"/>
    <s v="175649"/>
    <s v="TEMPORAL. T. COM. INTER. N. ESTA"/>
    <s v="VACACIONES Y LIBRANZAS"/>
    <s v="AUXILIAR DE ENFERMERÍA"/>
    <s v="E"/>
    <s v="S_9B_1A"/>
    <x v="0"/>
    <n v="20"/>
    <n v="0"/>
    <s v="AUXILIAR DE ENFERMERÍA"/>
    <s v="PLANTA 10ª IMPAR - HOSP.EDIF.A"/>
    <x v="1"/>
    <s v="260080"/>
    <s v="72195605P"/>
    <s v="VARGAS RODRIGUEZ, PAOLA ANDREA"/>
    <s v="AUXILIAR DE ENFERMERÍA"/>
    <d v="2026-01-12T00:00:00"/>
    <d v="2026-01-31T00:00:00"/>
    <n v="20"/>
  </r>
  <r>
    <s v="346455"/>
    <d v="2026-01-12T00:00:00"/>
    <d v="2026-01-31T00:00:00"/>
    <s v="false"/>
    <s v="175708"/>
    <s v="TEMPORAL. T. COM. INTER. N. ESTA"/>
    <s v="VACACIONES Y LIBRANZAS"/>
    <s v="ENFERMERO/A"/>
    <s v="E"/>
    <s v="S_9B_1A"/>
    <x v="0"/>
    <n v="20"/>
    <n v="0"/>
    <s v="ENFERMERA/O"/>
    <s v="UNIDAD DE SALUD MENTAL INFANTO JUVENIL"/>
    <x v="1"/>
    <s v="234553"/>
    <s v="54062667V"/>
    <s v="VEGA GONZALEZ, JESUS"/>
    <s v="ENFERMERA/O ESPECIALISTA EN ENFERMERÍA DE SALUD ME"/>
    <d v="2026-01-12T00:00:00"/>
    <d v="2026-01-31T00:00:00"/>
    <n v="20"/>
  </r>
  <r>
    <s v="202813"/>
    <d v="2026-01-12T00:00:00"/>
    <d v="2026-01-31T00:00:00"/>
    <s v="false"/>
    <s v="175721"/>
    <s v="TEMPORAL. T. COM. INTER. N. ESTA"/>
    <s v="LIBRE DISPOSICION"/>
    <s v="FISIOTERAPEUTA"/>
    <s v="E"/>
    <s v="S_9B_1AV"/>
    <x v="0"/>
    <n v="20"/>
    <n v="0"/>
    <s v="FISIOTERAPEUTA"/>
    <s v="GIMNASIO REHABILITACION"/>
    <x v="1"/>
    <s v="305756"/>
    <s v="45863869Y"/>
    <s v="NIETO GIL, RAUL"/>
    <s v="FISIOTERAPEUTA"/>
    <d v="2026-01-12T00:00:00"/>
    <d v="2026-01-31T00:00:00"/>
    <n v="20"/>
  </r>
  <r>
    <s v="321408"/>
    <d v="2026-01-13T00:00:00"/>
    <d v="2026-01-31T00:00:00"/>
    <s v="false"/>
    <s v="175696"/>
    <s v="TEMPORAL. T. COM. INTER. N. ESTA"/>
    <s v="VACACIONES Y LIBRANZAS"/>
    <s v="ENFERMERO/A"/>
    <s v="E"/>
    <s v="S_9B_1AV"/>
    <x v="0"/>
    <n v="19"/>
    <n v="0"/>
    <s v="ENFERMERA/O"/>
    <s v="LAB.HEMOT.Y BCO.SANGRE"/>
    <x v="1"/>
    <s v="269463"/>
    <s v="78765059H"/>
    <s v="MAYO MARTIN, CARLA"/>
    <s v="ENFERMERA/O"/>
    <d v="2026-01-13T00:00:00"/>
    <d v="2026-01-31T00:00:00"/>
    <n v="19"/>
  </r>
  <r>
    <s v="379807"/>
    <d v="2026-01-13T00:00:00"/>
    <d v="2026-01-31T00:00:00"/>
    <s v="false"/>
    <s v="175653"/>
    <s v="TEMPORAL. T. COM. INTER. N. ESTA"/>
    <s v="LIBRE DISPOSICION"/>
    <s v="TERAPEUTA OCUPACIONAL"/>
    <s v="E"/>
    <s v="S_9B_1A"/>
    <x v="0"/>
    <n v="19"/>
    <n v="0"/>
    <s v="TERAPEUTA OCUPACIONAL"/>
    <s v="LABORTERAPIA AGUDOS"/>
    <x v="1"/>
    <s v="214045"/>
    <s v="74686418J"/>
    <s v="HURTADO JIMENEZ, ANA ISABEL"/>
    <s v="TERAPEUTA OCUPACIONAL"/>
    <d v="2026-01-13T00:00:00"/>
    <d v="2026-01-31T00:00:00"/>
    <n v="19"/>
  </r>
  <r>
    <s v="303100"/>
    <d v="2026-01-13T00:00:00"/>
    <d v="2026-01-31T00:00:00"/>
    <s v="false"/>
    <s v="175854"/>
    <s v="TEMPORAL. T. COM. INTER. N. ESTA"/>
    <s v="LIBRE DISPOSICION"/>
    <s v="AUXILIAR DE ENFERMERÍA"/>
    <s v="E"/>
    <s v="S_9B_1A"/>
    <x v="0"/>
    <n v="19"/>
    <n v="0"/>
    <s v="AUXILIAR DE ENFERMERÍA"/>
    <s v="PLANTILLA VOLANTE"/>
    <x v="1"/>
    <s v="340185"/>
    <s v="45453804P"/>
    <s v="ENRIQUE RODRIGUEZ, ANSELMA MARIA"/>
    <s v="AUXILIAR DE ENFERMERÍA"/>
    <d v="2026-01-13T00:00:00"/>
    <d v="2026-01-31T00:00:00"/>
    <n v="19"/>
  </r>
  <r>
    <s v="305551"/>
    <d v="2026-01-13T00:00:00"/>
    <d v="2026-01-31T00:00:00"/>
    <s v="false"/>
    <s v="174719"/>
    <s v="TEMPORAL. T. PAR. INTERI. N. EST"/>
    <s v="REDUCCION DE JORNADA"/>
    <s v="ENFERMERO/A"/>
    <s v="E"/>
    <s v="S_9B_1C"/>
    <x v="4"/>
    <n v="19"/>
    <n v="0"/>
    <s v="ENFERMERA/O"/>
    <s v="UDAD.DE RECUPERACIÓN DE QUIRÓFANO"/>
    <x v="1"/>
    <s v="295277"/>
    <s v="78638205D"/>
    <s v="CASCALES DORTA, RAQUEL"/>
    <s v="ENFERMERA/O"/>
    <d v="2026-01-13T00:00:00"/>
    <d v="2026-01-31T00:00:00"/>
    <n v="19"/>
  </r>
  <r>
    <s v="300451"/>
    <d v="2026-01-14T00:00:00"/>
    <d v="2026-01-31T00:00:00"/>
    <s v="false"/>
    <s v="175740"/>
    <s v="TEMPORAL. T. COM. INTER. N. ESTA"/>
    <s v="VACACIONES Y LIBRANZAS"/>
    <s v="AUXILIAR DE ENFERMERÍA"/>
    <s v="E"/>
    <s v="S_9B_1A"/>
    <x v="0"/>
    <n v="18"/>
    <n v="0"/>
    <s v="AUXILIAR DE ENFERMERÍA"/>
    <s v="PLANTILLA VOLANTE DEL EAA (EDIFICIO DE ACTIVIDADES"/>
    <x v="1"/>
    <s v="311907"/>
    <s v="42063809Y"/>
    <s v="HERRANZ GOMEZ, MARIA CANDELARIA"/>
    <s v="AUXILIAR DE ENFERMERÍA"/>
    <d v="2026-01-14T00:00:00"/>
    <d v="2026-01-31T00:00:00"/>
    <n v="18"/>
  </r>
  <r>
    <s v="245007"/>
    <d v="2026-01-14T00:00:00"/>
    <d v="2026-01-31T00:00:00"/>
    <s v="false"/>
    <s v="175881"/>
    <s v="TEMPORAL. T. COM. INTER. N. ESTA"/>
    <s v="MES VENCIDO - INCAPACIDAD TEMPORAL"/>
    <s v="AUXILIAR DE ENFERMERÍA"/>
    <s v="E"/>
    <s v="S_9B_1A"/>
    <x v="0"/>
    <n v="18"/>
    <n v="0"/>
    <s v="AUXILIAR DE ENFERMERÍA"/>
    <s v="UDAD.CORONARIAS"/>
    <x v="1"/>
    <s v="221315"/>
    <s v="43377626V"/>
    <s v="PEREZ MOLINA, JOAQUIN JAVIER"/>
    <s v="AUXILIAR DE ENFERMERÍA"/>
    <d v="2026-01-14T00:00:00"/>
    <d v="2026-01-31T00:00:00"/>
    <n v="18"/>
  </r>
  <r>
    <s v="375575"/>
    <d v="2026-01-14T00:00:00"/>
    <d v="2026-01-31T00:00:00"/>
    <s v="false"/>
    <s v="175739"/>
    <s v="TEMPORAL. T. COM. INTER. N. ESTA"/>
    <s v="VACACIONES Y LIBRANZAS"/>
    <s v="AUXILIAR DE ENFERMERÍA"/>
    <s v="E"/>
    <s v="S_9B_1A"/>
    <x v="0"/>
    <n v="18"/>
    <n v="0"/>
    <s v="AUXILIAR DE ENFERMERÍA"/>
    <s v="PLANTILLA VOLANTE DEL EAA (EDIFICIO DE ACTIVIDADES"/>
    <x v="1"/>
    <s v="264094"/>
    <s v="78568417A"/>
    <s v="FIGUEROA GUTIERREZ, MARIA LOURDES"/>
    <s v="AUXILIAR DE ENFERMERÍA"/>
    <d v="2026-01-14T00:00:00"/>
    <d v="2026-01-31T00:00:00"/>
    <n v="18"/>
  </r>
  <r>
    <s v="395536"/>
    <d v="2026-01-14T00:00:00"/>
    <d v="2026-01-31T00:00:00"/>
    <s v="false"/>
    <s v="175859"/>
    <s v="TEMPORAL. T. COM. INTER. N. ESTA"/>
    <s v="MES VENCIDO - INCAPACIDAD TEMPORAL"/>
    <s v="AUXILIAR DE ENFERMERÍA"/>
    <s v="E"/>
    <s v="S_9B_1A"/>
    <x v="0"/>
    <n v="18"/>
    <n v="0"/>
    <s v="AUXILIAR DE ENFERMERÍA"/>
    <s v="CONSULTA CARDIOLOGÍA"/>
    <x v="1"/>
    <s v="214785"/>
    <s v="78649565F"/>
    <s v="ABAD PEREZ, TANIA"/>
    <s v="AUXILIAR DE ENFERMERÍA"/>
    <d v="2026-01-14T00:00:00"/>
    <d v="2026-01-31T00:00:00"/>
    <n v="18"/>
  </r>
  <r>
    <s v="392569"/>
    <d v="2026-01-14T00:00:00"/>
    <d v="2026-01-31T00:00:00"/>
    <s v="false"/>
    <s v="175857"/>
    <s v="TEMPORAL. T. COM. INTER. N. ESTA"/>
    <s v="MES VENCIDO - INCAPACIDAD TEMPORAL"/>
    <s v="CELADOR/A"/>
    <s v="E"/>
    <s v="S_9B_1A"/>
    <x v="0"/>
    <n v="18"/>
    <n v="0"/>
    <s v="CELADOR"/>
    <s v="SUBDIRECCIÓN ENFERMERÍA"/>
    <x v="1"/>
    <s v="272469"/>
    <s v="54061730T"/>
    <s v="CASTELLANO PEREZ, DAVID"/>
    <s v="CELADOR"/>
    <d v="2026-01-14T00:00:00"/>
    <d v="2026-01-31T00:00:00"/>
    <n v="18"/>
  </r>
  <r>
    <s v="245497"/>
    <d v="2026-01-14T00:00:00"/>
    <d v="2026-01-31T00:00:00"/>
    <s v="false"/>
    <s v="175833"/>
    <s v="TEMPORAL. T. COM. INTER. N. ESTA"/>
    <s v="LIBRE DISPOSICION"/>
    <s v="AUXILIAR DE ENFERMERÍA"/>
    <s v="E"/>
    <s v="S_9B_1AV"/>
    <x v="0"/>
    <n v="18"/>
    <n v="0"/>
    <s v="AUXILIAR DE ENFERMERÍA"/>
    <s v="AREA.ENFERMERIA - CAE PTO.DE LA CRUZ"/>
    <x v="1"/>
    <s v="328821"/>
    <s v="52822051K"/>
    <s v="PEREZ LUIS, MARIA ELENA"/>
    <s v="AUXILIARES DE CLÍNICA O ENFERMERIA"/>
    <d v="2026-01-14T00:00:00"/>
    <d v="2026-01-31T00:00:00"/>
    <n v="18"/>
  </r>
  <r>
    <s v="239981"/>
    <d v="2026-01-14T00:00:00"/>
    <d v="2026-01-31T00:00:00"/>
    <s v="false"/>
    <s v="175849"/>
    <s v="TEMPORAL. T. COM. INTER. N. ESTA"/>
    <s v="LIBRE DISPOSICION"/>
    <s v="ENFERMERO/A"/>
    <s v="E"/>
    <s v="S_9B_1AV"/>
    <x v="0"/>
    <n v="18"/>
    <n v="0"/>
    <s v="ENFERMERA/O"/>
    <s v="PLANTILLA VOLANTE"/>
    <x v="1"/>
    <s v="356275"/>
    <s v="70873784C"/>
    <s v="KHALIL SIERRA, MIRIAM"/>
    <s v="ENFERMERA/O"/>
    <d v="2026-01-14T00:00:00"/>
    <d v="2026-01-31T00:00:00"/>
    <n v="18"/>
  </r>
  <r>
    <s v="251198"/>
    <d v="2026-01-14T00:00:00"/>
    <d v="2026-01-31T00:00:00"/>
    <s v="false"/>
    <s v="175864"/>
    <s v="TEMPORAL. T. COM. INTER. N. ESTA"/>
    <s v="MES VENCIDO - INCAPACIDAD TEMPORAL"/>
    <s v="AUXILIAR DE ENFERMERÍA"/>
    <s v="E"/>
    <s v="S_9B_1A"/>
    <x v="0"/>
    <n v="18"/>
    <n v="0"/>
    <s v="AUXILIAR DE ENFERMERÍA"/>
    <s v="GIMNASIO REHABILITACION"/>
    <x v="1"/>
    <s v="304290"/>
    <s v="54115898A"/>
    <s v="MARTIN MIRANDA, YRAYA ARISAY"/>
    <s v="AUXILIAR DE ENFERMERÍA"/>
    <d v="2026-01-14T00:00:00"/>
    <d v="2026-01-31T00:00:00"/>
    <n v="18"/>
  </r>
  <r>
    <s v="343226"/>
    <d v="2026-01-14T00:00:00"/>
    <d v="2026-01-31T00:00:00"/>
    <s v="false"/>
    <s v="175898"/>
    <s v="TEMPORAL. T. COM. INTER. N. ESTA"/>
    <s v="LIBRE DISPOSICION"/>
    <s v="AUXILIAR DE ENFERMERÍA"/>
    <s v="E"/>
    <s v="S_9B_1A"/>
    <x v="0"/>
    <n v="18"/>
    <n v="0"/>
    <s v="AUXILIAR DE ENFERMERÍA"/>
    <s v="PLANTILLA VOLANTE"/>
    <x v="1"/>
    <s v="270447"/>
    <s v="43611550P"/>
    <s v="ALVAREZ RIGOR, CONCEPCION"/>
    <s v="AUXILIAR DE ENFERMERÍA"/>
    <d v="2026-01-14T00:00:00"/>
    <d v="2026-01-31T00:00:00"/>
    <n v="18"/>
  </r>
  <r>
    <s v="243135"/>
    <d v="2026-01-15T00:00:00"/>
    <d v="2026-01-31T00:00:00"/>
    <s v="false"/>
    <s v="175851"/>
    <s v="TEMPORAL. T. COM. INTER. N. ESTA"/>
    <s v="LIBRE DISPOSICION"/>
    <s v="ENFERMERO/A"/>
    <s v="E"/>
    <s v="S_9B_1AV"/>
    <x v="0"/>
    <n v="17"/>
    <n v="0"/>
    <s v="ENFERMERA/O"/>
    <s v="HOSPITAL DIA REUMATOLOGIA"/>
    <x v="1"/>
    <s v="338990"/>
    <s v="78557027K"/>
    <s v="DARIAS HERNANDEZ, SILVIA E."/>
    <s v="ENFERMERA/O"/>
    <d v="2026-01-15T00:00:00"/>
    <d v="2026-01-31T00:00:00"/>
    <n v="17"/>
  </r>
  <r>
    <s v="261451"/>
    <d v="2026-01-15T00:00:00"/>
    <d v="2026-01-31T00:00:00"/>
    <s v="false"/>
    <s v="175903"/>
    <s v="TEMPORAL. T. COM. INTER. N. ESTA"/>
    <s v="MES VENCIDO - INCAPACIDAD TEMPORAL"/>
    <s v="AUXILIAR DE ENFERMERÍA"/>
    <s v="E"/>
    <s v="S_9B_1A"/>
    <x v="0"/>
    <n v="17"/>
    <n v="0"/>
    <s v="AUXILIAR DE ENFERMERÍA"/>
    <s v="PLANTILLA VOLANTE"/>
    <x v="1"/>
    <s v="253974"/>
    <s v="43832358Q"/>
    <s v="CABRERA DIAZ, ERIKA CONCEPCION"/>
    <s v="AUXILIAR DE ENFERMERÍA"/>
    <d v="2026-01-15T00:00:00"/>
    <d v="2026-01-31T00:00:00"/>
    <n v="17"/>
  </r>
  <r>
    <s v="244280"/>
    <d v="2026-01-16T00:00:00"/>
    <d v="2026-01-31T00:00:00"/>
    <s v="false"/>
    <s v="0"/>
    <s v="TEMPORAL. T. COMPLETO. N. ESTATU"/>
    <s v="ACUMULACION DE TAREAS"/>
    <s v="ENFERMERO/A"/>
    <s v="E"/>
    <s v="I_9_1C"/>
    <x v="1"/>
    <n v="16"/>
    <n v="0"/>
    <s v="ENFERMERA/O"/>
    <s v="PLANTILLA VOLANTE"/>
    <x v="1"/>
    <s v="0"/>
    <m/>
    <m/>
    <m/>
    <d v="2026-01-16T00:00:00"/>
    <d v="2026-01-31T00:00:00"/>
    <n v="16"/>
  </r>
  <r>
    <s v="212539"/>
    <d v="2026-01-16T00:00:00"/>
    <d v="2026-01-31T00:00:00"/>
    <s v="false"/>
    <s v="175965"/>
    <s v="TEMPORAL. T. COMPLETO. N. ESTATU"/>
    <s v="ACUMULACION DE TAREAS"/>
    <s v="AUXILIAR DE ENFERMERÍA"/>
    <s v="E"/>
    <s v="I_9_1C"/>
    <x v="1"/>
    <n v="16"/>
    <n v="0"/>
    <s v="AUXILIAR DE ENFERMERÍA"/>
    <s v="PLANTILLA VOLANTE"/>
    <x v="1"/>
    <s v="0"/>
    <m/>
    <m/>
    <m/>
    <d v="2026-01-16T00:00:00"/>
    <d v="2026-01-31T00:00:00"/>
    <n v="16"/>
  </r>
  <r>
    <s v="249646"/>
    <d v="2026-01-16T00:00:00"/>
    <d v="2026-01-31T00:00:00"/>
    <s v="false"/>
    <s v="0"/>
    <s v="TEMPORAL. T. COMPLETO. N. ESTATU"/>
    <s v="ACUMULACION DE TAREAS"/>
    <s v="ENFERMERO/A"/>
    <s v="E"/>
    <s v="I_9_1C"/>
    <x v="1"/>
    <n v="16"/>
    <n v="0"/>
    <s v="ENFERMERA/O"/>
    <s v="PLANTILLA VOLANTE"/>
    <x v="1"/>
    <s v="0"/>
    <m/>
    <m/>
    <m/>
    <d v="2026-01-16T00:00:00"/>
    <d v="2026-01-31T00:00:00"/>
    <n v="16"/>
  </r>
  <r>
    <s v="389445"/>
    <d v="2026-01-16T00:00:00"/>
    <d v="2026-01-31T00:00:00"/>
    <s v="false"/>
    <s v="0"/>
    <s v="TEMPORAL. T. COMPLETO. N. ESTATU"/>
    <s v="ACUMULACION DE TAREAS"/>
    <s v="ENFERMERO/A"/>
    <s v="E"/>
    <s v="I_9_1C"/>
    <x v="1"/>
    <n v="16"/>
    <n v="0"/>
    <s v="ENFERMERA/O"/>
    <s v="PLANTILLA VOLANTE"/>
    <x v="1"/>
    <s v="0"/>
    <m/>
    <m/>
    <m/>
    <d v="2026-01-16T00:00:00"/>
    <d v="2026-01-31T00:00:00"/>
    <n v="16"/>
  </r>
  <r>
    <s v="349342"/>
    <d v="2026-01-16T00:00:00"/>
    <d v="2026-01-31T00:00:00"/>
    <s v="false"/>
    <s v="0"/>
    <s v="TEMPORAL. T. COMPLETO. N. ESTATU"/>
    <s v="ACUMULACION DE TAREAS"/>
    <s v="ENFERMERO/A"/>
    <s v="E"/>
    <s v="I_9_1C"/>
    <x v="1"/>
    <n v="16"/>
    <n v="0"/>
    <s v="ENFERMERA/O"/>
    <s v="PLANTILLA VOLANTE"/>
    <x v="1"/>
    <s v="0"/>
    <m/>
    <m/>
    <m/>
    <d v="2026-01-16T00:00:00"/>
    <d v="2026-01-31T00:00:00"/>
    <n v="16"/>
  </r>
  <r>
    <s v="242925"/>
    <d v="2026-01-16T00:00:00"/>
    <d v="2026-01-31T00:00:00"/>
    <s v="false"/>
    <s v="176020"/>
    <s v="TEMPORAL. T. COM. INTER. N. ESTA"/>
    <s v="MES VENCIDO - INCAPACIDAD TEMPORAL"/>
    <s v="LAVANDERO/A"/>
    <s v="E"/>
    <s v="S_9B_1A"/>
    <x v="0"/>
    <n v="16"/>
    <n v="0"/>
    <s v="LAVANDERIA"/>
    <s v="LAVANDERÍA HOSP.DEL TORAX"/>
    <x v="0"/>
    <s v="255705"/>
    <s v="43826743J"/>
    <s v="MIGUEZ GOBEA, RAQUEL MARIA"/>
    <s v="LAVANDERIA"/>
    <d v="2026-01-16T00:00:00"/>
    <d v="2026-01-31T00:00:00"/>
    <n v="16"/>
  </r>
  <r>
    <s v="381196"/>
    <d v="2026-01-16T00:00:00"/>
    <d v="2026-01-31T00:00:00"/>
    <s v="false"/>
    <s v="0"/>
    <s v="TEMPORAL. T. COMPLETO. N. ESTATU"/>
    <s v="ACUMULACION DE TAREAS"/>
    <s v="ENFERMERO/A"/>
    <s v="E"/>
    <s v="I_9_1C"/>
    <x v="1"/>
    <n v="16"/>
    <n v="0"/>
    <s v="ENFERMERA/O"/>
    <s v="PLANTILLA VOLANTE"/>
    <x v="1"/>
    <s v="0"/>
    <m/>
    <m/>
    <m/>
    <d v="2026-01-16T00:00:00"/>
    <d v="2026-01-31T00:00:00"/>
    <n v="16"/>
  </r>
  <r>
    <s v="278362"/>
    <d v="2026-01-16T00:00:00"/>
    <d v="2026-01-31T00:00:00"/>
    <s v="false"/>
    <s v="175967"/>
    <s v="TEMPORAL. T. COMPLETO. N. ESTATU"/>
    <s v="ACUMULACION DE TAREAS"/>
    <s v="AUXILIAR DE ENFERMERÍA"/>
    <s v="E"/>
    <s v="I_9_1C"/>
    <x v="1"/>
    <n v="16"/>
    <n v="0"/>
    <s v="AUXILIAR DE ENFERMERÍA"/>
    <s v="PLANTILLA VOLANTE"/>
    <x v="1"/>
    <s v="0"/>
    <m/>
    <m/>
    <m/>
    <d v="2026-01-16T00:00:00"/>
    <d v="2026-01-31T00:00:00"/>
    <n v="16"/>
  </r>
  <r>
    <s v="270456"/>
    <d v="2026-01-16T00:00:00"/>
    <d v="2026-01-31T00:00:00"/>
    <s v="false"/>
    <s v="0"/>
    <s v="TEMPORAL. T. COMPLETO. N. ESTATU"/>
    <s v="ACUMULACION DE TAREAS"/>
    <s v="ENFERMERO/A"/>
    <s v="E"/>
    <s v="I_9_1C"/>
    <x v="1"/>
    <n v="16"/>
    <n v="0"/>
    <s v="ENFERMERA/O"/>
    <s v="PLANTILLA VOLANTE"/>
    <x v="1"/>
    <s v="0"/>
    <m/>
    <m/>
    <m/>
    <d v="2026-01-16T00:00:00"/>
    <d v="2026-01-31T00:00:00"/>
    <n v="16"/>
  </r>
  <r>
    <s v="397842"/>
    <d v="2026-01-16T00:00:00"/>
    <d v="2026-01-31T00:00:00"/>
    <s v="false"/>
    <s v="175964"/>
    <s v="TEMPORAL. T. COMPLETO. N. ESTATU"/>
    <s v="ACUMULACION DE TAREAS"/>
    <s v="AUXILIAR DE ENFERMERÍA"/>
    <s v="E"/>
    <s v="I_9_1C"/>
    <x v="1"/>
    <n v="16"/>
    <n v="0"/>
    <s v="AUXILIAR DE ENFERMERÍA"/>
    <s v="PLANTILLA VOLANTE"/>
    <x v="1"/>
    <s v="0"/>
    <m/>
    <m/>
    <m/>
    <d v="2026-01-16T00:00:00"/>
    <d v="2026-01-31T00:00:00"/>
    <n v="16"/>
  </r>
  <r>
    <s v="360031"/>
    <d v="2026-01-16T00:00:00"/>
    <d v="2026-01-31T00:00:00"/>
    <s v="false"/>
    <s v="175966"/>
    <s v="TEMPORAL. T. COMPLETO. N. ESTATU"/>
    <s v="ACUMULACION DE TAREAS"/>
    <s v="AUXILIAR DE ENFERMERÍA"/>
    <s v="E"/>
    <s v="I_9_1C"/>
    <x v="1"/>
    <n v="16"/>
    <n v="0"/>
    <s v="AUXILIAR DE ENFERMERÍA"/>
    <s v="PLANTILLA VOLANTE"/>
    <x v="1"/>
    <s v="0"/>
    <m/>
    <m/>
    <m/>
    <d v="2026-01-16T00:00:00"/>
    <d v="2026-01-31T00:00:00"/>
    <n v="16"/>
  </r>
  <r>
    <s v="381619"/>
    <d v="2026-01-16T00:00:00"/>
    <d v="2026-01-31T00:00:00"/>
    <s v="false"/>
    <s v="175963"/>
    <s v="TEMPORAL. T. COMPLETO. N. ESTATU"/>
    <s v="ACUMULACION DE TAREAS"/>
    <s v="AUXILIAR DE ENFERMERÍA"/>
    <s v="E"/>
    <s v="I_9_1C"/>
    <x v="1"/>
    <n v="16"/>
    <n v="0"/>
    <s v="AUXILIAR DE ENFERMERÍA"/>
    <s v="PLANTILLA VOLANTE"/>
    <x v="1"/>
    <s v="0"/>
    <m/>
    <m/>
    <m/>
    <d v="2026-01-16T00:00:00"/>
    <d v="2026-01-31T00:00:00"/>
    <n v="16"/>
  </r>
  <r>
    <s v="378142"/>
    <d v="2026-01-16T00:00:00"/>
    <d v="2026-01-31T00:00:00"/>
    <s v="false"/>
    <s v="175972"/>
    <s v="TEMPORAL. T. COMPLETO. N. ESTATU"/>
    <s v="ACUMULACION DE TAREAS"/>
    <s v="AUXILIAR DE ENFERMERÍA"/>
    <s v="E"/>
    <s v="I_9_1C"/>
    <x v="1"/>
    <n v="16"/>
    <n v="0"/>
    <s v="AUXILIAR DE ENFERMERÍA"/>
    <s v="PLANTILLA VOLANTE"/>
    <x v="1"/>
    <s v="0"/>
    <m/>
    <m/>
    <m/>
    <d v="2026-01-16T00:00:00"/>
    <d v="2026-01-31T00:00:00"/>
    <n v="16"/>
  </r>
  <r>
    <s v="365426"/>
    <d v="2026-01-16T00:00:00"/>
    <d v="2026-01-31T00:00:00"/>
    <s v="false"/>
    <s v="0"/>
    <s v="TEMPORAL. T. COMPLETO. N. ESTATU"/>
    <s v="ACUMULACION DE TAREAS"/>
    <s v="ENFERMERO/A"/>
    <s v="E"/>
    <s v="I_9_1C"/>
    <x v="1"/>
    <n v="16"/>
    <n v="0"/>
    <s v="ENFERMERA/O"/>
    <s v="PLANTILLA VOLANTE"/>
    <x v="1"/>
    <s v="0"/>
    <m/>
    <m/>
    <m/>
    <d v="2026-01-16T00:00:00"/>
    <d v="2026-01-31T00:00:00"/>
    <n v="16"/>
  </r>
  <r>
    <s v="277089"/>
    <d v="2026-01-16T00:00:00"/>
    <d v="2026-01-31T00:00:00"/>
    <s v="false"/>
    <s v="175974"/>
    <s v="TEMPORAL. T. COMPLETO. N. ESTATU"/>
    <s v="ACUMULACION DE TAREAS"/>
    <s v="AUXILIAR DE ENFERMERÍA"/>
    <s v="E"/>
    <s v="I_9_1C"/>
    <x v="1"/>
    <n v="16"/>
    <n v="0"/>
    <s v="AUXILIAR DE ENFERMERÍA"/>
    <s v="PLANTILLA VOLANTE"/>
    <x v="1"/>
    <s v="0"/>
    <m/>
    <m/>
    <m/>
    <d v="2026-01-16T00:00:00"/>
    <d v="2026-01-31T00:00:00"/>
    <n v="16"/>
  </r>
  <r>
    <s v="236235"/>
    <d v="2026-01-16T00:00:00"/>
    <d v="2026-01-31T00:00:00"/>
    <s v="false"/>
    <s v="175969"/>
    <s v="TEMPORAL. T. COMPLETO. N. ESTATU"/>
    <s v="ACUMULACION DE TAREAS"/>
    <s v="AUXILIAR DE ENFERMERÍA"/>
    <s v="E"/>
    <s v="I_9_1C"/>
    <x v="1"/>
    <n v="16"/>
    <n v="0"/>
    <s v="AUXILIAR DE ENFERMERÍA"/>
    <s v="PLANTILLA VOLANTE"/>
    <x v="1"/>
    <s v="0"/>
    <m/>
    <m/>
    <m/>
    <d v="2026-01-16T00:00:00"/>
    <d v="2026-01-31T00:00:00"/>
    <n v="16"/>
  </r>
  <r>
    <s v="273144"/>
    <d v="2026-01-17T00:00:00"/>
    <d v="2026-01-31T00:00:00"/>
    <s v="false"/>
    <s v="0"/>
    <s v="TEMPORAL. T. COMPLETO. N. ESTATU"/>
    <s v="ACUMULACION DE TAREAS"/>
    <s v="ENFERMERO/A"/>
    <s v="E"/>
    <s v="I_9_1C"/>
    <x v="1"/>
    <n v="15"/>
    <n v="0"/>
    <s v="ENFERMERA/O"/>
    <s v="PLANTILLA VOLANTE"/>
    <x v="1"/>
    <s v="0"/>
    <m/>
    <m/>
    <m/>
    <d v="2026-01-17T00:00:00"/>
    <d v="2026-01-31T00:00:00"/>
    <n v="15"/>
  </r>
  <r>
    <s v="204267"/>
    <d v="2026-01-17T00:00:00"/>
    <d v="2026-01-31T00:00:00"/>
    <s v="false"/>
    <s v="175973"/>
    <s v="TEMPORAL. T. COMPLETO. N. ESTATU"/>
    <s v="ACUMULACION DE TAREAS"/>
    <s v="AUXILIAR DE ENFERMERÍA"/>
    <s v="E"/>
    <s v="I_9_1C"/>
    <x v="1"/>
    <n v="15"/>
    <n v="0"/>
    <s v="AUXILIAR DE ENFERMERÍA"/>
    <s v="PLANTILLA VOLANTE"/>
    <x v="1"/>
    <s v="0"/>
    <m/>
    <m/>
    <m/>
    <d v="2026-01-17T00:00:00"/>
    <d v="2026-01-31T00:00:00"/>
    <n v="15"/>
  </r>
  <r>
    <s v="378631"/>
    <d v="2026-01-17T00:00:00"/>
    <d v="2026-01-31T00:00:00"/>
    <s v="false"/>
    <s v="175975"/>
    <s v="TEMPORAL. T. COMPLETO. N. ESTATU"/>
    <s v="ACUMULACION DE TAREAS"/>
    <s v="AUXILIAR DE ENFERMERÍA"/>
    <s v="E"/>
    <s v="I_9_1C"/>
    <x v="1"/>
    <n v="15"/>
    <n v="0"/>
    <s v="AUXILIAR DE ENFERMERÍA"/>
    <s v="PLANTILLA VOLANTE"/>
    <x v="1"/>
    <s v="0"/>
    <m/>
    <m/>
    <m/>
    <d v="2026-01-17T00:00:00"/>
    <d v="2026-01-31T00:00:00"/>
    <n v="15"/>
  </r>
  <r>
    <s v="245204"/>
    <d v="2026-01-17T00:00:00"/>
    <d v="2026-01-31T00:00:00"/>
    <s v="false"/>
    <s v="0"/>
    <s v="TEMPORAL. T. COMPLETO. N. ESTATU"/>
    <s v="ACUMULACION DE TAREAS"/>
    <s v="ENFERMERO/A"/>
    <s v="E"/>
    <s v="I_9_1C"/>
    <x v="1"/>
    <n v="15"/>
    <n v="0"/>
    <s v="ENFERMERA/O"/>
    <s v="PLANTILLA VOLANTE"/>
    <x v="1"/>
    <s v="0"/>
    <m/>
    <m/>
    <m/>
    <d v="2026-01-17T00:00:00"/>
    <d v="2026-01-31T00:00:00"/>
    <n v="15"/>
  </r>
  <r>
    <s v="227812"/>
    <d v="2026-01-17T00:00:00"/>
    <d v="2026-01-31T00:00:00"/>
    <s v="false"/>
    <s v="175971"/>
    <s v="TEMPORAL. T. COMPLETO. N. ESTATU"/>
    <s v="ACUMULACION DE TAREAS"/>
    <s v="AUXILIAR DE ENFERMERÍA"/>
    <s v="E"/>
    <s v="I_9_1C"/>
    <x v="1"/>
    <n v="15"/>
    <n v="0"/>
    <s v="AUXILIAR DE ENFERMERÍA"/>
    <s v="PLANTILLA VOLANTE"/>
    <x v="1"/>
    <s v="0"/>
    <m/>
    <m/>
    <m/>
    <d v="2026-01-17T00:00:00"/>
    <d v="2026-01-31T00:00:00"/>
    <n v="15"/>
  </r>
  <r>
    <s v="217795"/>
    <d v="2026-01-17T00:00:00"/>
    <d v="2026-01-31T00:00:00"/>
    <s v="false"/>
    <s v="176025"/>
    <s v="TEMPORAL. T. COM. INTER. N. ESTA"/>
    <s v="LIBRE DISPOSICION"/>
    <s v="ENFERMERO/A"/>
    <s v="E"/>
    <s v="S_9B_1A"/>
    <x v="0"/>
    <n v="15"/>
    <n v="0"/>
    <s v="ENFERMERA/O"/>
    <s v="AREA.ENFERMERIA - CAE PTO.DE LA CRUZ"/>
    <x v="1"/>
    <s v="399545"/>
    <s v="08858606H"/>
    <s v="VENEGAS ANTEQUERA, FRANCISCA"/>
    <s v="SUPERVISOR/A DE UNIDAD"/>
    <d v="2026-01-17T00:00:00"/>
    <d v="2026-01-31T00:00:00"/>
    <n v="15"/>
  </r>
  <r>
    <s v="208673"/>
    <d v="2026-01-18T00:00:00"/>
    <d v="2026-01-31T00:00:00"/>
    <s v="false"/>
    <s v="176009"/>
    <s v="TEMPORAL. T. COM. INTER. N. ESTA"/>
    <s v="VACACIONES Y LIBRANZAS"/>
    <s v="AUXILIAR DE ENFERMERÍA"/>
    <s v="E"/>
    <s v="S_9B_1A"/>
    <x v="0"/>
    <n v="14"/>
    <n v="0"/>
    <s v="AUXILIAR DE ENFERMERÍA"/>
    <s v="PLANTA  7ª IMPAR - HOSP.EDIF.A"/>
    <x v="1"/>
    <s v="371396"/>
    <s v="78628645V"/>
    <s v="GUTIERREZ QUEVEDO, LUZ MARINA"/>
    <s v="AUXILIAR DE ENFERMERÍA"/>
    <d v="2026-01-18T00:00:00"/>
    <d v="2026-01-31T00:00:00"/>
    <n v="14"/>
  </r>
  <r>
    <s v="341254"/>
    <d v="2026-01-18T00:00:00"/>
    <d v="2026-01-31T00:00:00"/>
    <s v="false"/>
    <s v="175979"/>
    <s v="TEMPORAL. T. COMPLETO. N. ESTATU"/>
    <s v="ACUMULACION DE TAREAS"/>
    <s v="AUXILIAR DE ENFERMERÍA"/>
    <s v="E"/>
    <s v="I_9_1C"/>
    <x v="1"/>
    <n v="14"/>
    <n v="0"/>
    <s v="AUXILIAR DE ENFERMERÍA"/>
    <s v="PLANTILLA VOLANTE"/>
    <x v="1"/>
    <s v="0"/>
    <m/>
    <m/>
    <m/>
    <d v="2026-01-18T00:00:00"/>
    <d v="2026-01-31T00:00:00"/>
    <n v="14"/>
  </r>
  <r>
    <s v="367883"/>
    <d v="2026-01-18T00:00:00"/>
    <d v="2026-01-31T00:00:00"/>
    <s v="false"/>
    <s v="175978"/>
    <s v="TEMPORAL. T. COMPLETO. N. ESTATU"/>
    <s v="ACUMULACION DE TAREAS"/>
    <s v="AUXILIAR DE ENFERMERÍA"/>
    <s v="E"/>
    <s v="I_9_1C"/>
    <x v="1"/>
    <n v="14"/>
    <n v="0"/>
    <s v="AUXILIAR DE ENFERMERÍA"/>
    <s v="PLANTILLA VOLANTE"/>
    <x v="1"/>
    <s v="0"/>
    <m/>
    <m/>
    <m/>
    <d v="2026-01-18T00:00:00"/>
    <d v="2026-01-31T00:00:00"/>
    <n v="14"/>
  </r>
  <r>
    <s v="355245"/>
    <d v="2026-01-18T00:00:00"/>
    <d v="2026-01-31T00:00:00"/>
    <s v="false"/>
    <s v="175977"/>
    <s v="TEMPORAL. T. COMPLETO. N. ESTATU"/>
    <s v="ACUMULACION DE TAREAS"/>
    <s v="AUXILIAR DE ENFERMERÍA"/>
    <s v="E"/>
    <s v="I_9_1C"/>
    <x v="1"/>
    <n v="14"/>
    <n v="0"/>
    <s v="AUXILIAR DE ENFERMERÍA"/>
    <s v="PLANTILLA VOLANTE"/>
    <x v="1"/>
    <s v="0"/>
    <m/>
    <m/>
    <m/>
    <d v="2026-01-18T00:00:00"/>
    <d v="2026-01-31T00:00:00"/>
    <n v="14"/>
  </r>
  <r>
    <s v="241966"/>
    <d v="2026-01-18T00:00:00"/>
    <d v="2026-01-31T00:00:00"/>
    <s v="false"/>
    <s v="175976"/>
    <s v="TEMPORAL. T. COMPLETO. N. ESTATU"/>
    <s v="ACUMULACION DE TAREAS"/>
    <s v="AUXILIAR DE ENFERMERÍA"/>
    <s v="E"/>
    <s v="I_9_1C"/>
    <x v="1"/>
    <n v="14"/>
    <n v="0"/>
    <s v="AUXILIAR DE ENFERMERÍA"/>
    <s v="PLANTILLA VOLANTE"/>
    <x v="1"/>
    <s v="0"/>
    <m/>
    <m/>
    <m/>
    <d v="2026-01-18T00:00:00"/>
    <d v="2026-01-31T00:00:00"/>
    <n v="14"/>
  </r>
  <r>
    <s v="263482"/>
    <d v="2026-01-19T00:00:00"/>
    <d v="2026-01-31T00:00:00"/>
    <s v="false"/>
    <s v="0"/>
    <s v="TEMPORAL. T. COMPLETO. N. ESTATU"/>
    <s v="ACUMULACION DE TAREAS"/>
    <s v="AUXILIAR DE ENFERMERÍA"/>
    <s v="E"/>
    <s v="I_9_1C"/>
    <x v="1"/>
    <n v="13"/>
    <n v="0"/>
    <s v="AUXILIAR DE ENFERMERÍA"/>
    <s v="PLANTILLA VOLANTE"/>
    <x v="1"/>
    <s v="0"/>
    <m/>
    <m/>
    <m/>
    <d v="2026-01-19T00:00:00"/>
    <d v="2026-01-31T00:00:00"/>
    <n v="13"/>
  </r>
  <r>
    <s v="247239"/>
    <d v="2026-01-19T00:00:00"/>
    <d v="2026-01-31T00:00:00"/>
    <s v="false"/>
    <s v="0"/>
    <s v="TEMPORAL. T. COMPLETO. N. ESTATU"/>
    <s v="ACUMULACION DE TAREAS"/>
    <s v="ENFERMERO/A"/>
    <s v="E"/>
    <s v="I_9_1C"/>
    <x v="1"/>
    <n v="13"/>
    <n v="0"/>
    <s v="ENFERMERA/O"/>
    <s v="PLANTILLA VOLANTE"/>
    <x v="1"/>
    <s v="0"/>
    <m/>
    <m/>
    <m/>
    <d v="2026-01-19T00:00:00"/>
    <d v="2026-01-31T00:00:00"/>
    <n v="13"/>
  </r>
  <r>
    <s v="309327"/>
    <d v="2026-01-19T00:00:00"/>
    <d v="2026-01-31T00:00:00"/>
    <s v="false"/>
    <s v="175970"/>
    <s v="TEMPORAL. T. COMPLETO. N. ESTATU"/>
    <s v="ACUMULACION DE TAREAS"/>
    <s v="AUXILIAR DE ENFERMERÍA"/>
    <s v="E"/>
    <s v="I_9_1C"/>
    <x v="1"/>
    <n v="13"/>
    <n v="0"/>
    <s v="AUXILIAR DE ENFERMERÍA"/>
    <s v="PLANTILLA VOLANTE"/>
    <x v="1"/>
    <s v="0"/>
    <m/>
    <m/>
    <m/>
    <d v="2026-01-19T00:00:00"/>
    <d v="2026-01-31T00:00:00"/>
    <n v="13"/>
  </r>
  <r>
    <s v="316617"/>
    <d v="2026-01-19T00:00:00"/>
    <d v="2026-01-31T00:00:00"/>
    <s v="false"/>
    <s v="175853"/>
    <s v="TEMPORAL. T. COM. INTER. N. ESTA"/>
    <s v="VACACIONES Y LIBRANZAS"/>
    <s v="TÉCNICA/O AUXILIAR DE FARMACIA"/>
    <s v="E"/>
    <s v="S_9B_1A"/>
    <x v="0"/>
    <n v="13"/>
    <n v="0"/>
    <s v="TÉCNICA/O AUXILIAR DE FARMACIA"/>
    <s v="ALMACÉN DE FARMACIA"/>
    <x v="1"/>
    <s v="351773"/>
    <s v="78565255S"/>
    <s v="BARRIOS BENITEZ, LUCIA"/>
    <s v="TÉCNICA/O AUXILIAR DE FARMACIA"/>
    <d v="2026-01-19T00:00:00"/>
    <d v="2026-01-31T00:00:00"/>
    <n v="13"/>
  </r>
  <r>
    <s v="217189"/>
    <d v="2026-01-19T00:00:00"/>
    <d v="2026-01-31T00:00:00"/>
    <s v="false"/>
    <s v="175980"/>
    <s v="TEMPORAL. T. COMPLETO. N. ESTATU"/>
    <s v="ACUMULACION DE TAREAS"/>
    <s v="AUXILIAR DE ENFERMERÍA"/>
    <s v="E"/>
    <s v="I_9_1C"/>
    <x v="1"/>
    <n v="13"/>
    <n v="0"/>
    <s v="AUXILIAR DE ENFERMERÍA"/>
    <s v="PLANTILLA VOLANTE"/>
    <x v="1"/>
    <s v="0"/>
    <m/>
    <m/>
    <m/>
    <d v="2026-01-19T00:00:00"/>
    <d v="2026-01-31T00:00:00"/>
    <n v="13"/>
  </r>
  <r>
    <s v="266248"/>
    <d v="2026-01-19T00:00:00"/>
    <d v="2026-01-31T00:00:00"/>
    <s v="false"/>
    <s v="0"/>
    <s v="TEMPORAL. T. COMPLETO. N. ESTATU"/>
    <s v="ACUMULACION DE TAREAS"/>
    <s v="AUXILIAR DE ENFERMERÍA"/>
    <s v="E"/>
    <s v="I_9_1C"/>
    <x v="1"/>
    <n v="13"/>
    <n v="0"/>
    <s v="AUXILIAR DE ENFERMERÍA"/>
    <s v="PLANTILLA VOLANTE"/>
    <x v="1"/>
    <s v="0"/>
    <m/>
    <m/>
    <m/>
    <d v="2026-01-19T00:00:00"/>
    <d v="2026-01-31T00:00:00"/>
    <n v="13"/>
  </r>
  <r>
    <s v="305035"/>
    <d v="2026-01-20T00:00:00"/>
    <d v="2026-01-31T00:00:00"/>
    <s v="false"/>
    <s v="0"/>
    <s v="TEMPORAL. T. COMPLETO. N. ESTATU"/>
    <s v="ACUMULACION DE TAREAS"/>
    <s v="ENFERMERO/A"/>
    <s v="E"/>
    <s v="I_9_1C"/>
    <x v="1"/>
    <n v="12"/>
    <n v="0"/>
    <s v="ENFERMERA/O"/>
    <s v="PLANTILLA VOLANTE"/>
    <x v="1"/>
    <s v="0"/>
    <m/>
    <m/>
    <m/>
    <d v="2026-01-20T00:00:00"/>
    <d v="2026-01-31T00:00:00"/>
    <n v="12"/>
  </r>
  <r>
    <s v="298162"/>
    <d v="2026-01-20T00:00:00"/>
    <d v="2026-01-31T00:00:00"/>
    <s v="false"/>
    <s v="175960"/>
    <s v="TEMPORAL. T. COMPLETO. N. ESTATU"/>
    <s v="ACUMULACION DE TAREAS"/>
    <s v="ENFERMERO/A"/>
    <s v="E"/>
    <s v="I_9_1C"/>
    <x v="1"/>
    <n v="12"/>
    <n v="0"/>
    <s v="ENFERMERA/O"/>
    <s v="PLANTILLA VOLANTE"/>
    <x v="1"/>
    <s v="0"/>
    <m/>
    <m/>
    <m/>
    <d v="2026-01-20T00:00:00"/>
    <d v="2026-01-31T00:00:00"/>
    <n v="12"/>
  </r>
  <r>
    <s v="230766"/>
    <d v="2026-01-20T00:00:00"/>
    <d v="2026-01-31T00:00:00"/>
    <s v="false"/>
    <s v="0"/>
    <s v="TEMPORAL. T. COMPLETO. N. ESTATU"/>
    <s v="ACUMULACION DE TAREAS"/>
    <s v="ENFERMERO/A"/>
    <s v="E"/>
    <s v="I_9_1C"/>
    <x v="1"/>
    <n v="12"/>
    <n v="0"/>
    <s v="ENFERMERA/O"/>
    <s v="PLANTILLA VOLANTE"/>
    <x v="1"/>
    <s v="0"/>
    <m/>
    <m/>
    <m/>
    <d v="2026-01-20T00:00:00"/>
    <d v="2026-01-31T00:00:00"/>
    <n v="12"/>
  </r>
  <r>
    <s v="298876"/>
    <d v="2026-01-20T00:00:00"/>
    <d v="2026-01-31T00:00:00"/>
    <s v="false"/>
    <s v="0"/>
    <s v="TEMPORAL. T. COMPLETO. N. ESTATU"/>
    <s v="ACUMULACION DE TAREAS"/>
    <s v="ENFERMERO/A"/>
    <s v="E"/>
    <s v="I_9_1C"/>
    <x v="1"/>
    <n v="12"/>
    <n v="0"/>
    <s v="ENFERMERA/O"/>
    <s v="PLANTILLA VOLANTE"/>
    <x v="1"/>
    <s v="0"/>
    <m/>
    <m/>
    <m/>
    <d v="2026-01-20T00:00:00"/>
    <d v="2026-01-31T00:00:00"/>
    <n v="12"/>
  </r>
  <r>
    <s v="358946"/>
    <d v="2026-01-20T00:00:00"/>
    <d v="2026-01-31T00:00:00"/>
    <s v="false"/>
    <s v="175871"/>
    <s v="TEMPORAL. T. COM. INTER. N. ESTA"/>
    <s v="VACACIONES Y LIBRANZAS"/>
    <s v="AUXILIAR DE ENFERMERÍA"/>
    <s v="E"/>
    <s v="S_9B_1A"/>
    <x v="0"/>
    <n v="12"/>
    <n v="0"/>
    <s v="AUXILIAR DE ENFERMERÍA"/>
    <s v="PLANTILLA VOLANTE DEL EAA (EDIFICIO DE ACTIVIDADES"/>
    <x v="1"/>
    <s v="286227"/>
    <s v="42798283K"/>
    <s v="COBA GARCIA, BERTA.DE.LA"/>
    <s v="AUXILIAR DE ENFERMERÍA"/>
    <d v="2026-01-20T00:00:00"/>
    <d v="2026-01-31T00:00:00"/>
    <n v="12"/>
  </r>
  <r>
    <s v="365853"/>
    <d v="2026-01-20T00:00:00"/>
    <d v="2026-01-31T00:00:00"/>
    <s v="false"/>
    <s v="175962"/>
    <s v="TEMPORAL. T. COMPLETO. N. ESTATU"/>
    <s v="ACUMULACION DE TAREAS"/>
    <s v="ENFERMERO/A"/>
    <s v="E"/>
    <s v="I_9_1C"/>
    <x v="1"/>
    <n v="12"/>
    <n v="0"/>
    <s v="ENFERMERA/O"/>
    <s v="PLANTILLA VOLANTE"/>
    <x v="1"/>
    <s v="0"/>
    <m/>
    <m/>
    <m/>
    <d v="2026-01-20T00:00:00"/>
    <d v="2026-01-31T00:00:00"/>
    <n v="12"/>
  </r>
  <r>
    <s v="206076"/>
    <d v="2026-01-20T00:00:00"/>
    <d v="2026-01-31T00:00:00"/>
    <s v="false"/>
    <s v="0"/>
    <s v="TEMPORAL. T. COMPLETO. N. ESTATU"/>
    <s v="ACUMULACION DE TAREAS"/>
    <s v="ENFERMERO/A"/>
    <s v="E"/>
    <s v="I_9_1C"/>
    <x v="1"/>
    <n v="12"/>
    <n v="0"/>
    <s v="ENFERMERA/O"/>
    <s v="PLANTILLA VOLANTE"/>
    <x v="1"/>
    <s v="0"/>
    <m/>
    <m/>
    <m/>
    <d v="2026-01-20T00:00:00"/>
    <d v="2026-01-31T00:00:00"/>
    <n v="12"/>
  </r>
  <r>
    <s v="303006"/>
    <d v="2026-01-20T00:00:00"/>
    <d v="2026-01-31T00:00:00"/>
    <s v="false"/>
    <s v="175961"/>
    <s v="TEMPORAL. T. COMPLETO. N. ESTATU"/>
    <s v="ACUMULACION DE TAREAS"/>
    <s v="ENFERMERO/A"/>
    <s v="E"/>
    <s v="I_9_1C"/>
    <x v="1"/>
    <n v="12"/>
    <n v="0"/>
    <s v="ENFERMERA/O"/>
    <s v="PLANTILLA VOLANTE"/>
    <x v="1"/>
    <s v="0"/>
    <m/>
    <m/>
    <m/>
    <d v="2026-01-20T00:00:00"/>
    <d v="2026-01-31T00:00:00"/>
    <n v="12"/>
  </r>
  <r>
    <s v="205196"/>
    <d v="2026-01-21T00:00:00"/>
    <d v="2026-01-31T00:00:00"/>
    <s v="false"/>
    <s v="176074"/>
    <s v="TEMPORAL. T. COM. INTER. N. ESTA"/>
    <s v="MES VENCIDO - INCAPACIDAD TEMPORAL"/>
    <s v="AUXILIAR DE ENFERMERÍA"/>
    <s v="E"/>
    <s v="S_9B_1A"/>
    <x v="0"/>
    <n v="11"/>
    <n v="0"/>
    <s v="AUXILIAR DE ENFERMERÍA"/>
    <s v="URGENCIAS"/>
    <x v="1"/>
    <s v="253567"/>
    <s v="51153682A"/>
    <s v="ABREU DELGADO, YOVANKA"/>
    <s v="AUXILIAR DE ENFERMERÍA"/>
    <d v="2026-01-21T00:00:00"/>
    <d v="2026-01-31T00:00:00"/>
    <n v="11"/>
  </r>
  <r>
    <s v="262660"/>
    <d v="2026-01-22T00:00:00"/>
    <d v="2026-01-31T00:00:00"/>
    <s v="false"/>
    <s v="0"/>
    <s v="TEMPORAL. T. COMPLETO. N. ESTATU"/>
    <s v="ACUMULACION DE TAREAS"/>
    <s v="FISIOTERAPEUTA"/>
    <s v="E"/>
    <s v="I_9_1C"/>
    <x v="1"/>
    <n v="10"/>
    <n v="0"/>
    <s v="FISIOTERAPEUTA"/>
    <s v="AREA.ENFERMERIA - CAE LA LAGUNA-GENETO"/>
    <x v="1"/>
    <s v="0"/>
    <m/>
    <m/>
    <m/>
    <d v="2026-01-22T00:00:00"/>
    <d v="2026-01-31T00:00:00"/>
    <n v="10"/>
  </r>
  <r>
    <s v="273744"/>
    <d v="2026-01-22T00:00:00"/>
    <d v="2026-01-31T00:00:00"/>
    <s v="false"/>
    <s v="175968"/>
    <s v="TEMPORAL. T. COMPLETO. N. ESTATU"/>
    <s v="ACUMULACION DE TAREAS"/>
    <s v="AUXILIAR DE ENFERMERÍA"/>
    <s v="E"/>
    <s v="I_9_1C"/>
    <x v="1"/>
    <n v="10"/>
    <n v="0"/>
    <s v="AUXILIAR DE ENFERMERÍA"/>
    <s v="PLANTILLA VOLANTE"/>
    <x v="1"/>
    <s v="0"/>
    <m/>
    <m/>
    <m/>
    <d v="2026-01-22T00:00:00"/>
    <d v="2026-01-31T00:00:00"/>
    <n v="10"/>
  </r>
  <r>
    <s v="382358"/>
    <d v="2026-01-22T00:00:00"/>
    <d v="2026-01-31T00:00:00"/>
    <s v="false"/>
    <s v="0"/>
    <s v="TEMPORAL. T. COMPLETO. N. ESTATU"/>
    <s v="ACUMULACION DE TAREAS"/>
    <s v="FISIOTERAPEUTA"/>
    <s v="E"/>
    <s v="I_9_1C"/>
    <x v="1"/>
    <n v="10"/>
    <n v="0"/>
    <s v="FISIOTERAPEUTA"/>
    <s v="AREA.ENFERMERIA - CAE LA LAGUNA-GENETO"/>
    <x v="1"/>
    <s v="0"/>
    <m/>
    <m/>
    <m/>
    <d v="2026-01-22T00:00:00"/>
    <d v="2026-01-31T00:00:00"/>
    <n v="10"/>
  </r>
  <r>
    <s v="200885"/>
    <d v="2026-01-22T00:00:00"/>
    <d v="2026-01-31T00:00:00"/>
    <s v="false"/>
    <s v="176092"/>
    <s v="TEMPORAL. T. COM. INTER. N. ESTA"/>
    <s v="MES VENCIDO - INCAPACIDAD TEMPORAL"/>
    <s v="AUXILIAR DE ENFERMERÍA"/>
    <s v="E"/>
    <s v="S_9B_1A"/>
    <x v="0"/>
    <n v="10"/>
    <n v="0"/>
    <s v="AUXILIAR DE ENFERMERÍA"/>
    <s v="AREA.ENFERMERIA - CAE PTO.DE LA CRUZ"/>
    <x v="1"/>
    <s v="279571"/>
    <s v="51147182N"/>
    <s v="AVERO LEON, CANDELARIA"/>
    <s v="AUXILIAR DE ENFERMERÍA"/>
    <d v="2026-01-22T00:00:00"/>
    <d v="2026-01-31T00:00:00"/>
    <n v="10"/>
  </r>
  <r>
    <s v="293390"/>
    <d v="2026-01-25T00:00:00"/>
    <d v="2026-01-31T00:00:00"/>
    <s v="false"/>
    <s v="0"/>
    <s v="TEMPORAL. T. COMPLETO. N. ESTATU"/>
    <s v="ACUMULACION DE TAREAS"/>
    <s v="ENFERMERO/A"/>
    <s v="E"/>
    <s v="I_9_1C"/>
    <x v="1"/>
    <n v="7"/>
    <n v="0"/>
    <s v="ENFERMERA/O"/>
    <s v="PLANTILLA VOLANTE"/>
    <x v="1"/>
    <s v="0"/>
    <m/>
    <m/>
    <m/>
    <d v="2026-01-25T00:00:00"/>
    <d v="2026-01-31T00:00:00"/>
    <n v="7"/>
  </r>
  <r>
    <s v="302599"/>
    <d v="2026-01-25T00:00:00"/>
    <d v="2026-01-31T00:00:00"/>
    <s v="false"/>
    <s v="0"/>
    <s v="TEMPORAL. T. COMPLETO. N. ESTATU"/>
    <s v="ACUMULACION DE TAREAS"/>
    <s v="ENFERMERO/A"/>
    <s v="E"/>
    <s v="I_9_1C"/>
    <x v="1"/>
    <n v="7"/>
    <n v="0"/>
    <s v="ENFERMERA/O"/>
    <s v="PLANTILLA VOLANTE"/>
    <x v="1"/>
    <s v="0"/>
    <m/>
    <m/>
    <m/>
    <d v="2026-01-25T00:00:00"/>
    <d v="2026-01-31T00:00:00"/>
    <n v="7"/>
  </r>
  <r>
    <s v="205402"/>
    <d v="2026-01-26T00:00:00"/>
    <d v="2026-01-31T00:00:00"/>
    <s v="false"/>
    <s v="0"/>
    <s v="TEMPORAL. T. COMPLETO. N. ESTATU"/>
    <s v="ACUMULACION DE TAREAS"/>
    <s v="ENFERMERO/A"/>
    <s v="E"/>
    <s v="I_9_1C"/>
    <x v="1"/>
    <n v="6"/>
    <n v="0"/>
    <s v="ENFERMERA/O"/>
    <s v="PLANTILLA VOLANTE"/>
    <x v="1"/>
    <s v="0"/>
    <m/>
    <m/>
    <m/>
    <d v="2026-01-26T00:00:00"/>
    <d v="2026-01-31T00:00:00"/>
    <n v="6"/>
  </r>
  <r>
    <s v="382865"/>
    <d v="2026-01-26T00:00:00"/>
    <d v="2026-01-31T00:00:00"/>
    <s v="false"/>
    <s v="176204"/>
    <s v="TEMPORAL. T. COM. INTER. N. ESTA"/>
    <s v="PERMISO POR ENFERMEDAD GRAVE"/>
    <s v="AUXILIAR DE ENFERMERÍA"/>
    <s v="E"/>
    <s v="S_9B_1A"/>
    <x v="0"/>
    <n v="6"/>
    <n v="0"/>
    <s v="AUXILIAR DE ENFERMERÍA"/>
    <s v="UDAD.SALUD MENTAL DE LA LAGUNA"/>
    <x v="1"/>
    <s v="315633"/>
    <s v="42172826A"/>
    <s v="HERNANDEZ VIÑA, TERESA MARIA"/>
    <s v="AUXILIAR DE ENFERMERÍA"/>
    <d v="2026-01-26T00:00:00"/>
    <d v="2026-01-31T00:00:00"/>
    <n v="6"/>
  </r>
  <r>
    <s v="205222"/>
    <d v="2026-01-27T00:00:00"/>
    <d v="2026-01-31T00:00:00"/>
    <s v="false"/>
    <s v="176225"/>
    <s v="TEMPORAL. T. COM. INTER. N. ESTA"/>
    <s v="MES VENCIDO - INCAPACIDAD TEMPORAL"/>
    <s v="TÉC ESPECIALISTA / RADIODIAGNÓSTICO"/>
    <s v="E"/>
    <s v="S_9B_1A"/>
    <x v="0"/>
    <n v="5"/>
    <n v="0"/>
    <s v="TÉCNICO ESPECIALISTA RADIODIAGNÓSTICO"/>
    <s v="RADIOLOGÍA DE URGENCIAS"/>
    <x v="1"/>
    <s v="249512"/>
    <s v="78726632R"/>
    <s v="DE PLASENCIA IGLESIAS, CRISTHIAN"/>
    <s v="TÉCNICO ESPECIALISTA RADIODIAGNÓSTICO"/>
    <d v="2026-01-27T00:00:00"/>
    <d v="2026-01-31T00:00:00"/>
    <n v="5"/>
  </r>
  <r>
    <s v="268424"/>
    <d v="2026-01-28T00:00:00"/>
    <d v="2026-01-31T00:00:00"/>
    <s v="false"/>
    <s v="175942"/>
    <s v="TEMPORAL. T. COM. INTER. N. ESTA"/>
    <s v="LIBRE DISPOSICION"/>
    <s v="G AUXILIAR ADMINISTRATIVO F. ADMVA"/>
    <s v="E"/>
    <s v="S_9B_1AV"/>
    <x v="0"/>
    <n v="4"/>
    <n v="0"/>
    <s v="AUXILIAR ADMINISTRATIVO"/>
    <s v="AREA ADMINISTRATIVA - HN - CAE ICOD"/>
    <x v="2"/>
    <s v="251398"/>
    <s v="45453644D"/>
    <s v="REYES PERERA, JOSE ANTONIO"/>
    <s v="AUXILIAR ADMINISTRATIVO"/>
    <d v="2026-01-28T00:00:00"/>
    <d v="2026-01-31T00:00:00"/>
    <n v="4"/>
  </r>
  <r>
    <s v="210460"/>
    <d v="2026-01-29T00:00:00"/>
    <d v="2026-01-31T00:00:00"/>
    <s v="false"/>
    <s v="176226"/>
    <s v="TEMPORAL. T. COM. INTER. N. ESTA"/>
    <s v="MES VENCIDO - INCAPACIDAD TEMPORAL"/>
    <s v="AUXILIAR DE ENFERMERÍA"/>
    <s v="E"/>
    <s v="S_9B_1A"/>
    <x v="0"/>
    <n v="3"/>
    <n v="0"/>
    <s v="AUXILIAR DE ENFERMERÍA"/>
    <s v="PLANTA  6ª  PAR   - HOSP.EDIF.A"/>
    <x v="1"/>
    <s v="292869"/>
    <s v="79092523P"/>
    <s v="RAEZ HERNANDEZ, CRISTINA"/>
    <s v="AUXILIAR DE ENFERMERÍA"/>
    <d v="2026-01-29T00:00:00"/>
    <d v="2026-01-31T00:00:00"/>
    <n v="3"/>
  </r>
  <r>
    <s v="231995"/>
    <d v="2026-01-31T00:00:00"/>
    <d v="2026-01-31T00:00:00"/>
    <s v="false"/>
    <s v="176352"/>
    <s v="TEMPORAL. T. COM. INTER. N. ESTA"/>
    <s v="LIBRE DISPOSICION"/>
    <s v="ENFERMERO/A"/>
    <s v="E"/>
    <s v="S_9B_1A"/>
    <x v="0"/>
    <n v="1"/>
    <n v="0"/>
    <s v="ENFERMERA/O"/>
    <s v="PLANTA 3ª/4ª URA"/>
    <x v="1"/>
    <s v="294394"/>
    <s v="79087695X"/>
    <s v="CASAÑAS RODRIGUEZ, MARIA AMPARO"/>
    <s v="ENFERMERA/O"/>
    <d v="2026-01-31T00:00:00"/>
    <d v="2026-01-31T00:00:00"/>
    <n v="1"/>
  </r>
  <r>
    <s v="213595"/>
    <d v="2026-01-31T00:00:00"/>
    <d v="2026-01-31T00:00:00"/>
    <s v="false"/>
    <s v="176490"/>
    <s v="TEMPORAL. T. COM. INTER. N. ESTA"/>
    <s v="LIBRE DISPOSICION"/>
    <s v="ENFERMERO/A"/>
    <s v="E"/>
    <s v="S_9B_1A"/>
    <x v="0"/>
    <n v="1"/>
    <n v="0"/>
    <s v="ENFERMERA/O"/>
    <s v="UDES.ESPECIALES SUPLENCIAS"/>
    <x v="1"/>
    <s v="224095"/>
    <s v="42289703V"/>
    <s v="SANCHEZ CHAVEZ, TERESITA DE JESUS"/>
    <s v="ENFERMERA/O"/>
    <d v="2026-01-31T00:00:00"/>
    <d v="2026-01-31T00:00:00"/>
    <n v="1"/>
  </r>
  <r>
    <s v="380639"/>
    <d v="2026-01-01T00:00:00"/>
    <d v="2026-02-01T00:00:00"/>
    <s v="false"/>
    <s v="175641"/>
    <s v="TEMPORAL. T. COM. INTER. N. ESTA"/>
    <s v="VACACIONES Y LIBRANZAS"/>
    <s v="AUXILIAR DE ENFERMERÍA"/>
    <s v="E"/>
    <s v="S_9B_1A"/>
    <x v="0"/>
    <n v="32"/>
    <n v="0"/>
    <s v="AUXILIAR DE ENFERMERÍA"/>
    <s v="PLANTA  9ª IMPAR - HOSP.EDIF.A"/>
    <x v="1"/>
    <s v="277618"/>
    <s v="78571746C"/>
    <s v="RIZO GARCIA, LOURDES JESICA"/>
    <s v="AUXILIAR DE ENFERMERÍA"/>
    <d v="2026-01-01T00:00:00"/>
    <d v="2026-02-01T00:00:00"/>
    <n v="32"/>
  </r>
  <r>
    <s v="289412"/>
    <d v="2026-01-01T00:00:00"/>
    <d v="2026-02-01T00:00:00"/>
    <s v="false"/>
    <s v="174116"/>
    <s v="TEMPORAL. T. COM. INTER. N. ESTA"/>
    <s v="VACACIONES Y LIBRANZAS"/>
    <s v="PINTOR"/>
    <s v="E"/>
    <s v="S_9B_1A"/>
    <x v="0"/>
    <n v="32"/>
    <n v="0"/>
    <s v="PINTOR"/>
    <s v="PINTURA"/>
    <x v="6"/>
    <s v="227230"/>
    <s v="45450708V"/>
    <s v="RODRIGUEZ GONZALEZ, FRANCISCO JAVIER"/>
    <s v="PINTOR"/>
    <d v="2026-01-01T00:00:00"/>
    <d v="2026-02-01T00:00:00"/>
    <n v="32"/>
  </r>
  <r>
    <s v="350358"/>
    <d v="2026-01-01T00:00:00"/>
    <d v="2026-02-01T00:00:00"/>
    <s v="false"/>
    <s v="153973"/>
    <s v="TEMPORAL. T. COM. INTER. N. ESTA"/>
    <s v="INTERINO POR VACANTE"/>
    <s v="AUXILIAR DE ENFERMERÍA"/>
    <s v="E"/>
    <s v="I_9_1A"/>
    <x v="3"/>
    <n v="32"/>
    <n v="0"/>
    <s v="AUXILIAR DE ENFERMERÍA"/>
    <s v="PLANTA BAJA - HOSP.EDIF.M."/>
    <x v="1"/>
    <s v="0"/>
    <m/>
    <m/>
    <m/>
    <d v="2026-01-01T00:00:00"/>
    <d v="2026-02-01T00:00:00"/>
    <n v="32"/>
  </r>
  <r>
    <s v="268599"/>
    <d v="2026-01-01T00:00:00"/>
    <d v="2026-02-01T00:00:00"/>
    <s v="false"/>
    <s v="174686"/>
    <s v="TEMPORAL. T. COM. INTER. N. ESTA"/>
    <s v="LIBRE DISPOSICION"/>
    <s v="TÉC. ESP. DE SISTEMAS Y TECN.INFORMACIÓN"/>
    <s v="E"/>
    <s v="S_9B_1AV"/>
    <x v="0"/>
    <n v="32"/>
    <n v="0"/>
    <s v="TÉCNICA/O ESP. EN SISTEMAS Y TÉCN. DE LA INFORMACI"/>
    <s v="INFORMÁTICA"/>
    <x v="6"/>
    <s v="360418"/>
    <s v="78620934B"/>
    <s v="CARBALLO PEREZ, RUYMAN"/>
    <s v="TÉCNICA/O ESP. EN SISTEMAS Y TÉCN. DE LA INFORMACI"/>
    <d v="2026-01-01T00:00:00"/>
    <d v="2026-02-01T00:00:00"/>
    <n v="32"/>
  </r>
  <r>
    <s v="215448"/>
    <d v="2026-01-10T00:00:00"/>
    <d v="2026-02-01T00:00:00"/>
    <s v="false"/>
    <s v="175732"/>
    <s v="TEMPORAL. T. COM. INTER. N. ESTA"/>
    <s v="VACACIONES Y LIBRANZAS"/>
    <s v="AUXILIAR DE ENFERMERÍA"/>
    <s v="E"/>
    <s v="S_9B_1A"/>
    <x v="0"/>
    <n v="23"/>
    <n v="0"/>
    <s v="AUXILIAR DE ENFERMERÍA"/>
    <s v="PLANTA  8ª IMPAR - HOSP.EDIF.A"/>
    <x v="1"/>
    <s v="304532"/>
    <s v="78703385F"/>
    <s v="GONZALEZ CASANOVA, RAQUEL BEATRIZ"/>
    <s v="AUXILIAR DE ENFERMERÍA"/>
    <d v="2026-01-10T00:00:00"/>
    <d v="2026-02-01T00:00:00"/>
    <n v="23"/>
  </r>
  <r>
    <s v="391131"/>
    <d v="2026-01-31T00:00:00"/>
    <d v="2026-02-01T00:00:00"/>
    <s v="false"/>
    <s v="176445"/>
    <s v="TEMPORAL. T. COM. INTER. N. ESTA"/>
    <s v="LIBRE DISPOSICION"/>
    <s v="AUXILIAR DE ENFERMERÍA"/>
    <s v="E"/>
    <s v="S_9B_1A"/>
    <x v="0"/>
    <n v="2"/>
    <n v="0"/>
    <s v="AUXILIAR DE ENFERMERÍA"/>
    <s v="PLANTA  9ª IMPAR - HOSP.EDIF.A"/>
    <x v="1"/>
    <s v="376068"/>
    <s v="78614845V"/>
    <s v="HERNANDEZ SANABRIA, MARIA JESUS"/>
    <s v="AUXILIAR DE ENFERMERÍA"/>
    <d v="2026-01-31T00:00:00"/>
    <d v="2026-02-01T00:00:00"/>
    <n v="2"/>
  </r>
  <r>
    <s v="262019"/>
    <d v="2026-01-01T00:00:00"/>
    <d v="2026-02-02T00:00:00"/>
    <s v="false"/>
    <s v="173195"/>
    <s v="TEMPORAL. T. COM. INTER. N. ESTA"/>
    <s v="BAJA MATERNAL"/>
    <s v="ENFERMERO/A"/>
    <s v="E"/>
    <s v="S_9B_1A"/>
    <x v="0"/>
    <n v="33"/>
    <n v="0"/>
    <s v="ENFERMERA/O"/>
    <s v="HOSPITAL. PREMATUROS"/>
    <x v="1"/>
    <s v="275862"/>
    <s v="79071539T"/>
    <s v="MARTIN MOREIRA, LAURA MARIA"/>
    <s v="ENFERMERA/O"/>
    <d v="2026-01-01T00:00:00"/>
    <d v="2026-02-02T00:00:00"/>
    <n v="33"/>
  </r>
  <r>
    <s v="252528"/>
    <d v="2026-01-01T00:00:00"/>
    <d v="2026-02-02T00:00:00"/>
    <s v="false"/>
    <s v="172628"/>
    <s v="TEMPORAL. T. COM. INTER. N. ESTA"/>
    <s v="MES ACTUAL - INCAPACIDAD TEMPORAL"/>
    <s v="ENFERMERO/A"/>
    <s v="E"/>
    <s v="S_9B_1A"/>
    <x v="0"/>
    <n v="33"/>
    <n v="0"/>
    <s v="ENFERMERA/O"/>
    <s v="URGENCIAS - HN_CEAU"/>
    <x v="1"/>
    <s v="225632"/>
    <s v="78630965Z"/>
    <s v="CUADRILLERO HERNANDEZ, MARIA CANDELARIA"/>
    <s v="ENFERMERA/O"/>
    <d v="2026-01-01T00:00:00"/>
    <d v="2026-02-02T00:00:00"/>
    <n v="33"/>
  </r>
  <r>
    <s v="212309"/>
    <d v="2026-01-01T00:00:00"/>
    <d v="2026-02-02T00:00:00"/>
    <s v="false"/>
    <s v="173135"/>
    <s v="TEMPORAL. T. COM. INTER. N. ESTA"/>
    <s v="BAJA MATERNAL"/>
    <s v="ENFERMERO/A"/>
    <s v="E"/>
    <s v="S_9B_1A"/>
    <x v="0"/>
    <n v="33"/>
    <n v="0"/>
    <s v="ENFERMERA/O"/>
    <s v="PLANTA  1ª  PAR   - HOSP.EDIF.A"/>
    <x v="1"/>
    <s v="277651"/>
    <s v="54114299Z"/>
    <s v="CARLOS DARIAS, ESTEFANIA"/>
    <s v="ENFERMERA/O"/>
    <d v="2026-01-01T00:00:00"/>
    <d v="2026-02-02T00:00:00"/>
    <n v="33"/>
  </r>
  <r>
    <s v="376473"/>
    <d v="2026-01-13T00:00:00"/>
    <d v="2026-02-02T00:00:00"/>
    <s v="false"/>
    <s v="175743"/>
    <s v="TEMPORAL. T. COM. INTER. N. ESTA"/>
    <s v="MES ACTUAL - INCAPACIDAD TEMPORAL"/>
    <s v="ENFERMERO ESPECIALISTA SALUD MENTAL"/>
    <s v="E"/>
    <s v="S_9B_1A"/>
    <x v="0"/>
    <n v="21"/>
    <n v="0"/>
    <s v="ENFERMERA/O ESPECIALISTA EN ENFERMERÍA DE SALUD ME"/>
    <s v="UNIDAD DE SALUD MENTAL INFANTO JUVENIL"/>
    <x v="1"/>
    <s v="368292"/>
    <s v="78628911F"/>
    <s v="ACOSTA RODRIGUEZ, ELENA"/>
    <s v="ENFERMERA/O ESPECIALISTA EN ENFERMERÍA DE SALUD ME"/>
    <d v="2026-01-13T00:00:00"/>
    <d v="2026-02-02T00:00:00"/>
    <n v="21"/>
  </r>
  <r>
    <s v="314791"/>
    <d v="2026-01-15T00:00:00"/>
    <d v="2026-02-02T00:00:00"/>
    <s v="false"/>
    <s v="175904"/>
    <s v="TEMPORAL. T. COM. INTER. N. ESTA"/>
    <s v="MES ACTUAL - INCAPACIDAD TEMPORAL"/>
    <s v="ENFERMERO/A"/>
    <s v="E"/>
    <s v="S_9B_1A"/>
    <x v="0"/>
    <n v="19"/>
    <n v="0"/>
    <s v="ENFERMERA/O"/>
    <s v="URGENCIAS"/>
    <x v="1"/>
    <s v="258257"/>
    <s v="42267241A"/>
    <s v="GARCIA IGLESIAS, CHAXIRAXI"/>
    <s v="ENFERMERA/O"/>
    <d v="2026-01-15T00:00:00"/>
    <d v="2026-02-02T00:00:00"/>
    <n v="19"/>
  </r>
  <r>
    <s v="298276"/>
    <d v="2026-01-31T00:00:00"/>
    <d v="2026-02-02T00:00:00"/>
    <s v="false"/>
    <s v="176366"/>
    <s v="TEMPORAL. T. COM. INTER. N. ESTA"/>
    <s v="LIBRE DISPOSICION"/>
    <s v="ENFERMERO/A"/>
    <s v="E"/>
    <s v="S_9B_1A"/>
    <x v="0"/>
    <n v="3"/>
    <n v="0"/>
    <s v="ENFERMERA/O"/>
    <s v="PLANTILLA VOLANTE"/>
    <x v="1"/>
    <s v="373569"/>
    <s v="21673429T"/>
    <s v="VERGARA RODRIGUEZ, AMALIA"/>
    <s v="ENFERMERA/O"/>
    <d v="2026-01-31T00:00:00"/>
    <d v="2026-02-02T00:00:00"/>
    <n v="3"/>
  </r>
  <r>
    <s v="271806"/>
    <d v="2026-02-01T00:00:00"/>
    <d v="2026-02-02T00:00:00"/>
    <s v="false"/>
    <s v="176324"/>
    <s v="TEMPORAL. T. COM. INTER. N. ESTA"/>
    <s v="MES ACTUAL - INCAPACIDAD TEMPORAL"/>
    <s v="ENFERMERO/A"/>
    <s v="E"/>
    <s v="S_9B_1A"/>
    <x v="0"/>
    <n v="2"/>
    <n v="0"/>
    <s v="ENFERMERA/O"/>
    <s v="LAB.HEMOT.Y BCO.SANGRE"/>
    <x v="1"/>
    <s v="351817"/>
    <s v="45449243R"/>
    <s v="RIVERO PEREZ, AURORA"/>
    <s v="ENFERMERA/O"/>
    <d v="2026-02-01T00:00:00"/>
    <d v="2026-02-02T00:00:00"/>
    <n v="2"/>
  </r>
  <r>
    <s v="275660"/>
    <d v="2026-01-01T00:00:00"/>
    <d v="2026-02-03T00:00:00"/>
    <s v="false"/>
    <s v="171386"/>
    <s v="TEMPORAL. T. COM. INTER. N. ESTA"/>
    <s v="MES ACTUAL - INCAPACIDAD TEMPORAL"/>
    <s v="AUXILIAR DE ENFERMERÍA"/>
    <s v="E"/>
    <s v="S_9B_1A"/>
    <x v="0"/>
    <n v="34"/>
    <n v="0"/>
    <s v="AUXILIAR DE ENFERMERÍA"/>
    <s v="URGENCIAS"/>
    <x v="1"/>
    <s v="269905"/>
    <s v="45851807L"/>
    <s v="VERA PEREZ, TAMARA"/>
    <s v="AUXILIAR DE ENFERMERÍA"/>
    <d v="2026-01-01T00:00:00"/>
    <d v="2026-02-03T00:00:00"/>
    <n v="34"/>
  </r>
  <r>
    <s v="390839"/>
    <d v="2026-01-01T00:00:00"/>
    <d v="2026-02-03T00:00:00"/>
    <s v="false"/>
    <s v="175383"/>
    <s v="TEMPORAL. T. COM. INTER. N. ESTA"/>
    <s v="MES ACTUAL - INCAPACIDAD TEMPORAL"/>
    <s v="AUXILIAR DE ENFERMERÍA"/>
    <s v="E"/>
    <s v="S_9B_1A"/>
    <x v="0"/>
    <n v="34"/>
    <n v="0"/>
    <s v="AUXILIAR DE ENFERMERÍA"/>
    <s v="NIDOS"/>
    <x v="1"/>
    <s v="333794"/>
    <s v="43622952W"/>
    <s v="MONTERO RODRIGUEZ, ANGELES"/>
    <s v="AUXILIAR DE ENFERMERÍA"/>
    <d v="2026-01-01T00:00:00"/>
    <d v="2026-02-03T00:00:00"/>
    <n v="34"/>
  </r>
  <r>
    <s v="307222"/>
    <d v="2026-01-01T00:00:00"/>
    <d v="2026-02-03T00:00:00"/>
    <s v="false"/>
    <s v="173301"/>
    <s v="TEMPORAL. T. COM. INTER. N. ESTA"/>
    <s v="MES ACTUAL - INCAPACIDAD TEMPORAL"/>
    <s v="AUXILIAR DE ENFERMERÍA"/>
    <s v="E"/>
    <s v="S_9B_1A"/>
    <x v="0"/>
    <n v="34"/>
    <n v="0"/>
    <s v="AUXILIAR DE ENFERMERÍA"/>
    <s v="DIETÉTICA Y NUTRICIÓN"/>
    <x v="1"/>
    <s v="378180"/>
    <s v="43832156K"/>
    <s v="PEREZ AFONSO, ANA YURENA"/>
    <s v="AUXILIAR DE ENFERMERÍA"/>
    <d v="2026-01-01T00:00:00"/>
    <d v="2026-02-03T00:00:00"/>
    <n v="34"/>
  </r>
  <r>
    <s v="370441"/>
    <d v="2026-01-01T00:00:00"/>
    <d v="2026-02-03T00:00:00"/>
    <s v="false"/>
    <s v="175394"/>
    <s v="TEMPORAL. T. COM. INTER. N. ESTA"/>
    <s v="MES ACTUAL - INCAPACIDAD TEMPORAL"/>
    <s v="AUXILIAR DE ENFERMERÍA"/>
    <s v="E"/>
    <s v="S_9B_1A"/>
    <x v="0"/>
    <n v="34"/>
    <n v="0"/>
    <s v="AUXILIAR DE ENFERMERÍA"/>
    <s v="URGENCIAS"/>
    <x v="1"/>
    <s v="245363"/>
    <s v="45864041V"/>
    <s v="ALVAREZ GUTIERREZ, LORENA"/>
    <s v="AUXILIAR DE ENFERMERÍA"/>
    <d v="2026-01-01T00:00:00"/>
    <d v="2026-02-03T00:00:00"/>
    <n v="34"/>
  </r>
  <r>
    <s v="232494"/>
    <d v="2026-01-01T00:00:00"/>
    <d v="2026-02-03T00:00:00"/>
    <s v="false"/>
    <s v="173136"/>
    <s v="TEMPORAL. T. COM. INTER. N. ESTA"/>
    <s v="BAJA MATERNAL"/>
    <s v="ENFERMERO/A"/>
    <s v="E"/>
    <s v="S_9B_1A"/>
    <x v="0"/>
    <n v="34"/>
    <n v="0"/>
    <s v="ENFERMERA/O"/>
    <s v="PLANTA  5ª IMPAR - HOSP.EDIF.A"/>
    <x v="1"/>
    <s v="221055"/>
    <s v="54111396D"/>
    <s v="RODRIGUEZ MONTELONGO, ANA BEATRIZ"/>
    <s v="ENFERMERA/O"/>
    <d v="2026-01-01T00:00:00"/>
    <d v="2026-02-03T00:00:00"/>
    <n v="34"/>
  </r>
  <r>
    <s v="208818"/>
    <d v="2026-01-01T00:00:00"/>
    <d v="2026-02-03T00:00:00"/>
    <s v="false"/>
    <s v="173603"/>
    <s v="TEMPORAL. T. COM. INTER. N. ESTA"/>
    <s v="MES ACTUAL - INCAPACIDAD TEMPORAL"/>
    <s v="AUXILIAR DE ENFERMERÍA"/>
    <s v="E"/>
    <s v="S_9B_1A"/>
    <x v="0"/>
    <n v="34"/>
    <n v="0"/>
    <s v="AUXILIAR DE ENFERMERÍA"/>
    <s v="PLANTILLA VOLANTE DEL EAA (EDIFICIO DE ACTIVIDADES"/>
    <x v="1"/>
    <s v="239585"/>
    <s v="54050708H"/>
    <s v="GONZALEZ DELGADO, NAYRA"/>
    <s v="AUXILIAR DE ENFERMERÍA"/>
    <d v="2026-01-01T00:00:00"/>
    <d v="2026-02-03T00:00:00"/>
    <n v="34"/>
  </r>
  <r>
    <s v="225155"/>
    <d v="2026-01-01T00:00:00"/>
    <d v="2026-02-03T00:00:00"/>
    <s v="false"/>
    <s v="175295"/>
    <s v="TEMPORAL. T. COMPLETO. N. ESTATU"/>
    <s v="ACUMULACION DE TAREAS"/>
    <s v="MEDICO/A URGENCIA HOSPITALARIA"/>
    <s v="E"/>
    <s v="I_9_1C"/>
    <x v="1"/>
    <n v="34"/>
    <n v="0"/>
    <s v="MÉDICO URGENCIA HOSPITALARIA"/>
    <s v="P.MÉDICO DE URGENCIAS"/>
    <x v="2"/>
    <s v="0"/>
    <m/>
    <m/>
    <m/>
    <d v="2026-01-01T00:00:00"/>
    <d v="2026-02-03T00:00:00"/>
    <n v="34"/>
  </r>
  <r>
    <s v="257954"/>
    <d v="2026-01-01T00:00:00"/>
    <d v="2026-02-03T00:00:00"/>
    <s v="false"/>
    <s v="172431"/>
    <s v="TEMPORAL. T. COM. INTER. N. ESTA"/>
    <s v="MES ACTUAL - INCAPACIDAD TEMPORAL"/>
    <s v="AUXILIAR DE ENFERMERÍA"/>
    <s v="E"/>
    <s v="S_9B_1A"/>
    <x v="0"/>
    <n v="34"/>
    <n v="0"/>
    <s v="AUXILIAR DE ENFERMERÍA"/>
    <s v="URGENCIAS"/>
    <x v="1"/>
    <s v="202318"/>
    <s v="43386858A"/>
    <s v="MELIAN RIVERO, MELANY"/>
    <s v="AUXILIAR DE ENFERMERÍA"/>
    <d v="2026-01-01T00:00:00"/>
    <d v="2026-02-03T00:00:00"/>
    <n v="34"/>
  </r>
  <r>
    <s v="201279"/>
    <d v="2026-01-01T00:00:00"/>
    <d v="2026-02-03T00:00:00"/>
    <s v="false"/>
    <s v="169190"/>
    <s v="TEMPORAL. T. COM. INTER. N. ESTA"/>
    <s v="MES ACTUAL - INCAPACIDAD TEMPORAL"/>
    <s v="AUXILIAR DE ENFERMERÍA"/>
    <s v="E"/>
    <s v="S_9B_1A"/>
    <x v="0"/>
    <n v="34"/>
    <n v="0"/>
    <s v="AUXILIAR DE ENFERMERÍA"/>
    <s v="UDAD.C.A.P.D."/>
    <x v="1"/>
    <s v="394984"/>
    <s v="43621820C"/>
    <s v="JIMENEZ LEON, JESUS AGUSTIN"/>
    <s v="AUXILIAR DE ENFERMERÍA"/>
    <d v="2026-01-01T00:00:00"/>
    <d v="2026-02-03T00:00:00"/>
    <n v="34"/>
  </r>
  <r>
    <s v="379453"/>
    <d v="2026-01-01T00:00:00"/>
    <d v="2026-02-03T00:00:00"/>
    <s v="false"/>
    <s v="171683"/>
    <s v="TEMPORAL. T. COM. INTER. N. ESTA"/>
    <s v="MES ACTUAL - INCAPACIDAD TEMPORAL"/>
    <s v="TÉC ESPECIALISTA / LABORATORIO"/>
    <s v="E"/>
    <s v="S_9B_1A"/>
    <x v="0"/>
    <n v="34"/>
    <n v="0"/>
    <s v="TÉCNICO ESPECIALISTA LABORATORIO"/>
    <s v="AREA.ENFERMERIA - CAE PTO.DE LA CRUZ"/>
    <x v="1"/>
    <s v="252245"/>
    <s v="43350614F"/>
    <s v="ZARATE MENDEZ, CARMEN"/>
    <s v="TÉCNICO ESPECIALISTA LABORATORIO"/>
    <d v="2026-01-01T00:00:00"/>
    <d v="2026-02-03T00:00:00"/>
    <n v="34"/>
  </r>
  <r>
    <s v="314617"/>
    <d v="2026-01-01T00:00:00"/>
    <d v="2026-02-03T00:00:00"/>
    <s v="false"/>
    <s v="175347"/>
    <s v="TEMPORAL. T. COM. INTER. N. ESTA"/>
    <s v="MES ACTUAL - INCAPACIDAD TEMPORAL"/>
    <s v="AUXILIAR DE ENFERMERÍA"/>
    <s v="E"/>
    <s v="S_9B_1A"/>
    <x v="0"/>
    <n v="34"/>
    <n v="0"/>
    <s v="AUXILIAR DE ENFERMERÍA"/>
    <s v="PLANTA  6ª  PAR   - HOSP.EDIF.A"/>
    <x v="1"/>
    <s v="252062"/>
    <s v="78561014Y"/>
    <s v="DORTA GARCIA, EVA MARIA"/>
    <s v="AUXILIAR DE ENFERMERÍA"/>
    <d v="2026-01-01T00:00:00"/>
    <d v="2026-02-03T00:00:00"/>
    <n v="34"/>
  </r>
  <r>
    <s v="249715"/>
    <d v="2026-01-08T00:00:00"/>
    <d v="2026-02-03T00:00:00"/>
    <s v="false"/>
    <s v="175647"/>
    <s v="TEMPORAL. T. COM. INTER. N. ESTA"/>
    <s v="MES ACTUAL - INCAPACIDAD TEMPORAL"/>
    <s v="AUXILIAR DE ENFERMERÍA"/>
    <s v="E"/>
    <s v="S_9B_1A"/>
    <x v="0"/>
    <n v="27"/>
    <n v="0"/>
    <s v="AUXILIAR DE ENFERMERÍA"/>
    <s v="GIMNASIO REHABILITACION"/>
    <x v="1"/>
    <s v="277565"/>
    <s v="43772823M"/>
    <s v="AFONSO BARROSO, MARIA TERESA"/>
    <s v="AUXILIAR DE ENFERMERÍA"/>
    <d v="2026-01-08T00:00:00"/>
    <d v="2026-02-03T00:00:00"/>
    <n v="27"/>
  </r>
  <r>
    <s v="328324"/>
    <d v="2026-01-12T00:00:00"/>
    <d v="2026-02-03T00:00:00"/>
    <s v="false"/>
    <s v="175744"/>
    <s v="TEMPORAL. T. COM. INTER. N. ESTA"/>
    <s v="MES ACTUAL - INCAPACIDAD TEMPORAL"/>
    <s v="AUXILIAR DE ENFERMERÍA"/>
    <s v="E"/>
    <s v="S_9B_1A"/>
    <x v="0"/>
    <n v="23"/>
    <n v="0"/>
    <s v="AUXILIAR DE ENFERMERÍA"/>
    <s v="PARITORIO"/>
    <x v="1"/>
    <s v="200800"/>
    <s v="78720243Y"/>
    <s v="RODRIGUEZ GIL, ANA EDUVINA"/>
    <s v="AUXILIAR DE ENFERMERÍA"/>
    <d v="2026-01-12T00:00:00"/>
    <d v="2026-02-03T00:00:00"/>
    <n v="23"/>
  </r>
  <r>
    <s v="389258"/>
    <d v="2026-01-14T00:00:00"/>
    <d v="2026-02-03T00:00:00"/>
    <s v="false"/>
    <s v="175850"/>
    <s v="TEMPORAL. T. COM. INTER. N. ESTA"/>
    <s v="LIBRE DISPOSICION"/>
    <s v="PINCHE"/>
    <s v="E"/>
    <s v="S_9B_1AV"/>
    <x v="0"/>
    <n v="21"/>
    <n v="0"/>
    <s v="PINCHE"/>
    <s v="COCINA"/>
    <x v="0"/>
    <s v="390318"/>
    <s v="54064311M"/>
    <s v="BERG FANDIÑO, MAXIMILIAN"/>
    <s v="PINCHE"/>
    <d v="2026-01-14T00:00:00"/>
    <d v="2026-02-03T00:00:00"/>
    <n v="21"/>
  </r>
  <r>
    <s v="257981"/>
    <d v="2026-01-15T00:00:00"/>
    <d v="2026-02-03T00:00:00"/>
    <s v="false"/>
    <s v="175878"/>
    <s v="TEMPORAL. T. COM. INTER. N. ESTA"/>
    <s v="MES ACTUAL - INCAPACIDAD TEMPORAL"/>
    <s v="AUXILIAR DE ENFERMERÍA"/>
    <s v="E"/>
    <s v="S_9B_1A"/>
    <x v="0"/>
    <n v="20"/>
    <n v="0"/>
    <s v="AUXILIAR DE ENFERMERÍA"/>
    <s v="PLANTA 3ª/4ª URA"/>
    <x v="1"/>
    <s v="240337"/>
    <s v="43813173J"/>
    <s v="FLORES PEREZ, SONIA"/>
    <s v="AUXILIAR DE ENFERMERÍA"/>
    <d v="2026-01-15T00:00:00"/>
    <d v="2026-02-03T00:00:00"/>
    <n v="20"/>
  </r>
  <r>
    <s v="373053"/>
    <d v="2026-01-15T00:00:00"/>
    <d v="2026-02-03T00:00:00"/>
    <s v="false"/>
    <s v="175927"/>
    <s v="TEMPORAL. T. COM. INTER. N. ESTA"/>
    <s v="MES ACTUAL - INCAPACIDAD TEMPORAL"/>
    <s v="LIMPIADOR/A"/>
    <s v="E"/>
    <s v="S_9B_1A"/>
    <x v="0"/>
    <n v="20"/>
    <n v="0"/>
    <s v="LIMPIADORA"/>
    <s v="LIMPIEZA"/>
    <x v="0"/>
    <s v="277578"/>
    <s v="45447603V"/>
    <s v="RODRIGUEZ MELIAN, MARIA CRISTINA"/>
    <s v="LIMPIADORA"/>
    <d v="2026-01-15T00:00:00"/>
    <d v="2026-02-03T00:00:00"/>
    <n v="20"/>
  </r>
  <r>
    <s v="234711"/>
    <d v="2026-01-18T00:00:00"/>
    <d v="2026-02-03T00:00:00"/>
    <s v="false"/>
    <s v="175992"/>
    <s v="TEMPORAL. T. COM. INTER. N. ESTA"/>
    <s v="MES ACTUAL - INCAPACIDAD TEMPORAL"/>
    <s v="AUXILIAR DE ENFERMERÍA"/>
    <s v="E"/>
    <s v="S_9B_1A"/>
    <x v="0"/>
    <n v="17"/>
    <n v="0"/>
    <s v="AUXILIAR DE ENFERMERÍA"/>
    <s v="PLANTA  6ª IMPAR - HOSP.EDIF.A"/>
    <x v="1"/>
    <s v="247656"/>
    <s v="45941666V"/>
    <s v="REYES CASANOVA, DEBORA"/>
    <s v="AUXILIAR DE ENFERMERÍA"/>
    <d v="2026-01-18T00:00:00"/>
    <d v="2026-02-03T00:00:00"/>
    <n v="17"/>
  </r>
  <r>
    <s v="394525"/>
    <d v="2026-01-21T00:00:00"/>
    <d v="2026-02-03T00:00:00"/>
    <s v="false"/>
    <s v="176135"/>
    <s v="TEMPORAL. T. COM. INTER. N. ESTA"/>
    <s v="MES ACTUAL - INCAPACIDAD TEMPORAL"/>
    <s v="LIMPIADOR/A"/>
    <s v="E"/>
    <s v="S_9B_1A"/>
    <x v="0"/>
    <n v="14"/>
    <n v="0"/>
    <s v="LIMPIADORA"/>
    <s v="LIMPIEZA EDIFICIO ACTIV.AMBULATORIAS"/>
    <x v="0"/>
    <s v="227967"/>
    <s v="42089871D"/>
    <s v="DIAZ GARCIA, MARIA DEL PILAR"/>
    <s v="LIMPIADORA"/>
    <d v="2026-01-21T00:00:00"/>
    <d v="2026-02-03T00:00:00"/>
    <n v="14"/>
  </r>
  <r>
    <s v="335706"/>
    <d v="2026-01-28T00:00:00"/>
    <d v="2026-02-03T00:00:00"/>
    <s v="false"/>
    <s v="176233"/>
    <s v="TEMPORAL. T. COM. INTER. N. ESTA"/>
    <s v="MES ACTUAL - INCAPACIDAD TEMPORAL"/>
    <s v="AUXILIAR DE ENFERMERÍA"/>
    <s v="E"/>
    <s v="S_9B_1A"/>
    <x v="0"/>
    <n v="7"/>
    <n v="0"/>
    <s v="AUXILIAR DE ENFERMERÍA"/>
    <s v="PLANTILLA VOLANTE"/>
    <x v="1"/>
    <s v="341460"/>
    <s v="X1886570H"/>
    <s v="PEREZ, KATIUSCA"/>
    <s v="AUXILIAR DE ENFERMERÍA"/>
    <d v="2026-01-28T00:00:00"/>
    <d v="2026-02-03T00:00:00"/>
    <n v="7"/>
  </r>
  <r>
    <s v="344087"/>
    <d v="2026-01-31T00:00:00"/>
    <d v="2026-02-03T00:00:00"/>
    <s v="false"/>
    <s v="176285"/>
    <s v="TEMPORAL. T. COM. INTER. N. ESTA"/>
    <s v="MES ACTUAL - INCAPACIDAD TEMPORAL"/>
    <s v="AUXILIAR DE ENFERMERÍA"/>
    <s v="E"/>
    <s v="S_9B_1A"/>
    <x v="0"/>
    <n v="4"/>
    <n v="0"/>
    <s v="AUXILIAR DE ENFERMERÍA"/>
    <s v="PLANTA  9ª  PAR   - HOSP.EDIF.A"/>
    <x v="1"/>
    <s v="264420"/>
    <s v="54059557N"/>
    <s v="BEJARANO HERNANDEZ, PATRICIA"/>
    <s v="AUXILIAR DE ENFERMERÍA"/>
    <d v="2026-01-31T00:00:00"/>
    <d v="2026-02-03T00:00:00"/>
    <n v="4"/>
  </r>
  <r>
    <s v="266114"/>
    <d v="2026-01-31T00:00:00"/>
    <d v="2026-02-03T00:00:00"/>
    <s v="false"/>
    <s v="176368"/>
    <s v="TEMPORAL. T. COM. INTER. N. ESTA"/>
    <s v="LIBRE DISPOSICION"/>
    <s v="ENFERMERO/A"/>
    <s v="E"/>
    <s v="S_9B_1A"/>
    <x v="0"/>
    <n v="4"/>
    <n v="0"/>
    <s v="ENFERMERA/O"/>
    <s v="URGENCIAS"/>
    <x v="1"/>
    <s v="245754"/>
    <s v="43838069T"/>
    <s v="GONZALEZ MORA, DAYLON"/>
    <s v="ENFERMERA/O"/>
    <d v="2026-01-31T00:00:00"/>
    <d v="2026-02-03T00:00:00"/>
    <n v="4"/>
  </r>
  <r>
    <s v="326803"/>
    <d v="2026-01-31T00:00:00"/>
    <d v="2026-02-03T00:00:00"/>
    <s v="false"/>
    <s v="176362"/>
    <s v="TEMPORAL. T. COM. INTER. N. ESTA"/>
    <s v="LIBRE DISPOSICION"/>
    <s v="AUXILIAR DE ENFERMERÍA"/>
    <s v="E"/>
    <s v="S_9B_1A"/>
    <x v="0"/>
    <n v="4"/>
    <n v="0"/>
    <s v="AUXILIAR DE ENFERMERÍA"/>
    <s v="BLOQUE QUIRURGICO CMA"/>
    <x v="1"/>
    <s v="369244"/>
    <s v="45448530R"/>
    <s v="GONZALEZ IZQUIERDO, DIANA DEL CRISTO"/>
    <s v="AUXILIAR DE ENFERMERÍA"/>
    <d v="2026-01-31T00:00:00"/>
    <d v="2026-02-03T00:00:00"/>
    <n v="4"/>
  </r>
  <r>
    <s v="375708"/>
    <d v="2026-02-03T00:00:00"/>
    <d v="2026-02-03T00:00:00"/>
    <s v="false"/>
    <s v="176323"/>
    <s v="TEMPORAL. T. COM. INTER. N. ESTA"/>
    <s v="MES ACTUAL - INCAPACIDAD TEMPORAL"/>
    <s v="AUXILIAR DE ENFERMERÍA"/>
    <s v="E"/>
    <s v="S_9B_1A"/>
    <x v="0"/>
    <n v="1"/>
    <n v="0"/>
    <s v="AUXILIAR DE ENFERMERÍA"/>
    <s v="RADIODIAGNOSTICO"/>
    <x v="1"/>
    <s v="312958"/>
    <s v="54056898K"/>
    <s v="VALLORI PEREZ, JENNY"/>
    <s v="AUXILIAR DE ENFERMERÍA"/>
    <d v="2026-02-03T00:00:00"/>
    <d v="2026-02-03T00:00:00"/>
    <n v="1"/>
  </r>
  <r>
    <s v="215625"/>
    <d v="2026-01-01T00:00:00"/>
    <d v="2026-02-04T00:00:00"/>
    <s v="false"/>
    <s v="165941"/>
    <s v="TEMPORAL. T. COM. INTER. N. ESTA"/>
    <s v="MES ACTUAL - INCAPACIDAD TEMPORAL"/>
    <s v="LIMPIADOR/A"/>
    <s v="E"/>
    <s v="S_9B_1A"/>
    <x v="0"/>
    <n v="35"/>
    <n v="0"/>
    <s v="LIMPIADORA"/>
    <s v="LIMPIEZA"/>
    <x v="0"/>
    <s v="222034"/>
    <s v="43809999J"/>
    <s v="PLATA CABRERA, MARGARITA MARIA"/>
    <s v="LIMPIADORA"/>
    <d v="2026-01-01T00:00:00"/>
    <d v="2026-02-04T00:00:00"/>
    <n v="35"/>
  </r>
  <r>
    <s v="260402"/>
    <d v="2026-01-01T00:00:00"/>
    <d v="2026-02-04T00:00:00"/>
    <s v="false"/>
    <s v="175401"/>
    <s v="TEMPORAL. T. COM. INTER. N. ESTA"/>
    <s v="MES ACTUAL - INCAPACIDAD TEMPORAL"/>
    <s v="LIMPIADOR/A"/>
    <s v="E"/>
    <s v="S_9B_1A"/>
    <x v="0"/>
    <n v="35"/>
    <n v="0"/>
    <s v="LIMPIADORA"/>
    <s v="LIMPIEZA EDIFICIO ACTIV.AMBULATORIAS"/>
    <x v="0"/>
    <s v="224325"/>
    <s v="51169142F"/>
    <s v="MARTIN DARIAS, KELLY DE JESUS"/>
    <s v="LIMPIADORA"/>
    <d v="2026-01-01T00:00:00"/>
    <d v="2026-02-04T00:00:00"/>
    <n v="35"/>
  </r>
  <r>
    <s v="375604"/>
    <d v="2026-01-01T00:00:00"/>
    <d v="2026-02-04T00:00:00"/>
    <s v="false"/>
    <s v="175122"/>
    <s v="TEMPORAL. T. COMPLETO. N. ESTATU"/>
    <s v="ACUMULACION DE TAREAS"/>
    <s v="PINCHE"/>
    <s v="E"/>
    <s v="I_9_1C"/>
    <x v="1"/>
    <n v="35"/>
    <n v="0"/>
    <s v="PINCHE"/>
    <s v="COCINA"/>
    <x v="0"/>
    <s v="0"/>
    <m/>
    <m/>
    <m/>
    <d v="2026-01-01T00:00:00"/>
    <d v="2026-02-04T00:00:00"/>
    <n v="35"/>
  </r>
  <r>
    <s v="257420"/>
    <d v="2026-01-01T00:00:00"/>
    <d v="2026-02-04T00:00:00"/>
    <s v="false"/>
    <s v="174466"/>
    <s v="TEMPORAL. T. COM. INTER. N. ESTA"/>
    <s v="MES ACTUAL - INCAPACIDAD TEMPORAL"/>
    <s v="AUXILIAR DE ENFERMERÍA"/>
    <s v="E"/>
    <s v="S_9B_1A"/>
    <x v="0"/>
    <n v="35"/>
    <n v="0"/>
    <s v="AUXILIAR DE ENFERMERÍA"/>
    <s v="PLANTA 1ª - HOSPITALIZACIÓN EDIF. D"/>
    <x v="1"/>
    <s v="346704"/>
    <s v="43797843R"/>
    <s v="FERNANDEZ DENIZ, MARIA AUXILIADORA"/>
    <s v="AUXILIAR DE ENFERMERÍA"/>
    <d v="2026-01-01T00:00:00"/>
    <d v="2026-02-04T00:00:00"/>
    <n v="35"/>
  </r>
  <r>
    <s v="207612"/>
    <d v="2026-01-01T00:00:00"/>
    <d v="2026-02-04T00:00:00"/>
    <s v="false"/>
    <s v="169181"/>
    <s v="TEMPORAL. T. COMPLETO. N. ESTATU"/>
    <s v="ACUMULACION DE TAREAS"/>
    <s v="FEA PSICOLOGÍA CLÍNICA"/>
    <s v="E"/>
    <s v="I_9_1C"/>
    <x v="1"/>
    <n v="35"/>
    <n v="0"/>
    <s v="FEA PSICOLOGÍA CLÍNICA"/>
    <s v="P.MÉDICO PSIQUIATRÍA"/>
    <x v="2"/>
    <s v="0"/>
    <m/>
    <m/>
    <m/>
    <d v="2026-01-01T00:00:00"/>
    <d v="2026-02-04T00:00:00"/>
    <n v="35"/>
  </r>
  <r>
    <s v="379717"/>
    <d v="2026-01-03T00:00:00"/>
    <d v="2026-02-04T00:00:00"/>
    <s v="false"/>
    <s v="175622"/>
    <s v="TEMPORAL. T. COM. INTER. N. ESTA"/>
    <s v="MES ACTUAL - INCAPACIDAD TEMPORAL"/>
    <s v="PINCHE"/>
    <s v="E"/>
    <s v="S_9B_1A"/>
    <x v="0"/>
    <n v="33"/>
    <n v="0"/>
    <s v="PINCHE"/>
    <s v="COCINA"/>
    <x v="0"/>
    <s v="337111"/>
    <s v="43809264Z"/>
    <s v="COTE PLASENCIA, ANA DELIA"/>
    <s v="PINCHE"/>
    <d v="2026-01-03T00:00:00"/>
    <d v="2026-02-04T00:00:00"/>
    <n v="33"/>
  </r>
  <r>
    <s v="201947"/>
    <d v="2026-01-08T00:00:00"/>
    <d v="2026-02-04T00:00:00"/>
    <s v="false"/>
    <s v="175686"/>
    <s v="TEMPORAL. T. COM. INTER. N. ESTA"/>
    <s v="LIBRE DISPOSICION"/>
    <s v="AUXILIAR DE ENFERMERÍA"/>
    <s v="E"/>
    <s v="S_9B_1A"/>
    <x v="0"/>
    <n v="28"/>
    <n v="0"/>
    <s v="AUXILIAR DE ENFERMERÍA"/>
    <s v="AREA ENFERMERIA - HN - CAE ICOD"/>
    <x v="1"/>
    <s v="359361"/>
    <s v="78612195N"/>
    <s v="GARCIA GONZALEZ, MARIA ANGELES"/>
    <s v="AUXILIAR DE ENFERMERÍA"/>
    <d v="2026-01-08T00:00:00"/>
    <d v="2026-02-04T00:00:00"/>
    <n v="28"/>
  </r>
  <r>
    <s v="227732"/>
    <d v="2026-01-13T00:00:00"/>
    <d v="2026-02-04T00:00:00"/>
    <s v="false"/>
    <s v="175835"/>
    <s v="TEMPORAL. T. COM. INTER. N. ESTA"/>
    <s v="MES ACTUAL - INCAPACIDAD TEMPORAL"/>
    <s v="AUXILIAR DE ENFERMERÍA"/>
    <s v="E"/>
    <s v="S_9B_1A"/>
    <x v="0"/>
    <n v="23"/>
    <n v="0"/>
    <s v="AUXILIAR DE ENFERMERÍA"/>
    <s v="PLANTA  5ª  PAR   - HOSP.EDIF.A"/>
    <x v="1"/>
    <s v="290272"/>
    <s v="43836511Y"/>
    <s v="PEREZ FLORES, JESUS RAFAEL"/>
    <s v="AUXILIAR DE ENFERMERÍA"/>
    <d v="2026-01-13T00:00:00"/>
    <d v="2026-02-04T00:00:00"/>
    <n v="23"/>
  </r>
  <r>
    <s v="388183"/>
    <d v="2026-01-19T00:00:00"/>
    <d v="2026-02-04T00:00:00"/>
    <s v="false"/>
    <s v="175868"/>
    <s v="TEMPORAL. T. COM. INTER. N. ESTA"/>
    <s v="MES ACTUAL - INCAPACIDAD TEMPORAL"/>
    <s v="AUXILIAR DE ENFERMERÍA"/>
    <s v="E"/>
    <s v="S_9B_1A"/>
    <x v="0"/>
    <n v="17"/>
    <n v="0"/>
    <s v="AUXILIAR DE ENFERMERÍA"/>
    <s v="PLANTA  6ª  PAR   - HOSP.EDIF.A"/>
    <x v="1"/>
    <s v="314617"/>
    <s v="79062899P"/>
    <s v="TOSCO RODRIGUEZ, PAOLA"/>
    <s v="AUXILIAR DE ENFERMERÍA"/>
    <d v="2026-01-19T00:00:00"/>
    <d v="2026-02-04T00:00:00"/>
    <n v="17"/>
  </r>
  <r>
    <s v="221255"/>
    <d v="2026-01-26T00:00:00"/>
    <d v="2026-02-04T00:00:00"/>
    <s v="false"/>
    <s v="176230"/>
    <s v="TEMPORAL. T. COM. INTER. N. ESTA"/>
    <s v="MES ACTUAL - INCAPACIDAD TEMPORAL"/>
    <s v="PINCHE"/>
    <s v="E"/>
    <s v="S_9B_1A"/>
    <x v="0"/>
    <n v="10"/>
    <n v="0"/>
    <s v="PINCHE"/>
    <s v="COCINA"/>
    <x v="0"/>
    <s v="266229"/>
    <s v="78851096N"/>
    <s v="GONZALEZ VALDIVIA, MIGUEL DAVID"/>
    <s v="PINCHE"/>
    <d v="2026-01-26T00:00:00"/>
    <d v="2026-02-04T00:00:00"/>
    <n v="10"/>
  </r>
  <r>
    <s v="281238"/>
    <d v="2026-01-28T00:00:00"/>
    <d v="2026-02-04T00:00:00"/>
    <s v="false"/>
    <s v="176301"/>
    <s v="TEMPORAL. T. COM. INTER. N. ESTA"/>
    <s v="MES ACTUAL - INCAPACIDAD TEMPORAL"/>
    <s v="LIMPIADOR/A"/>
    <s v="E"/>
    <s v="S_9B_1A"/>
    <x v="0"/>
    <n v="8"/>
    <n v="0"/>
    <s v="LIMPIADORA"/>
    <s v="LIMPIEZA"/>
    <x v="0"/>
    <s v="301325"/>
    <s v="79158937K"/>
    <s v="SANTANA GOYA, PATRICIA"/>
    <s v="LIMPIADORA"/>
    <d v="2026-01-28T00:00:00"/>
    <d v="2026-02-04T00:00:00"/>
    <n v="8"/>
  </r>
  <r>
    <s v="367957"/>
    <d v="2026-01-29T00:00:00"/>
    <d v="2026-02-04T00:00:00"/>
    <s v="false"/>
    <s v="176288"/>
    <s v="TEMPORAL. T. COM. INTER. N. ESTA"/>
    <s v="MES ACTUAL - INCAPACIDAD TEMPORAL"/>
    <s v="AUXILIAR DE ENFERMERÍA"/>
    <s v="E"/>
    <s v="S_9B_1A"/>
    <x v="0"/>
    <n v="7"/>
    <n v="0"/>
    <s v="AUXILIAR DE ENFERMERÍA"/>
    <s v="PLANTA 10ª IMPAR - HOSP.EDIF.A"/>
    <x v="1"/>
    <s v="383836"/>
    <s v="42067575T"/>
    <s v="HERNANDEZ MARTIN, MARIA CANDELARIA"/>
    <s v="AUXILIAR DE ENFERMERÍA"/>
    <d v="2026-01-29T00:00:00"/>
    <d v="2026-02-04T00:00:00"/>
    <n v="7"/>
  </r>
  <r>
    <s v="314791"/>
    <d v="2026-02-03T00:00:00"/>
    <d v="2026-02-04T00:00:00"/>
    <s v="false"/>
    <s v="176405"/>
    <s v="TEMPORAL. T. COM. INTER. N. ESTA"/>
    <s v="LIBRE DISPOSICION"/>
    <s v="ENFERMERO/A"/>
    <s v="E"/>
    <s v="S_9B_1A"/>
    <x v="0"/>
    <n v="2"/>
    <n v="0"/>
    <s v="ENFERMERA/O"/>
    <s v="URGENCIAS"/>
    <x v="1"/>
    <s v="213804"/>
    <s v="54052098M"/>
    <s v="NEGRIN RODRIGUEZ, ANDREA MARIA"/>
    <s v="ENFERMERA/O"/>
    <d v="2026-02-03T00:00:00"/>
    <d v="2026-02-04T00:00:00"/>
    <n v="2"/>
  </r>
  <r>
    <s v="249715"/>
    <d v="2026-02-04T00:00:00"/>
    <d v="2026-02-04T00:00:00"/>
    <s v="false"/>
    <s v="176406"/>
    <s v="TEMPORAL. T. COM. INTER. N. ESTA"/>
    <s v="LIBRE DISPOSICION"/>
    <s v="AUXILIAR DE ENFERMERÍA"/>
    <s v="E"/>
    <s v="S_9B_1A"/>
    <x v="0"/>
    <n v="1"/>
    <n v="0"/>
    <s v="AUXILIAR DE ENFERMERÍA"/>
    <s v="GIMNASIO REHABILITACION"/>
    <x v="1"/>
    <s v="245474"/>
    <s v="43829606R"/>
    <s v="RIVEROL QUINTERO, MARIA VANESA"/>
    <s v="AUXILIAR DE ENFERMERÍA"/>
    <d v="2026-02-04T00:00:00"/>
    <d v="2026-02-04T00:00:00"/>
    <n v="1"/>
  </r>
  <r>
    <s v="328324"/>
    <d v="2026-02-04T00:00:00"/>
    <d v="2026-02-04T00:00:00"/>
    <s v="false"/>
    <s v="176403"/>
    <s v="TEMPORAL. T. COM. INTER. N. ESTA"/>
    <s v="LIBRE DISPOSICION"/>
    <s v="AUXILIAR DE ENFERMERÍA"/>
    <s v="E"/>
    <s v="S_9B_1A"/>
    <x v="0"/>
    <n v="1"/>
    <n v="0"/>
    <s v="AUXILIAR DE ENFERMERÍA"/>
    <s v="PARITORIO"/>
    <x v="1"/>
    <s v="264503"/>
    <s v="78724539R"/>
    <s v="HERNANDEZ VERA, YAIZA GIOVANNA"/>
    <s v="AUXILIAR DE ENFERMERÍA"/>
    <d v="2026-02-04T00:00:00"/>
    <d v="2026-02-04T00:00:00"/>
    <n v="1"/>
  </r>
  <r>
    <s v="208818"/>
    <d v="2026-02-04T00:00:00"/>
    <d v="2026-02-04T00:00:00"/>
    <s v="false"/>
    <s v="176398"/>
    <s v="TEMPORAL. T. COM. INTER. N. ESTA"/>
    <s v="LIBRE DISPOSICION"/>
    <s v="AUXILIAR DE ENFERMERÍA"/>
    <s v="E"/>
    <s v="S_9B_1A"/>
    <x v="0"/>
    <n v="1"/>
    <n v="0"/>
    <s v="AUXILIAR DE ENFERMERÍA"/>
    <s v="PLANTILLA VOLANTE DEL EAA (EDIFICIO DE ACTIVIDADES"/>
    <x v="1"/>
    <s v="234624"/>
    <s v="78851325B"/>
    <s v="DAZA GONZALEZ, LETICIA ISABEL"/>
    <s v="AUXILIAR DE ENFERMERÍA"/>
    <d v="2026-02-04T00:00:00"/>
    <d v="2026-02-04T00:00:00"/>
    <n v="1"/>
  </r>
  <r>
    <s v="373053"/>
    <d v="2026-02-04T00:00:00"/>
    <d v="2026-02-04T00:00:00"/>
    <s v="false"/>
    <s v="176416"/>
    <s v="TEMPORAL. T. COM. INTER. N. ESTA"/>
    <s v="LIBRE DISPOSICION"/>
    <s v="LIMPIADOR/A"/>
    <s v="E"/>
    <s v="S_9B_1A"/>
    <x v="0"/>
    <n v="1"/>
    <n v="0"/>
    <s v="LIMPIADORA"/>
    <s v="LIMPIEZA"/>
    <x v="0"/>
    <s v="372792"/>
    <s v="54117321T"/>
    <s v="MARQUEZ GONZALEZ, ALEJANDRO"/>
    <s v="LIMPIADORA"/>
    <d v="2026-02-04T00:00:00"/>
    <d v="2026-02-04T00:00:00"/>
    <n v="1"/>
  </r>
  <r>
    <s v="201279"/>
    <d v="2026-02-04T00:00:00"/>
    <d v="2026-02-04T00:00:00"/>
    <s v="false"/>
    <s v="176399"/>
    <s v="TEMPORAL. T. COM. INTER. N. ESTA"/>
    <s v="LIBRE DISPOSICION"/>
    <s v="AUXILIAR DE ENFERMERÍA"/>
    <s v="E"/>
    <s v="S_9B_1A"/>
    <x v="0"/>
    <n v="1"/>
    <n v="0"/>
    <s v="AUXILIAR DE ENFERMERÍA"/>
    <s v="UDAD.C.A.P.D."/>
    <x v="1"/>
    <s v="335378"/>
    <s v="45449487S"/>
    <s v="LEON BELLO, JUAN JOSE"/>
    <s v="AUXILIAR DE ENFERMERÍA"/>
    <d v="2026-02-04T00:00:00"/>
    <d v="2026-02-04T00:00:00"/>
    <n v="1"/>
  </r>
  <r>
    <s v="241298"/>
    <d v="2026-01-01T00:00:00"/>
    <d v="2026-02-05T00:00:00"/>
    <s v="false"/>
    <s v="174852"/>
    <s v="TEMPORAL. T. COM. INTER. N. ESTA"/>
    <s v="MES ACTUAL - INCAPACIDAD TEMPORAL"/>
    <s v="LIMPIADOR/A"/>
    <s v="E"/>
    <s v="S_9B_1A"/>
    <x v="0"/>
    <n v="36"/>
    <n v="0"/>
    <s v="LIMPIADORA"/>
    <s v="LIMPIEZA"/>
    <x v="0"/>
    <s v="299490"/>
    <s v="78635386L"/>
    <s v="GONZALEZ HERNANDEZ, ARISTIDES"/>
    <s v="LIMPIADORA"/>
    <d v="2026-01-01T00:00:00"/>
    <d v="2026-02-05T00:00:00"/>
    <n v="36"/>
  </r>
  <r>
    <s v="291370"/>
    <d v="2026-01-01T00:00:00"/>
    <d v="2026-02-05T00:00:00"/>
    <s v="false"/>
    <s v="169150"/>
    <s v="TEMPORAL. T. COMPLETO. N. ESTATU"/>
    <s v="ACUMULACION DE TAREAS"/>
    <s v="FEA PEDIATRÍA"/>
    <s v="E"/>
    <s v="I_9_1C"/>
    <x v="1"/>
    <n v="36"/>
    <n v="0"/>
    <s v="FEA PEDIATRÍA"/>
    <s v="P.MÉDICO PEDIATRÍA"/>
    <x v="2"/>
    <s v="0"/>
    <m/>
    <m/>
    <m/>
    <d v="2026-01-01T00:00:00"/>
    <d v="2026-02-05T00:00:00"/>
    <n v="36"/>
  </r>
  <r>
    <s v="343879"/>
    <d v="2026-01-01T00:00:00"/>
    <d v="2026-02-05T00:00:00"/>
    <s v="false"/>
    <s v="171857"/>
    <s v="TEMPORAL. T. COM. INTER. N. ESTA"/>
    <s v="MES ACTUAL - INCAPACIDAD TEMPORAL"/>
    <s v="AUXILIAR DE ENFERMERÍA"/>
    <s v="E"/>
    <s v="S_9B_1A"/>
    <x v="0"/>
    <n v="36"/>
    <n v="0"/>
    <s v="AUXILIAR DE ENFERMERÍA"/>
    <s v="PLANTA  5ª IMPAR - HOSP.EDIF.A"/>
    <x v="1"/>
    <s v="260368"/>
    <s v="45440374X"/>
    <s v="DE LA ROSA CIE, MANUEL LUIS"/>
    <s v="AUXILIAR DE ENFERMERÍA"/>
    <d v="2026-01-01T00:00:00"/>
    <d v="2026-02-05T00:00:00"/>
    <n v="36"/>
  </r>
  <r>
    <s v="271298"/>
    <d v="2026-01-01T00:00:00"/>
    <d v="2026-02-05T00:00:00"/>
    <s v="false"/>
    <s v="175465"/>
    <s v="TEMPORAL. T. COM. INTER. N. ESTA"/>
    <s v="LIBRE DISPOSICION"/>
    <s v="LIMPIADOR/A"/>
    <s v="E"/>
    <s v="S_9B_1A"/>
    <x v="0"/>
    <n v="36"/>
    <n v="0"/>
    <s v="LIMPIADORA"/>
    <s v="LIMPIEZA"/>
    <x v="0"/>
    <s v="360506"/>
    <s v="78722996E"/>
    <s v="CHINEA CASTELLANO, ZAHIRA"/>
    <s v="LIMPIADORA"/>
    <d v="2026-01-01T00:00:00"/>
    <d v="2026-02-05T00:00:00"/>
    <n v="36"/>
  </r>
  <r>
    <s v="207745"/>
    <d v="2026-01-01T00:00:00"/>
    <d v="2026-02-05T00:00:00"/>
    <s v="false"/>
    <s v="163409"/>
    <s v="TEMPORAL. T. COM. INTER. N. ESTA"/>
    <s v="MES ACTUAL - INCAPACIDAD TEMPORAL"/>
    <s v="AUXILIAR DE ENFERMERÍA"/>
    <s v="E"/>
    <s v="S_9B_1A"/>
    <x v="0"/>
    <n v="36"/>
    <n v="0"/>
    <s v="AUXILIAR DE ENFERMERÍA"/>
    <s v="PLANTA 4ª - HOSPITALIZACIÓN EDIF. D"/>
    <x v="1"/>
    <s v="250003"/>
    <s v="78714772D"/>
    <s v="RODRIGUEZ HERNANDEZ, LAURA"/>
    <s v="AUXILIAR DE ENFERMERÍA"/>
    <d v="2026-01-01T00:00:00"/>
    <d v="2026-02-05T00:00:00"/>
    <n v="36"/>
  </r>
  <r>
    <s v="290272"/>
    <d v="2026-01-01T00:00:00"/>
    <d v="2026-02-05T00:00:00"/>
    <s v="false"/>
    <s v="163791"/>
    <s v="TEMPORAL. T. COM. INTER. N. ESTA"/>
    <s v="MES ACTUAL - INCAPACIDAD TEMPORAL"/>
    <s v="AUXILIAR DE ENFERMERÍA"/>
    <s v="E"/>
    <s v="S_9B_1A"/>
    <x v="0"/>
    <n v="36"/>
    <n v="0"/>
    <s v="AUXILIAR DE ENFERMERÍA"/>
    <s v="PLANTA  5ª  PAR   - HOSP.EDIF.A"/>
    <x v="1"/>
    <s v="359791"/>
    <s v="78569876J"/>
    <s v="RODRIGUEZ HERNANDEZ, MARIA DE LOS ANGELES"/>
    <s v="AUXILIAR DE ENFERMERÍA"/>
    <d v="2026-01-01T00:00:00"/>
    <d v="2026-02-05T00:00:00"/>
    <n v="36"/>
  </r>
  <r>
    <s v="324023"/>
    <d v="2026-01-01T00:00:00"/>
    <d v="2026-02-05T00:00:00"/>
    <s v="false"/>
    <s v="168590"/>
    <s v="TEMPORAL. T. COM. INTER. N. ESTA"/>
    <s v="MES ACTUAL - INCAPACIDAD TEMPORAL"/>
    <s v="AUXILIAR DE ENFERMERÍA"/>
    <s v="E"/>
    <s v="S_9B_1A"/>
    <x v="0"/>
    <n v="36"/>
    <n v="0"/>
    <s v="AUXILIAR DE ENFERMERÍA"/>
    <s v="PLANTA  6ª IMPAR - HOSP.EDIF.A"/>
    <x v="1"/>
    <s v="219811"/>
    <s v="78564033N"/>
    <s v="MESA MAGDALENA, FAYNA"/>
    <s v="AUXILIAR DE ENFERMERÍA"/>
    <d v="2026-01-01T00:00:00"/>
    <d v="2026-02-05T00:00:00"/>
    <n v="36"/>
  </r>
  <r>
    <s v="283307"/>
    <d v="2026-01-14T00:00:00"/>
    <d v="2026-02-05T00:00:00"/>
    <s v="false"/>
    <s v="175839"/>
    <s v="TEMPORAL. T. COM. INTER. N. ESTA"/>
    <s v="MES ACTUAL - INCAPACIDAD TEMPORAL"/>
    <s v="COCINERO/A"/>
    <s v="E"/>
    <s v="S_9B_1A"/>
    <x v="0"/>
    <n v="23"/>
    <n v="0"/>
    <s v="COCINERO"/>
    <s v="COCINA"/>
    <x v="0"/>
    <s v="221995"/>
    <s v="54112636F"/>
    <s v="ALFONSO ALVAREZ, AROA"/>
    <s v="COCINERO"/>
    <d v="2026-01-14T00:00:00"/>
    <d v="2026-02-05T00:00:00"/>
    <n v="23"/>
  </r>
  <r>
    <s v="243913"/>
    <d v="2026-01-15T00:00:00"/>
    <d v="2026-02-05T00:00:00"/>
    <s v="false"/>
    <s v="175995"/>
    <s v="TEMPORAL. T. COM. INTER. N. ESTA"/>
    <s v="MES ACTUAL - INCAPACIDAD TEMPORAL"/>
    <s v="AUXILIAR DE ENFERMERÍA"/>
    <s v="E"/>
    <s v="S_9B_1A"/>
    <x v="0"/>
    <n v="22"/>
    <n v="0"/>
    <s v="AUXILIAR DE ENFERMERÍA"/>
    <s v="PLANTA 4ª - HOSPITALIZACIÓN EDIF. D"/>
    <x v="1"/>
    <s v="207745"/>
    <s v="78677239N"/>
    <s v="LUIS DELGADO, JESUS MIGUEL"/>
    <s v="AUXILIAR DE ENFERMERÍA"/>
    <d v="2026-01-15T00:00:00"/>
    <d v="2026-02-05T00:00:00"/>
    <n v="22"/>
  </r>
  <r>
    <s v="215557"/>
    <d v="2026-01-24T00:00:00"/>
    <d v="2026-02-05T00:00:00"/>
    <s v="false"/>
    <s v="176198"/>
    <s v="TEMPORAL. T. COM. INTER. N. ESTA"/>
    <s v="MES ACTUAL - INCAPACIDAD TEMPORAL"/>
    <s v="AUXILIAR DE ENFERMERÍA"/>
    <s v="E"/>
    <s v="S_9B_1A"/>
    <x v="0"/>
    <n v="13"/>
    <n v="0"/>
    <s v="AUXILIAR DE ENFERMERÍA"/>
    <s v="U.V.I."/>
    <x v="1"/>
    <s v="216945"/>
    <s v="43801179W"/>
    <s v="RAVELO PADRON, MARIA DE LOS REYES"/>
    <s v="AUXILIAR DE ENFERMERÍA"/>
    <d v="2026-01-24T00:00:00"/>
    <d v="2026-02-05T00:00:00"/>
    <n v="13"/>
  </r>
  <r>
    <s v="205053"/>
    <d v="2026-01-26T00:00:00"/>
    <d v="2026-02-05T00:00:00"/>
    <s v="false"/>
    <s v="176197"/>
    <s v="TEMPORAL. T. COM. INTER. N. ESTA"/>
    <s v="MES ACTUAL - INCAPACIDAD TEMPORAL"/>
    <s v="TÉC ESPECIALISTA / LABORATORIO"/>
    <s v="E"/>
    <s v="S_9B_1A"/>
    <x v="0"/>
    <n v="11"/>
    <n v="0"/>
    <s v="TÉCNICO ESPECIALISTA LABORATORIO"/>
    <s v="LABORATORIO CENTRAL"/>
    <x v="1"/>
    <s v="347504"/>
    <s v="42087647Q"/>
    <s v="COELLO RODRIGUEZ, FABIOLA MATILDE"/>
    <s v="TÉCNICO ESPECIALISTA LABORATORIO"/>
    <d v="2026-01-26T00:00:00"/>
    <d v="2026-02-05T00:00:00"/>
    <n v="11"/>
  </r>
  <r>
    <s v="341501"/>
    <d v="2026-01-27T00:00:00"/>
    <d v="2026-02-05T00:00:00"/>
    <s v="false"/>
    <s v="176071"/>
    <s v="TEMPORAL. T. COM. INTER. N. ESTA"/>
    <s v="MES ACTUAL - INCAPACIDAD TEMPORAL"/>
    <s v="ENFERMERO/A"/>
    <s v="E"/>
    <s v="S_9B_1A"/>
    <x v="0"/>
    <n v="10"/>
    <n v="0"/>
    <s v="ENFERMERA/O"/>
    <s v="PLANTA  2ª  - HOSPITAL DEL NORTE"/>
    <x v="1"/>
    <s v="279539"/>
    <s v="78644156A"/>
    <s v="CORREA GARCIA, SHEILA"/>
    <s v="ENFERMERA/O"/>
    <d v="2026-01-27T00:00:00"/>
    <d v="2026-02-05T00:00:00"/>
    <n v="10"/>
  </r>
  <r>
    <s v="372078"/>
    <d v="2026-01-27T00:00:00"/>
    <d v="2026-02-05T00:00:00"/>
    <s v="false"/>
    <s v="176249"/>
    <s v="TEMPORAL. T. COM. INTER. N. ESTA"/>
    <s v="LIBRE DISPOSICION"/>
    <s v="AUXILIAR DE ENFERMERÍA"/>
    <s v="E"/>
    <s v="S_9B_1A"/>
    <x v="0"/>
    <n v="10"/>
    <n v="0"/>
    <s v="AUXILIAR DE ENFERMERÍA"/>
    <s v="MEDICINA NUCLEAR"/>
    <x v="1"/>
    <s v="235507"/>
    <s v="78556301P"/>
    <s v="OVAL RODRIGUEZ, ISRAEL"/>
    <s v="AUXILIAR DE ENFERMERÍA"/>
    <d v="2026-01-27T00:00:00"/>
    <d v="2026-02-05T00:00:00"/>
    <n v="10"/>
  </r>
  <r>
    <s v="214391"/>
    <d v="2026-01-27T00:00:00"/>
    <d v="2026-02-05T00:00:00"/>
    <s v="false"/>
    <s v="176250"/>
    <s v="TEMPORAL. T. COM. INTER. N. ESTA"/>
    <s v="LIBRE DISPOSICION"/>
    <s v="ENFERMERO/A"/>
    <s v="E"/>
    <s v="S_9B_1A"/>
    <x v="0"/>
    <n v="10"/>
    <n v="0"/>
    <s v="ENFERMERA/O"/>
    <s v="CONSULTA O.R.L"/>
    <x v="1"/>
    <s v="210162"/>
    <s v="43801855B"/>
    <s v="CONDE SANTOS, FATIMA"/>
    <s v="ENFERMERA/O"/>
    <d v="2026-01-27T00:00:00"/>
    <d v="2026-02-05T00:00:00"/>
    <n v="10"/>
  </r>
  <r>
    <s v="223130"/>
    <d v="2026-01-29T00:00:00"/>
    <d v="2026-02-05T00:00:00"/>
    <s v="false"/>
    <s v="176232"/>
    <s v="TEMPORAL. T. COM. INTER. N. ESTA"/>
    <s v="PERMISO POR ENFERMEDAD GRAVE"/>
    <s v="AUXILIAR DE ENFERMERÍA"/>
    <s v="E"/>
    <s v="S_9B_1A"/>
    <x v="0"/>
    <n v="8"/>
    <n v="0"/>
    <s v="AUXILIAR DE ENFERMERÍA"/>
    <s v="PLANTA 3ª/4ª URA"/>
    <x v="1"/>
    <s v="369367"/>
    <s v="78867415R"/>
    <s v="VILLAR GONZALEZ, MARIA AGUSTINA"/>
    <s v="AUXILIAR DE ENFERMERÍA"/>
    <d v="2026-01-29T00:00:00"/>
    <d v="2026-02-05T00:00:00"/>
    <n v="8"/>
  </r>
  <r>
    <s v="293058"/>
    <d v="2026-01-30T00:00:00"/>
    <d v="2026-02-05T00:00:00"/>
    <s v="false"/>
    <s v="176338"/>
    <s v="TEMPORAL. T. COM. INTER. N. ESTA"/>
    <s v="MES ACTUAL - INCAPACIDAD TEMPORAL"/>
    <s v="PINCHE"/>
    <s v="E"/>
    <s v="S_9B_1A"/>
    <x v="0"/>
    <n v="7"/>
    <n v="0"/>
    <s v="PINCHE"/>
    <s v="COCINA"/>
    <x v="0"/>
    <s v="253836"/>
    <s v="78856709J"/>
    <s v="MARTIN QUINTERO, MIRIAM PASTORA"/>
    <s v="PINCHE"/>
    <d v="2026-01-30T00:00:00"/>
    <d v="2026-02-05T00:00:00"/>
    <n v="7"/>
  </r>
  <r>
    <s v="220041"/>
    <d v="2026-02-01T00:00:00"/>
    <d v="2026-02-05T00:00:00"/>
    <s v="false"/>
    <s v="176289"/>
    <s v="TEMPORAL. T. COM. INTER. N. ESTA"/>
    <s v="MES ACTUAL - INCAPACIDAD TEMPORAL"/>
    <s v="AUXILIAR DE ENFERMERÍA"/>
    <s v="E"/>
    <s v="S_9B_1A"/>
    <x v="0"/>
    <n v="5"/>
    <n v="0"/>
    <s v="AUXILIAR DE ENFERMERÍA"/>
    <s v="PLANTA 4ª - HOSPITALIZACIÓN EDIF. D"/>
    <x v="1"/>
    <s v="271946"/>
    <s v="43796692T"/>
    <s v="RODRIGUEZ GARCIA, MARIA RAQUEL"/>
    <s v="AUXILIAR DE ENFERMERÍA"/>
    <d v="2026-02-01T00:00:00"/>
    <d v="2026-02-05T00:00:00"/>
    <n v="5"/>
  </r>
  <r>
    <s v="233959"/>
    <d v="2026-02-03T00:00:00"/>
    <d v="2026-02-05T00:00:00"/>
    <s v="false"/>
    <s v="176339"/>
    <s v="TEMPORAL. T. COMPLETO. N. ESTATU"/>
    <s v="ACUMULACION DE TAREAS"/>
    <s v="G AUXILIAR ADMINISTRATIVO F. ADMVA"/>
    <s v="E"/>
    <s v="I_9_1C"/>
    <x v="1"/>
    <n v="3"/>
    <n v="0"/>
    <s v="AUXILIAR ADMINISTRATIVO"/>
    <s v="ATENCION AL USUARIO"/>
    <x v="3"/>
    <s v="0"/>
    <m/>
    <m/>
    <m/>
    <d v="2026-02-03T00:00:00"/>
    <d v="2026-02-05T00:00:00"/>
    <n v="3"/>
  </r>
  <r>
    <s v="276375"/>
    <d v="2026-01-01T00:00:00"/>
    <d v="2026-02-06T00:00:00"/>
    <s v="false"/>
    <s v="170048"/>
    <s v="TEMPORAL. T. COM. INTER. N. ESTA"/>
    <s v="MES ACTUAL - INCAPACIDAD TEMPORAL"/>
    <s v="AUXILIAR DE ENFERMERÍA"/>
    <s v="E"/>
    <s v="S_9B_1A"/>
    <x v="0"/>
    <n v="37"/>
    <n v="0"/>
    <s v="AUXILIAR DE ENFERMERÍA"/>
    <s v="PLANTILLA VOLANTE"/>
    <x v="1"/>
    <s v="259740"/>
    <s v="54040975Z"/>
    <s v="ABREU GUTIERREZ, RAQUEL"/>
    <s v="AUXILIAR DE ENFERMERÍA"/>
    <d v="2026-01-01T00:00:00"/>
    <d v="2026-02-06T00:00:00"/>
    <n v="37"/>
  </r>
  <r>
    <s v="289800"/>
    <d v="2026-01-01T00:00:00"/>
    <d v="2026-02-06T00:00:00"/>
    <s v="false"/>
    <s v="172545"/>
    <s v="TEMPORAL. T. COM. INTER. N. ESTA"/>
    <s v="MES ACTUAL - INCAPACIDAD TEMPORAL"/>
    <s v="LIMPIADOR/A"/>
    <s v="E"/>
    <s v="S_9B_1A"/>
    <x v="0"/>
    <n v="37"/>
    <n v="0"/>
    <s v="LIMPIADORA"/>
    <s v="LIMPIEZA"/>
    <x v="0"/>
    <s v="334244"/>
    <s v="45439442K"/>
    <s v="CEDRES POLEO, M.CONCEPCION"/>
    <s v="LIMPIADORA"/>
    <d v="2026-01-01T00:00:00"/>
    <d v="2026-02-06T00:00:00"/>
    <n v="37"/>
  </r>
  <r>
    <s v="282427"/>
    <d v="2026-01-01T00:00:00"/>
    <d v="2026-02-06T00:00:00"/>
    <s v="false"/>
    <s v="169028"/>
    <s v="TEMPORAL. T. COM. INTER. N. ESTA"/>
    <s v="MES ACTUAL - INCAPACIDAD TEMPORAL"/>
    <s v="AUXILIAR DE ENFERMERÍA"/>
    <s v="E"/>
    <s v="S_9B_1A"/>
    <x v="0"/>
    <n v="37"/>
    <n v="0"/>
    <s v="AUXILIAR DE ENFERMERÍA"/>
    <s v="CONSULTA GINECOLOGIA"/>
    <x v="1"/>
    <s v="274791"/>
    <s v="54947203L"/>
    <s v="SAMPAIO DA FONSECA, MARCIA REGINA"/>
    <s v="AUXILIAR DE ENFERMERÍA"/>
    <d v="2026-01-01T00:00:00"/>
    <d v="2026-02-06T00:00:00"/>
    <n v="37"/>
  </r>
  <r>
    <s v="278112"/>
    <d v="2026-01-01T00:00:00"/>
    <d v="2026-02-06T00:00:00"/>
    <s v="false"/>
    <s v="174755"/>
    <s v="TEMPORAL. T. COM. INTER. N. ESTA"/>
    <s v="MES ACTUAL - INCAPACIDAD TEMPORAL"/>
    <s v="ENFERMERO/A"/>
    <s v="E"/>
    <s v="S_9B_1A"/>
    <x v="0"/>
    <n v="37"/>
    <n v="0"/>
    <s v="ENFERMERA/O"/>
    <s v="U.V.I. PEDIATRICA"/>
    <x v="1"/>
    <s v="229816"/>
    <s v="79074183E"/>
    <s v="FEBLES HERRERA, CAROLINA"/>
    <s v="ENFERMERA/O"/>
    <d v="2026-01-01T00:00:00"/>
    <d v="2026-02-06T00:00:00"/>
    <n v="37"/>
  </r>
  <r>
    <s v="351440"/>
    <d v="2026-01-06T00:00:00"/>
    <d v="2026-02-06T00:00:00"/>
    <s v="false"/>
    <s v="175637"/>
    <s v="TEMPORAL. T. COM. INTER. N. ESTA"/>
    <s v="MES ACTUAL - INCAPACIDAD TEMPORAL"/>
    <s v="AUXILIAR DE ENFERMERÍA"/>
    <s v="E"/>
    <s v="S_9B_1A"/>
    <x v="0"/>
    <n v="32"/>
    <n v="0"/>
    <s v="AUXILIAR DE ENFERMERÍA"/>
    <s v="URGENCIAS"/>
    <x v="1"/>
    <s v="370050"/>
    <s v="78629069G"/>
    <s v="GARCIA DIAZ, MANUEL"/>
    <s v="AUXILIAR DE ENFERMERÍA"/>
    <d v="2026-01-06T00:00:00"/>
    <d v="2026-02-06T00:00:00"/>
    <n v="32"/>
  </r>
  <r>
    <s v="275446"/>
    <d v="2026-01-07T00:00:00"/>
    <d v="2026-02-06T00:00:00"/>
    <s v="false"/>
    <s v="174554"/>
    <s v="TEMPORAL. T. COM. INTER. N. ESTA"/>
    <s v="DESEMPEÑO FUNCIONES SUPERIOR CATEGORIA"/>
    <s v="ENFERMERO/A"/>
    <s v="E"/>
    <s v="S_9B_1A"/>
    <x v="0"/>
    <n v="31"/>
    <n v="0"/>
    <s v="ENFERMERA/O"/>
    <s v="U.V.I."/>
    <x v="1"/>
    <s v="332441"/>
    <s v="54043769W"/>
    <s v="PRIETO CABEZON, BETSABE"/>
    <s v="SUPERVISOR/A DE UNIDAD"/>
    <d v="2026-01-07T00:00:00"/>
    <d v="2026-02-06T00:00:00"/>
    <n v="31"/>
  </r>
  <r>
    <s v="220298"/>
    <d v="2026-01-08T00:00:00"/>
    <d v="2026-02-06T00:00:00"/>
    <s v="false"/>
    <s v="175671"/>
    <s v="TEMPORAL. T. COM. INTER. N. ESTA"/>
    <s v="MES ACTUAL - INCAPACIDAD TEMPORAL"/>
    <s v="LAVANDERO/A"/>
    <s v="E"/>
    <s v="S_9B_1A"/>
    <x v="0"/>
    <n v="30"/>
    <n v="0"/>
    <s v="LAVANDERIA"/>
    <s v="LAVANDERÍA HOSP.DEL TORAX"/>
    <x v="0"/>
    <s v="308613"/>
    <s v="78695340N"/>
    <s v="SOSA ROQUE, VANESA"/>
    <s v="LAVANDERIA"/>
    <d v="2026-01-08T00:00:00"/>
    <d v="2026-02-06T00:00:00"/>
    <n v="30"/>
  </r>
  <r>
    <s v="248724"/>
    <d v="2026-02-05T00:00:00"/>
    <d v="2026-02-06T00:00:00"/>
    <s v="false"/>
    <s v="176384"/>
    <s v="TEMPORAL. T. COM. INTER. N. ESTA"/>
    <s v="MES ACTUAL - INCAPACIDAD TEMPORAL"/>
    <s v="AUXILIAR DE ENFERMERÍA"/>
    <s v="E"/>
    <s v="S_9B_1A"/>
    <x v="0"/>
    <n v="2"/>
    <n v="0"/>
    <s v="AUXILIAR DE ENFERMERÍA"/>
    <s v="ÁREA HOSPITALIZACIÓN DE TRÁNSITO"/>
    <x v="1"/>
    <s v="210829"/>
    <s v="78715542C"/>
    <s v="CANO SCIARROTTA, CRISTINA"/>
    <s v="AUXILIAR DE ENFERMERÍA"/>
    <d v="2026-02-05T00:00:00"/>
    <d v="2026-02-06T00:00:00"/>
    <n v="2"/>
  </r>
  <r>
    <s v="220041"/>
    <d v="2026-02-06T00:00:00"/>
    <d v="2026-02-06T00:00:00"/>
    <s v="false"/>
    <s v="176458"/>
    <s v="TEMPORAL. T. COM. INTER. N. ESTA"/>
    <s v="LIBRE DISPOSICION"/>
    <s v="AUXILIAR DE ENFERMERÍA"/>
    <s v="E"/>
    <s v="S_9B_1A"/>
    <x v="0"/>
    <n v="1"/>
    <n v="0"/>
    <s v="AUXILIAR DE ENFERMERÍA"/>
    <s v="PLANTA 4ª - HOSPITALIZACIÓN EDIF. D"/>
    <x v="1"/>
    <s v="360960"/>
    <s v="78693043S"/>
    <s v="HERNANDEZ MARTIN, MARIA LIBERIA"/>
    <s v="AUXILIAR DE ENFERMERÍA"/>
    <d v="2026-02-06T00:00:00"/>
    <d v="2026-02-06T00:00:00"/>
    <n v="1"/>
  </r>
  <r>
    <s v="279917"/>
    <d v="2026-01-01T00:00:00"/>
    <d v="2026-02-07T00:00:00"/>
    <s v="false"/>
    <s v="171751"/>
    <s v="TEMPORAL. T. COM. INTER. N. ESTA"/>
    <s v="INTERINO POR VACANTE"/>
    <s v="LAVANDERO/A"/>
    <s v="E"/>
    <s v="I_9_1A"/>
    <x v="3"/>
    <n v="38"/>
    <n v="0"/>
    <s v="LAVANDERIA"/>
    <s v="LENCERÍA Y COSTURA"/>
    <x v="0"/>
    <s v="0"/>
    <m/>
    <m/>
    <m/>
    <d v="2026-01-01T00:00:00"/>
    <d v="2026-02-07T00:00:00"/>
    <n v="38"/>
  </r>
  <r>
    <s v="211726"/>
    <d v="2026-01-01T00:00:00"/>
    <d v="2026-02-08T00:00:00"/>
    <s v="false"/>
    <s v="154063"/>
    <s v="TEMPORAL. T. COM. INTER. N. ESTA"/>
    <s v="INTERINO POR VACANTE"/>
    <s v="TERAPEUTA OCUPACIONAL"/>
    <s v="E"/>
    <s v="I_9_1A"/>
    <x v="3"/>
    <n v="39"/>
    <n v="0"/>
    <s v="TERAPEUTA OCUPACIONAL"/>
    <s v="GIMNASIO REHABILITACION"/>
    <x v="1"/>
    <s v="0"/>
    <m/>
    <m/>
    <m/>
    <d v="2026-01-01T00:00:00"/>
    <d v="2026-02-08T00:00:00"/>
    <n v="39"/>
  </r>
  <r>
    <s v="236573"/>
    <d v="2026-01-01T00:00:00"/>
    <d v="2026-02-08T00:00:00"/>
    <s v="false"/>
    <s v="169746"/>
    <s v="TEMPORAL. T. COM. INTER. N. ESTA"/>
    <s v="INTERINO POR VACANTE"/>
    <s v="FEA UROLOGÍA"/>
    <s v="E"/>
    <s v="I_9_1A"/>
    <x v="3"/>
    <n v="39"/>
    <n v="0"/>
    <s v="FEA UROLOGÍA"/>
    <s v="P.MÉDICO UROLOGÍA"/>
    <x v="2"/>
    <s v="0"/>
    <m/>
    <m/>
    <m/>
    <d v="2026-01-01T00:00:00"/>
    <d v="2026-02-08T00:00:00"/>
    <n v="39"/>
  </r>
  <r>
    <s v="218610"/>
    <d v="2026-01-01T00:00:00"/>
    <d v="2026-02-08T00:00:00"/>
    <s v="false"/>
    <s v="169335"/>
    <s v="TEMPORAL. T. COMPLETO. N. ESTATU"/>
    <s v="ACUMULACION DE TAREAS"/>
    <s v="INGENIERO/A TÉCNICO/A INDUSTRIAL"/>
    <s v="E"/>
    <s v="I_9_1C"/>
    <x v="1"/>
    <n v="39"/>
    <n v="0"/>
    <s v="INGENIERO TÉCNICO INDUSTRIAL"/>
    <s v="INFORMÁTICA"/>
    <x v="6"/>
    <s v="0"/>
    <m/>
    <m/>
    <m/>
    <d v="2026-01-01T00:00:00"/>
    <d v="2026-02-08T00:00:00"/>
    <n v="39"/>
  </r>
  <r>
    <s v="217507"/>
    <d v="2026-01-01T00:00:00"/>
    <d v="2026-02-08T00:00:00"/>
    <s v="false"/>
    <s v="169360"/>
    <s v="TEMPORAL. T. COMPLETO. N. ESTATU"/>
    <s v="ACUMULACION DE TAREAS"/>
    <s v="TÉC. ESP. DE SISTEMAS Y TECN.INFORMACIÓN"/>
    <s v="E"/>
    <s v="I_9_1C"/>
    <x v="1"/>
    <n v="39"/>
    <n v="0"/>
    <s v="TÉCNICA/O ESP. EN SISTEMAS Y TÉCN. DE LA INFORMACI"/>
    <s v="INFORMÁTICA"/>
    <x v="6"/>
    <s v="0"/>
    <m/>
    <m/>
    <m/>
    <d v="2026-01-01T00:00:00"/>
    <d v="2026-02-08T00:00:00"/>
    <n v="39"/>
  </r>
  <r>
    <s v="196065"/>
    <d v="2026-01-01T00:00:00"/>
    <d v="2026-02-08T00:00:00"/>
    <s v="false"/>
    <s v="170339"/>
    <s v="TEMPORAL. T. COMPLETO. N. ESTATU"/>
    <s v="ACUMULACION DE TAREAS"/>
    <s v="FEA NEUROLOGÍA"/>
    <s v="E"/>
    <s v="I_9_1C"/>
    <x v="1"/>
    <n v="39"/>
    <n v="0"/>
    <s v="FEA NEUROLOGÍA"/>
    <s v="P.MÉDICO NEUROLOGÍA"/>
    <x v="2"/>
    <s v="0"/>
    <m/>
    <m/>
    <m/>
    <d v="2026-01-01T00:00:00"/>
    <d v="2026-02-08T00:00:00"/>
    <n v="39"/>
  </r>
  <r>
    <s v="209801"/>
    <d v="2026-01-01T00:00:00"/>
    <d v="2026-02-08T00:00:00"/>
    <s v="false"/>
    <s v="172630"/>
    <s v="TEMPORAL. T. COM. INTER. N. ESTA"/>
    <s v="MES ACTUAL - INCAPACIDAD TEMPORAL"/>
    <s v="ENFERMERO/A"/>
    <s v="E"/>
    <s v="S_9B_1A"/>
    <x v="0"/>
    <n v="39"/>
    <n v="0"/>
    <s v="ENFERMERA/O"/>
    <s v="PLANTA BAJA PAR - HOSP.EDIF.A"/>
    <x v="1"/>
    <s v="381982"/>
    <s v="78858643S"/>
    <s v="MUÑOZ GONZALEZ, MARTA"/>
    <s v="ENFERMERA/O"/>
    <d v="2026-01-01T00:00:00"/>
    <d v="2026-02-08T00:00:00"/>
    <n v="39"/>
  </r>
  <r>
    <s v="290272"/>
    <d v="2026-02-06T00:00:00"/>
    <d v="2026-02-08T00:00:00"/>
    <s v="false"/>
    <s v="176711"/>
    <s v="TEMPORAL. T. COM. INTER. N. ESTA"/>
    <s v="LIBRE DISPOSICION"/>
    <s v="AUXILIAR DE ENFERMERÍA"/>
    <s v="E"/>
    <s v="S_9B_1A"/>
    <x v="0"/>
    <n v="3"/>
    <n v="0"/>
    <s v="AUXILIAR DE ENFERMERÍA"/>
    <s v="PLANTA  5ª  PAR   - HOSP.EDIF.A"/>
    <x v="1"/>
    <s v="208090"/>
    <s v="42290680M"/>
    <s v="VILLENA FIGUEROA, MARILUZ"/>
    <s v="AUXILIAR DE ENFERMERÍA"/>
    <d v="2026-02-06T00:00:00"/>
    <d v="2026-02-08T00:00:00"/>
    <n v="3"/>
  </r>
  <r>
    <s v="256526"/>
    <d v="2026-01-01T00:00:00"/>
    <d v="2026-02-09T00:00:00"/>
    <s v="false"/>
    <s v="163174"/>
    <s v="TEMPORAL. T. COM. INTER. N. ESTA"/>
    <s v="MES VENCIDO - INCAPACIDAD TEMPORAL"/>
    <s v="LAVANDERO/A"/>
    <s v="E"/>
    <s v="S_9B_1A"/>
    <x v="0"/>
    <n v="40"/>
    <n v="0"/>
    <s v="LAVANDERIA"/>
    <s v="LAVANDERÍA HOSP.DEL TORAX"/>
    <x v="0"/>
    <s v="339512"/>
    <s v="43614953F"/>
    <s v="ALAMO DEL TORO, NATIVIDAD ELSA"/>
    <s v="LAVANDERIA"/>
    <d v="2026-01-01T00:00:00"/>
    <d v="2026-02-09T00:00:00"/>
    <n v="40"/>
  </r>
  <r>
    <s v="339698"/>
    <d v="2026-01-01T00:00:00"/>
    <d v="2026-02-09T00:00:00"/>
    <s v="false"/>
    <s v="173240"/>
    <s v="TEMPORAL. T. COM. INTER. N. ESTA"/>
    <s v="PERMISO POR PATERNIDAD"/>
    <s v="ENFERMERO/A"/>
    <s v="E"/>
    <s v="S_9B_1A"/>
    <x v="0"/>
    <n v="40"/>
    <n v="0"/>
    <s v="ENFERMERA/O"/>
    <s v="HOSPITAL. PREMATUROS"/>
    <x v="1"/>
    <s v="233346"/>
    <s v="78721215N"/>
    <s v="MORALES GUTIERREZ, AYTHAMY"/>
    <s v="ENFERMERA/O"/>
    <d v="2026-01-01T00:00:00"/>
    <d v="2026-02-09T00:00:00"/>
    <n v="40"/>
  </r>
  <r>
    <s v="393214"/>
    <d v="2026-01-01T00:00:00"/>
    <d v="2026-02-09T00:00:00"/>
    <s v="false"/>
    <s v="167203"/>
    <s v="TEMPORAL. T. COM. INTER. N. ESTA"/>
    <s v="INVALIDEZ PERMANENTE"/>
    <s v="LIMPIADOR/A"/>
    <s v="E"/>
    <s v="S_9B_1A"/>
    <x v="0"/>
    <n v="40"/>
    <n v="0"/>
    <s v="LIMPIADORA"/>
    <s v="LIMPIEZA EDIFICIO ACTIV.AMBULATORIAS"/>
    <x v="0"/>
    <s v="361920"/>
    <s v="42083635Y"/>
    <s v="GARCIA GONZALEZ, ROSA PALOMA"/>
    <m/>
    <d v="2026-01-01T00:00:00"/>
    <d v="2026-02-09T00:00:00"/>
    <n v="40"/>
  </r>
  <r>
    <s v="239007"/>
    <d v="2026-01-01T00:00:00"/>
    <d v="2026-02-09T00:00:00"/>
    <s v="false"/>
    <s v="175525"/>
    <s v="TEMPORAL. T. COM. INTER. N. ESTA"/>
    <s v="MES VENCIDO - INCAPACIDAD TEMPORAL"/>
    <s v="G ADMINISTRATIVO FUNCIÓN ADMINISTRATIVA"/>
    <s v="E"/>
    <s v="S_9B_1A"/>
    <x v="0"/>
    <n v="40"/>
    <n v="0"/>
    <s v="GRUPO ADMINISTRATIVO"/>
    <s v="ALMACÉN DE FARMACIA"/>
    <x v="1"/>
    <s v="330809"/>
    <s v="54042101J"/>
    <s v="SAMARIN BRAVO, JOSE JAIME"/>
    <s v="GRUPO ADMINISTRATIVO"/>
    <d v="2026-01-01T00:00:00"/>
    <d v="2026-02-09T00:00:00"/>
    <n v="40"/>
  </r>
  <r>
    <s v="398013"/>
    <d v="2026-01-14T00:00:00"/>
    <d v="2026-02-09T00:00:00"/>
    <s v="false"/>
    <s v="175891"/>
    <s v="TEMPORAL. T. COM. INTER. N. ESTA"/>
    <s v="MES VENCIDO - INCAPACIDAD TEMPORAL"/>
    <s v="LIMPIADOR/A"/>
    <s v="E"/>
    <s v="S_9B_1A"/>
    <x v="0"/>
    <n v="27"/>
    <n v="0"/>
    <s v="LIMPIADORA"/>
    <s v="LIMPIEZA"/>
    <x v="0"/>
    <s v="348080"/>
    <s v="42065843Q"/>
    <s v="FERNANDEZ NUÑEZ, ELSA CLEMENTINA"/>
    <s v="LIMPIADORA"/>
    <d v="2026-01-14T00:00:00"/>
    <d v="2026-02-09T00:00:00"/>
    <n v="27"/>
  </r>
  <r>
    <s v="306208"/>
    <d v="2026-01-27T00:00:00"/>
    <d v="2026-02-09T00:00:00"/>
    <s v="false"/>
    <s v="176227"/>
    <s v="TEMPORAL. T. COM. INTER. N. ESTA"/>
    <s v="MES VENCIDO - INCAPACIDAD TEMPORAL"/>
    <s v="AUXILIAR DE ENFERMERÍA"/>
    <s v="E"/>
    <s v="S_9B_1A"/>
    <x v="0"/>
    <n v="14"/>
    <n v="0"/>
    <s v="AUXILIAR DE ENFERMERÍA"/>
    <s v="PLANTA BAJA - HOSP.EDIF.M."/>
    <x v="1"/>
    <s v="276835"/>
    <s v="X6438269V"/>
    <s v="HRISTOVA HRISTOVA, SVETLANA"/>
    <s v="AUXILIAR DE ENFERMERÍA"/>
    <d v="2026-01-27T00:00:00"/>
    <d v="2026-02-09T00:00:00"/>
    <n v="14"/>
  </r>
  <r>
    <s v="325259"/>
    <d v="2026-01-31T00:00:00"/>
    <d v="2026-02-09T00:00:00"/>
    <s v="false"/>
    <s v="176258"/>
    <s v="TEMPORAL. T. COM. INTER. N. ESTA"/>
    <s v="MES VENCIDO - INCAPACIDAD TEMPORAL"/>
    <s v="ENFERMERO/A"/>
    <s v="E"/>
    <s v="S_9B_1A"/>
    <x v="0"/>
    <n v="10"/>
    <n v="0"/>
    <s v="ENFERMERA/O"/>
    <s v="H.DIA POLIVALENTE - CITOSTATICOS"/>
    <x v="1"/>
    <s v="298900"/>
    <s v="01173053F"/>
    <s v="RUBIO URIA, CATALINA"/>
    <s v="ENFERMERA/O"/>
    <d v="2026-01-31T00:00:00"/>
    <d v="2026-02-09T00:00:00"/>
    <n v="10"/>
  </r>
  <r>
    <s v="233713"/>
    <d v="2026-02-04T00:00:00"/>
    <d v="2026-02-09T00:00:00"/>
    <s v="false"/>
    <s v="176392"/>
    <s v="TEMPORAL. T. COM. INTER. N. ESTA"/>
    <s v="MES VENCIDO - INCAPACIDAD TEMPORAL"/>
    <s v="ENFERMERO/A"/>
    <s v="E"/>
    <s v="S_9B_1A"/>
    <x v="0"/>
    <n v="6"/>
    <n v="0"/>
    <s v="ENFERMERA/O"/>
    <s v="PLANTA 10ª IMPAR - HOSP.EDIF.A"/>
    <x v="1"/>
    <s v="337808"/>
    <s v="43817971G"/>
    <s v="GARCIA MORENO, MARIA NOEMI"/>
    <s v="ENFERMERA/O"/>
    <d v="2026-02-04T00:00:00"/>
    <d v="2026-02-09T00:00:00"/>
    <n v="6"/>
  </r>
  <r>
    <s v="267896"/>
    <d v="2026-02-05T00:00:00"/>
    <d v="2026-02-09T00:00:00"/>
    <s v="false"/>
    <s v="176385"/>
    <s v="TEMPORAL. T. COM. INTER. N. ESTA"/>
    <s v="MES VENCIDO - INCAPACIDAD TEMPORAL"/>
    <s v="AUXILIAR DE ENFERMERÍA"/>
    <s v="E"/>
    <s v="S_9B_1A"/>
    <x v="0"/>
    <n v="5"/>
    <n v="0"/>
    <s v="AUXILIAR DE ENFERMERÍA"/>
    <s v="PLANTA 2ª URA"/>
    <x v="1"/>
    <s v="218869"/>
    <s v="78607396C"/>
    <s v="RODRIGUEZ GONZALEZ, BEGOÑA"/>
    <s v="AUXILIAR DE ENFERMERÍA"/>
    <d v="2026-02-05T00:00:00"/>
    <d v="2026-02-09T00:00:00"/>
    <n v="5"/>
  </r>
  <r>
    <s v="343879"/>
    <d v="2026-02-06T00:00:00"/>
    <d v="2026-02-09T00:00:00"/>
    <s v="false"/>
    <s v="176642"/>
    <s v="TEMPORAL. T. COM. INTER. N. ESTA"/>
    <s v="LIBRE DISPOSICION"/>
    <s v="AUXILIAR DE ENFERMERÍA"/>
    <s v="E"/>
    <s v="S_9B_1A"/>
    <x v="0"/>
    <n v="4"/>
    <n v="0"/>
    <s v="AUXILIAR DE ENFERMERÍA"/>
    <s v="PLANTA  5ª IMPAR - HOSP.EDIF.A"/>
    <x v="1"/>
    <s v="252520"/>
    <s v="42844888M"/>
    <s v="ORTEGA PERDOMO, ISABEL PILAR"/>
    <s v="AUXILIAR DE ENFERMERÍA"/>
    <d v="2026-02-06T00:00:00"/>
    <d v="2026-02-09T00:00:00"/>
    <n v="4"/>
  </r>
  <r>
    <s v="248724"/>
    <d v="2026-02-07T00:00:00"/>
    <d v="2026-02-09T00:00:00"/>
    <s v="false"/>
    <s v="176501"/>
    <s v="TEMPORAL. T. COM. INTER. N. ESTA"/>
    <s v="LIBRE DISPOSICION"/>
    <s v="AUXILIAR DE ENFERMERÍA"/>
    <s v="E"/>
    <s v="S_9B_1A"/>
    <x v="0"/>
    <n v="3"/>
    <n v="0"/>
    <s v="AUXILIAR DE ENFERMERÍA"/>
    <s v="ÁREA HOSPITALIZACIÓN DE TRÁNSITO"/>
    <x v="1"/>
    <s v="337322"/>
    <s v="43784430C"/>
    <s v="RODRIGUEZ ABREU, ANA ELISA"/>
    <s v="AUXILIAR DE ENFERMERÍA"/>
    <d v="2026-02-07T00:00:00"/>
    <d v="2026-02-09T00:00:00"/>
    <n v="3"/>
  </r>
  <r>
    <s v="295139"/>
    <d v="2026-02-07T00:00:00"/>
    <d v="2026-02-09T00:00:00"/>
    <s v="false"/>
    <s v="176365"/>
    <s v="TEMPORAL. T. COM. INTER. N. ESTA"/>
    <s v="MES VENCIDO - INCAPACIDAD TEMPORAL"/>
    <s v="AUXILIAR DE ENFERMERÍA"/>
    <s v="E"/>
    <s v="S_9B_1A"/>
    <x v="0"/>
    <n v="3"/>
    <n v="0"/>
    <s v="AUXILIAR DE ENFERMERÍA"/>
    <s v="PLANTA  2ª  - HOSPITAL DEL NORTE"/>
    <x v="1"/>
    <s v="335570"/>
    <s v="42051946B"/>
    <s v="ALONSO SUAREZ, TOMAS"/>
    <s v="AUXILIAR DE ENFERMERÍA"/>
    <d v="2026-02-07T00:00:00"/>
    <d v="2026-02-09T00:00:00"/>
    <n v="3"/>
  </r>
  <r>
    <s v="217553"/>
    <d v="2026-02-08T00:00:00"/>
    <d v="2026-02-09T00:00:00"/>
    <s v="false"/>
    <s v="176034"/>
    <s v="TEMPORAL. T. COM. INTER. N. ESTA"/>
    <s v="GUARDIAS AT.CONTINUADA"/>
    <s v="FEA NEFROLOGÍA"/>
    <s v="E"/>
    <s v="S_9B_1BG"/>
    <x v="2"/>
    <n v="2"/>
    <n v="0"/>
    <s v="FEA NEFROLOGÍA"/>
    <s v="P.MÉDICO NEFROLOGÍA"/>
    <x v="2"/>
    <s v="0"/>
    <m/>
    <m/>
    <m/>
    <d v="2026-02-08T00:00:00"/>
    <d v="2026-02-09T00:00:00"/>
    <n v="2"/>
  </r>
  <r>
    <s v="259663"/>
    <d v="2026-01-01T00:00:00"/>
    <d v="2026-02-10T00:00:00"/>
    <s v="false"/>
    <s v="175271"/>
    <s v="TEMPORAL. T. COM. INTER. N. ESTA"/>
    <s v="MES VENCIDO - INCAPACIDAD TEMPORAL"/>
    <s v="AUXILIAR DE ENFERMERÍA"/>
    <s v="E"/>
    <s v="S_9B_1A"/>
    <x v="0"/>
    <n v="41"/>
    <n v="0"/>
    <s v="AUXILIAR DE ENFERMERÍA"/>
    <s v="RADIOLOGÍA DE URGENCIAS"/>
    <x v="1"/>
    <s v="299874"/>
    <s v="78704971Y"/>
    <s v="PEREZ RODRIGUEZ, SARA"/>
    <s v="AUXILIAR DE ENFERMERÍA"/>
    <d v="2026-01-01T00:00:00"/>
    <d v="2026-02-10T00:00:00"/>
    <n v="41"/>
  </r>
  <r>
    <s v="380816"/>
    <d v="2026-01-01T00:00:00"/>
    <d v="2026-02-10T00:00:00"/>
    <s v="false"/>
    <s v="169644"/>
    <s v="TEMPORAL. T. COM. INTER. N. ESTA"/>
    <s v="MES VENCIDO - INCAPACIDAD TEMPORAL"/>
    <s v="LIMPIADOR/A"/>
    <s v="E"/>
    <s v="S_9B_1A"/>
    <x v="0"/>
    <n v="41"/>
    <n v="0"/>
    <s v="LIMPIADORA"/>
    <s v="LIMPIEZA"/>
    <x v="0"/>
    <s v="238323"/>
    <s v="54110961B"/>
    <s v="GIL BOLAÑOS, YARA ABIGAIL"/>
    <s v="LIMPIADORA"/>
    <d v="2026-01-01T00:00:00"/>
    <d v="2026-02-10T00:00:00"/>
    <n v="41"/>
  </r>
  <r>
    <s v="217233"/>
    <d v="2026-01-01T00:00:00"/>
    <d v="2026-02-10T00:00:00"/>
    <s v="false"/>
    <s v="171176"/>
    <s v="TEMPORAL. T. COM. INTER. N. ESTA"/>
    <s v="INTERINO POR VACANTE"/>
    <s v="FONTANERO/A"/>
    <s v="E"/>
    <s v="I_9_1A"/>
    <x v="3"/>
    <n v="41"/>
    <n v="0"/>
    <s v="FONTANERO"/>
    <s v="FONTANERÍA"/>
    <x v="6"/>
    <s v="0"/>
    <m/>
    <m/>
    <m/>
    <d v="2026-01-01T00:00:00"/>
    <d v="2026-02-10T00:00:00"/>
    <n v="41"/>
  </r>
  <r>
    <s v="231713"/>
    <d v="2026-01-01T00:00:00"/>
    <d v="2026-02-10T00:00:00"/>
    <s v="false"/>
    <s v="175440"/>
    <s v="TEMPORAL. T. COM. INTER. N. ESTA"/>
    <s v="MES VENCIDO - INCAPACIDAD TEMPORAL"/>
    <s v="G ADMINISTRATIVO FUNCIÓN ADMINISTRATIVA"/>
    <s v="E"/>
    <s v="S_9B_1A"/>
    <x v="0"/>
    <n v="41"/>
    <n v="0"/>
    <s v="GRUPO ADMINISTRATIVO"/>
    <s v="ADMISIÓN URGENCIAS"/>
    <x v="2"/>
    <s v="330112"/>
    <s v="43805749H"/>
    <s v="MARRERO VIDARTE, MARIA DOLORES"/>
    <s v="GRUPO ADMINISTRATIVO"/>
    <d v="2026-01-01T00:00:00"/>
    <d v="2026-02-10T00:00:00"/>
    <n v="41"/>
  </r>
  <r>
    <s v="267123"/>
    <d v="2026-01-01T00:00:00"/>
    <d v="2026-02-10T00:00:00"/>
    <s v="false"/>
    <s v="175453"/>
    <s v="TEMPORAL. T. COM. INTER. N. ESTA"/>
    <s v="LIBRE DISPOSICION"/>
    <s v="G AUXILIAR ADMINISTRATIVO F. ADMVA"/>
    <s v="E"/>
    <s v="S_9B_1A"/>
    <x v="0"/>
    <n v="41"/>
    <n v="0"/>
    <s v="AUXILIAR ADMINISTRATIVO"/>
    <s v="ARCHIVO CENTRAL"/>
    <x v="2"/>
    <s v="251752"/>
    <s v="78557926T"/>
    <s v="DIAZ STIER, NOEMI"/>
    <s v="AUXILIAR ADMINISTRATIVO"/>
    <d v="2026-01-01T00:00:00"/>
    <d v="2026-02-10T00:00:00"/>
    <n v="41"/>
  </r>
  <r>
    <s v="277484"/>
    <d v="2026-01-01T00:00:00"/>
    <d v="2026-02-10T00:00:00"/>
    <s v="false"/>
    <s v="172792"/>
    <s v="TEMPORAL. T. COM. INTER. N. ESTA"/>
    <s v="MES ACTUAL - INCAPACIDAD TEMPORAL"/>
    <s v="ENFERMERO/A"/>
    <s v="E"/>
    <s v="S_9B_1A"/>
    <x v="0"/>
    <n v="41"/>
    <n v="0"/>
    <s v="ENFERMERA/O"/>
    <s v="URGENCIAS"/>
    <x v="1"/>
    <s v="238147"/>
    <s v="42244345S"/>
    <s v="QUINTERO GUTIERREZ, LETICIA"/>
    <s v="ENFERMERA/O"/>
    <d v="2026-01-01T00:00:00"/>
    <d v="2026-02-10T00:00:00"/>
    <n v="41"/>
  </r>
  <r>
    <s v="208090"/>
    <d v="2026-01-01T00:00:00"/>
    <d v="2026-02-10T00:00:00"/>
    <s v="false"/>
    <s v="173610"/>
    <s v="TEMPORAL. T. COM. INTER. N. ESTA"/>
    <s v="MES VENCIDO - INCAPACIDAD TEMPORAL"/>
    <s v="AUXILIAR DE ENFERMERÍA"/>
    <s v="E"/>
    <s v="S_9B_1A"/>
    <x v="0"/>
    <n v="41"/>
    <n v="0"/>
    <s v="AUXILIAR DE ENFERMERÍA"/>
    <s v="PLANTA 4ª - HOSPITALIZACIÓN EDIF. D"/>
    <x v="1"/>
    <s v="316185"/>
    <s v="42069850K"/>
    <s v="ACOSTA MELIAN, CARMEN"/>
    <s v="AUXILIAR DE ENFERMERÍA"/>
    <d v="2026-01-01T00:00:00"/>
    <d v="2026-02-10T00:00:00"/>
    <n v="41"/>
  </r>
  <r>
    <s v="367462"/>
    <d v="2026-01-23T00:00:00"/>
    <d v="2026-02-10T00:00:00"/>
    <s v="false"/>
    <s v="176188"/>
    <s v="TEMPORAL. T. COM. INTER. N. ESTA"/>
    <s v="MES VENCIDO - INCAPACIDAD TEMPORAL"/>
    <s v="ENFERMERO/A"/>
    <s v="E"/>
    <s v="S_9B_1A"/>
    <x v="0"/>
    <n v="19"/>
    <n v="0"/>
    <s v="ENFERMERA/O"/>
    <s v="PLANTA 4ª - HOSPITALIZACIÓN EDIF. D"/>
    <x v="1"/>
    <s v="335474"/>
    <s v="43806640N"/>
    <s v="PLASENCIA HERNANDEZ, CRISTINA MARIA"/>
    <s v="ENFERMERA/O"/>
    <d v="2026-01-23T00:00:00"/>
    <d v="2026-02-10T00:00:00"/>
    <n v="19"/>
  </r>
  <r>
    <s v="227842"/>
    <d v="2026-02-01T00:00:00"/>
    <d v="2026-02-10T00:00:00"/>
    <s v="false"/>
    <s v="176283"/>
    <s v="TEMPORAL. T. COM. INTER. N. ESTA"/>
    <s v="MES VENCIDO - INCAPACIDAD TEMPORAL"/>
    <s v="ENFERMERO/A"/>
    <s v="E"/>
    <s v="S_9B_1A"/>
    <x v="0"/>
    <n v="10"/>
    <n v="0"/>
    <s v="ENFERMERA/O"/>
    <s v="URGENCIAS"/>
    <x v="1"/>
    <s v="233310"/>
    <s v="14628533G"/>
    <s v="HERNANDEZ MUÑOZ, PEDRO"/>
    <s v="ENFERMERA/O"/>
    <d v="2026-02-01T00:00:00"/>
    <d v="2026-02-10T00:00:00"/>
    <n v="10"/>
  </r>
  <r>
    <s v="255510"/>
    <d v="2026-02-04T00:00:00"/>
    <d v="2026-02-10T00:00:00"/>
    <s v="false"/>
    <s v="176355"/>
    <s v="TEMPORAL. T. COM. INTER. N. ESTA"/>
    <s v="MES VENCIDO - INCAPACIDAD TEMPORAL"/>
    <s v="AUXILIAR DE ENFERMERÍA"/>
    <s v="E"/>
    <s v="S_9B_1A"/>
    <x v="0"/>
    <n v="7"/>
    <n v="0"/>
    <s v="AUXILIAR DE ENFERMERÍA"/>
    <s v="U.V.I."/>
    <x v="1"/>
    <s v="253183"/>
    <s v="79061279K"/>
    <s v="BAUTE LOPEZ, IDAIRA"/>
    <s v="AUXILIAR DE ENFERMERÍA"/>
    <d v="2026-02-04T00:00:00"/>
    <d v="2026-02-10T00:00:00"/>
    <n v="7"/>
  </r>
  <r>
    <s v="381745"/>
    <d v="2026-02-04T00:00:00"/>
    <d v="2026-02-10T00:00:00"/>
    <s v="false"/>
    <s v="176390"/>
    <s v="TEMPORAL. T. COM. INTER. N. ESTA"/>
    <s v="MES VENCIDO - INCAPACIDAD TEMPORAL"/>
    <s v="AUXILIAR DE ENFERMERÍA"/>
    <s v="E"/>
    <s v="S_9B_1A"/>
    <x v="0"/>
    <n v="7"/>
    <n v="0"/>
    <s v="AUXILIAR DE ENFERMERÍA"/>
    <s v="U.V.I."/>
    <x v="1"/>
    <s v="282752"/>
    <s v="42058193W"/>
    <s v="AFONSO PEÑA, JUAN JOSE"/>
    <s v="AUXILIAR DE ENFERMERÍA"/>
    <d v="2026-02-04T00:00:00"/>
    <d v="2026-02-10T00:00:00"/>
    <n v="7"/>
  </r>
  <r>
    <s v="304612"/>
    <d v="2026-02-04T00:00:00"/>
    <d v="2026-02-10T00:00:00"/>
    <s v="false"/>
    <s v="176364"/>
    <s v="TEMPORAL. T. COM. INTER. N. ESTA"/>
    <s v="PERMISO INTERVENCIÓN QUIRÚRGICA FAMILIAR"/>
    <s v="LAVANDERO/A"/>
    <s v="E"/>
    <s v="S_9B_1A"/>
    <x v="0"/>
    <n v="7"/>
    <n v="0"/>
    <s v="LAVANDERIA"/>
    <s v="LAVANDERÍA HOSP.DEL TORAX"/>
    <x v="0"/>
    <s v="222616"/>
    <s v="43798521N"/>
    <s v="HERNANDEZ GONZALEZ, ALEJANDRO"/>
    <s v="LAVANDERIA"/>
    <d v="2026-02-04T00:00:00"/>
    <d v="2026-02-10T00:00:00"/>
    <n v="7"/>
  </r>
  <r>
    <s v="383517"/>
    <d v="2026-02-05T00:00:00"/>
    <d v="2026-02-10T00:00:00"/>
    <s v="false"/>
    <s v="176391"/>
    <s v="TEMPORAL. T. COM. INTER. N. ESTA"/>
    <s v="MES VENCIDO - INCAPACIDAD TEMPORAL"/>
    <s v="AUXILIAR DE ENFERMERÍA"/>
    <s v="E"/>
    <s v="S_9B_1A"/>
    <x v="0"/>
    <n v="6"/>
    <n v="0"/>
    <s v="AUXILIAR DE ENFERMERÍA"/>
    <s v="PLANTA  6ª  PAR   - HOSP.EDIF.A"/>
    <x v="1"/>
    <s v="334092"/>
    <s v="45440464P"/>
    <s v="SIVERIO SIVERIO, ALEJANDRA"/>
    <s v="AUXILIAR DE ENFERMERÍA"/>
    <d v="2026-02-05T00:00:00"/>
    <d v="2026-02-10T00:00:00"/>
    <n v="6"/>
  </r>
  <r>
    <s v="299412"/>
    <d v="2026-02-05T00:00:00"/>
    <d v="2026-02-10T00:00:00"/>
    <s v="false"/>
    <s v="176386"/>
    <s v="TEMPORAL. T. COM. INTER. N. ESTA"/>
    <s v="MES VENCIDO - INCAPACIDAD TEMPORAL"/>
    <s v="AUXILIAR DE ENFERMERÍA"/>
    <s v="E"/>
    <s v="S_9B_1A"/>
    <x v="0"/>
    <n v="6"/>
    <n v="0"/>
    <s v="AUXILIAR DE ENFERMERÍA"/>
    <s v="URGENCIAS - HN_CEAU"/>
    <x v="1"/>
    <s v="279241"/>
    <s v="78712843N"/>
    <s v="DOMINGUEZ MONTESINO, MARIA DEL CARMEN"/>
    <s v="AUXILIAR DE ENFERMERÍA"/>
    <d v="2026-02-05T00:00:00"/>
    <d v="2026-02-10T00:00:00"/>
    <n v="6"/>
  </r>
  <r>
    <s v="202208"/>
    <d v="2026-02-07T00:00:00"/>
    <d v="2026-02-10T00:00:00"/>
    <s v="false"/>
    <s v="176447"/>
    <s v="TEMPORAL. T. COM. INTER. N. ESTA"/>
    <s v="MES VENCIDO - INCAPACIDAD TEMPORAL"/>
    <s v="AUXILIAR DE ENFERMERÍA"/>
    <s v="E"/>
    <s v="S_9B_1A"/>
    <x v="0"/>
    <n v="4"/>
    <n v="0"/>
    <s v="AUXILIAR DE ENFERMERÍA"/>
    <s v="PLANTA  2ª  PAR   - HOSP.EDIF.A"/>
    <x v="1"/>
    <s v="245350"/>
    <s v="78697634Y"/>
    <s v="JABATO DELGADO, ANA MELISA"/>
    <s v="AUXILIAR DE ENFERMERÍA"/>
    <d v="2026-02-07T00:00:00"/>
    <d v="2026-02-10T00:00:00"/>
    <n v="4"/>
  </r>
  <r>
    <s v="276375"/>
    <d v="2026-02-07T00:00:00"/>
    <d v="2026-02-10T00:00:00"/>
    <s v="false"/>
    <s v="176598"/>
    <s v="TEMPORAL. T. COM. INTER. N. ESTA"/>
    <s v="LIBRE DISPOSICION"/>
    <s v="AUXILIAR DE ENFERMERÍA"/>
    <s v="E"/>
    <s v="S_9B_1A"/>
    <x v="0"/>
    <n v="4"/>
    <n v="0"/>
    <s v="AUXILIAR DE ENFERMERÍA"/>
    <s v="PLANTILLA VOLANTE"/>
    <x v="1"/>
    <s v="265806"/>
    <s v="52846797L"/>
    <s v="CORDERO FALCON, MARIA DEL PILAR"/>
    <s v="AUXILIAR DE ENFERMERÍA"/>
    <d v="2026-02-07T00:00:00"/>
    <d v="2026-02-10T00:00:00"/>
    <n v="4"/>
  </r>
  <r>
    <s v="306208"/>
    <d v="2026-02-10T00:00:00"/>
    <d v="2026-02-10T00:00:00"/>
    <s v="false"/>
    <s v="176599"/>
    <s v="TEMPORAL. T. COM. INTER. N. ESTA"/>
    <s v="LIBRE DISPOSICION"/>
    <s v="AUXILIAR DE ENFERMERÍA"/>
    <s v="E"/>
    <s v="S_9B_1A"/>
    <x v="0"/>
    <n v="1"/>
    <n v="0"/>
    <s v="AUXILIAR DE ENFERMERÍA"/>
    <s v="PLANTA BAJA - HOSP.EDIF.M."/>
    <x v="1"/>
    <s v="209270"/>
    <s v="45445740V"/>
    <s v="FIGUEROA ALONSO, ROMAREY"/>
    <s v="AUXILIAR DE ENFERMERÍA"/>
    <d v="2026-02-10T00:00:00"/>
    <d v="2026-02-10T00:00:00"/>
    <n v="1"/>
  </r>
  <r>
    <s v="325259"/>
    <d v="2026-02-10T00:00:00"/>
    <d v="2026-02-10T00:00:00"/>
    <s v="false"/>
    <s v="176617"/>
    <s v="TEMPORAL. T. COM. INTER. N. ESTA"/>
    <s v="LIBRE DISPOSICION"/>
    <s v="ENFERMERO/A"/>
    <s v="E"/>
    <s v="S_9B_1A"/>
    <x v="0"/>
    <n v="1"/>
    <n v="0"/>
    <s v="ENFERMERA/O"/>
    <s v="H.DIA POLIVALENTE - CITOSTATICOS"/>
    <x v="1"/>
    <s v="384396"/>
    <s v="42243281D"/>
    <s v="MARTIN ALONSO, CARLA"/>
    <s v="ENFERMERA/O"/>
    <d v="2026-02-10T00:00:00"/>
    <d v="2026-02-10T00:00:00"/>
    <n v="1"/>
  </r>
  <r>
    <s v="239007"/>
    <d v="2026-02-10T00:00:00"/>
    <d v="2026-02-10T00:00:00"/>
    <s v="false"/>
    <s v="176618"/>
    <s v="TEMPORAL. T. COM. INTER. N. ESTA"/>
    <s v="PERMISO POR FALLECIMIENTO"/>
    <s v="G ADMINISTRATIVO FUNCIÓN ADMINISTRATIVA"/>
    <s v="E"/>
    <s v="S_9B_1A"/>
    <x v="0"/>
    <n v="1"/>
    <n v="0"/>
    <s v="GRUPO ADMINISTRATIVO"/>
    <s v="ALMACÉN DE FARMACIA"/>
    <x v="1"/>
    <s v="337197"/>
    <s v="45453972S"/>
    <s v="RODRIGUEZ PERERA, ANA BELEN"/>
    <s v="GRUPO ADMINISTRATIVO"/>
    <d v="2026-02-10T00:00:00"/>
    <d v="2026-02-10T00:00:00"/>
    <n v="1"/>
  </r>
  <r>
    <s v="396770"/>
    <d v="2026-01-01T00:00:00"/>
    <d v="2026-02-11T00:00:00"/>
    <s v="false"/>
    <s v="173553"/>
    <s v="TEMPORAL. T. COM. INTER. N. ESTA"/>
    <s v="BAJA MATERNAL"/>
    <s v="ENFERMERO/A"/>
    <s v="E"/>
    <s v="S_9B_1A"/>
    <x v="0"/>
    <n v="42"/>
    <n v="0"/>
    <s v="ENFERMERA/O"/>
    <s v="UNIDAD DE SALUD MENTAL INFANTO JUVENIL"/>
    <x v="1"/>
    <s v="294518"/>
    <s v="54058807K"/>
    <s v="SOLE SABATER, ANA"/>
    <s v="ENFERMERA/O ESPECIALISTA EN ENFERMERÍA DE SALUD ME"/>
    <d v="2026-01-01T00:00:00"/>
    <d v="2026-02-11T00:00:00"/>
    <n v="42"/>
  </r>
  <r>
    <s v="236099"/>
    <d v="2026-01-01T00:00:00"/>
    <d v="2026-02-11T00:00:00"/>
    <s v="false"/>
    <s v="169387"/>
    <s v="TEMPORAL. T. COMPLETO. N. ESTATU"/>
    <s v="ACUMULACION DE TAREAS"/>
    <s v="FEA ONCOLOGÍA RADIOTERÁPICA"/>
    <s v="E"/>
    <s v="I_9_1C"/>
    <x v="1"/>
    <n v="42"/>
    <n v="0"/>
    <s v="FEA ONCOLOGÍA RADIOTERÁPICA"/>
    <s v="P.MÉDICO RADIOTERAPIA"/>
    <x v="2"/>
    <s v="0"/>
    <m/>
    <m/>
    <m/>
    <d v="2026-01-01T00:00:00"/>
    <d v="2026-02-11T00:00:00"/>
    <n v="42"/>
  </r>
  <r>
    <s v="230100"/>
    <d v="2026-01-01T00:00:00"/>
    <d v="2026-02-11T00:00:00"/>
    <s v="false"/>
    <s v="174710"/>
    <s v="TEMPORAL. T. COM. INTER. N. ESTA"/>
    <s v="PERMISO POR NACIMIENTO"/>
    <s v="ENFERMERO/A"/>
    <s v="E"/>
    <s v="S_9B_1A"/>
    <x v="0"/>
    <n v="42"/>
    <n v="0"/>
    <s v="ENFERMERA/O"/>
    <s v="URGENCIAS - HN_CEAU"/>
    <x v="1"/>
    <s v="311357"/>
    <s v="42242580K"/>
    <s v="PADILLA JIMENEZ, EDELIO"/>
    <s v="ENFERMERA/O"/>
    <d v="2026-01-01T00:00:00"/>
    <d v="2026-02-11T00:00:00"/>
    <n v="42"/>
  </r>
  <r>
    <s v="269584"/>
    <d v="2026-01-01T00:00:00"/>
    <d v="2026-02-11T00:00:00"/>
    <s v="false"/>
    <s v="172500"/>
    <s v="TEMPORAL. T. COM. INTER. N. ESTA"/>
    <s v="MES VENCIDO - INCAPACIDAD TEMPORAL"/>
    <s v="ENFERMERO/A"/>
    <s v="E"/>
    <s v="S_9B_1A"/>
    <x v="0"/>
    <n v="42"/>
    <n v="0"/>
    <s v="ENFERMERA/O"/>
    <s v="UDAD.CORONARIAS"/>
    <x v="1"/>
    <s v="381837"/>
    <s v="54135867P"/>
    <s v="BOLAÑOS SANTANA, JUDITH DEL PINO"/>
    <s v="ENFERMERA/O"/>
    <d v="2026-01-01T00:00:00"/>
    <d v="2026-02-11T00:00:00"/>
    <n v="42"/>
  </r>
  <r>
    <s v="262596"/>
    <d v="2026-01-01T00:00:00"/>
    <d v="2026-02-11T00:00:00"/>
    <s v="false"/>
    <s v="175359"/>
    <s v="TEMPORAL. T. COM. INTER. N. ESTA"/>
    <s v="BAJA MATERNAL"/>
    <s v="FISIOTERAPEUTA"/>
    <s v="E"/>
    <s v="S_9B_1A"/>
    <x v="0"/>
    <n v="42"/>
    <n v="0"/>
    <s v="FISIOTERAPEUTA"/>
    <s v="GIMNASIO REHABILITACION"/>
    <x v="1"/>
    <s v="292277"/>
    <s v="80091864E"/>
    <s v="GARCIA VAS, GLORIA"/>
    <s v="FISIOTERAPEUTA"/>
    <d v="2026-01-01T00:00:00"/>
    <d v="2026-02-11T00:00:00"/>
    <n v="42"/>
  </r>
  <r>
    <s v="238179"/>
    <d v="2026-01-01T00:00:00"/>
    <d v="2026-02-11T00:00:00"/>
    <s v="false"/>
    <s v="171895"/>
    <s v="TEMPORAL. T. COMPLETO. N. ESTATU"/>
    <s v="ACUMULACION DE TAREAS"/>
    <s v="INGENIERO/A TÉCNICO/A INDUSTRIAL"/>
    <s v="E"/>
    <s v="I_9_1C"/>
    <x v="1"/>
    <n v="42"/>
    <n v="0"/>
    <s v="INGENIERO TÉCNICO INDUSTRIAL"/>
    <s v="SERVICIO MANTENIMIENTO E INSTALACIONES"/>
    <x v="6"/>
    <s v="0"/>
    <m/>
    <m/>
    <m/>
    <d v="2026-01-01T00:00:00"/>
    <d v="2026-02-11T00:00:00"/>
    <n v="42"/>
  </r>
  <r>
    <s v="321835"/>
    <d v="2026-01-12T00:00:00"/>
    <d v="2026-02-11T00:00:00"/>
    <s v="false"/>
    <s v="175667"/>
    <s v="TEMPORAL. T. COM. INTER. N. ESTA"/>
    <s v="REDUCCION DE JORNADA"/>
    <s v="ENFERMERO/A"/>
    <s v="E"/>
    <s v="S_9B_1C"/>
    <x v="4"/>
    <n v="31"/>
    <n v="0"/>
    <s v="ENFERMERA/O"/>
    <s v="URGENCIAS"/>
    <x v="1"/>
    <s v="354966"/>
    <s v="78559081M"/>
    <s v="LOPEZ RAVELO, MARIA DE LA CONCEPCION"/>
    <s v="ENFERMERA/O"/>
    <d v="2026-01-12T00:00:00"/>
    <d v="2026-02-11T00:00:00"/>
    <n v="31"/>
  </r>
  <r>
    <s v="255923"/>
    <d v="2026-01-12T00:00:00"/>
    <d v="2026-02-11T00:00:00"/>
    <s v="false"/>
    <s v="175301"/>
    <s v="TEMPORAL. T. COM. INTER. N. ESTA"/>
    <s v="REDUCCION DE JORNADA"/>
    <s v="ENFERMERO/A"/>
    <s v="E"/>
    <s v="S_9B_1C"/>
    <x v="4"/>
    <n v="31"/>
    <n v="0"/>
    <s v="ENFERMERA/O"/>
    <s v="UDES.ESPECIALES SUPLENCIAS"/>
    <x v="1"/>
    <s v="362579"/>
    <s v="78705028V"/>
    <s v="CORREA VENTURA, NIEVES BEATRIZ"/>
    <s v="ENFERMERA/O"/>
    <d v="2026-01-12T00:00:00"/>
    <d v="2026-02-11T00:00:00"/>
    <n v="31"/>
  </r>
  <r>
    <s v="242002"/>
    <d v="2026-01-13T00:00:00"/>
    <d v="2026-02-11T00:00:00"/>
    <s v="false"/>
    <s v="175840"/>
    <s v="TEMPORAL. T. COM. INTER. N. ESTA"/>
    <s v="MES VENCIDO - INCAPACIDAD TEMPORAL"/>
    <s v="AUXILIAR DE ENFERMERÍA"/>
    <s v="E"/>
    <s v="S_9B_1A"/>
    <x v="0"/>
    <n v="30"/>
    <n v="0"/>
    <s v="AUXILIAR DE ENFERMERÍA"/>
    <s v="U.V.I."/>
    <x v="1"/>
    <s v="269279"/>
    <s v="43795087M"/>
    <s v="MARRERO CASANOVA, GUILLERMO DEL CRISTO"/>
    <s v="AUXILIAR DE ENFERMERÍA"/>
    <d v="2026-01-13T00:00:00"/>
    <d v="2026-02-11T00:00:00"/>
    <n v="30"/>
  </r>
  <r>
    <s v="218022"/>
    <d v="2026-01-23T00:00:00"/>
    <d v="2026-02-11T00:00:00"/>
    <s v="false"/>
    <s v="176194"/>
    <s v="TEMPORAL. T. COM. INTER. N. ESTA"/>
    <s v="LIBRE DISPOSICION"/>
    <s v="FISIOTERAPEUTA"/>
    <s v="E"/>
    <s v="S_9B_1A"/>
    <x v="0"/>
    <n v="20"/>
    <n v="0"/>
    <s v="FISIOTERAPEUTA"/>
    <s v="GIMNASIO REHABILITACION"/>
    <x v="1"/>
    <s v="364101"/>
    <s v="78714545N"/>
    <s v="MARTIN GUILLEN, PATRICIA"/>
    <s v="FISIOTERAPEUTA"/>
    <d v="2026-01-23T00:00:00"/>
    <d v="2026-02-11T00:00:00"/>
    <n v="20"/>
  </r>
  <r>
    <s v="250059"/>
    <d v="2026-01-29T00:00:00"/>
    <d v="2026-02-11T00:00:00"/>
    <s v="false"/>
    <s v="176290"/>
    <s v="TEMPORAL. T. COM. INTER. N. ESTA"/>
    <s v="MES VENCIDO - INCAPACIDAD TEMPORAL"/>
    <s v="AUXILIAR DE ENFERMERÍA"/>
    <s v="E"/>
    <s v="S_9B_1A"/>
    <x v="0"/>
    <n v="14"/>
    <n v="0"/>
    <s v="AUXILIAR DE ENFERMERÍA"/>
    <s v="PLANTILLA VOLANTE DEL EAA (EDIFICIO DE ACTIVIDADES"/>
    <x v="1"/>
    <s v="345859"/>
    <s v="43824158G"/>
    <s v="ACOSTA CORREA, ELIO"/>
    <s v="AUXILIAR DE ENFERMERÍA"/>
    <d v="2026-01-29T00:00:00"/>
    <d v="2026-02-11T00:00:00"/>
    <n v="14"/>
  </r>
  <r>
    <s v="365184"/>
    <d v="2026-01-30T00:00:00"/>
    <d v="2026-02-11T00:00:00"/>
    <s v="false"/>
    <s v="176316"/>
    <s v="TEMPORAL. T. COM. INTER. N. ESTA"/>
    <s v="MES VENCIDO - ACCIDENTE DE TRABAJO"/>
    <s v="AUXILIAR DE ENFERMERÍA"/>
    <s v="E"/>
    <s v="S_9B_1A"/>
    <x v="0"/>
    <n v="13"/>
    <n v="0"/>
    <s v="AUXILIAR DE ENFERMERÍA"/>
    <s v="GIMNASIO REHABILITACION"/>
    <x v="1"/>
    <s v="373391"/>
    <s v="78723121D"/>
    <s v="SIVERIO MANRIQUE, YURENA"/>
    <s v="AUXILIAR DE ENFERMERÍA"/>
    <d v="2026-01-30T00:00:00"/>
    <d v="2026-02-11T00:00:00"/>
    <n v="13"/>
  </r>
  <r>
    <s v="227338"/>
    <d v="2026-02-05T00:00:00"/>
    <d v="2026-02-11T00:00:00"/>
    <s v="false"/>
    <s v="176428"/>
    <s v="TEMPORAL. T. COM. INTER. N. ESTA"/>
    <s v="MES VENCIDO - INCAPACIDAD TEMPORAL"/>
    <s v="AUXILIAR DE ENFERMERÍA"/>
    <s v="E"/>
    <s v="S_9B_1A"/>
    <x v="0"/>
    <n v="7"/>
    <n v="0"/>
    <s v="AUXILIAR DE ENFERMERÍA"/>
    <s v="PLANTA  9ª IMPAR - HOSP.EDIF.A"/>
    <x v="1"/>
    <s v="201698"/>
    <s v="61433778L"/>
    <s v="FIERRO ROJAS, RAQUEL ALEJANDRA"/>
    <s v="AUXILIAR DE ENFERMERÍA"/>
    <d v="2026-02-05T00:00:00"/>
    <d v="2026-02-11T00:00:00"/>
    <n v="7"/>
  </r>
  <r>
    <s v="241298"/>
    <d v="2026-02-10T00:00:00"/>
    <d v="2026-02-11T00:00:00"/>
    <s v="false"/>
    <s v="176511"/>
    <s v="TEMPORAL. T. COM. INTER. N. ESTA"/>
    <s v="MES VENCIDO - INCAPACIDAD TEMPORAL"/>
    <s v="LIMPIADOR/A"/>
    <s v="E"/>
    <s v="S_9B_1A"/>
    <x v="0"/>
    <n v="2"/>
    <n v="0"/>
    <s v="LIMPIADORA"/>
    <s v="LIMPIEZA"/>
    <x v="0"/>
    <s v="222051"/>
    <s v="78566286B"/>
    <s v="RODRIGUEZ HERNANDEZ, DACIL MERCEDES"/>
    <s v="LIMPIADORA"/>
    <d v="2026-02-10T00:00:00"/>
    <d v="2026-02-11T00:00:00"/>
    <n v="2"/>
  </r>
  <r>
    <s v="237803"/>
    <d v="2026-01-01T00:00:00"/>
    <d v="2026-02-12T00:00:00"/>
    <s v="false"/>
    <s v="175482"/>
    <s v="TEMPORAL. T. COM. INTER. N. ESTA"/>
    <s v="MES VENCIDO - INCAPACIDAD TEMPORAL"/>
    <s v="AUXILIAR DE ENFERMERÍA"/>
    <s v="E"/>
    <s v="S_9B_1A"/>
    <x v="0"/>
    <n v="43"/>
    <n v="0"/>
    <s v="AUXILIAR DE ENFERMERÍA"/>
    <s v="PLANTA  9ª  PAR   - HOSP.EDIF.A"/>
    <x v="1"/>
    <s v="276255"/>
    <s v="43804798X"/>
    <s v="GARCIA ALVAREZ, JUANA MARIA"/>
    <s v="AUXILIAR DE ENFERMERÍA"/>
    <d v="2026-01-01T00:00:00"/>
    <d v="2026-02-12T00:00:00"/>
    <n v="43"/>
  </r>
  <r>
    <s v="363471"/>
    <d v="2026-01-01T00:00:00"/>
    <d v="2026-02-12T00:00:00"/>
    <s v="false"/>
    <s v="172770"/>
    <s v="TEMPORAL. T. COM. INTER. N. ESTA"/>
    <s v="MES VENCIDO - INCAPACIDAD TEMPORAL"/>
    <s v="AUXILIAR DE ENFERMERÍA"/>
    <s v="E"/>
    <s v="S_9B_1A"/>
    <x v="0"/>
    <n v="43"/>
    <n v="0"/>
    <s v="AUXILIAR DE ENFERMERÍA"/>
    <s v="PLANTILLA VOLANTE"/>
    <x v="1"/>
    <s v="334463"/>
    <s v="43602097P"/>
    <s v="ROMO PEREZ, MARIA ANGELES"/>
    <s v="AUXILIAR DE ENFERMERÍA"/>
    <d v="2026-01-01T00:00:00"/>
    <d v="2026-02-12T00:00:00"/>
    <n v="43"/>
  </r>
  <r>
    <s v="241606"/>
    <d v="2026-01-01T00:00:00"/>
    <d v="2026-02-12T00:00:00"/>
    <s v="false"/>
    <s v="173241"/>
    <s v="TEMPORAL. T. COM. INTER. N. ESTA"/>
    <s v="MES VENCIDO - INCAPACIDAD TEMPORAL"/>
    <s v="ENFERMERO/A"/>
    <s v="E"/>
    <s v="S_9B_1A"/>
    <x v="0"/>
    <n v="43"/>
    <n v="0"/>
    <s v="ENFERMERA/O"/>
    <s v="HOSPITAL.UDAD.DROGODEPEN.-U.H.T.D."/>
    <x v="1"/>
    <s v="376689"/>
    <s v="54048131V"/>
    <s v="ORAMAS FALCON, JULIA ELVIRA"/>
    <s v="ENFERMERA/O"/>
    <d v="2026-01-01T00:00:00"/>
    <d v="2026-02-12T00:00:00"/>
    <n v="43"/>
  </r>
  <r>
    <s v="317766"/>
    <d v="2026-01-15T00:00:00"/>
    <d v="2026-02-12T00:00:00"/>
    <s v="false"/>
    <s v="175997"/>
    <s v="TEMPORAL. T. COM. INTER. N. ESTA"/>
    <s v="MES VENCIDO - INCAPACIDAD TEMPORAL"/>
    <s v="CELADOR/A"/>
    <s v="E"/>
    <s v="S_9B_1A"/>
    <x v="0"/>
    <n v="29"/>
    <n v="0"/>
    <s v="CELADOR"/>
    <s v="DISTRIBUCIÓN"/>
    <x v="0"/>
    <s v="229491"/>
    <s v="43823968K"/>
    <s v="DIAZ GARCIA, NATALIA"/>
    <s v="CELADOR"/>
    <d v="2026-01-15T00:00:00"/>
    <d v="2026-02-12T00:00:00"/>
    <n v="29"/>
  </r>
  <r>
    <s v="243613"/>
    <d v="2026-01-28T00:00:00"/>
    <d v="2026-02-12T00:00:00"/>
    <s v="false"/>
    <s v="176299"/>
    <s v="TEMPORAL. T. COM. INTER. N. ESTA"/>
    <s v="MES VENCIDO - INCAPACIDAD TEMPORAL"/>
    <s v="LIMPIADOR/A"/>
    <s v="E"/>
    <s v="S_9B_1A"/>
    <x v="0"/>
    <n v="16"/>
    <n v="0"/>
    <s v="LIMPIADORA"/>
    <s v="LIMPIEZA"/>
    <x v="0"/>
    <s v="226384"/>
    <s v="78722851S"/>
    <s v="MELIAN MORALES, ATTENERI"/>
    <s v="LIMPIADORA"/>
    <d v="2026-01-28T00:00:00"/>
    <d v="2026-02-12T00:00:00"/>
    <n v="16"/>
  </r>
  <r>
    <s v="233959"/>
    <d v="2026-02-06T00:00:00"/>
    <d v="2026-02-12T00:00:00"/>
    <s v="false"/>
    <s v="176454"/>
    <s v="TEMPORAL. T. COMPLETO. N. ESTATU"/>
    <s v="ACUMULACION DE TAREAS"/>
    <s v="G AUXILIAR ADMINISTRATIVO F. ADMVA"/>
    <s v="E"/>
    <s v="I_9_1C"/>
    <x v="1"/>
    <n v="7"/>
    <n v="0"/>
    <s v="AUXILIAR ADMINISTRATIVO"/>
    <s v="SUBDIRECCIÓN MÉDICA"/>
    <x v="2"/>
    <s v="0"/>
    <m/>
    <m/>
    <m/>
    <d v="2026-02-06T00:00:00"/>
    <d v="2026-02-12T00:00:00"/>
    <n v="7"/>
  </r>
  <r>
    <s v="389536"/>
    <d v="2026-01-01T00:00:00"/>
    <d v="2026-02-13T00:00:00"/>
    <s v="false"/>
    <s v="169520"/>
    <s v="TEMPORAL. T. COMPLETO. N. ESTATU"/>
    <s v="ACUMULACION DE TAREAS"/>
    <s v="G AUXILIAR ADMINISTRATIVO F. ADMVA"/>
    <s v="E"/>
    <s v="I_9_1C"/>
    <x v="1"/>
    <n v="44"/>
    <n v="0"/>
    <s v="AUXILIAR ADMINISTRATIVO"/>
    <s v="GERENCIA"/>
    <x v="3"/>
    <s v="0"/>
    <m/>
    <m/>
    <m/>
    <d v="2026-01-01T00:00:00"/>
    <d v="2026-02-13T00:00:00"/>
    <n v="44"/>
  </r>
  <r>
    <s v="381247"/>
    <d v="2026-01-01T00:00:00"/>
    <d v="2026-02-13T00:00:00"/>
    <s v="false"/>
    <s v="170068"/>
    <s v="TEMPORAL. T. COM. INTER. N. ESTA"/>
    <s v="MES VENCIDO - INCAPACIDAD TEMPORAL"/>
    <s v="TÉC ESPECIALISTA / LABORATORIO"/>
    <s v="E"/>
    <s v="S_9B_1A"/>
    <x v="0"/>
    <n v="44"/>
    <n v="0"/>
    <s v="TÉCNICO ESPECIALISTA LABORATORIO"/>
    <s v="AREA.ENFERMERIA - CAE PTO.DE LA CRUZ"/>
    <x v="1"/>
    <s v="365219"/>
    <s v="78619337R"/>
    <s v="TORRES ESTEVEZ, LAURA"/>
    <s v="TÉCNICO ESPECIALISTA LABORATORIO"/>
    <d v="2026-01-01T00:00:00"/>
    <d v="2026-02-13T00:00:00"/>
    <n v="44"/>
  </r>
  <r>
    <s v="390305"/>
    <d v="2026-01-01T00:00:00"/>
    <d v="2026-02-13T00:00:00"/>
    <s v="false"/>
    <s v="173520"/>
    <s v="TEMPORAL. T. COM. INTER. N. ESTA"/>
    <s v="BAJA MATERNAL"/>
    <s v="ENFERMERO/A"/>
    <s v="E"/>
    <s v="S_9B_1A"/>
    <x v="0"/>
    <n v="44"/>
    <n v="0"/>
    <s v="ENFERMERA/O"/>
    <s v="PLANTA 1ª - HOSPITALIZACIÓN EDIF. D"/>
    <x v="1"/>
    <s v="233702"/>
    <s v="54116047Z"/>
    <s v="RODRIGUEZ RAMOS, PATRICIA ISABEL"/>
    <s v="ENFERMERA/O"/>
    <d v="2026-01-01T00:00:00"/>
    <d v="2026-02-13T00:00:00"/>
    <n v="44"/>
  </r>
  <r>
    <s v="363856"/>
    <d v="2026-01-01T00:00:00"/>
    <d v="2026-02-13T00:00:00"/>
    <s v="false"/>
    <s v="169478"/>
    <s v="TEMPORAL. T. COMPLETO. N. ESTATU"/>
    <s v="ACUMULACION DE TAREAS"/>
    <s v="MEDICO/A URGENCIA HOSPITALARIA"/>
    <s v="E"/>
    <s v="I_9_1C"/>
    <x v="1"/>
    <n v="44"/>
    <n v="0"/>
    <s v="MÉDICO URGENCIA HOSPITALARIA"/>
    <s v="P.MÉDICO DE URGENCIAS"/>
    <x v="2"/>
    <s v="0"/>
    <m/>
    <m/>
    <m/>
    <d v="2026-01-01T00:00:00"/>
    <d v="2026-02-13T00:00:00"/>
    <n v="44"/>
  </r>
  <r>
    <s v="267802"/>
    <d v="2026-01-08T00:00:00"/>
    <d v="2026-02-13T00:00:00"/>
    <s v="false"/>
    <s v="175679"/>
    <s v="TEMPORAL. T. COM. INTER. N. ESTA"/>
    <s v="MES VENCIDO - INCAPACIDAD TEMPORAL"/>
    <s v="AUXILIAR DE ENFERMERÍA"/>
    <s v="E"/>
    <s v="S_9B_1A"/>
    <x v="0"/>
    <n v="37"/>
    <n v="0"/>
    <s v="AUXILIAR DE ENFERMERÍA"/>
    <s v="PLANTA  2ª  PAR   - HOSP.EDIF.A"/>
    <x v="1"/>
    <s v="376068"/>
    <s v="78614845V"/>
    <s v="HERNANDEZ SANABRIA, MARIA JESUS"/>
    <s v="AUXILIAR DE ENFERMERÍA"/>
    <d v="2026-01-08T00:00:00"/>
    <d v="2026-02-13T00:00:00"/>
    <n v="37"/>
  </r>
  <r>
    <s v="262304"/>
    <d v="2026-01-15T00:00:00"/>
    <d v="2026-02-13T00:00:00"/>
    <s v="false"/>
    <s v="175908"/>
    <s v="TEMPORAL. T. COM. INTER. N. ESTA"/>
    <s v="MES VENCIDO - INCAPACIDAD TEMPORAL"/>
    <s v="AUXILIAR DE ENFERMERÍA"/>
    <s v="E"/>
    <s v="S_9B_1A"/>
    <x v="0"/>
    <n v="30"/>
    <n v="0"/>
    <s v="AUXILIAR DE ENFERMERÍA"/>
    <s v="PLANTA 3ª/4ª URA"/>
    <x v="1"/>
    <s v="360098"/>
    <s v="78716568B"/>
    <s v="MARTIN PEREZ, LIDIA ESTHER"/>
    <s v="AUXILIAR DE ENFERMERÍA"/>
    <d v="2026-01-15T00:00:00"/>
    <d v="2026-02-13T00:00:00"/>
    <n v="30"/>
  </r>
  <r>
    <s v="231499"/>
    <d v="2026-01-28T00:00:00"/>
    <d v="2026-02-13T00:00:00"/>
    <s v="false"/>
    <s v="176261"/>
    <s v="TEMPORAL. T. COM. INTER. N. ESTA"/>
    <s v="MES VENCIDO - INCAPACIDAD TEMPORAL"/>
    <s v="AUXILIAR DE ENFERMERÍA"/>
    <s v="E"/>
    <s v="S_9B_1A"/>
    <x v="0"/>
    <n v="17"/>
    <n v="0"/>
    <s v="AUXILIAR DE ENFERMERÍA"/>
    <s v="PLANTILLA VOLANTE DEL EAA (EDIFICIO DE ACTIVIDADES"/>
    <x v="1"/>
    <s v="368890"/>
    <s v="78401500C"/>
    <s v="DELGADO CASAÑAS, MARIA NIEVES"/>
    <s v="AUXILIAR DE ENFERMERÍA"/>
    <d v="2026-01-28T00:00:00"/>
    <d v="2026-02-13T00:00:00"/>
    <n v="17"/>
  </r>
  <r>
    <s v="246793"/>
    <d v="2026-01-28T00:00:00"/>
    <d v="2026-02-13T00:00:00"/>
    <s v="false"/>
    <s v="176284"/>
    <s v="TEMPORAL. T. COM. INTER. N. ESTA"/>
    <s v="MES VENCIDO - INCAPACIDAD TEMPORAL"/>
    <s v="TÉC ESPECIALISTA / RADIODIAGNÓSTICO"/>
    <s v="E"/>
    <s v="S_9B_1A"/>
    <x v="0"/>
    <n v="17"/>
    <n v="0"/>
    <s v="TÉCNICO ESPECIALISTA RADIODIAGNÓSTICO"/>
    <s v="RADIOLOGÍA DE URGENCIAS"/>
    <x v="1"/>
    <s v="348590"/>
    <s v="78680139Z"/>
    <s v="PLASENCIA PADRON, ARANZAZU"/>
    <s v="TÉCNICO ESPECIALISTA RADIODIAGNÓSTICO"/>
    <d v="2026-01-28T00:00:00"/>
    <d v="2026-02-13T00:00:00"/>
    <n v="17"/>
  </r>
  <r>
    <s v="229230"/>
    <d v="2026-01-28T00:00:00"/>
    <d v="2026-02-13T00:00:00"/>
    <s v="false"/>
    <s v="176252"/>
    <s v="TEMPORAL. T. COM. INTER. N. ESTA"/>
    <s v="MES VENCIDO - INCAPACIDAD TEMPORAL"/>
    <s v="AUXILIAR DE ENFERMERÍA"/>
    <s v="E"/>
    <s v="S_9B_1A"/>
    <x v="0"/>
    <n v="17"/>
    <n v="0"/>
    <s v="AUXILIAR DE ENFERMERÍA"/>
    <s v="PLANTA  7ª IMPAR - HOSP.EDIF.A"/>
    <x v="1"/>
    <s v="301754"/>
    <s v="43290003R"/>
    <s v="SANCHEZ VIERA, GUADALUPE MARIA NIEVES"/>
    <s v="AUXILIAR DE ENFERMERÍA"/>
    <d v="2026-01-28T00:00:00"/>
    <d v="2026-02-13T00:00:00"/>
    <n v="17"/>
  </r>
  <r>
    <s v="379123"/>
    <d v="2026-01-29T00:00:00"/>
    <d v="2026-02-13T00:00:00"/>
    <s v="false"/>
    <s v="176255"/>
    <s v="TEMPORAL. T. COM. INTER. N. ESTA"/>
    <s v="MES VENCIDO - INCAPACIDAD TEMPORAL"/>
    <s v="AUXILIAR DE ENFERMERÍA"/>
    <s v="E"/>
    <s v="S_9B_1A"/>
    <x v="0"/>
    <n v="16"/>
    <n v="0"/>
    <s v="AUXILIAR DE ENFERMERÍA"/>
    <s v="CONSULTA NEUROCIRUGÍA"/>
    <x v="1"/>
    <s v="369041"/>
    <s v="78697711Z"/>
    <s v="SANCHEZ ARROCHA, ESPERANZA"/>
    <s v="AUXILIAR DE ENFERMERÍA"/>
    <d v="2026-01-29T00:00:00"/>
    <d v="2026-02-13T00:00:00"/>
    <n v="16"/>
  </r>
  <r>
    <s v="246008"/>
    <d v="2026-02-06T00:00:00"/>
    <d v="2026-02-13T00:00:00"/>
    <s v="false"/>
    <s v="176425"/>
    <s v="TEMPORAL. T. COM. INTER. N. ESTA"/>
    <s v="MES VENCIDO - INCAPACIDAD TEMPORAL"/>
    <s v="AUXILIAR DE ENFERMERÍA"/>
    <s v="E"/>
    <s v="S_9B_1A"/>
    <x v="0"/>
    <n v="8"/>
    <n v="0"/>
    <s v="AUXILIAR DE ENFERMERÍA"/>
    <s v="URGENCIAS"/>
    <x v="1"/>
    <s v="378644"/>
    <s v="78693026K"/>
    <s v="FRANQUET TORRES, MARIA DESIREE"/>
    <s v="AUXILIAR DE ENFERMERÍA"/>
    <d v="2026-02-06T00:00:00"/>
    <d v="2026-02-13T00:00:00"/>
    <n v="8"/>
  </r>
  <r>
    <s v="236562"/>
    <d v="2026-02-06T00:00:00"/>
    <d v="2026-02-13T00:00:00"/>
    <s v="false"/>
    <s v="176420"/>
    <s v="TEMPORAL. T. COM. INTER. N. ESTA"/>
    <s v="MES VENCIDO - INCAPACIDAD TEMPORAL"/>
    <s v="ENFERMERO/A"/>
    <s v="E"/>
    <s v="S_9B_1A"/>
    <x v="0"/>
    <n v="8"/>
    <n v="0"/>
    <s v="ENFERMERA/O"/>
    <s v="PLANTA  5ª IMPAR - HOSP.EDIF.A"/>
    <x v="1"/>
    <s v="265307"/>
    <s v="54064954G"/>
    <s v="DELGADO HERNANDEZ, ANAIS"/>
    <s v="ENFERMERA/O"/>
    <d v="2026-02-06T00:00:00"/>
    <d v="2026-02-13T00:00:00"/>
    <n v="8"/>
  </r>
  <r>
    <s v="389467"/>
    <d v="2026-02-11T00:00:00"/>
    <d v="2026-02-13T00:00:00"/>
    <s v="false"/>
    <s v="176626"/>
    <s v="TEMPORAL. T. COM. INTER. N. ESTA"/>
    <s v="MES VENCIDO - INCAPACIDAD TEMPORAL"/>
    <s v="PINCHE"/>
    <s v="E"/>
    <s v="S_9B_1A"/>
    <x v="0"/>
    <n v="3"/>
    <n v="0"/>
    <s v="PINCHE"/>
    <s v="COCINA"/>
    <x v="0"/>
    <s v="336936"/>
    <s v="78408854Z"/>
    <s v="LAARBI PADRON, CANDELARIA JAMINA"/>
    <s v="PINCHE"/>
    <d v="2026-02-11T00:00:00"/>
    <d v="2026-02-13T00:00:00"/>
    <n v="3"/>
  </r>
  <r>
    <s v="279887"/>
    <d v="2026-02-11T00:00:00"/>
    <d v="2026-02-13T00:00:00"/>
    <s v="false"/>
    <s v="176601"/>
    <s v="TEMPORAL. T. COM. INTER. N. ESTA"/>
    <s v="MES VENCIDO - INCAPACIDAD TEMPORAL"/>
    <s v="TÉC ESPECIALISTA / LABORATORIO"/>
    <s v="E"/>
    <s v="S_9B_1A"/>
    <x v="0"/>
    <n v="3"/>
    <n v="0"/>
    <s v="TÉCNICO ESPECIALISTA LABORATORIO"/>
    <s v="AREA.ENFERMERIA - CAE PTO.DE LA CRUZ"/>
    <x v="1"/>
    <s v="233390"/>
    <s v="78559692H"/>
    <s v="HERNANDEZ GUTIERREZ, NAYRA"/>
    <s v="TÉCNICO ESPECIALISTA LABORATORIO"/>
    <d v="2026-02-11T00:00:00"/>
    <d v="2026-02-13T00:00:00"/>
    <n v="3"/>
  </r>
  <r>
    <s v="223074"/>
    <d v="2026-02-11T00:00:00"/>
    <d v="2026-02-13T00:00:00"/>
    <s v="false"/>
    <s v="176630"/>
    <s v="TEMPORAL. T. COM. INTER. N. ESTA"/>
    <s v="MES VENCIDO - INCAPACIDAD TEMPORAL"/>
    <s v="AUXILIAR DE ENFERMERÍA"/>
    <s v="E"/>
    <s v="S_9B_1A"/>
    <x v="0"/>
    <n v="3"/>
    <n v="0"/>
    <s v="AUXILIAR DE ENFERMERÍA"/>
    <s v="PLANTA  4ª  PAR   - HOSP.EDIF.A"/>
    <x v="1"/>
    <s v="395048"/>
    <s v="42070981W"/>
    <s v="GONZALEZ ARTEAGA, TERESA DOLORES"/>
    <s v="AUXILIAR DE ENFERMERÍA"/>
    <d v="2026-02-11T00:00:00"/>
    <d v="2026-02-13T00:00:00"/>
    <n v="3"/>
  </r>
  <r>
    <s v="255510"/>
    <d v="2026-02-12T00:00:00"/>
    <d v="2026-02-13T00:00:00"/>
    <s v="false"/>
    <s v="176643"/>
    <s v="TEMPORAL. T. COM. INTER. N. ESTA"/>
    <s v="MES VENCIDO - INCAPACIDAD TEMPORAL"/>
    <s v="AUXILIAR DE ENFERMERÍA"/>
    <s v="E"/>
    <s v="S_9B_1A"/>
    <x v="0"/>
    <n v="2"/>
    <n v="0"/>
    <s v="AUXILIAR DE ENFERMERÍA"/>
    <s v="U.V.I."/>
    <x v="1"/>
    <s v="338093"/>
    <s v="78700176H"/>
    <s v="PEREZ PEREZ, ABEL"/>
    <s v="AUXILIAR DE ENFERMERÍA"/>
    <d v="2026-02-12T00:00:00"/>
    <d v="2026-02-13T00:00:00"/>
    <n v="2"/>
  </r>
  <r>
    <s v="272584"/>
    <d v="2026-01-01T00:00:00"/>
    <d v="2026-02-14T00:00:00"/>
    <s v="false"/>
    <s v="158930"/>
    <s v="TEMPORAL. T. COM. INTER. N. ESTA"/>
    <s v="INVALIDEZ PERMANENTE"/>
    <s v="AUXILIAR DE ENFERMERÍA"/>
    <s v="E"/>
    <s v="S_9B_1A"/>
    <x v="0"/>
    <n v="45"/>
    <n v="0"/>
    <s v="AUXILIAR DE ENFERMERÍA"/>
    <s v="UDAD.ENDOSCOPIA"/>
    <x v="1"/>
    <s v="261674"/>
    <s v="78568853W"/>
    <s v="EXPOSITO FORTE, BENAYGA"/>
    <m/>
    <d v="2026-01-01T00:00:00"/>
    <d v="2026-02-14T00:00:00"/>
    <n v="45"/>
  </r>
  <r>
    <s v="223457"/>
    <d v="2026-01-14T00:00:00"/>
    <d v="2026-02-14T00:00:00"/>
    <s v="false"/>
    <s v="175907"/>
    <s v="TEMPORAL. T. COM. INTER. N. ESTA"/>
    <s v="MES VENCIDO - INCAPACIDAD TEMPORAL"/>
    <s v="AUXILIAR DE ENFERMERÍA"/>
    <s v="E"/>
    <s v="S_9B_1A"/>
    <x v="0"/>
    <n v="32"/>
    <n v="0"/>
    <s v="AUXILIAR DE ENFERMERÍA"/>
    <s v="ESTERILIZACIÓN"/>
    <x v="1"/>
    <s v="345621"/>
    <s v="78563570D"/>
    <s v="HERNANDEZ GUTIERREZ, ARCILIA"/>
    <s v="AUXILIAR DE ENFERMERÍA"/>
    <d v="2026-01-14T00:00:00"/>
    <d v="2026-02-14T00:00:00"/>
    <n v="32"/>
  </r>
  <r>
    <s v="236846"/>
    <d v="2026-02-04T00:00:00"/>
    <d v="2026-02-14T00:00:00"/>
    <s v="false"/>
    <s v="176372"/>
    <s v="TEMPORAL. T. COM. INTER. N. ESTA"/>
    <s v="MES VENCIDO - INCAPACIDAD TEMPORAL"/>
    <s v="LIMPIADOR/A"/>
    <s v="E"/>
    <s v="S_9B_1A"/>
    <x v="0"/>
    <n v="11"/>
    <n v="0"/>
    <s v="LIMPIADORA"/>
    <s v="LIMPIEZA"/>
    <x v="0"/>
    <s v="359783"/>
    <s v="43805559N"/>
    <s v="CORREA DONIS, CARMEN MARINA"/>
    <s v="LIMPIADORA"/>
    <d v="2026-02-04T00:00:00"/>
    <d v="2026-02-14T00:00:00"/>
    <n v="11"/>
  </r>
  <r>
    <s v="330343"/>
    <d v="2026-01-01T00:00:00"/>
    <d v="2026-02-15T00:00:00"/>
    <s v="false"/>
    <s v="154302"/>
    <s v="TEMPORAL. T. COM. INTER. N. ESTA"/>
    <s v="INTERINO POR VACANTE"/>
    <s v="PINCHE"/>
    <s v="E"/>
    <s v="I_9_1A"/>
    <x v="3"/>
    <n v="46"/>
    <n v="0"/>
    <s v="PINCHE"/>
    <s v="COCINA"/>
    <x v="0"/>
    <s v="0"/>
    <m/>
    <m/>
    <m/>
    <d v="2026-01-01T00:00:00"/>
    <d v="2026-02-15T00:00:00"/>
    <n v="46"/>
  </r>
  <r>
    <s v="224350"/>
    <d v="2026-01-01T00:00:00"/>
    <d v="2026-02-15T00:00:00"/>
    <s v="false"/>
    <s v="163507"/>
    <s v="TEMPORAL. T. COM. INTER. N. ESTA"/>
    <s v="MES VENCIDO - INCAPACIDAD TEMPORAL"/>
    <s v="PINCHE"/>
    <s v="E"/>
    <s v="S_9B_1A"/>
    <x v="0"/>
    <n v="46"/>
    <n v="0"/>
    <s v="PINCHE"/>
    <s v="COCINA"/>
    <x v="0"/>
    <s v="330343"/>
    <s v="43615312K"/>
    <s v="CABRERA DOMINGUEZ, MARIA TERESA"/>
    <s v="PINCHE"/>
    <d v="2026-01-01T00:00:00"/>
    <d v="2026-02-15T00:00:00"/>
    <n v="46"/>
  </r>
  <r>
    <s v="372110"/>
    <d v="2026-01-01T00:00:00"/>
    <d v="2026-02-15T00:00:00"/>
    <s v="false"/>
    <s v="170358"/>
    <s v="TEMPORAL. T. COMPLETO. N. ESTATU"/>
    <s v="ACUMULACION DE TAREAS"/>
    <s v="MEDICO/A URGENCIA HOSPITALARIA"/>
    <s v="E"/>
    <s v="I_9_1C"/>
    <x v="1"/>
    <n v="46"/>
    <n v="0"/>
    <s v="MÉDICO URGENCIA HOSPITALARIA"/>
    <s v="P.MÉDICO DE URGENCIAS"/>
    <x v="2"/>
    <s v="0"/>
    <m/>
    <m/>
    <m/>
    <d v="2026-01-01T00:00:00"/>
    <d v="2026-02-15T00:00:00"/>
    <n v="46"/>
  </r>
  <r>
    <s v="221631"/>
    <d v="2026-01-01T00:00:00"/>
    <d v="2026-02-15T00:00:00"/>
    <s v="false"/>
    <s v="173641"/>
    <s v="TEMPORAL. T. COM. INTER. N. ESTA"/>
    <s v="LIBRE DISPOSICION"/>
    <s v="AUXILIAR DE ENFERMERÍA"/>
    <s v="E"/>
    <s v="S_9B_1AV"/>
    <x v="0"/>
    <n v="46"/>
    <n v="0"/>
    <s v="AUXILIAR DE ENFERMERÍA"/>
    <s v="HOSPITAL. U.C.S.I."/>
    <x v="1"/>
    <s v="345509"/>
    <s v="78715514S"/>
    <s v="ORTEGA DELGADO, CHAXIRAXI"/>
    <s v="AUXILIAR DE ENFERMERÍA"/>
    <d v="2026-01-01T00:00:00"/>
    <d v="2026-02-15T00:00:00"/>
    <n v="46"/>
  </r>
  <r>
    <s v="257145"/>
    <d v="2026-01-01T00:00:00"/>
    <d v="2026-02-15T00:00:00"/>
    <s v="false"/>
    <s v="170357"/>
    <s v="TEMPORAL. T. COMPLETO. N. ESTATU"/>
    <s v="ACUMULACION DE TAREAS"/>
    <s v="MEDICO/A URGENCIA HOSPITALARIA"/>
    <s v="E"/>
    <s v="I_9_1C"/>
    <x v="1"/>
    <n v="46"/>
    <n v="0"/>
    <s v="MÉDICO URGENCIA HOSPITALARIA"/>
    <s v="P.MÉDICO DE URGENCIAS"/>
    <x v="2"/>
    <s v="0"/>
    <m/>
    <m/>
    <m/>
    <d v="2026-01-01T00:00:00"/>
    <d v="2026-02-15T00:00:00"/>
    <n v="46"/>
  </r>
  <r>
    <s v="277559"/>
    <d v="2026-01-14T00:00:00"/>
    <d v="2026-02-15T00:00:00"/>
    <s v="false"/>
    <s v="175719"/>
    <s v="TEMPORAL. T. COM. INTER. N. ESTA"/>
    <s v="VACACIONES Y LIBRANZAS"/>
    <s v="PINCHE"/>
    <s v="E"/>
    <s v="S_9B_1AV"/>
    <x v="0"/>
    <n v="33"/>
    <n v="0"/>
    <s v="PINCHE"/>
    <s v="COCINA"/>
    <x v="0"/>
    <s v="233800"/>
    <s v="43792985L"/>
    <s v="CASTRO PEREZ, PEDRO ANTONIO"/>
    <s v="PINCHE"/>
    <d v="2026-01-14T00:00:00"/>
    <d v="2026-02-15T00:00:00"/>
    <n v="33"/>
  </r>
  <r>
    <s v="208133"/>
    <d v="2026-01-28T00:00:00"/>
    <d v="2026-02-15T00:00:00"/>
    <s v="false"/>
    <s v="176263"/>
    <s v="TEMPORAL. T. COM. INTER. N. ESTA"/>
    <s v="MES VENCIDO - INCAPACIDAD TEMPORAL"/>
    <s v="AUXILIAR DE ENFERMERÍA"/>
    <s v="E"/>
    <s v="S_9B_1A"/>
    <x v="0"/>
    <n v="19"/>
    <n v="0"/>
    <s v="AUXILIAR DE ENFERMERÍA"/>
    <s v="AREA.ENFERMERIA - CAE LA LAGUNA-GENETO"/>
    <x v="1"/>
    <s v="340812"/>
    <s v="45445372V"/>
    <s v="TORRES CORREA, EULALIA"/>
    <s v="AUXILIAR DE ENFERMERÍA"/>
    <d v="2026-01-28T00:00:00"/>
    <d v="2026-02-15T00:00:00"/>
    <n v="19"/>
  </r>
  <r>
    <s v="216345"/>
    <d v="2026-02-04T00:00:00"/>
    <d v="2026-02-15T00:00:00"/>
    <s v="false"/>
    <s v="176371"/>
    <s v="TEMPORAL. T. COM. INTER. N. ESTA"/>
    <s v="MES VENCIDO - INCAPACIDAD TEMPORAL"/>
    <s v="LIMPIADOR/A"/>
    <s v="E"/>
    <s v="S_9B_1A"/>
    <x v="0"/>
    <n v="12"/>
    <n v="0"/>
    <s v="LIMPIADORA"/>
    <s v="LIMPIEZA"/>
    <x v="0"/>
    <s v="278274"/>
    <s v="43808519M"/>
    <s v="RAMOS MELO, MARIA ANGELES"/>
    <s v="LIMPIADORA"/>
    <d v="2026-02-04T00:00:00"/>
    <d v="2026-02-15T00:00:00"/>
    <n v="12"/>
  </r>
  <r>
    <s v="217341"/>
    <d v="2026-02-04T00:00:00"/>
    <d v="2026-02-15T00:00:00"/>
    <s v="false"/>
    <s v="176373"/>
    <s v="TEMPORAL. T. COM. INTER. N. ESTA"/>
    <s v="MES VENCIDO - INCAPACIDAD TEMPORAL"/>
    <s v="LIMPIADOR/A"/>
    <s v="E"/>
    <s v="S_9B_1A"/>
    <x v="0"/>
    <n v="12"/>
    <n v="0"/>
    <s v="LIMPIADORA"/>
    <s v="LIMPIEZA"/>
    <x v="0"/>
    <s v="381360"/>
    <s v="78701955A"/>
    <s v="CASTRO MOLINA, AGUSTIN"/>
    <s v="LIMPIADORA"/>
    <d v="2026-02-04T00:00:00"/>
    <d v="2026-02-15T00:00:00"/>
    <n v="12"/>
  </r>
  <r>
    <s v="255371"/>
    <d v="2026-02-06T00:00:00"/>
    <d v="2026-02-15T00:00:00"/>
    <s v="false"/>
    <s v="176437"/>
    <s v="TEMPORAL. T. COM. INTER. N. ESTA"/>
    <s v="LIBRE DISPOSICION"/>
    <s v="PINCHE"/>
    <s v="E"/>
    <s v="S_9B_1AV"/>
    <x v="0"/>
    <n v="10"/>
    <n v="0"/>
    <s v="PINCHE"/>
    <s v="COCINA"/>
    <x v="0"/>
    <s v="211214"/>
    <s v="38092115K"/>
    <s v="MEDINA BLANQUEZ, CATALINA"/>
    <s v="PINCHE"/>
    <d v="2026-02-06T00:00:00"/>
    <d v="2026-02-15T00:00:00"/>
    <n v="10"/>
  </r>
  <r>
    <s v="239836"/>
    <d v="2026-02-11T00:00:00"/>
    <d v="2026-02-15T00:00:00"/>
    <s v="false"/>
    <s v="176608"/>
    <s v="TEMPORAL. T. COM. INTER. N. ESTA"/>
    <s v="MES VENCIDO - INCAPACIDAD TEMPORAL"/>
    <s v="ENFERMERO/A"/>
    <s v="E"/>
    <s v="S_9B_1A"/>
    <x v="0"/>
    <n v="5"/>
    <n v="0"/>
    <s v="ENFERMERA/O"/>
    <s v="ÁREA HOSPITALIZACIÓN DE TRÁNSITO"/>
    <x v="1"/>
    <s v="252785"/>
    <s v="21138054L"/>
    <s v="GONZALEZ RODRIGUEZ, MARTA"/>
    <s v="ENFERMERA/O"/>
    <d v="2026-02-11T00:00:00"/>
    <d v="2026-02-15T00:00:00"/>
    <n v="5"/>
  </r>
  <r>
    <s v="223074"/>
    <d v="2026-02-14T00:00:00"/>
    <d v="2026-02-15T00:00:00"/>
    <s v="false"/>
    <s v="176764"/>
    <s v="TEMPORAL. T. COM. INTER. N. ESTA"/>
    <s v="LIBRE DISPOSICION"/>
    <s v="AUXILIAR DE ENFERMERÍA"/>
    <s v="E"/>
    <s v="S_9B_1A"/>
    <x v="0"/>
    <n v="2"/>
    <n v="0"/>
    <s v="AUXILIAR DE ENFERMERÍA"/>
    <s v="PLANTA  4ª  PAR   - HOSP.EDIF.A"/>
    <x v="1"/>
    <s v="314817"/>
    <s v="43827675W"/>
    <s v="REYES MARIN, EDUVIGIS"/>
    <s v="AUXILIAR DE ENFERMERÍA"/>
    <d v="2026-02-14T00:00:00"/>
    <d v="2026-02-15T00:00:00"/>
    <n v="2"/>
  </r>
  <r>
    <s v="359075"/>
    <d v="2026-01-01T00:00:00"/>
    <d v="2026-02-16T00:00:00"/>
    <s v="false"/>
    <s v="174713"/>
    <s v="TEMPORAL. T. COM. INTER. N. ESTA"/>
    <s v="MES VENCIDO - INCAPACIDAD TEMPORAL"/>
    <s v="AUXILIAR DE ENFERMERÍA"/>
    <s v="E"/>
    <s v="S_9B_1A"/>
    <x v="0"/>
    <n v="47"/>
    <n v="0"/>
    <s v="AUXILIAR DE ENFERMERÍA"/>
    <s v="URGENCIAS"/>
    <x v="1"/>
    <s v="299705"/>
    <s v="54055524G"/>
    <s v="PEREZ PEREZ, BEGOÑA"/>
    <s v="AUXILIAR DE ENFERMERÍA"/>
    <d v="2026-01-01T00:00:00"/>
    <d v="2026-02-16T00:00:00"/>
    <n v="47"/>
  </r>
  <r>
    <s v="245844"/>
    <d v="2026-01-01T00:00:00"/>
    <d v="2026-02-16T00:00:00"/>
    <s v="false"/>
    <s v="175274"/>
    <s v="TEMPORAL. T. COM. INTER. N. ESTA"/>
    <s v="MES VENCIDO - INCAPACIDAD TEMPORAL"/>
    <s v="AUXILIAR DE ENFERMERÍA"/>
    <s v="E"/>
    <s v="S_9B_1A"/>
    <x v="0"/>
    <n v="47"/>
    <n v="0"/>
    <s v="AUXILIAR DE ENFERMERÍA"/>
    <s v="U.V.I."/>
    <x v="1"/>
    <s v="372267"/>
    <s v="78712902W"/>
    <s v="CABRERA JIMENEZ, ARANZAZU"/>
    <s v="AUXILIAR DE ENFERMERÍA"/>
    <d v="2026-01-01T00:00:00"/>
    <d v="2026-02-16T00:00:00"/>
    <n v="47"/>
  </r>
  <r>
    <s v="237437"/>
    <d v="2026-01-01T00:00:00"/>
    <d v="2026-02-16T00:00:00"/>
    <s v="false"/>
    <s v="172957"/>
    <s v="TEMPORAL. T. COM. INTER. N. ESTA"/>
    <s v="MES VENCIDO - INCAPACIDAD TEMPORAL"/>
    <s v="AUXILIAR DE ENFERMERÍA"/>
    <s v="E"/>
    <s v="S_9B_1A"/>
    <x v="0"/>
    <n v="47"/>
    <n v="0"/>
    <s v="AUXILIAR DE ENFERMERÍA"/>
    <s v="PLANTA  2ª  - HOSPITAL DEL NORTE"/>
    <x v="1"/>
    <s v="293111"/>
    <s v="78621609L"/>
    <s v="HERNANDEZ GARCIA, JAVIER"/>
    <s v="AUXILIAR DE ENFERMERÍA"/>
    <d v="2026-01-01T00:00:00"/>
    <d v="2026-02-16T00:00:00"/>
    <n v="47"/>
  </r>
  <r>
    <s v="387169"/>
    <d v="2026-01-01T00:00:00"/>
    <d v="2026-02-16T00:00:00"/>
    <s v="false"/>
    <s v="166540"/>
    <s v="TEMPORAL. T. COM. INTER. N. ESTA"/>
    <s v="MES VENCIDO - INCAPACIDAD TEMPORAL"/>
    <s v="FONTANERO/A"/>
    <s v="E"/>
    <s v="S_9B_1A"/>
    <x v="0"/>
    <n v="47"/>
    <n v="0"/>
    <s v="FONTANERO"/>
    <s v="FONTANERÍA"/>
    <x v="6"/>
    <s v="342711"/>
    <s v="45456179Z"/>
    <s v="PIÑERO ALBERTO, JOSE OSCAR"/>
    <s v="FONTANERO"/>
    <d v="2026-01-01T00:00:00"/>
    <d v="2026-02-16T00:00:00"/>
    <n v="47"/>
  </r>
  <r>
    <s v="366312"/>
    <d v="2026-01-01T00:00:00"/>
    <d v="2026-02-16T00:00:00"/>
    <s v="false"/>
    <s v="172205"/>
    <s v="TEMPORAL. T. COM. INTER. N. ESTA"/>
    <s v="MES ACTUAL - INCAPACIDAD TEMPORAL"/>
    <s v="FISIOTERAPEUTA"/>
    <s v="E"/>
    <s v="S_9B_1A"/>
    <x v="0"/>
    <n v="47"/>
    <n v="0"/>
    <s v="FISIOTERAPEUTA"/>
    <s v="AREA.ENFERMERIA - CAE PTO.DE LA CRUZ"/>
    <x v="1"/>
    <s v="371766"/>
    <s v="78630494A"/>
    <s v="PEREZ PEREZ, ELENA"/>
    <s v="FISIOTERAPEUTA"/>
    <d v="2026-01-01T00:00:00"/>
    <d v="2026-02-16T00:00:00"/>
    <n v="47"/>
  </r>
  <r>
    <s v="383849"/>
    <d v="2026-01-01T00:00:00"/>
    <d v="2026-02-16T00:00:00"/>
    <s v="false"/>
    <s v="173068"/>
    <s v="TEMPORAL. T. COM. INTER. N. ESTA"/>
    <s v="MES VENCIDO - INCAPACIDAD TEMPORAL"/>
    <s v="LIMPIADOR/A"/>
    <s v="E"/>
    <s v="S_9B_1A"/>
    <x v="0"/>
    <n v="47"/>
    <n v="0"/>
    <s v="LIMPIADORA"/>
    <s v="LIMPIEZA EDIFICIO ACTIV.AMBULATORIAS"/>
    <x v="0"/>
    <s v="333890"/>
    <s v="43805558B"/>
    <s v="CORREA DONIS, MARIA CANDELARIA"/>
    <s v="LIMPIADORA"/>
    <d v="2026-01-01T00:00:00"/>
    <d v="2026-02-16T00:00:00"/>
    <n v="47"/>
  </r>
  <r>
    <s v="273914"/>
    <d v="2026-01-01T00:00:00"/>
    <d v="2026-02-16T00:00:00"/>
    <s v="false"/>
    <s v="164963"/>
    <s v="TEMPORAL. T. COM. INTER. N. ESTA"/>
    <s v="MES VENCIDO - INCAPACIDAD TEMPORAL"/>
    <s v="AUXILIAR DE ENFERMERÍA"/>
    <s v="E"/>
    <s v="S_9B_1A"/>
    <x v="0"/>
    <n v="47"/>
    <n v="0"/>
    <s v="AUXILIAR DE ENFERMERÍA"/>
    <s v="PLANTILLA VOLANTE"/>
    <x v="1"/>
    <s v="247391"/>
    <s v="78702028F"/>
    <s v="BOUHDID FRANQUET, LEILA"/>
    <s v="AUXILIAR DE ENFERMERÍA"/>
    <d v="2026-01-01T00:00:00"/>
    <d v="2026-02-16T00:00:00"/>
    <n v="47"/>
  </r>
  <r>
    <s v="310688"/>
    <d v="2026-01-01T00:00:00"/>
    <d v="2026-02-16T00:00:00"/>
    <s v="false"/>
    <s v="175542"/>
    <s v="TEMPORAL. T. COM. INTER. N. ESTA"/>
    <s v="MES VENCIDO - INCAPACIDAD TEMPORAL"/>
    <s v="AUXILIAR DE ENFERMERÍA"/>
    <s v="E"/>
    <s v="S_9B_1A"/>
    <x v="0"/>
    <n v="47"/>
    <n v="0"/>
    <s v="AUXILIAR DE ENFERMERÍA"/>
    <s v="PLANTILLA VOLANTE"/>
    <x v="1"/>
    <s v="273329"/>
    <s v="54053336R"/>
    <s v="HERNANDEZ DIAZ, MARIA GABRIELA"/>
    <s v="AUXILIAR DE ENFERMERÍA"/>
    <d v="2026-01-01T00:00:00"/>
    <d v="2026-02-16T00:00:00"/>
    <n v="47"/>
  </r>
  <r>
    <s v="207911"/>
    <d v="2026-01-04T00:00:00"/>
    <d v="2026-02-16T00:00:00"/>
    <s v="false"/>
    <s v="175607"/>
    <s v="TEMPORAL. T. COM. INTER. N. ESTA"/>
    <s v="MES VENCIDO - INCAPACIDAD TEMPORAL"/>
    <s v="AUXILIAR DE ENFERMERÍA"/>
    <s v="E"/>
    <s v="S_9B_1A"/>
    <x v="0"/>
    <n v="44"/>
    <n v="0"/>
    <s v="AUXILIAR DE ENFERMERÍA"/>
    <s v="PLANTILLA VOLANTE"/>
    <x v="1"/>
    <s v="307066"/>
    <s v="43770253B"/>
    <s v="AFONSO CRUZ, MARIA CANDELARIA"/>
    <s v="AUXILIAR DE ENFERMERÍA"/>
    <d v="2026-01-04T00:00:00"/>
    <d v="2026-02-16T00:00:00"/>
    <n v="44"/>
  </r>
  <r>
    <s v="211468"/>
    <d v="2026-01-14T00:00:00"/>
    <d v="2026-02-16T00:00:00"/>
    <s v="false"/>
    <s v="175883"/>
    <s v="TEMPORAL. T. COM. INTER. N. ESTA"/>
    <s v="MES VENCIDO - INCAPACIDAD TEMPORAL"/>
    <s v="AUXILIAR DE ENFERMERÍA"/>
    <s v="E"/>
    <s v="S_9B_1A"/>
    <x v="0"/>
    <n v="34"/>
    <n v="0"/>
    <s v="AUXILIAR DE ENFERMERÍA"/>
    <s v="PLANTA 1ª - HOSPITALIZACIÓN EDIF. D"/>
    <x v="1"/>
    <s v="372419"/>
    <s v="78856710Z"/>
    <s v="CABRERA GARCIA, CARMEN TANIA"/>
    <s v="AUXILIAR DE ENFERMERÍA"/>
    <d v="2026-01-14T00:00:00"/>
    <d v="2026-02-16T00:00:00"/>
    <n v="34"/>
  </r>
  <r>
    <s v="328752"/>
    <d v="2026-01-21T00:00:00"/>
    <d v="2026-02-16T00:00:00"/>
    <s v="false"/>
    <s v="176061"/>
    <s v="TEMPORAL. T. COM. INTER. N. ESTA"/>
    <s v="MES VENCIDO - INCAPACIDAD TEMPORAL"/>
    <s v="AUXILIAR DE ENFERMERÍA"/>
    <s v="E"/>
    <s v="S_9B_1A"/>
    <x v="0"/>
    <n v="27"/>
    <n v="0"/>
    <s v="AUXILIAR DE ENFERMERÍA"/>
    <s v="PLANTA  9ª  PAR   - HOSP.EDIF.A"/>
    <x v="1"/>
    <s v="293945"/>
    <s v="78613854S"/>
    <s v="LUIS TOSTE, AITOR JAVIER"/>
    <s v="AUXILIAR DE ENFERMERÍA"/>
    <d v="2026-01-21T00:00:00"/>
    <d v="2026-02-16T00:00:00"/>
    <n v="27"/>
  </r>
  <r>
    <s v="380387"/>
    <d v="2026-02-04T00:00:00"/>
    <d v="2026-02-16T00:00:00"/>
    <s v="false"/>
    <s v="176357"/>
    <s v="TEMPORAL. T. COM. INTER. N. ESTA"/>
    <s v="MES VENCIDO - INCAPACIDAD TEMPORAL"/>
    <s v="ENFERMERO/A"/>
    <s v="E"/>
    <s v="S_9B_1A"/>
    <x v="0"/>
    <n v="13"/>
    <n v="0"/>
    <s v="ENFERMERA/O"/>
    <s v="BLOQUE QUIRÚRGICO CMA - HN"/>
    <x v="1"/>
    <s v="369762"/>
    <s v="78623199E"/>
    <s v="GONZALEZ GONZALEZ, ANA MARGARITA"/>
    <s v="ENFERMERA/O"/>
    <d v="2026-02-04T00:00:00"/>
    <d v="2026-02-16T00:00:00"/>
    <n v="13"/>
  </r>
  <r>
    <s v="248025"/>
    <d v="2026-02-06T00:00:00"/>
    <d v="2026-02-16T00:00:00"/>
    <s v="false"/>
    <s v="176444"/>
    <s v="TEMPORAL. T. COM. INTER. N. ESTA"/>
    <s v="MES VENCIDO - INCAPACIDAD TEMPORAL"/>
    <s v="AUXILIAR DE ENFERMERÍA"/>
    <s v="E"/>
    <s v="S_9B_1A"/>
    <x v="0"/>
    <n v="11"/>
    <n v="0"/>
    <s v="AUXILIAR DE ENFERMERÍA"/>
    <s v="PLANTA  5ª  PAR   - HOSP.EDIF.A"/>
    <x v="1"/>
    <s v="220799"/>
    <s v="78641530E"/>
    <s v="DIAZ BORGES, LETICIA REMEDIOS"/>
    <s v="AUXILIAR DE ENFERMERÍA"/>
    <d v="2026-02-06T00:00:00"/>
    <d v="2026-02-16T00:00:00"/>
    <n v="11"/>
  </r>
  <r>
    <s v="298609"/>
    <d v="2026-02-07T00:00:00"/>
    <d v="2026-02-16T00:00:00"/>
    <s v="false"/>
    <s v="176434"/>
    <s v="TEMPORAL. T. COM. INTER. N. ESTA"/>
    <s v="MES VENCIDO - INCAPACIDAD TEMPORAL"/>
    <s v="ENFERMERO/A"/>
    <s v="E"/>
    <s v="S_9B_1A"/>
    <x v="0"/>
    <n v="10"/>
    <n v="0"/>
    <s v="ENFERMERA/O"/>
    <s v="PLANTILLA VOLANTE"/>
    <x v="1"/>
    <s v="233223"/>
    <s v="79153352W"/>
    <s v="MANSO RODRIGUEZ, MANUEL"/>
    <s v="ENFERMERA/O"/>
    <d v="2026-02-07T00:00:00"/>
    <d v="2026-02-16T00:00:00"/>
    <n v="10"/>
  </r>
  <r>
    <s v="267896"/>
    <d v="2026-02-11T00:00:00"/>
    <d v="2026-02-16T00:00:00"/>
    <s v="false"/>
    <s v="176602"/>
    <s v="TEMPORAL. T. COM. INTER. N. ESTA"/>
    <s v="MES VENCIDO - INCAPACIDAD TEMPORAL"/>
    <s v="AUXILIAR DE ENFERMERÍA"/>
    <s v="E"/>
    <s v="S_9B_1A"/>
    <x v="0"/>
    <n v="6"/>
    <n v="0"/>
    <s v="AUXILIAR DE ENFERMERÍA"/>
    <s v="UDAD.ENDOSCOPIA"/>
    <x v="1"/>
    <s v="228697"/>
    <s v="78857142D"/>
    <s v="CONCEPCION RODRIGUEZ, BEATRIZ"/>
    <s v="AUXILIAR DE ENFERMERÍA"/>
    <d v="2026-02-11T00:00:00"/>
    <d v="2026-02-16T00:00:00"/>
    <n v="6"/>
  </r>
  <r>
    <s v="233713"/>
    <d v="2026-02-11T00:00:00"/>
    <d v="2026-02-16T00:00:00"/>
    <s v="false"/>
    <s v="176604"/>
    <s v="TEMPORAL. T. COM. INTER. N. ESTA"/>
    <s v="MES VENCIDO - INCAPACIDAD TEMPORAL"/>
    <s v="ENFERMERO/A"/>
    <s v="E"/>
    <s v="S_9B_1A"/>
    <x v="0"/>
    <n v="6"/>
    <n v="0"/>
    <s v="ENFERMERA/O"/>
    <s v="LAB.HEMOT.Y BCO.SANGRE"/>
    <x v="1"/>
    <s v="351817"/>
    <s v="45449243R"/>
    <s v="RIVERO PEREZ, AURORA"/>
    <s v="ENFERMERA/O"/>
    <d v="2026-02-11T00:00:00"/>
    <d v="2026-02-16T00:00:00"/>
    <n v="6"/>
  </r>
  <r>
    <s v="304072"/>
    <d v="2026-02-11T00:00:00"/>
    <d v="2026-02-16T00:00:00"/>
    <s v="false"/>
    <s v="176603"/>
    <s v="TEMPORAL. T. COM. INTER. N. ESTA"/>
    <s v="MES VENCIDO - INCAPACIDAD TEMPORAL"/>
    <s v="CELADOR/A"/>
    <s v="E"/>
    <s v="S_9B_1A"/>
    <x v="0"/>
    <n v="6"/>
    <n v="0"/>
    <s v="CELADOR"/>
    <s v="SUBDIRECCIÓN ENFERMERÍA"/>
    <x v="1"/>
    <s v="266495"/>
    <s v="43808654W"/>
    <s v="MENDEZ HERNANDEZ, LYDIA MARIA"/>
    <s v="CELADOR"/>
    <d v="2026-02-11T00:00:00"/>
    <d v="2026-02-16T00:00:00"/>
    <n v="6"/>
  </r>
  <r>
    <s v="241266"/>
    <d v="2026-02-13T00:00:00"/>
    <d v="2026-02-16T00:00:00"/>
    <s v="false"/>
    <s v="176635"/>
    <s v="TEMPORAL. T. COM. INTER. N. ESTA"/>
    <s v="MES VENCIDO - INCAPACIDAD TEMPORAL"/>
    <s v="ENFERMERO/A"/>
    <s v="E"/>
    <s v="S_9B_1A"/>
    <x v="0"/>
    <n v="4"/>
    <n v="0"/>
    <s v="ENFERMERA/O"/>
    <s v="URGENCIAS"/>
    <x v="1"/>
    <s v="389330"/>
    <s v="78621987Y"/>
    <s v="GIL GARCIA, CARINA"/>
    <s v="ENFERMERA/O"/>
    <d v="2026-02-13T00:00:00"/>
    <d v="2026-02-16T00:00:00"/>
    <n v="4"/>
  </r>
  <r>
    <s v="231499"/>
    <d v="2026-02-14T00:00:00"/>
    <d v="2026-02-16T00:00:00"/>
    <s v="false"/>
    <s v="176766"/>
    <s v="TEMPORAL. T. COM. INTER. N. ESTA"/>
    <s v="LIBRE DISPOSICION"/>
    <s v="AUXILIAR DE ENFERMERÍA"/>
    <s v="E"/>
    <s v="S_9B_1A"/>
    <x v="0"/>
    <n v="3"/>
    <n v="0"/>
    <s v="AUXILIAR DE ENFERMERÍA"/>
    <s v="PLANTILLA VOLANTE DEL EAA (EDIFICIO DE ACTIVIDADES"/>
    <x v="1"/>
    <s v="304491"/>
    <s v="43789308E"/>
    <s v="MELO LOPEZ, ROSA ISABEL"/>
    <s v="AUXILIAR DE ENFERMERÍA"/>
    <d v="2026-02-14T00:00:00"/>
    <d v="2026-02-16T00:00:00"/>
    <n v="3"/>
  </r>
  <r>
    <s v="267802"/>
    <d v="2026-02-14T00:00:00"/>
    <d v="2026-02-16T00:00:00"/>
    <s v="false"/>
    <s v="176762"/>
    <s v="TEMPORAL. T. COM. INTER. N. ESTA"/>
    <s v="LIBRE DISPOSICION"/>
    <s v="AUXILIAR DE ENFERMERÍA"/>
    <s v="E"/>
    <s v="S_9B_1A"/>
    <x v="0"/>
    <n v="3"/>
    <n v="0"/>
    <s v="AUXILIAR DE ENFERMERÍA"/>
    <s v="PLANTA  2ª  PAR   - HOSP.EDIF.A"/>
    <x v="1"/>
    <s v="366975"/>
    <s v="78693545B"/>
    <s v="CAMPOS MONTAÑEZ, DACIL"/>
    <s v="AUXILIAR DE ENFERMERÍA"/>
    <d v="2026-02-14T00:00:00"/>
    <d v="2026-02-16T00:00:00"/>
    <n v="3"/>
  </r>
  <r>
    <s v="379123"/>
    <d v="2026-02-14T00:00:00"/>
    <d v="2026-02-16T00:00:00"/>
    <s v="false"/>
    <s v="176765"/>
    <s v="TEMPORAL. T. COM. INTER. N. ESTA"/>
    <s v="LIBRE DISPOSICION"/>
    <s v="AUXILIAR DE ENFERMERÍA"/>
    <s v="E"/>
    <s v="S_9B_1A"/>
    <x v="0"/>
    <n v="3"/>
    <n v="0"/>
    <s v="AUXILIAR DE ENFERMERÍA"/>
    <s v="CONSULTA NEUROCIRUGÍA"/>
    <x v="1"/>
    <s v="333161"/>
    <s v="45456492M"/>
    <s v="BAEZ MORALES, MARIA SANDRA"/>
    <s v="AUXILIAR DE ENFERMERÍA"/>
    <d v="2026-02-14T00:00:00"/>
    <d v="2026-02-16T00:00:00"/>
    <n v="3"/>
  </r>
  <r>
    <s v="246008"/>
    <d v="2026-02-14T00:00:00"/>
    <d v="2026-02-16T00:00:00"/>
    <s v="false"/>
    <s v="176776"/>
    <s v="TEMPORAL. T. COM. INTER. N. ESTA"/>
    <s v="LIBRE DISPOSICION"/>
    <s v="AUXILIAR DE ENFERMERÍA"/>
    <s v="E"/>
    <s v="S_9B_1A"/>
    <x v="0"/>
    <n v="3"/>
    <n v="0"/>
    <s v="AUXILIAR DE ENFERMERÍA"/>
    <s v="URGENCIAS"/>
    <x v="1"/>
    <s v="328493"/>
    <s v="43779406X"/>
    <s v="LOPEZ ANAISSI, ESTHER C."/>
    <s v="AUXILIAR DE ENFERMERÍA"/>
    <d v="2026-02-14T00:00:00"/>
    <d v="2026-02-16T00:00:00"/>
    <n v="3"/>
  </r>
  <r>
    <s v="279887"/>
    <d v="2026-02-14T00:00:00"/>
    <d v="2026-02-16T00:00:00"/>
    <s v="false"/>
    <s v="176777"/>
    <s v="TEMPORAL. T. COM. INTER. N. ESTA"/>
    <s v="LIBRE DISPOSICION"/>
    <s v="TÉC ESPECIALISTA / LABORATORIO"/>
    <s v="E"/>
    <s v="S_9B_1A"/>
    <x v="0"/>
    <n v="3"/>
    <n v="0"/>
    <s v="TÉCNICO ESPECIALISTA LABORATORIO"/>
    <s v="AREA.ENFERMERIA - CAE PTO.DE LA CRUZ"/>
    <x v="1"/>
    <s v="339002"/>
    <s v="43821293Z"/>
    <s v="JORGE ARTEAGA, MARIA JESUS"/>
    <s v="TÉCNICO ESPECIALISTA LABORATORIO"/>
    <d v="2026-02-14T00:00:00"/>
    <d v="2026-02-16T00:00:00"/>
    <n v="3"/>
  </r>
  <r>
    <s v="266576"/>
    <d v="2026-01-01T00:00:00"/>
    <d v="2026-02-17T00:00:00"/>
    <s v="false"/>
    <s v="170515"/>
    <s v="TEMPORAL. T. COMPLETO. N. ESTATU"/>
    <s v="ACUMULACION DE TAREAS"/>
    <s v="FEA ANÁLISIS CLÍNICOS"/>
    <s v="E"/>
    <s v="I_9_1C"/>
    <x v="1"/>
    <n v="48"/>
    <n v="0"/>
    <s v="FEA ANÁLISIS CLÍNICOS"/>
    <s v="P.MÉDICO FISIOLOGÍA Y BIOQUÍMICA"/>
    <x v="2"/>
    <s v="0"/>
    <m/>
    <m/>
    <m/>
    <d v="2026-01-01T00:00:00"/>
    <d v="2026-02-17T00:00:00"/>
    <n v="48"/>
  </r>
  <r>
    <s v="221426"/>
    <d v="2026-01-01T00:00:00"/>
    <d v="2026-02-17T00:00:00"/>
    <s v="false"/>
    <s v="172095"/>
    <s v="TEMPORAL. T. COMPLETO. N. ESTATU"/>
    <s v="ACUMULACION DE TAREAS"/>
    <s v="TÉC ESPECIALISTA / LABORATORIO"/>
    <s v="E"/>
    <s v="I_9_1C"/>
    <x v="1"/>
    <n v="48"/>
    <n v="0"/>
    <s v="TÉCNICO ESPECIALISTA LABORATORIO"/>
    <s v="GERENCIA"/>
    <x v="3"/>
    <s v="0"/>
    <m/>
    <m/>
    <m/>
    <d v="2026-01-01T00:00:00"/>
    <d v="2026-02-17T00:00:00"/>
    <n v="48"/>
  </r>
  <r>
    <s v="266796"/>
    <d v="2026-01-01T00:00:00"/>
    <d v="2026-02-17T00:00:00"/>
    <s v="false"/>
    <s v="172096"/>
    <s v="TEMPORAL. T. COMPLETO. N. ESTATU"/>
    <s v="ACUMULACION DE TAREAS"/>
    <s v="TÉC ESPECIALISTA / LABORATORIO"/>
    <s v="E"/>
    <s v="I_9_1C"/>
    <x v="1"/>
    <n v="48"/>
    <n v="0"/>
    <s v="TÉCNICO ESPECIALISTA LABORATORIO"/>
    <s v="GERENCIA"/>
    <x v="3"/>
    <s v="0"/>
    <m/>
    <m/>
    <m/>
    <d v="2026-01-01T00:00:00"/>
    <d v="2026-02-17T00:00:00"/>
    <n v="48"/>
  </r>
  <r>
    <s v="271144"/>
    <d v="2026-01-22T00:00:00"/>
    <d v="2026-02-17T00:00:00"/>
    <s v="false"/>
    <s v="176090"/>
    <s v="TEMPORAL. T. COM. INTER. N. ESTA"/>
    <s v="LACTANCIA"/>
    <s v="AUXILIAR DE ENFERMERÍA"/>
    <s v="E"/>
    <s v="S_9B_1A"/>
    <x v="0"/>
    <n v="27"/>
    <n v="0"/>
    <s v="AUXILIAR DE ENFERMERÍA"/>
    <s v="PLANTA  5ª  PAR   - HOSP.EDIF.A"/>
    <x v="1"/>
    <s v="244180"/>
    <s v="54062373E"/>
    <s v="GARCIA GALVAN, PEDRO"/>
    <s v="AUXILIAR DE ENFERMERÍA"/>
    <d v="2026-01-22T00:00:00"/>
    <d v="2026-02-17T00:00:00"/>
    <n v="27"/>
  </r>
  <r>
    <s v="213032"/>
    <d v="2026-01-27T00:00:00"/>
    <d v="2026-02-17T00:00:00"/>
    <s v="false"/>
    <s v="176181"/>
    <s v="TEMPORAL. T. COM. INTER. N. ESTA"/>
    <s v="BAJA MATERNAL"/>
    <s v="ENFERMERO/A"/>
    <s v="E"/>
    <s v="S_9B_1A"/>
    <x v="0"/>
    <n v="22"/>
    <n v="0"/>
    <s v="ENFERMERA/O"/>
    <s v="PLANTA  6ª  PAR   - HOSP.EDIF.A"/>
    <x v="1"/>
    <s v="384790"/>
    <s v="42198851S"/>
    <s v="ORTEGA KASSAR, ANDREA CAROLINA"/>
    <s v="ENFERMERA/O"/>
    <d v="2026-01-27T00:00:00"/>
    <d v="2026-02-17T00:00:00"/>
    <n v="22"/>
  </r>
  <r>
    <s v="293867"/>
    <d v="2026-02-05T00:00:00"/>
    <d v="2026-02-17T00:00:00"/>
    <s v="false"/>
    <s v="176400"/>
    <s v="TEMPORAL. T. COM. INTER. N. ESTA"/>
    <s v="MES VENCIDO - INCAPACIDAD TEMPORAL"/>
    <s v="CELADOR/A"/>
    <s v="E"/>
    <s v="S_9B_1A"/>
    <x v="0"/>
    <n v="13"/>
    <n v="0"/>
    <s v="CELADOR"/>
    <s v="DISTRIBUCIÓN"/>
    <x v="0"/>
    <s v="269879"/>
    <s v="43805858N"/>
    <s v="CASTRO GARCIA, FRANCISCO GUILLERMO"/>
    <s v="CELADOR"/>
    <d v="2026-02-05T00:00:00"/>
    <d v="2026-02-17T00:00:00"/>
    <n v="13"/>
  </r>
  <r>
    <s v="381102"/>
    <d v="2026-02-07T00:00:00"/>
    <d v="2026-02-17T00:00:00"/>
    <s v="false"/>
    <s v="176484"/>
    <s v="TEMPORAL. T. COM. INTER. N. ESTA"/>
    <s v="MES VENCIDO - INCAPACIDAD TEMPORAL"/>
    <s v="ENFERMERO/A"/>
    <s v="E"/>
    <s v="S_9B_1A"/>
    <x v="0"/>
    <n v="11"/>
    <n v="0"/>
    <s v="ENFERMERA/O"/>
    <s v="U.V.I."/>
    <x v="1"/>
    <s v="262952"/>
    <s v="43378707V"/>
    <s v="GONZALEZ LEON, PATRICIA CANDELARIA"/>
    <s v="ENFERMERA/O"/>
    <d v="2026-02-07T00:00:00"/>
    <d v="2026-02-17T00:00:00"/>
    <n v="11"/>
  </r>
  <r>
    <s v="256904"/>
    <d v="2026-02-13T00:00:00"/>
    <d v="2026-02-17T00:00:00"/>
    <s v="false"/>
    <s v="176650"/>
    <s v="TEMPORAL. T. COM. INTER. N. ESTA"/>
    <s v="LIBRE DISPOSICION"/>
    <s v="COCINERO/A"/>
    <s v="E"/>
    <s v="S_9B_1A"/>
    <x v="0"/>
    <n v="5"/>
    <n v="0"/>
    <s v="COCINERO"/>
    <s v="COCINA"/>
    <x v="0"/>
    <s v="365606"/>
    <s v="78695477B"/>
    <s v="LUIS NEGRON, ISIDORO DAVID"/>
    <s v="COCINERO"/>
    <d v="2026-02-13T00:00:00"/>
    <d v="2026-02-17T00:00:00"/>
    <n v="5"/>
  </r>
  <r>
    <s v="298609"/>
    <d v="2026-02-17T00:00:00"/>
    <d v="2026-02-17T00:00:00"/>
    <s v="false"/>
    <s v="176783"/>
    <s v="TEMPORAL. T. COM. INTER. N. ESTA"/>
    <s v="LIBRE DISPOSICION"/>
    <s v="ENFERMERO/A"/>
    <s v="E"/>
    <s v="S_9B_1A"/>
    <x v="0"/>
    <n v="1"/>
    <n v="0"/>
    <s v="ENFERMERA/O"/>
    <s v="PLANTILLA VOLANTE"/>
    <x v="1"/>
    <s v="378850"/>
    <s v="78647445A"/>
    <s v="RODRIGUEZ REYES, LAURA"/>
    <s v="ENFERMERA/O"/>
    <d v="2026-02-17T00:00:00"/>
    <d v="2026-02-17T00:00:00"/>
    <n v="1"/>
  </r>
  <r>
    <s v="306721"/>
    <d v="2026-01-01T00:00:00"/>
    <d v="2026-02-18T00:00:00"/>
    <s v="false"/>
    <s v="174849"/>
    <s v="TEMPORAL. T. COM. INTER. N. ESTA"/>
    <s v="MES VENCIDO - INCAPACIDAD TEMPORAL"/>
    <s v="ENFERMERO/A"/>
    <s v="E"/>
    <s v="S_9B_1A"/>
    <x v="0"/>
    <n v="49"/>
    <n v="0"/>
    <s v="ENFERMERA/O"/>
    <s v="PLANTA  6ª  PAR   - HOSP.EDIF.A"/>
    <x v="1"/>
    <s v="320053"/>
    <s v="33971331D"/>
    <s v="PAREDES GARCIA, JESUS"/>
    <s v="ENFERMERA/O"/>
    <d v="2026-01-01T00:00:00"/>
    <d v="2026-02-18T00:00:00"/>
    <n v="49"/>
  </r>
  <r>
    <s v="212583"/>
    <d v="2026-01-01T00:00:00"/>
    <d v="2026-02-18T00:00:00"/>
    <s v="false"/>
    <s v="167447"/>
    <s v="TEMPORAL. T. COM. INTER. N. ESTA"/>
    <s v="MES VENCIDO - INCAPACIDAD TEMPORAL"/>
    <s v="G ADMINISTRATIVO FUNCIÓN ADMINISTRATIVA"/>
    <s v="E"/>
    <s v="S_9B_1A"/>
    <x v="0"/>
    <n v="49"/>
    <n v="0"/>
    <s v="GRUPO ADMINISTRATIVO"/>
    <s v="COORDINACIÓN DE INFORMACIÓN"/>
    <x v="3"/>
    <s v="320459"/>
    <s v="42096584Y"/>
    <s v="FAJARDO LEDESMA, ANGEL ALEXIS"/>
    <s v="GRUPO ADMINISTRATIVO"/>
    <d v="2026-01-01T00:00:00"/>
    <d v="2026-02-18T00:00:00"/>
    <n v="49"/>
  </r>
  <r>
    <s v="207460"/>
    <d v="2026-01-01T00:00:00"/>
    <d v="2026-02-18T00:00:00"/>
    <s v="false"/>
    <s v="171766"/>
    <s v="TEMPORAL. T. COM. INTER. N. ESTA"/>
    <s v="INTERINO POR VACANTE"/>
    <s v="INGENIERO/A TÉCNICO/A INDUSTRIAL"/>
    <s v="E"/>
    <s v="I_9_1A"/>
    <x v="3"/>
    <n v="49"/>
    <n v="0"/>
    <s v="INGENIERO TÉCNICO INDUSTRIAL"/>
    <s v="DIRECCIÓN DE GESTIÓN"/>
    <x v="6"/>
    <s v="0"/>
    <m/>
    <m/>
    <m/>
    <d v="2026-01-01T00:00:00"/>
    <d v="2026-02-18T00:00:00"/>
    <n v="49"/>
  </r>
  <r>
    <s v="356839"/>
    <d v="2026-01-01T00:00:00"/>
    <d v="2026-02-18T00:00:00"/>
    <s v="false"/>
    <s v="175317"/>
    <s v="TEMPORAL. T. COM. INTER. N. ESTA"/>
    <s v="MES VENCIDO - INCAPACIDAD TEMPORAL"/>
    <s v="TÉC ESPECIALISTA / LABORATORIO"/>
    <s v="E"/>
    <s v="S_9B_1A"/>
    <x v="0"/>
    <n v="49"/>
    <n v="0"/>
    <s v="TÉCNICO ESPECIALISTA LABORATORIO"/>
    <s v="LABORATORIO CENTRAL"/>
    <x v="1"/>
    <s v="270213"/>
    <s v="38839262J"/>
    <s v="MOLES PECONDON, ISIDRO"/>
    <s v="TÉCNICO ESPECIALISTA LABORATORIO"/>
    <d v="2026-01-01T00:00:00"/>
    <d v="2026-02-18T00:00:00"/>
    <n v="49"/>
  </r>
  <r>
    <s v="367994"/>
    <d v="2026-01-01T00:00:00"/>
    <d v="2026-02-18T00:00:00"/>
    <s v="false"/>
    <s v="174536"/>
    <s v="TEMPORAL. T. COM. INTER. N. ESTA"/>
    <s v="VACACIONES Y LIBRANZAS"/>
    <s v="G ADMINISTRATIVO FUNCIÓN ADMINISTRATIVA"/>
    <s v="E"/>
    <s v="S_9B_1AV"/>
    <x v="0"/>
    <n v="49"/>
    <n v="0"/>
    <s v="GRUPO ADMINISTRATIVO"/>
    <s v="ADMISIÓN URGENCIAS"/>
    <x v="2"/>
    <s v="284301"/>
    <s v="43608597E"/>
    <s v="SANCHEZ GUTIERREZ, DOMINGO"/>
    <s v="GRUPO ADMINISTRATIVO"/>
    <d v="2026-01-01T00:00:00"/>
    <d v="2026-02-18T00:00:00"/>
    <n v="49"/>
  </r>
  <r>
    <s v="384256"/>
    <d v="2026-01-01T00:00:00"/>
    <d v="2026-02-18T00:00:00"/>
    <s v="false"/>
    <s v="169579"/>
    <s v="TEMPORAL. T. COMPLETO. N. ESTATU"/>
    <s v="ACUMULACION DE TAREAS"/>
    <s v="MEDICO/A URGENCIA HOSPITALARIA"/>
    <s v="E"/>
    <s v="I_9_1C"/>
    <x v="1"/>
    <n v="49"/>
    <n v="0"/>
    <s v="MÉDICO URGENCIA HOSPITALARIA"/>
    <s v="P.MÉDICO DE URGENCIAS"/>
    <x v="2"/>
    <s v="0"/>
    <m/>
    <m/>
    <m/>
    <d v="2026-01-01T00:00:00"/>
    <d v="2026-02-18T00:00:00"/>
    <n v="49"/>
  </r>
  <r>
    <s v="394284"/>
    <d v="2026-01-01T00:00:00"/>
    <d v="2026-02-18T00:00:00"/>
    <s v="false"/>
    <s v="169567"/>
    <s v="TEMPORAL. T. COMPLETO. N. ESTATU"/>
    <s v="ACUMULACION DE TAREAS"/>
    <s v="FEA ANGIOLOGÍA Y C V"/>
    <s v="E"/>
    <s v="I_9_1C"/>
    <x v="1"/>
    <n v="49"/>
    <n v="0"/>
    <s v="FEA ANGIOLOGÍA Y CIRUGÍA VASCULAR"/>
    <s v="P.MÉDICO CIRUG.VASCULAR, ANGIOLOG."/>
    <x v="2"/>
    <s v="0"/>
    <m/>
    <m/>
    <m/>
    <d v="2026-01-01T00:00:00"/>
    <d v="2026-02-18T00:00:00"/>
    <n v="49"/>
  </r>
  <r>
    <s v="270213"/>
    <d v="2026-01-01T00:00:00"/>
    <d v="2026-02-18T00:00:00"/>
    <s v="false"/>
    <s v="173594"/>
    <s v="TEMPORAL. T. COM. INTER. N. ESTA"/>
    <s v="MES VENCIDO - INCAPACIDAD TEMPORAL"/>
    <s v="TÉC ESPECIALISTA / LABORATORIO"/>
    <s v="E"/>
    <s v="S_9B_1A"/>
    <x v="0"/>
    <n v="49"/>
    <n v="0"/>
    <s v="TÉCNICO ESPECIALISTA LABORATORIO"/>
    <s v="LABORATORIO CENTRAL"/>
    <x v="1"/>
    <s v="353285"/>
    <s v="43782085K"/>
    <s v="GONZALEZ DENIZ, MARIA DE LOS MILAGROS"/>
    <s v="TÉCNICO ESPECIALISTA LABORATORIO"/>
    <d v="2026-01-01T00:00:00"/>
    <d v="2026-02-18T00:00:00"/>
    <n v="49"/>
  </r>
  <r>
    <s v="272740"/>
    <d v="2026-01-08T00:00:00"/>
    <d v="2026-02-18T00:00:00"/>
    <s v="false"/>
    <s v="175652"/>
    <s v="TEMPORAL. T. COM. INTER. N. ESTA"/>
    <s v="LIBRE DISPOSICION"/>
    <s v="LAVANDERO/A"/>
    <s v="E"/>
    <s v="S_9B_1A"/>
    <x v="0"/>
    <n v="42"/>
    <n v="0"/>
    <s v="LAVANDERIA"/>
    <s v="LAVANDERÍA HOSP.DEL TORAX"/>
    <x v="0"/>
    <s v="265596"/>
    <s v="52820914B"/>
    <s v="AFONSO GONZALEZ, NICOL"/>
    <s v="LAVANDERIA"/>
    <d v="2026-01-08T00:00:00"/>
    <d v="2026-02-18T00:00:00"/>
    <n v="42"/>
  </r>
  <r>
    <s v="367580"/>
    <d v="2026-01-09T00:00:00"/>
    <d v="2026-02-18T00:00:00"/>
    <s v="false"/>
    <s v="175583"/>
    <s v="TEMPORAL. T. COM. INTER. N. ESTA"/>
    <s v="MES VENCIDO - INCAPACIDAD TEMPORAL"/>
    <s v="ENFERMERO/A"/>
    <s v="E"/>
    <s v="S_9B_1A"/>
    <x v="0"/>
    <n v="41"/>
    <n v="0"/>
    <s v="ENFERMERA/O"/>
    <s v="URGENCIAS - HN_CEAU"/>
    <x v="1"/>
    <s v="276447"/>
    <s v="43833831V"/>
    <s v="GOMEZ THOMSEN, GARA MARIA"/>
    <s v="ENFERMERA/O"/>
    <d v="2026-01-09T00:00:00"/>
    <d v="2026-02-18T00:00:00"/>
    <n v="41"/>
  </r>
  <r>
    <s v="357018"/>
    <d v="2026-01-28T00:00:00"/>
    <d v="2026-02-18T00:00:00"/>
    <s v="false"/>
    <s v="176262"/>
    <s v="TEMPORAL. T. COM. INTER. N. ESTA"/>
    <s v="MES VENCIDO - INCAPACIDAD TEMPORAL"/>
    <s v="ENFERMERO/A"/>
    <s v="E"/>
    <s v="S_9B_1A"/>
    <x v="0"/>
    <n v="22"/>
    <n v="0"/>
    <s v="ENFERMERA/O"/>
    <s v="AREA.ENFERMERIA - CAE LA LAGUNA-GENETO"/>
    <x v="1"/>
    <s v="311800"/>
    <s v="43622950T"/>
    <s v="RODRIGUEZ MORALES, GEMMA"/>
    <s v="ENFERMERA/O"/>
    <d v="2026-01-28T00:00:00"/>
    <d v="2026-02-18T00:00:00"/>
    <n v="22"/>
  </r>
  <r>
    <s v="336673"/>
    <d v="2026-02-14T00:00:00"/>
    <d v="2026-02-18T00:00:00"/>
    <s v="false"/>
    <s v="176743"/>
    <s v="TEMPORAL. T. COM. INTER. N. ESTA"/>
    <s v="MES VENCIDO - INCAPACIDAD TEMPORAL"/>
    <s v="LIMPIADOR/A"/>
    <s v="E"/>
    <s v="S_9B_1A"/>
    <x v="0"/>
    <n v="5"/>
    <n v="0"/>
    <s v="LIMPIADORA"/>
    <s v="LIMPIEZA"/>
    <x v="0"/>
    <s v="203357"/>
    <s v="54114237K"/>
    <s v="REYES CABRERA, JUDIT"/>
    <s v="LIMPIADORA"/>
    <d v="2026-02-14T00:00:00"/>
    <d v="2026-02-18T00:00:00"/>
    <n v="5"/>
  </r>
  <r>
    <s v="296246"/>
    <d v="2026-02-16T00:00:00"/>
    <d v="2026-02-18T00:00:00"/>
    <s v="false"/>
    <s v="176211"/>
    <s v="TEMPORAL. T. COM. INTER. N. ESTA"/>
    <s v="LIBRE DISPOSICION"/>
    <s v="ENFERMERO/A"/>
    <s v="E"/>
    <s v="S_9B_1A"/>
    <x v="0"/>
    <n v="3"/>
    <n v="0"/>
    <s v="ENFERMERA/O"/>
    <s v="ADMISIÓN CENTRAL"/>
    <x v="2"/>
    <s v="327036"/>
    <s v="42173769A"/>
    <s v="CONCEPCION.DE PAZ, SILVIA MARIA"/>
    <s v="ENFERMERA/O"/>
    <d v="2026-02-16T00:00:00"/>
    <d v="2026-02-18T00:00:00"/>
    <n v="3"/>
  </r>
  <r>
    <s v="304072"/>
    <d v="2026-02-17T00:00:00"/>
    <d v="2026-02-18T00:00:00"/>
    <s v="false"/>
    <s v="176787"/>
    <s v="TEMPORAL. T. COM. INTER. N. ESTA"/>
    <s v="LIBRE DISPOSICION"/>
    <s v="CELADOR/A"/>
    <s v="E"/>
    <s v="S_9B_1A"/>
    <x v="0"/>
    <n v="2"/>
    <n v="0"/>
    <s v="CELADOR"/>
    <s v="SUBDIRECCIÓN ENFERMERÍA"/>
    <x v="1"/>
    <s v="380078"/>
    <s v="42193697J"/>
    <s v="GARCIA PEREZ, MAYRA"/>
    <s v="CELADOR"/>
    <d v="2026-02-17T00:00:00"/>
    <d v="2026-02-18T00:00:00"/>
    <n v="2"/>
  </r>
  <r>
    <s v="273914"/>
    <d v="2026-02-17T00:00:00"/>
    <d v="2026-02-18T00:00:00"/>
    <s v="false"/>
    <s v="176786"/>
    <s v="TEMPORAL. T. COM. INTER. N. ESTA"/>
    <s v="LIBRE DISPOSICION"/>
    <s v="AUXILIAR DE ENFERMERÍA"/>
    <s v="E"/>
    <s v="S_9B_1A"/>
    <x v="0"/>
    <n v="2"/>
    <n v="0"/>
    <s v="AUXILIAR DE ENFERMERÍA"/>
    <s v="PLANTILLA VOLANTE"/>
    <x v="1"/>
    <s v="376339"/>
    <s v="43371084F"/>
    <s v="HERNANDEZ GONZALEZ, MARIA AUREA"/>
    <s v="AUXILIAR DE ENFERMERÍA"/>
    <d v="2026-02-17T00:00:00"/>
    <d v="2026-02-18T00:00:00"/>
    <n v="2"/>
  </r>
  <r>
    <s v="241266"/>
    <d v="2026-02-17T00:00:00"/>
    <d v="2026-02-18T00:00:00"/>
    <s v="false"/>
    <s v="176785"/>
    <s v="TEMPORAL. T. COM. INTER. N. ESTA"/>
    <s v="LIBRE DISPOSICION"/>
    <s v="ENFERMERO/A"/>
    <s v="E"/>
    <s v="S_9B_1A"/>
    <x v="0"/>
    <n v="2"/>
    <n v="0"/>
    <s v="ENFERMERA/O"/>
    <s v="URGENCIAS"/>
    <x v="1"/>
    <s v="333030"/>
    <s v="78674787K"/>
    <s v="PADRON YANES, MIRIAM"/>
    <s v="ENFERMERA/O"/>
    <d v="2026-02-17T00:00:00"/>
    <d v="2026-02-18T00:00:00"/>
    <n v="2"/>
  </r>
  <r>
    <s v="357206"/>
    <d v="2026-01-01T00:00:00"/>
    <d v="2026-02-19T00:00:00"/>
    <s v="false"/>
    <s v="173768"/>
    <s v="TEMPORAL. T. COM. INTER. N. ESTA"/>
    <s v="BAJA MATERNAL"/>
    <s v="ENFERMERO/A"/>
    <s v="E"/>
    <s v="S_9B_1A"/>
    <x v="0"/>
    <n v="50"/>
    <n v="0"/>
    <s v="ENFERMERA/O"/>
    <s v="U.V.I."/>
    <x v="1"/>
    <s v="276954"/>
    <s v="79070682V"/>
    <s v="AMOEDO MACHI, VIOLETA"/>
    <s v="ENFERMERA/O"/>
    <d v="2026-01-01T00:00:00"/>
    <d v="2026-02-19T00:00:00"/>
    <n v="50"/>
  </r>
  <r>
    <s v="238760"/>
    <d v="2026-01-01T00:00:00"/>
    <d v="2026-02-19T00:00:00"/>
    <s v="false"/>
    <s v="174398"/>
    <s v="TEMPORAL. T. COM. INTER. N. ESTA"/>
    <s v="MES VENCIDO - INCAPACIDAD TEMPORAL"/>
    <s v="LIMPIADOR/A"/>
    <s v="E"/>
    <s v="S_9B_1A"/>
    <x v="0"/>
    <n v="50"/>
    <n v="0"/>
    <s v="LIMPIADORA"/>
    <s v="LIMPIEZA"/>
    <x v="0"/>
    <s v="207558"/>
    <s v="X9306244F"/>
    <s v="PASQUARIELLO, GIUSEPPINA"/>
    <s v="LIMPIADORA"/>
    <d v="2026-01-01T00:00:00"/>
    <d v="2026-02-19T00:00:00"/>
    <n v="50"/>
  </r>
  <r>
    <s v="348961"/>
    <d v="2026-01-01T00:00:00"/>
    <d v="2026-02-19T00:00:00"/>
    <s v="false"/>
    <s v="169500"/>
    <s v="SIN CONTRATO"/>
    <s v="OTRA DIRECCIÓN GERENCIA-PROMOCION INTERNA TEMPORAL"/>
    <s v="G GESTIÓN FUNCIÓN ADMINISTRATIVA"/>
    <s v="E"/>
    <s v="I_9_1C"/>
    <x v="1"/>
    <n v="50"/>
    <n v="0"/>
    <s v="GRUPO GESTIÓN FUNCIÓN ADMINISTRATIVA"/>
    <s v="CONTRATACIÓN ADMINISTRATIVA"/>
    <x v="4"/>
    <s v="0"/>
    <m/>
    <m/>
    <m/>
    <d v="2026-01-01T00:00:00"/>
    <d v="2026-02-19T00:00:00"/>
    <n v="50"/>
  </r>
  <r>
    <s v="250336"/>
    <d v="2026-01-01T00:00:00"/>
    <d v="2026-02-19T00:00:00"/>
    <s v="false"/>
    <s v="172629"/>
    <s v="TEMPORAL. T. COM. INTER. N. ESTA"/>
    <s v="MES VENCIDO - INCAPACIDAD TEMPORAL"/>
    <s v="ENFERMERO/A"/>
    <s v="E"/>
    <s v="S_9B_1A"/>
    <x v="0"/>
    <n v="50"/>
    <n v="0"/>
    <s v="ENFERMERA/O"/>
    <s v="PLANTA 1ª - HOSPITALIZACIÓN EDIF. D"/>
    <x v="1"/>
    <s v="390294"/>
    <s v="78644611K"/>
    <s v="DELGADO ALVAREZ, PATRICIA"/>
    <s v="ENFERMERA/O"/>
    <d v="2026-01-01T00:00:00"/>
    <d v="2026-02-19T00:00:00"/>
    <n v="50"/>
  </r>
  <r>
    <s v="393563"/>
    <d v="2026-01-01T00:00:00"/>
    <d v="2026-02-19T00:00:00"/>
    <s v="false"/>
    <s v="175171"/>
    <s v="TEMPORAL. T. COM. INTER. N. ESTA"/>
    <s v="MES VENCIDO - INCAPACIDAD TEMPORAL"/>
    <s v="AUXILIAR DE ENFERMERÍA"/>
    <s v="E"/>
    <s v="S_9B_1A"/>
    <x v="0"/>
    <n v="50"/>
    <n v="0"/>
    <s v="AUXILIAR DE ENFERMERÍA"/>
    <s v="UNIDAD DE SALUD MENTAL INFANTO JUVENIL"/>
    <x v="1"/>
    <s v="265104"/>
    <s v="45437420T"/>
    <s v="PEÑA CARTAYA, JOSEFINA"/>
    <s v="AUXILIAR DE ENFERMERÍA"/>
    <d v="2026-01-01T00:00:00"/>
    <d v="2026-02-19T00:00:00"/>
    <n v="50"/>
  </r>
  <r>
    <s v="272980"/>
    <d v="2026-01-09T00:00:00"/>
    <d v="2026-02-19T00:00:00"/>
    <s v="false"/>
    <s v="175720"/>
    <s v="TEMPORAL. T. COM. INTER. N. ESTA"/>
    <s v="LIBRE DISPOSICION"/>
    <s v="PINCHE"/>
    <s v="E"/>
    <s v="S_9B_1A"/>
    <x v="0"/>
    <n v="42"/>
    <n v="0"/>
    <s v="PINCHE"/>
    <s v="COCINA"/>
    <x v="0"/>
    <s v="212569"/>
    <s v="45436090G"/>
    <s v="RODRIGUEZ JORGE, ALICIA"/>
    <s v="PINCHE"/>
    <d v="2026-01-09T00:00:00"/>
    <d v="2026-02-19T00:00:00"/>
    <n v="42"/>
  </r>
  <r>
    <s v="207129"/>
    <d v="2026-01-29T00:00:00"/>
    <d v="2026-02-19T00:00:00"/>
    <s v="false"/>
    <s v="176095"/>
    <s v="TEMPORAL. T. COM. INTER. N. ESTA"/>
    <s v="LIBRE DISPOSICION"/>
    <s v="TÉCNICA/O AUXILIAR DE FARMACIA"/>
    <s v="E"/>
    <s v="S_9B_1A"/>
    <x v="0"/>
    <n v="22"/>
    <n v="0"/>
    <s v="TÉCNICA/O AUXILIAR DE FARMACIA"/>
    <s v="ALMACÉN DE FARMACIA"/>
    <x v="1"/>
    <s v="258281"/>
    <s v="49708026N"/>
    <s v="DI SALVO MORALES, FERNANDO EZEQUIEL"/>
    <s v="TÉCNICA/O AUXILIAR DE FARMACIA"/>
    <d v="2026-01-29T00:00:00"/>
    <d v="2026-02-19T00:00:00"/>
    <n v="22"/>
  </r>
  <r>
    <s v="231867"/>
    <d v="2026-02-01T00:00:00"/>
    <d v="2026-02-19T00:00:00"/>
    <s v="false"/>
    <s v="176083"/>
    <s v="TEMPORAL. T. COM. INTER. N. ESTA"/>
    <s v="PERMISO POR PATERNIDAD"/>
    <s v="MATRÓN/A"/>
    <s v="E"/>
    <s v="S_9B_1A"/>
    <x v="0"/>
    <n v="19"/>
    <n v="0"/>
    <s v="MATRONA"/>
    <s v="PARITORIO"/>
    <x v="1"/>
    <s v="364582"/>
    <s v="43823168A"/>
    <s v="CURBELO BARROSO, LUIS"/>
    <s v="MATRONA"/>
    <d v="2026-02-01T00:00:00"/>
    <d v="2026-02-19T00:00:00"/>
    <n v="19"/>
  </r>
  <r>
    <s v="296150"/>
    <d v="2026-02-06T00:00:00"/>
    <d v="2026-02-19T00:00:00"/>
    <s v="false"/>
    <s v="176485"/>
    <s v="TEMPORAL. T. COM. INTER. N. ESTA"/>
    <s v="MES VENCIDO - INCAPACIDAD TEMPORAL"/>
    <s v="AUXILIAR DE ENFERMERÍA"/>
    <s v="E"/>
    <s v="S_9B_1A"/>
    <x v="0"/>
    <n v="14"/>
    <n v="0"/>
    <s v="AUXILIAR DE ENFERMERÍA"/>
    <s v="U.V.I."/>
    <x v="1"/>
    <s v="220571"/>
    <s v="54057316W"/>
    <s v="MOLINA BENITEZ, GEMMA"/>
    <s v="AUXILIAR DE ENFERMERÍA"/>
    <d v="2026-02-06T00:00:00"/>
    <d v="2026-02-19T00:00:00"/>
    <n v="14"/>
  </r>
  <r>
    <s v="227517"/>
    <d v="2026-02-18T00:00:00"/>
    <d v="2026-02-19T00:00:00"/>
    <s v="false"/>
    <s v="176769"/>
    <s v="TEMPORAL. T. COM. INTER. N. ESTA"/>
    <s v="MES VENCIDO - INCAPACIDAD TEMPORAL"/>
    <s v="AUXILIAR DE ENFERMERÍA"/>
    <s v="E"/>
    <s v="S_9B_1A"/>
    <x v="0"/>
    <n v="2"/>
    <n v="0"/>
    <s v="AUXILIAR DE ENFERMERÍA"/>
    <s v="BLOQUE QUIRURGICO CENTRAL"/>
    <x v="1"/>
    <s v="254897"/>
    <s v="78850439E"/>
    <s v="RAMOS SUAREZ, TERESA JORNET"/>
    <s v="AUXILIAR DE ENFERMERÍA"/>
    <d v="2026-02-18T00:00:00"/>
    <d v="2026-02-19T00:00:00"/>
    <n v="2"/>
  </r>
  <r>
    <s v="306721"/>
    <d v="2026-02-19T00:00:00"/>
    <d v="2026-02-19T00:00:00"/>
    <s v="false"/>
    <s v="176825"/>
    <s v="TEMPORAL. T. COM. INTER. N. ESTA"/>
    <s v="LIBRE DISPOSICION"/>
    <s v="ENFERMERO/A"/>
    <s v="E"/>
    <s v="S_9B_1A"/>
    <x v="0"/>
    <n v="1"/>
    <n v="0"/>
    <s v="ENFERMERA/O"/>
    <s v="PLANTA  6ª  PAR   - HOSP.EDIF.A"/>
    <x v="1"/>
    <s v="335714"/>
    <s v="21494905W"/>
    <s v="MORENO MARTIN, EVA MARIA"/>
    <s v="ENFERMERA/O"/>
    <d v="2026-02-19T00:00:00"/>
    <d v="2026-02-19T00:00:00"/>
    <n v="1"/>
  </r>
  <r>
    <s v="313385"/>
    <d v="2026-01-01T00:00:00"/>
    <d v="2026-02-20T00:00:00"/>
    <s v="false"/>
    <s v="174391"/>
    <s v="TEMPORAL. T. COM. INTER. N. ESTA"/>
    <s v="MES VENCIDO - INCAPACIDAD TEMPORAL"/>
    <s v="LIMPIADOR/A"/>
    <s v="E"/>
    <s v="S_9B_1A"/>
    <x v="0"/>
    <n v="51"/>
    <n v="0"/>
    <s v="LIMPIADORA"/>
    <s v="LIMPIEZA"/>
    <x v="0"/>
    <s v="255391"/>
    <s v="43617816H"/>
    <s v="BOLAÑOS RODRIGUEZ, MARIA JESUS"/>
    <s v="LIMPIADORA"/>
    <d v="2026-01-01T00:00:00"/>
    <d v="2026-02-20T00:00:00"/>
    <n v="51"/>
  </r>
  <r>
    <s v="252837"/>
    <d v="2026-01-01T00:00:00"/>
    <d v="2026-02-20T00:00:00"/>
    <s v="false"/>
    <s v="163673"/>
    <s v="TEMPORAL. T. COM. INTER. N. ESTA"/>
    <s v="MES VENCIDO - INCAPACIDAD TEMPORAL"/>
    <s v="PINCHE"/>
    <s v="E"/>
    <s v="S_9B_1A"/>
    <x v="0"/>
    <n v="51"/>
    <n v="0"/>
    <s v="PINCHE"/>
    <s v="COCINA"/>
    <x v="0"/>
    <s v="224350"/>
    <s v="43615489Z"/>
    <s v="DE ARMAS PADILLA, JOAQUIN MAGDALENO"/>
    <s v="PINCHE"/>
    <d v="2026-01-01T00:00:00"/>
    <d v="2026-02-20T00:00:00"/>
    <n v="51"/>
  </r>
  <r>
    <s v="218539"/>
    <d v="2026-01-01T00:00:00"/>
    <d v="2026-02-20T00:00:00"/>
    <s v="false"/>
    <s v="175210"/>
    <s v="TEMPORAL. T. COM. INTER. N. ESTA"/>
    <s v="MES VENCIDO - INCAPACIDAD TEMPORAL"/>
    <s v="TÉCNICO/A SUPERIOR GESTION Y SERVICIOS"/>
    <s v="E"/>
    <s v="S_9B_1A"/>
    <x v="0"/>
    <n v="51"/>
    <n v="0"/>
    <s v="TÉCNICO SUPERIOR DE GESTIÓN Y SERVICIOS"/>
    <s v="FONTANERÍA"/>
    <x v="6"/>
    <s v="265427"/>
    <s v="43777261G"/>
    <s v="MARTIN ALONSO, CESAREO JAVIER"/>
    <s v="TÉCNICO SUPERIOR DE GESTIÓN Y SERVICIOS"/>
    <d v="2026-01-01T00:00:00"/>
    <d v="2026-02-20T00:00:00"/>
    <n v="51"/>
  </r>
  <r>
    <s v="203201"/>
    <d v="2026-01-01T00:00:00"/>
    <d v="2026-02-20T00:00:00"/>
    <s v="false"/>
    <s v="174851"/>
    <s v="TEMPORAL. T. COM. INTER. N. ESTA"/>
    <s v="MES VENCIDO - INCAPACIDAD TEMPORAL"/>
    <s v="AUXILIAR DE ENFERMERÍA"/>
    <s v="E"/>
    <s v="S_9B_1A"/>
    <x v="0"/>
    <n v="51"/>
    <n v="0"/>
    <s v="AUXILIAR DE ENFERMERÍA"/>
    <s v="PLANTA  9ª  PAR   - HOSP.EDIF.A"/>
    <x v="1"/>
    <s v="338931"/>
    <s v="43792777H"/>
    <s v="HERNANDEZ GONZALEZ, JULIA MONTSERRAT"/>
    <s v="AUXILIAR DE ENFERMERÍA"/>
    <d v="2026-01-01T00:00:00"/>
    <d v="2026-02-20T00:00:00"/>
    <n v="51"/>
  </r>
  <r>
    <s v="337342"/>
    <d v="2026-01-01T00:00:00"/>
    <d v="2026-02-20T00:00:00"/>
    <s v="false"/>
    <s v="175273"/>
    <s v="TEMPORAL. T. COM. INTER. N. ESTA"/>
    <s v="MES VENCIDO - INCAPACIDAD TEMPORAL"/>
    <s v="ENFERMERO/A"/>
    <s v="E"/>
    <s v="S_9B_1A"/>
    <x v="0"/>
    <n v="51"/>
    <n v="0"/>
    <s v="ENFERMERA/O"/>
    <s v="UNIDAD HOSPITALIZACIÓN A DOMICILIO - HN"/>
    <x v="1"/>
    <s v="356398"/>
    <s v="78612136E"/>
    <s v="GONZALEZ BORGES, MARIA JUDIT"/>
    <s v="ENFERMERA/O"/>
    <d v="2026-01-01T00:00:00"/>
    <d v="2026-02-20T00:00:00"/>
    <n v="51"/>
  </r>
  <r>
    <s v="273117"/>
    <d v="2026-01-16T00:00:00"/>
    <d v="2026-02-20T00:00:00"/>
    <s v="false"/>
    <s v="175990"/>
    <s v="TEMPORAL. T. COM. INTER. N. ESTA"/>
    <s v="MES VENCIDO - INCAPACIDAD TEMPORAL"/>
    <s v="TÉC ESPECIALISTA / LABORATORIO"/>
    <s v="E"/>
    <s v="S_9B_1A"/>
    <x v="0"/>
    <n v="36"/>
    <n v="0"/>
    <s v="TÉCNICO ESPECIALISTA LABORATORIO"/>
    <s v="AREA.ENFERMERIA - CAE PTO.DE LA CRUZ"/>
    <x v="1"/>
    <s v="369682"/>
    <s v="43792860D"/>
    <s v="HERRERA AYALA, GUADALUPE NOEMI"/>
    <s v="TÉCNICO ESPECIALISTA LABORATORIO"/>
    <d v="2026-01-16T00:00:00"/>
    <d v="2026-02-20T00:00:00"/>
    <n v="36"/>
  </r>
  <r>
    <s v="215118"/>
    <d v="2026-01-21T00:00:00"/>
    <d v="2026-02-20T00:00:00"/>
    <s v="false"/>
    <s v="175668"/>
    <s v="TEMPORAL. T. COM. INTER. N. ESTA"/>
    <s v="REDUCCION DE JORNADA"/>
    <s v="ENFERMERO/A"/>
    <s v="E"/>
    <s v="S_9B_1C"/>
    <x v="4"/>
    <n v="31"/>
    <n v="0"/>
    <s v="ENFERMERA/O"/>
    <s v="PLANTA 2ª - HOSPITALIZACIÓN EDIF. D"/>
    <x v="1"/>
    <s v="325030"/>
    <s v="45441732B"/>
    <s v="MELIAN SUAREZ, ANA MARIA"/>
    <s v="ENFERMERA/O"/>
    <d v="2026-01-21T00:00:00"/>
    <d v="2026-02-20T00:00:00"/>
    <n v="31"/>
  </r>
  <r>
    <s v="370789"/>
    <d v="2026-01-24T00:00:00"/>
    <d v="2026-02-20T00:00:00"/>
    <s v="false"/>
    <s v="176201"/>
    <s v="TEMPORAL. T. COM. INTER. N. ESTA"/>
    <s v="MES VENCIDO - INCAPACIDAD TEMPORAL"/>
    <s v="AUXILIAR DE ENFERMERÍA"/>
    <s v="E"/>
    <s v="S_9B_1A"/>
    <x v="0"/>
    <n v="28"/>
    <n v="0"/>
    <s v="AUXILIAR DE ENFERMERÍA"/>
    <s v="PLANTA  7ª  PAR   - HOSP.EDIF.A"/>
    <x v="1"/>
    <s v="214666"/>
    <s v="78852927A"/>
    <s v="GONZALEZ LAUREDO, JESSICA"/>
    <s v="AUXILIAR DE ENFERMERÍA"/>
    <d v="2026-01-24T00:00:00"/>
    <d v="2026-02-20T00:00:00"/>
    <n v="28"/>
  </r>
  <r>
    <s v="317627"/>
    <d v="2026-01-27T00:00:00"/>
    <d v="2026-02-20T00:00:00"/>
    <s v="false"/>
    <s v="176220"/>
    <s v="TEMPORAL. T. COM. INTER. N. ESTA"/>
    <s v="MES VENCIDO - INCAPACIDAD TEMPORAL"/>
    <s v="AUXILIAR DE ENFERMERÍA"/>
    <s v="E"/>
    <s v="S_9B_1A"/>
    <x v="0"/>
    <n v="25"/>
    <n v="0"/>
    <s v="AUXILIAR DE ENFERMERÍA"/>
    <s v="PLANTA  9ª IMPAR - HOSP.EDIF.A"/>
    <x v="1"/>
    <s v="353648"/>
    <s v="78692947B"/>
    <s v="JIMENEZ GARCIA, MARIA ALEJANDRA"/>
    <s v="AUXILIAR DE ENFERMERÍA"/>
    <d v="2026-01-27T00:00:00"/>
    <d v="2026-02-20T00:00:00"/>
    <n v="25"/>
  </r>
  <r>
    <s v="274540"/>
    <d v="2026-02-01T00:00:00"/>
    <d v="2026-02-20T00:00:00"/>
    <s v="false"/>
    <s v="176196"/>
    <s v="TEMPORAL. T. COM. INTER. N. ESTA"/>
    <s v="LIBERACION SINDICAL"/>
    <s v="AUXILIAR DE ENFERMERÍA"/>
    <s v="E"/>
    <s v="S_9B_1A"/>
    <x v="0"/>
    <n v="20"/>
    <n v="0"/>
    <s v="AUXILIAR DE ENFERMERÍA"/>
    <s v="PLANTA 2ª CENTRAL A - EDIF.B"/>
    <x v="1"/>
    <s v="360311"/>
    <s v="43830191B"/>
    <s v="CABELLO GASPAR, NAIRA"/>
    <s v="AUXILIAR DE ENFERMERÍA"/>
    <d v="2026-02-01T00:00:00"/>
    <d v="2026-02-20T00:00:00"/>
    <n v="20"/>
  </r>
  <r>
    <s v="212913"/>
    <d v="2026-02-01T00:00:00"/>
    <d v="2026-02-20T00:00:00"/>
    <s v="false"/>
    <s v="176275"/>
    <s v="TEMPORAL. T. PARCIAL. N. ESTATU."/>
    <s v="ACUMULACION DE TAREAS"/>
    <s v="TÉCNICA/O AUXILIAR DE FARMACIA"/>
    <s v="E"/>
    <s v="I_9_1C"/>
    <x v="1"/>
    <n v="20"/>
    <n v="0"/>
    <s v="TÉCNICA/O AUXILIAR DE FARMACIA"/>
    <s v="ALMACÉN DE FARMACIA"/>
    <x v="1"/>
    <s v="200733"/>
    <s v="78857015C"/>
    <s v="FLORES CONTRERAS, ANA BEATRIZ"/>
    <s v="GRUPO ADMINISTRATIVO"/>
    <d v="2026-02-01T00:00:00"/>
    <d v="2026-02-20T00:00:00"/>
    <n v="20"/>
  </r>
  <r>
    <s v="354982"/>
    <d v="2026-02-02T00:00:00"/>
    <d v="2026-02-20T00:00:00"/>
    <s v="false"/>
    <s v="176268"/>
    <s v="TEMPORAL. T. COM. INTER. N. ESTA"/>
    <s v="LIBRE DISPOSICION"/>
    <s v="LAVANDERO/A"/>
    <s v="E"/>
    <s v="S_9B_1AV"/>
    <x v="0"/>
    <n v="19"/>
    <n v="0"/>
    <s v="LAVANDERIA"/>
    <s v="LAVANDERÍA HOSP.DEL TORAX"/>
    <x v="0"/>
    <s v="211254"/>
    <s v="24235435J"/>
    <s v="BELTRAN LOPEZ, RAMON"/>
    <s v="LAVANDERIA"/>
    <d v="2026-02-02T00:00:00"/>
    <d v="2026-02-20T00:00:00"/>
    <n v="19"/>
  </r>
  <r>
    <s v="236444"/>
    <d v="2026-02-04T00:00:00"/>
    <d v="2026-02-20T00:00:00"/>
    <s v="false"/>
    <s v="176358"/>
    <s v="TEMPORAL. T. COM. INTER. N. ESTA"/>
    <s v="MES VENCIDO - INCAPACIDAD TEMPORAL"/>
    <s v="ENFERMERO/A"/>
    <s v="E"/>
    <s v="S_9B_1A"/>
    <x v="0"/>
    <n v="17"/>
    <n v="0"/>
    <s v="ENFERMERA/O"/>
    <s v="RADIODIAGNOSTICO"/>
    <x v="1"/>
    <s v="329293"/>
    <s v="45455012C"/>
    <s v="EXPOSITO HERNANDEZ, JOSE LUIS"/>
    <s v="ENFERMERA/O"/>
    <d v="2026-02-04T00:00:00"/>
    <d v="2026-02-20T00:00:00"/>
    <n v="17"/>
  </r>
  <r>
    <s v="218552"/>
    <d v="2026-02-08T00:00:00"/>
    <d v="2026-02-20T00:00:00"/>
    <s v="false"/>
    <s v="176459"/>
    <s v="TEMPORAL. T. COM. INTER. N. ESTA"/>
    <s v="MES VENCIDO - INCAPACIDAD TEMPORAL"/>
    <s v="AUXILIAR DE ENFERMERÍA"/>
    <s v="E"/>
    <s v="S_9B_1A"/>
    <x v="0"/>
    <n v="13"/>
    <n v="0"/>
    <s v="AUXILIAR DE ENFERMERÍA"/>
    <s v="PLANTA  9ª  PAR   - HOSP.EDIF.A"/>
    <x v="1"/>
    <s v="351730"/>
    <s v="45457908H"/>
    <s v="ARMAS REYES, MARIA BELEN"/>
    <s v="AUXILIAR DE ENFERMERÍA"/>
    <d v="2026-02-08T00:00:00"/>
    <d v="2026-02-20T00:00:00"/>
    <n v="13"/>
  </r>
  <r>
    <s v="366063"/>
    <d v="2026-02-11T00:00:00"/>
    <d v="2026-02-20T00:00:00"/>
    <s v="false"/>
    <s v="176620"/>
    <s v="TEMPORAL. T. COM. INTER. N. ESTA"/>
    <s v="MES VENCIDO - INCAPACIDAD TEMPORAL"/>
    <s v="G AUXILIAR ADMINISTRATIVO F. ADMVA"/>
    <s v="E"/>
    <s v="S_9B_1A"/>
    <x v="0"/>
    <n v="10"/>
    <n v="0"/>
    <s v="AUXILIAR ADMINISTRATIVO"/>
    <s v="ARCHIVO CENTRAL"/>
    <x v="2"/>
    <s v="251752"/>
    <s v="78557926T"/>
    <s v="DIAZ STIER, NOEMI"/>
    <s v="AUXILIAR ADMINISTRATIVO"/>
    <d v="2026-02-11T00:00:00"/>
    <d v="2026-02-20T00:00:00"/>
    <n v="10"/>
  </r>
  <r>
    <s v="232299"/>
    <d v="2026-02-11T00:00:00"/>
    <d v="2026-02-20T00:00:00"/>
    <s v="false"/>
    <s v="176606"/>
    <s v="TEMPORAL. T. COM. INTER. N. ESTA"/>
    <s v="MES VENCIDO - INCAPACIDAD TEMPORAL"/>
    <s v="ENFERMERO/A"/>
    <s v="E"/>
    <s v="S_9B_1A"/>
    <x v="0"/>
    <n v="10"/>
    <n v="0"/>
    <s v="ENFERMERA/O"/>
    <s v="PLANTA 1ª - HOSPITALIZACIÓN EDIF. D"/>
    <x v="1"/>
    <s v="354480"/>
    <s v="78679578M"/>
    <s v="DELGADO LAFUENTE, ALBERTO"/>
    <s v="ENFERMERA/O"/>
    <d v="2026-02-11T00:00:00"/>
    <d v="2026-02-20T00:00:00"/>
    <n v="10"/>
  </r>
  <r>
    <s v="299412"/>
    <d v="2026-02-12T00:00:00"/>
    <d v="2026-02-20T00:00:00"/>
    <s v="false"/>
    <s v="176634"/>
    <s v="TEMPORAL. T. COM. INTER. N. ESTA"/>
    <s v="MES VENCIDO - INCAPACIDAD TEMPORAL"/>
    <s v="AUXILIAR DE ENFERMERÍA"/>
    <s v="E"/>
    <s v="S_9B_1A"/>
    <x v="0"/>
    <n v="9"/>
    <n v="0"/>
    <s v="AUXILIAR DE ENFERMERÍA"/>
    <s v="URGENCIAS"/>
    <x v="1"/>
    <s v="215698"/>
    <s v="78725352D"/>
    <s v="HERNANDEZ ESTUPIÑAN, ODILE"/>
    <s v="AUXILIAR DE ENFERMERÍA"/>
    <d v="2026-02-12T00:00:00"/>
    <d v="2026-02-20T00:00:00"/>
    <n v="9"/>
  </r>
  <r>
    <s v="205943"/>
    <d v="2026-02-16T00:00:00"/>
    <d v="2026-02-20T00:00:00"/>
    <s v="false"/>
    <s v="176745"/>
    <s v="TEMPORAL. T. COM. INTER. N. ESTA"/>
    <s v="MES VENCIDO - ACCIDENTE DE TRABAJO"/>
    <s v="AUXILIAR DE ENFERMERÍA"/>
    <s v="E"/>
    <s v="S_9B_1A"/>
    <x v="0"/>
    <n v="5"/>
    <n v="0"/>
    <s v="AUXILIAR DE ENFERMERÍA"/>
    <s v="PLANTILLA VOLANTE"/>
    <x v="1"/>
    <s v="246687"/>
    <s v="43781269X"/>
    <s v="CASTILLA BRITO, MARIA DOROTEA"/>
    <s v="AUXILIAR DE ENFERMERÍA"/>
    <d v="2026-02-16T00:00:00"/>
    <d v="2026-02-20T00:00:00"/>
    <n v="5"/>
  </r>
  <r>
    <s v="306772"/>
    <d v="2026-02-19T00:00:00"/>
    <d v="2026-02-20T00:00:00"/>
    <s v="false"/>
    <s v="176837"/>
    <s v="TEMPORAL. T. COM. INTER. N. ESTA"/>
    <s v="LIBRE DISPOSICION"/>
    <s v="ENFERMERO/A"/>
    <s v="E"/>
    <s v="S_9B_1A"/>
    <x v="0"/>
    <n v="2"/>
    <n v="0"/>
    <s v="ENFERMERA/O"/>
    <s v="HOSPITAL DIA HEMATOLOGIA CLÍNICA"/>
    <x v="1"/>
    <s v="236241"/>
    <s v="42234766G"/>
    <s v="FRANCISCO PIÑERO, ALEJANDRO"/>
    <s v="ENFERMERA/O"/>
    <d v="2026-02-19T00:00:00"/>
    <d v="2026-02-20T00:00:00"/>
    <n v="2"/>
  </r>
  <r>
    <s v="209704"/>
    <d v="2026-01-09T00:00:00"/>
    <d v="2026-02-21T00:00:00"/>
    <s v="false"/>
    <s v="175669"/>
    <s v="TEMPORAL. T. COM. INTER. N. ESTA"/>
    <s v="VACACIONES Y LIBRANZAS"/>
    <s v="COCINERO/A"/>
    <s v="E"/>
    <s v="S_9B_1A"/>
    <x v="0"/>
    <n v="44"/>
    <n v="0"/>
    <s v="COCINERO"/>
    <s v="COCINA"/>
    <x v="0"/>
    <s v="373710"/>
    <s v="78569848P"/>
    <s v="SABINA PEREZ, GUILLERMO MARINO"/>
    <s v="COCINERO"/>
    <d v="2026-01-09T00:00:00"/>
    <d v="2026-02-21T00:00:00"/>
    <n v="44"/>
  </r>
  <r>
    <s v="397731"/>
    <d v="2026-01-26T00:00:00"/>
    <d v="2026-02-21T00:00:00"/>
    <s v="false"/>
    <s v="175866"/>
    <s v="TEMPORAL. T. COM. INTER. N. ESTA"/>
    <s v="VACACIONES Y LIBRANZAS"/>
    <s v="PINCHE"/>
    <s v="E"/>
    <s v="S_9B_1A"/>
    <x v="0"/>
    <n v="27"/>
    <n v="0"/>
    <s v="PINCHE"/>
    <s v="COCINA"/>
    <x v="0"/>
    <s v="339048"/>
    <s v="42222824E"/>
    <s v="GONZALEZ DIAZ, JUAN CARLOS"/>
    <s v="PINCHE"/>
    <d v="2026-01-26T00:00:00"/>
    <d v="2026-02-21T00:00:00"/>
    <n v="27"/>
  </r>
  <r>
    <s v="339317"/>
    <d v="2026-02-19T00:00:00"/>
    <d v="2026-02-21T00:00:00"/>
    <s v="false"/>
    <s v="176500"/>
    <s v="TEMPORAL. T. COM. INTER. N. ESTA"/>
    <s v="LIBRE DISPOSICION"/>
    <s v="G ADMINISTRATIVO FUNCIÓN ADMINISTRATIVA"/>
    <s v="E"/>
    <s v="S_9B_1A"/>
    <x v="0"/>
    <n v="3"/>
    <n v="0"/>
    <s v="GRUPO ADMINISTRATIVO"/>
    <s v="ADMISIÓN URGENCIAS"/>
    <x v="2"/>
    <s v="318391"/>
    <s v="43777497X"/>
    <s v="RIJO RODRIGUEZ, JOSE LUIS"/>
    <s v="GRUPO ADMINISTRATIVO"/>
    <d v="2026-02-19T00:00:00"/>
    <d v="2026-02-21T00:00:00"/>
    <n v="3"/>
  </r>
  <r>
    <s v="217553"/>
    <d v="2026-02-20T00:00:00"/>
    <d v="2026-02-21T00:00:00"/>
    <s v="false"/>
    <s v="176035"/>
    <s v="TEMPORAL. T. COM. INTER. N. ESTA"/>
    <s v="GUARDIAS AT.CONTINUADA"/>
    <s v="FEA NEFROLOGÍA"/>
    <s v="E"/>
    <s v="S_9B_1BG"/>
    <x v="2"/>
    <n v="2"/>
    <n v="0"/>
    <s v="FEA NEFROLOGÍA"/>
    <s v="P.MÉDICO NEFROLOGÍA"/>
    <x v="2"/>
    <s v="0"/>
    <m/>
    <m/>
    <m/>
    <d v="2026-02-20T00:00:00"/>
    <d v="2026-02-21T00:00:00"/>
    <n v="2"/>
  </r>
  <r>
    <s v="223359"/>
    <d v="2026-01-01T00:00:00"/>
    <d v="2026-02-22T00:00:00"/>
    <s v="false"/>
    <s v="170719"/>
    <s v="TEMPORAL. T. COMPLETO. N. ESTATU"/>
    <s v="ACUMULACION DE TAREAS"/>
    <s v="FEA CIRUGÍA ORTOPÉDICA Y TRAUMATOLOGÍA"/>
    <s v="E"/>
    <s v="I_9_1C"/>
    <x v="1"/>
    <n v="53"/>
    <n v="0"/>
    <s v="FEA CIRUGÍA ORTOPÉDICA Y TRAUMATOLOGÍA"/>
    <s v="P.MÉDICO TRAUMA"/>
    <x v="2"/>
    <s v="0"/>
    <m/>
    <m/>
    <m/>
    <d v="2026-01-01T00:00:00"/>
    <d v="2026-02-22T00:00:00"/>
    <n v="53"/>
  </r>
  <r>
    <s v="244114"/>
    <d v="2026-01-01T00:00:00"/>
    <d v="2026-02-22T00:00:00"/>
    <s v="false"/>
    <s v="171772"/>
    <s v="TEMPORAL. T. COMPLETO. N. ESTATU"/>
    <s v="ACUMULACION DE TAREAS"/>
    <s v="FEA OFTALMOLOGÍA"/>
    <s v="E"/>
    <s v="I_9_1C"/>
    <x v="1"/>
    <n v="53"/>
    <n v="0"/>
    <s v="FEA OFTALMOLOGÍA"/>
    <s v="P.MÉDICO OFTALMOLOGÍA"/>
    <x v="2"/>
    <s v="0"/>
    <m/>
    <m/>
    <m/>
    <d v="2026-01-01T00:00:00"/>
    <d v="2026-02-22T00:00:00"/>
    <n v="53"/>
  </r>
  <r>
    <s v="309631"/>
    <d v="2026-01-01T00:00:00"/>
    <d v="2026-02-22T00:00:00"/>
    <s v="false"/>
    <s v="170421"/>
    <s v="TEMPORAL. T. COMPLETO. N. ESTATU"/>
    <s v="ACUMULACION DE TAREAS"/>
    <s v="FEA APARATO DIGESTIVO"/>
    <s v="E"/>
    <s v="I_9_1C"/>
    <x v="1"/>
    <n v="53"/>
    <n v="0"/>
    <s v="FEA APARATO DIGESTIVO"/>
    <s v="P.MÉDICO DIGESTIVO"/>
    <x v="2"/>
    <s v="0"/>
    <m/>
    <m/>
    <m/>
    <d v="2026-01-01T00:00:00"/>
    <d v="2026-02-22T00:00:00"/>
    <n v="53"/>
  </r>
  <r>
    <s v="241816"/>
    <d v="2026-02-01T00:00:00"/>
    <d v="2026-02-22T00:00:00"/>
    <s v="false"/>
    <s v="176319"/>
    <s v="TEMPORAL. T. COM. INTER. N. ESTA"/>
    <s v="MES VENCIDO - INCAPACIDAD TEMPORAL"/>
    <s v="ENFERMERO/A"/>
    <s v="E"/>
    <s v="S_9B_1A"/>
    <x v="0"/>
    <n v="22"/>
    <n v="0"/>
    <s v="ENFERMERA/O"/>
    <s v="AREA.ENFERMERIA - CAE LA LAGUNA-GENETO"/>
    <x v="1"/>
    <s v="345328"/>
    <s v="45865525Y"/>
    <s v="SEPULVEDA DORTA, JUAN MANUEL"/>
    <s v="ENFERMERA/O"/>
    <d v="2026-02-01T00:00:00"/>
    <d v="2026-02-22T00:00:00"/>
    <n v="22"/>
  </r>
  <r>
    <s v="236573"/>
    <d v="2026-02-09T00:00:00"/>
    <d v="2026-02-22T00:00:00"/>
    <s v="false"/>
    <s v="176759"/>
    <s v="TEMPORAL. T. COM. INTER. N. ESTA"/>
    <s v="MES ACTUAL - INCAPACIDAD TEMPORAL"/>
    <s v="FEA UROLOGÍA"/>
    <s v="E"/>
    <s v="S_9B_1A"/>
    <x v="0"/>
    <n v="14"/>
    <n v="0"/>
    <s v="FEA UROLOGÍA"/>
    <s v="P.MÉDICO UROLOGÍA"/>
    <x v="2"/>
    <s v="142739"/>
    <s v="78720369V"/>
    <s v="PADILLA FERNANDEZ, BARBARA YOLANDA"/>
    <s v="FEA UROLOGÍA"/>
    <d v="2026-02-09T00:00:00"/>
    <d v="2026-02-22T00:00:00"/>
    <n v="14"/>
  </r>
  <r>
    <s v="299412"/>
    <d v="2026-02-21T00:00:00"/>
    <d v="2026-02-22T00:00:00"/>
    <s v="false"/>
    <s v="176871"/>
    <s v="TEMPORAL. T. COM. INTER. N. ESTA"/>
    <s v="LIBRE DISPOSICION"/>
    <s v="AUXILIAR DE ENFERMERÍA"/>
    <s v="E"/>
    <s v="S_9B_1A"/>
    <x v="0"/>
    <n v="2"/>
    <n v="0"/>
    <s v="AUXILIAR DE ENFERMERÍA"/>
    <s v="URGENCIAS"/>
    <x v="1"/>
    <s v="210061"/>
    <s v="45941070L"/>
    <s v="GARCIA JASPE, ARIANNA DANIELLA"/>
    <s v="AUXILIAR DE ENFERMERÍA"/>
    <d v="2026-02-21T00:00:00"/>
    <d v="2026-02-22T00:00:00"/>
    <n v="2"/>
  </r>
  <r>
    <s v="381118"/>
    <d v="2026-01-01T00:00:00"/>
    <d v="2026-02-23T00:00:00"/>
    <s v="false"/>
    <s v="174708"/>
    <s v="TEMPORAL. T. COM. INTER. N. ESTA"/>
    <s v="LIBRE DISPOSICION"/>
    <s v="ENFERMERO/A"/>
    <s v="E"/>
    <s v="S_9B_1A"/>
    <x v="0"/>
    <n v="54"/>
    <n v="0"/>
    <s v="ENFERMERA/O"/>
    <s v="PLANTA  3ª  PAR   - HOSP.EDIF.A"/>
    <x v="1"/>
    <s v="246513"/>
    <s v="43484250J"/>
    <s v="LOPEZ PEREZ, ALMUDENA CANDELARIA"/>
    <s v="ENFERMERA/O"/>
    <d v="2026-01-01T00:00:00"/>
    <d v="2026-02-23T00:00:00"/>
    <n v="54"/>
  </r>
  <r>
    <s v="206302"/>
    <d v="2026-01-01T00:00:00"/>
    <d v="2026-02-23T00:00:00"/>
    <s v="false"/>
    <s v="173851"/>
    <s v="TEMPORAL. T. COM. INTER. N. ESTA"/>
    <s v="MES VENCIDO - INCAPACIDAD TEMPORAL"/>
    <s v="AUXILIAR DE ENFERMERÍA"/>
    <s v="E"/>
    <s v="S_9B_1A"/>
    <x v="0"/>
    <n v="54"/>
    <n v="0"/>
    <s v="AUXILIAR DE ENFERMERÍA"/>
    <s v="PLANTA 10ª IMPAR - HOSP.EDIF.A"/>
    <x v="1"/>
    <s v="318754"/>
    <s v="43782549W"/>
    <s v="MARTIN BARRERA, ARACELI"/>
    <s v="AUXILIAR DE ENFERMERÍA"/>
    <d v="2026-01-01T00:00:00"/>
    <d v="2026-02-23T00:00:00"/>
    <n v="54"/>
  </r>
  <r>
    <s v="229261"/>
    <d v="2026-01-01T00:00:00"/>
    <d v="2026-02-23T00:00:00"/>
    <s v="false"/>
    <s v="174063"/>
    <s v="TEMPORAL. T. COM. INTER. N. ESTA"/>
    <s v="MES VENCIDO - INCAPACIDAD TEMPORAL"/>
    <s v="ENFERMERO/A"/>
    <s v="E"/>
    <s v="S_9B_1A"/>
    <x v="0"/>
    <n v="54"/>
    <n v="0"/>
    <s v="ENFERMERA/O"/>
    <s v="PLANTA  2ª  - HOSPITAL DEL NORTE"/>
    <x v="1"/>
    <s v="251652"/>
    <s v="71888846T"/>
    <s v="MARTIN CRUZ, YURENA"/>
    <s v="ENFERMERA/O"/>
    <d v="2026-01-01T00:00:00"/>
    <d v="2026-02-23T00:00:00"/>
    <n v="54"/>
  </r>
  <r>
    <s v="292948"/>
    <d v="2026-01-01T00:00:00"/>
    <d v="2026-02-23T00:00:00"/>
    <s v="false"/>
    <s v="161544"/>
    <s v="TEMPORAL. T. COM. INTER. N. ESTA"/>
    <s v="INTERINO POR VACANTE"/>
    <s v="PLANCHADOR/A"/>
    <s v="E"/>
    <s v="I_9_1A"/>
    <x v="3"/>
    <n v="54"/>
    <n v="0"/>
    <s v="PLANCHADORA"/>
    <s v="LAVANDERÍA HOSP.DEL TORAX"/>
    <x v="0"/>
    <s v="0"/>
    <m/>
    <m/>
    <m/>
    <d v="2026-01-01T00:00:00"/>
    <d v="2026-02-23T00:00:00"/>
    <n v="54"/>
  </r>
  <r>
    <s v="260844"/>
    <d v="2026-01-01T00:00:00"/>
    <d v="2026-02-23T00:00:00"/>
    <s v="false"/>
    <s v="172603"/>
    <s v="TEMPORAL. T. COM. INTER. N. ESTA"/>
    <s v="MES VENCIDO - INCAPACIDAD TEMPORAL"/>
    <s v="AUXILIAR DE ENFERMERÍA"/>
    <s v="E"/>
    <s v="S_9B_1A"/>
    <x v="0"/>
    <n v="54"/>
    <n v="0"/>
    <s v="AUXILIAR DE ENFERMERÍA"/>
    <s v="BLOQUE QUIRURGICO CENTRAL"/>
    <x v="1"/>
    <s v="246305"/>
    <s v="78572787A"/>
    <s v="CANINO MACHADO, MACARENA"/>
    <s v="AUXILIAR DE ENFERMERÍA"/>
    <d v="2026-01-01T00:00:00"/>
    <d v="2026-02-23T00:00:00"/>
    <n v="54"/>
  </r>
  <r>
    <s v="237742"/>
    <d v="2026-01-01T00:00:00"/>
    <d v="2026-02-23T00:00:00"/>
    <s v="false"/>
    <s v="168288"/>
    <s v="TEMPORAL. T. COM. INTER. N. ESTA"/>
    <s v="MES VENCIDO - INCAPACIDAD TEMPORAL"/>
    <s v="ENFERMERO/A"/>
    <s v="E"/>
    <s v="S_9B_1A"/>
    <x v="0"/>
    <n v="54"/>
    <n v="0"/>
    <s v="ENFERMERA/O"/>
    <s v="AREA.ENFERMERIA - CAE PTO.DE LA CRUZ"/>
    <x v="1"/>
    <s v="324150"/>
    <s v="34017300R"/>
    <s v="AGRAZ GOMEZ, ALVARO"/>
    <s v="ENFERMERA/O"/>
    <d v="2026-01-01T00:00:00"/>
    <d v="2026-02-23T00:00:00"/>
    <n v="54"/>
  </r>
  <r>
    <s v="222740"/>
    <d v="2026-01-01T00:00:00"/>
    <d v="2026-02-23T00:00:00"/>
    <s v="false"/>
    <s v="164238"/>
    <s v="TEMPORAL. T. COM. INTER. N. ESTA"/>
    <s v="MES VENCIDO - INCAPACIDAD TEMPORAL"/>
    <s v="LAVANDERO/A"/>
    <s v="E"/>
    <s v="S_9B_1A"/>
    <x v="0"/>
    <n v="54"/>
    <n v="0"/>
    <s v="LAVANDERIA"/>
    <s v="LAVANDERÍA HOSP.DEL TORAX"/>
    <x v="0"/>
    <s v="292948"/>
    <s v="42090579G"/>
    <s v="INFANTE BURGOS, MARIA CRISTINA"/>
    <s v="PLANCHADORA"/>
    <d v="2026-01-01T00:00:00"/>
    <d v="2026-02-23T00:00:00"/>
    <n v="54"/>
  </r>
  <r>
    <s v="225878"/>
    <d v="2026-01-10T00:00:00"/>
    <d v="2026-02-23T00:00:00"/>
    <s v="false"/>
    <s v="175741"/>
    <s v="TEMPORAL. T. COM. INTER. N. ESTA"/>
    <s v="LIBRE DISPOSICION"/>
    <s v="ENFERMERO/A"/>
    <s v="E"/>
    <s v="S_9B_1A"/>
    <x v="0"/>
    <n v="45"/>
    <n v="0"/>
    <s v="ENFERMERA/O"/>
    <s v="DIETÉTICA Y NUTRICIÓN"/>
    <x v="1"/>
    <s v="216468"/>
    <s v="76250462B"/>
    <s v="MARTIN MILLAN, MARIA JESUS"/>
    <s v="ENFERMERA/O"/>
    <d v="2026-01-10T00:00:00"/>
    <d v="2026-02-23T00:00:00"/>
    <n v="45"/>
  </r>
  <r>
    <s v="321974"/>
    <d v="2026-01-13T00:00:00"/>
    <d v="2026-02-23T00:00:00"/>
    <s v="false"/>
    <s v="175845"/>
    <s v="TEMPORAL. T. COM. INTER. N. ESTA"/>
    <s v="MES VENCIDO - INCAPACIDAD TEMPORAL"/>
    <s v="AUXILIAR DE ENFERMERÍA"/>
    <s v="E"/>
    <s v="S_9B_1A"/>
    <x v="0"/>
    <n v="42"/>
    <n v="0"/>
    <s v="AUXILIAR DE ENFERMERÍA"/>
    <s v="URGENCIAS"/>
    <x v="1"/>
    <s v="325177"/>
    <s v="54055175T"/>
    <s v="OTERO HERRERA, MARIA DEL CRISTO"/>
    <s v="AUXILIAR DE ENFERMERÍA"/>
    <d v="2026-01-13T00:00:00"/>
    <d v="2026-02-23T00:00:00"/>
    <n v="42"/>
  </r>
  <r>
    <s v="240233"/>
    <d v="2026-01-13T00:00:00"/>
    <d v="2026-02-23T00:00:00"/>
    <s v="false"/>
    <s v="175842"/>
    <s v="TEMPORAL. T. COM. INTER. N. ESTA"/>
    <s v="MES VENCIDO - ACCIDENTE DE TRABAJO"/>
    <s v="AUXILIAR DE ENFERMERÍA"/>
    <s v="E"/>
    <s v="S_9B_1A"/>
    <x v="0"/>
    <n v="42"/>
    <n v="0"/>
    <s v="AUXILIAR DE ENFERMERÍA"/>
    <s v="BLOQUE QUIRURGICO CENTRAL"/>
    <x v="1"/>
    <s v="266669"/>
    <s v="54050376P"/>
    <s v="SANTANA RODRIGUEZ, DIEGO"/>
    <s v="AUXILIAR DE ENFERMERÍA"/>
    <d v="2026-01-13T00:00:00"/>
    <d v="2026-02-23T00:00:00"/>
    <n v="42"/>
  </r>
  <r>
    <s v="301542"/>
    <d v="2026-01-25T00:00:00"/>
    <d v="2026-02-23T00:00:00"/>
    <s v="false"/>
    <s v="176206"/>
    <s v="TEMPORAL. T. COM. INTER. N. ESTA"/>
    <s v="MES VENCIDO - INCAPACIDAD TEMPORAL"/>
    <s v="AUXILIAR DE ENFERMERÍA"/>
    <s v="E"/>
    <s v="S_9B_1A"/>
    <x v="0"/>
    <n v="30"/>
    <n v="0"/>
    <s v="AUXILIAR DE ENFERMERÍA"/>
    <s v="PLANTILLA VOLANTE"/>
    <x v="1"/>
    <s v="217915"/>
    <s v="78614662H"/>
    <s v="GONZALEZ HERNANDEZ, REBECA"/>
    <s v="AUXILIAR DE ENFERMERÍA"/>
    <d v="2026-01-25T00:00:00"/>
    <d v="2026-02-23T00:00:00"/>
    <n v="30"/>
  </r>
  <r>
    <s v="273291"/>
    <d v="2026-01-26T00:00:00"/>
    <d v="2026-02-23T00:00:00"/>
    <s v="false"/>
    <s v="176212"/>
    <s v="TEMPORAL. T. COM. INTER. N. ESTA"/>
    <s v="MES VENCIDO - INCAPACIDAD TEMPORAL"/>
    <s v="AUXILIAR DE ENFERMERÍA"/>
    <s v="E"/>
    <s v="S_9B_1A"/>
    <x v="0"/>
    <n v="29"/>
    <n v="0"/>
    <s v="AUXILIAR DE ENFERMERÍA"/>
    <s v="UDAD.ENDOSCOPIA"/>
    <x v="1"/>
    <s v="247220"/>
    <s v="78565861T"/>
    <s v="PADILLA HERNANDEZ, YAIZA CATALINA"/>
    <s v="AUXILIAR DE ENFERMERÍA"/>
    <d v="2026-01-26T00:00:00"/>
    <d v="2026-02-23T00:00:00"/>
    <n v="29"/>
  </r>
  <r>
    <s v="264989"/>
    <d v="2026-02-01T00:00:00"/>
    <d v="2026-02-23T00:00:00"/>
    <s v="false"/>
    <s v="176298"/>
    <s v="TEMPORAL. T. COM. INTER. N. ESTA"/>
    <s v="VACACIONES Y LIBRANZAS"/>
    <s v="FISIOTERAPEUTA"/>
    <s v="E"/>
    <s v="S_9B_1A"/>
    <x v="0"/>
    <n v="23"/>
    <n v="0"/>
    <s v="FISIOTERAPEUTA"/>
    <s v="AREA.ENFERMERIA - CAE LA LAGUNA-GENETO"/>
    <x v="1"/>
    <s v="200064"/>
    <s v="78568692W"/>
    <s v="REYES GONZALEZ, BEATRIZ"/>
    <s v="FISIOTERAPEUTA"/>
    <d v="2026-02-01T00:00:00"/>
    <d v="2026-02-23T00:00:00"/>
    <n v="23"/>
  </r>
  <r>
    <s v="333764"/>
    <d v="2026-02-05T00:00:00"/>
    <d v="2026-02-23T00:00:00"/>
    <s v="false"/>
    <s v="176382"/>
    <s v="TEMPORAL. T. COM. INTER. N. ESTA"/>
    <s v="MES VENCIDO - INCAPACIDAD TEMPORAL"/>
    <s v="ENFERMERO/A"/>
    <s v="E"/>
    <s v="S_9B_1A"/>
    <x v="0"/>
    <n v="19"/>
    <n v="0"/>
    <s v="ENFERMERA/O"/>
    <s v="UDAD.ENDOSCOPIA"/>
    <x v="1"/>
    <s v="321371"/>
    <s v="42056485L"/>
    <s v="LOPEZ JORGE, MARIA ISABEL"/>
    <s v="ENFERMERA/O"/>
    <d v="2026-02-05T00:00:00"/>
    <d v="2026-02-23T00:00:00"/>
    <n v="19"/>
  </r>
  <r>
    <s v="354355"/>
    <d v="2026-02-05T00:00:00"/>
    <d v="2026-02-23T00:00:00"/>
    <s v="false"/>
    <s v="176387"/>
    <s v="TEMPORAL. T. COM. INTER. N. ESTA"/>
    <s v="MES VENCIDO - INCAPACIDAD TEMPORAL"/>
    <s v="ENFERMERO/A"/>
    <s v="E"/>
    <s v="S_9B_1A"/>
    <x v="0"/>
    <n v="19"/>
    <n v="0"/>
    <s v="ENFERMERA/O"/>
    <s v="UDAD.ENDOSCOPIA"/>
    <x v="1"/>
    <s v="319669"/>
    <s v="42096961S"/>
    <s v="GONZALEZ PEREZ, M.CANDELARIA"/>
    <s v="ENFERMERA/O"/>
    <d v="2026-02-05T00:00:00"/>
    <d v="2026-02-23T00:00:00"/>
    <n v="19"/>
  </r>
  <r>
    <s v="372972"/>
    <d v="2026-02-10T00:00:00"/>
    <d v="2026-02-23T00:00:00"/>
    <s v="false"/>
    <s v="176462"/>
    <s v="TEMPORAL. T. COM. INTER. N. ESTA"/>
    <s v="PERMISO INTERVENCIÓN QUIRÚRGICA FAMILIAR"/>
    <s v="G ADMINISTRATIVO FUNCIÓN ADMINISTRATIVA"/>
    <s v="E"/>
    <s v="S_9B_1A"/>
    <x v="0"/>
    <n v="14"/>
    <n v="0"/>
    <s v="GRUPO ADMINISTRATIVO"/>
    <s v="ADMISIÓN URGENCIAS"/>
    <x v="2"/>
    <s v="358916"/>
    <s v="78566287N"/>
    <s v="RODRIGUEZ HERNANDEZ, IBALLA"/>
    <s v="GRUPO ADMINISTRATIVO"/>
    <d v="2026-02-10T00:00:00"/>
    <d v="2026-02-23T00:00:00"/>
    <n v="14"/>
  </r>
  <r>
    <s v="218071"/>
    <d v="2026-02-11T00:00:00"/>
    <d v="2026-02-23T00:00:00"/>
    <s v="false"/>
    <s v="176616"/>
    <s v="TEMPORAL. T. COM. INTER. N. ESTA"/>
    <s v="MES VENCIDO - INCAPACIDAD TEMPORAL"/>
    <s v="AUXILIAR DE ENFERMERÍA"/>
    <s v="E"/>
    <s v="S_9B_1A"/>
    <x v="0"/>
    <n v="13"/>
    <n v="0"/>
    <s v="AUXILIAR DE ENFERMERÍA"/>
    <s v="PLANTA  6ª IMPAR - HOSP.EDIF.A"/>
    <x v="1"/>
    <s v="221440"/>
    <s v="78564672F"/>
    <s v="SIVERIO SIVERIO, ELENA"/>
    <s v="AUXILIAR DE ENFERMERÍA"/>
    <d v="2026-02-11T00:00:00"/>
    <d v="2026-02-23T00:00:00"/>
    <n v="13"/>
  </r>
  <r>
    <s v="322774"/>
    <d v="2026-02-11T00:00:00"/>
    <d v="2026-02-23T00:00:00"/>
    <s v="false"/>
    <s v="176615"/>
    <s v="TEMPORAL. T. COM. INTER. N. ESTA"/>
    <s v="MES VENCIDO - INCAPACIDAD TEMPORAL"/>
    <s v="FISIOTERAPEUTA"/>
    <s v="E"/>
    <s v="S_9B_1A"/>
    <x v="0"/>
    <n v="13"/>
    <n v="0"/>
    <s v="FISIOTERAPEUTA"/>
    <s v="AREA.ENFERMERIA - CAE LA LAGUNA-GENETO"/>
    <x v="1"/>
    <s v="351319"/>
    <s v="78705919B"/>
    <s v="RODRIGUEZ HERNANDEZ, IONE"/>
    <s v="FISIOTERAPEUTA"/>
    <d v="2026-02-11T00:00:00"/>
    <d v="2026-02-23T00:00:00"/>
    <n v="13"/>
  </r>
  <r>
    <s v="272292"/>
    <d v="2026-02-17T00:00:00"/>
    <d v="2026-02-23T00:00:00"/>
    <s v="false"/>
    <s v="176775"/>
    <s v="TEMPORAL. T. COM. INTER. N. ESTA"/>
    <s v="MES VENCIDO - INCAPACIDAD TEMPORAL"/>
    <s v="PINCHE"/>
    <s v="E"/>
    <s v="S_9B_1A"/>
    <x v="0"/>
    <n v="7"/>
    <n v="0"/>
    <s v="PINCHE"/>
    <s v="COCINA"/>
    <x v="0"/>
    <s v="382706"/>
    <s v="43357784R"/>
    <s v="ESPINOSA BARROSO, JOSE"/>
    <s v="PINCHE"/>
    <d v="2026-02-17T00:00:00"/>
    <d v="2026-02-23T00:00:00"/>
    <n v="7"/>
  </r>
  <r>
    <s v="376243"/>
    <d v="2026-02-18T00:00:00"/>
    <d v="2026-02-23T00:00:00"/>
    <s v="false"/>
    <s v="176768"/>
    <s v="TEMPORAL. T. COM. INTER. N. ESTA"/>
    <s v="MES VENCIDO - INCAPACIDAD TEMPORAL"/>
    <s v="AUXILIAR DE ENFERMERÍA"/>
    <s v="E"/>
    <s v="S_9B_1A"/>
    <x v="0"/>
    <n v="6"/>
    <n v="0"/>
    <s v="AUXILIAR DE ENFERMERÍA"/>
    <s v="BLOQUE QUIRURGICO CENTRAL"/>
    <x v="1"/>
    <s v="240233"/>
    <s v="78859475L"/>
    <s v="PLASENCIA GORRIN, YURENA MARIA"/>
    <s v="AUXILIAR DE ENFERMERÍA"/>
    <d v="2026-02-18T00:00:00"/>
    <d v="2026-02-23T00:00:00"/>
    <n v="6"/>
  </r>
  <r>
    <s v="205053"/>
    <d v="2026-02-19T00:00:00"/>
    <d v="2026-02-23T00:00:00"/>
    <s v="false"/>
    <s v="176773"/>
    <s v="TEMPORAL. T. COM. INTER. N. ESTA"/>
    <s v="MES VENCIDO - INCAPACIDAD TEMPORAL"/>
    <s v="TÉC ESPECIALISTA / LABORATORIO"/>
    <s v="E"/>
    <s v="S_9B_1A"/>
    <x v="0"/>
    <n v="5"/>
    <n v="0"/>
    <s v="TÉCNICO ESPECIALISTA LABORATORIO"/>
    <s v="LABOR.DE MICROBIOLOGIA Y CONTROL DE INF"/>
    <x v="1"/>
    <s v="355520"/>
    <s v="43799603J"/>
    <s v="RODRIGUEZ ALVAREZ, NURIA ESTHER"/>
    <s v="TÉCNICO ESPECIALISTA LABORATORIO"/>
    <d v="2026-02-19T00:00:00"/>
    <d v="2026-02-23T00:00:00"/>
    <n v="5"/>
  </r>
  <r>
    <s v="203201"/>
    <d v="2026-02-21T00:00:00"/>
    <d v="2026-02-23T00:00:00"/>
    <s v="false"/>
    <s v="176870"/>
    <s v="TEMPORAL. T. COM. INTER. N. ESTA"/>
    <s v="LIBRE DISPOSICION"/>
    <s v="AUXILIAR DE ENFERMERÍA"/>
    <s v="E"/>
    <s v="S_9B_1A"/>
    <x v="0"/>
    <n v="3"/>
    <n v="0"/>
    <s v="AUXILIAR DE ENFERMERÍA"/>
    <s v="PLANTA  9ª  PAR   - HOSP.EDIF.A"/>
    <x v="1"/>
    <s v="304275"/>
    <s v="43800128D"/>
    <s v="BRISSON BLANCO, MARIA MAGDALENA"/>
    <s v="AUXILIAR DE ENFERMERÍA"/>
    <d v="2026-02-21T00:00:00"/>
    <d v="2026-02-23T00:00:00"/>
    <n v="3"/>
  </r>
  <r>
    <s v="205943"/>
    <d v="2026-02-21T00:00:00"/>
    <d v="2026-02-23T00:00:00"/>
    <s v="false"/>
    <s v="176879"/>
    <s v="TEMPORAL. T. COM. INTER. N. ESTA"/>
    <s v="LIBRE DISPOSICION"/>
    <s v="AUXILIAR DE ENFERMERÍA"/>
    <s v="E"/>
    <s v="S_9B_1A"/>
    <x v="0"/>
    <n v="3"/>
    <n v="0"/>
    <s v="AUXILIAR DE ENFERMERÍA"/>
    <s v="PLANTILLA VOLANTE"/>
    <x v="1"/>
    <s v="230804"/>
    <s v="43799720S"/>
    <s v="GONZALEZ MORALES, JESUS ALEXIS"/>
    <s v="AUXILIAR DE ENFERMERÍA"/>
    <d v="2026-02-21T00:00:00"/>
    <d v="2026-02-23T00:00:00"/>
    <n v="3"/>
  </r>
  <r>
    <s v="273117"/>
    <d v="2026-02-21T00:00:00"/>
    <d v="2026-02-23T00:00:00"/>
    <s v="false"/>
    <s v="176873"/>
    <s v="TEMPORAL. T. COM. INTER. N. ESTA"/>
    <s v="LIBRE DISPOSICION"/>
    <s v="TÉC ESPECIALISTA / LABORATORIO"/>
    <s v="E"/>
    <s v="S_9B_1A"/>
    <x v="0"/>
    <n v="3"/>
    <n v="0"/>
    <s v="TÉCNICO ESPECIALISTA LABORATORIO"/>
    <s v="AREA.ENFERMERIA - CAE PTO.DE LA CRUZ"/>
    <x v="1"/>
    <s v="220691"/>
    <s v="78729721P"/>
    <s v="MARQUEZ RODRIGO, SERGIO"/>
    <s v="TÉCNICO ESPECIALISTA LABORATORIO"/>
    <d v="2026-02-21T00:00:00"/>
    <d v="2026-02-23T00:00:00"/>
    <n v="3"/>
  </r>
  <r>
    <s v="337342"/>
    <d v="2026-02-21T00:00:00"/>
    <d v="2026-02-23T00:00:00"/>
    <s v="false"/>
    <s v="176874"/>
    <s v="TEMPORAL. T. COM. INTER. N. ESTA"/>
    <s v="LIBRE DISPOSICION"/>
    <s v="ENFERMERO/A"/>
    <s v="E"/>
    <s v="S_9B_1A"/>
    <x v="0"/>
    <n v="3"/>
    <n v="0"/>
    <s v="ENFERMERA/O"/>
    <s v="UDAD.DE HOSPIT.A DOMICILIO"/>
    <x v="1"/>
    <s v="376939"/>
    <s v="78713535Z"/>
    <s v="MUÑOZ GONZALEZ, ISAAC"/>
    <s v="ENFERMERA/O"/>
    <d v="2026-02-21T00:00:00"/>
    <d v="2026-02-23T00:00:00"/>
    <n v="3"/>
  </r>
  <r>
    <s v="232299"/>
    <d v="2026-02-21T00:00:00"/>
    <d v="2026-02-23T00:00:00"/>
    <s v="false"/>
    <s v="176872"/>
    <s v="TEMPORAL. T. COM. INTER. N. ESTA"/>
    <s v="LIBRE DISPOSICION"/>
    <s v="ENFERMERO/A"/>
    <s v="E"/>
    <s v="S_9B_1A"/>
    <x v="0"/>
    <n v="3"/>
    <n v="0"/>
    <s v="ENFERMERA/O"/>
    <s v="PLANTA 1ª - HOSPITALIZACIÓN EDIF. D"/>
    <x v="1"/>
    <s v="321996"/>
    <s v="42090064H"/>
    <s v="RODRIGUEZ.DEL PINO, OLGA DE LOS ANG."/>
    <s v="ENFERMERA/O"/>
    <d v="2026-02-21T00:00:00"/>
    <d v="2026-02-23T00:00:00"/>
    <n v="3"/>
  </r>
  <r>
    <s v="286186"/>
    <d v="2026-01-01T00:00:00"/>
    <d v="2026-02-24T00:00:00"/>
    <s v="false"/>
    <s v="0"/>
    <s v="TEMPORAL. T. COMPLETO. N. ESTATU"/>
    <s v="PROGRAMA CARACTER TEMPORAL"/>
    <s v="FEA CIRUGÍA ORTOPÉDICA Y TRAUMATOLOGÍA"/>
    <s v="E"/>
    <s v="I_9_1B"/>
    <x v="5"/>
    <n v="55"/>
    <n v="0"/>
    <s v="FEA CIRUGÍA ORTOPÉDICA Y TRAUMATOLOGÍA"/>
    <s v="P.MÉDICO TRAUMA"/>
    <x v="2"/>
    <s v="0"/>
    <m/>
    <m/>
    <m/>
    <d v="2026-01-01T00:00:00"/>
    <d v="2026-02-24T00:00:00"/>
    <n v="55"/>
  </r>
  <r>
    <s v="246919"/>
    <d v="2026-01-01T00:00:00"/>
    <d v="2026-02-24T00:00:00"/>
    <s v="false"/>
    <s v="175385"/>
    <s v="TEMPORAL. T. COM. INTER. N. ESTA"/>
    <s v="MES VENCIDO - INCAPACIDAD TEMPORAL"/>
    <s v="AUXILIAR DE ENFERMERÍA"/>
    <s v="E"/>
    <s v="S_9B_1A"/>
    <x v="0"/>
    <n v="55"/>
    <n v="0"/>
    <s v="AUXILIAR DE ENFERMERÍA"/>
    <s v="PLANTA BAJA - HOSP.EDIF.M."/>
    <x v="1"/>
    <s v="232940"/>
    <s v="78610874W"/>
    <s v="GONZALEZ DORTA, EMILIO JOSE"/>
    <s v="AUXILIAR DE ENFERMERÍA"/>
    <d v="2026-01-01T00:00:00"/>
    <d v="2026-02-24T00:00:00"/>
    <n v="55"/>
  </r>
  <r>
    <s v="235370"/>
    <d v="2026-01-01T00:00:00"/>
    <d v="2026-02-24T00:00:00"/>
    <s v="false"/>
    <s v="172272"/>
    <s v="TEMPORAL. T. COM. INTER. N. ESTA"/>
    <s v="MES VENCIDO - INCAPACIDAD TEMPORAL"/>
    <s v="ENFERMERO/A"/>
    <s v="E"/>
    <s v="S_9B_1A"/>
    <x v="0"/>
    <n v="55"/>
    <n v="0"/>
    <s v="ENFERMERA/O"/>
    <s v="U.V.I."/>
    <x v="1"/>
    <s v="293879"/>
    <s v="70912217C"/>
    <s v="VICENTE PEREZ, YOLANDA"/>
    <s v="ENFERMERA/O"/>
    <d v="2026-01-01T00:00:00"/>
    <d v="2026-02-24T00:00:00"/>
    <n v="55"/>
  </r>
  <r>
    <s v="283040"/>
    <d v="2026-01-01T00:00:00"/>
    <d v="2026-02-24T00:00:00"/>
    <s v="false"/>
    <s v="172732"/>
    <s v="TEMPORAL. T. COM. INTER. N. ESTA"/>
    <s v="MES VENCIDO - INCAPACIDAD TEMPORAL"/>
    <s v="AUXILIAR DE ENFERMERÍA"/>
    <s v="E"/>
    <s v="S_9B_1A"/>
    <x v="0"/>
    <n v="55"/>
    <n v="0"/>
    <s v="AUXILIAR DE ENFERMERÍA"/>
    <s v="U.V.I."/>
    <x v="1"/>
    <s v="282472"/>
    <s v="45363426C"/>
    <s v="SANTANA GUERRA, SAULO MANUEL"/>
    <s v="AUXILIAR DE ENFERMERÍA"/>
    <d v="2026-01-01T00:00:00"/>
    <d v="2026-02-24T00:00:00"/>
    <n v="55"/>
  </r>
  <r>
    <s v="233652"/>
    <d v="2026-01-01T00:00:00"/>
    <d v="2026-02-24T00:00:00"/>
    <s v="false"/>
    <s v="171129"/>
    <s v="TEMPORAL. T. COM. INTER. N. ESTA"/>
    <s v="MES VENCIDO - INCAPACIDAD TEMPORAL"/>
    <s v="AUXILIAR DE ENFERMERÍA"/>
    <s v="E"/>
    <s v="S_9B_1A"/>
    <x v="0"/>
    <n v="55"/>
    <n v="0"/>
    <s v="AUXILIAR DE ENFERMERÍA"/>
    <s v="URGENCIAS"/>
    <x v="1"/>
    <s v="374864"/>
    <s v="54058527V"/>
    <s v="RODRIGUEZ FERNANDEZ, YANIRA"/>
    <s v="AUXILIAR DE ENFERMERÍA"/>
    <d v="2026-01-01T00:00:00"/>
    <d v="2026-02-24T00:00:00"/>
    <n v="55"/>
  </r>
  <r>
    <s v="378024"/>
    <d v="2026-01-25T00:00:00"/>
    <d v="2026-02-24T00:00:00"/>
    <s v="false"/>
    <s v="175735"/>
    <s v="TEMPORAL. T. COM. INTER. N. ESTA"/>
    <s v="REDUCCION DE JORNADA"/>
    <s v="ENFERMERO/A"/>
    <s v="E"/>
    <s v="S_9B_1C"/>
    <x v="4"/>
    <n v="31"/>
    <n v="0"/>
    <s v="ENFERMERA/O"/>
    <s v="PLANTA  6ª IMPAR - HOSP.EDIF.A"/>
    <x v="1"/>
    <s v="328709"/>
    <s v="34072990P"/>
    <s v="MARIN BORREGUERO, PATRICIA"/>
    <s v="ENFERMERA/O"/>
    <d v="2026-01-25T00:00:00"/>
    <d v="2026-02-24T00:00:00"/>
    <n v="31"/>
  </r>
  <r>
    <s v="201754"/>
    <d v="2026-01-27T00:00:00"/>
    <d v="2026-02-24T00:00:00"/>
    <s v="false"/>
    <s v="176260"/>
    <s v="TEMPORAL. T. COM. INTER. N. ESTA"/>
    <s v="MES VENCIDO - INCAPACIDAD TEMPORAL"/>
    <s v="ENFERMERO/A"/>
    <s v="E"/>
    <s v="S_9B_1A"/>
    <x v="0"/>
    <n v="29"/>
    <n v="0"/>
    <s v="ENFERMERA/O"/>
    <s v="PLANTA 10ª IMPAR - HOSP.EDIF.A"/>
    <x v="1"/>
    <s v="369690"/>
    <s v="54053908K"/>
    <s v="RODRIGUEZ CONDE, SILVIA"/>
    <s v="ENFERMERA/O"/>
    <d v="2026-01-27T00:00:00"/>
    <d v="2026-02-24T00:00:00"/>
    <n v="29"/>
  </r>
  <r>
    <s v="249646"/>
    <d v="2026-02-01T00:00:00"/>
    <d v="2026-02-24T00:00:00"/>
    <s v="false"/>
    <s v="176281"/>
    <s v="TEMPORAL. T. COM. INTER. N. ESTA"/>
    <s v="MES VENCIDO - INCAPACIDAD TEMPORAL"/>
    <s v="ENFERMERO/A"/>
    <s v="E"/>
    <s v="S_9B_1A"/>
    <x v="0"/>
    <n v="24"/>
    <n v="0"/>
    <s v="ENFERMERA/O"/>
    <s v="URGENCIAS"/>
    <x v="1"/>
    <s v="216686"/>
    <s v="79097303G"/>
    <s v="DE LA HOZ AMAYA, YULIETH PAOLA"/>
    <s v="ENFERMERA/O"/>
    <d v="2026-02-01T00:00:00"/>
    <d v="2026-02-24T00:00:00"/>
    <n v="24"/>
  </r>
  <r>
    <s v="274620"/>
    <d v="2026-02-13T00:00:00"/>
    <d v="2026-02-24T00:00:00"/>
    <s v="false"/>
    <s v="176702"/>
    <s v="TEMPORAL. T. COM. INTER. N. ESTA"/>
    <s v="MES VENCIDO - INCAPACIDAD TEMPORAL"/>
    <s v="ENFERMERO/A"/>
    <s v="E"/>
    <s v="S_9B_1A"/>
    <x v="0"/>
    <n v="12"/>
    <n v="0"/>
    <s v="ENFERMERA/O"/>
    <s v="AREA.ENFERMERIA - CAE LA OROTAVA"/>
    <x v="1"/>
    <s v="323983"/>
    <s v="12762821Y"/>
    <s v="VEGA BASCONES, SONIA"/>
    <s v="ENFERMERA/O"/>
    <d v="2026-02-13T00:00:00"/>
    <d v="2026-02-24T00:00:00"/>
    <n v="12"/>
  </r>
  <r>
    <s v="241298"/>
    <d v="2026-02-14T00:00:00"/>
    <d v="2026-02-24T00:00:00"/>
    <s v="false"/>
    <s v="176744"/>
    <s v="TEMPORAL. T. COM. INTER. N. ESTA"/>
    <s v="MES VENCIDO - INCAPACIDAD TEMPORAL"/>
    <s v="LIMPIADOR/A"/>
    <s v="E"/>
    <s v="S_9B_1A"/>
    <x v="0"/>
    <n v="11"/>
    <n v="0"/>
    <s v="LIMPIADORA"/>
    <s v="LIMPIEZA"/>
    <x v="0"/>
    <s v="379518"/>
    <s v="54110020J"/>
    <s v="AFONSO GUANCHE, CATHAYSA"/>
    <s v="LIMPIADORA"/>
    <d v="2026-02-14T00:00:00"/>
    <d v="2026-02-24T00:00:00"/>
    <n v="11"/>
  </r>
  <r>
    <s v="205170"/>
    <d v="2026-02-20T00:00:00"/>
    <d v="2026-02-24T00:00:00"/>
    <s v="false"/>
    <s v="176824"/>
    <s v="TEMPORAL. T. COM. INTER. N. ESTA"/>
    <s v="MES VENCIDO - INCAPACIDAD TEMPORAL"/>
    <s v="AUXILIAR DE ENFERMERÍA"/>
    <s v="E"/>
    <s v="S_9B_1A"/>
    <x v="0"/>
    <n v="5"/>
    <n v="0"/>
    <s v="AUXILIAR DE ENFERMERÍA"/>
    <s v="U.V.I."/>
    <x v="1"/>
    <s v="283040"/>
    <s v="79096082W"/>
    <s v="HERRERA DELGADO, TEISY"/>
    <s v="AUXILIAR DE ENFERMERÍA"/>
    <d v="2026-02-20T00:00:00"/>
    <d v="2026-02-24T00:00:00"/>
    <n v="5"/>
  </r>
  <r>
    <s v="273291"/>
    <d v="2026-02-24T00:00:00"/>
    <d v="2026-02-24T00:00:00"/>
    <s v="false"/>
    <s v="176915"/>
    <s v="TEMPORAL. T. COM. INTER. N. ESTA"/>
    <s v="LIBRE DISPOSICION"/>
    <s v="AUXILIAR DE ENFERMERÍA"/>
    <s v="E"/>
    <s v="S_9B_1A"/>
    <x v="0"/>
    <n v="1"/>
    <n v="0"/>
    <s v="AUXILIAR DE ENFERMERÍA"/>
    <s v="UDAD.ENDOSCOPIA"/>
    <x v="1"/>
    <s v="292931"/>
    <s v="43795642P"/>
    <s v="MONTAÑES DELGADO, JOSE FRANCISCO"/>
    <s v="AUXILIAR DE ENFERMERÍA"/>
    <d v="2026-02-24T00:00:00"/>
    <d v="2026-02-24T00:00:00"/>
    <n v="1"/>
  </r>
  <r>
    <s v="382032"/>
    <d v="2026-02-24T00:00:00"/>
    <d v="2026-02-24T00:00:00"/>
    <s v="false"/>
    <s v="176929"/>
    <s v="TEMPORAL. T. COM. INTER. N. ESTA"/>
    <s v="LIBRE DISPOSICION"/>
    <s v="AUXILIAR DE ENFERMERÍA"/>
    <s v="E"/>
    <s v="S_9B_1A"/>
    <x v="0"/>
    <n v="1"/>
    <n v="0"/>
    <s v="AUXILIAR DE ENFERMERÍA"/>
    <s v="PLANTA  9ª  PAR   - HOSP.EDIF.A"/>
    <x v="1"/>
    <s v="298172"/>
    <s v="79354565B"/>
    <s v="MOYA ZURITA, EVELIN PAMELA"/>
    <s v="AUXILIAR DE ENFERMERÍA"/>
    <d v="2026-02-24T00:00:00"/>
    <d v="2026-02-24T00:00:00"/>
    <n v="1"/>
  </r>
  <r>
    <s v="260844"/>
    <d v="2026-02-24T00:00:00"/>
    <d v="2026-02-24T00:00:00"/>
    <s v="false"/>
    <s v="176900"/>
    <s v="TEMPORAL. T. COM. INTER. N. ESTA"/>
    <s v="LIBRE DISPOSICION"/>
    <s v="AUXILIAR DE ENFERMERÍA"/>
    <s v="E"/>
    <s v="S_9B_1A"/>
    <x v="0"/>
    <n v="1"/>
    <n v="0"/>
    <s v="AUXILIAR DE ENFERMERÍA"/>
    <s v="BLOQUE QUIRURGICO CENTRAL"/>
    <x v="1"/>
    <s v="339993"/>
    <s v="43776068F"/>
    <s v="RODRIGUEZ DELGADO, MARIA CANDELARIA"/>
    <s v="AUXILIAR DE ENFERMERÍA"/>
    <d v="2026-02-24T00:00:00"/>
    <d v="2026-02-24T00:00:00"/>
    <n v="1"/>
  </r>
  <r>
    <s v="354355"/>
    <d v="2026-02-24T00:00:00"/>
    <d v="2026-02-24T00:00:00"/>
    <s v="false"/>
    <s v="176914"/>
    <s v="TEMPORAL. T. COM. INTER. N. ESTA"/>
    <s v="LIBRE DISPOSICION"/>
    <s v="ENFERMERO/A"/>
    <s v="E"/>
    <s v="S_9B_1A"/>
    <x v="0"/>
    <n v="1"/>
    <n v="0"/>
    <s v="ENFERMERA/O"/>
    <s v="UDAD.ENDOSCOPIA"/>
    <x v="1"/>
    <s v="294347"/>
    <s v="79089314L"/>
    <s v="CACERES CABEZA, BLANCA JUDITH"/>
    <s v="ENFERMERA/O"/>
    <d v="2026-02-24T00:00:00"/>
    <d v="2026-02-24T00:00:00"/>
    <n v="1"/>
  </r>
  <r>
    <s v="321974"/>
    <d v="2026-02-24T00:00:00"/>
    <d v="2026-02-24T00:00:00"/>
    <s v="false"/>
    <s v="176916"/>
    <s v="TEMPORAL. T. COM. INTER. N. ESTA"/>
    <s v="LIBRE DISPOSICION"/>
    <s v="AUXILIAR DE ENFERMERÍA"/>
    <s v="E"/>
    <s v="S_9B_1A"/>
    <x v="0"/>
    <n v="1"/>
    <n v="0"/>
    <s v="AUXILIAR DE ENFERMERÍA"/>
    <s v="URGENCIAS"/>
    <x v="1"/>
    <s v="383019"/>
    <s v="51153523M"/>
    <s v="EIROA HERNANDEZ, PATRICIA MARIA"/>
    <s v="ENFERMERA/O"/>
    <d v="2026-02-24T00:00:00"/>
    <d v="2026-02-24T00:00:00"/>
    <n v="1"/>
  </r>
  <r>
    <s v="237742"/>
    <d v="2026-02-24T00:00:00"/>
    <d v="2026-02-24T00:00:00"/>
    <s v="false"/>
    <s v="176913"/>
    <s v="TEMPORAL. T. COM. INTER. N. ESTA"/>
    <s v="LIBRE DISPOSICION"/>
    <s v="ENFERMERO/A"/>
    <s v="E"/>
    <s v="S_9B_1A"/>
    <x v="0"/>
    <n v="1"/>
    <n v="0"/>
    <s v="ENFERMERA/O"/>
    <s v="AREA.ENFERMERIA - CAE PTO.DE LA CRUZ"/>
    <x v="1"/>
    <s v="321996"/>
    <s v="42090064H"/>
    <s v="RODRIGUEZ.DEL PINO, OLGA DE LOS ANG."/>
    <s v="ENFERMERA/O"/>
    <d v="2026-02-24T00:00:00"/>
    <d v="2026-02-24T00:00:00"/>
    <n v="1"/>
  </r>
  <r>
    <s v="377680"/>
    <d v="2026-01-01T00:00:00"/>
    <d v="2026-02-25T00:00:00"/>
    <s v="false"/>
    <s v="173766"/>
    <s v="TEMPORAL. T. COM. INTER. N. ESTA"/>
    <s v="MES VENCIDO - INCAPACIDAD TEMPORAL"/>
    <s v="ENF. ESP.EN ENFERMERÍA DEL TRABAJO"/>
    <s v="E"/>
    <s v="S_9B_1A"/>
    <x v="0"/>
    <n v="56"/>
    <n v="0"/>
    <s v="ENFERMERA/O ESPECIALISTA EN ENFERMERÍA DEL TRABAJO"/>
    <s v="SERVICIO DE PREVENCION Y MED.DEL TRABAJO"/>
    <x v="5"/>
    <s v="371969"/>
    <s v="78851600X"/>
    <s v="GARCIA HERNANDEZ, MAITE"/>
    <s v="ENFERMERA/O"/>
    <d v="2026-01-01T00:00:00"/>
    <d v="2026-02-25T00:00:00"/>
    <n v="56"/>
  </r>
  <r>
    <s v="371396"/>
    <d v="2026-01-01T00:00:00"/>
    <d v="2026-02-25T00:00:00"/>
    <s v="false"/>
    <s v="171597"/>
    <s v="TEMPORAL. T. COM. INTER. N. ESTA"/>
    <s v="MES VENCIDO - INCAPACIDAD TEMPORAL"/>
    <s v="AUXILIAR DE ENFERMERÍA"/>
    <s v="E"/>
    <s v="S_9B_1A"/>
    <x v="0"/>
    <n v="56"/>
    <n v="0"/>
    <s v="AUXILIAR DE ENFERMERÍA"/>
    <s v="PLANTA  7ª IMPAR - HOSP.EDIF.A"/>
    <x v="1"/>
    <s v="262702"/>
    <s v="42266695D"/>
    <s v="AVILA GARCIA, MELISSA"/>
    <s v="AUXILIAR DE ENFERMERÍA"/>
    <d v="2026-01-01T00:00:00"/>
    <d v="2026-02-25T00:00:00"/>
    <n v="56"/>
  </r>
  <r>
    <s v="249195"/>
    <d v="2026-01-01T00:00:00"/>
    <d v="2026-02-25T00:00:00"/>
    <s v="false"/>
    <s v="175046"/>
    <s v="TEMPORAL. T. COM. INTER. N. ESTA"/>
    <s v="MES VENCIDO - INCAPACIDAD TEMPORAL"/>
    <s v="ENFERMERO/A"/>
    <s v="E"/>
    <s v="S_9B_1A"/>
    <x v="0"/>
    <n v="56"/>
    <n v="0"/>
    <s v="ENFERMERA/O"/>
    <s v="URGENCIAS"/>
    <x v="1"/>
    <s v="304562"/>
    <s v="78726876S"/>
    <s v="DIAZ MANSO, MICHELLE"/>
    <s v="ENFERMERA/O"/>
    <d v="2026-01-01T00:00:00"/>
    <d v="2026-02-25T00:00:00"/>
    <n v="56"/>
  </r>
  <r>
    <s v="373295"/>
    <d v="2026-01-01T00:00:00"/>
    <d v="2026-02-25T00:00:00"/>
    <s v="false"/>
    <s v="171185"/>
    <s v="TEMPORAL. T. COM. INTER. N. ESTA"/>
    <s v="MES VENCIDO - INCAPACIDAD TEMPORAL"/>
    <s v="G ADMINISTRATIVO FUNCIÓN ADMINISTRATIVA"/>
    <s v="E"/>
    <s v="S_9B_1A"/>
    <x v="0"/>
    <n v="56"/>
    <n v="0"/>
    <s v="GRUPO ADMINISTRATIVO"/>
    <s v="RECEPCIÓN DE POLICLÍNICA"/>
    <x v="4"/>
    <s v="209245"/>
    <s v="78710469F"/>
    <s v="CRUZ PEREZ, YURENA"/>
    <s v="GRUPO ADMINISTRATIVO"/>
    <d v="2026-01-01T00:00:00"/>
    <d v="2026-02-25T00:00:00"/>
    <n v="56"/>
  </r>
  <r>
    <s v="224056"/>
    <d v="2026-01-01T00:00:00"/>
    <d v="2026-02-25T00:00:00"/>
    <s v="false"/>
    <s v="170870"/>
    <s v="TEMPORAL. T. COM. INTER. N. ESTA"/>
    <s v="MES VENCIDO - INCAPACIDAD TEMPORAL"/>
    <s v="AUXILIAR DE ENFERMERÍA"/>
    <s v="E"/>
    <s v="S_9B_1A"/>
    <x v="0"/>
    <n v="56"/>
    <n v="0"/>
    <s v="AUXILIAR DE ENFERMERÍA"/>
    <s v="AREA.ENFERMERIA - CAE LA OROTAVA"/>
    <x v="1"/>
    <s v="316046"/>
    <s v="43619814S"/>
    <s v="GONZALEZ.DE ARMAS, BELISARIO"/>
    <s v="AUXILIAR DE ENFERMERÍA"/>
    <d v="2026-01-01T00:00:00"/>
    <d v="2026-02-25T00:00:00"/>
    <n v="56"/>
  </r>
  <r>
    <s v="270567"/>
    <d v="2026-01-01T00:00:00"/>
    <d v="2026-02-25T00:00:00"/>
    <s v="false"/>
    <s v="173903"/>
    <s v="TEMPORAL. T. COM. INTER. N. ESTA"/>
    <s v="MES VENCIDO - INCAPACIDAD TEMPORAL"/>
    <s v="TÉC ESPECIALISTA / LABORATORIO"/>
    <s v="E"/>
    <s v="S_9B_1A"/>
    <x v="0"/>
    <n v="56"/>
    <n v="0"/>
    <s v="TÉCNICO ESPECIALISTA LABORATORIO"/>
    <s v="LABOR.DE MICROBIOLOGIA Y CONTROL DE INF"/>
    <x v="1"/>
    <s v="263872"/>
    <s v="78718770M"/>
    <s v="SANTOS CASTRO, RITA MARIA"/>
    <s v="TÉCNICO ESPECIALISTA LABORATORIO"/>
    <d v="2026-01-01T00:00:00"/>
    <d v="2026-02-25T00:00:00"/>
    <n v="56"/>
  </r>
  <r>
    <s v="204938"/>
    <d v="2026-01-17T00:00:00"/>
    <d v="2026-02-25T00:00:00"/>
    <s v="false"/>
    <s v="176028"/>
    <s v="TEMPORAL. T. COM. INTER. N. ESTA"/>
    <s v="MES VENCIDO - INCAPACIDAD TEMPORAL"/>
    <s v="AUXILIAR DE ENFERMERÍA"/>
    <s v="E"/>
    <s v="S_9B_1A"/>
    <x v="0"/>
    <n v="40"/>
    <n v="0"/>
    <s v="AUXILIAR DE ENFERMERÍA"/>
    <s v="PLANTA  6ª  PAR   - HOSP.EDIF.A"/>
    <x v="1"/>
    <s v="234518"/>
    <s v="78854782H"/>
    <s v="AGUIAR PEREZ, FELISA"/>
    <s v="AUXILIAR DE ENFERMERÍA"/>
    <d v="2026-01-17T00:00:00"/>
    <d v="2026-02-25T00:00:00"/>
    <n v="40"/>
  </r>
  <r>
    <s v="245981"/>
    <d v="2026-01-24T00:00:00"/>
    <d v="2026-02-25T00:00:00"/>
    <s v="false"/>
    <s v="176200"/>
    <s v="TEMPORAL. T. COM. INTER. N. ESTA"/>
    <s v="MES VENCIDO - INCAPACIDAD TEMPORAL"/>
    <s v="AUXILIAR DE ENFERMERÍA"/>
    <s v="E"/>
    <s v="S_9B_1A"/>
    <x v="0"/>
    <n v="33"/>
    <n v="0"/>
    <s v="AUXILIAR DE ENFERMERÍA"/>
    <s v="PLANTA 3ª - HOSPITALIZACIÓN EDIF. D"/>
    <x v="1"/>
    <s v="369957"/>
    <s v="42073134Q"/>
    <s v="SANCHEZ TAPIA, MARIA DEL CARMEN"/>
    <s v="AUXILIAR DE ENFERMERÍA"/>
    <d v="2026-01-24T00:00:00"/>
    <d v="2026-02-25T00:00:00"/>
    <n v="33"/>
  </r>
  <r>
    <s v="383333"/>
    <d v="2026-01-28T00:00:00"/>
    <d v="2026-02-25T00:00:00"/>
    <s v="false"/>
    <s v="176254"/>
    <s v="TEMPORAL. T. COM. INTER. N. ESTA"/>
    <s v="MES VENCIDO - INCAPACIDAD TEMPORAL"/>
    <s v="AUXILIAR DE ENFERMERÍA"/>
    <s v="E"/>
    <s v="S_9B_1A"/>
    <x v="0"/>
    <n v="29"/>
    <n v="0"/>
    <s v="AUXILIAR DE ENFERMERÍA"/>
    <s v="PLANTA  4ª  PAR   - HOSP.EDIF.A"/>
    <x v="1"/>
    <s v="364291"/>
    <s v="42084938K"/>
    <s v="EXPOSITO CORDOBES, MARIA DEL MAR"/>
    <s v="AUXILIAR DE ENFERMERÍA"/>
    <d v="2026-01-28T00:00:00"/>
    <d v="2026-02-25T00:00:00"/>
    <n v="29"/>
  </r>
  <r>
    <s v="214682"/>
    <d v="2026-02-06T00:00:00"/>
    <d v="2026-02-25T00:00:00"/>
    <s v="false"/>
    <s v="176383"/>
    <s v="TEMPORAL. T. COM. INTER. N. ESTA"/>
    <s v="MES VENCIDO - INCAPACIDAD TEMPORAL"/>
    <s v="AUXILIAR DE ENFERMERÍA"/>
    <s v="E"/>
    <s v="S_9B_1A"/>
    <x v="0"/>
    <n v="20"/>
    <n v="0"/>
    <s v="AUXILIAR DE ENFERMERÍA"/>
    <s v="PLANTA  6ª  PAR   - HOSP.EDIF.A"/>
    <x v="1"/>
    <s v="204938"/>
    <s v="43823917Q"/>
    <s v="GOMEZ MEDINA, ANTONIO JAVIER"/>
    <s v="AUXILIAR DE ENFERMERÍA"/>
    <d v="2026-02-06T00:00:00"/>
    <d v="2026-02-25T00:00:00"/>
    <n v="20"/>
  </r>
  <r>
    <s v="217877"/>
    <d v="2026-02-10T00:00:00"/>
    <d v="2026-02-25T00:00:00"/>
    <s v="false"/>
    <s v="176504"/>
    <s v="TEMPORAL. T. COM. INTER. N. ESTA"/>
    <s v="MES VENCIDO - INCAPACIDAD TEMPORAL"/>
    <s v="TÉC ESPECIALISTA / LABORATORIO"/>
    <s v="E"/>
    <s v="S_9B_1A"/>
    <x v="0"/>
    <n v="16"/>
    <n v="0"/>
    <s v="TÉCNICO ESPECIALISTA LABORATORIO"/>
    <s v="LABORATORIO CENTRAL"/>
    <x v="1"/>
    <s v="328717"/>
    <s v="42070126K"/>
    <s v="SUAREZ HERNANDEZ, MARIA DEL CARMEN"/>
    <s v="TÉCNICO ESPECIALISTA LABORATORIO"/>
    <d v="2026-02-10T00:00:00"/>
    <d v="2026-02-25T00:00:00"/>
    <n v="16"/>
  </r>
  <r>
    <s v="238767"/>
    <d v="2026-02-10T00:00:00"/>
    <d v="2026-02-25T00:00:00"/>
    <s v="false"/>
    <s v="176510"/>
    <s v="TEMPORAL. T. COM. INTER. N. ESTA"/>
    <s v="MES VENCIDO - INCAPACIDAD TEMPORAL"/>
    <s v="ENFERMERO/A"/>
    <s v="E"/>
    <s v="S_9B_1A"/>
    <x v="0"/>
    <n v="16"/>
    <n v="0"/>
    <s v="ENFERMERA/O"/>
    <s v="UNIDAD HOSPITALIZACIÓN A DOMICILIO - HN"/>
    <x v="1"/>
    <s v="292624"/>
    <s v="78409662V"/>
    <s v="PEREZ PADILLA, SONIA JESUS"/>
    <s v="ENFERMERA/O"/>
    <d v="2026-02-10T00:00:00"/>
    <d v="2026-02-25T00:00:00"/>
    <n v="16"/>
  </r>
  <r>
    <s v="216345"/>
    <d v="2026-02-16T00:00:00"/>
    <d v="2026-02-25T00:00:00"/>
    <s v="false"/>
    <s v="176736"/>
    <s v="TEMPORAL. T. COM. INTER. N. ESTA"/>
    <s v="MES VENCIDO - INCAPACIDAD TEMPORAL"/>
    <s v="AUXILIAR DE ENFERMERÍA"/>
    <s v="E"/>
    <s v="S_9B_1A"/>
    <x v="0"/>
    <n v="10"/>
    <n v="0"/>
    <s v="AUXILIAR DE ENFERMERÍA"/>
    <s v="UDAD.ENDOSCOPIA"/>
    <x v="1"/>
    <s v="231339"/>
    <s v="78677059Q"/>
    <s v="SERAFIN GARCIA, ABEL"/>
    <s v="AUXILIAR DE ENFERMERÍA"/>
    <d v="2026-02-16T00:00:00"/>
    <d v="2026-02-25T00:00:00"/>
    <n v="10"/>
  </r>
  <r>
    <s v="299343"/>
    <d v="2026-02-19T00:00:00"/>
    <d v="2026-02-25T00:00:00"/>
    <s v="false"/>
    <s v="176830"/>
    <s v="TEMPORAL. T. COM. INTER. N. ESTA"/>
    <s v="MES VENCIDO - INCAPACIDAD TEMPORAL"/>
    <s v="PINCHE"/>
    <s v="E"/>
    <s v="S_9B_1A"/>
    <x v="0"/>
    <n v="7"/>
    <n v="0"/>
    <s v="PINCHE"/>
    <s v="COCINA"/>
    <x v="0"/>
    <s v="205524"/>
    <s v="78571894F"/>
    <s v="DIAZ WALOO, MIGUEL ANGEL"/>
    <s v="PINCHE"/>
    <d v="2026-02-19T00:00:00"/>
    <d v="2026-02-25T00:00:00"/>
    <n v="7"/>
  </r>
  <r>
    <s v="217037"/>
    <d v="2026-02-21T00:00:00"/>
    <d v="2026-02-25T00:00:00"/>
    <s v="false"/>
    <s v="176843"/>
    <s v="TEMPORAL. T. COM. INTER. N. ESTA"/>
    <s v="MES VENCIDO - INCAPACIDAD TEMPORAL"/>
    <s v="AUXILIAR DE ENFERMERÍA"/>
    <s v="E"/>
    <s v="S_9B_1A"/>
    <x v="0"/>
    <n v="5"/>
    <n v="0"/>
    <s v="AUXILIAR DE ENFERMERÍA"/>
    <s v="PLANTA 3ª - HOSPITALIZACIÓN EDIF. D"/>
    <x v="1"/>
    <s v="373526"/>
    <s v="42062115Z"/>
    <s v="PEREZ EXPOSITO, MARIA DEL CRISTO"/>
    <s v="AUXILIAR DE ENFERMERÍA"/>
    <d v="2026-02-21T00:00:00"/>
    <d v="2026-02-25T00:00:00"/>
    <n v="5"/>
  </r>
  <r>
    <s v="246919"/>
    <d v="2026-02-25T00:00:00"/>
    <d v="2026-02-25T00:00:00"/>
    <s v="false"/>
    <s v="176942"/>
    <s v="TEMPORAL. T. COM. INTER. N. ESTA"/>
    <s v="LIBRE DISPOSICION"/>
    <s v="AUXILIAR DE ENFERMERÍA"/>
    <s v="E"/>
    <s v="S_9B_1A"/>
    <x v="0"/>
    <n v="1"/>
    <n v="0"/>
    <s v="AUXILIAR DE ENFERMERÍA"/>
    <s v="ÁREA HOSPITALIZACIÓN DE TRÁNSITO"/>
    <x v="1"/>
    <s v="298172"/>
    <s v="79354565B"/>
    <s v="MOYA ZURITA, EVELIN PAMELA"/>
    <s v="AUXILIAR DE ENFERMERÍA"/>
    <d v="2026-02-25T00:00:00"/>
    <d v="2026-02-25T00:00:00"/>
    <n v="1"/>
  </r>
  <r>
    <s v="278293"/>
    <d v="2026-01-01T00:00:00"/>
    <d v="2026-02-26T00:00:00"/>
    <s v="false"/>
    <s v="154108"/>
    <s v="TEMPORAL. T. COM. INTER. N. ESTA"/>
    <s v="INTERINO POR VACANTE"/>
    <s v="TÉC ESPECIALISTA / ANATOMIA PATOLOGICA"/>
    <s v="E"/>
    <s v="I_9_1A"/>
    <x v="3"/>
    <n v="57"/>
    <n v="0"/>
    <s v="TÉCNICO ESPECIALISTA ANATOMÍA PATOLÓGICA"/>
    <s v="LABOR. ANATOMIA PATOLSGICA"/>
    <x v="1"/>
    <s v="0"/>
    <m/>
    <m/>
    <m/>
    <d v="2026-01-01T00:00:00"/>
    <d v="2026-02-26T00:00:00"/>
    <n v="57"/>
  </r>
  <r>
    <s v="265565"/>
    <d v="2026-01-01T00:00:00"/>
    <d v="2026-02-26T00:00:00"/>
    <s v="false"/>
    <s v="161182"/>
    <s v="TEMPORAL. T. COM. INTER. N. ESTA"/>
    <s v="INTERINO POR VACANTE"/>
    <s v="TÉC ESPECIALISTA / ANATOMIA PATOLOGICA"/>
    <s v="E"/>
    <s v="I_9_1A"/>
    <x v="3"/>
    <n v="57"/>
    <n v="0"/>
    <s v="TÉCNICO ESPECIALISTA ANATOMÍA PATOLÓGICA"/>
    <s v="LABOR. ANATOMIA PATOLSGICA"/>
    <x v="1"/>
    <s v="0"/>
    <m/>
    <m/>
    <m/>
    <d v="2026-01-01T00:00:00"/>
    <d v="2026-02-26T00:00:00"/>
    <n v="57"/>
  </r>
  <r>
    <s v="284609"/>
    <d v="2026-01-01T00:00:00"/>
    <d v="2026-02-26T00:00:00"/>
    <s v="false"/>
    <s v="172948"/>
    <s v="TEMPORAL. T. COMPLETO. N. ESTATU"/>
    <s v="ACUMULACION DE TAREAS"/>
    <s v="MEDICO/A URGENCIA HOSPITALARIA"/>
    <s v="E"/>
    <s v="I_9_1C"/>
    <x v="1"/>
    <n v="57"/>
    <n v="0"/>
    <s v="MÉDICO URGENCIA HOSPITALARIA"/>
    <s v="P.MÉDICO DE URGENCIAS"/>
    <x v="2"/>
    <s v="0"/>
    <m/>
    <m/>
    <m/>
    <d v="2026-01-01T00:00:00"/>
    <d v="2026-02-26T00:00:00"/>
    <n v="57"/>
  </r>
  <r>
    <s v="224424"/>
    <d v="2026-01-01T00:00:00"/>
    <d v="2026-02-26T00:00:00"/>
    <s v="false"/>
    <s v="171148"/>
    <s v="TEMPORAL. T. COM. INTER. N. ESTA"/>
    <s v="MES VENCIDO - INCAPACIDAD TEMPORAL"/>
    <s v="AUXILIAR DE ENFERMERÍA"/>
    <s v="E"/>
    <s v="S_9B_1A"/>
    <x v="0"/>
    <n v="57"/>
    <n v="0"/>
    <s v="AUXILIAR DE ENFERMERÍA"/>
    <s v="PLANTA BAJA - HOSP.EDIF.M."/>
    <x v="1"/>
    <s v="395182"/>
    <s v="78566850T"/>
    <s v="MARTIN RODRIGUEZ, ELIZABETH"/>
    <s v="AUXILIAR DE ENFERMERÍA"/>
    <d v="2026-01-01T00:00:00"/>
    <d v="2026-02-26T00:00:00"/>
    <n v="57"/>
  </r>
  <r>
    <s v="217651"/>
    <d v="2026-02-01T00:00:00"/>
    <d v="2026-02-26T00:00:00"/>
    <s v="false"/>
    <s v="176321"/>
    <s v="TEMPORAL. T. COM. INTER. N. ESTA"/>
    <s v="MES VENCIDO - INCAPACIDAD TEMPORAL"/>
    <s v="AUXILIAR DE ENFERMERÍA"/>
    <s v="E"/>
    <s v="S_9B_1A"/>
    <x v="0"/>
    <n v="26"/>
    <n v="0"/>
    <s v="AUXILIAR DE ENFERMERÍA"/>
    <s v="U.V.I."/>
    <x v="1"/>
    <s v="242950"/>
    <s v="42264899F"/>
    <s v="ESCUELA PEREZ, MARCOS"/>
    <s v="AUXILIAR DE ENFERMERÍA"/>
    <d v="2026-02-01T00:00:00"/>
    <d v="2026-02-26T00:00:00"/>
    <n v="26"/>
  </r>
  <r>
    <s v="298011"/>
    <d v="2026-02-09T00:00:00"/>
    <d v="2026-02-26T00:00:00"/>
    <s v="false"/>
    <s v="176461"/>
    <s v="TEMPORAL. T. COM. INTER. N. ESTA"/>
    <s v="MES VENCIDO - INCAPACIDAD TEMPORAL"/>
    <s v="AUXILIAR DE ENFERMERÍA"/>
    <s v="E"/>
    <s v="S_9B_1A"/>
    <x v="0"/>
    <n v="18"/>
    <n v="0"/>
    <s v="AUXILIAR DE ENFERMERÍA"/>
    <s v="RADIODIAGNOSTICO"/>
    <x v="1"/>
    <s v="253617"/>
    <s v="25161963D"/>
    <s v="GUALLART GUZMAN, MARIA DEL MAR"/>
    <s v="AUXILIAR DE ENFERMERÍA"/>
    <d v="2026-02-09T00:00:00"/>
    <d v="2026-02-26T00:00:00"/>
    <n v="18"/>
  </r>
  <r>
    <s v="216853"/>
    <d v="2026-02-09T00:00:00"/>
    <d v="2026-02-26T00:00:00"/>
    <s v="false"/>
    <s v="176505"/>
    <s v="TEMPORAL. T. COM. INTER. N. ESTA"/>
    <s v="MES VENCIDO - INCAPACIDAD TEMPORAL"/>
    <s v="TÉC ESPECIALISTA / RADIODIAGNÓSTICO"/>
    <s v="E"/>
    <s v="S_9B_1A"/>
    <x v="0"/>
    <n v="18"/>
    <n v="0"/>
    <s v="TÉCNICO ESPECIALISTA RADIODIAGNÓSTICO"/>
    <s v="AREA.ENFERMERIA - CAE LA LAGUNA-GENETO"/>
    <x v="1"/>
    <s v="338640"/>
    <s v="78408810Q"/>
    <s v="SALAS REYES, SORAYA"/>
    <s v="TÉCNICO ESPECIALISTA RADIODIAGNÓSTICO"/>
    <d v="2026-02-09T00:00:00"/>
    <d v="2026-02-26T00:00:00"/>
    <n v="18"/>
  </r>
  <r>
    <s v="384876"/>
    <d v="2026-02-11T00:00:00"/>
    <d v="2026-02-26T00:00:00"/>
    <s v="false"/>
    <s v="176507"/>
    <s v="TEMPORAL. T. COM. INTER. N. ESTA"/>
    <s v="MES VENCIDO - INCAPACIDAD TEMPORAL"/>
    <s v="TÉC ESPECIALISTA / RADIODIAGNÓSTICO"/>
    <s v="E"/>
    <s v="S_9B_1A"/>
    <x v="0"/>
    <n v="16"/>
    <n v="0"/>
    <s v="TÉCNICO ESPECIALISTA RADIODIAGNÓSTICO"/>
    <s v="AREA.ENFERMERIA - CAE LA LAGUNA-GENETO"/>
    <x v="1"/>
    <s v="351116"/>
    <s v="78704559P"/>
    <s v="ROBAYNA RUIZ, YAIZA"/>
    <s v="TÉCNICO ESPECIALISTA RADIODIAGNÓSTICO"/>
    <d v="2026-02-11T00:00:00"/>
    <d v="2026-02-26T00:00:00"/>
    <n v="16"/>
  </r>
  <r>
    <s v="319874"/>
    <d v="2026-02-14T00:00:00"/>
    <d v="2026-02-26T00:00:00"/>
    <s v="false"/>
    <s v="176741"/>
    <s v="TEMPORAL. T. COM. INTER. N. ESTA"/>
    <s v="MES VENCIDO - INCAPACIDAD TEMPORAL"/>
    <s v="AUXILIAR DE ENFERMERÍA"/>
    <s v="E"/>
    <s v="S_9B_1A"/>
    <x v="0"/>
    <n v="13"/>
    <n v="0"/>
    <s v="AUXILIAR DE ENFERMERÍA"/>
    <s v="ESTERILIZACIÓN"/>
    <x v="1"/>
    <s v="337648"/>
    <s v="43791673H"/>
    <s v="MARRERO PEREZ, MIRIAM DEL CARMEN"/>
    <s v="AUXILIAR DE ENFERMERÍA"/>
    <d v="2026-02-14T00:00:00"/>
    <d v="2026-02-26T00:00:00"/>
    <n v="13"/>
  </r>
  <r>
    <s v="235518"/>
    <d v="2026-02-16T00:00:00"/>
    <d v="2026-02-26T00:00:00"/>
    <s v="false"/>
    <s v="176770"/>
    <s v="TEMPORAL. T. COM. INTER. N. ESTA"/>
    <s v="MES VENCIDO - INCAPACIDAD TEMPORAL"/>
    <s v="AUXILIAR DE ENFERMERÍA"/>
    <s v="E"/>
    <s v="S_9B_1A"/>
    <x v="0"/>
    <n v="11"/>
    <n v="0"/>
    <s v="AUXILIAR DE ENFERMERÍA"/>
    <s v="NIDOS"/>
    <x v="1"/>
    <s v="335386"/>
    <s v="43609918D"/>
    <s v="HERNANDEZ GONZALEZ, ARACELI"/>
    <s v="AUXILIAR DE ENFERMERÍA"/>
    <d v="2026-02-16T00:00:00"/>
    <d v="2026-02-26T00:00:00"/>
    <n v="11"/>
  </r>
  <r>
    <s v="207911"/>
    <d v="2026-02-20T00:00:00"/>
    <d v="2026-02-26T00:00:00"/>
    <s v="false"/>
    <s v="176818"/>
    <s v="TEMPORAL. T. COM. INTER. N. ESTA"/>
    <s v="MES VENCIDO - INCAPACIDAD TEMPORAL"/>
    <s v="AUXILIAR DE ENFERMERÍA"/>
    <s v="E"/>
    <s v="S_9B_1A"/>
    <x v="0"/>
    <n v="7"/>
    <n v="0"/>
    <s v="AUXILIAR DE ENFERMERÍA"/>
    <s v="CONSULTA GINECOLOGIA"/>
    <x v="1"/>
    <s v="274791"/>
    <s v="54947203L"/>
    <s v="SAMPAIO DA FONSECA, MARCIA REGINA"/>
    <s v="AUXILIAR DE ENFERMERÍA"/>
    <d v="2026-02-20T00:00:00"/>
    <d v="2026-02-26T00:00:00"/>
    <n v="7"/>
  </r>
  <r>
    <s v="253567"/>
    <d v="2026-02-21T00:00:00"/>
    <d v="2026-02-26T00:00:00"/>
    <s v="false"/>
    <s v="176851"/>
    <s v="TEMPORAL. T. COM. INTER. N. ESTA"/>
    <s v="MES VENCIDO - INCAPACIDAD TEMPORAL"/>
    <s v="AUXILIAR DE ENFERMERÍA"/>
    <s v="E"/>
    <s v="S_9B_1A"/>
    <x v="0"/>
    <n v="6"/>
    <n v="0"/>
    <s v="AUXILIAR DE ENFERMERÍA"/>
    <s v="PLANTA 2ª - HOSPITALIZACIÓN EDIF. D"/>
    <x v="1"/>
    <s v="241095"/>
    <s v="42220578F"/>
    <s v="CASTRO RUBIO, ITHAISA TAMARA"/>
    <s v="AUXILIAR DE ENFERMERÍA"/>
    <d v="2026-02-21T00:00:00"/>
    <d v="2026-02-26T00:00:00"/>
    <n v="6"/>
  </r>
  <r>
    <s v="307222"/>
    <d v="2026-02-23T00:00:00"/>
    <d v="2026-02-26T00:00:00"/>
    <s v="false"/>
    <s v="176844"/>
    <s v="TEMPORAL. T. COM. INTER. N. ESTA"/>
    <s v="MES VENCIDO - INCAPACIDAD TEMPORAL"/>
    <s v="AUXILIAR DE ENFERMERÍA"/>
    <s v="E"/>
    <s v="S_9B_1A"/>
    <x v="0"/>
    <n v="4"/>
    <n v="0"/>
    <s v="AUXILIAR DE ENFERMERÍA"/>
    <s v="ESTERILIZACIÓN"/>
    <x v="1"/>
    <s v="382310"/>
    <s v="42088905D"/>
    <s v="HORMIGA BORGES, CARMEN ADRIANA"/>
    <s v="AUXILIAR DE ENFERMERÍA"/>
    <d v="2026-02-23T00:00:00"/>
    <d v="2026-02-26T00:00:00"/>
    <n v="4"/>
  </r>
  <r>
    <s v="203201"/>
    <d v="2026-02-24T00:00:00"/>
    <d v="2026-02-26T00:00:00"/>
    <s v="false"/>
    <s v="176886"/>
    <s v="TEMPORAL. T. COM. INTER. N. ESTA"/>
    <s v="MES VENCIDO - INCAPACIDAD TEMPORAL"/>
    <s v="AUXILIAR DE ENFERMERÍA"/>
    <s v="E"/>
    <s v="S_9B_1A"/>
    <x v="0"/>
    <n v="3"/>
    <n v="0"/>
    <s v="AUXILIAR DE ENFERMERÍA"/>
    <s v="URGENCIAS"/>
    <x v="1"/>
    <s v="380876"/>
    <s v="43807202E"/>
    <s v="ALBERTOS VERA, RUTH"/>
    <s v="AUXILIAR DE ENFERMERÍA"/>
    <d v="2026-02-24T00:00:00"/>
    <d v="2026-02-26T00:00:00"/>
    <n v="3"/>
  </r>
  <r>
    <s v="217877"/>
    <d v="2026-02-26T00:00:00"/>
    <d v="2026-02-26T00:00:00"/>
    <s v="false"/>
    <s v="176968"/>
    <s v="TEMPORAL. T. COM. INTER. N. ESTA"/>
    <s v="LIBRE DISPOSICION"/>
    <s v="TÉC ESPECIALISTA / LABORATORIO"/>
    <s v="E"/>
    <s v="S_9B_1A"/>
    <x v="0"/>
    <n v="1"/>
    <n v="0"/>
    <s v="TÉCNICO ESPECIALISTA LABORATORIO"/>
    <s v="LABORATORIO CENTRAL"/>
    <x v="1"/>
    <s v="373016"/>
    <s v="78718710Z"/>
    <s v="MELIAN GUTIERREZ, SARA"/>
    <s v="TÉCNICO ESPECIALISTA LABORATORIO"/>
    <d v="2026-02-26T00:00:00"/>
    <d v="2026-02-26T00:00:00"/>
    <n v="1"/>
  </r>
  <r>
    <s v="248993"/>
    <d v="2026-01-01T00:00:00"/>
    <d v="2026-02-27T00:00:00"/>
    <s v="false"/>
    <s v="167624"/>
    <s v="TEMPORAL. T. COM. INTER. N. ESTA"/>
    <s v="MES VENCIDO - INCAPACIDAD TEMPORAL"/>
    <s v="ENFERMERO/A"/>
    <s v="E"/>
    <s v="S_9B_1A"/>
    <x v="0"/>
    <n v="58"/>
    <n v="0"/>
    <s v="ENFERMERA/O"/>
    <s v="PLANTA 4ª - HOSPITALIZACIÓN EDIF. D"/>
    <x v="1"/>
    <s v="330446"/>
    <s v="43814750A"/>
    <s v="ELIAS JORGE, VERONICA"/>
    <s v="ENFERMERA/O"/>
    <d v="2026-01-01T00:00:00"/>
    <d v="2026-02-27T00:00:00"/>
    <n v="58"/>
  </r>
  <r>
    <s v="258199"/>
    <d v="2026-01-01T00:00:00"/>
    <d v="2026-02-27T00:00:00"/>
    <s v="false"/>
    <s v="168587"/>
    <s v="TEMPORAL. T. COM. INTER. N. ESTA"/>
    <s v="MES VENCIDO - INCAPACIDAD TEMPORAL"/>
    <s v="LAVANDERO/A"/>
    <s v="E"/>
    <s v="S_9B_1A"/>
    <x v="0"/>
    <n v="58"/>
    <n v="0"/>
    <s v="LAVANDERIA"/>
    <s v="LENCERÍA Y COSTURA"/>
    <x v="0"/>
    <s v="279917"/>
    <s v="43810053K"/>
    <s v="FERNANDEZ RAMOS, ISAAC"/>
    <s v="LAVANDERIA"/>
    <d v="2026-01-01T00:00:00"/>
    <d v="2026-02-27T00:00:00"/>
    <n v="58"/>
  </r>
  <r>
    <s v="299915"/>
    <d v="2026-01-01T00:00:00"/>
    <d v="2026-02-27T00:00:00"/>
    <s v="false"/>
    <s v="172585"/>
    <s v="TEMPORAL. T. COM. INTER. N. ESTA"/>
    <s v="MES VENCIDO - INCAPACIDAD TEMPORAL"/>
    <s v="ENFERMERO/A"/>
    <s v="E"/>
    <s v="S_9B_1A"/>
    <x v="0"/>
    <n v="58"/>
    <n v="0"/>
    <s v="ENFERMERA/O"/>
    <s v="PLANTILLA VOLANTE DEL EAA (EDIFICIO DE ACTIVIDADES"/>
    <x v="1"/>
    <s v="202996"/>
    <s v="54051417Z"/>
    <s v="VALLADARES RIVERO, MARIA EUGENIA"/>
    <s v="ENFERMERA/O"/>
    <d v="2026-01-01T00:00:00"/>
    <d v="2026-02-27T00:00:00"/>
    <n v="58"/>
  </r>
  <r>
    <s v="214209"/>
    <d v="2026-01-01T00:00:00"/>
    <d v="2026-02-27T00:00:00"/>
    <s v="false"/>
    <s v="172736"/>
    <s v="TEMPORAL. T. COM. INTER. N. ESTA"/>
    <s v="MES VENCIDO - INCAPACIDAD TEMPORAL"/>
    <s v="AUXILIAR DE ENFERMERÍA"/>
    <s v="E"/>
    <s v="S_9B_1A"/>
    <x v="0"/>
    <n v="58"/>
    <n v="0"/>
    <s v="AUXILIAR DE ENFERMERÍA"/>
    <s v="URGENCIAS"/>
    <x v="1"/>
    <s v="213118"/>
    <s v="51147999R"/>
    <s v="GUERRA LLANOS, YURENA VICTORIA"/>
    <s v="AUXILIAR DE ENFERMERÍA"/>
    <d v="2026-01-01T00:00:00"/>
    <d v="2026-02-27T00:00:00"/>
    <n v="58"/>
  </r>
  <r>
    <s v="296383"/>
    <d v="2026-01-01T00:00:00"/>
    <d v="2026-02-27T00:00:00"/>
    <s v="false"/>
    <s v="168439"/>
    <s v="TEMPORAL. T. COM. INTER. N. ESTA"/>
    <s v="MES VENCIDO - INCAPACIDAD TEMPORAL"/>
    <s v="AUXILIAR DE ENFERMERÍA"/>
    <s v="E"/>
    <s v="S_9B_1A"/>
    <x v="0"/>
    <n v="58"/>
    <n v="0"/>
    <s v="AUXILIAR DE ENFERMERÍA"/>
    <s v="RADIOLOG.VASCULAR INTERV. - ANGIORADIOL."/>
    <x v="1"/>
    <s v="300749"/>
    <s v="42065126N"/>
    <s v="VILLAVERDE ABREU, FLORENCIO"/>
    <s v="AUXILIAR DE ENFERMERÍA"/>
    <d v="2026-01-01T00:00:00"/>
    <d v="2026-02-27T00:00:00"/>
    <n v="58"/>
  </r>
  <r>
    <s v="282498"/>
    <d v="2026-01-01T00:00:00"/>
    <d v="2026-02-27T00:00:00"/>
    <s v="false"/>
    <s v="174903"/>
    <s v="TEMPORAL. T. COM. INTER. N. ESTA"/>
    <s v="MES VENCIDO - INCAPACIDAD TEMPORAL"/>
    <s v="ENFERMERO/A"/>
    <s v="E"/>
    <s v="S_9B_1A"/>
    <x v="0"/>
    <n v="58"/>
    <n v="0"/>
    <s v="ENFERMERA/O"/>
    <s v="URGENCIAS"/>
    <x v="1"/>
    <s v="247339"/>
    <s v="43489216B"/>
    <s v="CRUZ CASAÑAS, NATALIA"/>
    <s v="ENFERMERA/O"/>
    <d v="2026-01-01T00:00:00"/>
    <d v="2026-02-27T00:00:00"/>
    <n v="58"/>
  </r>
  <r>
    <s v="245232"/>
    <d v="2026-01-20T00:00:00"/>
    <d v="2026-02-27T00:00:00"/>
    <s v="false"/>
    <s v="176065"/>
    <s v="TEMPORAL. T. COM. INTER. N. ESTA"/>
    <s v="MES VENCIDO - INCAPACIDAD TEMPORAL"/>
    <s v="LAVANDERO/A"/>
    <s v="E"/>
    <s v="S_9B_1A"/>
    <x v="0"/>
    <n v="39"/>
    <n v="0"/>
    <s v="LAVANDERIA"/>
    <s v="LAVANDERÍA HOSP.DEL TORAX"/>
    <x v="0"/>
    <s v="213698"/>
    <s v="78573351S"/>
    <s v="GONZALEZ ACEVEDO, BEATRIZ"/>
    <s v="LAVANDERIA"/>
    <d v="2026-01-20T00:00:00"/>
    <d v="2026-02-27T00:00:00"/>
    <n v="39"/>
  </r>
  <r>
    <s v="343789"/>
    <d v="2026-01-23T00:00:00"/>
    <d v="2026-02-27T00:00:00"/>
    <s v="false"/>
    <s v="176210"/>
    <s v="TEMPORAL. T. COM. INTER. N. ESTA"/>
    <s v="MES VENCIDO - INCAPACIDAD TEMPORAL"/>
    <s v="LAVANDERO/A"/>
    <s v="E"/>
    <s v="S_9B_1A"/>
    <x v="0"/>
    <n v="36"/>
    <n v="0"/>
    <s v="LAVANDERIA"/>
    <s v="LAVANDERÍA HOSP.DEL TORAX"/>
    <x v="0"/>
    <s v="271137"/>
    <s v="45708427K"/>
    <s v="QUESADA FUMERO, ANDREA"/>
    <s v="LAVANDERIA"/>
    <d v="2026-01-23T00:00:00"/>
    <d v="2026-02-27T00:00:00"/>
    <n v="36"/>
  </r>
  <r>
    <s v="220298"/>
    <d v="2026-02-09T00:00:00"/>
    <d v="2026-02-27T00:00:00"/>
    <s v="false"/>
    <s v="176498"/>
    <s v="TEMPORAL. T. COM. INTER. N. ESTA"/>
    <s v="MES VENCIDO - INCAPACIDAD TEMPORAL"/>
    <s v="LAVANDERO/A"/>
    <s v="E"/>
    <s v="S_9B_1A"/>
    <x v="0"/>
    <n v="19"/>
    <n v="0"/>
    <s v="LAVANDERIA"/>
    <s v="LAVANDERÍA HOSP.DEL TORAX"/>
    <x v="0"/>
    <s v="343789"/>
    <s v="51207394X"/>
    <s v="BRITO MARTIN, AIRAM JOSE"/>
    <s v="LAVANDERIA"/>
    <d v="2026-02-09T00:00:00"/>
    <d v="2026-02-27T00:00:00"/>
    <n v="19"/>
  </r>
  <r>
    <s v="389283"/>
    <d v="2026-02-10T00:00:00"/>
    <d v="2026-02-27T00:00:00"/>
    <s v="false"/>
    <s v="176506"/>
    <s v="TEMPORAL. T. COM. INTER. N. ESTA"/>
    <s v="MES VENCIDO - INCAPACIDAD TEMPORAL"/>
    <s v="AUXILIAR DE ENFERMERÍA"/>
    <s v="E"/>
    <s v="S_9B_1A"/>
    <x v="0"/>
    <n v="18"/>
    <n v="0"/>
    <s v="AUXILIAR DE ENFERMERÍA"/>
    <s v="PLANTILLA VOLANTE DEL EAA (EDIFICIO DE ACTIVIDADES"/>
    <x v="1"/>
    <s v="341057"/>
    <s v="43794090C"/>
    <s v="CHINEA DIAZ, CONCEPCIÓN EULALIA"/>
    <s v="AUXILIAR DE ENFERMERÍA"/>
    <d v="2026-02-10T00:00:00"/>
    <d v="2026-02-27T00:00:00"/>
    <n v="18"/>
  </r>
  <r>
    <s v="389467"/>
    <d v="2026-02-16T00:00:00"/>
    <d v="2026-02-27T00:00:00"/>
    <s v="false"/>
    <s v="176779"/>
    <s v="TEMPORAL. T. COM. INTER. N. ESTA"/>
    <s v="PERMISO POR ENFERMEDAD GRAVE"/>
    <s v="PINCHE"/>
    <s v="E"/>
    <s v="S_9B_1A"/>
    <x v="0"/>
    <n v="12"/>
    <n v="0"/>
    <s v="PINCHE"/>
    <s v="COCINA"/>
    <x v="0"/>
    <s v="336936"/>
    <s v="78408854Z"/>
    <s v="LAARBI PADRON, CANDELARIA JAMINA"/>
    <s v="PINCHE"/>
    <d v="2026-02-16T00:00:00"/>
    <d v="2026-02-27T00:00:00"/>
    <n v="12"/>
  </r>
  <r>
    <s v="304952"/>
    <d v="2026-02-25T00:00:00"/>
    <d v="2026-02-27T00:00:00"/>
    <s v="false"/>
    <s v="176909"/>
    <s v="TEMPORAL. T. COM. INTER. N. ESTA"/>
    <s v="MES VENCIDO - INCAPACIDAD TEMPORAL"/>
    <s v="ENFERMERO/A"/>
    <s v="E"/>
    <s v="S_9B_1A"/>
    <x v="0"/>
    <n v="3"/>
    <n v="0"/>
    <s v="ENFERMERA/O"/>
    <s v="LABORATORIO CENTRAL"/>
    <x v="1"/>
    <s v="258543"/>
    <s v="79070212F"/>
    <s v="PEREZ MARTIN, HENAR"/>
    <s v="ENFERMERA/O"/>
    <d v="2026-02-25T00:00:00"/>
    <d v="2026-02-27T00:00:00"/>
    <n v="3"/>
  </r>
  <r>
    <s v="201843"/>
    <d v="2026-02-25T00:00:00"/>
    <d v="2026-02-27T00:00:00"/>
    <s v="false"/>
    <s v="176904"/>
    <s v="TEMPORAL. T. COM. INTER. N. ESTA"/>
    <s v="MES VENCIDO - INCAPACIDAD TEMPORAL"/>
    <s v="ENFERMERO/A"/>
    <s v="E"/>
    <s v="S_9B_1A"/>
    <x v="0"/>
    <n v="3"/>
    <n v="0"/>
    <s v="ENFERMERA/O"/>
    <s v="H.DIA POLIVALENTE - CITOSTATICOS"/>
    <x v="1"/>
    <s v="290597"/>
    <s v="43837015G"/>
    <s v="PEREZ PEREZ, ALBA"/>
    <s v="ENFERMERA/O"/>
    <d v="2026-02-25T00:00:00"/>
    <d v="2026-02-27T00:00:00"/>
    <n v="3"/>
  </r>
  <r>
    <s v="313385"/>
    <d v="2026-02-27T00:00:00"/>
    <d v="2026-02-27T00:00:00"/>
    <s v="false"/>
    <s v="176947"/>
    <s v="TEMPORAL. T. COM. INTER. N. ESTA"/>
    <s v="MES VENCIDO - INCAPACIDAD TEMPORAL"/>
    <s v="LIMPIADOR/A"/>
    <s v="E"/>
    <s v="S_9B_1A"/>
    <x v="0"/>
    <n v="1"/>
    <n v="0"/>
    <s v="LIMPIADORA"/>
    <s v="LIMPIEZA"/>
    <x v="0"/>
    <s v="215412"/>
    <s v="78854701Y"/>
    <s v="HERRERA VARGAS, AHINOA"/>
    <s v="LIMPIADORA"/>
    <d v="2026-02-27T00:00:00"/>
    <d v="2026-02-27T00:00:00"/>
    <n v="1"/>
  </r>
  <r>
    <s v="249646"/>
    <d v="2026-02-27T00:00:00"/>
    <d v="2026-02-27T00:00:00"/>
    <s v="false"/>
    <s v="176957"/>
    <s v="TEMPORAL. T. COM. INTER. N. ESTA"/>
    <s v="MES VENCIDO - INCAPACIDAD TEMPORAL"/>
    <s v="ENFERMERO/A"/>
    <s v="E"/>
    <s v="S_9B_1A"/>
    <x v="0"/>
    <n v="1"/>
    <n v="0"/>
    <s v="ENFERMERA/O"/>
    <s v="URGENCIAS"/>
    <x v="1"/>
    <s v="277484"/>
    <s v="45960517P"/>
    <s v="SANTOS TEJO, LAURA"/>
    <s v="ENFERMERA/O"/>
    <d v="2026-02-27T00:00:00"/>
    <d v="2026-02-27T00:00:00"/>
    <n v="1"/>
  </r>
  <r>
    <s v="381576"/>
    <d v="2026-01-01T00:00:00"/>
    <d v="2026-02-28T00:00:00"/>
    <s v="false"/>
    <s v="174577"/>
    <s v="TEMPORAL. T. COM. INTER. N. ESTA"/>
    <s v="DESEMPEÑO FUNCIONES SUPERIOR CATEGORIA"/>
    <s v="ENFERMERO/A"/>
    <s v="E"/>
    <s v="S_9B_1A"/>
    <x v="0"/>
    <n v="59"/>
    <n v="0"/>
    <s v="ENFERMERA/O"/>
    <s v="PLANTA  3ª IMPAR-HOSP.EDIF.A"/>
    <x v="1"/>
    <s v="356638"/>
    <s v="78704651P"/>
    <s v="ROSA MACHIN, NESTOR JAVIER.DE.LA."/>
    <s v="SUPERVISOR/A DE UNIDAD"/>
    <d v="2026-01-01T00:00:00"/>
    <d v="2026-02-28T00:00:00"/>
    <n v="59"/>
  </r>
  <r>
    <s v="248645"/>
    <d v="2026-01-01T00:00:00"/>
    <d v="2026-02-28T00:00:00"/>
    <s v="false"/>
    <s v="174942"/>
    <s v="TEMPORAL. T. COMPLETO. N. ESTATU"/>
    <s v="ACUMULACION DE TAREAS"/>
    <s v="CELADOR/A"/>
    <s v="E"/>
    <s v="I_9_1C"/>
    <x v="1"/>
    <n v="59"/>
    <n v="0"/>
    <s v="CELADOR"/>
    <s v="SUBDIRECCIÓN ENFERMERÍA"/>
    <x v="1"/>
    <s v="0"/>
    <m/>
    <m/>
    <m/>
    <d v="2026-01-01T00:00:00"/>
    <d v="2026-02-28T00:00:00"/>
    <n v="59"/>
  </r>
  <r>
    <s v="232704"/>
    <d v="2026-01-01T00:00:00"/>
    <d v="2026-02-28T00:00:00"/>
    <s v="false"/>
    <s v="0"/>
    <s v="TEMPORAL. T. COMPLETO. N. ESTATU"/>
    <s v="PROGRAMA CARACTER TEMPORAL"/>
    <s v="FEA BIOQUÍMICA CLÍNICA"/>
    <s v="E"/>
    <s v="I_9_1B"/>
    <x v="5"/>
    <n v="59"/>
    <n v="0"/>
    <s v="FEA BIOQUÍMICA CLÍNICA"/>
    <s v="P.MÉDICO FISIOLOGÍA Y BIOQUÍMICA"/>
    <x v="2"/>
    <s v="0"/>
    <m/>
    <m/>
    <m/>
    <d v="2026-01-01T00:00:00"/>
    <d v="2026-02-28T00:00:00"/>
    <n v="59"/>
  </r>
  <r>
    <s v="296793"/>
    <d v="2026-01-01T00:00:00"/>
    <d v="2026-02-28T00:00:00"/>
    <s v="false"/>
    <s v="170158"/>
    <s v="TEMPORAL. T. COMPLETO. N. ESTATU"/>
    <s v="ACUMULACION DE TAREAS"/>
    <s v="FEA OBSTETRICIA Y GINECOLOGÍA"/>
    <s v="E"/>
    <s v="I_9_1C"/>
    <x v="1"/>
    <n v="59"/>
    <n v="0"/>
    <s v="FEA OBSTETRICIA Y GINECOLOGÍA"/>
    <s v="P.MÉDICO GINECOLOGÍA"/>
    <x v="2"/>
    <s v="0"/>
    <m/>
    <m/>
    <m/>
    <d v="2026-01-01T00:00:00"/>
    <d v="2026-02-28T00:00:00"/>
    <n v="59"/>
  </r>
  <r>
    <s v="264695"/>
    <d v="2026-01-01T00:00:00"/>
    <d v="2026-02-28T00:00:00"/>
    <s v="false"/>
    <s v="167454"/>
    <s v="TEMPORAL. T. COMPLETO. N. ESTATU"/>
    <s v="PROGRAMA CARACTER TEMPORAL"/>
    <s v="FEA MEDICINA INTERNA"/>
    <s v="E"/>
    <s v="I_9_1B"/>
    <x v="5"/>
    <n v="59"/>
    <n v="0"/>
    <s v="FEA MEDICINA INTERNA"/>
    <s v="P.MÉDICO MEDICINA INTERNA"/>
    <x v="2"/>
    <s v="0"/>
    <m/>
    <m/>
    <m/>
    <d v="2026-01-01T00:00:00"/>
    <d v="2026-02-28T00:00:00"/>
    <n v="59"/>
  </r>
  <r>
    <s v="133121"/>
    <d v="2026-01-01T00:00:00"/>
    <d v="2026-02-28T00:00:00"/>
    <s v="false"/>
    <s v="169689"/>
    <s v="TEMPORAL. T. COM. INTER. N. ESTA"/>
    <s v="INTERINO POR VACANTE"/>
    <s v="FEA DERMATOLOGÍA"/>
    <s v="E"/>
    <s v="I_9_1A"/>
    <x v="3"/>
    <n v="59"/>
    <n v="0"/>
    <s v="FEA DERMATOLOGÍA"/>
    <s v="P.MÉDICO DERMATOLOGÍA"/>
    <x v="2"/>
    <s v="0"/>
    <m/>
    <m/>
    <m/>
    <d v="2026-01-01T00:00:00"/>
    <d v="2026-02-28T00:00:00"/>
    <n v="59"/>
  </r>
  <r>
    <s v="382261"/>
    <d v="2026-01-01T00:00:00"/>
    <d v="2026-02-28T00:00:00"/>
    <s v="false"/>
    <s v="166604"/>
    <s v="TEMPORAL. T. COM. INTER. N. ESTA"/>
    <s v="DESEMPEÑO FUNCIONES SUPERIOR CATEGORIA"/>
    <s v="ENFERMERO/A"/>
    <s v="E"/>
    <s v="S_9B_1A"/>
    <x v="0"/>
    <n v="59"/>
    <n v="0"/>
    <s v="ENFERMERA/O"/>
    <s v="PLANTA 1ª - HOSPITALIZACIÓN EDIF. D"/>
    <x v="1"/>
    <s v="319167"/>
    <s v="43618148M"/>
    <s v="GIL JIMENEZ, MARIA DOLORES"/>
    <s v="SUBDIRECTOR DE ENFERMERIA DE ATENCION ESPECIALIZADA CAT. 2"/>
    <d v="2026-01-01T00:00:00"/>
    <d v="2026-02-28T00:00:00"/>
    <n v="59"/>
  </r>
  <r>
    <s v="231836"/>
    <d v="2026-01-01T00:00:00"/>
    <d v="2026-02-28T00:00:00"/>
    <s v="false"/>
    <s v="167450"/>
    <s v="TEMPORAL. T. COMPLETO. N. ESTATU"/>
    <s v="PROGRAMA CARACTER TEMPORAL"/>
    <s v="FEA ANESTESIOLOGÍA Y REANIMACIÓN"/>
    <s v="E"/>
    <s v="I_9_1B"/>
    <x v="5"/>
    <n v="59"/>
    <n v="0"/>
    <s v="FEA ANESTESIOLOGÍA Y REANIMACIÓN"/>
    <s v="P.MÉDICO ANESTESIA"/>
    <x v="2"/>
    <s v="0"/>
    <m/>
    <m/>
    <m/>
    <d v="2026-01-01T00:00:00"/>
    <d v="2026-02-28T00:00:00"/>
    <n v="59"/>
  </r>
  <r>
    <s v="366277"/>
    <d v="2026-01-01T00:00:00"/>
    <d v="2026-02-28T00:00:00"/>
    <s v="false"/>
    <s v="170518"/>
    <s v="TEMPORAL. T. COMPLETO. N. ESTATU"/>
    <s v="ACUMULACION DE TAREAS"/>
    <s v="MEDICO/A URGENCIA HOSPITALARIA"/>
    <s v="E"/>
    <s v="I_9_1C"/>
    <x v="1"/>
    <n v="59"/>
    <n v="0"/>
    <s v="MÉDICO URGENCIA HOSPITALARIA"/>
    <s v="P.MÉDICO DE URGENCIAS"/>
    <x v="2"/>
    <s v="0"/>
    <m/>
    <m/>
    <m/>
    <d v="2026-01-01T00:00:00"/>
    <d v="2026-02-28T00:00:00"/>
    <n v="59"/>
  </r>
  <r>
    <s v="240005"/>
    <d v="2026-01-01T00:00:00"/>
    <d v="2026-02-28T00:00:00"/>
    <s v="false"/>
    <s v="174890"/>
    <s v="TEMPORAL. T. PAR. INTERI. N. EST"/>
    <s v="REDUCCION DE JORNADA"/>
    <s v="ENFERMERO/A"/>
    <s v="E"/>
    <s v="S_9B_1C"/>
    <x v="4"/>
    <n v="59"/>
    <n v="0"/>
    <s v="ENFERMERA/O"/>
    <s v="PLANTA 2ª CENTRAL A - EDIF.B"/>
    <x v="1"/>
    <s v="313816"/>
    <s v="78710719G"/>
    <s v="RAMOS PITTI, RUTH ESTHER"/>
    <s v="ENFERMERA/O"/>
    <d v="2026-01-01T00:00:00"/>
    <d v="2026-02-28T00:00:00"/>
    <n v="59"/>
  </r>
  <r>
    <s v="359299"/>
    <d v="2026-01-01T00:00:00"/>
    <d v="2026-02-28T00:00:00"/>
    <s v="false"/>
    <s v="174941"/>
    <s v="TEMPORAL. T. COMPLETO. N. ESTATU"/>
    <s v="ACUMULACION DE TAREAS"/>
    <s v="CELADOR/A"/>
    <s v="E"/>
    <s v="I_9_1C"/>
    <x v="1"/>
    <n v="59"/>
    <n v="0"/>
    <s v="CELADOR"/>
    <s v="SUBDIRECCIÓN ENFERMERÍA"/>
    <x v="1"/>
    <s v="0"/>
    <m/>
    <m/>
    <m/>
    <d v="2026-01-01T00:00:00"/>
    <d v="2026-02-28T00:00:00"/>
    <n v="59"/>
  </r>
  <r>
    <s v="345636"/>
    <d v="2026-01-01T00:00:00"/>
    <d v="2026-02-28T00:00:00"/>
    <s v="false"/>
    <s v="167452"/>
    <s v="TEMPORAL. T. COMPLETO. N. ESTATU"/>
    <s v="PROGRAMA CARACTER TEMPORAL"/>
    <s v="FEA ANESTESIOLOGÍA Y REANIMACIÓN"/>
    <s v="E"/>
    <s v="I_9_1B"/>
    <x v="5"/>
    <n v="59"/>
    <n v="0"/>
    <s v="FEA ANESTESIOLOGÍA Y REANIMACIÓN"/>
    <s v="P.MÉDICO ANESTESIA"/>
    <x v="2"/>
    <s v="0"/>
    <m/>
    <m/>
    <m/>
    <d v="2026-01-01T00:00:00"/>
    <d v="2026-02-28T00:00:00"/>
    <n v="59"/>
  </r>
  <r>
    <s v="342217"/>
    <d v="2026-01-01T00:00:00"/>
    <d v="2026-02-28T00:00:00"/>
    <s v="false"/>
    <s v="170717"/>
    <s v="TEMPORAL. T. COMPLETO. N. ESTATU"/>
    <s v="ACUMULACION DE TAREAS"/>
    <s v="FEA RADIOFÍSICA HOSPITALARIA"/>
    <s v="E"/>
    <s v="I_9_1C"/>
    <x v="1"/>
    <n v="59"/>
    <n v="0"/>
    <s v="FEA RADIOFÍSICA HOSPITALARIA"/>
    <s v="FÍSICA MÉDICA (UDAD.TÉC.RADIOPROTECCIÓN)"/>
    <x v="2"/>
    <s v="0"/>
    <m/>
    <m/>
    <m/>
    <d v="2026-01-01T00:00:00"/>
    <d v="2026-02-28T00:00:00"/>
    <n v="59"/>
  </r>
  <r>
    <s v="205970"/>
    <d v="2026-01-01T00:00:00"/>
    <d v="2026-02-28T00:00:00"/>
    <s v="false"/>
    <s v="169493"/>
    <s v="TEMPORAL. T. COM. INTER. N. ESTA"/>
    <s v="MES VENCIDO - INCAPACIDAD TEMPORAL"/>
    <s v="LIMPIADOR/A"/>
    <s v="E"/>
    <s v="S_9B_1A"/>
    <x v="0"/>
    <n v="59"/>
    <n v="0"/>
    <s v="LIMPIADORA"/>
    <s v="LIMPIEZA"/>
    <x v="0"/>
    <s v="371512"/>
    <s v="78573852X"/>
    <s v="GONZALEZ PIÑERO, YAIZA"/>
    <s v="LIMPIADORA"/>
    <d v="2026-01-01T00:00:00"/>
    <d v="2026-02-28T00:00:00"/>
    <n v="59"/>
  </r>
  <r>
    <s v="383681"/>
    <d v="2026-01-13T00:00:00"/>
    <d v="2026-02-28T00:00:00"/>
    <s v="false"/>
    <s v="175729"/>
    <s v="TEMPORAL. T. COM. INTER. N. ESTA"/>
    <s v="MES VENCIDO - INCAPACIDAD TEMPORAL"/>
    <s v="ENFERMERO/A"/>
    <s v="E"/>
    <s v="S_9B_1A"/>
    <x v="0"/>
    <n v="47"/>
    <n v="0"/>
    <s v="ENFERMERA/O"/>
    <s v="BLOQUE QUIRURGICO CENTRAL"/>
    <x v="1"/>
    <s v="259540"/>
    <s v="77757519Q"/>
    <s v="CEGARRA ORTIZ, ANA"/>
    <s v="ENFERMERA/O"/>
    <d v="2026-01-13T00:00:00"/>
    <d v="2026-02-28T00:00:00"/>
    <n v="47"/>
  </r>
  <r>
    <s v="384768"/>
    <d v="2026-01-15T00:00:00"/>
    <d v="2026-02-28T00:00:00"/>
    <s v="false"/>
    <s v="175335"/>
    <s v="TEMPORAL. T. PAR. INTERI. N. EST"/>
    <s v="REDUCCION DE JORNADA"/>
    <s v="ENFERMERO/A"/>
    <s v="E"/>
    <s v="S_9B_1C"/>
    <x v="4"/>
    <n v="45"/>
    <n v="0"/>
    <s v="ENFERMERA/O"/>
    <s v="ÁREA HOSPITALIZACIÓN DE TRÁNSITO"/>
    <x v="1"/>
    <s v="381726"/>
    <s v="79074973F"/>
    <s v="MORALES RODRIGUEZ, SARAY"/>
    <s v="ENFERMERA/O"/>
    <d v="2026-01-15T00:00:00"/>
    <d v="2026-02-28T00:00:00"/>
    <n v="45"/>
  </r>
  <r>
    <s v="276626"/>
    <d v="2026-01-31T00:00:00"/>
    <d v="2026-02-28T00:00:00"/>
    <s v="false"/>
    <s v="176314"/>
    <s v="TEMPORAL. T. COM. INTER. N. ESTA"/>
    <s v="MES VENCIDO - INCAPACIDAD TEMPORAL"/>
    <s v="AUXILIAR DE ENFERMERÍA"/>
    <s v="E"/>
    <s v="S_9B_1A"/>
    <x v="0"/>
    <n v="29"/>
    <n v="0"/>
    <s v="AUXILIAR DE ENFERMERÍA"/>
    <s v="PLANTILLA VOLANTE"/>
    <x v="1"/>
    <s v="306342"/>
    <s v="51153989B"/>
    <s v="GONZALEZ HERNANDEZ, PATRICIA"/>
    <s v="AUXILIAR DE ENFERMERÍA"/>
    <d v="2026-01-31T00:00:00"/>
    <d v="2026-02-28T00:00:00"/>
    <n v="29"/>
  </r>
  <r>
    <s v="380210"/>
    <d v="2026-02-01T00:00:00"/>
    <d v="2026-02-28T00:00:00"/>
    <s v="false"/>
    <s v="176127"/>
    <s v="TEMPORAL. T. COMPLETO. N. ESTATU"/>
    <s v="ACUMULACION DE TAREAS"/>
    <s v="AUXILIAR DE ENFERMERÍA"/>
    <s v="E"/>
    <s v="I_9_1C"/>
    <x v="1"/>
    <n v="28"/>
    <n v="0"/>
    <s v="AUXILIAR DE ENFERMERÍA"/>
    <s v="PLANTILLA VOLANTE"/>
    <x v="1"/>
    <s v="0"/>
    <m/>
    <m/>
    <m/>
    <d v="2026-02-01T00:00:00"/>
    <d v="2026-02-28T00:00:00"/>
    <n v="28"/>
  </r>
  <r>
    <s v="262805"/>
    <d v="2026-02-01T00:00:00"/>
    <d v="2026-02-28T00:00:00"/>
    <s v="false"/>
    <s v="176119"/>
    <s v="TEMPORAL. T. COMPLETO. N. ESTATU"/>
    <s v="ACUMULACION DE TAREAS"/>
    <s v="AUXILIAR DE ENFERMERÍA"/>
    <s v="E"/>
    <s v="I_9_1C"/>
    <x v="1"/>
    <n v="28"/>
    <n v="0"/>
    <s v="AUXILIAR DE ENFERMERÍA"/>
    <s v="PLANTILLA VOLANTE"/>
    <x v="1"/>
    <s v="0"/>
    <m/>
    <m/>
    <m/>
    <d v="2026-02-01T00:00:00"/>
    <d v="2026-02-28T00:00:00"/>
    <n v="28"/>
  </r>
  <r>
    <s v="292833"/>
    <d v="2026-02-01T00:00:00"/>
    <d v="2026-02-28T00:00:00"/>
    <s v="false"/>
    <s v="176103"/>
    <s v="TEMPORAL. T. COMPLETO. N. ESTATU"/>
    <s v="ACUMULACION DE TAREAS"/>
    <s v="AUXILIAR DE ENFERMERÍA"/>
    <s v="E"/>
    <s v="I_9_1C"/>
    <x v="1"/>
    <n v="28"/>
    <n v="0"/>
    <s v="AUXILIAR DE ENFERMERÍA"/>
    <s v="URGENCIAS"/>
    <x v="1"/>
    <s v="0"/>
    <m/>
    <m/>
    <m/>
    <d v="2026-02-01T00:00:00"/>
    <d v="2026-02-28T00:00:00"/>
    <n v="28"/>
  </r>
  <r>
    <s v="380876"/>
    <d v="2026-02-01T00:00:00"/>
    <d v="2026-02-28T00:00:00"/>
    <s v="false"/>
    <s v="176104"/>
    <s v="TEMPORAL. T. COMPLETO. N. ESTATU"/>
    <s v="ACUMULACION DE TAREAS"/>
    <s v="AUXILIAR DE ENFERMERÍA"/>
    <s v="E"/>
    <s v="I_9_1C"/>
    <x v="1"/>
    <n v="28"/>
    <n v="0"/>
    <s v="AUXILIAR DE ENFERMERÍA"/>
    <s v="URGENCIAS"/>
    <x v="1"/>
    <s v="0"/>
    <m/>
    <m/>
    <m/>
    <d v="2026-02-01T00:00:00"/>
    <d v="2026-02-28T00:00:00"/>
    <n v="28"/>
  </r>
  <r>
    <s v="229042"/>
    <d v="2026-02-01T00:00:00"/>
    <d v="2026-02-28T00:00:00"/>
    <s v="false"/>
    <s v="176105"/>
    <s v="TEMPORAL. T. COMPLETO. N. ESTATU"/>
    <s v="ACUMULACION DE TAREAS"/>
    <s v="AUXILIAR DE ENFERMERÍA"/>
    <s v="E"/>
    <s v="I_9_1C"/>
    <x v="1"/>
    <n v="28"/>
    <n v="0"/>
    <s v="AUXILIAR DE ENFERMERÍA"/>
    <s v="URGENCIAS"/>
    <x v="1"/>
    <s v="0"/>
    <m/>
    <m/>
    <m/>
    <d v="2026-02-01T00:00:00"/>
    <d v="2026-02-28T00:00:00"/>
    <n v="28"/>
  </r>
  <r>
    <s v="308963"/>
    <d v="2026-02-01T00:00:00"/>
    <d v="2026-02-28T00:00:00"/>
    <s v="false"/>
    <s v="176106"/>
    <s v="TEMPORAL. T. COMPLETO. N. ESTATU"/>
    <s v="ACUMULACION DE TAREAS"/>
    <s v="AUXILIAR DE ENFERMERÍA"/>
    <s v="E"/>
    <s v="I_9_1C"/>
    <x v="1"/>
    <n v="28"/>
    <n v="0"/>
    <s v="AUXILIAR DE ENFERMERÍA"/>
    <s v="URGENCIAS"/>
    <x v="1"/>
    <s v="0"/>
    <m/>
    <m/>
    <m/>
    <d v="2026-02-01T00:00:00"/>
    <d v="2026-02-28T00:00:00"/>
    <n v="28"/>
  </r>
  <r>
    <s v="351036"/>
    <d v="2026-02-01T00:00:00"/>
    <d v="2026-02-28T00:00:00"/>
    <s v="false"/>
    <s v="176157"/>
    <s v="TEMPORAL. T. COMPLETO. N. ESTATU"/>
    <s v="ACUMULACION DE TAREAS"/>
    <s v="CELADOR/A"/>
    <s v="E"/>
    <s v="I_9_1C"/>
    <x v="1"/>
    <n v="28"/>
    <n v="0"/>
    <s v="CELADOR"/>
    <s v="URGENCIAS"/>
    <x v="1"/>
    <s v="0"/>
    <m/>
    <m/>
    <m/>
    <d v="2026-02-01T00:00:00"/>
    <d v="2026-02-28T00:00:00"/>
    <n v="28"/>
  </r>
  <r>
    <s v="279042"/>
    <d v="2026-02-01T00:00:00"/>
    <d v="2026-02-28T00:00:00"/>
    <s v="false"/>
    <s v="176120"/>
    <s v="TEMPORAL. T. COMPLETO. N. ESTATU"/>
    <s v="ACUMULACION DE TAREAS"/>
    <s v="AUXILIAR DE ENFERMERÍA"/>
    <s v="E"/>
    <s v="I_9_1C"/>
    <x v="1"/>
    <n v="28"/>
    <n v="0"/>
    <s v="AUXILIAR DE ENFERMERÍA"/>
    <s v="PLANTILLA VOLANTE"/>
    <x v="1"/>
    <s v="0"/>
    <m/>
    <m/>
    <m/>
    <d v="2026-02-01T00:00:00"/>
    <d v="2026-02-28T00:00:00"/>
    <n v="28"/>
  </r>
  <r>
    <s v="382211"/>
    <d v="2026-02-01T00:00:00"/>
    <d v="2026-02-28T00:00:00"/>
    <s v="false"/>
    <s v="176121"/>
    <s v="TEMPORAL. T. COMPLETO. N. ESTATU"/>
    <s v="ACUMULACION DE TAREAS"/>
    <s v="AUXILIAR DE ENFERMERÍA"/>
    <s v="E"/>
    <s v="I_9_1C"/>
    <x v="1"/>
    <n v="28"/>
    <n v="0"/>
    <s v="AUXILIAR DE ENFERMERÍA"/>
    <s v="PLANTILLA VOLANTE"/>
    <x v="1"/>
    <s v="0"/>
    <m/>
    <m/>
    <m/>
    <d v="2026-02-01T00:00:00"/>
    <d v="2026-02-28T00:00:00"/>
    <n v="28"/>
  </r>
  <r>
    <s v="313032"/>
    <d v="2026-02-01T00:00:00"/>
    <d v="2026-02-28T00:00:00"/>
    <s v="false"/>
    <s v="176158"/>
    <s v="TEMPORAL. T. COMPLETO. N. ESTATU"/>
    <s v="ACUMULACION DE TAREAS"/>
    <s v="CELADOR/A"/>
    <s v="E"/>
    <s v="I_9_1C"/>
    <x v="1"/>
    <n v="28"/>
    <n v="0"/>
    <s v="CELADOR"/>
    <s v="URGENCIAS"/>
    <x v="1"/>
    <s v="0"/>
    <m/>
    <m/>
    <m/>
    <d v="2026-02-01T00:00:00"/>
    <d v="2026-02-28T00:00:00"/>
    <n v="28"/>
  </r>
  <r>
    <s v="215570"/>
    <d v="2026-02-01T00:00:00"/>
    <d v="2026-02-28T00:00:00"/>
    <s v="false"/>
    <s v="176153"/>
    <s v="TEMPORAL. T. COMPLETO. N. ESTATU"/>
    <s v="ACUMULACION DE TAREAS"/>
    <s v="ENFERMERO/A"/>
    <s v="E"/>
    <s v="I_9_1C"/>
    <x v="1"/>
    <n v="28"/>
    <n v="0"/>
    <s v="ENFERMERA/O"/>
    <s v="PLANTILLA VOLANTE"/>
    <x v="1"/>
    <s v="0"/>
    <m/>
    <m/>
    <m/>
    <d v="2026-02-01T00:00:00"/>
    <d v="2026-02-28T00:00:00"/>
    <n v="28"/>
  </r>
  <r>
    <s v="299538"/>
    <d v="2026-02-01T00:00:00"/>
    <d v="2026-02-28T00:00:00"/>
    <s v="false"/>
    <s v="176107"/>
    <s v="TEMPORAL. T. COMPLETO. N. ESTATU"/>
    <s v="ACUMULACION DE TAREAS"/>
    <s v="AUXILIAR DE ENFERMERÍA"/>
    <s v="E"/>
    <s v="I_9_1C"/>
    <x v="1"/>
    <n v="28"/>
    <n v="0"/>
    <s v="AUXILIAR DE ENFERMERÍA"/>
    <s v="URGENCIAS"/>
    <x v="1"/>
    <s v="0"/>
    <m/>
    <m/>
    <m/>
    <d v="2026-02-01T00:00:00"/>
    <d v="2026-02-28T00:00:00"/>
    <n v="28"/>
  </r>
  <r>
    <s v="339588"/>
    <d v="2026-02-01T00:00:00"/>
    <d v="2026-02-28T00:00:00"/>
    <s v="false"/>
    <s v="176141"/>
    <s v="TEMPORAL. T. COMPLETO. N. ESTATU"/>
    <s v="ACUMULACION DE TAREAS"/>
    <s v="ENFERMERO/A"/>
    <s v="E"/>
    <s v="I_9_1C"/>
    <x v="1"/>
    <n v="28"/>
    <n v="0"/>
    <s v="ENFERMERA/O"/>
    <s v="PLANTILLA VOLANTE"/>
    <x v="1"/>
    <s v="0"/>
    <m/>
    <m/>
    <m/>
    <d v="2026-02-01T00:00:00"/>
    <d v="2026-02-28T00:00:00"/>
    <n v="28"/>
  </r>
  <r>
    <s v="250863"/>
    <d v="2026-02-01T00:00:00"/>
    <d v="2026-02-28T00:00:00"/>
    <s v="false"/>
    <s v="176125"/>
    <s v="TEMPORAL. T. COMPLETO. N. ESTATU"/>
    <s v="ACUMULACION DE TAREAS"/>
    <s v="AUXILIAR DE ENFERMERÍA"/>
    <s v="E"/>
    <s v="I_9_1C"/>
    <x v="1"/>
    <n v="28"/>
    <n v="0"/>
    <s v="AUXILIAR DE ENFERMERÍA"/>
    <s v="AREA.ENFERMERIA - CAE LA LAGUNA-GENETO"/>
    <x v="1"/>
    <s v="0"/>
    <m/>
    <m/>
    <m/>
    <d v="2026-02-01T00:00:00"/>
    <d v="2026-02-28T00:00:00"/>
    <n v="28"/>
  </r>
  <r>
    <s v="277823"/>
    <d v="2026-02-01T00:00:00"/>
    <d v="2026-02-28T00:00:00"/>
    <s v="false"/>
    <s v="176137"/>
    <s v="TEMPORAL. T. COMPLETO. N. ESTATU"/>
    <s v="ACUMULACION DE TAREAS"/>
    <s v="ENFERMERO/A"/>
    <s v="E"/>
    <s v="I_9_1C"/>
    <x v="1"/>
    <n v="28"/>
    <n v="0"/>
    <s v="ENFERMERA/O"/>
    <s v="PLANTILLA VOLANTE"/>
    <x v="1"/>
    <s v="0"/>
    <m/>
    <m/>
    <m/>
    <d v="2026-02-01T00:00:00"/>
    <d v="2026-02-28T00:00:00"/>
    <n v="28"/>
  </r>
  <r>
    <s v="245788"/>
    <d v="2026-02-01T00:00:00"/>
    <d v="2026-02-28T00:00:00"/>
    <s v="false"/>
    <s v="176343"/>
    <s v="TEMPORAL. T. COMPLETO. N. ESTATU"/>
    <s v="ACUMULACION DE TAREAS"/>
    <s v="CELADOR/A"/>
    <s v="E"/>
    <s v="I_9_1C"/>
    <x v="1"/>
    <n v="28"/>
    <n v="0"/>
    <s v="CELADOR"/>
    <s v="SUBDIRECCIÓN ENFERMERÍA"/>
    <x v="1"/>
    <s v="0"/>
    <m/>
    <m/>
    <m/>
    <d v="2026-02-01T00:00:00"/>
    <d v="2026-02-28T00:00:00"/>
    <n v="28"/>
  </r>
  <r>
    <s v="239520"/>
    <d v="2026-02-01T00:00:00"/>
    <d v="2026-02-28T00:00:00"/>
    <s v="false"/>
    <s v="176112"/>
    <s v="TEMPORAL. T. COMPLETO. N. ESTATU"/>
    <s v="ACUMULACION DE TAREAS"/>
    <s v="AUXILIAR DE ENFERMERÍA"/>
    <s v="E"/>
    <s v="I_9_1C"/>
    <x v="1"/>
    <n v="28"/>
    <n v="0"/>
    <s v="AUXILIAR DE ENFERMERÍA"/>
    <s v="URGENCIAS"/>
    <x v="1"/>
    <s v="0"/>
    <m/>
    <m/>
    <m/>
    <d v="2026-02-01T00:00:00"/>
    <d v="2026-02-28T00:00:00"/>
    <n v="28"/>
  </r>
  <r>
    <s v="211367"/>
    <d v="2026-02-01T00:00:00"/>
    <d v="2026-02-28T00:00:00"/>
    <s v="false"/>
    <s v="176098"/>
    <s v="TEMPORAL. T. COMPLETO. N. ESTATU"/>
    <s v="ACUMULACION DE TAREAS"/>
    <s v="AUXILIAR DE ENFERMERÍA"/>
    <s v="E"/>
    <s v="I_9_1C"/>
    <x v="1"/>
    <n v="28"/>
    <n v="0"/>
    <s v="AUXILIAR DE ENFERMERÍA"/>
    <s v="URGENCIAS"/>
    <x v="1"/>
    <s v="0"/>
    <m/>
    <m/>
    <m/>
    <d v="2026-02-01T00:00:00"/>
    <d v="2026-02-28T00:00:00"/>
    <n v="28"/>
  </r>
  <r>
    <s v="280952"/>
    <d v="2026-02-01T00:00:00"/>
    <d v="2026-02-28T00:00:00"/>
    <s v="false"/>
    <s v="176108"/>
    <s v="TEMPORAL. T. COMPLETO. N. ESTATU"/>
    <s v="ACUMULACION DE TAREAS"/>
    <s v="AUXILIAR DE ENFERMERÍA"/>
    <s v="E"/>
    <s v="I_9_1C"/>
    <x v="1"/>
    <n v="28"/>
    <n v="0"/>
    <s v="AUXILIAR DE ENFERMERÍA"/>
    <s v="URGENCIAS"/>
    <x v="1"/>
    <s v="0"/>
    <m/>
    <m/>
    <m/>
    <d v="2026-02-01T00:00:00"/>
    <d v="2026-02-28T00:00:00"/>
    <n v="28"/>
  </r>
  <r>
    <s v="272422"/>
    <d v="2026-02-01T00:00:00"/>
    <d v="2026-02-28T00:00:00"/>
    <s v="false"/>
    <s v="176111"/>
    <s v="TEMPORAL. T. COMPLETO. N. ESTATU"/>
    <s v="ACUMULACION DE TAREAS"/>
    <s v="AUXILIAR DE ENFERMERÍA"/>
    <s v="E"/>
    <s v="I_9_1C"/>
    <x v="1"/>
    <n v="28"/>
    <n v="0"/>
    <s v="AUXILIAR DE ENFERMERÍA"/>
    <s v="URGENCIAS"/>
    <x v="1"/>
    <s v="0"/>
    <m/>
    <m/>
    <m/>
    <d v="2026-02-01T00:00:00"/>
    <d v="2026-02-28T00:00:00"/>
    <n v="28"/>
  </r>
  <r>
    <s v="376782"/>
    <d v="2026-02-01T00:00:00"/>
    <d v="2026-02-28T00:00:00"/>
    <s v="false"/>
    <s v="176109"/>
    <s v="TEMPORAL. T. COMPLETO. N. ESTATU"/>
    <s v="ACUMULACION DE TAREAS"/>
    <s v="AUXILIAR DE ENFERMERÍA"/>
    <s v="E"/>
    <s v="I_9_1C"/>
    <x v="1"/>
    <n v="28"/>
    <n v="0"/>
    <s v="AUXILIAR DE ENFERMERÍA"/>
    <s v="URGENCIAS"/>
    <x v="1"/>
    <s v="0"/>
    <m/>
    <m/>
    <m/>
    <d v="2026-02-01T00:00:00"/>
    <d v="2026-02-28T00:00:00"/>
    <n v="28"/>
  </r>
  <r>
    <s v="244614"/>
    <d v="2026-02-01T00:00:00"/>
    <d v="2026-02-28T00:00:00"/>
    <s v="false"/>
    <s v="176142"/>
    <s v="TEMPORAL. T. COMPLETO. N. ESTATU"/>
    <s v="ACUMULACION DE TAREAS"/>
    <s v="ENFERMERO/A"/>
    <s v="E"/>
    <s v="I_9_1C"/>
    <x v="1"/>
    <n v="28"/>
    <n v="0"/>
    <s v="ENFERMERA/O"/>
    <s v="PLANTILLA VOLANTE"/>
    <x v="1"/>
    <s v="0"/>
    <m/>
    <m/>
    <m/>
    <d v="2026-02-01T00:00:00"/>
    <d v="2026-02-28T00:00:00"/>
    <n v="28"/>
  </r>
  <r>
    <s v="375962"/>
    <d v="2026-02-01T00:00:00"/>
    <d v="2026-02-28T00:00:00"/>
    <s v="false"/>
    <s v="176151"/>
    <s v="TEMPORAL. T. COMPLETO. N. ESTATU"/>
    <s v="ACUMULACION DE TAREAS"/>
    <s v="ENFERMERO/A"/>
    <s v="E"/>
    <s v="I_9_1C"/>
    <x v="1"/>
    <n v="28"/>
    <n v="0"/>
    <s v="ENFERMERA/O"/>
    <s v="PLANTILLA VOLANTE"/>
    <x v="1"/>
    <s v="0"/>
    <m/>
    <m/>
    <m/>
    <d v="2026-02-01T00:00:00"/>
    <d v="2026-02-28T00:00:00"/>
    <n v="28"/>
  </r>
  <r>
    <s v="218836"/>
    <d v="2026-02-01T00:00:00"/>
    <d v="2026-02-28T00:00:00"/>
    <s v="false"/>
    <s v="176148"/>
    <s v="TEMPORAL. T. COMPLETO. N. ESTATU"/>
    <s v="ACUMULACION DE TAREAS"/>
    <s v="ENFERMERO/A"/>
    <s v="E"/>
    <s v="I_9_1C"/>
    <x v="1"/>
    <n v="28"/>
    <n v="0"/>
    <s v="ENFERMERA/O"/>
    <s v="PLANTILLA VOLANTE"/>
    <x v="1"/>
    <s v="0"/>
    <m/>
    <m/>
    <m/>
    <d v="2026-02-01T00:00:00"/>
    <d v="2026-02-28T00:00:00"/>
    <n v="28"/>
  </r>
  <r>
    <s v="340456"/>
    <d v="2026-02-01T00:00:00"/>
    <d v="2026-02-28T00:00:00"/>
    <s v="false"/>
    <s v="176154"/>
    <s v="TEMPORAL. T. COMPLETO. N. ESTATU"/>
    <s v="ACUMULACION DE TAREAS"/>
    <s v="ENFERMERO/A"/>
    <s v="E"/>
    <s v="I_9_1C"/>
    <x v="1"/>
    <n v="28"/>
    <n v="0"/>
    <s v="ENFERMERA/O"/>
    <s v="PLANTILLA VOLANTE"/>
    <x v="1"/>
    <s v="0"/>
    <m/>
    <m/>
    <m/>
    <d v="2026-02-01T00:00:00"/>
    <d v="2026-02-28T00:00:00"/>
    <n v="28"/>
  </r>
  <r>
    <s v="217299"/>
    <d v="2026-02-01T00:00:00"/>
    <d v="2026-02-28T00:00:00"/>
    <s v="false"/>
    <s v="176126"/>
    <s v="TEMPORAL. T. COMPLETO. N. ESTATU"/>
    <s v="ACUMULACION DE TAREAS"/>
    <s v="AUXILIAR DE ENFERMERÍA"/>
    <s v="E"/>
    <s v="I_9_1C"/>
    <x v="1"/>
    <n v="28"/>
    <n v="0"/>
    <s v="AUXILIAR DE ENFERMERÍA"/>
    <s v="PLANTILLA VOLANTE"/>
    <x v="1"/>
    <s v="0"/>
    <m/>
    <m/>
    <m/>
    <d v="2026-02-01T00:00:00"/>
    <d v="2026-02-28T00:00:00"/>
    <n v="28"/>
  </r>
  <r>
    <s v="384325"/>
    <d v="2026-02-01T00:00:00"/>
    <d v="2026-02-28T00:00:00"/>
    <s v="false"/>
    <s v="175710"/>
    <s v="TEMPORAL. T. COMPLETO. N. ESTATU"/>
    <s v="ACUMULACION DE TAREAS"/>
    <s v="TÉC ESPECIALISTA / RADIODIAGNÓSTICO"/>
    <s v="E"/>
    <s v="I_9_1C"/>
    <x v="1"/>
    <n v="28"/>
    <n v="0"/>
    <s v="TÉCNICO ESPECIALISTA RADIODIAGNÓSTICO"/>
    <s v="BLOQUE QUIRURGICO CENTRAL"/>
    <x v="1"/>
    <s v="0"/>
    <m/>
    <m/>
    <m/>
    <d v="2026-02-01T00:00:00"/>
    <d v="2026-02-28T00:00:00"/>
    <n v="28"/>
  </r>
  <r>
    <s v="283142"/>
    <d v="2026-02-01T00:00:00"/>
    <d v="2026-02-28T00:00:00"/>
    <s v="false"/>
    <s v="176139"/>
    <s v="TEMPORAL. T. COMPLETO. N. ESTATU"/>
    <s v="ACUMULACION DE TAREAS"/>
    <s v="ENFERMERO/A"/>
    <s v="E"/>
    <s v="I_9_1C"/>
    <x v="1"/>
    <n v="28"/>
    <n v="0"/>
    <s v="ENFERMERA/O"/>
    <s v="PLANTILLA VOLANTE"/>
    <x v="1"/>
    <s v="0"/>
    <m/>
    <m/>
    <m/>
    <d v="2026-02-01T00:00:00"/>
    <d v="2026-02-28T00:00:00"/>
    <n v="28"/>
  </r>
  <r>
    <s v="298734"/>
    <d v="2026-02-01T00:00:00"/>
    <d v="2026-02-28T00:00:00"/>
    <s v="false"/>
    <s v="176326"/>
    <s v="TEMPORAL. T. COM. INTER. N. ESTA"/>
    <s v="COMISION SERV.,ADS.TEMPORAL"/>
    <s v="ENFERMERO/A"/>
    <s v="E"/>
    <s v="S_9B_1A"/>
    <x v="0"/>
    <n v="28"/>
    <n v="0"/>
    <s v="ENFERMERA/O"/>
    <s v="UDES.ESPECIALES SUPLENCIAS"/>
    <x v="1"/>
    <s v="203482"/>
    <s v="44749825J"/>
    <s v="MEDINA GONZALEZ, VERONICA RAQUEL"/>
    <m/>
    <d v="2026-02-01T00:00:00"/>
    <d v="2026-02-28T00:00:00"/>
    <n v="28"/>
  </r>
  <r>
    <s v="310045"/>
    <d v="2026-02-01T00:00:00"/>
    <d v="2026-02-28T00:00:00"/>
    <s v="false"/>
    <s v="176113"/>
    <s v="TEMPORAL. T. COMPLETO. N. ESTATU"/>
    <s v="ACUMULACION DE TAREAS"/>
    <s v="AUXILIAR DE ENFERMERÍA"/>
    <s v="E"/>
    <s v="I_9_1C"/>
    <x v="1"/>
    <n v="28"/>
    <n v="0"/>
    <s v="AUXILIAR DE ENFERMERÍA"/>
    <s v="PLANTILLA VOLANTE"/>
    <x v="1"/>
    <s v="0"/>
    <m/>
    <m/>
    <m/>
    <d v="2026-02-01T00:00:00"/>
    <d v="2026-02-28T00:00:00"/>
    <n v="28"/>
  </r>
  <r>
    <s v="363234"/>
    <d v="2026-02-01T00:00:00"/>
    <d v="2026-02-28T00:00:00"/>
    <s v="false"/>
    <s v="176085"/>
    <s v="TEMPORAL. T. COM. INTER. N. ESTA"/>
    <s v="LIBERACION SINDICAL"/>
    <s v="TÉC ESPECIALISTA / DIETETICA Y NUTRICION"/>
    <s v="E"/>
    <s v="S_9B_1A"/>
    <x v="0"/>
    <n v="28"/>
    <n v="0"/>
    <s v="TÉCNICO ESPECIALISTA EN DIETÉTICA Y NUTRICIÓN"/>
    <s v="DIETÉTICA Y NUTRICIÓN"/>
    <x v="1"/>
    <s v="326260"/>
    <s v="45454233T"/>
    <s v="IZQUIERDO CASANOVA, JUAN JOSE"/>
    <s v="TÉCNICO ESPECIALISTA EN DIETÉTICA Y NUTRICIÓN"/>
    <d v="2026-02-01T00:00:00"/>
    <d v="2026-02-28T00:00:00"/>
    <n v="28"/>
  </r>
  <r>
    <s v="285977"/>
    <d v="2026-02-01T00:00:00"/>
    <d v="2026-02-28T00:00:00"/>
    <s v="false"/>
    <s v="175933"/>
    <s v="TEMPORAL. T. COM. INTER. N. ESTA"/>
    <s v="LIBERACION SINDICAL"/>
    <s v="ENFERMERO/A"/>
    <s v="E"/>
    <s v="S_9B_1A"/>
    <x v="0"/>
    <n v="28"/>
    <n v="0"/>
    <s v="ENFERMERA/O"/>
    <s v="HOSPITAL. PREMATUROS"/>
    <x v="1"/>
    <s v="325276"/>
    <s v="43787565G"/>
    <s v="RODRIGUEZ PEREZ, VERONICA"/>
    <s v="ENFERMERA/O ESPECIALISTA EN ENFERMERÍA PEDIÁTRICA"/>
    <d v="2026-02-01T00:00:00"/>
    <d v="2026-02-28T00:00:00"/>
    <n v="28"/>
  </r>
  <r>
    <s v="207023"/>
    <d v="2026-02-01T00:00:00"/>
    <d v="2026-02-28T00:00:00"/>
    <s v="false"/>
    <s v="176117"/>
    <s v="TEMPORAL. T. COMPLETO. N. ESTATU"/>
    <s v="ACUMULACION DE TAREAS"/>
    <s v="AUXILIAR DE ENFERMERÍA"/>
    <s v="E"/>
    <s v="I_9_1C"/>
    <x v="1"/>
    <n v="28"/>
    <n v="0"/>
    <s v="AUXILIAR DE ENFERMERÍA"/>
    <s v="PLANTILLA VOLANTE"/>
    <x v="1"/>
    <s v="0"/>
    <m/>
    <m/>
    <m/>
    <d v="2026-02-01T00:00:00"/>
    <d v="2026-02-28T00:00:00"/>
    <n v="28"/>
  </r>
  <r>
    <s v="255635"/>
    <d v="2026-02-01T00:00:00"/>
    <d v="2026-02-28T00:00:00"/>
    <s v="false"/>
    <s v="176145"/>
    <s v="TEMPORAL. T. COMPLETO. N. ESTATU"/>
    <s v="ACUMULACION DE TAREAS"/>
    <s v="ENFERMERO/A"/>
    <s v="E"/>
    <s v="I_9_1C"/>
    <x v="1"/>
    <n v="28"/>
    <n v="0"/>
    <s v="ENFERMERA/O"/>
    <s v="PLANTILLA VOLANTE"/>
    <x v="1"/>
    <s v="0"/>
    <m/>
    <m/>
    <m/>
    <d v="2026-02-01T00:00:00"/>
    <d v="2026-02-28T00:00:00"/>
    <n v="28"/>
  </r>
  <r>
    <s v="377540"/>
    <d v="2026-02-01T00:00:00"/>
    <d v="2026-02-28T00:00:00"/>
    <s v="false"/>
    <s v="176344"/>
    <s v="TEMPORAL. T. COMPLETO. N. ESTATU"/>
    <s v="ACUMULACION DE TAREAS"/>
    <s v="CELADOR/A"/>
    <s v="E"/>
    <s v="I_9_1C"/>
    <x v="1"/>
    <n v="28"/>
    <n v="0"/>
    <s v="CELADOR"/>
    <s v="DISTRIBUCIÓN"/>
    <x v="0"/>
    <s v="0"/>
    <m/>
    <m/>
    <m/>
    <d v="2026-02-01T00:00:00"/>
    <d v="2026-02-28T00:00:00"/>
    <n v="28"/>
  </r>
  <r>
    <s v="248656"/>
    <d v="2026-02-01T00:00:00"/>
    <d v="2026-02-28T00:00:00"/>
    <s v="false"/>
    <s v="176195"/>
    <s v="TEMPORAL. T. COM. INTER. N. ESTA"/>
    <s v="LIBERACION SINDICAL"/>
    <s v="ENFERMERO/A"/>
    <s v="E"/>
    <s v="S_9B_1A"/>
    <x v="0"/>
    <n v="28"/>
    <n v="0"/>
    <s v="ENFERMERA/O"/>
    <s v="URGENCIAS"/>
    <x v="1"/>
    <s v="230689"/>
    <s v="54220012L"/>
    <s v="MORENO MARTINEZ, SALVADOR"/>
    <s v="ENFERMERA/O"/>
    <d v="2026-02-01T00:00:00"/>
    <d v="2026-02-28T00:00:00"/>
    <n v="28"/>
  </r>
  <r>
    <s v="381287"/>
    <d v="2026-02-01T00:00:00"/>
    <d v="2026-02-28T00:00:00"/>
    <s v="false"/>
    <s v="175712"/>
    <s v="TEMPORAL. T. PARCIAL. N. ESTATU."/>
    <s v="ACUMULACION DE TAREAS"/>
    <s v="TÉC ESPECIALISTA / RADIODIAGNÓSTICO"/>
    <s v="E"/>
    <s v="I_9_1C"/>
    <x v="1"/>
    <n v="28"/>
    <n v="0"/>
    <s v="TÉCNICO ESPECIALISTA RADIODIAGNÓSTICO"/>
    <s v="AREA.ENFERMERIA - CAE PTO.DE LA CRUZ"/>
    <x v="1"/>
    <s v="0"/>
    <m/>
    <m/>
    <m/>
    <d v="2026-02-01T00:00:00"/>
    <d v="2026-02-28T00:00:00"/>
    <n v="28"/>
  </r>
  <r>
    <s v="300015"/>
    <d v="2026-02-01T00:00:00"/>
    <d v="2026-02-28T00:00:00"/>
    <s v="false"/>
    <s v="176146"/>
    <s v="TEMPORAL. T. COMPLETO. N. ESTATU"/>
    <s v="ACUMULACION DE TAREAS"/>
    <s v="ENFERMERO/A"/>
    <s v="E"/>
    <s v="I_9_1C"/>
    <x v="1"/>
    <n v="28"/>
    <n v="0"/>
    <s v="ENFERMERA/O"/>
    <s v="PLANTILLA VOLANTE"/>
    <x v="1"/>
    <s v="0"/>
    <m/>
    <m/>
    <m/>
    <d v="2026-02-01T00:00:00"/>
    <d v="2026-02-28T00:00:00"/>
    <n v="28"/>
  </r>
  <r>
    <s v="261645"/>
    <d v="2026-02-01T00:00:00"/>
    <d v="2026-02-28T00:00:00"/>
    <s v="false"/>
    <s v="176123"/>
    <s v="TEMPORAL. T. COMPLETO. N. ESTATU"/>
    <s v="ACUMULACION DE TAREAS"/>
    <s v="AUXILIAR DE ENFERMERÍA"/>
    <s v="E"/>
    <s v="I_9_1C"/>
    <x v="1"/>
    <n v="28"/>
    <n v="0"/>
    <s v="AUXILIAR DE ENFERMERÍA"/>
    <s v="PLANTILLA VOLANTE"/>
    <x v="1"/>
    <s v="0"/>
    <m/>
    <m/>
    <m/>
    <d v="2026-02-01T00:00:00"/>
    <d v="2026-02-28T00:00:00"/>
    <n v="28"/>
  </r>
  <r>
    <s v="223090"/>
    <d v="2026-02-01T00:00:00"/>
    <d v="2026-02-28T00:00:00"/>
    <s v="false"/>
    <s v="176150"/>
    <s v="TEMPORAL. T. COMPLETO. N. ESTATU"/>
    <s v="ACUMULACION DE TAREAS"/>
    <s v="ENFERMERO/A"/>
    <s v="E"/>
    <s v="I_9_1C"/>
    <x v="1"/>
    <n v="28"/>
    <n v="0"/>
    <s v="ENFERMERA/O"/>
    <s v="PLANTILLA VOLANTE"/>
    <x v="1"/>
    <s v="0"/>
    <m/>
    <m/>
    <m/>
    <d v="2026-02-01T00:00:00"/>
    <d v="2026-02-28T00:00:00"/>
    <n v="28"/>
  </r>
  <r>
    <s v="294181"/>
    <d v="2026-02-01T00:00:00"/>
    <d v="2026-02-28T00:00:00"/>
    <s v="false"/>
    <s v="176140"/>
    <s v="TEMPORAL. T. COMPLETO. N. ESTATU"/>
    <s v="ACUMULACION DE TAREAS"/>
    <s v="ENFERMERO/A"/>
    <s v="E"/>
    <s v="I_9_1C"/>
    <x v="1"/>
    <n v="28"/>
    <n v="0"/>
    <s v="ENFERMERA/O"/>
    <s v="PLANTILLA VOLANTE"/>
    <x v="1"/>
    <s v="0"/>
    <m/>
    <m/>
    <m/>
    <d v="2026-02-01T00:00:00"/>
    <d v="2026-02-28T00:00:00"/>
    <n v="28"/>
  </r>
  <r>
    <s v="352167"/>
    <d v="2026-02-01T00:00:00"/>
    <d v="2026-02-28T00:00:00"/>
    <s v="false"/>
    <s v="176149"/>
    <s v="TEMPORAL. T. COMPLETO. N. ESTATU"/>
    <s v="ACUMULACION DE TAREAS"/>
    <s v="ENFERMERO/A"/>
    <s v="E"/>
    <s v="I_9_1C"/>
    <x v="1"/>
    <n v="28"/>
    <n v="0"/>
    <s v="ENFERMERA/O"/>
    <s v="PLANTILLA VOLANTE"/>
    <x v="1"/>
    <s v="0"/>
    <m/>
    <m/>
    <m/>
    <d v="2026-02-01T00:00:00"/>
    <d v="2026-02-28T00:00:00"/>
    <n v="28"/>
  </r>
  <r>
    <s v="399114"/>
    <d v="2026-02-01T00:00:00"/>
    <d v="2026-02-28T00:00:00"/>
    <s v="false"/>
    <s v="176138"/>
    <s v="TEMPORAL. T. COMPLETO. N. ESTATU"/>
    <s v="ACUMULACION DE TAREAS"/>
    <s v="ENFERMERO/A"/>
    <s v="E"/>
    <s v="I_9_1C"/>
    <x v="1"/>
    <n v="28"/>
    <n v="0"/>
    <s v="ENFERMERA/O"/>
    <s v="PLANTILLA VOLANTE"/>
    <x v="1"/>
    <s v="0"/>
    <m/>
    <m/>
    <m/>
    <d v="2026-02-01T00:00:00"/>
    <d v="2026-02-28T00:00:00"/>
    <n v="28"/>
  </r>
  <r>
    <s v="352753"/>
    <d v="2026-02-01T00:00:00"/>
    <d v="2026-02-28T00:00:00"/>
    <s v="false"/>
    <s v="176144"/>
    <s v="TEMPORAL. T. COMPLETO. N. ESTATU"/>
    <s v="ACUMULACION DE TAREAS"/>
    <s v="ENFERMERO/A"/>
    <s v="E"/>
    <s v="I_9_1C"/>
    <x v="1"/>
    <n v="28"/>
    <n v="0"/>
    <s v="ENFERMERA/O"/>
    <s v="PLANTILLA VOLANTE"/>
    <x v="1"/>
    <s v="0"/>
    <m/>
    <m/>
    <m/>
    <d v="2026-02-01T00:00:00"/>
    <d v="2026-02-28T00:00:00"/>
    <n v="28"/>
  </r>
  <r>
    <s v="242321"/>
    <d v="2026-02-01T00:00:00"/>
    <d v="2026-02-28T00:00:00"/>
    <s v="false"/>
    <s v="176152"/>
    <s v="TEMPORAL. T. COMPLETO. N. ESTATU"/>
    <s v="ACUMULACION DE TAREAS"/>
    <s v="ENFERMERO/A"/>
    <s v="E"/>
    <s v="I_9_1C"/>
    <x v="1"/>
    <n v="28"/>
    <n v="0"/>
    <s v="ENFERMERA/O"/>
    <s v="PLANTILLA VOLANTE"/>
    <x v="1"/>
    <s v="0"/>
    <m/>
    <m/>
    <m/>
    <d v="2026-02-01T00:00:00"/>
    <d v="2026-02-28T00:00:00"/>
    <n v="28"/>
  </r>
  <r>
    <s v="392386"/>
    <d v="2026-02-01T00:00:00"/>
    <d v="2026-02-28T00:00:00"/>
    <s v="false"/>
    <s v="176147"/>
    <s v="TEMPORAL. T. COMPLETO. N. ESTATU"/>
    <s v="ACUMULACION DE TAREAS"/>
    <s v="ENFERMERO/A"/>
    <s v="E"/>
    <s v="I_9_1C"/>
    <x v="1"/>
    <n v="28"/>
    <n v="0"/>
    <s v="ENFERMERA/O"/>
    <s v="PLANTILLA VOLANTE"/>
    <x v="1"/>
    <s v="0"/>
    <m/>
    <m/>
    <m/>
    <d v="2026-02-01T00:00:00"/>
    <d v="2026-02-28T00:00:00"/>
    <n v="28"/>
  </r>
  <r>
    <s v="216205"/>
    <d v="2026-02-01T00:00:00"/>
    <d v="2026-02-28T00:00:00"/>
    <s v="false"/>
    <s v="176132"/>
    <s v="TEMPORAL. T. COM. INTER. N. ESTA"/>
    <s v="LIBERACION SINDICAL"/>
    <s v="PINCHE"/>
    <s v="E"/>
    <s v="S_9B_1A"/>
    <x v="0"/>
    <n v="28"/>
    <n v="0"/>
    <s v="PINCHE"/>
    <s v="COCINA"/>
    <x v="0"/>
    <s v="298839"/>
    <s v="78853196L"/>
    <s v="GORRIN SUAREZ, LAURA PRISCILA"/>
    <s v="PINCHE"/>
    <d v="2026-02-01T00:00:00"/>
    <d v="2026-02-28T00:00:00"/>
    <n v="28"/>
  </r>
  <r>
    <s v="244436"/>
    <d v="2026-02-01T00:00:00"/>
    <d v="2026-02-28T00:00:00"/>
    <s v="false"/>
    <s v="176155"/>
    <s v="TEMPORAL. T. COMPLETO. N. ESTATU"/>
    <s v="ACUMULACION DE TAREAS"/>
    <s v="ENFERMERO/A"/>
    <s v="E"/>
    <s v="I_9_1C"/>
    <x v="1"/>
    <n v="28"/>
    <n v="0"/>
    <s v="ENFERMERA/O"/>
    <s v="PLANTILLA VOLANTE"/>
    <x v="1"/>
    <s v="0"/>
    <m/>
    <m/>
    <m/>
    <d v="2026-02-01T00:00:00"/>
    <d v="2026-02-28T00:00:00"/>
    <n v="28"/>
  </r>
  <r>
    <s v="259274"/>
    <d v="2026-02-01T00:00:00"/>
    <d v="2026-02-28T00:00:00"/>
    <s v="false"/>
    <s v="176129"/>
    <s v="TEMPORAL. T. COMPLETO. N. ESTATU"/>
    <s v="ACUMULACION DE TAREAS"/>
    <s v="AUXILIAR DE ENFERMERÍA"/>
    <s v="E"/>
    <s v="I_9_1C"/>
    <x v="1"/>
    <n v="28"/>
    <n v="0"/>
    <s v="AUXILIAR DE ENFERMERÍA"/>
    <s v="PLANTILLA VOLANTE"/>
    <x v="1"/>
    <s v="0"/>
    <m/>
    <m/>
    <m/>
    <d v="2026-02-01T00:00:00"/>
    <d v="2026-02-28T00:00:00"/>
    <n v="28"/>
  </r>
  <r>
    <s v="276476"/>
    <d v="2026-02-01T00:00:00"/>
    <d v="2026-02-28T00:00:00"/>
    <s v="false"/>
    <s v="176116"/>
    <s v="TEMPORAL. T. COMPLETO. N. ESTATU"/>
    <s v="ACUMULACION DE TAREAS"/>
    <s v="AUXILIAR DE ENFERMERÍA"/>
    <s v="E"/>
    <s v="I_9_1C"/>
    <x v="1"/>
    <n v="28"/>
    <n v="0"/>
    <s v="AUXILIAR DE ENFERMERÍA"/>
    <s v="PLANTILLA VOLANTE"/>
    <x v="1"/>
    <s v="0"/>
    <m/>
    <m/>
    <m/>
    <d v="2026-02-01T00:00:00"/>
    <d v="2026-02-28T00:00:00"/>
    <n v="28"/>
  </r>
  <r>
    <s v="270200"/>
    <d v="2026-02-01T00:00:00"/>
    <d v="2026-02-28T00:00:00"/>
    <s v="false"/>
    <s v="176307"/>
    <s v="TEMPORAL. T. COM. INTER. N. ESTA"/>
    <s v="REDUCCION DE JORNADA"/>
    <s v="ENFERMERO/A"/>
    <s v="E"/>
    <s v="S_9B_1C"/>
    <x v="4"/>
    <n v="28"/>
    <n v="0"/>
    <s v="ENFERMERA/O"/>
    <s v="PLANTILLA VOLANTE"/>
    <x v="1"/>
    <s v="709377"/>
    <s v="42094827C"/>
    <s v="AGUILAR LOPEZ, ANTONIA DE LOS ANGELES"/>
    <s v="ENFERMERA/O"/>
    <d v="2026-02-01T00:00:00"/>
    <d v="2026-02-28T00:00:00"/>
    <n v="28"/>
  </r>
  <r>
    <s v="221919"/>
    <d v="2026-02-01T00:00:00"/>
    <d v="2026-02-28T00:00:00"/>
    <s v="false"/>
    <s v="176131"/>
    <s v="TEMPORAL. T. COMPLETO. N. ESTATU"/>
    <s v="ACUMULACION DE TAREAS"/>
    <s v="AUXILIAR DE ENFERMERÍA"/>
    <s v="E"/>
    <s v="I_9_1C"/>
    <x v="1"/>
    <n v="28"/>
    <n v="0"/>
    <s v="AUXILIAR DE ENFERMERÍA"/>
    <s v="PLANTILLA VOLANTE"/>
    <x v="1"/>
    <s v="0"/>
    <m/>
    <m/>
    <m/>
    <d v="2026-02-01T00:00:00"/>
    <d v="2026-02-28T00:00:00"/>
    <n v="28"/>
  </r>
  <r>
    <s v="302714"/>
    <d v="2026-02-01T00:00:00"/>
    <d v="2026-02-28T00:00:00"/>
    <s v="false"/>
    <s v="176110"/>
    <s v="TEMPORAL. T. COMPLETO. N. ESTATU"/>
    <s v="ACUMULACION DE TAREAS"/>
    <s v="AUXILIAR DE ENFERMERÍA"/>
    <s v="E"/>
    <s v="I_9_1C"/>
    <x v="1"/>
    <n v="28"/>
    <n v="0"/>
    <s v="AUXILIAR DE ENFERMERÍA"/>
    <s v="URGENCIAS"/>
    <x v="1"/>
    <s v="0"/>
    <m/>
    <m/>
    <m/>
    <d v="2026-02-01T00:00:00"/>
    <d v="2026-02-28T00:00:00"/>
    <n v="28"/>
  </r>
  <r>
    <s v="316377"/>
    <d v="2026-02-01T00:00:00"/>
    <d v="2026-02-28T00:00:00"/>
    <s v="false"/>
    <s v="176130"/>
    <s v="TEMPORAL. T. COMPLETO. N. ESTATU"/>
    <s v="ACUMULACION DE TAREAS"/>
    <s v="AUXILIAR DE ENFERMERÍA"/>
    <s v="E"/>
    <s v="I_9_1C"/>
    <x v="1"/>
    <n v="28"/>
    <n v="0"/>
    <s v="AUXILIAR DE ENFERMERÍA"/>
    <s v="PLANTILLA VOLANTE"/>
    <x v="1"/>
    <s v="0"/>
    <m/>
    <m/>
    <m/>
    <d v="2026-02-01T00:00:00"/>
    <d v="2026-02-28T00:00:00"/>
    <n v="28"/>
  </r>
  <r>
    <s v="274474"/>
    <d v="2026-02-01T00:00:00"/>
    <d v="2026-02-28T00:00:00"/>
    <s v="false"/>
    <s v="176099"/>
    <s v="TEMPORAL. T. COMPLETO. N. ESTATU"/>
    <s v="ACUMULACION DE TAREAS"/>
    <s v="AUXILIAR DE ENFERMERÍA"/>
    <s v="E"/>
    <s v="I_9_1C"/>
    <x v="1"/>
    <n v="28"/>
    <n v="0"/>
    <s v="AUXILIAR DE ENFERMERÍA"/>
    <s v="URGENCIAS"/>
    <x v="1"/>
    <s v="0"/>
    <m/>
    <m/>
    <m/>
    <d v="2026-02-01T00:00:00"/>
    <d v="2026-02-28T00:00:00"/>
    <n v="28"/>
  </r>
  <r>
    <s v="268908"/>
    <d v="2026-02-01T00:00:00"/>
    <d v="2026-02-28T00:00:00"/>
    <s v="false"/>
    <s v="176136"/>
    <s v="TEMPORAL. T. COMPLETO. N. ESTATU"/>
    <s v="ACUMULACION DE TAREAS"/>
    <s v="AUXILIAR DE ENFERMERÍA"/>
    <s v="E"/>
    <s v="I_9_1C"/>
    <x v="1"/>
    <n v="28"/>
    <n v="0"/>
    <s v="AUXILIAR DE ENFERMERÍA"/>
    <s v="PLANTILLA VOLANTE"/>
    <x v="1"/>
    <s v="0"/>
    <m/>
    <m/>
    <m/>
    <d v="2026-02-01T00:00:00"/>
    <d v="2026-02-28T00:00:00"/>
    <n v="28"/>
  </r>
  <r>
    <s v="241139"/>
    <d v="2026-02-01T00:00:00"/>
    <d v="2026-02-28T00:00:00"/>
    <s v="false"/>
    <s v="175711"/>
    <s v="TEMPORAL. T. PARCIAL. N. ESTATU."/>
    <s v="ACUMULACION DE TAREAS"/>
    <s v="TÉC ESPECIALISTA / RADIODIAGNÓSTICO"/>
    <s v="E"/>
    <s v="I_9_1C"/>
    <x v="1"/>
    <n v="28"/>
    <n v="0"/>
    <s v="TÉCNICO ESPECIALISTA RADIODIAGNÓSTICO"/>
    <s v="AREA.ENFERMERIA - CAE PTO.DE LA CRUZ"/>
    <x v="1"/>
    <s v="0"/>
    <m/>
    <m/>
    <m/>
    <d v="2026-02-01T00:00:00"/>
    <d v="2026-02-28T00:00:00"/>
    <n v="28"/>
  </r>
  <r>
    <s v="285113"/>
    <d v="2026-02-01T00:00:00"/>
    <d v="2026-02-28T00:00:00"/>
    <s v="false"/>
    <s v="176118"/>
    <s v="TEMPORAL. T. COMPLETO. N. ESTATU"/>
    <s v="ACUMULACION DE TAREAS"/>
    <s v="AUXILIAR DE ENFERMERÍA"/>
    <s v="E"/>
    <s v="I_9_1C"/>
    <x v="1"/>
    <n v="28"/>
    <n v="0"/>
    <s v="AUXILIAR DE ENFERMERÍA"/>
    <s v="PLANTILLA VOLANTE"/>
    <x v="1"/>
    <s v="0"/>
    <m/>
    <m/>
    <m/>
    <d v="2026-02-01T00:00:00"/>
    <d v="2026-02-28T00:00:00"/>
    <n v="28"/>
  </r>
  <r>
    <s v="295687"/>
    <d v="2026-02-01T00:00:00"/>
    <d v="2026-02-28T00:00:00"/>
    <s v="false"/>
    <s v="176100"/>
    <s v="TEMPORAL. T. COMPLETO. N. ESTATU"/>
    <s v="ACUMULACION DE TAREAS"/>
    <s v="AUXILIAR DE ENFERMERÍA"/>
    <s v="E"/>
    <s v="I_9_1C"/>
    <x v="1"/>
    <n v="28"/>
    <n v="0"/>
    <s v="AUXILIAR DE ENFERMERÍA"/>
    <s v="URGENCIAS"/>
    <x v="1"/>
    <s v="0"/>
    <m/>
    <m/>
    <m/>
    <d v="2026-02-01T00:00:00"/>
    <d v="2026-02-28T00:00:00"/>
    <n v="28"/>
  </r>
  <r>
    <s v="214764"/>
    <d v="2026-02-01T00:00:00"/>
    <d v="2026-02-28T00:00:00"/>
    <s v="false"/>
    <s v="176122"/>
    <s v="TEMPORAL. T. COMPLETO. N. ESTATU"/>
    <s v="ACUMULACION DE TAREAS"/>
    <s v="AUXILIAR DE ENFERMERÍA"/>
    <s v="E"/>
    <s v="I_9_1C"/>
    <x v="1"/>
    <n v="28"/>
    <n v="0"/>
    <s v="AUXILIAR DE ENFERMERÍA"/>
    <s v="PLANTILLA VOLANTE"/>
    <x v="1"/>
    <s v="0"/>
    <m/>
    <m/>
    <m/>
    <d v="2026-02-01T00:00:00"/>
    <d v="2026-02-28T00:00:00"/>
    <n v="28"/>
  </r>
  <r>
    <s v="210401"/>
    <d v="2026-02-01T00:00:00"/>
    <d v="2026-02-28T00:00:00"/>
    <s v="false"/>
    <s v="176114"/>
    <s v="TEMPORAL. T. COMPLETO. N. ESTATU"/>
    <s v="ACUMULACION DE TAREAS"/>
    <s v="AUXILIAR DE ENFERMERÍA"/>
    <s v="E"/>
    <s v="I_9_1C"/>
    <x v="1"/>
    <n v="28"/>
    <n v="0"/>
    <s v="AUXILIAR DE ENFERMERÍA"/>
    <s v="PLANTILLA VOLANTE"/>
    <x v="1"/>
    <s v="0"/>
    <m/>
    <m/>
    <m/>
    <d v="2026-02-01T00:00:00"/>
    <d v="2026-02-28T00:00:00"/>
    <n v="28"/>
  </r>
  <r>
    <s v="258076"/>
    <d v="2026-02-01T00:00:00"/>
    <d v="2026-02-28T00:00:00"/>
    <s v="false"/>
    <s v="176124"/>
    <s v="TEMPORAL. T. COMPLETO. N. ESTATU"/>
    <s v="ACUMULACION DE TAREAS"/>
    <s v="AUXILIAR DE ENFERMERÍA"/>
    <s v="E"/>
    <s v="I_9_1C"/>
    <x v="1"/>
    <n v="28"/>
    <n v="0"/>
    <s v="AUXILIAR DE ENFERMERÍA"/>
    <s v="PLANTILLA VOLANTE"/>
    <x v="1"/>
    <s v="0"/>
    <m/>
    <m/>
    <m/>
    <d v="2026-02-01T00:00:00"/>
    <d v="2026-02-28T00:00:00"/>
    <n v="28"/>
  </r>
  <r>
    <s v="267762"/>
    <d v="2026-02-01T00:00:00"/>
    <d v="2026-02-28T00:00:00"/>
    <s v="false"/>
    <s v="176156"/>
    <s v="TEMPORAL. T. COMPLETO. N. ESTATU"/>
    <s v="ACUMULACION DE TAREAS"/>
    <s v="ENFERMERO/A"/>
    <s v="E"/>
    <s v="I_9_1C"/>
    <x v="1"/>
    <n v="28"/>
    <n v="0"/>
    <s v="ENFERMERA/O"/>
    <s v="PLANTILLA VOLANTE"/>
    <x v="1"/>
    <s v="0"/>
    <m/>
    <m/>
    <m/>
    <d v="2026-02-01T00:00:00"/>
    <d v="2026-02-28T00:00:00"/>
    <n v="28"/>
  </r>
  <r>
    <s v="241966"/>
    <d v="2026-02-01T00:00:00"/>
    <d v="2026-02-28T00:00:00"/>
    <s v="false"/>
    <s v="176101"/>
    <s v="TEMPORAL. T. COMPLETO. N. ESTATU"/>
    <s v="ACUMULACION DE TAREAS"/>
    <s v="AUXILIAR DE ENFERMERÍA"/>
    <s v="E"/>
    <s v="I_9_1C"/>
    <x v="1"/>
    <n v="28"/>
    <n v="0"/>
    <s v="AUXILIAR DE ENFERMERÍA"/>
    <s v="URGENCIAS"/>
    <x v="1"/>
    <s v="0"/>
    <m/>
    <m/>
    <m/>
    <d v="2026-02-01T00:00:00"/>
    <d v="2026-02-28T00:00:00"/>
    <n v="28"/>
  </r>
  <r>
    <s v="245836"/>
    <d v="2026-02-01T00:00:00"/>
    <d v="2026-02-28T00:00:00"/>
    <s v="false"/>
    <s v="176102"/>
    <s v="TEMPORAL. T. COMPLETO. N. ESTATU"/>
    <s v="ACUMULACION DE TAREAS"/>
    <s v="AUXILIAR DE ENFERMERÍA"/>
    <s v="E"/>
    <s v="I_9_1C"/>
    <x v="1"/>
    <n v="28"/>
    <n v="0"/>
    <s v="AUXILIAR DE ENFERMERÍA"/>
    <s v="URGENCIAS"/>
    <x v="1"/>
    <s v="0"/>
    <m/>
    <m/>
    <m/>
    <d v="2026-02-01T00:00:00"/>
    <d v="2026-02-28T00:00:00"/>
    <n v="28"/>
  </r>
  <r>
    <s v="206911"/>
    <d v="2026-02-03T00:00:00"/>
    <d v="2026-02-28T00:00:00"/>
    <s v="false"/>
    <s v="176115"/>
    <s v="TEMPORAL. T. COMPLETO. N. ESTATU"/>
    <s v="ACUMULACION DE TAREAS"/>
    <s v="AUXILIAR DE ENFERMERÍA"/>
    <s v="E"/>
    <s v="I_9_1C"/>
    <x v="1"/>
    <n v="26"/>
    <n v="0"/>
    <s v="AUXILIAR DE ENFERMERÍA"/>
    <s v="PLANTILLA VOLANTE"/>
    <x v="1"/>
    <s v="0"/>
    <m/>
    <m/>
    <m/>
    <d v="2026-02-03T00:00:00"/>
    <d v="2026-02-28T00:00:00"/>
    <n v="26"/>
  </r>
  <r>
    <s v="240397"/>
    <d v="2026-02-04T00:00:00"/>
    <d v="2026-02-28T00:00:00"/>
    <s v="false"/>
    <s v="176128"/>
    <s v="TEMPORAL. T. COMPLETO. N. ESTATU"/>
    <s v="ACUMULACION DE TAREAS"/>
    <s v="AUXILIAR DE ENFERMERÍA"/>
    <s v="E"/>
    <s v="I_9_1C"/>
    <x v="1"/>
    <n v="25"/>
    <n v="0"/>
    <s v="AUXILIAR DE ENFERMERÍA"/>
    <s v="PLANTILLA VOLANTE"/>
    <x v="1"/>
    <s v="0"/>
    <m/>
    <m/>
    <m/>
    <d v="2026-02-04T00:00:00"/>
    <d v="2026-02-28T00:00:00"/>
    <n v="25"/>
  </r>
  <r>
    <s v="202151"/>
    <d v="2026-02-05T00:00:00"/>
    <d v="2026-02-28T00:00:00"/>
    <s v="false"/>
    <s v="176143"/>
    <s v="TEMPORAL. T. COMPLETO. N. ESTATU"/>
    <s v="ACUMULACION DE TAREAS"/>
    <s v="ENFERMERO/A"/>
    <s v="E"/>
    <s v="I_9_1C"/>
    <x v="1"/>
    <n v="24"/>
    <n v="0"/>
    <s v="ENFERMERA/O"/>
    <s v="PLANTILLA VOLANTE"/>
    <x v="1"/>
    <s v="0"/>
    <m/>
    <m/>
    <m/>
    <d v="2026-02-05T00:00:00"/>
    <d v="2026-02-28T00:00:00"/>
    <n v="24"/>
  </r>
  <r>
    <s v="293390"/>
    <d v="2026-02-07T00:00:00"/>
    <d v="2026-02-28T00:00:00"/>
    <s v="false"/>
    <s v="176427"/>
    <s v="TEMPORAL. T. COM. INTER. N. ESTA"/>
    <s v="MES VENCIDO - INCAPACIDAD TEMPORAL"/>
    <s v="ENFERMERO/A"/>
    <s v="E"/>
    <s v="S_9B_1A"/>
    <x v="0"/>
    <n v="22"/>
    <n v="0"/>
    <s v="ENFERMERA/O"/>
    <s v="UDES.ESPECIALES SUPLENCIAS"/>
    <x v="1"/>
    <s v="270200"/>
    <s v="51150247H"/>
    <s v="RAMOS CASTELLANO, CLARA MARIA"/>
    <s v="ENFERMERA/O"/>
    <d v="2026-02-07T00:00:00"/>
    <d v="2026-02-28T00:00:00"/>
    <n v="22"/>
  </r>
  <r>
    <s v="211265"/>
    <d v="2026-02-07T00:00:00"/>
    <d v="2026-02-28T00:00:00"/>
    <s v="false"/>
    <s v="176426"/>
    <s v="TEMPORAL. T. COM. INTER. N. ESTA"/>
    <s v="MES VENCIDO - INCAPACIDAD TEMPORAL"/>
    <s v="ENFERMERO/A"/>
    <s v="E"/>
    <s v="S_9B_1A"/>
    <x v="0"/>
    <n v="22"/>
    <n v="0"/>
    <s v="ENFERMERA/O"/>
    <s v="UDES.ESPECIALES SUPLENCIAS"/>
    <x v="1"/>
    <s v="215570"/>
    <s v="79065571N"/>
    <s v="ARROCHA PEREZ, NEMESIS MARIA"/>
    <s v="ENFERMERA/O"/>
    <d v="2026-02-07T00:00:00"/>
    <d v="2026-02-28T00:00:00"/>
    <n v="22"/>
  </r>
  <r>
    <s v="293058"/>
    <d v="2026-02-12T00:00:00"/>
    <d v="2026-02-28T00:00:00"/>
    <s v="false"/>
    <s v="176639"/>
    <s v="TEMPORAL. T. COM. INTER. N. ESTA"/>
    <s v="LIBRE DISPOSICION"/>
    <s v="PINCHE"/>
    <s v="E"/>
    <s v="S_9B_1AV"/>
    <x v="0"/>
    <n v="17"/>
    <n v="0"/>
    <s v="PINCHE"/>
    <s v="COCINA"/>
    <x v="0"/>
    <s v="215327"/>
    <s v="78632180X"/>
    <s v="SIEIRO MARRERO, DAVID"/>
    <s v="PINCHE"/>
    <d v="2026-02-12T00:00:00"/>
    <d v="2026-02-28T00:00:00"/>
    <n v="17"/>
  </r>
  <r>
    <s v="277011"/>
    <d v="2026-02-14T00:00:00"/>
    <d v="2026-02-28T00:00:00"/>
    <s v="false"/>
    <s v="176380"/>
    <s v="TEMPORAL. T. COM. INTER. N. ESTA"/>
    <s v="PERMISO POR PATERNIDAD"/>
    <s v="AUXILIAR DE ENFERMERÍA"/>
    <s v="E"/>
    <s v="S_9B_1A"/>
    <x v="0"/>
    <n v="15"/>
    <n v="0"/>
    <s v="AUXILIAR DE ENFERMERÍA"/>
    <s v="PLANTA 1ª - SUBAGUDOS"/>
    <x v="1"/>
    <s v="243882"/>
    <s v="78571189S"/>
    <s v="DOMINGUEZ AGUILAR, JUAN DIEGO"/>
    <s v="AUXILIAR DE ENFERMERÍA"/>
    <d v="2026-02-14T00:00:00"/>
    <d v="2026-02-28T00:00:00"/>
    <n v="15"/>
  </r>
  <r>
    <s v="364165"/>
    <d v="2026-02-14T00:00:00"/>
    <d v="2026-02-28T00:00:00"/>
    <s v="false"/>
    <s v="175836"/>
    <s v="TEMPORAL. T. COM. INTER. N. ESTA"/>
    <s v="PERMISO MATRIMONIO"/>
    <s v="AUXILIAR DE ENFERMERÍA"/>
    <s v="E"/>
    <s v="S_9B_1A"/>
    <x v="0"/>
    <n v="15"/>
    <n v="0"/>
    <s v="AUXILIAR DE ENFERMERÍA"/>
    <s v="PLANTA  9ª IMPAR - HOSP.EDIF.A"/>
    <x v="1"/>
    <s v="271795"/>
    <s v="54058753J"/>
    <s v="GALVAN HERNANDEZ, DEVORA"/>
    <s v="AUXILIAR DE ENFERMERÍA"/>
    <d v="2026-02-14T00:00:00"/>
    <d v="2026-02-28T00:00:00"/>
    <n v="15"/>
  </r>
  <r>
    <s v="373139"/>
    <d v="2026-02-16T00:00:00"/>
    <d v="2026-02-28T00:00:00"/>
    <s v="false"/>
    <s v="176719"/>
    <s v="TEMPORAL. T. COMPLETO. N. ESTATU"/>
    <s v="ACUMULACION DE TAREAS"/>
    <s v="ENFERMERO/A"/>
    <s v="E"/>
    <s v="I_9_1C"/>
    <x v="1"/>
    <n v="13"/>
    <n v="0"/>
    <s v="ENFERMERA/O"/>
    <s v="PLANTA  2ª  - HOSPITAL DEL NORTE"/>
    <x v="1"/>
    <s v="0"/>
    <m/>
    <m/>
    <m/>
    <d v="2026-02-16T00:00:00"/>
    <d v="2026-02-28T00:00:00"/>
    <n v="13"/>
  </r>
  <r>
    <s v="223074"/>
    <d v="2026-02-16T00:00:00"/>
    <d v="2026-02-28T00:00:00"/>
    <s v="false"/>
    <s v="176724"/>
    <s v="TEMPORAL. T. COMPLETO. N. ESTATU"/>
    <s v="ACUMULACION DE TAREAS"/>
    <s v="AUXILIAR DE ENFERMERÍA"/>
    <s v="E"/>
    <s v="I_9_1C"/>
    <x v="1"/>
    <n v="13"/>
    <n v="0"/>
    <s v="AUXILIAR DE ENFERMERÍA"/>
    <s v="URGENCIAS - HN_CEAU"/>
    <x v="1"/>
    <s v="0"/>
    <m/>
    <m/>
    <m/>
    <d v="2026-02-16T00:00:00"/>
    <d v="2026-02-28T00:00:00"/>
    <n v="13"/>
  </r>
  <r>
    <s v="209975"/>
    <d v="2026-02-17T00:00:00"/>
    <d v="2026-02-28T00:00:00"/>
    <s v="false"/>
    <s v="176725"/>
    <s v="TEMPORAL. T. COMPLETO. N. ESTATU"/>
    <s v="ACUMULACION DE TAREAS"/>
    <s v="AUXILIAR DE ENFERMERÍA"/>
    <s v="E"/>
    <s v="I_9_1C"/>
    <x v="1"/>
    <n v="12"/>
    <n v="0"/>
    <s v="AUXILIAR DE ENFERMERÍA"/>
    <s v="URGENCIAS - HN_CEAU"/>
    <x v="1"/>
    <s v="0"/>
    <m/>
    <m/>
    <m/>
    <d v="2026-02-17T00:00:00"/>
    <d v="2026-02-28T00:00:00"/>
    <n v="12"/>
  </r>
  <r>
    <s v="250059"/>
    <d v="2026-02-17T00:00:00"/>
    <d v="2026-02-28T00:00:00"/>
    <s v="false"/>
    <s v="176726"/>
    <s v="TEMPORAL. T. COMPLETO. N. ESTATU"/>
    <s v="ACUMULACION DE TAREAS"/>
    <s v="AUXILIAR DE ENFERMERÍA"/>
    <s v="E"/>
    <s v="I_9_1C"/>
    <x v="1"/>
    <n v="12"/>
    <n v="0"/>
    <s v="AUXILIAR DE ENFERMERÍA"/>
    <s v="URGENCIAS - HN_CEAU"/>
    <x v="1"/>
    <s v="0"/>
    <m/>
    <m/>
    <m/>
    <d v="2026-02-17T00:00:00"/>
    <d v="2026-02-28T00:00:00"/>
    <n v="12"/>
  </r>
  <r>
    <s v="220494"/>
    <d v="2026-02-17T00:00:00"/>
    <d v="2026-02-28T00:00:00"/>
    <s v="false"/>
    <s v="176720"/>
    <s v="TEMPORAL. T. COMPLETO. N. ESTATU"/>
    <s v="ACUMULACION DE TAREAS"/>
    <s v="ENFERMERO/A"/>
    <s v="E"/>
    <s v="I_9_1C"/>
    <x v="1"/>
    <n v="12"/>
    <n v="0"/>
    <s v="ENFERMERA/O"/>
    <s v="URGENCIAS"/>
    <x v="1"/>
    <s v="0"/>
    <m/>
    <m/>
    <m/>
    <d v="2026-02-17T00:00:00"/>
    <d v="2026-02-28T00:00:00"/>
    <n v="12"/>
  </r>
  <r>
    <s v="207431"/>
    <d v="2026-02-17T00:00:00"/>
    <d v="2026-02-28T00:00:00"/>
    <s v="false"/>
    <s v="176721"/>
    <s v="TEMPORAL. T. COMPLETO. N. ESTATU"/>
    <s v="ACUMULACION DE TAREAS"/>
    <s v="ENFERMERO/A"/>
    <s v="E"/>
    <s v="I_9_1C"/>
    <x v="1"/>
    <n v="12"/>
    <n v="0"/>
    <s v="ENFERMERA/O"/>
    <s v="URGENCIAS"/>
    <x v="1"/>
    <s v="0"/>
    <m/>
    <m/>
    <m/>
    <d v="2026-02-17T00:00:00"/>
    <d v="2026-02-28T00:00:00"/>
    <n v="12"/>
  </r>
  <r>
    <s v="259853"/>
    <d v="2026-02-18T00:00:00"/>
    <d v="2026-02-28T00:00:00"/>
    <s v="false"/>
    <s v="176727"/>
    <s v="TEMPORAL. T. COMPLETO. N. ESTATU"/>
    <s v="ACUMULACION DE TAREAS"/>
    <s v="AUXILIAR DE ENFERMERÍA"/>
    <s v="E"/>
    <s v="I_9_1C"/>
    <x v="1"/>
    <n v="11"/>
    <n v="0"/>
    <s v="AUXILIAR DE ENFERMERÍA"/>
    <s v="URGENCIAS"/>
    <x v="1"/>
    <s v="0"/>
    <m/>
    <m/>
    <m/>
    <d v="2026-02-18T00:00:00"/>
    <d v="2026-02-28T00:00:00"/>
    <n v="11"/>
  </r>
  <r>
    <s v="336172"/>
    <d v="2026-02-18T00:00:00"/>
    <d v="2026-02-28T00:00:00"/>
    <s v="false"/>
    <s v="176722"/>
    <s v="TEMPORAL. T. COMPLETO. N. ESTATU"/>
    <s v="ACUMULACION DE TAREAS"/>
    <s v="ENFERMERO/A"/>
    <s v="E"/>
    <s v="I_9_1C"/>
    <x v="1"/>
    <n v="11"/>
    <n v="0"/>
    <s v="ENFERMERA/O"/>
    <s v="PLANTA  2ª  - HOSPITAL DEL NORTE"/>
    <x v="1"/>
    <s v="0"/>
    <m/>
    <m/>
    <m/>
    <d v="2026-02-18T00:00:00"/>
    <d v="2026-02-28T00:00:00"/>
    <n v="11"/>
  </r>
  <r>
    <s v="236456"/>
    <d v="2026-02-19T00:00:00"/>
    <d v="2026-02-28T00:00:00"/>
    <s v="false"/>
    <s v="176728"/>
    <s v="TEMPORAL. T. COMPLETO. N. ESTATU"/>
    <s v="ACUMULACION DE TAREAS"/>
    <s v="AUXILIAR DE ENFERMERÍA"/>
    <s v="E"/>
    <s v="I_9_1C"/>
    <x v="1"/>
    <n v="10"/>
    <n v="0"/>
    <s v="AUXILIAR DE ENFERMERÍA"/>
    <s v="URGENCIAS - HN_CEAU"/>
    <x v="1"/>
    <s v="0"/>
    <m/>
    <m/>
    <m/>
    <d v="2026-02-19T00:00:00"/>
    <d v="2026-02-28T00:00:00"/>
    <n v="10"/>
  </r>
  <r>
    <s v="277934"/>
    <d v="2026-02-19T00:00:00"/>
    <d v="2026-02-28T00:00:00"/>
    <s v="false"/>
    <s v="176723"/>
    <s v="TEMPORAL. T. COMPLETO. N. ESTATU"/>
    <s v="ACUMULACION DE TAREAS"/>
    <s v="ENFERMERO/A"/>
    <s v="E"/>
    <s v="I_9_1C"/>
    <x v="1"/>
    <n v="10"/>
    <n v="0"/>
    <s v="ENFERMERA/O"/>
    <s v="URGENCIAS"/>
    <x v="1"/>
    <s v="0"/>
    <m/>
    <m/>
    <m/>
    <d v="2026-02-19T00:00:00"/>
    <d v="2026-02-28T00:00:00"/>
    <n v="10"/>
  </r>
  <r>
    <s v="260162"/>
    <d v="2026-02-20T00:00:00"/>
    <d v="2026-02-28T00:00:00"/>
    <s v="false"/>
    <s v="176817"/>
    <s v="TEMPORAL. T. COM. INTER. N. ESTA"/>
    <s v="PERMISO INTERVENCIÓN QUIRÚRGICA FAMILIAR"/>
    <s v="FISIOTERAPEUTA"/>
    <s v="E"/>
    <s v="S_9B_1A"/>
    <x v="0"/>
    <n v="9"/>
    <n v="0"/>
    <s v="FISIOTERAPEUTA"/>
    <s v="GIMNASIO REHABILITACION"/>
    <x v="1"/>
    <s v="314278"/>
    <s v="42087870D"/>
    <s v="GOMEZ CULEBRAS, DIEGO FRANCISCO"/>
    <s v="FISIOTERAPEUTA"/>
    <d v="2026-02-20T00:00:00"/>
    <d v="2026-02-28T00:00:00"/>
    <n v="9"/>
  </r>
  <r>
    <s v="229206"/>
    <d v="2026-01-01T00:00:00"/>
    <d v="2026-03-01T00:00:00"/>
    <s v="false"/>
    <s v="165475"/>
    <s v="TEMPORAL. T. COM. INTER. N. ESTA"/>
    <s v="MES ACTUAL - INCAPACIDAD TEMPORAL"/>
    <s v="TÉC ESPECIALISTA / LABORATORIO"/>
    <s v="E"/>
    <s v="S_9B_1A"/>
    <x v="0"/>
    <n v="60"/>
    <n v="0"/>
    <s v="TÉCNICO ESPECIALISTA LABORATORIO"/>
    <s v="LABOR.DE MICROBIOLOGIA Y CONTROL DE INF"/>
    <x v="1"/>
    <s v="266076"/>
    <s v="78643060B"/>
    <s v="GONZALEZ TAMAJON, JAVIER"/>
    <s v="TÉCNICO ESPECIALISTA LABORATORIO"/>
    <d v="2026-01-01T00:00:00"/>
    <d v="2026-03-01T00:00:00"/>
    <n v="60"/>
  </r>
  <r>
    <s v="266076"/>
    <d v="2026-01-01T00:00:00"/>
    <d v="2026-03-01T00:00:00"/>
    <s v="false"/>
    <s v="162583"/>
    <s v="TEMPORAL. T. COM. INTER. N. ESTA"/>
    <s v="INTERINO POR VACANTE"/>
    <s v="TÉC ESPECIALISTA / LABORATORIO"/>
    <s v="E"/>
    <s v="I_9_1A"/>
    <x v="3"/>
    <n v="60"/>
    <n v="0"/>
    <s v="TÉCNICO ESPECIALISTA LABORATORIO"/>
    <s v="LABOR.DE MICROBIOLOGIA Y CONTROL DE INF"/>
    <x v="1"/>
    <s v="0"/>
    <m/>
    <m/>
    <m/>
    <d v="2026-01-01T00:00:00"/>
    <d v="2026-03-01T00:00:00"/>
    <n v="60"/>
  </r>
  <r>
    <s v="217888"/>
    <d v="2026-02-02T00:00:00"/>
    <d v="2026-03-01T00:00:00"/>
    <s v="false"/>
    <s v="176084"/>
    <s v="TEMPORAL. T. COM. INTER. N. ESTA"/>
    <m/>
    <s v="MATRÓN/A"/>
    <s v="E"/>
    <s v="S_9B_1A"/>
    <x v="0"/>
    <n v="28"/>
    <n v="0"/>
    <s v="MATRONA"/>
    <s v="PARITORIO"/>
    <x v="1"/>
    <s v="257617"/>
    <s v="44739746P"/>
    <s v="GARCIA MARTIN, MARIA LUISA"/>
    <s v="MATRONA"/>
    <d v="2026-02-02T00:00:00"/>
    <d v="2026-03-01T00:00:00"/>
    <n v="28"/>
  </r>
  <r>
    <s v="295701"/>
    <d v="2026-02-03T00:00:00"/>
    <d v="2026-03-01T00:00:00"/>
    <s v="false"/>
    <s v="176347"/>
    <s v="TEMPORAL. T. COM. INTER. N. ESTA"/>
    <s v="VACACIONES Y LIBRANZAS"/>
    <s v="LIMPIADOR/A"/>
    <s v="E"/>
    <s v="S_9B_1A"/>
    <x v="0"/>
    <n v="27"/>
    <n v="0"/>
    <s v="LIMPIADORA"/>
    <s v="LIMPIEZA"/>
    <x v="0"/>
    <s v="290959"/>
    <s v="78706313Z"/>
    <s v="HERNANDEZ PEREZ, MARIA DE LOS ANGELES"/>
    <s v="LIMPIADORA"/>
    <d v="2026-02-03T00:00:00"/>
    <d v="2026-03-01T00:00:00"/>
    <n v="27"/>
  </r>
  <r>
    <s v="242873"/>
    <d v="2026-01-01T00:00:00"/>
    <d v="2026-03-02T00:00:00"/>
    <s v="false"/>
    <s v="175209"/>
    <s v="TEMPORAL. T. COM. INTER. N. ESTA"/>
    <s v="LIBRE DISPOSICION"/>
    <s v="TELEFONISTA"/>
    <s v="E"/>
    <s v="S_9B_1AV"/>
    <x v="0"/>
    <n v="61"/>
    <n v="0"/>
    <s v="TELEFONISTA"/>
    <s v="TELEFONISTAS"/>
    <x v="0"/>
    <s v="263472"/>
    <s v="11786741T"/>
    <s v="MUÑOZ MUÑOZ, MARIA EUGENIA"/>
    <s v="TELEFONISTA"/>
    <d v="2026-01-01T00:00:00"/>
    <d v="2026-03-02T00:00:00"/>
    <n v="61"/>
  </r>
  <r>
    <s v="315655"/>
    <d v="2026-01-01T00:00:00"/>
    <d v="2026-03-02T00:00:00"/>
    <s v="false"/>
    <s v="175405"/>
    <s v="TEMPORAL. T. COM. INTER. N. ESTA"/>
    <s v="MES ACTUAL - INCAPACIDAD TEMPORAL"/>
    <s v="LIMPIADOR/A"/>
    <s v="E"/>
    <s v="S_9B_1A"/>
    <x v="0"/>
    <n v="61"/>
    <n v="0"/>
    <s v="LIMPIADORA"/>
    <s v="LIMPIEZA"/>
    <x v="0"/>
    <s v="209956"/>
    <s v="43792045E"/>
    <s v="SANCHEZ CALERO, VICENTE"/>
    <s v="LIMPIADORA"/>
    <d v="2026-01-01T00:00:00"/>
    <d v="2026-03-02T00:00:00"/>
    <n v="61"/>
  </r>
  <r>
    <s v="255095"/>
    <d v="2026-01-01T00:00:00"/>
    <d v="2026-03-02T00:00:00"/>
    <s v="false"/>
    <s v="174615"/>
    <s v="TEMPORAL. T. COM. INTER. N. ESTA"/>
    <s v="COMISION SERV.,ADS.TEMPORAL"/>
    <s v="ENFERMERO/A"/>
    <s v="E"/>
    <s v="S_9B_1A"/>
    <x v="0"/>
    <n v="61"/>
    <n v="0"/>
    <s v="ENFERMERA/O"/>
    <s v="UDAD.DE RECUPERACIÓN DE QUIRÓFANO"/>
    <x v="1"/>
    <s v="304653"/>
    <s v="78729079X"/>
    <s v="CANINO AFONSO, XIOMARA"/>
    <m/>
    <d v="2026-01-01T00:00:00"/>
    <d v="2026-03-02T00:00:00"/>
    <n v="61"/>
  </r>
  <r>
    <s v="325177"/>
    <d v="2026-01-01T00:00:00"/>
    <d v="2026-03-02T00:00:00"/>
    <s v="false"/>
    <s v="175246"/>
    <s v="TEMPORAL. T. COM. INTER. N. ESTA"/>
    <s v="INVALIDEZ PERMANENTE"/>
    <s v="AUXILIAR DE ENFERMERÍA"/>
    <s v="E"/>
    <s v="S_9B_1A"/>
    <x v="0"/>
    <n v="61"/>
    <n v="0"/>
    <s v="AUXILIAR DE ENFERMERÍA"/>
    <s v="URGENCIAS"/>
    <x v="1"/>
    <s v="337306"/>
    <s v="78615422L"/>
    <s v="GUTIERREZ GUTIERREZ, FATIMA"/>
    <m/>
    <d v="2026-01-01T00:00:00"/>
    <d v="2026-03-02T00:00:00"/>
    <n v="61"/>
  </r>
  <r>
    <s v="378128"/>
    <d v="2026-01-01T00:00:00"/>
    <d v="2026-03-02T00:00:00"/>
    <s v="false"/>
    <s v="163627"/>
    <s v="TEMPORAL. T. COM. INTER. N. ESTA"/>
    <s v="MES ACTUAL - INCAPACIDAD TEMPORAL"/>
    <s v="ENFERMERO/A"/>
    <s v="E"/>
    <s v="S_9B_1A"/>
    <x v="0"/>
    <n v="61"/>
    <n v="0"/>
    <s v="ENFERMERA/O"/>
    <s v="URGENCIAS"/>
    <x v="1"/>
    <s v="270984"/>
    <s v="79063217G"/>
    <s v="TAVIO MARTIN, CAROLINA"/>
    <s v="ENFERMERA/O"/>
    <d v="2026-01-01T00:00:00"/>
    <d v="2026-03-02T00:00:00"/>
    <n v="61"/>
  </r>
  <r>
    <s v="191006"/>
    <d v="2026-01-01T00:00:00"/>
    <d v="2026-03-02T00:00:00"/>
    <s v="false"/>
    <s v="175503"/>
    <s v="TEMPORAL. T. COM. INTER. N. ESTA"/>
    <s v="REDUCCION DE JORNADA"/>
    <s v="FEA CIRUGÍA ORTOPÉDICA Y TRAUMATOLOGÍA"/>
    <s v="E"/>
    <s v="S_9B_1C"/>
    <x v="4"/>
    <n v="61"/>
    <n v="0"/>
    <s v="FEA CIRUGÍA ORTOPÉDICA Y TRAUMATOLOGÍA"/>
    <s v="P.MÉDICO TRAUMA"/>
    <x v="2"/>
    <s v="185810"/>
    <s v="43772712D"/>
    <s v="FERNANDEZ ROVIRA, MARIA TRINIDAD"/>
    <s v="FEA CIRUGÍA ORTOPÉDICA Y TRAUMATOLOGÍA"/>
    <d v="2026-01-01T00:00:00"/>
    <d v="2026-03-02T00:00:00"/>
    <n v="61"/>
  </r>
  <r>
    <s v="276332"/>
    <d v="2026-01-21T00:00:00"/>
    <d v="2026-03-02T00:00:00"/>
    <s v="false"/>
    <s v="176134"/>
    <s v="TEMPORAL. T. COM. INTER. N. ESTA"/>
    <s v="MES ACTUAL - INCAPACIDAD TEMPORAL"/>
    <s v="LIMPIADOR/A"/>
    <s v="E"/>
    <s v="S_9B_1A"/>
    <x v="0"/>
    <n v="41"/>
    <n v="0"/>
    <s v="LIMPIADORA"/>
    <s v="LIMPIEZA"/>
    <x v="0"/>
    <s v="344162"/>
    <s v="43791093J"/>
    <s v="GARCIA VAQUERO, MARIA CANDELARIA"/>
    <s v="LIMPIADORA"/>
    <d v="2026-01-21T00:00:00"/>
    <d v="2026-03-02T00:00:00"/>
    <n v="41"/>
  </r>
  <r>
    <s v="314869"/>
    <d v="2026-01-22T00:00:00"/>
    <d v="2026-03-02T00:00:00"/>
    <s v="false"/>
    <s v="176059"/>
    <s v="TEMPORAL. T. COM. INTER. N. ESTA"/>
    <s v="MES ACTUAL - INCAPACIDAD TEMPORAL"/>
    <s v="ENFERMERO/A"/>
    <s v="E"/>
    <s v="S_9B_1A"/>
    <x v="0"/>
    <n v="40"/>
    <n v="0"/>
    <s v="ENFERMERA/O"/>
    <s v="PLANTA  2ª IMPAR-HOSP.EDIF.A"/>
    <x v="1"/>
    <s v="255762"/>
    <s v="78639396G"/>
    <s v="HERNANDEZ GONZALEZ, JENNIFER"/>
    <s v="ENFERMERA/O"/>
    <d v="2026-01-22T00:00:00"/>
    <d v="2026-03-02T00:00:00"/>
    <n v="40"/>
  </r>
  <r>
    <s v="200341"/>
    <d v="2026-01-28T00:00:00"/>
    <d v="2026-03-02T00:00:00"/>
    <s v="false"/>
    <s v="176303"/>
    <s v="TEMPORAL. T. COM. INTER. N. ESTA"/>
    <s v="MES ACTUAL - INCAPACIDAD TEMPORAL"/>
    <s v="LIMPIADOR/A"/>
    <s v="E"/>
    <s v="S_9B_1A"/>
    <x v="0"/>
    <n v="34"/>
    <n v="0"/>
    <s v="LIMPIADORA"/>
    <s v="LIMPIEZA"/>
    <x v="0"/>
    <s v="241016"/>
    <s v="54042697B"/>
    <s v="AFONSO RODRIGUEZ, MARIA JOSE"/>
    <s v="LIMPIADORA"/>
    <d v="2026-01-28T00:00:00"/>
    <d v="2026-03-02T00:00:00"/>
    <n v="34"/>
  </r>
  <r>
    <s v="274675"/>
    <d v="2026-01-30T00:00:00"/>
    <d v="2026-03-02T00:00:00"/>
    <s v="false"/>
    <s v="176311"/>
    <s v="TEMPORAL. T. COM. INTER. N. ESTA"/>
    <s v="MES ACTUAL - INCAPACIDAD TEMPORAL"/>
    <s v="AUXILIAR DE ENFERMERÍA"/>
    <s v="E"/>
    <s v="S_9B_1A"/>
    <x v="0"/>
    <n v="32"/>
    <n v="0"/>
    <s v="AUXILIAR DE ENFERMERÍA"/>
    <s v="PLANTA  5ª IMPAR - HOSP.EDIF.A"/>
    <x v="1"/>
    <s v="268528"/>
    <s v="54047855V"/>
    <s v="ENRIQUE REGALADO, MARTA"/>
    <s v="AUXILIAR DE ENFERMERÍA"/>
    <d v="2026-01-30T00:00:00"/>
    <d v="2026-03-02T00:00:00"/>
    <n v="32"/>
  </r>
  <r>
    <s v="272740"/>
    <d v="2026-02-23T00:00:00"/>
    <d v="2026-03-02T00:00:00"/>
    <s v="false"/>
    <s v="176867"/>
    <s v="TEMPORAL. T. COM. INTER. N. ESTA"/>
    <s v="MES ACTUAL - INCAPACIDAD TEMPORAL"/>
    <s v="LAVANDERO/A"/>
    <s v="E"/>
    <s v="S_9B_1A"/>
    <x v="0"/>
    <n v="8"/>
    <n v="0"/>
    <s v="LAVANDERIA"/>
    <s v="LAVANDERÍA HOSP.DEL TORAX"/>
    <x v="0"/>
    <s v="308613"/>
    <s v="78695340N"/>
    <s v="SOSA ROQUE, VANESA"/>
    <s v="LAVANDERIA"/>
    <d v="2026-02-23T00:00:00"/>
    <d v="2026-03-02T00:00:00"/>
    <n v="8"/>
  </r>
  <r>
    <s v="304952"/>
    <d v="2026-02-28T00:00:00"/>
    <d v="2026-03-02T00:00:00"/>
    <s v="false"/>
    <s v="177018"/>
    <s v="TEMPORAL. T. COM. INTER. N. ESTA"/>
    <s v="LIBRE DISPOSICION"/>
    <s v="ENFERMERO/A"/>
    <s v="E"/>
    <s v="S_9B_1A"/>
    <x v="0"/>
    <n v="3"/>
    <n v="0"/>
    <s v="ENFERMERA/O"/>
    <s v="LABORATORIO CENTRAL"/>
    <x v="1"/>
    <s v="226005"/>
    <s v="80242141V"/>
    <s v="AMORES SANCHEZ MIRANDA, IRENE"/>
    <s v="ENFERMERA/O"/>
    <d v="2026-02-28T00:00:00"/>
    <d v="2026-03-02T00:00:00"/>
    <n v="3"/>
  </r>
  <r>
    <s v="299915"/>
    <d v="2026-02-28T00:00:00"/>
    <d v="2026-03-02T00:00:00"/>
    <s v="false"/>
    <s v="177017"/>
    <s v="TEMPORAL. T. COM. INTER. N. ESTA"/>
    <s v="LIBRE DISPOSICION"/>
    <s v="ENFERMERO/A"/>
    <s v="E"/>
    <s v="S_9B_1A"/>
    <x v="0"/>
    <n v="3"/>
    <n v="0"/>
    <s v="ENFERMERA/O"/>
    <s v="PLANTILLA VOLANTE DEL EAA (EDIFICIO DE ACTIVIDADES"/>
    <x v="1"/>
    <s v="376510"/>
    <s v="53513241S"/>
    <s v="PALACIO CORTINA, LEYRE"/>
    <s v="ENFERMERA/O"/>
    <d v="2026-02-28T00:00:00"/>
    <d v="2026-03-02T00:00:00"/>
    <n v="3"/>
  </r>
  <r>
    <s v="296383"/>
    <d v="2026-02-28T00:00:00"/>
    <d v="2026-03-02T00:00:00"/>
    <s v="false"/>
    <s v="177019"/>
    <s v="TEMPORAL. T. COM. INTER. N. ESTA"/>
    <s v="LIBRE DISPOSICION"/>
    <s v="AUXILIAR DE ENFERMERÍA"/>
    <s v="E"/>
    <s v="S_9B_1A"/>
    <x v="0"/>
    <n v="3"/>
    <n v="0"/>
    <s v="AUXILIAR DE ENFERMERÍA"/>
    <s v="RADIOLOG.VASCULAR INTERV. - ANGIORADIOL."/>
    <x v="1"/>
    <s v="271464"/>
    <s v="45458227S"/>
    <s v="GUTIERREZ HERNANDEZ, JOSE FRANCISCO"/>
    <s v="AUXILIAR DE ENFERMERÍA"/>
    <d v="2026-02-28T00:00:00"/>
    <d v="2026-03-02T00:00:00"/>
    <n v="3"/>
  </r>
  <r>
    <s v="388629"/>
    <d v="2026-03-01T00:00:00"/>
    <d v="2026-03-02T00:00:00"/>
    <s v="false"/>
    <s v="177039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3-01T00:00:00"/>
    <d v="2026-03-02T00:00:00"/>
    <n v="2"/>
  </r>
  <r>
    <s v="232905"/>
    <d v="2026-01-01T00:00:00"/>
    <d v="2026-03-03T00:00:00"/>
    <s v="false"/>
    <s v="172294"/>
    <s v="TEMPORAL. T. COM. INTER. N. ESTA"/>
    <s v="MES ACTUAL - INCAPACIDAD TEMPORAL"/>
    <s v="ENFERMERO/A"/>
    <s v="E"/>
    <s v="S_9B_1A"/>
    <x v="0"/>
    <n v="62"/>
    <n v="0"/>
    <s v="ENFERMERA/O"/>
    <s v="H.DIA POLIVALENTE - CITOSTATICOS"/>
    <x v="1"/>
    <s v="215710"/>
    <s v="79064009Z"/>
    <s v="JORGE FRIAS, ANA BELEN"/>
    <s v="ENFERMERA/O"/>
    <d v="2026-01-01T00:00:00"/>
    <d v="2026-03-03T00:00:00"/>
    <n v="62"/>
  </r>
  <r>
    <s v="225994"/>
    <d v="2026-01-01T00:00:00"/>
    <d v="2026-03-03T00:00:00"/>
    <s v="false"/>
    <s v="174776"/>
    <s v="TEMPORAL. T. COM. INTER. N. ESTA"/>
    <s v="MES ACTUAL - INCAPACIDAD TEMPORAL"/>
    <s v="LIMPIADOR/A"/>
    <s v="E"/>
    <s v="S_9B_1A"/>
    <x v="0"/>
    <n v="62"/>
    <n v="0"/>
    <s v="LIMPIADORA"/>
    <s v="LIMPIEZA"/>
    <x v="0"/>
    <s v="233440"/>
    <s v="45455563L"/>
    <s v="HERNANDEZ LUGO, BENITO MARINO"/>
    <s v="LIMPIADORA"/>
    <d v="2026-01-01T00:00:00"/>
    <d v="2026-03-03T00:00:00"/>
    <n v="62"/>
  </r>
  <r>
    <s v="224944"/>
    <d v="2026-01-16T00:00:00"/>
    <d v="2026-03-03T00:00:00"/>
    <s v="false"/>
    <s v="175834"/>
    <s v="TEMPORAL. T. COM. INTER. N. ESTA"/>
    <s v="VACACIONES Y LIBRANZAS"/>
    <s v="G AUXILIAR ADMINISTRATIVO F. ADMVA"/>
    <s v="E"/>
    <s v="S_9B_1A"/>
    <x v="0"/>
    <n v="47"/>
    <n v="0"/>
    <s v="AUXILIAR ADMINISTRATIVO"/>
    <s v="ALMACÉN CENTRAL"/>
    <x v="4"/>
    <s v="250961"/>
    <s v="78568031P"/>
    <s v="LEON LUIS, ABEL"/>
    <s v="AUXILIAR ADMINISTRATIVO"/>
    <d v="2026-01-16T00:00:00"/>
    <d v="2026-03-03T00:00:00"/>
    <n v="47"/>
  </r>
  <r>
    <s v="311490"/>
    <d v="2026-01-19T00:00:00"/>
    <d v="2026-03-03T00:00:00"/>
    <s v="false"/>
    <s v="175994"/>
    <s v="TEMPORAL. T. COM. INTER. N. ESTA"/>
    <s v="MES ACTUAL - INCAPACIDAD TEMPORAL"/>
    <s v="ENFERMERO/A"/>
    <s v="E"/>
    <s v="S_9B_1A"/>
    <x v="0"/>
    <n v="44"/>
    <n v="0"/>
    <s v="ENFERMERA/O"/>
    <s v="PLANTILLA VOLANTE DEL EAA (EDIFICIO DE ACTIVIDADES"/>
    <x v="1"/>
    <s v="310787"/>
    <s v="46040866H"/>
    <s v="MARTINEZ TORNER, MERCEDES"/>
    <s v="ENFERMERA/O"/>
    <d v="2026-01-19T00:00:00"/>
    <d v="2026-03-03T00:00:00"/>
    <n v="44"/>
  </r>
  <r>
    <s v="375908"/>
    <d v="2026-01-30T00:00:00"/>
    <d v="2026-03-03T00:00:00"/>
    <s v="false"/>
    <s v="176346"/>
    <s v="TEMPORAL. T. COM. INTER. N. ESTA"/>
    <s v="VACACIONES Y LIBRANZAS"/>
    <s v="LIMPIADOR/A"/>
    <s v="E"/>
    <s v="S_9B_1A"/>
    <x v="0"/>
    <n v="33"/>
    <n v="0"/>
    <s v="LIMPIADORA"/>
    <s v="LIMPIEZA"/>
    <x v="0"/>
    <s v="384535"/>
    <s v="42063404S"/>
    <s v="SIERRA GUTIERREZ, MARIA DEL PILAR"/>
    <s v="LIMPIADORA"/>
    <d v="2026-01-30T00:00:00"/>
    <d v="2026-03-03T00:00:00"/>
    <n v="33"/>
  </r>
  <r>
    <s v="376449"/>
    <d v="2026-02-04T00:00:00"/>
    <d v="2026-03-03T00:00:00"/>
    <s v="false"/>
    <s v="176374"/>
    <s v="TEMPORAL. T. COM. INTER. N. ESTA"/>
    <s v="MES ACTUAL - INCAPACIDAD TEMPORAL"/>
    <s v="LIMPIADOR/A"/>
    <s v="E"/>
    <s v="S_9B_1A"/>
    <x v="0"/>
    <n v="28"/>
    <n v="0"/>
    <s v="LIMPIADORA"/>
    <s v="LIMPIEZA"/>
    <x v="0"/>
    <s v="242798"/>
    <s v="54045023Z"/>
    <s v="GARCIA EXPOSITO, MARIA DEL MAR"/>
    <s v="LIMPIADORA"/>
    <d v="2026-02-04T00:00:00"/>
    <d v="2026-03-03T00:00:00"/>
    <n v="28"/>
  </r>
  <r>
    <s v="360913"/>
    <d v="2026-02-12T00:00:00"/>
    <d v="2026-03-03T00:00:00"/>
    <s v="false"/>
    <s v="176629"/>
    <s v="TEMPORAL. T. COM. INTER. N. ESTA"/>
    <s v="MES ACTUAL - INCAPACIDAD TEMPORAL"/>
    <s v="ENFERMERO/A"/>
    <s v="E"/>
    <s v="S_9B_1A"/>
    <x v="0"/>
    <n v="20"/>
    <n v="0"/>
    <s v="ENFERMERA/O"/>
    <s v="PLANTA  8ª  PAR   - HOSP.EDIF.A"/>
    <x v="1"/>
    <s v="204480"/>
    <s v="78637226L"/>
    <s v="AFONSO MINGUILLON, JOSE PEDRO"/>
    <s v="ENFERMERA/O"/>
    <d v="2026-02-12T00:00:00"/>
    <d v="2026-03-03T00:00:00"/>
    <n v="20"/>
  </r>
  <r>
    <s v="336673"/>
    <d v="2026-02-21T00:00:00"/>
    <d v="2026-03-03T00:00:00"/>
    <s v="false"/>
    <s v="176853"/>
    <s v="TEMPORAL. T. COM. INTER. N. ESTA"/>
    <s v="MES ACTUAL - INCAPACIDAD TEMPORAL"/>
    <s v="LIMPIADOR/A"/>
    <s v="E"/>
    <s v="S_9B_1A"/>
    <x v="0"/>
    <n v="11"/>
    <n v="0"/>
    <s v="LIMPIADORA"/>
    <s v="LIMPIEZA"/>
    <x v="0"/>
    <s v="210189"/>
    <s v="54041888F"/>
    <s v="MARTIN ROJAS, ISIDRA LUCIA"/>
    <s v="LIMPIADORA"/>
    <d v="2026-02-21T00:00:00"/>
    <d v="2026-03-03T00:00:00"/>
    <n v="11"/>
  </r>
  <r>
    <s v="333764"/>
    <d v="2026-02-25T00:00:00"/>
    <d v="2026-03-03T00:00:00"/>
    <s v="false"/>
    <s v="176911"/>
    <s v="TEMPORAL. T. COM. INTER. N. ESTA"/>
    <s v="MES ACTUAL - INCAPACIDAD TEMPORAL"/>
    <s v="ENFERMERO/A"/>
    <s v="E"/>
    <s v="S_9B_1A"/>
    <x v="0"/>
    <n v="7"/>
    <n v="0"/>
    <s v="ENFERMERA/O"/>
    <s v="AREA.ENFERMERIA - CAE PTO.DE LA CRUZ"/>
    <x v="1"/>
    <s v="330876"/>
    <s v="78555607G"/>
    <s v="MARTIN PEREZ, CANDELARIA TERESA"/>
    <s v="ENFERMERA/O"/>
    <d v="2026-02-25T00:00:00"/>
    <d v="2026-03-03T00:00:00"/>
    <n v="7"/>
  </r>
  <r>
    <s v="203201"/>
    <d v="2026-02-28T00:00:00"/>
    <d v="2026-03-03T00:00:00"/>
    <s v="false"/>
    <s v="176992"/>
    <s v="TEMPORAL. T. COM. INTER. N. ESTA"/>
    <s v="MES ACTUAL - INCAPACIDAD TEMPORAL"/>
    <s v="AUXILIAR DE ENFERMERÍA"/>
    <s v="E"/>
    <s v="S_9B_1A"/>
    <x v="0"/>
    <n v="4"/>
    <n v="0"/>
    <s v="AUXILIAR DE ENFERMERÍA"/>
    <s v="PLANTA  9ª  PAR   - HOSP.EDIF.A"/>
    <x v="1"/>
    <s v="276255"/>
    <s v="43804798X"/>
    <s v="GARCIA ALVAREZ, JUANA MARIA"/>
    <s v="AUXILIAR DE ENFERMERÍA"/>
    <d v="2026-02-28T00:00:00"/>
    <d v="2026-03-03T00:00:00"/>
    <n v="4"/>
  </r>
  <r>
    <s v="258719"/>
    <d v="2026-03-02T00:00:00"/>
    <d v="2026-03-03T00:00:00"/>
    <s v="false"/>
    <s v="177036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3-02T00:00:00"/>
    <d v="2026-03-03T00:00:00"/>
    <n v="2"/>
  </r>
  <r>
    <s v="274675"/>
    <d v="2026-03-03T00:00:00"/>
    <d v="2026-03-03T00:00:00"/>
    <s v="false"/>
    <s v="177057"/>
    <s v="TEMPORAL. T. COM. INTER. N. ESTA"/>
    <s v="LIBRE DISPOSICION"/>
    <s v="AUXILIAR DE ENFERMERÍA"/>
    <s v="E"/>
    <s v="S_9B_1A"/>
    <x v="0"/>
    <n v="1"/>
    <n v="0"/>
    <s v="AUXILIAR DE ENFERMERÍA"/>
    <s v="PLANTA  5ª IMPAR - HOSP.EDIF.A"/>
    <x v="1"/>
    <s v="271464"/>
    <s v="45458227S"/>
    <s v="GUTIERREZ HERNANDEZ, JOSE FRANCISCO"/>
    <s v="AUXILIAR DE ENFERMERÍA"/>
    <d v="2026-03-03T00:00:00"/>
    <d v="2026-03-03T00:00:00"/>
    <n v="1"/>
  </r>
  <r>
    <s v="242433"/>
    <d v="2026-01-01T00:00:00"/>
    <d v="2026-03-04T00:00:00"/>
    <s v="false"/>
    <s v="175188"/>
    <s v="TEMPORAL. T. COM. INTER. N. ESTA"/>
    <s v="MES ACTUAL - INCAPACIDAD TEMPORAL"/>
    <s v="ENFERMERO/A"/>
    <s v="E"/>
    <s v="S_9B_1A"/>
    <x v="0"/>
    <n v="63"/>
    <n v="0"/>
    <s v="ENFERMERA/O"/>
    <s v="URGENCIAS"/>
    <x v="1"/>
    <s v="379181"/>
    <s v="53573401F"/>
    <s v="MARTIN LOZANO, ANA MARIA"/>
    <s v="ENFERMERA/O"/>
    <d v="2026-01-01T00:00:00"/>
    <d v="2026-03-04T00:00:00"/>
    <n v="63"/>
  </r>
  <r>
    <s v="250511"/>
    <d v="2026-01-01T00:00:00"/>
    <d v="2026-03-04T00:00:00"/>
    <s v="false"/>
    <s v="166302"/>
    <s v="TEMPORAL. T. COM. INTER. N. ESTA"/>
    <s v="MES ACTUAL - INCAPACIDAD TEMPORAL"/>
    <s v="AUXILIAR DE ENFERMERÍA"/>
    <s v="E"/>
    <s v="S_9B_1A"/>
    <x v="0"/>
    <n v="63"/>
    <n v="0"/>
    <s v="AUXILIAR DE ENFERMERÍA"/>
    <s v="URGENCIAS"/>
    <x v="1"/>
    <s v="224988"/>
    <s v="43827590D"/>
    <s v="OVAL MARTIN, MARIA NIEVES"/>
    <s v="AUXILIAR DE ENFERMERÍA"/>
    <d v="2026-01-01T00:00:00"/>
    <d v="2026-03-04T00:00:00"/>
    <n v="63"/>
  </r>
  <r>
    <s v="328297"/>
    <d v="2026-01-01T00:00:00"/>
    <d v="2026-03-04T00:00:00"/>
    <s v="false"/>
    <s v="175280"/>
    <s v="TEMPORAL. T. COMPLETO. N. ESTATU"/>
    <s v="ACUMULACION DE TAREAS"/>
    <s v="TÉCNICO ESP.DOC. SANITARIA"/>
    <s v="E"/>
    <s v="I_9_1C"/>
    <x v="1"/>
    <n v="63"/>
    <n v="0"/>
    <s v="TÉCNICA/O ESPECIALISTA EN DOCUMENTACIÓN SANITARIA"/>
    <s v="CODIFICACIÓN HISTORIAS CLÍNICAS"/>
    <x v="2"/>
    <s v="0"/>
    <m/>
    <m/>
    <m/>
    <d v="2026-01-01T00:00:00"/>
    <d v="2026-03-04T00:00:00"/>
    <n v="63"/>
  </r>
  <r>
    <s v="268363"/>
    <d v="2026-01-08T00:00:00"/>
    <d v="2026-03-04T00:00:00"/>
    <s v="false"/>
    <s v="175694"/>
    <s v="TEMPORAL. T. COM. INTER. N. ESTA"/>
    <s v="LIBRE DISPOSICION"/>
    <s v="AUXILIAR DE ENFERMERÍA"/>
    <s v="E"/>
    <s v="S_9B_1A"/>
    <x v="0"/>
    <n v="56"/>
    <n v="0"/>
    <s v="AUXILIAR DE ENFERMERÍA"/>
    <s v="PLANTA  2ª IMPAR-HOSP.EDIF.A"/>
    <x v="1"/>
    <s v="373411"/>
    <s v="42071207K"/>
    <s v="RODRIGUEZ RODRIGUEZ, YOLANDA SORAYA"/>
    <s v="AUXILIAR DE ENFERMERÍA"/>
    <d v="2026-01-08T00:00:00"/>
    <d v="2026-03-04T00:00:00"/>
    <n v="56"/>
  </r>
  <r>
    <s v="245333"/>
    <d v="2026-01-29T00:00:00"/>
    <d v="2026-03-04T00:00:00"/>
    <s v="false"/>
    <s v="176293"/>
    <s v="TEMPORAL. T. COM. INTER. N. ESTA"/>
    <s v="MES ACTUAL - INCAPACIDAD TEMPORAL"/>
    <s v="TÉC ESPECIALISTA / RADIODIAGNÓSTICO"/>
    <s v="E"/>
    <s v="S_9B_1A"/>
    <x v="0"/>
    <n v="35"/>
    <n v="0"/>
    <s v="TÉCNICO ESPECIALISTA RADIODIAGNÓSTICO"/>
    <s v="AREA.ENFERMERIA - CAE LA LAGUNA-GENETO"/>
    <x v="1"/>
    <s v="338691"/>
    <s v="78696754T"/>
    <s v="GONZALEZ TEJERA, ANTONIA MARIA"/>
    <s v="TÉCNICO ESPECIALISTA RADIODIAGNÓSTICO"/>
    <d v="2026-01-29T00:00:00"/>
    <d v="2026-03-04T00:00:00"/>
    <n v="35"/>
  </r>
  <r>
    <s v="263782"/>
    <d v="2026-02-05T00:00:00"/>
    <d v="2026-03-04T00:00:00"/>
    <s v="false"/>
    <s v="176389"/>
    <s v="TEMPORAL. T. COM. INTER. N. ESTA"/>
    <s v="MES ACTUAL - INCAPACIDAD TEMPORAL"/>
    <s v="CELADOR/A"/>
    <s v="E"/>
    <s v="S_9B_1A"/>
    <x v="0"/>
    <n v="28"/>
    <n v="0"/>
    <s v="CELADOR"/>
    <s v="SUBDIRECCIÓN ENFERMERÍA"/>
    <x v="1"/>
    <s v="273072"/>
    <s v="78852273Q"/>
    <s v="OLIVA PORTUGUES, TANAUSU"/>
    <s v="CELADOR"/>
    <d v="2026-02-05T00:00:00"/>
    <d v="2026-03-04T00:00:00"/>
    <n v="28"/>
  </r>
  <r>
    <s v="270099"/>
    <d v="2026-02-13T00:00:00"/>
    <d v="2026-03-04T00:00:00"/>
    <s v="false"/>
    <s v="176732"/>
    <s v="TEMPORAL. T. COM. INTER. N. ESTA"/>
    <s v="MES ACTUAL - INCAPACIDAD TEMPORAL"/>
    <s v="MECÁNICO/A"/>
    <s v="E"/>
    <s v="S_9B_1A"/>
    <x v="0"/>
    <n v="20"/>
    <n v="0"/>
    <s v="MECÁNICO"/>
    <s v="MECÁNICA LAVANDERIA DEL TORAX"/>
    <x v="6"/>
    <s v="275709"/>
    <s v="78563699T"/>
    <s v="GARCIA ALVAREZ, DAVID"/>
    <s v="MECÁNICO"/>
    <d v="2026-02-13T00:00:00"/>
    <d v="2026-03-04T00:00:00"/>
    <n v="20"/>
  </r>
  <r>
    <s v="248025"/>
    <d v="2026-02-20T00:00:00"/>
    <d v="2026-03-04T00:00:00"/>
    <s v="false"/>
    <s v="176832"/>
    <s v="TEMPORAL. T. COM. INTER. N. ESTA"/>
    <s v="MES ACTUAL - INCAPACIDAD TEMPORAL"/>
    <s v="AUXILIAR DE ENFERMERÍA"/>
    <s v="E"/>
    <s v="S_9B_1A"/>
    <x v="0"/>
    <n v="13"/>
    <n v="0"/>
    <s v="AUXILIAR DE ENFERMERÍA"/>
    <s v="PLANTA  5ª  PAR   - HOSP.EDIF.A"/>
    <x v="1"/>
    <s v="272124"/>
    <s v="43816077L"/>
    <s v="BRITO PADRON, ANA BELEN"/>
    <s v="AUXILIAR DE ENFERMERÍA"/>
    <d v="2026-02-20T00:00:00"/>
    <d v="2026-03-04T00:00:00"/>
    <n v="13"/>
  </r>
  <r>
    <s v="218071"/>
    <d v="2026-02-25T00:00:00"/>
    <d v="2026-03-04T00:00:00"/>
    <s v="false"/>
    <s v="176907"/>
    <s v="TEMPORAL. T. COM. INTER. N. ESTA"/>
    <s v="MES ACTUAL - INCAPACIDAD TEMPORAL"/>
    <s v="AUXILIAR DE ENFERMERÍA"/>
    <s v="E"/>
    <s v="S_9B_1A"/>
    <x v="0"/>
    <n v="8"/>
    <n v="0"/>
    <s v="AUXILIAR DE ENFERMERÍA"/>
    <s v="PLANTILLA VOLANTE"/>
    <x v="1"/>
    <s v="223688"/>
    <s v="78853329Z"/>
    <s v="CANSADO CASTRO, RUTH JUDITH"/>
    <s v="AUXILIAR DE ENFERMERÍA"/>
    <d v="2026-02-25T00:00:00"/>
    <d v="2026-03-04T00:00:00"/>
    <n v="8"/>
  </r>
  <r>
    <s v="354982"/>
    <d v="2026-02-26T00:00:00"/>
    <d v="2026-03-04T00:00:00"/>
    <s v="false"/>
    <s v="176938"/>
    <s v="TEMPORAL. T. COM. INTER. N. ESTA"/>
    <s v="PERMISO INTERVENCIÓN QUIRÚRGICA FAMILIAR"/>
    <s v="LAVANDERO/A"/>
    <s v="E"/>
    <s v="S_9B_1A"/>
    <x v="0"/>
    <n v="7"/>
    <n v="0"/>
    <s v="LAVANDERIA"/>
    <s v="LAVANDERÍA HOSP.DEL TORAX"/>
    <x v="0"/>
    <s v="242664"/>
    <s v="78604508F"/>
    <s v="ACOSTA MARTIN, CANDELARIA DEL ROSARIO"/>
    <s v="LAVANDERIA"/>
    <d v="2026-02-26T00:00:00"/>
    <d v="2026-03-04T00:00:00"/>
    <n v="7"/>
  </r>
  <r>
    <s v="229408"/>
    <d v="2026-03-03T00:00:00"/>
    <d v="2026-03-04T00:00:00"/>
    <s v="false"/>
    <s v="177029"/>
    <s v="TEMPORAL. T. COM. INTER. N. ESTA"/>
    <s v="MES ACTUAL - INCAPACIDAD TEMPORAL"/>
    <s v="ENFERMERO/A"/>
    <s v="E"/>
    <s v="S_9B_1A"/>
    <x v="0"/>
    <n v="2"/>
    <n v="0"/>
    <s v="ENFERMERA/O"/>
    <s v="URGENCIAS"/>
    <x v="1"/>
    <s v="364187"/>
    <s v="43786992Y"/>
    <s v="TEJERA FLORES, FIDEL DOMINGO"/>
    <s v="ENFERMERA/O"/>
    <d v="2026-03-03T00:00:00"/>
    <d v="2026-03-04T00:00:00"/>
    <n v="2"/>
  </r>
  <r>
    <s v="384941"/>
    <d v="2026-03-03T00:00:00"/>
    <d v="2026-03-04T00:00:00"/>
    <s v="false"/>
    <s v="177012"/>
    <s v="TEMPORAL. T. COM. INTER. N. ESTA"/>
    <s v="MES ACTUAL - INCAPACIDAD TEMPORAL"/>
    <s v="ENFERMERO/A"/>
    <s v="E"/>
    <s v="S_9B_1A"/>
    <x v="0"/>
    <n v="2"/>
    <n v="0"/>
    <s v="ENFERMERA/O"/>
    <s v="CONSULTA TRAUMA"/>
    <x v="1"/>
    <s v="332273"/>
    <s v="42182044K"/>
    <s v="HERNANDEZ ALVAREZ, CARMEN NIEVES"/>
    <s v="ENFERMERA/O"/>
    <d v="2026-03-03T00:00:00"/>
    <d v="2026-03-04T00:00:00"/>
    <n v="2"/>
  </r>
  <r>
    <s v="184893"/>
    <d v="2026-03-03T00:00:00"/>
    <d v="2026-03-04T00:00:00"/>
    <s v="false"/>
    <s v="177084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3-03T00:00:00"/>
    <d v="2026-03-04T00:00:00"/>
    <n v="2"/>
  </r>
  <r>
    <s v="388635"/>
    <d v="2026-01-01T00:00:00"/>
    <d v="2026-03-05T00:00:00"/>
    <s v="false"/>
    <s v="172697"/>
    <s v="TEMPORAL. T. COM. INTER. N. ESTA"/>
    <s v="MES ACTUAL - INCAPACIDAD TEMPORAL"/>
    <s v="LIMPIADOR/A"/>
    <s v="E"/>
    <s v="S_9B_1A"/>
    <x v="0"/>
    <n v="64"/>
    <n v="0"/>
    <s v="LIMPIADORA"/>
    <s v="LIMPIEZA"/>
    <x v="0"/>
    <s v="213462"/>
    <s v="78719122N"/>
    <s v="PEÑA MELIAN, ANA BELEN"/>
    <s v="LIMPIADORA"/>
    <d v="2026-01-01T00:00:00"/>
    <d v="2026-03-05T00:00:00"/>
    <n v="64"/>
  </r>
  <r>
    <s v="245363"/>
    <d v="2026-01-01T00:00:00"/>
    <d v="2026-03-05T00:00:00"/>
    <s v="false"/>
    <s v="165068"/>
    <s v="TEMPORAL. T. COM. INTER. N. ESTA"/>
    <s v="MES ACTUAL - INCAPACIDAD TEMPORAL"/>
    <s v="AUXILIAR DE ENFERMERÍA"/>
    <s v="E"/>
    <s v="S_9B_1A"/>
    <x v="0"/>
    <n v="64"/>
    <n v="0"/>
    <s v="AUXILIAR DE ENFERMERÍA"/>
    <s v="URGENCIAS"/>
    <x v="1"/>
    <s v="361146"/>
    <s v="78693134Z"/>
    <s v="MARRERO ANGEL, YURENA"/>
    <s v="AUXILIAR DE ENFERMERÍA"/>
    <d v="2026-01-01T00:00:00"/>
    <d v="2026-03-05T00:00:00"/>
    <n v="64"/>
  </r>
  <r>
    <s v="257718"/>
    <d v="2026-01-01T00:00:00"/>
    <d v="2026-03-05T00:00:00"/>
    <s v="false"/>
    <s v="169591"/>
    <s v="TEMPORAL. T. COM. INTER. N. ESTA"/>
    <s v="MES ACTUAL - INCAPACIDAD TEMPORAL"/>
    <s v="ENFERMERO/A"/>
    <s v="E"/>
    <s v="S_9B_1A"/>
    <x v="0"/>
    <n v="64"/>
    <n v="0"/>
    <s v="ENFERMERA/O"/>
    <s v="PLANTA  6ª IMPAR - HOSP.EDIF.A"/>
    <x v="1"/>
    <s v="345904"/>
    <s v="78850453J"/>
    <s v="CHULANI CHULANI, SHANTI MOHANDAS"/>
    <s v="ENFERMERA/O"/>
    <d v="2026-01-01T00:00:00"/>
    <d v="2026-03-05T00:00:00"/>
    <n v="64"/>
  </r>
  <r>
    <s v="258131"/>
    <d v="2026-01-01T00:00:00"/>
    <d v="2026-03-05T00:00:00"/>
    <s v="false"/>
    <s v="170380"/>
    <s v="TEMPORAL. T. COM. INTER. N. ESTA"/>
    <s v="MES ACTUAL - INCAPACIDAD TEMPORAL"/>
    <s v="LIMPIADOR/A"/>
    <s v="E"/>
    <s v="S_9B_1A"/>
    <x v="0"/>
    <n v="64"/>
    <n v="0"/>
    <s v="LIMPIADORA"/>
    <s v="LIMPIEZA"/>
    <x v="0"/>
    <s v="372689"/>
    <s v="45451856S"/>
    <s v="FERNANDEZ GONZALEZ, CANDELARIA PILAR"/>
    <s v="LIMPIADORA"/>
    <d v="2026-01-01T00:00:00"/>
    <d v="2026-03-05T00:00:00"/>
    <n v="64"/>
  </r>
  <r>
    <s v="265013"/>
    <d v="2026-01-01T00:00:00"/>
    <d v="2026-03-05T00:00:00"/>
    <s v="false"/>
    <s v="163287"/>
    <s v="TEMPORAL. T. COM. INTER. N. ESTA"/>
    <s v="MES ACTUAL - INCAPACIDAD TEMPORAL"/>
    <s v="AUXILIAR DE ENFERMERÍA"/>
    <s v="E"/>
    <s v="S_9B_1A"/>
    <x v="0"/>
    <n v="64"/>
    <n v="0"/>
    <s v="AUXILIAR DE ENFERMERÍA"/>
    <s v="PLANTA BAJA - HOSP.EDIF.M."/>
    <x v="1"/>
    <s v="350358"/>
    <s v="43825455J"/>
    <s v="MORALES MONTSERRAT, JERONIMO GABRIEL"/>
    <s v="AUXILIAR DE ENFERMERÍA"/>
    <d v="2026-01-01T00:00:00"/>
    <d v="2026-03-05T00:00:00"/>
    <n v="64"/>
  </r>
  <r>
    <s v="384699"/>
    <d v="2026-01-01T00:00:00"/>
    <d v="2026-03-05T00:00:00"/>
    <s v="false"/>
    <s v="172214"/>
    <s v="TEMPORAL. T. COM. INTER. N. ESTA"/>
    <s v="MES ACTUAL - INCAPACIDAD TEMPORAL"/>
    <s v="TÉC ESPECIALISTA / LABORATORIO"/>
    <s v="E"/>
    <s v="S_9B_1A"/>
    <x v="0"/>
    <n v="64"/>
    <n v="0"/>
    <s v="TÉCNICO ESPECIALISTA LABORATORIO"/>
    <s v="LABOR.DE MICROBIOLOGIA Y CONTROL DE INF"/>
    <x v="1"/>
    <s v="350340"/>
    <s v="78707601Z"/>
    <s v="GONZALEZ DIAZ, YURENA"/>
    <s v="TÉCNICO ESPECIALISTA LABORATORIO"/>
    <d v="2026-01-01T00:00:00"/>
    <d v="2026-03-05T00:00:00"/>
    <n v="64"/>
  </r>
  <r>
    <s v="275807"/>
    <d v="2026-01-21T00:00:00"/>
    <d v="2026-03-05T00:00:00"/>
    <s v="false"/>
    <s v="176062"/>
    <s v="TEMPORAL. T. COM. INTER. N. ESTA"/>
    <s v="MES ACTUAL - INCAPACIDAD TEMPORAL"/>
    <s v="TÉC ESPECIALISTA / LABORATORIO"/>
    <s v="E"/>
    <s v="S_9B_1A"/>
    <x v="0"/>
    <n v="44"/>
    <n v="0"/>
    <s v="TÉCNICO ESPECIALISTA LABORATORIO"/>
    <s v="LABOR.DE MICROBIOLOGIA Y CONTROL DE INF"/>
    <x v="1"/>
    <s v="229206"/>
    <s v="54059790S"/>
    <s v="GONZALEZ ABADIA, RAQUEL"/>
    <s v="TÉCNICO ESPECIALISTA LABORATORIO"/>
    <d v="2026-01-21T00:00:00"/>
    <d v="2026-03-05T00:00:00"/>
    <n v="44"/>
  </r>
  <r>
    <s v="319365"/>
    <d v="2026-02-02T00:00:00"/>
    <d v="2026-03-05T00:00:00"/>
    <s v="false"/>
    <s v="176333"/>
    <s v="TEMPORAL. T. COM. INTER. N. ESTA"/>
    <s v="MES ACTUAL - INCAPACIDAD TEMPORAL"/>
    <s v="AUXILIAR DE ENFERMERÍA"/>
    <s v="E"/>
    <s v="S_9B_1A"/>
    <x v="0"/>
    <n v="32"/>
    <n v="0"/>
    <s v="AUXILIAR DE ENFERMERÍA"/>
    <s v="PLANTA  9ª  PAR   - HOSP.EDIF.A"/>
    <x v="1"/>
    <s v="272793"/>
    <s v="42054985Z"/>
    <s v="PEREZ RODRIGUEZ, MARIA DE LOS ANGELES"/>
    <s v="AUXILIAR DE ENFERMERÍA"/>
    <d v="2026-02-02T00:00:00"/>
    <d v="2026-03-05T00:00:00"/>
    <n v="32"/>
  </r>
  <r>
    <s v="277636"/>
    <d v="2026-02-04T00:00:00"/>
    <d v="2026-03-05T00:00:00"/>
    <s v="false"/>
    <s v="176354"/>
    <s v="TEMPORAL. T. COM. INTER. N. ESTA"/>
    <s v="MES ACTUAL - INCAPACIDAD TEMPORAL"/>
    <s v="G ADMINISTRATIVO FUNCIÓN ADMINISTRATIVA"/>
    <s v="E"/>
    <s v="S_9B_1A"/>
    <x v="0"/>
    <n v="30"/>
    <n v="0"/>
    <s v="GRUPO ADMINISTRATIVO"/>
    <s v="ALMACÉN DE FARMACIA"/>
    <x v="1"/>
    <s v="366959"/>
    <s v="45440830Y"/>
    <s v="ALONSO ARRON, MARIA ANTONIA"/>
    <s v="GRUPO ADMINISTRATIVO"/>
    <d v="2026-02-04T00:00:00"/>
    <d v="2026-03-05T00:00:00"/>
    <n v="30"/>
  </r>
  <r>
    <s v="384219"/>
    <d v="2026-02-13T00:00:00"/>
    <d v="2026-03-05T00:00:00"/>
    <s v="false"/>
    <s v="176633"/>
    <s v="TEMPORAL. T. COM. INTER. N. ESTA"/>
    <s v="MES ACTUAL - INCAPACIDAD TEMPORAL"/>
    <s v="ENFERMERO/A"/>
    <s v="E"/>
    <s v="S_9B_1A"/>
    <x v="0"/>
    <n v="21"/>
    <n v="0"/>
    <s v="ENFERMERA/O"/>
    <s v="PLANTA BAJA - HOSP.EDIF.M."/>
    <x v="1"/>
    <s v="275561"/>
    <s v="70647796F"/>
    <s v="ALVA TEZA, MARIA SALOME"/>
    <s v="ENFERMERA/O"/>
    <d v="2026-02-13T00:00:00"/>
    <d v="2026-03-05T00:00:00"/>
    <n v="21"/>
  </r>
  <r>
    <s v="335956"/>
    <d v="2026-02-13T00:00:00"/>
    <d v="2026-03-05T00:00:00"/>
    <s v="false"/>
    <s v="176706"/>
    <s v="TEMPORAL. T. COM. INTER. N. ESTA"/>
    <s v="MES ACTUAL - INCAPACIDAD TEMPORAL"/>
    <s v="ENFERMERO/A"/>
    <s v="E"/>
    <s v="S_9B_1A"/>
    <x v="0"/>
    <n v="21"/>
    <n v="0"/>
    <s v="ENFERMERA/O"/>
    <s v="PLANTILLA VOLANTE DEL EAA (EDIFICIO DE ACTIVIDADES"/>
    <x v="1"/>
    <s v="322876"/>
    <s v="43774212Z"/>
    <s v="GONZALEZ PEREZ, CARMEN DELIA"/>
    <s v="ENFERMERA/O"/>
    <d v="2026-02-13T00:00:00"/>
    <d v="2026-03-05T00:00:00"/>
    <n v="21"/>
  </r>
  <r>
    <s v="231867"/>
    <d v="2026-02-20T00:00:00"/>
    <d v="2026-03-05T00:00:00"/>
    <s v="false"/>
    <s v="176734"/>
    <s v="TEMPORAL. T. COM. INTER. N. ESTA"/>
    <s v="PERMISO POR PATERNIDAD"/>
    <s v="MATRÓN/A"/>
    <s v="E"/>
    <s v="S_9B_1A"/>
    <x v="0"/>
    <n v="14"/>
    <n v="0"/>
    <s v="MATRONA"/>
    <s v="PARITORIO"/>
    <x v="1"/>
    <s v="364582"/>
    <s v="43823168A"/>
    <s v="CURBELO BARROSO, LUIS"/>
    <s v="MATRONA"/>
    <d v="2026-02-20T00:00:00"/>
    <d v="2026-03-05T00:00:00"/>
    <n v="14"/>
  </r>
  <r>
    <s v="377540"/>
    <d v="2026-03-01T00:00:00"/>
    <d v="2026-03-05T00:00:00"/>
    <s v="false"/>
    <s v="176940"/>
    <s v="TEMPORAL. T. COMPLETO. N. ESTATU"/>
    <s v="ACUMULACION DE TAREAS"/>
    <s v="CELADOR/A"/>
    <s v="E"/>
    <s v="I_9_1C"/>
    <x v="1"/>
    <n v="5"/>
    <n v="0"/>
    <s v="CELADOR"/>
    <s v="DISTRIBUCIÓN"/>
    <x v="0"/>
    <s v="0"/>
    <m/>
    <m/>
    <m/>
    <d v="2026-03-01T00:00:00"/>
    <d v="2026-03-05T00:00:00"/>
    <n v="5"/>
  </r>
  <r>
    <s v="247588"/>
    <d v="2026-03-02T00:00:00"/>
    <d v="2026-03-05T00:00:00"/>
    <s v="false"/>
    <s v="177014"/>
    <s v="TEMPORAL. T. COM. INTER. N. ESTA"/>
    <s v="MES ACTUAL - INCAPACIDAD TEMPORAL"/>
    <s v="TÉC ESPECIALISTA / LABORATORIO"/>
    <s v="E"/>
    <s v="S_9B_1A"/>
    <x v="0"/>
    <n v="4"/>
    <n v="0"/>
    <s v="TÉCNICO ESPECIALISTA LABORATORIO"/>
    <s v="LABORATORIO CENTRAL"/>
    <x v="1"/>
    <s v="279310"/>
    <s v="43791688X"/>
    <s v="LORENZO DIAZ, MARIA BELEN"/>
    <s v="TÉCNICO ESPECIALISTA LABORATORIO"/>
    <d v="2026-03-02T00:00:00"/>
    <d v="2026-03-05T00:00:00"/>
    <n v="4"/>
  </r>
  <r>
    <s v="384130"/>
    <d v="2026-03-02T00:00:00"/>
    <d v="2026-03-05T00:00:00"/>
    <s v="false"/>
    <s v="176960"/>
    <s v="TEMPORAL. T. COM. INTER. N. ESTA"/>
    <s v="MES ACTUAL - INCAPACIDAD TEMPORAL"/>
    <s v="CELADOR/A"/>
    <s v="E"/>
    <s v="S_9B_1A"/>
    <x v="0"/>
    <n v="4"/>
    <n v="0"/>
    <s v="CELADOR"/>
    <s v="SUBDIRECCIÓN ENFERMERÍA"/>
    <x v="1"/>
    <s v="342607"/>
    <s v="43821741W"/>
    <s v="GARCIA GONZALEZ, MARIA DEL CARMEN"/>
    <s v="CELADOR"/>
    <d v="2026-03-02T00:00:00"/>
    <d v="2026-03-05T00:00:00"/>
    <n v="4"/>
  </r>
  <r>
    <s v="322774"/>
    <d v="2026-03-02T00:00:00"/>
    <d v="2026-03-05T00:00:00"/>
    <s v="false"/>
    <s v="176979"/>
    <s v="TEMPORAL. T. COM. INTER. N. ESTA"/>
    <s v="MES ACTUAL - INCAPACIDAD TEMPORAL"/>
    <s v="FISIOTERAPEUTA"/>
    <s v="E"/>
    <s v="S_9B_1A"/>
    <x v="0"/>
    <n v="4"/>
    <n v="0"/>
    <s v="FISIOTERAPEUTA"/>
    <s v="GIMNASIO REHABILITACION"/>
    <x v="1"/>
    <s v="372750"/>
    <s v="54056645K"/>
    <s v="ORMAZABAL PEREZ, CAROLINA"/>
    <s v="FISIOTERAPEUTA"/>
    <d v="2026-03-02T00:00:00"/>
    <d v="2026-03-05T00:00:00"/>
    <n v="4"/>
  </r>
  <r>
    <s v="388629"/>
    <d v="2026-03-04T00:00:00"/>
    <d v="2026-03-05T00:00:00"/>
    <s v="false"/>
    <s v="177040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3-04T00:00:00"/>
    <d v="2026-03-05T00:00:00"/>
    <n v="2"/>
  </r>
  <r>
    <s v="311490"/>
    <d v="2026-03-04T00:00:00"/>
    <d v="2026-03-05T00:00:00"/>
    <s v="false"/>
    <s v="177158"/>
    <s v="TEMPORAL. T. COM. INTER. N. ESTA"/>
    <s v="LIBRE DISPOSICION"/>
    <s v="ENFERMERO/A"/>
    <s v="E"/>
    <s v="S_9B_1A"/>
    <x v="0"/>
    <n v="2"/>
    <n v="0"/>
    <s v="ENFERMERA/O"/>
    <s v="PLANTILLA VOLANTE DEL EAA (EDIFICIO DE ACTIVIDADES"/>
    <x v="1"/>
    <s v="232841"/>
    <s v="45863861K"/>
    <s v="DE LEON COELLO, AARON"/>
    <s v="ENFERMERA/O"/>
    <d v="2026-03-04T00:00:00"/>
    <d v="2026-03-05T00:00:00"/>
    <n v="2"/>
  </r>
  <r>
    <s v="384941"/>
    <d v="2026-03-05T00:00:00"/>
    <d v="2026-03-05T00:00:00"/>
    <s v="false"/>
    <s v="177159"/>
    <s v="TEMPORAL. T. COM. INTER. N. ESTA"/>
    <s v="LIBRE DISPOSICION"/>
    <s v="ENFERMERO/A"/>
    <s v="E"/>
    <s v="S_9B_1A"/>
    <x v="0"/>
    <n v="1"/>
    <n v="0"/>
    <s v="ENFERMERA/O"/>
    <s v="CONSULTA TRAUMA"/>
    <x v="1"/>
    <s v="357323"/>
    <s v="42180120Y"/>
    <s v="GONZALEZ CABRERA, ALICIA HIGINIA"/>
    <s v="ENFERMERA/O"/>
    <d v="2026-03-05T00:00:00"/>
    <d v="2026-03-05T00:00:00"/>
    <n v="1"/>
  </r>
  <r>
    <s v="249294"/>
    <d v="2026-03-05T00:00:00"/>
    <d v="2026-03-05T00:00:00"/>
    <s v="false"/>
    <s v="177157"/>
    <s v="TEMPORAL. T. COM. INTER. N. ESTA"/>
    <s v="MES ACTUAL - INCAPACIDAD TEMPORAL"/>
    <s v="CELADOR/A"/>
    <s v="E"/>
    <s v="S_9B_1A"/>
    <x v="0"/>
    <n v="1"/>
    <n v="0"/>
    <s v="CELADOR"/>
    <s v="DISTRIBUCIÓN"/>
    <x v="0"/>
    <s v="348973"/>
    <s v="51149377E"/>
    <s v="DORTA GUTIERREZ, NATALIA"/>
    <s v="CELADOR"/>
    <d v="2026-03-05T00:00:00"/>
    <d v="2026-03-05T00:00:00"/>
    <n v="1"/>
  </r>
  <r>
    <s v="351773"/>
    <d v="2026-01-01T00:00:00"/>
    <d v="2026-03-06T00:00:00"/>
    <s v="false"/>
    <s v="174697"/>
    <s v="TEMPORAL. T. COMPLETO. N. ESTATU"/>
    <s v="ACUMULACION DE TAREAS"/>
    <s v="TÉCNICA/O AUXILIAR DE FARMACIA"/>
    <s v="E"/>
    <s v="I_9_1C"/>
    <x v="1"/>
    <n v="65"/>
    <n v="0"/>
    <s v="TÉCNICA/O AUXILIAR DE FARMACIA"/>
    <s v="ALMACÉN DE FARMACIA"/>
    <x v="1"/>
    <s v="0"/>
    <m/>
    <m/>
    <m/>
    <d v="2026-01-01T00:00:00"/>
    <d v="2026-03-06T00:00:00"/>
    <n v="65"/>
  </r>
  <r>
    <s v="204451"/>
    <d v="2026-01-01T00:00:00"/>
    <d v="2026-03-06T00:00:00"/>
    <s v="false"/>
    <s v="175234"/>
    <s v="TEMPORAL. T. COM. INTER. N. ESTA"/>
    <s v="MES ACTUAL - INCAPACIDAD TEMPORAL"/>
    <s v="AUXILIAR DE ENFERMERÍA"/>
    <s v="E"/>
    <s v="S_9B_1A"/>
    <x v="0"/>
    <n v="65"/>
    <n v="0"/>
    <s v="AUXILIAR DE ENFERMERÍA"/>
    <s v="PLANTA  4ª  PAR   - HOSP.EDIF.A"/>
    <x v="1"/>
    <s v="328741"/>
    <s v="45459473L"/>
    <s v="VERA CLEMENTE, ANA ESTHER"/>
    <s v="AUXILIAR DE ENFERMERÍA"/>
    <d v="2026-01-01T00:00:00"/>
    <d v="2026-03-06T00:00:00"/>
    <n v="65"/>
  </r>
  <r>
    <s v="214699"/>
    <d v="2026-01-01T00:00:00"/>
    <d v="2026-03-06T00:00:00"/>
    <s v="false"/>
    <s v="163788"/>
    <s v="TEMPORAL. T. COM. INTER. N. ESTA"/>
    <s v="MES ACTUAL - INCAPACIDAD TEMPORAL"/>
    <s v="PINCHE"/>
    <s v="E"/>
    <s v="S_9B_1A"/>
    <x v="0"/>
    <n v="65"/>
    <n v="0"/>
    <s v="PINCHE"/>
    <s v="COCINA"/>
    <x v="0"/>
    <s v="220720"/>
    <s v="54046547C"/>
    <s v="RODRIGUEZ HERNANDEZ, MARGARITA LOURDES"/>
    <s v="PINCHE"/>
    <d v="2026-01-01T00:00:00"/>
    <d v="2026-03-06T00:00:00"/>
    <n v="65"/>
  </r>
  <r>
    <s v="299238"/>
    <d v="2026-01-01T00:00:00"/>
    <d v="2026-03-06T00:00:00"/>
    <s v="false"/>
    <s v="174460"/>
    <s v="TEMPORAL. T. COM. INTER. N. ESTA"/>
    <s v="MES ACTUAL - INCAPACIDAD TEMPORAL"/>
    <s v="AUXILIAR DE ENFERMERÍA"/>
    <s v="E"/>
    <s v="S_9B_1A"/>
    <x v="0"/>
    <n v="65"/>
    <n v="0"/>
    <s v="AUXILIAR DE ENFERMERÍA"/>
    <s v="UDAD.DE RECUPERACIÓN DE QUIRÓFANO"/>
    <x v="1"/>
    <s v="294200"/>
    <s v="78723168X"/>
    <s v="MARTIN HIDALGO, HARIDIAN"/>
    <s v="AUXILIAR DE ENFERMERÍA"/>
    <d v="2026-01-01T00:00:00"/>
    <d v="2026-03-06T00:00:00"/>
    <n v="65"/>
  </r>
  <r>
    <s v="267592"/>
    <d v="2026-01-01T00:00:00"/>
    <d v="2026-03-06T00:00:00"/>
    <s v="false"/>
    <s v="175305"/>
    <s v="TEMPORAL. T. COM. INTER. N. ESTA"/>
    <s v="PERMISO POR PATERNIDAD"/>
    <s v="AUXILIAR DE ENFERMERÍA"/>
    <s v="E"/>
    <s v="S_9B_1A"/>
    <x v="0"/>
    <n v="65"/>
    <n v="0"/>
    <s v="AUXILIAR DE ENFERMERÍA"/>
    <s v="PLANTA BAJA - HOSP.EDIF.M."/>
    <x v="1"/>
    <s v="244003"/>
    <s v="54049335W"/>
    <s v="FUMERO BRITO, ADRIAN"/>
    <s v="AUXILIAR DE ENFERMERÍA"/>
    <d v="2026-01-01T00:00:00"/>
    <d v="2026-03-06T00:00:00"/>
    <n v="65"/>
  </r>
  <r>
    <s v="269341"/>
    <d v="2026-01-01T00:00:00"/>
    <d v="2026-03-06T00:00:00"/>
    <s v="false"/>
    <s v="175490"/>
    <s v="TEMPORAL. T. COM. INTER. N. ESTA"/>
    <s v="MES ACTUAL - INCAPACIDAD TEMPORAL"/>
    <s v="LIMPIADOR/A"/>
    <s v="E"/>
    <s v="S_9B_1A"/>
    <x v="0"/>
    <n v="65"/>
    <n v="0"/>
    <s v="LIMPIADORA"/>
    <s v="LIMPIEZA"/>
    <x v="0"/>
    <s v="269778"/>
    <s v="72151499Q"/>
    <s v="SANCHEZ GARCIA, ELIAS"/>
    <s v="LIMPIADORA"/>
    <d v="2026-01-01T00:00:00"/>
    <d v="2026-03-06T00:00:00"/>
    <n v="65"/>
  </r>
  <r>
    <s v="356045"/>
    <d v="2026-01-01T00:00:00"/>
    <d v="2026-03-06T00:00:00"/>
    <s v="false"/>
    <s v="175505"/>
    <s v="TEMPORAL. T. COM. INTER. N. ESTA"/>
    <s v="MES ACTUAL - INCAPACIDAD TEMPORAL"/>
    <s v="ENFERMERO/A"/>
    <s v="E"/>
    <s v="S_9B_1A"/>
    <x v="0"/>
    <n v="65"/>
    <n v="0"/>
    <s v="ENFERMERA/O"/>
    <s v="URGENCIAS"/>
    <x v="1"/>
    <s v="244754"/>
    <s v="51153734D"/>
    <s v="LEON HERNANDEZ, PAULA"/>
    <s v="ENFERMERA/O"/>
    <d v="2026-01-01T00:00:00"/>
    <d v="2026-03-06T00:00:00"/>
    <n v="65"/>
  </r>
  <r>
    <s v="383548"/>
    <d v="2026-01-01T00:00:00"/>
    <d v="2026-03-06T00:00:00"/>
    <s v="false"/>
    <s v="170960"/>
    <s v="TEMPORAL. T. COM. INTER. N. ESTA"/>
    <s v="MES ACTUAL - INCAPACIDAD TEMPORAL"/>
    <s v="AUXILIAR DE ENFERMERÍA"/>
    <s v="E"/>
    <s v="S_9B_1A"/>
    <x v="0"/>
    <n v="65"/>
    <n v="0"/>
    <s v="AUXILIAR DE ENFERMERÍA"/>
    <s v="BLOQUE QUIRURGICO CENTRAL"/>
    <x v="1"/>
    <s v="267467"/>
    <s v="78642112Y"/>
    <s v="GONZALEZ MESA, MARIA GORETTI"/>
    <s v="AUXILIAR DE ENFERMERÍA"/>
    <d v="2026-01-01T00:00:00"/>
    <d v="2026-03-06T00:00:00"/>
    <n v="65"/>
  </r>
  <r>
    <s v="230921"/>
    <d v="2026-01-28T00:00:00"/>
    <d v="2026-03-06T00:00:00"/>
    <s v="false"/>
    <s v="176253"/>
    <s v="TEMPORAL. T. COM. INTER. N. ESTA"/>
    <s v="MES ACTUAL - INCAPACIDAD TEMPORAL"/>
    <s v="AUXILIAR DE ENFERMERÍA"/>
    <s v="E"/>
    <s v="S_9B_1A"/>
    <x v="0"/>
    <n v="38"/>
    <n v="0"/>
    <s v="AUXILIAR DE ENFERMERÍA"/>
    <s v="CONSULTA F.I.V."/>
    <x v="1"/>
    <s v="363328"/>
    <s v="42087104W"/>
    <s v="DOMINGUEZ ALBERTO, GLORIA INES"/>
    <s v="AUXILIAR DE ENFERMERÍA"/>
    <d v="2026-01-28T00:00:00"/>
    <d v="2026-03-06T00:00:00"/>
    <n v="38"/>
  </r>
  <r>
    <s v="215625"/>
    <d v="2026-02-05T00:00:00"/>
    <d v="2026-03-06T00:00:00"/>
    <s v="false"/>
    <s v="176443"/>
    <s v="TEMPORAL. T. COM. INTER. N. ESTA"/>
    <s v="VACACIONES Y LIBRANZAS"/>
    <s v="LIMPIADOR/A"/>
    <s v="E"/>
    <s v="S_9B_1A"/>
    <x v="0"/>
    <n v="30"/>
    <n v="0"/>
    <s v="LIMPIADORA"/>
    <s v="LIMPIEZA"/>
    <x v="0"/>
    <s v="222034"/>
    <s v="43809999J"/>
    <s v="PLATA CABRERA, MARGARITA MARIA"/>
    <s v="LIMPIADORA"/>
    <d v="2026-02-05T00:00:00"/>
    <d v="2026-03-06T00:00:00"/>
    <n v="30"/>
  </r>
  <r>
    <s v="271806"/>
    <d v="2026-02-05T00:00:00"/>
    <d v="2026-03-06T00:00:00"/>
    <s v="false"/>
    <s v="176388"/>
    <s v="TEMPORAL. T. COM. INTER. N. ESTA"/>
    <s v="MES ACTUAL - INCAPACIDAD TEMPORAL"/>
    <s v="ENFERMERO/A"/>
    <s v="E"/>
    <s v="S_9B_1A"/>
    <x v="0"/>
    <n v="30"/>
    <n v="0"/>
    <s v="ENFERMERA/O"/>
    <s v="PLANTA  7ª IMPAR - HOSP.EDIF.A"/>
    <x v="1"/>
    <s v="200660"/>
    <s v="51206612X"/>
    <s v="SILVA ROSALES, ELIANA ROCIO"/>
    <s v="ENFERMERA/O"/>
    <d v="2026-02-05T00:00:00"/>
    <d v="2026-03-06T00:00:00"/>
    <n v="30"/>
  </r>
  <r>
    <s v="216613"/>
    <d v="2026-02-06T00:00:00"/>
    <d v="2026-03-06T00:00:00"/>
    <s v="false"/>
    <s v="176449"/>
    <s v="TEMPORAL. T. COM. INTER. N. ESTA"/>
    <s v="MES ACTUAL - INCAPACIDAD TEMPORAL"/>
    <s v="TÉC ESPECIALISTA / RADIODIAGNÓSTICO"/>
    <s v="E"/>
    <s v="S_9B_1A"/>
    <x v="0"/>
    <n v="29"/>
    <n v="0"/>
    <s v="TÉCNICO ESPECIALISTA RADIODIAGNÓSTICO"/>
    <s v="URGENCIAS - HN_CEAU"/>
    <x v="1"/>
    <s v="362763"/>
    <s v="78705257Q"/>
    <s v="GONZALEZ GARCIA, DAVID ALEJANDRO"/>
    <s v="TÉCNICO ESPECIALISTA RADIODIAGNÓSTICO"/>
    <d v="2026-02-06T00:00:00"/>
    <d v="2026-03-06T00:00:00"/>
    <n v="29"/>
  </r>
  <r>
    <s v="274540"/>
    <d v="2026-02-23T00:00:00"/>
    <d v="2026-03-06T00:00:00"/>
    <s v="false"/>
    <s v="176888"/>
    <s v="TEMPORAL. T. COM. INTER. N. ESTA"/>
    <s v="MES ACTUAL - INCAPACIDAD TEMPORAL"/>
    <s v="AUXILIAR DE ENFERMERÍA"/>
    <s v="E"/>
    <s v="S_9B_1A"/>
    <x v="0"/>
    <n v="12"/>
    <n v="0"/>
    <s v="AUXILIAR DE ENFERMERÍA"/>
    <s v="PLANTA  3ª IMPAR-HOSP.EDIF.A"/>
    <x v="1"/>
    <s v="242246"/>
    <s v="54108995T"/>
    <s v="RODRIGUEZ ROSALES, ELISABETH MARIA"/>
    <s v="AUXILIAR DE ENFERMERÍA"/>
    <d v="2026-02-23T00:00:00"/>
    <d v="2026-03-06T00:00:00"/>
    <n v="12"/>
  </r>
  <r>
    <s v="249512"/>
    <d v="2026-02-27T00:00:00"/>
    <d v="2026-03-06T00:00:00"/>
    <s v="false"/>
    <s v="176969"/>
    <s v="TEMPORAL. T. COM. INTER. N. ESTA"/>
    <s v="MES ACTUAL - INCAPACIDAD TEMPORAL"/>
    <s v="TÉC ESPECIALISTA / RADIODIAGNÓSTICO"/>
    <s v="E"/>
    <s v="S_9B_1A"/>
    <x v="0"/>
    <n v="8"/>
    <n v="0"/>
    <s v="TÉCNICO ESPECIALISTA RADIODIAGNÓSTICO"/>
    <s v="AREA.ENFERMERIA - CAE LA LAGUNA-GENETO"/>
    <x v="1"/>
    <s v="338640"/>
    <s v="78408810Q"/>
    <s v="SALAS REYES, SORAYA"/>
    <s v="TÉCNICO ESPECIALISTA RADIODIAGNÓSTICO"/>
    <d v="2026-02-27T00:00:00"/>
    <d v="2026-03-06T00:00:00"/>
    <n v="8"/>
  </r>
  <r>
    <s v="298609"/>
    <d v="2026-03-02T00:00:00"/>
    <d v="2026-03-06T00:00:00"/>
    <s v="false"/>
    <s v="176977"/>
    <s v="TEMPORAL. T. COM. INTER. N. ESTA"/>
    <s v="MES ACTUAL - INCAPACIDAD TEMPORAL"/>
    <s v="ENFERMERO/A"/>
    <s v="E"/>
    <s v="S_9B_1A"/>
    <x v="0"/>
    <n v="5"/>
    <n v="0"/>
    <s v="ENFERMERA/O"/>
    <s v="AREA.ENFERMERIA - CAE LA LAGUNA-GENETO"/>
    <x v="1"/>
    <s v="325444"/>
    <s v="43624130F"/>
    <s v="PLASENCIA ALVAREZ, MARIA ISABEL"/>
    <s v="ENFERMERA/O"/>
    <d v="2026-03-02T00:00:00"/>
    <d v="2026-03-06T00:00:00"/>
    <n v="5"/>
  </r>
  <r>
    <s v="290544"/>
    <d v="2026-03-03T00:00:00"/>
    <d v="2026-03-06T00:00:00"/>
    <s v="false"/>
    <s v="177020"/>
    <s v="TEMPORAL. T. COM. INTER. N. ESTA"/>
    <s v="PERMISO INTERVENCIÓN QUIRÚRGICA FAMILIAR"/>
    <s v="TÉC ESPECIALISTA / LABORATORIO"/>
    <s v="E"/>
    <s v="S_9B_1A"/>
    <x v="0"/>
    <n v="4"/>
    <n v="0"/>
    <s v="TÉCNICO ESPECIALISTA LABORATORIO"/>
    <s v="LABOR.DE MICROBIOLOGIA Y CONTROL DE INF"/>
    <x v="1"/>
    <s v="343589"/>
    <s v="43803131E"/>
    <s v="MORALES RODRIGUEZ, CARMEN SILVIA"/>
    <s v="TÉCNICO ESPECIALISTA LABORATORIO"/>
    <d v="2026-03-03T00:00:00"/>
    <d v="2026-03-06T00:00:00"/>
    <n v="4"/>
  </r>
  <r>
    <s v="226687"/>
    <d v="2026-03-04T00:00:00"/>
    <d v="2026-03-06T00:00:00"/>
    <s v="false"/>
    <s v="177022"/>
    <s v="TEMPORAL. T. COM. INTER. N. ESTA"/>
    <s v="MES ACTUAL - INCAPACIDAD TEMPORAL"/>
    <s v="ENFERMERO/A"/>
    <s v="E"/>
    <s v="S_9B_1A"/>
    <x v="0"/>
    <n v="3"/>
    <n v="0"/>
    <s v="ENFERMERA/O"/>
    <s v="RADIOLOGÍA DE URGENCIAS"/>
    <x v="1"/>
    <s v="204929"/>
    <s v="79086777N"/>
    <s v="RODRIGUEZ GONZALEZ, LETICIA"/>
    <s v="ENFERMERA/O"/>
    <d v="2026-03-04T00:00:00"/>
    <d v="2026-03-06T00:00:00"/>
    <n v="3"/>
  </r>
  <r>
    <s v="272740"/>
    <d v="2026-03-04T00:00:00"/>
    <d v="2026-03-06T00:00:00"/>
    <s v="false"/>
    <s v="177070"/>
    <s v="TEMPORAL. T. COM. INTER. N. ESTA"/>
    <s v="MES ACTUAL - INCAPACIDAD TEMPORAL"/>
    <s v="LAVANDERO/A"/>
    <s v="E"/>
    <s v="S_9B_1A"/>
    <x v="0"/>
    <n v="3"/>
    <n v="0"/>
    <s v="LAVANDERIA"/>
    <s v="LAVANDERÍA HOSP.DEL TORAX"/>
    <x v="0"/>
    <s v="222616"/>
    <s v="43798521N"/>
    <s v="HERNANDEZ GONZALEZ, ALEJANDRO"/>
    <s v="LAVANDERIA"/>
    <d v="2026-03-04T00:00:00"/>
    <d v="2026-03-06T00:00:00"/>
    <n v="3"/>
  </r>
  <r>
    <s v="335956"/>
    <d v="2026-03-06T00:00:00"/>
    <d v="2026-03-06T00:00:00"/>
    <s v="false"/>
    <s v="177193"/>
    <s v="TEMPORAL. T. COM. INTER. N. ESTA"/>
    <s v="LIBRE DISPOSICION"/>
    <s v="ENFERMERO/A"/>
    <s v="E"/>
    <s v="S_9B_1A"/>
    <x v="0"/>
    <n v="1"/>
    <n v="0"/>
    <s v="ENFERMERA/O"/>
    <s v="PLANTILLA VOLANTE DEL EAA (EDIFICIO DE ACTIVIDADES"/>
    <x v="1"/>
    <s v="710116"/>
    <s v="42097071X"/>
    <s v="CANO MORALES, BEATRIZ"/>
    <s v="ENFERMERA/O"/>
    <d v="2026-03-06T00:00:00"/>
    <d v="2026-03-06T00:00:00"/>
    <n v="1"/>
  </r>
  <r>
    <s v="245333"/>
    <d v="2026-03-06T00:00:00"/>
    <d v="2026-03-06T00:00:00"/>
    <s v="false"/>
    <s v="177194"/>
    <s v="TEMPORAL. T. COM. INTER. N. ESTA"/>
    <s v="MES ACTUAL - INCAPACIDAD TEMPORAL"/>
    <s v="TÉC ESPECIALISTA / RADIODIAGNÓSTICO"/>
    <s v="E"/>
    <s v="S_9B_1A"/>
    <x v="0"/>
    <n v="1"/>
    <n v="0"/>
    <s v="TÉCNICO ESPECIALISTA RADIODIAGNÓSTICO"/>
    <s v="RADIOLOGÍA DE URGENCIAS"/>
    <x v="1"/>
    <s v="311210"/>
    <s v="42097766S"/>
    <s v="ABREU GUTIERREZ, JOSE ANTONIO"/>
    <s v="TÉCNICO ESPECIALISTA RADIODIAGNÓSTICO"/>
    <d v="2026-03-06T00:00:00"/>
    <d v="2026-03-06T00:00:00"/>
    <n v="1"/>
  </r>
  <r>
    <s v="384130"/>
    <d v="2026-03-06T00:00:00"/>
    <d v="2026-03-06T00:00:00"/>
    <s v="false"/>
    <s v="177191"/>
    <s v="TEMPORAL. T. COM. INTER. N. ESTA"/>
    <s v="LIBRE DISPOSICION"/>
    <s v="CELADOR/A"/>
    <s v="E"/>
    <s v="S_9B_1A"/>
    <x v="0"/>
    <n v="1"/>
    <n v="0"/>
    <s v="CELADOR"/>
    <s v="SUBDIRECCIÓN ENFERMERÍA"/>
    <x v="1"/>
    <s v="370026"/>
    <s v="45455105K"/>
    <s v="GONZALEZ TORRES, ANA DELIA"/>
    <s v="CELADOR"/>
    <d v="2026-03-06T00:00:00"/>
    <d v="2026-03-06T00:00:00"/>
    <n v="1"/>
  </r>
  <r>
    <s v="257718"/>
    <d v="2026-03-06T00:00:00"/>
    <d v="2026-03-06T00:00:00"/>
    <s v="false"/>
    <s v="177221"/>
    <s v="TEMPORAL. T. COM. INTER. N. ESTA"/>
    <s v="LIBRE DISPOSICION"/>
    <s v="ENFERMERO/A"/>
    <s v="E"/>
    <s v="S_9B_1A"/>
    <x v="0"/>
    <n v="1"/>
    <n v="0"/>
    <s v="ENFERMERA/O"/>
    <s v="PLANTA  6ª IMPAR - HOSP.EDIF.A"/>
    <x v="1"/>
    <s v="357323"/>
    <s v="42180120Y"/>
    <s v="GONZALEZ CABRERA, ALICIA HIGINIA"/>
    <s v="ENFERMERA/O"/>
    <d v="2026-03-06T00:00:00"/>
    <d v="2026-03-06T00:00:00"/>
    <n v="1"/>
  </r>
  <r>
    <s v="322774"/>
    <d v="2026-03-06T00:00:00"/>
    <d v="2026-03-06T00:00:00"/>
    <s v="false"/>
    <s v="177190"/>
    <s v="TEMPORAL. T. COM. INTER. N. ESTA"/>
    <s v="PERMISO POR ENFERMEDAD GRAVE"/>
    <s v="FISIOTERAPEUTA"/>
    <s v="E"/>
    <s v="S_9B_1A"/>
    <x v="0"/>
    <n v="1"/>
    <n v="0"/>
    <s v="FISIOTERAPEUTA"/>
    <s v="GIMNASIO REHABILITACION"/>
    <x v="1"/>
    <s v="318703"/>
    <s v="43773223Z"/>
    <s v="MARRERO MORALES, PABLO ANTONIO"/>
    <s v="FISIOTERAPEUTA"/>
    <d v="2026-03-06T00:00:00"/>
    <d v="2026-03-06T00:00:00"/>
    <n v="1"/>
  </r>
  <r>
    <s v="319365"/>
    <d v="2026-03-06T00:00:00"/>
    <d v="2026-03-06T00:00:00"/>
    <s v="false"/>
    <s v="177206"/>
    <s v="TEMPORAL. T. COM. INTER. N. ESTA"/>
    <s v="LIBRE DISPOSICION"/>
    <s v="AUXILIAR DE ENFERMERÍA"/>
    <s v="E"/>
    <s v="S_9B_1A"/>
    <x v="0"/>
    <n v="1"/>
    <n v="0"/>
    <s v="AUXILIAR DE ENFERMERÍA"/>
    <s v="PLANTA  9ª  PAR   - HOSP.EDIF.A"/>
    <x v="1"/>
    <s v="220194"/>
    <s v="54062219Y"/>
    <s v="RODRIGUEZ CEDRES, DAMARIS DE LA CRUZ"/>
    <s v="AUXILIAR DE ENFERMERÍA"/>
    <d v="2026-03-06T00:00:00"/>
    <d v="2026-03-06T00:00:00"/>
    <n v="1"/>
  </r>
  <r>
    <s v="384699"/>
    <d v="2026-03-06T00:00:00"/>
    <d v="2026-03-06T00:00:00"/>
    <s v="false"/>
    <s v="177192"/>
    <s v="TEMPORAL. T. COM. INTER. N. ESTA"/>
    <s v="LIBRE DISPOSICION"/>
    <s v="TÉC ESPECIALISTA / LABORATORIO"/>
    <s v="E"/>
    <s v="S_9B_1A"/>
    <x v="0"/>
    <n v="1"/>
    <n v="0"/>
    <s v="TÉCNICO ESPECIALISTA LABORATORIO"/>
    <s v="LABOR.DE MICROBIOLOGIA Y CONTROL DE INF"/>
    <x v="1"/>
    <s v="369375"/>
    <s v="78726258H"/>
    <s v="HERNANDEZ BARROSO, GRIMANESA"/>
    <s v="TÉCNICO ESPECIALISTA LABORATORIO"/>
    <d v="2026-03-06T00:00:00"/>
    <d v="2026-03-06T00:00:00"/>
    <n v="1"/>
  </r>
  <r>
    <s v="291890"/>
    <d v="2026-01-01T00:00:00"/>
    <d v="2026-03-07T00:00:00"/>
    <s v="false"/>
    <s v="172435"/>
    <s v="TEMPORAL. T. COM. INTER. N. ESTA"/>
    <s v="BAJA MATERNAL"/>
    <s v="ENFERMERO/A"/>
    <s v="E"/>
    <s v="S_9B_1A"/>
    <x v="0"/>
    <n v="66"/>
    <n v="0"/>
    <s v="ENFERMERA/O"/>
    <s v="URGENCIAS"/>
    <x v="1"/>
    <s v="367441"/>
    <s v="78622991K"/>
    <s v="RODILLA ACOSTA, ANA CAROLINA"/>
    <s v="ENFERMERA/O"/>
    <d v="2026-01-01T00:00:00"/>
    <d v="2026-03-07T00:00:00"/>
    <n v="66"/>
  </r>
  <r>
    <s v="260266"/>
    <d v="2026-01-01T00:00:00"/>
    <d v="2026-03-07T00:00:00"/>
    <s v="false"/>
    <s v="175393"/>
    <s v="TEMPORAL. T. COM. INTER. N. ESTA"/>
    <s v="MES ACTUAL - INCAPACIDAD TEMPORAL"/>
    <s v="ENFERMERO/A"/>
    <s v="E"/>
    <s v="S_9B_1A"/>
    <x v="0"/>
    <n v="66"/>
    <n v="0"/>
    <s v="ENFERMERA/O"/>
    <s v="PLANTA  2ª  PAR   - HOSP.EDIF.A"/>
    <x v="1"/>
    <s v="248208"/>
    <s v="78760481V"/>
    <s v="FERNANDEZ JIMENEZ, IRENE"/>
    <s v="ENFERMERA/O"/>
    <d v="2026-01-01T00:00:00"/>
    <d v="2026-03-07T00:00:00"/>
    <n v="66"/>
  </r>
  <r>
    <s v="204520"/>
    <d v="2026-01-01T00:00:00"/>
    <d v="2026-03-07T00:00:00"/>
    <s v="false"/>
    <s v="174567"/>
    <s v="TEMPORAL. T. COM. INTER. N. ESTA"/>
    <s v="DESEMPEÑO FUNCIONES SUPERIOR CATEGORIA"/>
    <s v="ENFERMERO/A"/>
    <s v="E"/>
    <s v="S_9B_1A"/>
    <x v="0"/>
    <n v="66"/>
    <n v="0"/>
    <s v="ENFERMERA/O"/>
    <s v="UDES.ESPECIALES SUPLENCIAS"/>
    <x v="1"/>
    <s v="322470"/>
    <s v="42172668Y"/>
    <s v="PEREZ PEREZ, MARIA ANGELES"/>
    <s v="SUPERVISOR/A DE UNIDAD"/>
    <d v="2026-01-01T00:00:00"/>
    <d v="2026-03-07T00:00:00"/>
    <n v="66"/>
  </r>
  <r>
    <s v="389689"/>
    <d v="2026-02-01T00:00:00"/>
    <d v="2026-03-07T00:00:00"/>
    <s v="false"/>
    <s v="176287"/>
    <s v="TEMPORAL. T. COM. INTER. N. ESTA"/>
    <s v="MES ACTUAL - INCAPACIDAD TEMPORAL"/>
    <s v="ENFERMERO/A"/>
    <s v="E"/>
    <s v="S_9B_1A"/>
    <x v="0"/>
    <n v="35"/>
    <n v="0"/>
    <s v="ENFERMERA/O"/>
    <s v="PLANTA BAJA - HOSP.EDIF.M."/>
    <x v="1"/>
    <s v="233885"/>
    <s v="45107565B"/>
    <s v="JURADO RIVERA, INMACULADA"/>
    <s v="ENFERMERA/O"/>
    <d v="2026-02-01T00:00:00"/>
    <d v="2026-03-07T00:00:00"/>
    <n v="35"/>
  </r>
  <r>
    <s v="374229"/>
    <d v="2026-02-21T00:00:00"/>
    <d v="2026-03-07T00:00:00"/>
    <s v="false"/>
    <s v="176482"/>
    <s v="TEMPORAL. T. COM. INTER. N. ESTA"/>
    <s v="PERMISO MATRIMONIO"/>
    <s v="AUXILIAR DE ENFERMERÍA"/>
    <s v="E"/>
    <s v="S_9B_1A"/>
    <x v="0"/>
    <n v="15"/>
    <n v="0"/>
    <s v="AUXILIAR DE ENFERMERÍA"/>
    <s v="PLANTA 10ª  PAR  - HOSP.EDIF.A"/>
    <x v="1"/>
    <s v="217357"/>
    <s v="43841323B"/>
    <s v="CASTRO CASTILLA, YANIRA"/>
    <s v="AUXILIAR DE ENFERMERÍA"/>
    <d v="2026-02-21T00:00:00"/>
    <d v="2026-03-07T00:00:00"/>
    <n v="15"/>
  </r>
  <r>
    <s v="249427"/>
    <d v="2026-03-06T00:00:00"/>
    <d v="2026-03-07T00:00:00"/>
    <s v="false"/>
    <s v="177088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3-06T00:00:00"/>
    <d v="2026-03-07T00:00:00"/>
    <n v="2"/>
  </r>
  <r>
    <s v="245333"/>
    <d v="2026-03-07T00:00:00"/>
    <d v="2026-03-07T00:00:00"/>
    <s v="false"/>
    <s v="177237"/>
    <s v="TEMPORAL. T. COM. INTER. N. ESTA"/>
    <s v="PERMISO INTERVENCIÓN QUIRÚRGICA FAMILIAR"/>
    <s v="TÉC ESPECIALISTA / RADIODIAGNÓSTICO"/>
    <s v="E"/>
    <s v="S_9B_1A"/>
    <x v="0"/>
    <n v="1"/>
    <n v="0"/>
    <s v="TÉCNICO ESPECIALISTA RADIODIAGNÓSTICO"/>
    <s v="RADIODIAGNOSTICO"/>
    <x v="1"/>
    <s v="231651"/>
    <s v="54057972Z"/>
    <s v="MOLINA HERRERA, YVONNE"/>
    <s v="TÉCNICO ESPECIALISTA RADIODIAGNÓSTICO"/>
    <d v="2026-03-07T00:00:00"/>
    <d v="2026-03-07T00:00:00"/>
    <n v="1"/>
  </r>
  <r>
    <s v="249486"/>
    <d v="2026-01-01T00:00:00"/>
    <d v="2026-03-08T00:00:00"/>
    <s v="false"/>
    <s v="172688"/>
    <s v="TEMPORAL. T. COM. INTER. N. ESTA"/>
    <s v="MES ACTUAL - INCAPACIDAD TEMPORAL"/>
    <s v="PINCHE"/>
    <s v="E"/>
    <s v="S_9B_1A"/>
    <x v="0"/>
    <n v="67"/>
    <n v="0"/>
    <s v="PINCHE"/>
    <s v="COCINA"/>
    <x v="0"/>
    <s v="214699"/>
    <s v="78710202Q"/>
    <s v="FUENTES GALVAN, ANTONIO GABRIEL"/>
    <s v="PINCHE"/>
    <d v="2026-01-01T00:00:00"/>
    <d v="2026-03-08T00:00:00"/>
    <n v="67"/>
  </r>
  <r>
    <s v="243718"/>
    <d v="2026-01-01T00:00:00"/>
    <d v="2026-03-08T00:00:00"/>
    <s v="false"/>
    <s v="170306"/>
    <s v="TEMPORAL. T. COMPLETO. N. ESTATU"/>
    <s v="ACUMULACION DE TAREAS"/>
    <s v="G ADMINISTRATIVO FUNCIÓN ADMINISTRATIVA"/>
    <s v="E"/>
    <s v="I_9_1C"/>
    <x v="1"/>
    <n v="67"/>
    <n v="0"/>
    <s v="GRUPO ADMINISTRATIVO"/>
    <s v="ADMISIÓN CENTRAL"/>
    <x v="2"/>
    <s v="0"/>
    <m/>
    <m/>
    <m/>
    <d v="2026-01-01T00:00:00"/>
    <d v="2026-03-08T00:00:00"/>
    <n v="67"/>
  </r>
  <r>
    <s v="306643"/>
    <d v="2026-01-07T00:00:00"/>
    <d v="2026-03-08T00:00:00"/>
    <s v="false"/>
    <s v="175630"/>
    <s v="TEMPORAL. T. COM. INTER. N. ESTA"/>
    <s v="MES ACTUAL - INCAPACIDAD TEMPORAL"/>
    <s v="AUXILIAR DE ENFERMERÍA"/>
    <s v="E"/>
    <s v="S_9B_1A"/>
    <x v="0"/>
    <n v="61"/>
    <n v="0"/>
    <s v="AUXILIAR DE ENFERMERÍA"/>
    <s v="PLANTA  5ª IMPAR - HOSP.EDIF.A"/>
    <x v="1"/>
    <s v="234862"/>
    <s v="51147214K"/>
    <s v="EXPOSITO ALVAREZ, BETSABE"/>
    <s v="AUXILIAR DE ENFERMERÍA"/>
    <d v="2026-01-07T00:00:00"/>
    <d v="2026-03-08T00:00:00"/>
    <n v="61"/>
  </r>
  <r>
    <s v="211928"/>
    <d v="2026-01-30T00:00:00"/>
    <d v="2026-03-08T00:00:00"/>
    <s v="false"/>
    <s v="176310"/>
    <s v="TEMPORAL. T. COM. INTER. N. ESTA"/>
    <s v="MES ACTUAL - INCAPACIDAD TEMPORAL"/>
    <s v="AUXILIAR DE ENFERMERÍA"/>
    <s v="E"/>
    <s v="S_9B_1A"/>
    <x v="0"/>
    <n v="38"/>
    <n v="0"/>
    <s v="AUXILIAR DE ENFERMERÍA"/>
    <s v="PLANTA  5ª IMPAR - HOSP.EDIF.A"/>
    <x v="1"/>
    <s v="306643"/>
    <s v="42224121P"/>
    <s v="SOCAS ALCOVER, ADRIAN JOSE"/>
    <s v="AUXILIAR DE ENFERMERÍA"/>
    <d v="2026-01-30T00:00:00"/>
    <d v="2026-03-08T00:00:00"/>
    <n v="38"/>
  </r>
  <r>
    <s v="291782"/>
    <d v="2026-02-03T00:00:00"/>
    <d v="2026-03-08T00:00:00"/>
    <s v="false"/>
    <s v="176327"/>
    <s v="TEMPORAL. T. COM. INTER. N. ESTA"/>
    <s v="LIBRE DISPOSICION"/>
    <s v="TÉC ESPECIALISTA / LABORATORIO"/>
    <s v="E"/>
    <s v="S_9B_1A"/>
    <x v="0"/>
    <n v="34"/>
    <n v="0"/>
    <s v="TÉCNICO ESPECIALISTA LABORATORIO"/>
    <s v="LABOR.DE MICROBIOLOGIA Y CONTROL DE INF"/>
    <x v="1"/>
    <s v="353517"/>
    <s v="35310810Z"/>
    <s v="PIÑEIRO OTERO, MARIA PILAR"/>
    <s v="TÉCNICO ESPECIALISTA LABORATORIO"/>
    <d v="2026-02-03T00:00:00"/>
    <d v="2026-03-08T00:00:00"/>
    <n v="34"/>
  </r>
  <r>
    <s v="356045"/>
    <d v="2026-03-07T00:00:00"/>
    <d v="2026-03-08T00:00:00"/>
    <s v="false"/>
    <s v="177284"/>
    <s v="TEMPORAL. T. COM. INTER. N. ESTA"/>
    <s v="LIBRE DISPOSICION"/>
    <s v="ENFERMERO/A"/>
    <s v="E"/>
    <s v="S_9B_1A"/>
    <x v="0"/>
    <n v="2"/>
    <n v="0"/>
    <s v="ENFERMERA/O"/>
    <s v="URGENCIAS"/>
    <x v="1"/>
    <s v="201668"/>
    <s v="43488436J"/>
    <s v="FALERO BELLO, ALEJANDRO"/>
    <s v="ENFERMERA/O"/>
    <d v="2026-03-07T00:00:00"/>
    <d v="2026-03-08T00:00:00"/>
    <n v="2"/>
  </r>
  <r>
    <s v="336379"/>
    <d v="2026-03-07T00:00:00"/>
    <d v="2026-03-08T00:00:00"/>
    <s v="false"/>
    <s v="177302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3-07T00:00:00"/>
    <d v="2026-03-08T00:00:00"/>
    <n v="2"/>
  </r>
  <r>
    <s v="229529"/>
    <d v="2026-01-01T00:00:00"/>
    <d v="2026-03-09T00:00:00"/>
    <s v="false"/>
    <s v="169841"/>
    <s v="TEMPORAL. T. COM. INTER. N. ESTA"/>
    <s v="MES VENCIDO - INCAPACIDAD TEMPORAL"/>
    <s v="AUXILIAR DE ENFERMERÍA"/>
    <s v="E"/>
    <s v="S_9B_1A"/>
    <x v="0"/>
    <n v="68"/>
    <n v="0"/>
    <s v="AUXILIAR DE ENFERMERÍA"/>
    <s v="PLANTA  9ª  PAR   - HOSP.EDIF.A"/>
    <x v="1"/>
    <s v="213022"/>
    <s v="42088980S"/>
    <s v="LOPEZ GONZALEZ, EMILIA SERALIA"/>
    <s v="AUXILIAR DE ENFERMERÍA"/>
    <d v="2026-01-01T00:00:00"/>
    <d v="2026-03-09T00:00:00"/>
    <n v="68"/>
  </r>
  <r>
    <s v="259216"/>
    <d v="2026-01-01T00:00:00"/>
    <d v="2026-03-09T00:00:00"/>
    <s v="false"/>
    <s v="175296"/>
    <s v="TEMPORAL. T. COM. INTER. N. ESTA"/>
    <s v="MES VENCIDO - INCAPACIDAD TEMPORAL"/>
    <s v="AUXILIAR DE ENFERMERÍA"/>
    <s v="E"/>
    <s v="S_9B_1A"/>
    <x v="0"/>
    <n v="68"/>
    <n v="0"/>
    <s v="AUXILIAR DE ENFERMERÍA"/>
    <s v="PLANTILLA VOLANTE DEL EAA (EDIFICIO DE ACTIVIDADES"/>
    <x v="1"/>
    <s v="331924"/>
    <s v="42066966N"/>
    <s v="MARQUEZ GONZALEZ, MARIA DEL PINO"/>
    <s v="AUXILIAR DE ENFERMERÍA"/>
    <d v="2026-01-01T00:00:00"/>
    <d v="2026-03-09T00:00:00"/>
    <n v="68"/>
  </r>
  <r>
    <s v="234994"/>
    <d v="2026-01-01T00:00:00"/>
    <d v="2026-03-09T00:00:00"/>
    <s v="false"/>
    <s v="175146"/>
    <s v="TEMPORAL. T. COMPLETO. N. ESTATU"/>
    <s v="ACUMULACION DE TAREAS"/>
    <s v="LIMPIADOR/A"/>
    <s v="E"/>
    <s v="I_9_1C"/>
    <x v="1"/>
    <n v="68"/>
    <n v="0"/>
    <s v="LIMPIADORA"/>
    <s v="LIMPIEZA"/>
    <x v="0"/>
    <s v="0"/>
    <m/>
    <m/>
    <m/>
    <d v="2026-01-01T00:00:00"/>
    <d v="2026-03-09T00:00:00"/>
    <n v="68"/>
  </r>
  <r>
    <s v="245015"/>
    <d v="2026-01-01T00:00:00"/>
    <d v="2026-03-09T00:00:00"/>
    <s v="false"/>
    <s v="172260"/>
    <s v="TEMPORAL. T. COM. INTER. N. ESTA"/>
    <s v="MES VENCIDO - INCAPACIDAD TEMPORAL"/>
    <s v="AUXILIAR DE ENFERMERÍA"/>
    <s v="E"/>
    <s v="S_9B_1A"/>
    <x v="0"/>
    <n v="68"/>
    <n v="0"/>
    <s v="AUXILIAR DE ENFERMERÍA"/>
    <s v="U.V.I. PEDIATRICA"/>
    <x v="1"/>
    <s v="357745"/>
    <s v="43616050T"/>
    <s v="CABRERA FERNANDEZ, PETRA ELISA"/>
    <s v="AUXILIAR DE ENFERMERÍA"/>
    <d v="2026-01-01T00:00:00"/>
    <d v="2026-03-09T00:00:00"/>
    <n v="68"/>
  </r>
  <r>
    <s v="353478"/>
    <d v="2026-01-10T00:00:00"/>
    <d v="2026-03-09T00:00:00"/>
    <s v="false"/>
    <s v="175703"/>
    <s v="TEMPORAL. T. COM. INTER. N. ESTA"/>
    <s v="MES VENCIDO - INCAPACIDAD TEMPORAL"/>
    <s v="AUXILIAR DE ENFERMERÍA"/>
    <s v="E"/>
    <s v="S_9B_1A"/>
    <x v="0"/>
    <n v="59"/>
    <n v="0"/>
    <s v="AUXILIAR DE ENFERMERÍA"/>
    <s v="UDAD.DE RECUPERACIÓN DE QUIRÓFANO"/>
    <x v="1"/>
    <s v="361381"/>
    <s v="45439674T"/>
    <s v="LEZCANO REDONDO, MARIA PIA"/>
    <s v="AUXILIAR DE ENFERMERÍA"/>
    <d v="2026-01-10T00:00:00"/>
    <d v="2026-03-09T00:00:00"/>
    <n v="59"/>
  </r>
  <r>
    <s v="377332"/>
    <d v="2026-01-14T00:00:00"/>
    <d v="2026-03-09T00:00:00"/>
    <s v="false"/>
    <s v="175862"/>
    <s v="TEMPORAL. T. COM. INTER. N. ESTA"/>
    <s v="MES VENCIDO - INCAPACIDAD TEMPORAL"/>
    <s v="AUXILIAR DE ENFERMERÍA"/>
    <s v="E"/>
    <s v="S_9B_1A"/>
    <x v="0"/>
    <n v="55"/>
    <n v="0"/>
    <s v="AUXILIAR DE ENFERMERÍA"/>
    <s v="PLANTA 1ª - SUBAGUDOS"/>
    <x v="1"/>
    <s v="358879"/>
    <s v="78680129G"/>
    <s v="MAGDALENO GOMEZ, NATALIA"/>
    <s v="AUXILIAR DE ENFERMERÍA"/>
    <d v="2026-01-14T00:00:00"/>
    <d v="2026-03-09T00:00:00"/>
    <n v="55"/>
  </r>
  <r>
    <s v="259670"/>
    <d v="2026-01-22T00:00:00"/>
    <d v="2026-03-09T00:00:00"/>
    <s v="false"/>
    <s v="176068"/>
    <s v="TEMPORAL. T. COM. INTER. N. ESTA"/>
    <s v="MES VENCIDO - INCAPACIDAD TEMPORAL"/>
    <s v="ENFERMERO/A"/>
    <s v="E"/>
    <s v="S_9B_1A"/>
    <x v="0"/>
    <n v="47"/>
    <n v="0"/>
    <s v="ENFERMERA/O"/>
    <s v="UDAD.ENDOSCOPIA"/>
    <x v="1"/>
    <s v="353787"/>
    <s v="78702402J"/>
    <s v="NUÑEZ MOLET, EDUARDO"/>
    <s v="ENFERMERA/O"/>
    <d v="2026-01-22T00:00:00"/>
    <d v="2026-03-09T00:00:00"/>
    <n v="47"/>
  </r>
  <r>
    <s v="256357"/>
    <d v="2026-01-30T00:00:00"/>
    <d v="2026-03-09T00:00:00"/>
    <s v="false"/>
    <s v="176313"/>
    <s v="TEMPORAL. T. COM. INTER. N. ESTA"/>
    <s v="MES VENCIDO - INCAPACIDAD TEMPORAL"/>
    <s v="AUXILIAR DE ENFERMERÍA"/>
    <s v="E"/>
    <s v="S_9B_1A"/>
    <x v="0"/>
    <n v="39"/>
    <n v="0"/>
    <s v="AUXILIAR DE ENFERMERÍA"/>
    <s v="PLANTILLA VOLANTE"/>
    <x v="1"/>
    <s v="252025"/>
    <s v="78558233P"/>
    <s v="RUIZ PEREZ, SONIA EVELIN"/>
    <s v="AUXILIAR DE ENFERMERÍA"/>
    <d v="2026-01-30T00:00:00"/>
    <d v="2026-03-09T00:00:00"/>
    <n v="39"/>
  </r>
  <r>
    <s v="346830"/>
    <d v="2026-02-10T00:00:00"/>
    <d v="2026-03-09T00:00:00"/>
    <s v="false"/>
    <s v="176411"/>
    <s v="TEMPORAL. T. COMPLETO. N. ESTATU"/>
    <s v="ACUMULACION DE TAREAS"/>
    <s v="PINCHE"/>
    <s v="E"/>
    <s v="I_9_1C"/>
    <x v="1"/>
    <n v="28"/>
    <n v="0"/>
    <s v="PINCHE"/>
    <s v="COCINA"/>
    <x v="0"/>
    <s v="0"/>
    <m/>
    <m/>
    <m/>
    <d v="2026-02-10T00:00:00"/>
    <d v="2026-03-09T00:00:00"/>
    <n v="28"/>
  </r>
  <r>
    <s v="213357"/>
    <d v="2026-02-10T00:00:00"/>
    <d v="2026-03-09T00:00:00"/>
    <s v="false"/>
    <s v="176078"/>
    <s v="TEMPORAL. T. COMPLETO. N. ESTATU"/>
    <s v="ACUMULACION DE TAREAS"/>
    <s v="PINCHE"/>
    <s v="E"/>
    <s v="I_9_1C"/>
    <x v="1"/>
    <n v="28"/>
    <n v="0"/>
    <s v="PINCHE"/>
    <s v="COCINA"/>
    <x v="0"/>
    <s v="0"/>
    <m/>
    <m/>
    <m/>
    <d v="2026-02-10T00:00:00"/>
    <d v="2026-03-09T00:00:00"/>
    <n v="28"/>
  </r>
  <r>
    <s v="375745"/>
    <d v="2026-02-11T00:00:00"/>
    <d v="2026-03-09T00:00:00"/>
    <s v="false"/>
    <s v="176600"/>
    <s v="TEMPORAL. T. COM. INTER. N. ESTA"/>
    <s v="MES VENCIDO - INCAPACIDAD TEMPORAL"/>
    <s v="AUXILIAR DE ENFERMERÍA"/>
    <s v="E"/>
    <s v="S_9B_1A"/>
    <x v="0"/>
    <n v="27"/>
    <n v="0"/>
    <s v="AUXILIAR DE ENFERMERÍA"/>
    <s v="PLANTILLA VOLANTE"/>
    <x v="1"/>
    <s v="227831"/>
    <s v="54049002Z"/>
    <s v="CASTRO RODRIGUEZ, GEMMA"/>
    <s v="AUXILIAR DE ENFERMERÍA"/>
    <d v="2026-02-11T00:00:00"/>
    <d v="2026-03-09T00:00:00"/>
    <n v="27"/>
  </r>
  <r>
    <s v="221255"/>
    <d v="2026-02-11T00:00:00"/>
    <d v="2026-03-09T00:00:00"/>
    <s v="false"/>
    <s v="176621"/>
    <s v="TEMPORAL. T. COM. INTER. N. ESTA"/>
    <s v="MES VENCIDO - INCAPACIDAD TEMPORAL"/>
    <s v="PINCHE"/>
    <s v="E"/>
    <s v="S_9B_1A"/>
    <x v="0"/>
    <n v="27"/>
    <n v="0"/>
    <s v="PINCHE"/>
    <s v="COCINA"/>
    <x v="0"/>
    <s v="239235"/>
    <s v="78692688M"/>
    <s v="RIVAS RODRIGUEZ, CARLOS FRANCISCO"/>
    <s v="PINCHE"/>
    <d v="2026-02-11T00:00:00"/>
    <d v="2026-03-09T00:00:00"/>
    <n v="27"/>
  </r>
  <r>
    <s v="304612"/>
    <d v="2026-02-12T00:00:00"/>
    <d v="2026-03-09T00:00:00"/>
    <s v="false"/>
    <s v="176712"/>
    <s v="TEMPORAL. T. COM. INTER. N. ESTA"/>
    <s v="MES VENCIDO - INCAPACIDAD TEMPORAL"/>
    <s v="LAVANDERO/A"/>
    <s v="E"/>
    <s v="S_9B_1A"/>
    <x v="0"/>
    <n v="26"/>
    <n v="0"/>
    <s v="LAVANDERIA"/>
    <s v="LAVANDERÍA HOSP.DEL TORAX"/>
    <x v="0"/>
    <s v="238050"/>
    <s v="45290748E"/>
    <s v="HOSSAIN MOHAMEDI, SAMERA"/>
    <s v="LAVANDERIA"/>
    <d v="2026-02-12T00:00:00"/>
    <d v="2026-03-09T00:00:00"/>
    <n v="26"/>
  </r>
  <r>
    <s v="273914"/>
    <d v="2026-02-21T00:00:00"/>
    <d v="2026-03-09T00:00:00"/>
    <s v="false"/>
    <s v="176839"/>
    <s v="TEMPORAL. T. COM. INTER. N. ESTA"/>
    <s v="MES VENCIDO - INCAPACIDAD TEMPORAL"/>
    <s v="AUXILIAR DE ENFERMERÍA"/>
    <s v="E"/>
    <s v="S_9B_1A"/>
    <x v="0"/>
    <n v="17"/>
    <n v="0"/>
    <s v="AUXILIAR DE ENFERMERÍA"/>
    <s v="PLANTILLA VOLANTE"/>
    <x v="1"/>
    <s v="390544"/>
    <s v="78570401D"/>
    <s v="LESTON RAMOS, JASMINA DEBORA"/>
    <s v="AUXILIAR DE ENFERMERÍA"/>
    <d v="2026-02-21T00:00:00"/>
    <d v="2026-03-09T00:00:00"/>
    <n v="17"/>
  </r>
  <r>
    <s v="214682"/>
    <d v="2026-02-27T00:00:00"/>
    <d v="2026-03-09T00:00:00"/>
    <s v="false"/>
    <s v="176934"/>
    <s v="TEMPORAL. T. COM. INTER. N. ESTA"/>
    <s v="MES VENCIDO - INCAPACIDAD TEMPORAL"/>
    <s v="AUXILIAR DE ENFERMERÍA"/>
    <s v="E"/>
    <s v="S_9B_1A"/>
    <x v="0"/>
    <n v="11"/>
    <n v="0"/>
    <s v="AUXILIAR DE ENFERMERÍA"/>
    <s v="U.V.I."/>
    <x v="1"/>
    <s v="379620"/>
    <s v="45454039J"/>
    <s v="DELGADO HERNANDEZ, MARIA PILAR"/>
    <s v="AUXILIAR DE ENFERMERÍA"/>
    <d v="2026-02-27T00:00:00"/>
    <d v="2026-03-09T00:00:00"/>
    <n v="11"/>
  </r>
  <r>
    <s v="315655"/>
    <d v="2026-03-05T00:00:00"/>
    <d v="2026-03-09T00:00:00"/>
    <s v="false"/>
    <s v="177083"/>
    <s v="TEMPORAL. T. COM. INTER. N. ESTA"/>
    <s v="MES VENCIDO - INCAPACIDAD TEMPORAL"/>
    <s v="LIMPIADOR/A"/>
    <s v="E"/>
    <s v="S_9B_1A"/>
    <x v="0"/>
    <n v="5"/>
    <n v="0"/>
    <s v="LIMPIADORA"/>
    <s v="LIMPIEZA"/>
    <x v="0"/>
    <s v="202923"/>
    <s v="79094332T"/>
    <s v="CASTRO OROPEZA, LEYSA JOLIMAR"/>
    <s v="LIMPIADORA"/>
    <d v="2026-03-05T00:00:00"/>
    <d v="2026-03-09T00:00:00"/>
    <n v="5"/>
  </r>
  <r>
    <s v="214031"/>
    <d v="2026-03-05T00:00:00"/>
    <d v="2026-03-09T00:00:00"/>
    <s v="false"/>
    <s v="177076"/>
    <s v="TEMPORAL. T. COM. INTER. N. ESTA"/>
    <s v="MES VENCIDO - INCAPACIDAD TEMPORAL"/>
    <s v="AUXILIAR DE ENFERMERÍA"/>
    <s v="E"/>
    <s v="S_9B_1A"/>
    <x v="0"/>
    <n v="5"/>
    <n v="0"/>
    <s v="AUXILIAR DE ENFERMERÍA"/>
    <s v="ESTERILIZACIÓN"/>
    <x v="1"/>
    <s v="263676"/>
    <s v="42224494J"/>
    <s v="CARREÑO LEMOS, AINOA"/>
    <s v="AUXILIAR DE ENFERMERÍA"/>
    <d v="2026-03-05T00:00:00"/>
    <d v="2026-03-09T00:00:00"/>
    <n v="5"/>
  </r>
  <r>
    <s v="230921"/>
    <d v="2026-03-07T00:00:00"/>
    <d v="2026-03-09T00:00:00"/>
    <s v="false"/>
    <s v="177233"/>
    <s v="TEMPORAL. T. COM. INTER. N. ESTA"/>
    <s v="LIBRE DISPOSICION"/>
    <s v="AUXILIAR DE ENFERMERÍA"/>
    <s v="E"/>
    <s v="S_9B_1A"/>
    <x v="0"/>
    <n v="3"/>
    <n v="0"/>
    <s v="AUXILIAR DE ENFERMERÍA"/>
    <s v="CONSULTA F.I.V."/>
    <x v="1"/>
    <s v="366975"/>
    <s v="78693545B"/>
    <s v="CAMPOS MONTAÑEZ, DACIL"/>
    <s v="AUXILIAR DE ENFERMERÍA"/>
    <d v="2026-03-07T00:00:00"/>
    <d v="2026-03-09T00:00:00"/>
    <n v="3"/>
  </r>
  <r>
    <s v="279887"/>
    <d v="2026-03-07T00:00:00"/>
    <d v="2026-03-09T00:00:00"/>
    <s v="false"/>
    <s v="177236"/>
    <s v="TEMPORAL. T. COM. INTER. N. ESTA"/>
    <s v="LIBRE DISPOSICION"/>
    <s v="TÉC ESPECIALISTA / LABORATORIO"/>
    <s v="E"/>
    <s v="S_9B_1A"/>
    <x v="0"/>
    <n v="3"/>
    <n v="0"/>
    <s v="TÉCNICO ESPECIALISTA LABORATORIO"/>
    <s v="LABORATORIO HEMATOLOGIA"/>
    <x v="1"/>
    <s v="348654"/>
    <s v="78566102B"/>
    <s v="MARRERO ALVAREZ, YURENA"/>
    <s v="TÉCNICO ESPECIALISTA LABORATORIO"/>
    <d v="2026-03-07T00:00:00"/>
    <d v="2026-03-09T00:00:00"/>
    <n v="3"/>
  </r>
  <r>
    <s v="234783"/>
    <d v="2026-03-07T00:00:00"/>
    <d v="2026-03-09T00:00:00"/>
    <s v="false"/>
    <s v="177208"/>
    <s v="TEMPORAL. T. COM. INTER. N. ESTA"/>
    <s v="MES VENCIDO - INCAPACIDAD TEMPORAL"/>
    <s v="AUXILIAR DE ENFERMERÍA"/>
    <s v="E"/>
    <s v="S_9B_1A"/>
    <x v="0"/>
    <n v="3"/>
    <n v="0"/>
    <s v="AUXILIAR DE ENFERMERÍA"/>
    <s v="URGENCIAS"/>
    <x v="1"/>
    <s v="297728"/>
    <s v="43617631V"/>
    <s v="GARCIA MARTIN, MARIA ADELA"/>
    <s v="AUXILIAR DE ENFERMERÍA"/>
    <d v="2026-03-07T00:00:00"/>
    <d v="2026-03-09T00:00:00"/>
    <n v="3"/>
  </r>
  <r>
    <s v="349098"/>
    <d v="2026-03-08T00:00:00"/>
    <d v="2026-03-09T00:00:00"/>
    <s v="false"/>
    <s v="177222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3-08T00:00:00"/>
    <d v="2026-03-09T00:00:00"/>
    <n v="2"/>
  </r>
  <r>
    <s v="297716"/>
    <d v="2026-01-01T00:00:00"/>
    <d v="2026-03-10T00:00:00"/>
    <s v="false"/>
    <s v="174465"/>
    <s v="TEMPORAL. T. COM. INTER. N. ESTA"/>
    <s v="BAJA MATERNAL"/>
    <s v="ENFERMERO/A"/>
    <s v="E"/>
    <s v="S_9B_1A"/>
    <x v="0"/>
    <n v="69"/>
    <n v="0"/>
    <s v="ENFERMERA/O"/>
    <s v="PLANTA  3ª IMPAR-HOSP.EDIF.A"/>
    <x v="1"/>
    <s v="381393"/>
    <s v="78642691X"/>
    <s v="HERNANDEZ REGALADO, RAQUEL"/>
    <s v="ENFERMERA/O"/>
    <d v="2026-01-01T00:00:00"/>
    <d v="2026-03-10T00:00:00"/>
    <n v="69"/>
  </r>
  <r>
    <s v="307582"/>
    <d v="2026-01-01T00:00:00"/>
    <d v="2026-03-10T00:00:00"/>
    <s v="false"/>
    <s v="175344"/>
    <s v="TEMPORAL. T. COM. INTER. N. ESTA"/>
    <s v="MES VENCIDO - INCAPACIDAD TEMPORAL"/>
    <s v="AUXILIAR DE ENFERMERÍA"/>
    <s v="E"/>
    <s v="S_9B_1A"/>
    <x v="0"/>
    <n v="69"/>
    <n v="0"/>
    <s v="AUXILIAR DE ENFERMERÍA"/>
    <s v="TOMOGRAFIA AXIAL COMPUTERIZADA - (TAC)"/>
    <x v="1"/>
    <s v="371934"/>
    <s v="54057312K"/>
    <s v="PALMERO PEREZ, JAEL MARIA"/>
    <s v="AUXILIAR DE ENFERMERÍA"/>
    <d v="2026-01-01T00:00:00"/>
    <d v="2026-03-10T00:00:00"/>
    <n v="69"/>
  </r>
  <r>
    <s v="202230"/>
    <d v="2026-01-01T00:00:00"/>
    <d v="2026-03-10T00:00:00"/>
    <s v="false"/>
    <s v="174701"/>
    <s v="TEMPORAL. T. COM. INTER. N. ESTA"/>
    <s v="BAJA MATERNAL"/>
    <s v="AUXILIAR DE ENFERMERÍA"/>
    <s v="E"/>
    <s v="S_9B_1A"/>
    <x v="0"/>
    <n v="69"/>
    <n v="0"/>
    <s v="AUXILIAR DE ENFERMERÍA"/>
    <s v="PLANTILLA VOLANTE"/>
    <x v="1"/>
    <s v="217801"/>
    <s v="42237571A"/>
    <s v="PEREZ BELLO, PAULA"/>
    <s v="AUXILIAR DE ENFERMERÍA"/>
    <d v="2026-01-01T00:00:00"/>
    <d v="2026-03-10T00:00:00"/>
    <n v="69"/>
  </r>
  <r>
    <s v="311571"/>
    <d v="2026-01-01T00:00:00"/>
    <d v="2026-03-10T00:00:00"/>
    <s v="false"/>
    <s v="168021"/>
    <s v="TEMPORAL. T. COM. INTER. N. ESTA"/>
    <s v="MES VENCIDO - INCAPACIDAD TEMPORAL"/>
    <s v="G AUXILIAR ADMINISTRATIVO F. ADMVA"/>
    <s v="E"/>
    <s v="S_9B_1A"/>
    <x v="0"/>
    <n v="69"/>
    <n v="0"/>
    <s v="AUXILIAR ADMINISTRATIVO"/>
    <s v="ARCHIVO CENTRAL"/>
    <x v="2"/>
    <s v="344119"/>
    <s v="45442140M"/>
    <s v="LUIS CABRERA, MARIA BEGOÑA"/>
    <s v="AUXILIAR ADMINISTRATIVO"/>
    <d v="2026-01-01T00:00:00"/>
    <d v="2026-03-10T00:00:00"/>
    <n v="69"/>
  </r>
  <r>
    <s v="272848"/>
    <d v="2026-01-09T00:00:00"/>
    <d v="2026-03-10T00:00:00"/>
    <s v="false"/>
    <s v="175706"/>
    <s v="TEMPORAL. T. COM. INTER. N. ESTA"/>
    <s v="MES VENCIDO - INCAPACIDAD TEMPORAL"/>
    <s v="AUXILIAR DE ENFERMERÍA"/>
    <s v="E"/>
    <s v="S_9B_1A"/>
    <x v="0"/>
    <n v="61"/>
    <n v="0"/>
    <s v="AUXILIAR DE ENFERMERÍA"/>
    <s v="UDAD.DE RECUPERACIÓN DE QUIRÓFANO"/>
    <x v="1"/>
    <s v="337541"/>
    <s v="43820177W"/>
    <s v="PINO GONZALEZ, MARIA CARMEN DEL"/>
    <s v="AUXILIAR DE ENFERMERÍA"/>
    <d v="2026-01-09T00:00:00"/>
    <d v="2026-03-10T00:00:00"/>
    <n v="61"/>
  </r>
  <r>
    <s v="393725"/>
    <d v="2026-01-10T00:00:00"/>
    <d v="2026-03-10T00:00:00"/>
    <s v="false"/>
    <s v="175677"/>
    <s v="TEMPORAL. T. COM. INTER. N. ESTA"/>
    <s v="MES VENCIDO - ACCIDENTE DE TRABAJO"/>
    <s v="ENFERMERO/A"/>
    <s v="E"/>
    <s v="S_9B_1A"/>
    <x v="0"/>
    <n v="60"/>
    <n v="0"/>
    <s v="ENFERMERA/O"/>
    <s v="PLANTA  4ª  PAR   - HOSP.EDIF.A"/>
    <x v="1"/>
    <s v="355774"/>
    <s v="43367044S"/>
    <s v="HERNANDEZ MENDEZ, ANA DOLORES"/>
    <s v="ENFERMERA/O"/>
    <d v="2026-01-10T00:00:00"/>
    <d v="2026-03-10T00:00:00"/>
    <n v="60"/>
  </r>
  <r>
    <s v="230420"/>
    <d v="2026-01-23T00:00:00"/>
    <d v="2026-03-10T00:00:00"/>
    <s v="false"/>
    <s v="176178"/>
    <s v="TEMPORAL. T. COM. INTER. N. ESTA"/>
    <s v="MES VENCIDO - INCAPACIDAD TEMPORAL"/>
    <s v="FISIOTERAPEUTA"/>
    <s v="E"/>
    <s v="S_9B_1A"/>
    <x v="0"/>
    <n v="47"/>
    <n v="0"/>
    <s v="FISIOTERAPEUTA"/>
    <s v="GIMNASIO REHABILITACION"/>
    <x v="1"/>
    <s v="354907"/>
    <s v="54045461S"/>
    <s v="LINARES TAVIO, ENCARNACION DOLORES"/>
    <s v="FISIOTERAPEUTA"/>
    <d v="2026-01-23T00:00:00"/>
    <d v="2026-03-10T00:00:00"/>
    <n v="47"/>
  </r>
  <r>
    <s v="303006"/>
    <d v="2026-02-01T00:00:00"/>
    <d v="2026-03-10T00:00:00"/>
    <s v="false"/>
    <s v="176325"/>
    <s v="TEMPORAL. T. COM. INTER. N. ESTA"/>
    <s v="PERMISO POR PATERNIDAD"/>
    <s v="ENFERMERO/A"/>
    <s v="E"/>
    <s v="S_9B_1A"/>
    <x v="0"/>
    <n v="38"/>
    <n v="0"/>
    <s v="ENFERMERA/O"/>
    <s v="PLANTA 2ª URA"/>
    <x v="1"/>
    <s v="359548"/>
    <s v="43364631V"/>
    <s v="RODRIGUEZ GONZALEZ, FEDERICO ANDRES"/>
    <s v="ENFERMERA/O"/>
    <d v="2026-02-01T00:00:00"/>
    <d v="2026-03-10T00:00:00"/>
    <n v="38"/>
  </r>
  <r>
    <s v="289800"/>
    <d v="2026-02-07T00:00:00"/>
    <d v="2026-03-10T00:00:00"/>
    <s v="false"/>
    <s v="176499"/>
    <s v="TEMPORAL. T. COM. INTER. N. ESTA"/>
    <s v="VACACIONES Y LIBRANZAS"/>
    <s v="LIMPIADOR/A"/>
    <s v="E"/>
    <s v="S_9B_1A"/>
    <x v="0"/>
    <n v="32"/>
    <n v="0"/>
    <s v="LIMPIADORA"/>
    <s v="LIMPIEZA"/>
    <x v="0"/>
    <s v="334244"/>
    <s v="45439442K"/>
    <s v="CEDRES POLEO, M.CONCEPCION"/>
    <s v="LIMPIADORA"/>
    <d v="2026-02-07T00:00:00"/>
    <d v="2026-03-10T00:00:00"/>
    <n v="32"/>
  </r>
  <r>
    <s v="201356"/>
    <d v="2026-02-13T00:00:00"/>
    <d v="2026-03-10T00:00:00"/>
    <s v="false"/>
    <s v="176640"/>
    <s v="TEMPORAL. T. COM. INTER. N. ESTA"/>
    <s v="MES VENCIDO - INCAPACIDAD TEMPORAL"/>
    <s v="G AUXILIAR ADMINISTRATIVO F. ADMVA"/>
    <s v="E"/>
    <s v="S_9B_1A"/>
    <x v="0"/>
    <n v="26"/>
    <n v="0"/>
    <s v="AUXILIAR ADMINISTRATIVO"/>
    <s v="ARCHIVO CENTRAL"/>
    <x v="2"/>
    <s v="295417"/>
    <s v="78718596S"/>
    <s v="HERRERA RODRIGUEZ, DIANA ESTEFANIA"/>
    <s v="AUXILIAR ADMINISTRATIVO"/>
    <d v="2026-02-13T00:00:00"/>
    <d v="2026-03-10T00:00:00"/>
    <n v="26"/>
  </r>
  <r>
    <s v="202746"/>
    <d v="2026-02-25T00:00:00"/>
    <d v="2026-03-10T00:00:00"/>
    <s v="false"/>
    <s v="176925"/>
    <s v="TEMPORAL. T. COM. INTER. N. ESTA"/>
    <s v="MES VENCIDO - INCAPACIDAD TEMPORAL"/>
    <s v="AUXILIAR DE ENFERMERÍA"/>
    <s v="E"/>
    <s v="S_9B_1A"/>
    <x v="0"/>
    <n v="14"/>
    <n v="0"/>
    <s v="AUXILIAR DE ENFERMERÍA"/>
    <s v="PLANTA  1ª  PAR   - HOSP.EDIF.A"/>
    <x v="1"/>
    <s v="225485"/>
    <s v="78569817T"/>
    <s v="MARICHAL ESTEVEZ, MARIBEL"/>
    <s v="AUXILIAR DE ENFERMERÍA"/>
    <d v="2026-02-25T00:00:00"/>
    <d v="2026-03-10T00:00:00"/>
    <n v="14"/>
  </r>
  <r>
    <s v="389283"/>
    <d v="2026-03-03T00:00:00"/>
    <d v="2026-03-10T00:00:00"/>
    <s v="false"/>
    <s v="177011"/>
    <s v="TEMPORAL. T. COM. INTER. N. ESTA"/>
    <s v="MES VENCIDO - INCAPACIDAD TEMPORAL"/>
    <s v="AUXILIAR DE ENFERMERÍA"/>
    <s v="E"/>
    <s v="S_9B_1A"/>
    <x v="0"/>
    <n v="8"/>
    <n v="0"/>
    <s v="AUXILIAR DE ENFERMERÍA"/>
    <s v="PLANTA  4ª  PAR   - HOSP.EDIF.A"/>
    <x v="1"/>
    <s v="395048"/>
    <s v="42070981W"/>
    <s v="GONZALEZ ARTEAGA, TERESA DOLORES"/>
    <s v="AUXILIAR DE ENFERMERÍA"/>
    <d v="2026-03-03T00:00:00"/>
    <d v="2026-03-10T00:00:00"/>
    <n v="8"/>
  </r>
  <r>
    <s v="336379"/>
    <d v="2026-03-09T00:00:00"/>
    <d v="2026-03-10T00:00:00"/>
    <s v="false"/>
    <s v="177303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3-09T00:00:00"/>
    <d v="2026-03-10T00:00:00"/>
    <n v="2"/>
  </r>
  <r>
    <s v="375745"/>
    <d v="2026-03-10T00:00:00"/>
    <d v="2026-03-10T00:00:00"/>
    <s v="false"/>
    <s v="177274"/>
    <s v="TEMPORAL. T. COM. INTER. N. ESTA"/>
    <s v="LIBRE DISPOSICION"/>
    <s v="AUXILIAR DE ENFERMERÍA"/>
    <s v="E"/>
    <s v="S_9B_1A"/>
    <x v="0"/>
    <n v="1"/>
    <n v="0"/>
    <s v="AUXILIAR DE ENFERMERÍA"/>
    <s v="PLANTILLA VOLANTE"/>
    <x v="1"/>
    <s v="308521"/>
    <s v="42938164Q"/>
    <s v="GONZALEZ MARTIN, MIGUEL BLAS"/>
    <s v="AUXILIAR DE ENFERMERÍA"/>
    <d v="2026-03-10T00:00:00"/>
    <d v="2026-03-10T00:00:00"/>
    <n v="1"/>
  </r>
  <r>
    <s v="259216"/>
    <d v="2026-03-10T00:00:00"/>
    <d v="2026-03-10T00:00:00"/>
    <s v="false"/>
    <s v="177278"/>
    <s v="TEMPORAL. T. COM. INTER. N. ESTA"/>
    <s v="LIBRE DISPOSICION"/>
    <s v="AUXILIAR DE ENFERMERÍA"/>
    <s v="E"/>
    <s v="S_9B_1A"/>
    <x v="0"/>
    <n v="1"/>
    <n v="0"/>
    <s v="AUXILIAR DE ENFERMERÍA"/>
    <s v="PLANTILLA VOLANTE DEL EAA (EDIFICIO DE ACTIVIDADES"/>
    <x v="1"/>
    <s v="276292"/>
    <s v="79238805X"/>
    <s v="MEJIA COJTIN, JOSE ANTONIO"/>
    <s v="AUXILIAR DE ENFERMERÍA"/>
    <d v="2026-03-10T00:00:00"/>
    <d v="2026-03-10T00:00:00"/>
    <n v="1"/>
  </r>
  <r>
    <s v="273914"/>
    <d v="2026-03-10T00:00:00"/>
    <d v="2026-03-10T00:00:00"/>
    <s v="false"/>
    <s v="177277"/>
    <s v="TEMPORAL. T. COM. INTER. N. ESTA"/>
    <s v="LIBRE DISPOSICION"/>
    <s v="AUXILIAR DE ENFERMERÍA"/>
    <s v="E"/>
    <s v="S_9B_1A"/>
    <x v="0"/>
    <n v="1"/>
    <n v="0"/>
    <s v="AUXILIAR DE ENFERMERÍA"/>
    <s v="PLANTILLA VOLANTE"/>
    <x v="1"/>
    <s v="210061"/>
    <s v="45941070L"/>
    <s v="GARCIA JASPE, ARIANNA DANIELLA"/>
    <s v="AUXILIAR DE ENFERMERÍA"/>
    <d v="2026-03-10T00:00:00"/>
    <d v="2026-03-10T00:00:00"/>
    <n v="1"/>
  </r>
  <r>
    <s v="311864"/>
    <d v="2026-02-06T00:00:00"/>
    <d v="2026-03-11T00:00:00"/>
    <s v="false"/>
    <s v="176415"/>
    <s v="TEMPORAL. T. COM. INTER. N. ESTA"/>
    <s v="MES VENCIDO - INCAPACIDAD TEMPORAL"/>
    <s v="TELEFONISTA"/>
    <s v="E"/>
    <s v="S_9B_1A"/>
    <x v="0"/>
    <n v="34"/>
    <n v="0"/>
    <s v="TELEFONISTA"/>
    <s v="TELEFONISTAS"/>
    <x v="0"/>
    <s v="308935"/>
    <s v="42074826Y"/>
    <s v="PEREZ GARCIA, MARIA MAR"/>
    <s v="TELEFONISTA"/>
    <d v="2026-02-06T00:00:00"/>
    <d v="2026-03-11T00:00:00"/>
    <n v="34"/>
  </r>
  <r>
    <s v="249732"/>
    <d v="2026-02-07T00:00:00"/>
    <d v="2026-03-11T00:00:00"/>
    <s v="false"/>
    <s v="176464"/>
    <s v="TEMPORAL. T. COM. INTER. N. ESTA"/>
    <s v="MES VENCIDO - INCAPACIDAD TEMPORAL"/>
    <s v="AUXILIAR DE ENFERMERÍA"/>
    <s v="E"/>
    <s v="S_9B_1A"/>
    <x v="0"/>
    <n v="33"/>
    <n v="0"/>
    <s v="AUXILIAR DE ENFERMERÍA"/>
    <s v="PLANTA  3ª IMPAR-HOSP.EDIF.A"/>
    <x v="1"/>
    <s v="257235"/>
    <s v="45447777F"/>
    <s v="LOPES COTRIN, ISABEL MARIA"/>
    <s v="AUXILIAR DE ENFERMERÍA"/>
    <d v="2026-02-07T00:00:00"/>
    <d v="2026-03-11T00:00:00"/>
    <n v="33"/>
  </r>
  <r>
    <s v="232893"/>
    <d v="2026-02-10T00:00:00"/>
    <d v="2026-03-11T00:00:00"/>
    <s v="false"/>
    <s v="176502"/>
    <s v="TEMPORAL. T. COM. INTER. N. ESTA"/>
    <s v="MES VENCIDO - INCAPACIDAD TEMPORAL"/>
    <s v="TÉC ESPECIALISTA / ANATOMIA PATOLOGICA"/>
    <s v="E"/>
    <s v="S_9B_1A"/>
    <x v="0"/>
    <n v="30"/>
    <n v="0"/>
    <s v="TÉCNICO ESPECIALISTA ANATOMÍA PATOLÓGICA"/>
    <s v="LABOR. ANATOMIA PATOLSGICA"/>
    <x v="1"/>
    <s v="366143"/>
    <s v="43783197Y"/>
    <s v="MARRERO SANTANA, CAROLINA ZORAIDA"/>
    <s v="TÉCNICO ESPECIALISTA ANATOMÍA PATOLÓGICA"/>
    <d v="2026-02-10T00:00:00"/>
    <d v="2026-03-11T00:00:00"/>
    <n v="30"/>
  </r>
  <r>
    <s v="311056"/>
    <d v="2026-02-12T00:00:00"/>
    <d v="2026-03-11T00:00:00"/>
    <s v="false"/>
    <s v="176595"/>
    <s v="TEMPORAL. T. COM. INTER. N. ESTA"/>
    <s v="DESEMPEÑO FUNCIONES SUPERIOR CATEGORIA"/>
    <s v="TÉCNICO TITULADO MEDIO - INFORMÁTICO"/>
    <s v="E"/>
    <s v="S_9B_1A"/>
    <x v="0"/>
    <n v="28"/>
    <n v="0"/>
    <s v="TÉCNICO TITULADO MEDIO - INFORMÁTICO"/>
    <s v="INFORMÁTICA"/>
    <x v="6"/>
    <s v="370432"/>
    <s v="78714383B"/>
    <s v="RAMOS RIVERO, LETICIA"/>
    <s v="JEFE DE SECCIÓN (NO SANITARIO)"/>
    <d v="2026-02-12T00:00:00"/>
    <d v="2026-03-11T00:00:00"/>
    <n v="28"/>
  </r>
  <r>
    <s v="321835"/>
    <d v="2026-02-12T00:00:00"/>
    <d v="2026-03-11T00:00:00"/>
    <s v="false"/>
    <s v="176328"/>
    <s v="TEMPORAL. T. COM. INTER. N. ESTA"/>
    <s v="REDUCCION DE JORNADA"/>
    <s v="ENFERMERO/A"/>
    <s v="E"/>
    <s v="S_9B_1C"/>
    <x v="4"/>
    <n v="28"/>
    <n v="0"/>
    <s v="ENFERMERA/O"/>
    <s v="URGENCIAS"/>
    <x v="1"/>
    <s v="354966"/>
    <s v="78559081M"/>
    <s v="LOPEZ RAVELO, MARIA DE LA CONCEPCION"/>
    <s v="ENFERMERA/O"/>
    <d v="2026-02-12T00:00:00"/>
    <d v="2026-03-11T00:00:00"/>
    <n v="28"/>
  </r>
  <r>
    <s v="255923"/>
    <d v="2026-02-12T00:00:00"/>
    <d v="2026-03-11T00:00:00"/>
    <s v="false"/>
    <s v="176329"/>
    <s v="TEMPORAL. T. COM. INTER. N. ESTA"/>
    <s v="REDUCCION DE JORNADA"/>
    <s v="ENFERMERO/A"/>
    <s v="E"/>
    <s v="S_9B_1C"/>
    <x v="4"/>
    <n v="28"/>
    <n v="0"/>
    <s v="ENFERMERA/O"/>
    <s v="UDES.ESPECIALES SUPLENCIAS"/>
    <x v="1"/>
    <s v="362579"/>
    <s v="78705028V"/>
    <s v="CORREA VENTURA, NIEVES BEATRIZ"/>
    <s v="ENFERMERA/O"/>
    <d v="2026-02-12T00:00:00"/>
    <d v="2026-03-11T00:00:00"/>
    <n v="28"/>
  </r>
  <r>
    <s v="382451"/>
    <d v="2026-02-20T00:00:00"/>
    <d v="2026-03-11T00:00:00"/>
    <s v="false"/>
    <s v="176820"/>
    <s v="TEMPORAL. T. COM. INTER. N. ESTA"/>
    <s v="MES VENCIDO - INCAPACIDAD TEMPORAL"/>
    <s v="AUXILIAR DE ENFERMERÍA"/>
    <s v="E"/>
    <s v="S_9B_1A"/>
    <x v="0"/>
    <n v="20"/>
    <n v="0"/>
    <s v="AUXILIAR DE ENFERMERÍA"/>
    <s v="PLANTA 3ª/4ª URA"/>
    <x v="1"/>
    <s v="363125"/>
    <s v="43809165F"/>
    <s v="CABEZA RODRIGUEZ, MARIA ISABEL"/>
    <s v="AUXILIAR DE ENFERMERÍA"/>
    <d v="2026-02-20T00:00:00"/>
    <d v="2026-03-11T00:00:00"/>
    <n v="20"/>
  </r>
  <r>
    <s v="238767"/>
    <d v="2026-02-27T00:00:00"/>
    <d v="2026-03-11T00:00:00"/>
    <s v="false"/>
    <s v="176964"/>
    <s v="TEMPORAL. T. COM. INTER. N. ESTA"/>
    <s v="MES VENCIDO - INCAPACIDAD TEMPORAL"/>
    <s v="ENFERMERO/A"/>
    <s v="E"/>
    <s v="S_9B_1A"/>
    <x v="0"/>
    <n v="13"/>
    <n v="0"/>
    <s v="ENFERMERA/O"/>
    <s v="AREA.ENFERMERIA - CAE LA LAGUNA-GENETO"/>
    <x v="1"/>
    <s v="353947"/>
    <s v="78695517M"/>
    <s v="PERDOMO CUBAS, GUADALUPE NIEVES"/>
    <s v="ENFERMERA/O"/>
    <d v="2026-02-27T00:00:00"/>
    <d v="2026-03-11T00:00:00"/>
    <n v="13"/>
  </r>
  <r>
    <s v="211853"/>
    <d v="2026-03-06T00:00:00"/>
    <d v="2026-03-11T00:00:00"/>
    <s v="false"/>
    <s v="177162"/>
    <s v="TEMPORAL. T. COM. INTER. N. ESTA"/>
    <s v="MES VENCIDO - INCAPACIDAD TEMPORAL"/>
    <s v="COSTURERA"/>
    <s v="E"/>
    <s v="S_9B_1A"/>
    <x v="0"/>
    <n v="6"/>
    <n v="0"/>
    <s v="COSTURERA"/>
    <s v="LENCERÍA Y COSTURA"/>
    <x v="0"/>
    <s v="267847"/>
    <s v="46784133V"/>
    <s v="TONINI FUENTES, NANCY EDITH"/>
    <s v="COSTURERA"/>
    <d v="2026-03-06T00:00:00"/>
    <d v="2026-03-11T00:00:00"/>
    <n v="6"/>
  </r>
  <r>
    <s v="218071"/>
    <d v="2026-03-06T00:00:00"/>
    <d v="2026-03-11T00:00:00"/>
    <s v="false"/>
    <s v="177173"/>
    <s v="TEMPORAL. T. COM. INTER. N. ESTA"/>
    <s v="MES VENCIDO - INCAPACIDAD TEMPORAL"/>
    <s v="AUXILIAR DE ENFERMERÍA"/>
    <s v="E"/>
    <s v="S_9B_1A"/>
    <x v="0"/>
    <n v="6"/>
    <n v="0"/>
    <s v="AUXILIAR DE ENFERMERÍA"/>
    <s v="PLANTA 3ª/4ª URA"/>
    <x v="1"/>
    <s v="337998"/>
    <s v="43779779S"/>
    <s v="VALERIO DIAZ, MARIA ANGELES"/>
    <s v="AUXILIAR DE ENFERMERÍA"/>
    <d v="2026-03-06T00:00:00"/>
    <d v="2026-03-11T00:00:00"/>
    <n v="6"/>
  </r>
  <r>
    <s v="276626"/>
    <d v="2026-03-07T00:00:00"/>
    <d v="2026-03-11T00:00:00"/>
    <s v="false"/>
    <s v="177220"/>
    <s v="TEMPORAL. T. COM. INTER. N. ESTA"/>
    <s v="MES VENCIDO - INCAPACIDAD TEMPORAL"/>
    <s v="AUXILIAR DE ENFERMERÍA"/>
    <s v="E"/>
    <s v="S_9B_1A"/>
    <x v="0"/>
    <n v="5"/>
    <n v="0"/>
    <s v="AUXILIAR DE ENFERMERÍA"/>
    <s v="URGENCIAS"/>
    <x v="1"/>
    <s v="299705"/>
    <s v="54055524G"/>
    <s v="PEREZ PEREZ, BEGOÑA"/>
    <s v="AUXILIAR DE ENFERMERÍA"/>
    <d v="2026-03-07T00:00:00"/>
    <d v="2026-03-11T00:00:00"/>
    <n v="5"/>
  </r>
  <r>
    <s v="349098"/>
    <d v="2026-03-10T00:00:00"/>
    <d v="2026-03-11T00:00:00"/>
    <s v="false"/>
    <s v="177223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3-10T00:00:00"/>
    <d v="2026-03-11T00:00:00"/>
    <n v="2"/>
  </r>
  <r>
    <s v="325979"/>
    <d v="2026-01-01T00:00:00"/>
    <d v="2026-03-12T00:00:00"/>
    <s v="false"/>
    <s v="171207"/>
    <s v="TEMPORAL. T. COMPLETO. N. ESTATU"/>
    <s v="ACUMULACION DE TAREAS"/>
    <s v="FEA NEUROFISIOLOGÍA CLÍNICA"/>
    <s v="E"/>
    <s v="I_9_1C"/>
    <x v="1"/>
    <n v="71"/>
    <n v="0"/>
    <s v="FEA NEUROFISIOLOGÍA CLÍNICA"/>
    <s v="P.MÉDICO NEUROFISIOLOGÍA"/>
    <x v="2"/>
    <s v="0"/>
    <m/>
    <m/>
    <m/>
    <d v="2026-01-01T00:00:00"/>
    <d v="2026-03-12T00:00:00"/>
    <n v="71"/>
  </r>
  <r>
    <s v="239571"/>
    <d v="2026-01-01T00:00:00"/>
    <d v="2026-03-12T00:00:00"/>
    <s v="false"/>
    <s v="175586"/>
    <s v="TEMPORAL. T. COM. INTER. N. ESTA"/>
    <s v="MES VENCIDO - INCAPACIDAD TEMPORAL"/>
    <s v="AUXILIAR DE ENFERMERÍA"/>
    <s v="E"/>
    <s v="S_9B_1A"/>
    <x v="0"/>
    <n v="71"/>
    <n v="0"/>
    <s v="AUXILIAR DE ENFERMERÍA"/>
    <s v="PLANTILLA VOLANTE"/>
    <x v="1"/>
    <s v="251168"/>
    <s v="51150321T"/>
    <s v="RIOS RODRIGUEZ, LARA ESTELA"/>
    <s v="AUXILIAR DE ENFERMERÍA"/>
    <d v="2026-01-01T00:00:00"/>
    <d v="2026-03-12T00:00:00"/>
    <n v="71"/>
  </r>
  <r>
    <s v="223150"/>
    <d v="2026-02-03T00:00:00"/>
    <d v="2026-03-12T00:00:00"/>
    <s v="false"/>
    <s v="175504"/>
    <s v="TEMPORAL. T. COM. INTER. N. ESTA"/>
    <s v="PERMISO POR PATERNIDAD"/>
    <s v="ENFERMERO/A"/>
    <s v="E"/>
    <s v="S_9B_1A"/>
    <x v="0"/>
    <n v="38"/>
    <n v="0"/>
    <s v="ENFERMERA/O"/>
    <s v="U.V.I."/>
    <x v="1"/>
    <s v="242515"/>
    <s v="78591819Z"/>
    <s v="VAZQUEZ PEREZ, JOSE ALEJANDRO"/>
    <s v="ENFERMERA/O"/>
    <d v="2026-02-03T00:00:00"/>
    <d v="2026-03-12T00:00:00"/>
    <n v="38"/>
  </r>
  <r>
    <s v="281165"/>
    <d v="2026-02-13T00:00:00"/>
    <d v="2026-03-12T00:00:00"/>
    <s v="false"/>
    <s v="176652"/>
    <s v="TEMPORAL. T. COMPLETO. N. ESTATU"/>
    <s v="ACUMULACION DE TAREAS"/>
    <s v="G ADMINISTRATIVO FUNCIÓN ADMINISTRATIVA"/>
    <s v="E"/>
    <s v="I_9_1C"/>
    <x v="1"/>
    <n v="28"/>
    <n v="0"/>
    <s v="GRUPO ADMINISTRATIVO"/>
    <s v="TRABAJO SOCIAL"/>
    <x v="3"/>
    <s v="0"/>
    <m/>
    <m/>
    <m/>
    <d v="2026-02-13T00:00:00"/>
    <d v="2026-03-12T00:00:00"/>
    <n v="28"/>
  </r>
  <r>
    <s v="214391"/>
    <d v="2026-02-16T00:00:00"/>
    <d v="2026-03-12T00:00:00"/>
    <s v="false"/>
    <s v="176751"/>
    <s v="TEMPORAL. T. COM. INTER. N. ESTA"/>
    <s v="MES VENCIDO - INCAPACIDAD TEMPORAL"/>
    <s v="ENFERMERO/A"/>
    <s v="E"/>
    <s v="S_9B_1A"/>
    <x v="0"/>
    <n v="25"/>
    <n v="0"/>
    <s v="ENFERMERA/O"/>
    <s v="PLANTILLA VOLANTE DEL EAA (EDIFICIO DE ACTIVIDADES"/>
    <x v="1"/>
    <s v="321339"/>
    <s v="43779893Z"/>
    <s v="RODRIGUEZ PEREZ, AMPARO"/>
    <s v="ENFERMERA/O"/>
    <d v="2026-02-16T00:00:00"/>
    <d v="2026-03-12T00:00:00"/>
    <n v="25"/>
  </r>
  <r>
    <s v="262222"/>
    <d v="2026-02-19T00:00:00"/>
    <d v="2026-03-12T00:00:00"/>
    <s v="false"/>
    <s v="176795"/>
    <s v="TEMPORAL. T. COM. INTER. N. ESTA"/>
    <s v="MES VENCIDO - INCAPACIDAD TEMPORAL"/>
    <s v="ENFERMERO/A"/>
    <s v="E"/>
    <s v="S_9B_1A"/>
    <x v="0"/>
    <n v="22"/>
    <n v="0"/>
    <s v="ENFERMERA/O"/>
    <s v="UNIDAD DE SALUD MENTAL INFANTO JUVENIL"/>
    <x v="1"/>
    <s v="326199"/>
    <s v="33420488Q"/>
    <s v="PASCUAL HERNANDEZ, NURIA"/>
    <s v="ENFERMERA/O"/>
    <d v="2026-02-19T00:00:00"/>
    <d v="2026-03-12T00:00:00"/>
    <n v="22"/>
  </r>
  <r>
    <s v="268809"/>
    <d v="2026-02-24T00:00:00"/>
    <d v="2026-03-12T00:00:00"/>
    <s v="false"/>
    <s v="176893"/>
    <s v="TEMPORAL. T. COM. INTER. N. ESTA"/>
    <s v="MES VENCIDO - INCAPACIDAD TEMPORAL"/>
    <s v="AUXILIAR DE ENFERMERÍA"/>
    <s v="E"/>
    <s v="S_9B_1A"/>
    <x v="0"/>
    <n v="17"/>
    <n v="0"/>
    <s v="AUXILIAR DE ENFERMERÍA"/>
    <s v="PARITORIO"/>
    <x v="1"/>
    <s v="304491"/>
    <s v="43789308E"/>
    <s v="MELO LOPEZ, ROSA ISABEL"/>
    <s v="AUXILIAR DE ENFERMERÍA"/>
    <d v="2026-02-24T00:00:00"/>
    <d v="2026-03-12T00:00:00"/>
    <n v="17"/>
  </r>
  <r>
    <s v="254502"/>
    <d v="2026-02-28T00:00:00"/>
    <d v="2026-03-12T00:00:00"/>
    <s v="false"/>
    <s v="176976"/>
    <s v="TEMPORAL. T. COM. INTER. N. ESTA"/>
    <s v="MES VENCIDO - INCAPACIDAD TEMPORAL"/>
    <s v="ENFERMERO/A"/>
    <s v="E"/>
    <s v="S_9B_1A"/>
    <x v="0"/>
    <n v="13"/>
    <n v="0"/>
    <s v="ENFERMERA/O"/>
    <s v="PLANTILLA VOLANTE"/>
    <x v="1"/>
    <s v="294394"/>
    <s v="79087695X"/>
    <s v="CASAÑAS RODRIGUEZ, MARIA AMPARO"/>
    <s v="ENFERMERA/O"/>
    <d v="2026-02-28T00:00:00"/>
    <d v="2026-03-12T00:00:00"/>
    <n v="13"/>
  </r>
  <r>
    <s v="250059"/>
    <d v="2026-03-03T00:00:00"/>
    <d v="2026-03-12T00:00:00"/>
    <s v="false"/>
    <s v="177031"/>
    <s v="TEMPORAL. T. COM. INTER. N. ESTA"/>
    <s v="MES VENCIDO - INCAPACIDAD TEMPORAL"/>
    <s v="AUXILIAR DE ENFERMERÍA"/>
    <s v="E"/>
    <s v="S_9B_1A"/>
    <x v="0"/>
    <n v="10"/>
    <n v="0"/>
    <s v="AUXILIAR DE ENFERMERÍA"/>
    <s v="URGENCIAS"/>
    <x v="1"/>
    <s v="241195"/>
    <s v="60434999S"/>
    <s v="MEGA BOTAU, ADORACION"/>
    <s v="AUXILIAR DE ENFERMERÍA"/>
    <d v="2026-03-03T00:00:00"/>
    <d v="2026-03-12T00:00:00"/>
    <n v="10"/>
  </r>
  <r>
    <s v="207431"/>
    <d v="2026-03-03T00:00:00"/>
    <d v="2026-03-12T00:00:00"/>
    <s v="false"/>
    <s v="177028"/>
    <s v="TEMPORAL. T. COM. INTER. N. ESTA"/>
    <s v="MES VENCIDO - INCAPACIDAD TEMPORAL"/>
    <s v="ENFERMERO/A"/>
    <s v="E"/>
    <s v="S_9B_1A"/>
    <x v="0"/>
    <n v="10"/>
    <n v="0"/>
    <s v="ENFERMERA/O"/>
    <s v="URGENCIAS"/>
    <x v="1"/>
    <s v="253061"/>
    <s v="78572366L"/>
    <s v="LOPEZ GOYA, MARIO MIGUEL"/>
    <s v="ENFERMERA/O"/>
    <d v="2026-03-03T00:00:00"/>
    <d v="2026-03-12T00:00:00"/>
    <n v="10"/>
  </r>
  <r>
    <s v="230889"/>
    <d v="2026-03-05T00:00:00"/>
    <d v="2026-03-12T00:00:00"/>
    <s v="false"/>
    <s v="177074"/>
    <s v="TEMPORAL. T. COM. INTER. N. ESTA"/>
    <s v="PERMISO INTERVENCIÓN QUIRÚRGICA FAMILIAR"/>
    <s v="ENFERMERO/A"/>
    <s v="E"/>
    <s v="S_9B_1A"/>
    <x v="0"/>
    <n v="8"/>
    <n v="0"/>
    <s v="ENFERMERA/O"/>
    <s v="AREA.ENFERMERIA - CAE PTO.DE LA CRUZ"/>
    <x v="1"/>
    <s v="360012"/>
    <s v="78622866B"/>
    <s v="DELGADO MARRERO, YASMINA"/>
    <s v="ENFERMERA/O"/>
    <d v="2026-03-05T00:00:00"/>
    <d v="2026-03-12T00:00:00"/>
    <n v="8"/>
  </r>
  <r>
    <s v="374695"/>
    <d v="2026-03-05T00:00:00"/>
    <d v="2026-03-12T00:00:00"/>
    <s v="false"/>
    <s v="177097"/>
    <s v="TEMPORAL. T. COM. INTER. N. ESTA"/>
    <s v="MES VENCIDO - INCAPACIDAD TEMPORAL"/>
    <s v="AUXILIAR DE ENFERMERÍA"/>
    <s v="E"/>
    <s v="S_9B_1A"/>
    <x v="0"/>
    <n v="8"/>
    <n v="0"/>
    <s v="AUXILIAR DE ENFERMERÍA"/>
    <s v="URGENCIAS - HN_CEAU"/>
    <x v="1"/>
    <s v="325065"/>
    <s v="78401296T"/>
    <s v="MORALES GUTIERREZ, M.RAQUEL"/>
    <s v="AUXILIAR DE ENFERMERÍA"/>
    <d v="2026-03-05T00:00:00"/>
    <d v="2026-03-12T00:00:00"/>
    <n v="8"/>
  </r>
  <r>
    <s v="217553"/>
    <d v="2026-03-11T00:00:00"/>
    <d v="2026-03-12T00:00:00"/>
    <s v="false"/>
    <s v="177176"/>
    <s v="TEMPORAL. T. COM. INTER. N. ESTA"/>
    <s v="GUARDIAS AT.CONTINUADA"/>
    <s v="FEA NEFROLOGÍA"/>
    <s v="E"/>
    <s v="S_9B_1BG"/>
    <x v="2"/>
    <n v="2"/>
    <n v="0"/>
    <s v="FEA NEFROLOGÍA"/>
    <s v="P.MÉDICO NEFROLOGÍA"/>
    <x v="2"/>
    <s v="0"/>
    <m/>
    <m/>
    <m/>
    <d v="2026-03-11T00:00:00"/>
    <d v="2026-03-12T00:00:00"/>
    <n v="2"/>
  </r>
  <r>
    <s v="184893"/>
    <d v="2026-03-11T00:00:00"/>
    <d v="2026-03-12T00:00:00"/>
    <s v="false"/>
    <s v="177085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3-11T00:00:00"/>
    <d v="2026-03-12T00:00:00"/>
    <n v="2"/>
  </r>
  <r>
    <s v="205536"/>
    <d v="2026-01-01T00:00:00"/>
    <d v="2026-03-13T00:00:00"/>
    <s v="false"/>
    <s v="0"/>
    <s v="TEMPORAL. T. COMPLETO. N. ESTATU"/>
    <s v="ACUMULACION DE TAREAS"/>
    <s v="FEA MEDICINA INTENSIVA"/>
    <s v="E"/>
    <s v="I_9_1C"/>
    <x v="1"/>
    <n v="72"/>
    <n v="0"/>
    <s v="FEA MEDICINA INTENSIVA"/>
    <s v="P.MÉDICO U.V.I:"/>
    <x v="2"/>
    <s v="0"/>
    <m/>
    <m/>
    <m/>
    <d v="2026-01-01T00:00:00"/>
    <d v="2026-03-13T00:00:00"/>
    <n v="72"/>
  </r>
  <r>
    <s v="204064"/>
    <d v="2026-01-01T00:00:00"/>
    <d v="2026-03-13T00:00:00"/>
    <s v="false"/>
    <s v="174902"/>
    <s v="TEMPORAL. T. COM. INTER. N. ESTA"/>
    <s v="MES VENCIDO - INCAPACIDAD TEMPORAL"/>
    <s v="AUXILIAR DE ENFERMERÍA"/>
    <s v="E"/>
    <s v="S_9B_1A"/>
    <x v="0"/>
    <n v="72"/>
    <n v="0"/>
    <s v="AUXILIAR DE ENFERMERÍA"/>
    <s v="URGENCIAS"/>
    <x v="1"/>
    <s v="242175"/>
    <s v="79209578Q"/>
    <s v="MORENO HERNANDEZ, ALEJANDRO"/>
    <s v="AUXILIAR DE ENFERMERÍA"/>
    <d v="2026-01-01T00:00:00"/>
    <d v="2026-03-13T00:00:00"/>
    <n v="72"/>
  </r>
  <r>
    <s v="242175"/>
    <d v="2026-01-01T00:00:00"/>
    <d v="2026-03-13T00:00:00"/>
    <s v="false"/>
    <s v="174744"/>
    <s v="TEMPORAL. T. COM. INTER. N. ESTA"/>
    <s v="MES VENCIDO - INCAPACIDAD TEMPORAL"/>
    <s v="AUXILIAR DE ENFERMERÍA"/>
    <s v="E"/>
    <s v="S_9B_1A"/>
    <x v="0"/>
    <n v="72"/>
    <n v="0"/>
    <s v="AUXILIAR DE ENFERMERÍA"/>
    <s v="URGENCIAS"/>
    <x v="1"/>
    <s v="262270"/>
    <s v="79357946B"/>
    <s v="GRISALES MONTOYA, MARYIN"/>
    <s v="AUXILIAR DE ENFERMERÍA"/>
    <d v="2026-01-01T00:00:00"/>
    <d v="2026-03-13T00:00:00"/>
    <n v="72"/>
  </r>
  <r>
    <s v="222527"/>
    <d v="2026-01-01T00:00:00"/>
    <d v="2026-03-13T00:00:00"/>
    <s v="false"/>
    <s v="174954"/>
    <s v="TEMPORAL. T. COM. INTER. N. ESTA"/>
    <s v="INTERINO POR VACANTE"/>
    <s v="FEA ANGIOLOGÍA Y C V"/>
    <s v="E"/>
    <s v="I_9_1A"/>
    <x v="3"/>
    <n v="72"/>
    <n v="0"/>
    <s v="FEA ANGIOLOGÍA Y CIRUGÍA VASCULAR"/>
    <s v="P.MÉDICO CIRUG.VASCULAR, ANGIOLOG."/>
    <x v="2"/>
    <s v="0"/>
    <m/>
    <m/>
    <m/>
    <d v="2026-01-01T00:00:00"/>
    <d v="2026-03-13T00:00:00"/>
    <n v="72"/>
  </r>
  <r>
    <s v="382099"/>
    <d v="2026-01-01T00:00:00"/>
    <d v="2026-03-13T00:00:00"/>
    <s v="false"/>
    <s v="164260"/>
    <s v="TEMPORAL. T. COM. INTER. N. ESTA"/>
    <s v="MES VENCIDO - INCAPACIDAD TEMPORAL"/>
    <s v="AUXILIAR DE ENFERMERÍA"/>
    <s v="E"/>
    <s v="S_9B_1A"/>
    <x v="0"/>
    <n v="72"/>
    <n v="0"/>
    <s v="AUXILIAR DE ENFERMERÍA"/>
    <s v="PLANTILLA VOLANTE"/>
    <x v="1"/>
    <s v="248457"/>
    <s v="42050864X"/>
    <s v="GONZALEZ CASTRO, CANDELARIA LUISA"/>
    <s v="AUXILIAR DE ENFERMERÍA"/>
    <d v="2026-01-01T00:00:00"/>
    <d v="2026-03-13T00:00:00"/>
    <n v="72"/>
  </r>
  <r>
    <s v="320076"/>
    <d v="2026-02-06T00:00:00"/>
    <d v="2026-03-13T00:00:00"/>
    <s v="false"/>
    <s v="176423"/>
    <s v="TEMPORAL. T. COM. INTER. N. ESTA"/>
    <s v="MES VENCIDO - INCAPACIDAD TEMPORAL"/>
    <s v="AUXILIAR DE ENFERMERÍA"/>
    <s v="E"/>
    <s v="S_9B_1A"/>
    <x v="0"/>
    <n v="36"/>
    <n v="0"/>
    <s v="AUXILIAR DE ENFERMERÍA"/>
    <s v="URGENCIAS"/>
    <x v="1"/>
    <s v="273931"/>
    <s v="78697858T"/>
    <s v="ALFARO HERNANDEZ, RUTH MARIA"/>
    <s v="AUXILIAR DE ENFERMERÍA"/>
    <d v="2026-02-06T00:00:00"/>
    <d v="2026-03-13T00:00:00"/>
    <n v="36"/>
  </r>
  <r>
    <s v="260402"/>
    <d v="2026-02-14T00:00:00"/>
    <d v="2026-03-13T00:00:00"/>
    <s v="false"/>
    <s v="176718"/>
    <s v="TEMPORAL. T. COMPLETO. N. ESTATU"/>
    <s v="ACUMULACION DE TAREAS"/>
    <s v="PINCHE"/>
    <s v="E"/>
    <s v="I_9_1C"/>
    <x v="1"/>
    <n v="28"/>
    <n v="0"/>
    <s v="PINCHE"/>
    <s v="COCINA"/>
    <x v="0"/>
    <s v="0"/>
    <m/>
    <m/>
    <m/>
    <d v="2026-02-14T00:00:00"/>
    <d v="2026-03-13T00:00:00"/>
    <n v="28"/>
  </r>
  <r>
    <s v="224865"/>
    <d v="2026-02-14T00:00:00"/>
    <d v="2026-03-13T00:00:00"/>
    <s v="false"/>
    <s v="176709"/>
    <s v="TEMPORAL. T. COMPLETO. N. ESTATU"/>
    <s v="ACUMULACION DE TAREAS"/>
    <s v="PINCHE"/>
    <s v="E"/>
    <s v="I_9_1C"/>
    <x v="1"/>
    <n v="28"/>
    <n v="0"/>
    <s v="PINCHE"/>
    <s v="COCINA"/>
    <x v="0"/>
    <s v="0"/>
    <m/>
    <m/>
    <m/>
    <d v="2026-02-14T00:00:00"/>
    <d v="2026-03-13T00:00:00"/>
    <n v="28"/>
  </r>
  <r>
    <s v="202813"/>
    <d v="2026-02-18T00:00:00"/>
    <d v="2026-03-13T00:00:00"/>
    <s v="false"/>
    <s v="176771"/>
    <s v="TEMPORAL. T. COM. INTER. N. ESTA"/>
    <s v="MES VENCIDO - INCAPACIDAD TEMPORAL"/>
    <s v="FISIOTERAPEUTA"/>
    <s v="E"/>
    <s v="S_9B_1A"/>
    <x v="0"/>
    <n v="24"/>
    <n v="0"/>
    <s v="FISIOTERAPEUTA"/>
    <s v="GIMNASIO REHABILITACION"/>
    <x v="1"/>
    <s v="322294"/>
    <s v="45437214R"/>
    <s v="MESA CHINEA, CARMEN GLORIA"/>
    <s v="FISIOTERAPEUTA"/>
    <d v="2026-02-18T00:00:00"/>
    <d v="2026-03-13T00:00:00"/>
    <n v="24"/>
  </r>
  <r>
    <s v="218753"/>
    <d v="2026-02-25T00:00:00"/>
    <d v="2026-03-13T00:00:00"/>
    <s v="false"/>
    <s v="176917"/>
    <s v="TEMPORAL. T. COM. INTER. N. ESTA"/>
    <s v="MES VENCIDO - INCAPACIDAD TEMPORAL"/>
    <s v="TERAPEUTA OCUPACIONAL"/>
    <s v="E"/>
    <s v="S_9B_1A"/>
    <x v="0"/>
    <n v="17"/>
    <n v="0"/>
    <s v="TERAPEUTA OCUPACIONAL"/>
    <s v="GIMNASIO REHABILITACION"/>
    <x v="1"/>
    <s v="221973"/>
    <s v="78697581E"/>
    <s v="RODRIGUEZ GONZALEZ, MARIA"/>
    <s v="TERAPEUTA OCUPACIONAL"/>
    <d v="2026-02-25T00:00:00"/>
    <d v="2026-03-13T00:00:00"/>
    <n v="17"/>
  </r>
  <r>
    <s v="277011"/>
    <d v="2026-03-02T00:00:00"/>
    <d v="2026-03-13T00:00:00"/>
    <s v="false"/>
    <s v="176978"/>
    <s v="TEMPORAL. T. COM. INTER. N. ESTA"/>
    <s v="MES VENCIDO - INCAPACIDAD TEMPORAL"/>
    <s v="AUXILIAR DE ENFERMERÍA"/>
    <s v="E"/>
    <s v="S_9B_1A"/>
    <x v="0"/>
    <n v="12"/>
    <n v="0"/>
    <s v="AUXILIAR DE ENFERMERÍA"/>
    <s v="HOSPITAL DIA HEMATOLOGIA CLÍNICA"/>
    <x v="1"/>
    <s v="339184"/>
    <s v="45451641F"/>
    <s v="MARTIN RODRIGUEZ, MARIA ESTHER"/>
    <s v="AUXILIAR DE ENFERMERÍA"/>
    <d v="2026-03-02T00:00:00"/>
    <d v="2026-03-13T00:00:00"/>
    <n v="12"/>
  </r>
  <r>
    <s v="207911"/>
    <d v="2026-03-02T00:00:00"/>
    <d v="2026-03-13T00:00:00"/>
    <s v="false"/>
    <s v="176983"/>
    <s v="TEMPORAL. T. COM. INTER. N. ESTA"/>
    <s v="MES VENCIDO - INCAPACIDAD TEMPORAL"/>
    <s v="AUXILIAR DE ENFERMERÍA"/>
    <s v="E"/>
    <s v="S_9B_1A"/>
    <x v="0"/>
    <n v="12"/>
    <n v="0"/>
    <s v="AUXILIAR DE ENFERMERÍA"/>
    <s v="CONSULTA CARDIOLOGÍA"/>
    <x v="1"/>
    <s v="225573"/>
    <s v="78568938H"/>
    <s v="HERNANDEZ GONZALEZ, BEATRIZ"/>
    <s v="AUXILIAR DE ENFERMERÍA"/>
    <d v="2026-03-02T00:00:00"/>
    <d v="2026-03-13T00:00:00"/>
    <n v="12"/>
  </r>
  <r>
    <s v="203201"/>
    <d v="2026-03-08T00:00:00"/>
    <d v="2026-03-13T00:00:00"/>
    <s v="false"/>
    <s v="177218"/>
    <s v="TEMPORAL. T. COM. INTER. N. ESTA"/>
    <s v="MES VENCIDO - INCAPACIDAD TEMPORAL"/>
    <s v="AUXILIAR DE ENFERMERÍA"/>
    <s v="E"/>
    <s v="S_9B_1A"/>
    <x v="0"/>
    <n v="6"/>
    <n v="0"/>
    <s v="AUXILIAR DE ENFERMERÍA"/>
    <s v="URGENCIAS"/>
    <x v="1"/>
    <s v="233275"/>
    <s v="78855134W"/>
    <s v="ESCUDERO MARRERO, JESICA"/>
    <s v="AUXILIAR DE ENFERMERÍA"/>
    <d v="2026-03-08T00:00:00"/>
    <d v="2026-03-13T00:00:00"/>
    <n v="6"/>
  </r>
  <r>
    <s v="366733"/>
    <d v="2026-03-11T00:00:00"/>
    <d v="2026-03-13T00:00:00"/>
    <s v="false"/>
    <s v="177356"/>
    <s v="TEMPORAL. T. COM. INTER. N. ESTA"/>
    <s v="MES VENCIDO - INCAPACIDAD TEMPORAL"/>
    <s v="LAVANDERO/A"/>
    <s v="E"/>
    <s v="S_9B_1A"/>
    <x v="0"/>
    <n v="3"/>
    <n v="0"/>
    <s v="LAVANDERIA"/>
    <s v="LAVANDERÍA HOSP.DEL TORAX"/>
    <x v="0"/>
    <s v="233530"/>
    <s v="43806534K"/>
    <s v="CHAVEZ CORREA, PABLO ARON"/>
    <s v="LAVANDERIA"/>
    <d v="2026-03-11T00:00:00"/>
    <d v="2026-03-13T00:00:00"/>
    <n v="3"/>
  </r>
  <r>
    <s v="270099"/>
    <d v="2026-03-12T00:00:00"/>
    <d v="2026-03-13T00:00:00"/>
    <s v="false"/>
    <s v="177309"/>
    <s v="TEMPORAL. T. COM. INTER. N. ESTA"/>
    <s v="MES VENCIDO - INCAPACIDAD TEMPORAL"/>
    <s v="FONTANERO/A"/>
    <s v="E"/>
    <s v="S_9B_1A"/>
    <x v="0"/>
    <n v="2"/>
    <n v="0"/>
    <s v="FONTANERO"/>
    <s v="FONTANERÍA"/>
    <x v="6"/>
    <s v="264882"/>
    <s v="78715187X"/>
    <s v="JEREZ MEDINA, LUIS YERAY"/>
    <s v="FONTANERO"/>
    <d v="2026-03-12T00:00:00"/>
    <d v="2026-03-13T00:00:00"/>
    <n v="2"/>
  </r>
  <r>
    <s v="279887"/>
    <d v="2026-03-12T00:00:00"/>
    <d v="2026-03-13T00:00:00"/>
    <s v="false"/>
    <s v="177298"/>
    <s v="TEMPORAL. T. COM. INTER. N. ESTA"/>
    <s v="PERMISO POR ENFERMEDAD GRAVE"/>
    <s v="TÉC ESPECIALISTA / LABORATORIO"/>
    <s v="E"/>
    <s v="S_9B_1A"/>
    <x v="0"/>
    <n v="2"/>
    <n v="0"/>
    <s v="TÉCNICO ESPECIALISTA LABORATORIO"/>
    <s v="LABOR.DE MICROBIOLOGIA Y CONTROL DE INF"/>
    <x v="1"/>
    <s v="373016"/>
    <s v="78718710Z"/>
    <s v="MELIAN GUTIERREZ, SARA"/>
    <s v="TÉCNICO ESPECIALISTA LABORATORIO"/>
    <d v="2026-03-12T00:00:00"/>
    <d v="2026-03-13T00:00:00"/>
    <n v="2"/>
  </r>
  <r>
    <s v="384130"/>
    <d v="2026-03-13T00:00:00"/>
    <d v="2026-03-13T00:00:00"/>
    <s v="false"/>
    <s v="177377"/>
    <s v="TEMPORAL. T. COM. INTER. N. ESTA"/>
    <s v="MES VENCIDO - INCAPACIDAD TEMPORAL"/>
    <s v="CELADOR/A"/>
    <s v="E"/>
    <s v="S_9B_1A"/>
    <x v="0"/>
    <n v="1"/>
    <n v="0"/>
    <s v="CELADOR"/>
    <s v="PLANTA BAJA - HOSP.EDIF.M."/>
    <x v="1"/>
    <s v="307575"/>
    <s v="54044846K"/>
    <s v="IZQUIERDO SAN JUAN, JORGE CLEMENTE"/>
    <s v="CELADOR"/>
    <d v="2026-03-13T00:00:00"/>
    <d v="2026-03-13T00:00:00"/>
    <n v="1"/>
  </r>
  <r>
    <s v="214391"/>
    <d v="2026-03-13T00:00:00"/>
    <d v="2026-03-13T00:00:00"/>
    <s v="false"/>
    <s v="177393"/>
    <s v="TEMPORAL. T. COM. INTER. N. ESTA"/>
    <s v="LIBRE DISPOSICION"/>
    <s v="ENFERMERO/A"/>
    <s v="E"/>
    <s v="S_9B_1A"/>
    <x v="0"/>
    <n v="1"/>
    <n v="0"/>
    <s v="ENFERMERA/O"/>
    <s v="PLANTILLA VOLANTE DEL EAA (EDIFICIO DE ACTIVIDADES"/>
    <x v="1"/>
    <s v="373502"/>
    <s v="78697362X"/>
    <s v="PARDELLAS LUIS, EVA ESTHER"/>
    <s v="ENFERMERA/O"/>
    <d v="2026-03-13T00:00:00"/>
    <d v="2026-03-13T00:00:00"/>
    <n v="1"/>
  </r>
  <r>
    <s v="346782"/>
    <d v="2026-01-01T00:00:00"/>
    <d v="2026-03-14T00:00:00"/>
    <s v="false"/>
    <s v="174806"/>
    <s v="TEMPORAL. T. COM. INTER. N. ESTA"/>
    <s v="BAJA MATERNAL"/>
    <s v="ENFERMERO/A"/>
    <s v="E"/>
    <s v="S_9B_1A"/>
    <x v="0"/>
    <n v="73"/>
    <n v="0"/>
    <s v="ENFERMERA/O"/>
    <s v="URGENCIAS"/>
    <x v="1"/>
    <s v="290372"/>
    <s v="78642483D"/>
    <s v="GARCIA ABRANTE, ARIADNA"/>
    <s v="ENFERMERA/O"/>
    <d v="2026-01-01T00:00:00"/>
    <d v="2026-03-14T00:00:00"/>
    <n v="73"/>
  </r>
  <r>
    <s v="203201"/>
    <d v="2026-03-14T00:00:00"/>
    <d v="2026-03-14T00:00:00"/>
    <s v="false"/>
    <s v="177500"/>
    <s v="TEMPORAL. T. COM. INTER. N. ESTA"/>
    <s v="LIBRE DISPOSICION"/>
    <s v="AUXILIAR DE ENFERMERÍA"/>
    <s v="E"/>
    <s v="S_9B_1A"/>
    <x v="0"/>
    <n v="1"/>
    <n v="0"/>
    <s v="AUXILIAR DE ENFERMERÍA"/>
    <s v="URGENCIAS"/>
    <x v="1"/>
    <s v="276292"/>
    <s v="79238805X"/>
    <s v="MEJIA COJTIN, JOSE ANTONIO"/>
    <s v="AUXILIAR DE ENFERMERÍA"/>
    <d v="2026-03-14T00:00:00"/>
    <d v="2026-03-14T00:00:00"/>
    <n v="1"/>
  </r>
  <r>
    <s v="225466"/>
    <d v="2026-01-01T00:00:00"/>
    <d v="2026-03-15T00:00:00"/>
    <s v="false"/>
    <s v="173395"/>
    <s v="TEMPORAL. T. COMPLETO. N. ESTATU"/>
    <s v="ACUMULACION DE TAREAS"/>
    <s v="FEA MEDICINA INTERNA"/>
    <s v="E"/>
    <s v="I_9_1C"/>
    <x v="1"/>
    <n v="74"/>
    <n v="0"/>
    <s v="FEA MEDICINA INTERNA"/>
    <s v="P.MÉDICO MEDICINA INTERNA"/>
    <x v="2"/>
    <s v="0"/>
    <m/>
    <m/>
    <m/>
    <d v="2026-01-01T00:00:00"/>
    <d v="2026-03-15T00:00:00"/>
    <n v="74"/>
  </r>
  <r>
    <s v="226647"/>
    <d v="2026-01-01T00:00:00"/>
    <d v="2026-03-15T00:00:00"/>
    <s v="false"/>
    <s v="174740"/>
    <s v="TEMPORAL. T. COM. INTER. N. ESTA"/>
    <s v="BAJA MATERNAL"/>
    <s v="ENFERMERO/A"/>
    <s v="E"/>
    <s v="S_9B_1A"/>
    <x v="0"/>
    <n v="74"/>
    <n v="0"/>
    <s v="ENFERMERA/O"/>
    <s v="PLANTA  5ª  PAR   - HOSP.EDIF.A"/>
    <x v="1"/>
    <s v="349128"/>
    <s v="42238454N"/>
    <s v="MARQUEZ LLAMAS, NOELIA"/>
    <s v="ENFERMERA/O"/>
    <d v="2026-01-01T00:00:00"/>
    <d v="2026-03-15T00:00:00"/>
    <n v="74"/>
  </r>
  <r>
    <s v="291914"/>
    <d v="2026-02-06T00:00:00"/>
    <d v="2026-03-15T00:00:00"/>
    <s v="false"/>
    <s v="176448"/>
    <s v="TEMPORAL. T. COM. INTER. N. ESTA"/>
    <s v="MES VENCIDO - INCAPACIDAD TEMPORAL"/>
    <s v="LIMPIADOR/A"/>
    <s v="E"/>
    <s v="S_9B_1A"/>
    <x v="0"/>
    <n v="38"/>
    <n v="0"/>
    <s v="LIMPIADORA"/>
    <s v="LIMPIEZA"/>
    <x v="0"/>
    <s v="208933"/>
    <s v="78729092T"/>
    <s v="RAMOS PLASENCIA, JOANAN AROE"/>
    <s v="LIMPIADORA"/>
    <d v="2026-02-06T00:00:00"/>
    <d v="2026-03-15T00:00:00"/>
    <n v="38"/>
  </r>
  <r>
    <s v="255371"/>
    <d v="2026-02-16T00:00:00"/>
    <d v="2026-03-15T00:00:00"/>
    <s v="false"/>
    <s v="176758"/>
    <s v="TEMPORAL. T. COM. INTER. N. ESTA"/>
    <s v="VACACIONES Y LIBRANZAS"/>
    <s v="PINCHE"/>
    <s v="E"/>
    <s v="S_9B_1AV"/>
    <x v="0"/>
    <n v="28"/>
    <n v="0"/>
    <s v="PINCHE"/>
    <s v="COCINA"/>
    <x v="0"/>
    <s v="257408"/>
    <s v="51148592L"/>
    <s v="RODRIGUEZ SALCEDO, RAYKO"/>
    <s v="AYUDANTE DE COCINA (HUC)"/>
    <d v="2026-02-16T00:00:00"/>
    <d v="2026-03-15T00:00:00"/>
    <n v="28"/>
  </r>
  <r>
    <s v="362253"/>
    <d v="2026-03-12T00:00:00"/>
    <d v="2026-03-15T00:00:00"/>
    <s v="false"/>
    <s v="177308"/>
    <s v="TEMPORAL. T. COM. INTER. N. ESTA"/>
    <s v="PERMISO POR ENFERMEDAD GRAVE"/>
    <s v="AUXILIAR DE ENFERMERÍA"/>
    <s v="E"/>
    <s v="S_9B_1A"/>
    <x v="0"/>
    <n v="4"/>
    <n v="0"/>
    <s v="AUXILIAR DE ENFERMERÍA"/>
    <s v="PLANTA 3ª/4ª URA"/>
    <x v="1"/>
    <s v="227468"/>
    <s v="78855854D"/>
    <s v="TORRES IZQUIERDO, JENNIFER"/>
    <s v="AUXILIAR DE ENFERMERÍA"/>
    <d v="2026-03-12T00:00:00"/>
    <d v="2026-03-15T00:00:00"/>
    <n v="4"/>
  </r>
  <r>
    <s v="217553"/>
    <d v="2026-03-14T00:00:00"/>
    <d v="2026-03-15T00:00:00"/>
    <s v="false"/>
    <s v="177177"/>
    <s v="TEMPORAL. T. COM. INTER. N. ESTA"/>
    <s v="GUARDIAS AT.CONTINUADA"/>
    <s v="FEA NEFROLOGÍA"/>
    <s v="E"/>
    <s v="S_9B_1BG"/>
    <x v="2"/>
    <n v="2"/>
    <n v="0"/>
    <s v="FEA NEFROLOGÍA"/>
    <s v="P.MÉDICO NEFROLOGÍA"/>
    <x v="2"/>
    <s v="0"/>
    <m/>
    <m/>
    <m/>
    <d v="2026-03-14T00:00:00"/>
    <d v="2026-03-15T00:00:00"/>
    <n v="2"/>
  </r>
  <r>
    <s v="388629"/>
    <d v="2026-03-14T00:00:00"/>
    <d v="2026-03-15T00:00:00"/>
    <s v="false"/>
    <s v="177043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3-14T00:00:00"/>
    <d v="2026-03-15T00:00:00"/>
    <n v="2"/>
  </r>
  <r>
    <s v="349737"/>
    <d v="2026-01-01T00:00:00"/>
    <d v="2026-03-16T00:00:00"/>
    <s v="false"/>
    <s v="175259"/>
    <s v="TEMPORAL. T. COMPLETO. N. ESTATU"/>
    <s v="ACUMULACION DE TAREAS"/>
    <s v="LIMPIADOR/A"/>
    <s v="E"/>
    <s v="I_9_1C"/>
    <x v="1"/>
    <n v="75"/>
    <n v="0"/>
    <s v="LIMPIADORA"/>
    <s v="LIMPIEZA"/>
    <x v="0"/>
    <s v="0"/>
    <m/>
    <m/>
    <m/>
    <d v="2026-01-01T00:00:00"/>
    <d v="2026-03-16T00:00:00"/>
    <n v="75"/>
  </r>
  <r>
    <s v="304806"/>
    <d v="2026-01-01T00:00:00"/>
    <d v="2026-03-16T00:00:00"/>
    <s v="false"/>
    <s v="172741"/>
    <s v="TEMPORAL. T. COM. INTER. N. ESTA"/>
    <s v="MES VENCIDO - INCAPACIDAD TEMPORAL"/>
    <s v="LIMPIADOR/A"/>
    <s v="E"/>
    <s v="S_9B_1A"/>
    <x v="0"/>
    <n v="75"/>
    <n v="0"/>
    <s v="LIMPIADORA"/>
    <s v="SUPLENCIAS LIMPIEZA"/>
    <x v="0"/>
    <s v="356726"/>
    <s v="43799418N"/>
    <s v="VAZQUEZ MARTIN, JESUS MANUEL"/>
    <s v="LIMPIADORA"/>
    <d v="2026-01-01T00:00:00"/>
    <d v="2026-03-16T00:00:00"/>
    <n v="75"/>
  </r>
  <r>
    <s v="240457"/>
    <d v="2026-01-01T00:00:00"/>
    <d v="2026-03-16T00:00:00"/>
    <s v="false"/>
    <s v="172257"/>
    <s v="TEMPORAL. T. COM. INTER. N. ESTA"/>
    <s v="MES VENCIDO - INCAPACIDAD TEMPORAL"/>
    <s v="G ADMINISTRATIVO FUNCIÓN ADMINISTRATIVA"/>
    <s v="E"/>
    <s v="S_9B_1A"/>
    <x v="0"/>
    <n v="75"/>
    <n v="0"/>
    <s v="GRUPO ADMINISTRATIVO"/>
    <s v="ADMISIÓN CENTRAL"/>
    <x v="2"/>
    <s v="380697"/>
    <s v="54054308F"/>
    <s v="GONZALEZ MELIAN, NESTOR LUIS"/>
    <s v="GRUPO ADMINISTRATIVO"/>
    <d v="2026-01-01T00:00:00"/>
    <d v="2026-03-16T00:00:00"/>
    <n v="75"/>
  </r>
  <r>
    <s v="229882"/>
    <d v="2026-01-01T00:00:00"/>
    <d v="2026-03-16T00:00:00"/>
    <s v="false"/>
    <s v="168649"/>
    <s v="TEMPORAL. T. COM. INTER. N. ESTA"/>
    <s v="MES VENCIDO - INCAPACIDAD TEMPORAL"/>
    <s v="ENFERMERO/A"/>
    <s v="E"/>
    <s v="S_9B_1A"/>
    <x v="0"/>
    <n v="75"/>
    <n v="0"/>
    <s v="ENFERMERA/O"/>
    <s v="RADIOLOG.VASCULAR INTERV. - ANGIORADIOL."/>
    <x v="1"/>
    <s v="333196"/>
    <s v="43373627C"/>
    <s v="HERNANDEZ ROMERO, ALEJANDRO"/>
    <s v="ENFERMERA/O"/>
    <d v="2026-01-01T00:00:00"/>
    <d v="2026-03-16T00:00:00"/>
    <n v="75"/>
  </r>
  <r>
    <s v="302339"/>
    <d v="2026-01-01T00:00:00"/>
    <d v="2026-03-16T00:00:00"/>
    <s v="false"/>
    <s v="171220"/>
    <s v="TEMPORAL. T. COM. INTER. N. ESTA"/>
    <s v="MES VENCIDO - INCAPACIDAD TEMPORAL"/>
    <s v="AUXILIAR DE ENFERMERÍA"/>
    <s v="E"/>
    <s v="S_9B_1A"/>
    <x v="0"/>
    <n v="75"/>
    <n v="0"/>
    <s v="AUXILIAR DE ENFERMERÍA"/>
    <s v="BLOQUE QUIRURGICO CMA"/>
    <x v="1"/>
    <s v="214120"/>
    <s v="43800071K"/>
    <s v="PRIETO BAUTE, CARMEN LIDIA"/>
    <s v="AUXILIAR DE ENFERMERÍA"/>
    <d v="2026-01-01T00:00:00"/>
    <d v="2026-03-16T00:00:00"/>
    <n v="75"/>
  </r>
  <r>
    <s v="220560"/>
    <d v="2026-01-01T00:00:00"/>
    <d v="2026-03-16T00:00:00"/>
    <s v="false"/>
    <s v="174061"/>
    <s v="TEMPORAL. T. COM. INTER. N. ESTA"/>
    <s v="MES VENCIDO - INCAPACIDAD TEMPORAL"/>
    <s v="LAVANDERO/A"/>
    <s v="E"/>
    <s v="S_9B_1A"/>
    <x v="0"/>
    <n v="75"/>
    <n v="0"/>
    <s v="LAVANDERIA"/>
    <s v="LAVANDERÍA HOSP.DEL TORAX"/>
    <x v="0"/>
    <s v="231053"/>
    <s v="79064193Z"/>
    <s v="SACRAMENTO MEDINA, JOSE ALEJANDRO"/>
    <s v="PLANCHADORA"/>
    <d v="2026-01-01T00:00:00"/>
    <d v="2026-03-16T00:00:00"/>
    <n v="75"/>
  </r>
  <r>
    <s v="360944"/>
    <d v="2026-01-01T00:00:00"/>
    <d v="2026-03-16T00:00:00"/>
    <s v="false"/>
    <s v="171320"/>
    <s v="TEMPORAL. T. COM. INTER. N. ESTA"/>
    <s v="INTERINO POR VACANTE"/>
    <s v="LIMPIADOR/A"/>
    <s v="E"/>
    <s v="I_9_1A"/>
    <x v="3"/>
    <n v="75"/>
    <n v="0"/>
    <s v="LIMPIADORA"/>
    <s v="LIMPIEZA"/>
    <x v="0"/>
    <s v="0"/>
    <m/>
    <m/>
    <m/>
    <d v="2026-01-01T00:00:00"/>
    <d v="2026-03-16T00:00:00"/>
    <n v="75"/>
  </r>
  <r>
    <s v="265104"/>
    <d v="2026-01-01T00:00:00"/>
    <d v="2026-03-16T00:00:00"/>
    <s v="false"/>
    <s v="174064"/>
    <s v="TEMPORAL. T. COM. INTER. N. ESTA"/>
    <s v="MES VENCIDO - INCAPACIDAD TEMPORAL"/>
    <s v="AUXILIAR DE ENFERMERÍA"/>
    <s v="E"/>
    <s v="S_9B_1A"/>
    <x v="0"/>
    <n v="75"/>
    <n v="0"/>
    <s v="AUXILIAR DE ENFERMERÍA"/>
    <s v="UNIDAD DE SALUD MENTAL INFANTO JUVENIL"/>
    <x v="1"/>
    <s v="380984"/>
    <s v="54057289K"/>
    <s v="BACALLADO TRUJILLO, MARTA SOCORRO"/>
    <s v="AUXILIAR DE ENFERMERÍA"/>
    <d v="2026-01-01T00:00:00"/>
    <d v="2026-03-16T00:00:00"/>
    <n v="75"/>
  </r>
  <r>
    <s v="216695"/>
    <d v="2026-01-17T00:00:00"/>
    <d v="2026-03-16T00:00:00"/>
    <s v="false"/>
    <s v="176031"/>
    <s v="TEMPORAL. T. COM. INTER. N. ESTA"/>
    <s v="MES VENCIDO - INCAPACIDAD TEMPORAL"/>
    <s v="LIMPIADOR/A"/>
    <s v="E"/>
    <s v="S_9B_1A"/>
    <x v="0"/>
    <n v="59"/>
    <n v="0"/>
    <s v="LIMPIADORA"/>
    <s v="LIMPIEZA"/>
    <x v="0"/>
    <s v="360063"/>
    <s v="78694759Y"/>
    <s v="ALVAREZ AYALA, RUTH"/>
    <s v="LIMPIADORA"/>
    <d v="2026-01-17T00:00:00"/>
    <d v="2026-03-16T00:00:00"/>
    <n v="59"/>
  </r>
  <r>
    <s v="372411"/>
    <d v="2026-01-17T00:00:00"/>
    <d v="2026-03-16T00:00:00"/>
    <s v="false"/>
    <s v="175905"/>
    <s v="TEMPORAL. T. COM. INTER. N. ESTA"/>
    <s v="MES VENCIDO - INCAPACIDAD TEMPORAL"/>
    <s v="ENFERMERO/A"/>
    <s v="E"/>
    <s v="S_9B_1A"/>
    <x v="0"/>
    <n v="59"/>
    <n v="0"/>
    <s v="ENFERMERA/O"/>
    <s v="PLANTA 3ª - HOSPITALIZACIÓN EDIF. D"/>
    <x v="1"/>
    <s v="293482"/>
    <s v="78634611A"/>
    <s v="LOPEZ SIMON, NURIA"/>
    <s v="ENFERMERA/O"/>
    <d v="2026-01-17T00:00:00"/>
    <d v="2026-03-16T00:00:00"/>
    <n v="59"/>
  </r>
  <r>
    <s v="209749"/>
    <d v="2026-01-28T00:00:00"/>
    <d v="2026-03-16T00:00:00"/>
    <s v="false"/>
    <s v="176304"/>
    <s v="TEMPORAL. T. COM. INTER. N. ESTA"/>
    <s v="MES VENCIDO - INCAPACIDAD TEMPORAL"/>
    <s v="LIMPIADOR/A"/>
    <s v="E"/>
    <s v="S_9B_1A"/>
    <x v="0"/>
    <n v="48"/>
    <n v="0"/>
    <s v="LIMPIADORA"/>
    <s v="LIMPIEZA"/>
    <x v="0"/>
    <s v="366414"/>
    <s v="43798933X"/>
    <s v="ARVELO GONZALEZ, DULCE MARIA"/>
    <s v="LIMPIADORA"/>
    <d v="2026-01-28T00:00:00"/>
    <d v="2026-03-16T00:00:00"/>
    <n v="48"/>
  </r>
  <r>
    <s v="243613"/>
    <d v="2026-02-16T00:00:00"/>
    <d v="2026-03-16T00:00:00"/>
    <s v="false"/>
    <s v="176748"/>
    <s v="TEMPORAL. T. COM. INTER. N. ESTA"/>
    <s v="MES VENCIDO - INCAPACIDAD TEMPORAL"/>
    <s v="LIMPIADOR/A"/>
    <s v="E"/>
    <s v="S_9B_1A"/>
    <x v="0"/>
    <n v="29"/>
    <n v="0"/>
    <s v="LIMPIADORA"/>
    <s v="LIMPIEZA"/>
    <x v="0"/>
    <s v="381360"/>
    <s v="78701955A"/>
    <s v="CASTRO MOLINA, AGUSTIN"/>
    <s v="LIMPIADORA"/>
    <d v="2026-02-16T00:00:00"/>
    <d v="2026-03-16T00:00:00"/>
    <n v="29"/>
  </r>
  <r>
    <s v="328752"/>
    <d v="2026-02-20T00:00:00"/>
    <d v="2026-03-16T00:00:00"/>
    <s v="false"/>
    <s v="176822"/>
    <s v="TEMPORAL. T. COM. INTER. N. ESTA"/>
    <s v="MES VENCIDO - INCAPACIDAD TEMPORAL"/>
    <s v="AUXILIAR DE ENFERMERÍA"/>
    <s v="E"/>
    <s v="S_9B_1A"/>
    <x v="0"/>
    <n v="25"/>
    <n v="0"/>
    <s v="AUXILIAR DE ENFERMERÍA"/>
    <s v="CONSULTA DIGESTIVO"/>
    <x v="1"/>
    <s v="273889"/>
    <s v="42059568C"/>
    <s v="HERNANDEZ GARCIA, MARIA DEL CARMEN"/>
    <s v="AUXILIAR DE ENFERMERÍA"/>
    <d v="2026-02-20T00:00:00"/>
    <d v="2026-03-16T00:00:00"/>
    <n v="25"/>
  </r>
  <r>
    <s v="230541"/>
    <d v="2026-02-20T00:00:00"/>
    <d v="2026-03-16T00:00:00"/>
    <s v="false"/>
    <s v="176823"/>
    <s v="TEMPORAL. T. COM. INTER. N. ESTA"/>
    <s v="MES VENCIDO - INCAPACIDAD TEMPORAL"/>
    <s v="AUXILIAR DE ENFERMERÍA"/>
    <s v="E"/>
    <s v="S_9B_1A"/>
    <x v="0"/>
    <n v="25"/>
    <n v="0"/>
    <s v="AUXILIAR DE ENFERMERÍA"/>
    <s v="U.V.I."/>
    <x v="1"/>
    <s v="253183"/>
    <s v="79061279K"/>
    <s v="BAUTE LOPEZ, IDAIRA"/>
    <s v="AUXILIAR DE ENFERMERÍA"/>
    <d v="2026-02-20T00:00:00"/>
    <d v="2026-03-16T00:00:00"/>
    <n v="25"/>
  </r>
  <r>
    <s v="272980"/>
    <d v="2026-02-24T00:00:00"/>
    <d v="2026-03-16T00:00:00"/>
    <s v="false"/>
    <s v="176902"/>
    <s v="TEMPORAL. T. COM. INTER. N. ESTA"/>
    <s v="MES VENCIDO - INCAPACIDAD TEMPORAL"/>
    <s v="PINCHE"/>
    <s v="E"/>
    <s v="S_9B_1A"/>
    <x v="0"/>
    <n v="21"/>
    <n v="0"/>
    <s v="PINCHE"/>
    <s v="COCINA"/>
    <x v="0"/>
    <s v="291261"/>
    <s v="43624583T"/>
    <s v="RUIZ GONZALEZ, ANA BEATRIZ"/>
    <s v="PINCHE"/>
    <d v="2026-02-24T00:00:00"/>
    <d v="2026-03-16T00:00:00"/>
    <n v="21"/>
  </r>
  <r>
    <s v="227338"/>
    <d v="2026-02-25T00:00:00"/>
    <d v="2026-03-16T00:00:00"/>
    <s v="false"/>
    <s v="176912"/>
    <s v="TEMPORAL. T. COM. INTER. N. ESTA"/>
    <s v="MES VENCIDO - INCAPACIDAD TEMPORAL"/>
    <s v="AUXILIAR DE ENFERMERÍA"/>
    <s v="E"/>
    <s v="S_9B_1A"/>
    <x v="0"/>
    <n v="20"/>
    <n v="0"/>
    <s v="AUXILIAR DE ENFERMERÍA"/>
    <s v="UDAD.ENDOSCOPIA"/>
    <x v="1"/>
    <s v="365462"/>
    <s v="54051244W"/>
    <s v="DE LA PAZ MARTIN, ANA"/>
    <s v="AUXILIAR DE ENFERMERÍA"/>
    <d v="2026-02-25T00:00:00"/>
    <d v="2026-03-16T00:00:00"/>
    <n v="20"/>
  </r>
  <r>
    <s v="247024"/>
    <d v="2026-02-27T00:00:00"/>
    <d v="2026-03-16T00:00:00"/>
    <s v="false"/>
    <s v="176965"/>
    <s v="TEMPORAL. T. COM. INTER. N. ESTA"/>
    <s v="MES VENCIDO - INCAPACIDAD TEMPORAL"/>
    <s v="ENFERMERO/A"/>
    <s v="E"/>
    <s v="S_9B_1A"/>
    <x v="0"/>
    <n v="18"/>
    <n v="0"/>
    <s v="ENFERMERA/O"/>
    <s v="UDAD.DE HOSPIT.A DOMICILIO"/>
    <x v="1"/>
    <s v="243813"/>
    <s v="48990083Z"/>
    <s v="MARTINEZ HUMANES, CRISTINA"/>
    <s v="ENFERMERA/O"/>
    <d v="2026-02-27T00:00:00"/>
    <d v="2026-03-16T00:00:00"/>
    <n v="18"/>
  </r>
  <r>
    <s v="253567"/>
    <d v="2026-03-04T00:00:00"/>
    <d v="2026-03-16T00:00:00"/>
    <s v="false"/>
    <s v="177047"/>
    <s v="TEMPORAL. T. COM. INTER. N. ESTA"/>
    <s v="MES VENCIDO - INCAPACIDAD TEMPORAL"/>
    <s v="AUXILIAR DE ENFERMERÍA"/>
    <s v="E"/>
    <s v="S_9B_1A"/>
    <x v="0"/>
    <n v="13"/>
    <n v="0"/>
    <s v="AUXILIAR DE ENFERMERÍA"/>
    <s v="UDAD.ENDOSCOPIA"/>
    <x v="1"/>
    <s v="227338"/>
    <s v="78644973S"/>
    <s v="VELAZQUEZ MARTIN, CATHAYSA MILAGROS"/>
    <s v="AUXILIAR DE ENFERMERÍA"/>
    <d v="2026-03-04T00:00:00"/>
    <d v="2026-03-16T00:00:00"/>
    <n v="13"/>
  </r>
  <r>
    <s v="202675"/>
    <d v="2026-03-04T00:00:00"/>
    <d v="2026-03-16T00:00:00"/>
    <s v="false"/>
    <s v="177052"/>
    <s v="TEMPORAL. T. COM. INTER. N. ESTA"/>
    <s v="MES VENCIDO - INCAPACIDAD TEMPORAL"/>
    <s v="FISIOTERAPEUTA"/>
    <s v="E"/>
    <s v="S_9B_1A"/>
    <x v="0"/>
    <n v="13"/>
    <n v="0"/>
    <s v="FISIOTERAPEUTA"/>
    <s v="GIMNASIO REHABILITACION"/>
    <x v="1"/>
    <s v="374668"/>
    <s v="78854758V"/>
    <s v="FUENTES HERNANDEZ, JENNIFER"/>
    <s v="FISIOTERAPEUTA"/>
    <d v="2026-03-04T00:00:00"/>
    <d v="2026-03-16T00:00:00"/>
    <n v="13"/>
  </r>
  <r>
    <s v="220082"/>
    <d v="2026-03-04T00:00:00"/>
    <d v="2026-03-16T00:00:00"/>
    <s v="false"/>
    <s v="177049"/>
    <s v="TEMPORAL. T. COM. INTER. N. ESTA"/>
    <s v="MES VENCIDO - INCAPACIDAD TEMPORAL"/>
    <s v="AUXILIAR DE ENFERMERÍA"/>
    <s v="E"/>
    <s v="S_9B_1A"/>
    <x v="0"/>
    <n v="13"/>
    <n v="0"/>
    <s v="AUXILIAR DE ENFERMERÍA"/>
    <s v="PLANTILLA VOLANTE DEL EAA (EDIFICIO DE ACTIVIDADES"/>
    <x v="1"/>
    <s v="275851"/>
    <s v="52398249V"/>
    <s v="MARTIN VENTURA, MARIA ENCARNACION"/>
    <s v="AUXILIAR DE ENFERMERÍA"/>
    <d v="2026-03-04T00:00:00"/>
    <d v="2026-03-16T00:00:00"/>
    <n v="13"/>
  </r>
  <r>
    <s v="325546"/>
    <d v="2026-03-04T00:00:00"/>
    <d v="2026-03-16T00:00:00"/>
    <s v="false"/>
    <s v="177065"/>
    <s v="TEMPORAL. T. COM. INTER. N. ESTA"/>
    <s v="MES VENCIDO - INCAPACIDAD TEMPORAL"/>
    <s v="ENFERMERO/A"/>
    <s v="E"/>
    <s v="S_9B_1A"/>
    <x v="0"/>
    <n v="13"/>
    <n v="0"/>
    <s v="ENFERMERA/O"/>
    <s v="NIDOS"/>
    <x v="1"/>
    <s v="263086"/>
    <s v="79073022B"/>
    <s v="CABAÑAS ESCUELA, ANGELA"/>
    <s v="ENFERMERA/O"/>
    <d v="2026-03-04T00:00:00"/>
    <d v="2026-03-16T00:00:00"/>
    <n v="13"/>
  </r>
  <r>
    <s v="380387"/>
    <d v="2026-03-05T00:00:00"/>
    <d v="2026-03-16T00:00:00"/>
    <s v="false"/>
    <s v="177095"/>
    <s v="TEMPORAL. T. COM. INTER. N. ESTA"/>
    <s v="MES VENCIDO - INCAPACIDAD TEMPORAL"/>
    <s v="ENFERMERO/A"/>
    <s v="E"/>
    <s v="S_9B_1A"/>
    <x v="0"/>
    <n v="12"/>
    <n v="0"/>
    <s v="ENFERMERA/O"/>
    <s v="PLANTILLA VOLANTE DEL EAA (EDIFICIO DE ACTIVIDADES"/>
    <x v="1"/>
    <s v="319108"/>
    <s v="42173059Y"/>
    <s v="COBIELLA DIAZ, MARIA CONCEPCION"/>
    <s v="ENFERMERA/O"/>
    <d v="2026-03-05T00:00:00"/>
    <d v="2026-03-16T00:00:00"/>
    <n v="12"/>
  </r>
  <r>
    <s v="248025"/>
    <d v="2026-03-06T00:00:00"/>
    <d v="2026-03-16T00:00:00"/>
    <s v="false"/>
    <s v="177075"/>
    <s v="TEMPORAL. T. COM. INTER. N. ESTA"/>
    <s v="MES VENCIDO - INCAPACIDAD TEMPORAL"/>
    <s v="AUXILIAR DE ENFERMERÍA"/>
    <s v="E"/>
    <s v="S_9B_1A"/>
    <x v="0"/>
    <n v="11"/>
    <n v="0"/>
    <s v="AUXILIAR DE ENFERMERÍA"/>
    <s v="CONSULTA CARDIOLOGÍA"/>
    <x v="1"/>
    <s v="340839"/>
    <s v="78569129W"/>
    <s v="RODRIGUEZ ALVAREZ, ROSA DELIA"/>
    <s v="AUXILIAR DE ENFERMERÍA"/>
    <d v="2026-03-06T00:00:00"/>
    <d v="2026-03-16T00:00:00"/>
    <n v="11"/>
  </r>
  <r>
    <s v="205170"/>
    <d v="2026-03-06T00:00:00"/>
    <d v="2026-03-16T00:00:00"/>
    <s v="false"/>
    <s v="177183"/>
    <s v="TEMPORAL. T. COM. INTER. N. ESTA"/>
    <s v="MES VENCIDO - INCAPACIDAD TEMPORAL"/>
    <s v="AUXILIAR DE ENFERMERÍA"/>
    <s v="E"/>
    <s v="S_9B_1A"/>
    <x v="0"/>
    <n v="11"/>
    <n v="0"/>
    <s v="AUXILIAR DE ENFERMERÍA"/>
    <s v="U.V.I."/>
    <x v="1"/>
    <s v="230541"/>
    <s v="78856924K"/>
    <s v="MARICHAL LOPEZ, MIREIA"/>
    <s v="AUXILIAR DE ENFERMERÍA"/>
    <d v="2026-03-06T00:00:00"/>
    <d v="2026-03-16T00:00:00"/>
    <n v="11"/>
  </r>
  <r>
    <s v="200841"/>
    <d v="2026-03-09T00:00:00"/>
    <d v="2026-03-16T00:00:00"/>
    <s v="false"/>
    <s v="177026"/>
    <s v="TEMPORAL. T. COM. INTER. N. ESTA"/>
    <s v="MES VENCIDO - INCAPACIDAD TEMPORAL"/>
    <s v="G ADMINISTRATIVO FUNCIÓN ADMINISTRATIVA"/>
    <s v="E"/>
    <s v="S_9B_1A"/>
    <x v="0"/>
    <n v="8"/>
    <n v="0"/>
    <s v="GRUPO ADMINISTRATIVO"/>
    <s v="RECEPCIÓN DE POLICLÍNICA"/>
    <x v="4"/>
    <s v="315916"/>
    <s v="42167633P"/>
    <s v="HERNANDEZ LORENZO, MARIA REMEDIOS"/>
    <s v="GRUPO ADMINISTRATIVO"/>
    <d v="2026-03-09T00:00:00"/>
    <d v="2026-03-16T00:00:00"/>
    <n v="8"/>
  </r>
  <r>
    <s v="346830"/>
    <d v="2026-03-10T00:00:00"/>
    <d v="2026-03-16T00:00:00"/>
    <s v="false"/>
    <s v="177285"/>
    <s v="TEMPORAL. T. COM. INTER. N. ESTA"/>
    <s v="PERMISO INTERVENCIÓN QUIRÚRGICA FAMILIAR"/>
    <s v="PINCHE"/>
    <s v="E"/>
    <s v="S_9B_1A"/>
    <x v="0"/>
    <n v="7"/>
    <n v="0"/>
    <s v="PINCHE"/>
    <s v="COCINA"/>
    <x v="0"/>
    <s v="256574"/>
    <s v="78850192M"/>
    <s v="PEREZ PEREZ, JUAN PEDRO"/>
    <s v="PINCHE"/>
    <d v="2026-03-10T00:00:00"/>
    <d v="2026-03-16T00:00:00"/>
    <n v="7"/>
  </r>
  <r>
    <s v="204064"/>
    <d v="2026-03-14T00:00:00"/>
    <d v="2026-03-16T00:00:00"/>
    <s v="false"/>
    <s v="177499"/>
    <s v="TEMPORAL. T. COM. INTER. N. ESTA"/>
    <s v="LIBRE DISPOSICION"/>
    <s v="AUXILIAR DE ENFERMERÍA"/>
    <s v="E"/>
    <s v="S_9B_1A"/>
    <x v="0"/>
    <n v="3"/>
    <n v="0"/>
    <s v="AUXILIAR DE ENFERMERÍA"/>
    <s v="URGENCIAS"/>
    <x v="1"/>
    <s v="247035"/>
    <s v="43365566D"/>
    <s v="HERNANDEZ GUILLAMA, MONICA"/>
    <s v="AUXILIAR DE ENFERMERÍA"/>
    <d v="2026-03-14T00:00:00"/>
    <d v="2026-03-16T00:00:00"/>
    <n v="3"/>
  </r>
  <r>
    <s v="207911"/>
    <d v="2026-03-14T00:00:00"/>
    <d v="2026-03-16T00:00:00"/>
    <s v="false"/>
    <s v="177414"/>
    <s v="TEMPORAL. T. COM. INTER. N. ESTA"/>
    <s v="LIBRE DISPOSICION"/>
    <s v="AUXILIAR DE ENFERMERÍA"/>
    <s v="E"/>
    <s v="S_9B_1A"/>
    <x v="0"/>
    <n v="3"/>
    <n v="0"/>
    <s v="AUXILIAR DE ENFERMERÍA"/>
    <s v="CONSULTA CARDIOLOGÍA"/>
    <x v="1"/>
    <s v="334092"/>
    <s v="45440464P"/>
    <s v="SIVERIO SIVERIO, ALEJANDRA"/>
    <s v="AUXILIAR DE ENFERMERÍA"/>
    <d v="2026-03-14T00:00:00"/>
    <d v="2026-03-16T00:00:00"/>
    <n v="3"/>
  </r>
  <r>
    <s v="249427"/>
    <d v="2026-03-15T00:00:00"/>
    <d v="2026-03-16T00:00:00"/>
    <s v="false"/>
    <s v="177089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3-15T00:00:00"/>
    <d v="2026-03-16T00:00:00"/>
    <n v="2"/>
  </r>
  <r>
    <s v="330849"/>
    <d v="2026-03-16T00:00:00"/>
    <d v="2026-03-16T00:00:00"/>
    <s v="false"/>
    <s v="177375"/>
    <s v="TEMPORAL. T. COMPLETO. N. ESTATU"/>
    <s v="ACUMULACION DE TAREAS"/>
    <s v="FISIOTERAPEUTA"/>
    <s v="E"/>
    <s v="I_9_1C"/>
    <x v="1"/>
    <n v="1"/>
    <n v="0"/>
    <s v="FISIOTERAPEUTA"/>
    <s v="AREA ENFERMERIA - HN - CAE ICOD"/>
    <x v="1"/>
    <s v="0"/>
    <m/>
    <m/>
    <m/>
    <d v="2026-03-16T00:00:00"/>
    <d v="2026-03-16T00:00:00"/>
    <n v="1"/>
  </r>
  <r>
    <s v="268374"/>
    <d v="2026-01-01T00:00:00"/>
    <d v="2026-03-17T00:00:00"/>
    <s v="false"/>
    <s v="167628"/>
    <s v="TEMPORAL. T. COM. INTER. N. ESTA"/>
    <s v="MES VENCIDO - INCAPACIDAD TEMPORAL"/>
    <s v="AUXILIAR DE ENFERMERÍA"/>
    <s v="E"/>
    <s v="S_9B_1A"/>
    <x v="0"/>
    <n v="76"/>
    <n v="0"/>
    <s v="AUXILIAR DE ENFERMERÍA"/>
    <s v="UDAD.DE RECUPERACIÓN DE QUIRÓFANO"/>
    <x v="1"/>
    <s v="242647"/>
    <s v="46260895Y"/>
    <s v="CAMACHO CARPIO, MARTA NATALIA"/>
    <s v="AUXILIAR DE ENFERMERÍA"/>
    <d v="2026-01-01T00:00:00"/>
    <d v="2026-03-17T00:00:00"/>
    <n v="76"/>
  </r>
  <r>
    <s v="255989"/>
    <d v="2026-01-01T00:00:00"/>
    <d v="2026-03-17T00:00:00"/>
    <s v="false"/>
    <s v="154056"/>
    <s v="TEMPORAL. T. COM. INTER. N. ESTA"/>
    <s v="INTERINO POR VACANTE"/>
    <s v="FISIOTERAPEUTA"/>
    <s v="E"/>
    <s v="I_9_1A"/>
    <x v="3"/>
    <n v="76"/>
    <n v="0"/>
    <s v="FISIOTERAPEUTA"/>
    <s v="AREA.ENFERMERIA - CAE PTO.DE LA CRUZ"/>
    <x v="1"/>
    <s v="0"/>
    <m/>
    <m/>
    <m/>
    <d v="2026-01-01T00:00:00"/>
    <d v="2026-03-17T00:00:00"/>
    <n v="76"/>
  </r>
  <r>
    <s v="354907"/>
    <d v="2026-01-01T00:00:00"/>
    <d v="2026-03-17T00:00:00"/>
    <s v="false"/>
    <s v="154055"/>
    <s v="TEMPORAL. T. COM. INTER. N. ESTA"/>
    <s v="INTERINO POR VACANTE"/>
    <s v="FISIOTERAPEUTA"/>
    <s v="E"/>
    <s v="I_9_1A"/>
    <x v="3"/>
    <n v="76"/>
    <n v="0"/>
    <s v="FISIOTERAPEUTA"/>
    <s v="GIMNASIO REHABILITACION"/>
    <x v="1"/>
    <s v="0"/>
    <m/>
    <m/>
    <m/>
    <d v="2026-01-01T00:00:00"/>
    <d v="2026-03-17T00:00:00"/>
    <n v="76"/>
  </r>
  <r>
    <s v="371766"/>
    <d v="2026-01-01T00:00:00"/>
    <d v="2026-03-17T00:00:00"/>
    <s v="false"/>
    <s v="161528"/>
    <s v="TEMPORAL. T. COM. INTER. N. ESTA"/>
    <s v="INTERINO POR VACANTE"/>
    <s v="FISIOTERAPEUTA"/>
    <s v="E"/>
    <s v="I_9_1A"/>
    <x v="3"/>
    <n v="76"/>
    <n v="0"/>
    <s v="FISIOTERAPEUTA"/>
    <s v="AREA.ENFERMERIA - CAE PTO.DE LA CRUZ"/>
    <x v="1"/>
    <s v="0"/>
    <m/>
    <m/>
    <m/>
    <d v="2026-01-01T00:00:00"/>
    <d v="2026-03-17T00:00:00"/>
    <n v="76"/>
  </r>
  <r>
    <s v="387754"/>
    <d v="2026-01-01T00:00:00"/>
    <d v="2026-03-17T00:00:00"/>
    <s v="false"/>
    <s v="175048"/>
    <s v="TEMPORAL. T. COM. INTER. N. ESTA"/>
    <s v="MES VENCIDO - INCAPACIDAD TEMPORAL"/>
    <s v="AUXILIAR DE ENFERMERÍA"/>
    <s v="E"/>
    <s v="S_9B_1A"/>
    <x v="0"/>
    <n v="76"/>
    <n v="0"/>
    <s v="AUXILIAR DE ENFERMERÍA"/>
    <s v="PLANTILLA VOLANTE"/>
    <x v="1"/>
    <s v="347272"/>
    <s v="43803344M"/>
    <s v="LOPEZ BORGES, ANA ELBA"/>
    <s v="AUXILIAR DE ENFERMERÍA"/>
    <d v="2026-01-01T00:00:00"/>
    <d v="2026-03-17T00:00:00"/>
    <n v="76"/>
  </r>
  <r>
    <s v="220031"/>
    <d v="2026-01-01T00:00:00"/>
    <d v="2026-03-17T00:00:00"/>
    <s v="false"/>
    <s v="169744"/>
    <s v="TEMPORAL. T. COM. INTER. N. ESTA"/>
    <s v="INTERINO POR VACANTE"/>
    <s v="FEA RADIODIAGNÓSTICO"/>
    <s v="E"/>
    <s v="I_9_1A"/>
    <x v="3"/>
    <n v="76"/>
    <n v="0"/>
    <s v="FEA RADIODIAGNÓSTICO"/>
    <s v="P.MÉDICO RADIODIAGNÓSTICO"/>
    <x v="2"/>
    <s v="0"/>
    <m/>
    <m/>
    <m/>
    <d v="2026-01-01T00:00:00"/>
    <d v="2026-03-17T00:00:00"/>
    <n v="76"/>
  </r>
  <r>
    <s v="295521"/>
    <d v="2026-01-08T00:00:00"/>
    <d v="2026-03-17T00:00:00"/>
    <s v="false"/>
    <s v="175646"/>
    <s v="TEMPORAL. T. COM. INTER. N. ESTA"/>
    <s v="MES VENCIDO - INCAPACIDAD TEMPORAL"/>
    <s v="TERAPEUTA OCUPACIONAL"/>
    <s v="E"/>
    <s v="S_9B_1A"/>
    <x v="0"/>
    <n v="69"/>
    <n v="0"/>
    <s v="TERAPEUTA OCUPACIONAL"/>
    <s v="LABORTERAPIA AGUDOS"/>
    <x v="1"/>
    <s v="205715"/>
    <s v="78692962A"/>
    <s v="GUILLEN ABOS, TERESA"/>
    <s v="TERAPEUTA OCUPACIONAL"/>
    <d v="2026-01-08T00:00:00"/>
    <d v="2026-03-17T00:00:00"/>
    <n v="69"/>
  </r>
  <r>
    <s v="215196"/>
    <d v="2026-01-16T00:00:00"/>
    <d v="2026-03-17T00:00:00"/>
    <s v="false"/>
    <s v="175923"/>
    <s v="TEMPORAL. T. COM. INTER. N. ESTA"/>
    <s v="MES VENCIDO - INCAPACIDAD TEMPORAL"/>
    <s v="AUXILIAR DE ENFERMERÍA"/>
    <s v="E"/>
    <s v="S_9B_1A"/>
    <x v="0"/>
    <n v="61"/>
    <n v="0"/>
    <s v="AUXILIAR DE ENFERMERÍA"/>
    <s v="URGENCIAS"/>
    <x v="1"/>
    <s v="207933"/>
    <s v="78618104X"/>
    <s v="RODRIGUEZ GUZMAN, VIVIANA"/>
    <s v="AUXILIAR DE ENFERMERÍA"/>
    <d v="2026-01-16T00:00:00"/>
    <d v="2026-03-17T00:00:00"/>
    <n v="61"/>
  </r>
  <r>
    <s v="324023"/>
    <d v="2026-02-06T00:00:00"/>
    <d v="2026-03-17T00:00:00"/>
    <s v="false"/>
    <s v="176514"/>
    <s v="TEMPORAL. T. COM. INTER. N. ESTA"/>
    <s v="VACACIONES Y LIBRANZAS"/>
    <s v="AUXILIAR DE ENFERMERÍA"/>
    <s v="E"/>
    <s v="S_9B_1A"/>
    <x v="0"/>
    <n v="40"/>
    <n v="0"/>
    <s v="AUXILIAR DE ENFERMERÍA"/>
    <s v="PLANTA  6ª IMPAR - HOSP.EDIF.A"/>
    <x v="1"/>
    <s v="219811"/>
    <s v="78564033N"/>
    <s v="MESA MAGDALENA, FAYNA"/>
    <s v="AUXILIAR DE ENFERMERÍA"/>
    <d v="2026-02-06T00:00:00"/>
    <d v="2026-03-17T00:00:00"/>
    <n v="40"/>
  </r>
  <r>
    <s v="227842"/>
    <d v="2026-02-11T00:00:00"/>
    <d v="2026-03-17T00:00:00"/>
    <s v="false"/>
    <s v="176637"/>
    <s v="TEMPORAL. T. COM. INTER. N. ESTA"/>
    <s v="MES VENCIDO - INCAPACIDAD TEMPORAL"/>
    <s v="ENFERMERO/A"/>
    <s v="E"/>
    <s v="S_9B_1A"/>
    <x v="0"/>
    <n v="35"/>
    <n v="0"/>
    <s v="ENFERMERA/O"/>
    <s v="URGENCIAS"/>
    <x v="1"/>
    <s v="212127"/>
    <s v="54058407N"/>
    <s v="RODRIGUEZ ALVAREZ, ESTEFANIA ELENA"/>
    <s v="ENFERMERA/O"/>
    <d v="2026-02-11T00:00:00"/>
    <d v="2026-03-17T00:00:00"/>
    <n v="35"/>
  </r>
  <r>
    <s v="249972"/>
    <d v="2026-02-26T00:00:00"/>
    <d v="2026-03-17T00:00:00"/>
    <s v="false"/>
    <s v="176928"/>
    <s v="TEMPORAL. T. COM. INTER. N. ESTA"/>
    <s v="MES VENCIDO - INCAPACIDAD TEMPORAL"/>
    <s v="TÉCNICO/A SUPERIOR GESTION Y SERVICIOS"/>
    <s v="E"/>
    <s v="S_9B_1A"/>
    <x v="0"/>
    <n v="20"/>
    <n v="0"/>
    <s v="TÉCNICO SUPERIOR DE GESTIÓN Y SERVICIOS"/>
    <s v="SEC.INGEN. BIOMÉDICA"/>
    <x v="6"/>
    <s v="317620"/>
    <s v="43782993D"/>
    <s v="MORA HERNANDEZ, RAMON"/>
    <s v="TÉCNICO SUPERIOR DE GESTIÓN Y SERVICIOS"/>
    <d v="2026-02-26T00:00:00"/>
    <d v="2026-03-17T00:00:00"/>
    <n v="20"/>
  </r>
  <r>
    <s v="241298"/>
    <d v="2026-02-27T00:00:00"/>
    <d v="2026-03-17T00:00:00"/>
    <s v="false"/>
    <s v="176945"/>
    <s v="TEMPORAL. T. COM. INTER. N. ESTA"/>
    <s v="MES VENCIDO - INCAPACIDAD TEMPORAL"/>
    <s v="LIMPIADOR/A"/>
    <s v="E"/>
    <s v="S_9B_1A"/>
    <x v="0"/>
    <n v="19"/>
    <n v="0"/>
    <s v="LIMPIADORA"/>
    <s v="LIMPIEZA"/>
    <x v="0"/>
    <s v="257815"/>
    <s v="42098845J"/>
    <s v="LOPEZ GARCIA, PILAR"/>
    <s v="LIMPIADORA"/>
    <d v="2026-02-27T00:00:00"/>
    <d v="2026-03-17T00:00:00"/>
    <n v="19"/>
  </r>
  <r>
    <s v="213945"/>
    <d v="2026-02-28T00:00:00"/>
    <d v="2026-03-17T00:00:00"/>
    <s v="false"/>
    <s v="176973"/>
    <s v="TEMPORAL. T. COM. INTER. N. ESTA"/>
    <s v="MES VENCIDO - INCAPACIDAD TEMPORAL"/>
    <s v="AUXILIAR DE ENFERMERÍA"/>
    <s v="E"/>
    <s v="S_9B_1A"/>
    <x v="0"/>
    <n v="18"/>
    <n v="0"/>
    <s v="AUXILIAR DE ENFERMERÍA"/>
    <s v="PLANTA  2ª  - HOSPITAL DEL NORTE"/>
    <x v="1"/>
    <s v="207677"/>
    <s v="13762104P"/>
    <s v="SAIZ RODRIGUEZ, MARIA ASCENSION"/>
    <s v="AUXILIAR DE ENFERMERÍA"/>
    <d v="2026-02-28T00:00:00"/>
    <d v="2026-03-17T00:00:00"/>
    <n v="18"/>
  </r>
  <r>
    <s v="274675"/>
    <d v="2026-03-05T00:00:00"/>
    <d v="2026-03-17T00:00:00"/>
    <s v="false"/>
    <s v="177096"/>
    <s v="TEMPORAL. T. COM. INTER. N. ESTA"/>
    <s v="MES VENCIDO - INCAPACIDAD TEMPORAL"/>
    <s v="AUXILIAR DE ENFERMERÍA"/>
    <s v="E"/>
    <s v="S_9B_1A"/>
    <x v="0"/>
    <n v="13"/>
    <n v="0"/>
    <s v="AUXILIAR DE ENFERMERÍA"/>
    <s v="AREA.ENFERMERIA - CAE LA OROTAVA"/>
    <x v="1"/>
    <s v="230295"/>
    <s v="45527088Z"/>
    <s v="GORRIN ABAD, MARIA DEL MAR"/>
    <s v="AUXILIAR DE ENFERMERÍA"/>
    <d v="2026-03-05T00:00:00"/>
    <d v="2026-03-17T00:00:00"/>
    <n v="13"/>
  </r>
  <r>
    <s v="246253"/>
    <d v="2026-03-05T00:00:00"/>
    <d v="2026-03-17T00:00:00"/>
    <s v="false"/>
    <s v="177078"/>
    <s v="TEMPORAL. T. COM. INTER. N. ESTA"/>
    <s v="MES VENCIDO - INCAPACIDAD TEMPORAL"/>
    <s v="AUXILIAR DE ENFERMERÍA"/>
    <s v="E"/>
    <s v="S_9B_1A"/>
    <x v="0"/>
    <n v="13"/>
    <n v="0"/>
    <s v="AUXILIAR DE ENFERMERÍA"/>
    <s v="PLANTILLA VOLANTE DEL EAA (EDIFICIO DE ACTIVIDADES"/>
    <x v="1"/>
    <s v="366633"/>
    <s v="42068484N"/>
    <s v="SANTANA GARCIA, VICTORIA CANDELARIA"/>
    <s v="AUXILIAR DE ENFERMERÍA"/>
    <d v="2026-03-05T00:00:00"/>
    <d v="2026-03-17T00:00:00"/>
    <n v="13"/>
  </r>
  <r>
    <s v="232024"/>
    <d v="2026-03-06T00:00:00"/>
    <d v="2026-03-17T00:00:00"/>
    <s v="false"/>
    <s v="177172"/>
    <s v="TEMPORAL. T. COM. INTER. N. ESTA"/>
    <s v="MES VENCIDO - INCAPACIDAD TEMPORAL"/>
    <s v="G AUXILIAR ADMINISTRATIVO F. ADMVA"/>
    <s v="E"/>
    <s v="S_9B_1A"/>
    <x v="0"/>
    <n v="12"/>
    <n v="0"/>
    <s v="AUXILIAR ADMINISTRATIVO"/>
    <s v="ALMACÉN DE SANITARIO"/>
    <x v="1"/>
    <s v="357972"/>
    <s v="45440974N"/>
    <s v="RODRIGUEZ DAVILA, CARMEN DELCRISTO"/>
    <s v="AUXILIAR ADMINISTRATIVO"/>
    <d v="2026-03-06T00:00:00"/>
    <d v="2026-03-17T00:00:00"/>
    <n v="12"/>
  </r>
  <r>
    <s v="384181"/>
    <d v="2026-03-16T00:00:00"/>
    <d v="2026-03-17T00:00:00"/>
    <s v="false"/>
    <s v="177100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3-16T00:00:00"/>
    <d v="2026-03-17T00:00:00"/>
    <n v="2"/>
  </r>
  <r>
    <s v="380387"/>
    <d v="2026-03-17T00:00:00"/>
    <d v="2026-03-17T00:00:00"/>
    <s v="false"/>
    <s v="177507"/>
    <s v="TEMPORAL. T. COM. INTER. N. ESTA"/>
    <s v="LIBRE DISPOSICION"/>
    <s v="ENFERMERO/A"/>
    <s v="E"/>
    <s v="S_9B_1A"/>
    <x v="0"/>
    <n v="1"/>
    <n v="0"/>
    <s v="ENFERMERA/O"/>
    <s v="PLANTILLA VOLANTE DEL EAA (EDIFICIO DE ACTIVIDADES"/>
    <x v="1"/>
    <s v="237147"/>
    <s v="76056450G"/>
    <s v="MARTIN REBOLLO, PABLO"/>
    <s v="ENFERMERA/O"/>
    <d v="2026-03-17T00:00:00"/>
    <d v="2026-03-17T00:00:00"/>
    <n v="1"/>
  </r>
  <r>
    <s v="257216"/>
    <d v="2026-03-17T00:00:00"/>
    <d v="2026-03-17T00:00:00"/>
    <s v="false"/>
    <s v="177516"/>
    <s v="TEMPORAL. T. COM. INTER. N. ESTA"/>
    <s v="LIBRE DISPOSICION"/>
    <s v="TÉC ESPECIALISTA / LABORATORIO"/>
    <s v="E"/>
    <s v="S_9B_1A"/>
    <x v="0"/>
    <n v="1"/>
    <n v="0"/>
    <s v="TÉCNICO ESPECIALISTA LABORATORIO"/>
    <s v="LABORATORIO CENTRAL"/>
    <x v="1"/>
    <s v="342842"/>
    <s v="25167975H"/>
    <s v="ORTEGA CANO, PATRICIA"/>
    <s v="TÉCNICO ESPECIALISTA LABORATORIO"/>
    <d v="2026-03-17T00:00:00"/>
    <d v="2026-03-17T00:00:00"/>
    <n v="1"/>
  </r>
  <r>
    <s v="247024"/>
    <d v="2026-03-17T00:00:00"/>
    <d v="2026-03-17T00:00:00"/>
    <s v="false"/>
    <s v="177506"/>
    <s v="TEMPORAL. T. COM. INTER. N. ESTA"/>
    <s v="LIBRE DISPOSICION"/>
    <s v="ENFERMERO/A"/>
    <s v="E"/>
    <s v="S_9B_1A"/>
    <x v="0"/>
    <n v="1"/>
    <n v="0"/>
    <s v="ENFERMERA/O"/>
    <s v="UDAD.DE HOSPIT.A DOMICILIO"/>
    <x v="1"/>
    <s v="327159"/>
    <s v="78569864R"/>
    <s v="GERSTER EIBERLE, CLAUDIO CRISTINO"/>
    <s v="ENFERMERA/O"/>
    <d v="2026-03-17T00:00:00"/>
    <d v="2026-03-17T00:00:00"/>
    <n v="1"/>
  </r>
  <r>
    <s v="220082"/>
    <d v="2026-03-17T00:00:00"/>
    <d v="2026-03-17T00:00:00"/>
    <s v="false"/>
    <s v="177505"/>
    <s v="TEMPORAL. T. COM. INTER. N. ESTA"/>
    <s v="LIBRE DISPOSICION"/>
    <s v="AUXILIAR DE ENFERMERÍA"/>
    <s v="E"/>
    <s v="S_9B_1A"/>
    <x v="0"/>
    <n v="1"/>
    <n v="0"/>
    <s v="AUXILIAR DE ENFERMERÍA"/>
    <s v="PLANTILLA VOLANTE DEL EAA (EDIFICIO DE ACTIVIDADES"/>
    <x v="1"/>
    <s v="264420"/>
    <s v="54059557N"/>
    <s v="BEJARANO HERNANDEZ, PATRICIA"/>
    <s v="AUXILIAR DE ENFERMERÍA"/>
    <d v="2026-03-17T00:00:00"/>
    <d v="2026-03-17T00:00:00"/>
    <n v="1"/>
  </r>
  <r>
    <s v="248025"/>
    <d v="2026-03-17T00:00:00"/>
    <d v="2026-03-17T00:00:00"/>
    <s v="false"/>
    <s v="177504"/>
    <s v="TEMPORAL. T. COM. INTER. N. ESTA"/>
    <s v="LIBRE DISPOSICION"/>
    <s v="AUXILIAR DE ENFERMERÍA"/>
    <s v="E"/>
    <s v="S_9B_1A"/>
    <x v="0"/>
    <n v="1"/>
    <n v="0"/>
    <s v="AUXILIAR DE ENFERMERÍA"/>
    <s v="CONSULTA CARDIOLOGÍA"/>
    <x v="1"/>
    <s v="334092"/>
    <s v="45440464P"/>
    <s v="SIVERIO SIVERIO, ALEJANDRA"/>
    <s v="AUXILIAR DE ENFERMERÍA"/>
    <d v="2026-03-17T00:00:00"/>
    <d v="2026-03-17T00:00:00"/>
    <n v="1"/>
  </r>
  <r>
    <s v="208831"/>
    <d v="2026-01-01T00:00:00"/>
    <d v="2026-03-18T00:00:00"/>
    <s v="false"/>
    <s v="174150"/>
    <s v="TEMPORAL. T. COM. INTER. N. ESTA"/>
    <s v="MES VENCIDO - INCAPACIDAD TEMPORAL"/>
    <s v="AUXILIAR DE ENFERMERÍA"/>
    <s v="E"/>
    <s v="S_9B_1A"/>
    <x v="0"/>
    <n v="77"/>
    <n v="0"/>
    <s v="AUXILIAR DE ENFERMERÍA"/>
    <s v="PLANTA 2ª URA"/>
    <x v="1"/>
    <s v="342519"/>
    <s v="45444911Q"/>
    <s v="NEGRIN MARICHAL, CARMEN ROSA"/>
    <s v="AUXILIAR DE ENFERMERÍA"/>
    <d v="2026-01-01T00:00:00"/>
    <d v="2026-03-18T00:00:00"/>
    <n v="77"/>
  </r>
  <r>
    <s v="379299"/>
    <d v="2026-01-01T00:00:00"/>
    <d v="2026-03-18T00:00:00"/>
    <s v="false"/>
    <s v="158054"/>
    <s v="TEMPORAL. T. COM. INTER. N. ESTA"/>
    <s v="LIBERACION SINDICAL"/>
    <s v="ENFERMERO/A"/>
    <s v="E"/>
    <s v="S_9B_1A"/>
    <x v="0"/>
    <n v="77"/>
    <n v="0"/>
    <s v="ENFERMERA/O"/>
    <s v="UDAD.HEMODINAMICA"/>
    <x v="1"/>
    <s v="333102"/>
    <s v="43814945Z"/>
    <s v="MARTIN MEDINA, PEDRO ELOY"/>
    <s v="ENFERMERA/O"/>
    <d v="2026-01-01T00:00:00"/>
    <d v="2026-03-18T00:00:00"/>
    <n v="77"/>
  </r>
  <r>
    <s v="236404"/>
    <d v="2026-01-19T00:00:00"/>
    <d v="2026-03-18T00:00:00"/>
    <s v="false"/>
    <s v="176016"/>
    <s v="TEMPORAL. T. COMPLETO. N. ESTATU"/>
    <s v="ACUMULACION DE TAREAS"/>
    <s v="LAVANDERO/A"/>
    <s v="E"/>
    <s v="I_9_1C"/>
    <x v="1"/>
    <n v="59"/>
    <n v="0"/>
    <s v="LAVANDERIA"/>
    <s v="LENCERÍA Y COSTURA"/>
    <x v="0"/>
    <s v="0"/>
    <m/>
    <m/>
    <m/>
    <d v="2026-01-19T00:00:00"/>
    <d v="2026-03-18T00:00:00"/>
    <n v="59"/>
  </r>
  <r>
    <s v="239725"/>
    <d v="2026-01-19T00:00:00"/>
    <d v="2026-03-18T00:00:00"/>
    <s v="false"/>
    <s v="176017"/>
    <s v="TEMPORAL. T. COMPLETO. N. ESTATU"/>
    <s v="ACUMULACION DE TAREAS"/>
    <s v="LAVANDERO/A"/>
    <s v="E"/>
    <s v="I_9_1C"/>
    <x v="1"/>
    <n v="59"/>
    <n v="0"/>
    <s v="LAVANDERIA"/>
    <s v="LENCERÍA Y COSTURA"/>
    <x v="0"/>
    <s v="0"/>
    <m/>
    <m/>
    <m/>
    <d v="2026-01-19T00:00:00"/>
    <d v="2026-03-18T00:00:00"/>
    <n v="59"/>
  </r>
  <r>
    <s v="288833"/>
    <d v="2026-01-19T00:00:00"/>
    <d v="2026-03-18T00:00:00"/>
    <s v="false"/>
    <s v="176015"/>
    <s v="TEMPORAL. T. COMPLETO. N. ESTATU"/>
    <s v="ACUMULACION DE TAREAS"/>
    <s v="CELADOR/A"/>
    <s v="E"/>
    <s v="I_9_1C"/>
    <x v="1"/>
    <n v="59"/>
    <n v="0"/>
    <s v="CELADOR"/>
    <s v="DISTRIBUCIÓN"/>
    <x v="0"/>
    <s v="0"/>
    <m/>
    <m/>
    <m/>
    <d v="2026-01-19T00:00:00"/>
    <d v="2026-03-18T00:00:00"/>
    <n v="59"/>
  </r>
  <r>
    <s v="330703"/>
    <d v="2026-02-28T00:00:00"/>
    <d v="2026-03-18T00:00:00"/>
    <s v="false"/>
    <s v="176898"/>
    <s v="TEMPORAL. T. COM. INTER. N. ESTA"/>
    <s v="BAJA MATERNAL"/>
    <s v="ENFERMERO/A"/>
    <s v="E"/>
    <s v="S_9B_1A"/>
    <x v="0"/>
    <n v="19"/>
    <n v="0"/>
    <s v="ENFERMERA/O"/>
    <s v="PLANTA  6ª  PAR   - HOSP.EDIF.A"/>
    <x v="1"/>
    <s v="384790"/>
    <s v="42198851S"/>
    <s v="ORTEGA KASSAR, ANDREA CAROLINA"/>
    <s v="ENFERMERA/O"/>
    <d v="2026-02-28T00:00:00"/>
    <d v="2026-03-18T00:00:00"/>
    <n v="19"/>
  </r>
  <r>
    <s v="217037"/>
    <d v="2026-03-04T00:00:00"/>
    <d v="2026-03-18T00:00:00"/>
    <s v="false"/>
    <s v="177063"/>
    <s v="TEMPORAL. T. COM. INTER. N. ESTA"/>
    <s v="MES VENCIDO - INCAPACIDAD TEMPORAL"/>
    <s v="AUXILIAR DE ENFERMERÍA"/>
    <s v="E"/>
    <s v="S_9B_1A"/>
    <x v="0"/>
    <n v="15"/>
    <n v="0"/>
    <s v="AUXILIAR DE ENFERMERÍA"/>
    <s v="PLANTA 1ª - HOSPITALIZACIÓN EDIF. D"/>
    <x v="1"/>
    <s v="214785"/>
    <s v="78649565F"/>
    <s v="ABAD PEREZ, TANIA"/>
    <s v="AUXILIAR DE ENFERMERÍA"/>
    <d v="2026-03-04T00:00:00"/>
    <d v="2026-03-18T00:00:00"/>
    <n v="15"/>
  </r>
  <r>
    <s v="214469"/>
    <d v="2026-03-10T00:00:00"/>
    <d v="2026-03-18T00:00:00"/>
    <s v="false"/>
    <s v="177279"/>
    <s v="TEMPORAL. T. COM. INTER. N. ESTA"/>
    <s v="MES VENCIDO - INCAPACIDAD TEMPORAL"/>
    <s v="AUXILIAR DE ENFERMERÍA"/>
    <s v="E"/>
    <s v="S_9B_1A"/>
    <x v="0"/>
    <n v="9"/>
    <n v="0"/>
    <s v="AUXILIAR DE ENFERMERÍA"/>
    <s v="CONSULTA PEDIATRIA"/>
    <x v="1"/>
    <s v="366473"/>
    <s v="78713422Q"/>
    <s v="RODRIGUEZ RODRIGUEZ, EVA"/>
    <s v="AUXILIAR DE ENFERMERÍA"/>
    <d v="2026-03-10T00:00:00"/>
    <d v="2026-03-18T00:00:00"/>
    <n v="9"/>
  </r>
  <r>
    <s v="296453"/>
    <d v="2026-03-12T00:00:00"/>
    <d v="2026-03-18T00:00:00"/>
    <s v="false"/>
    <s v="177355"/>
    <s v="TEMPORAL. T. COM. INTER. N. ESTA"/>
    <s v="PERMISO INTERVENCIÓN QUIRÚRGICA FAMILIAR"/>
    <s v="PINCHE"/>
    <s v="E"/>
    <s v="S_9B_1A"/>
    <x v="0"/>
    <n v="7"/>
    <n v="0"/>
    <s v="PINCHE"/>
    <s v="COCINA"/>
    <x v="0"/>
    <s v="294994"/>
    <s v="43775711H"/>
    <s v="FALCON CASTRO, DAMIAN"/>
    <s v="PINCHE"/>
    <d v="2026-03-12T00:00:00"/>
    <d v="2026-03-18T00:00:00"/>
    <n v="7"/>
  </r>
  <r>
    <s v="374668"/>
    <d v="2026-01-01T00:00:00"/>
    <d v="2026-03-19T00:00:00"/>
    <s v="false"/>
    <s v="161529"/>
    <s v="TEMPORAL. T. COM. INTER. N. ESTA"/>
    <s v="INTERINO POR VACANTE"/>
    <s v="FISIOTERAPEUTA"/>
    <s v="E"/>
    <s v="I_9_1A"/>
    <x v="3"/>
    <n v="78"/>
    <n v="0"/>
    <s v="FISIOTERAPEUTA"/>
    <s v="GIMNASIO REHABILITACION"/>
    <x v="1"/>
    <s v="0"/>
    <m/>
    <m/>
    <m/>
    <d v="2026-01-01T00:00:00"/>
    <d v="2026-03-19T00:00:00"/>
    <n v="78"/>
  </r>
  <r>
    <s v="334213"/>
    <d v="2026-01-13T00:00:00"/>
    <d v="2026-03-19T00:00:00"/>
    <s v="false"/>
    <s v="175846"/>
    <s v="TEMPORAL. T. COM. INTER. N. ESTA"/>
    <s v="MES VENCIDO - INCAPACIDAD TEMPORAL"/>
    <s v="AUXILIAR DE ENFERMERÍA"/>
    <s v="E"/>
    <s v="S_9B_1A"/>
    <x v="0"/>
    <n v="66"/>
    <n v="0"/>
    <s v="AUXILIAR DE ENFERMERÍA"/>
    <s v="PLANTA 1ª - HOSPITALIZACIÓN EDIF. D"/>
    <x v="1"/>
    <s v="377989"/>
    <s v="78562357S"/>
    <s v="ARVELO HERNANDEZ, ALICIA"/>
    <s v="AUXILIAR DE ENFERMERÍA"/>
    <d v="2026-01-13T00:00:00"/>
    <d v="2026-03-19T00:00:00"/>
    <n v="66"/>
  </r>
  <r>
    <s v="213595"/>
    <d v="2026-02-01T00:00:00"/>
    <d v="2026-03-19T00:00:00"/>
    <s v="false"/>
    <s v="176318"/>
    <s v="TEMPORAL. T. COM. INTER. N. ESTA"/>
    <s v="MES VENCIDO - INCAPACIDAD TEMPORAL"/>
    <s v="ENFERMERO/A"/>
    <s v="E"/>
    <s v="S_9B_1A"/>
    <x v="0"/>
    <n v="47"/>
    <n v="0"/>
    <s v="ENFERMERA/O"/>
    <s v="UDES.ESPECIALES SUPLENCIAS"/>
    <x v="1"/>
    <s v="228919"/>
    <s v="79064610V"/>
    <s v="PEREZ GRANJAS, STEPHANIE"/>
    <s v="ENFERMERA/O"/>
    <d v="2026-02-01T00:00:00"/>
    <d v="2026-03-19T00:00:00"/>
    <n v="47"/>
  </r>
  <r>
    <s v="210613"/>
    <d v="2026-03-01T00:00:00"/>
    <d v="2026-03-19T00:00:00"/>
    <s v="false"/>
    <s v="176975"/>
    <s v="TEMPORAL. T. COM. INTER. N. ESTA"/>
    <s v="MES VENCIDO - INCAPACIDAD TEMPORAL"/>
    <s v="AUXILIAR DE ENFERMERÍA"/>
    <s v="E"/>
    <s v="S_9B_1A"/>
    <x v="0"/>
    <n v="19"/>
    <n v="0"/>
    <s v="AUXILIAR DE ENFERMERÍA"/>
    <s v="PLANTA  9ª IMPAR - HOSP.EDIF.A"/>
    <x v="1"/>
    <s v="201698"/>
    <s v="61433778L"/>
    <s v="FIERRO ROJAS, RAQUEL ALEJANDRA"/>
    <s v="AUXILIAR DE ENFERMERÍA"/>
    <d v="2026-03-01T00:00:00"/>
    <d v="2026-03-19T00:00:00"/>
    <n v="19"/>
  </r>
  <r>
    <s v="235518"/>
    <d v="2026-03-03T00:00:00"/>
    <d v="2026-03-19T00:00:00"/>
    <s v="false"/>
    <s v="177013"/>
    <s v="TEMPORAL. T. COM. INTER. N. ESTA"/>
    <s v="MES VENCIDO - INCAPACIDAD TEMPORAL"/>
    <s v="AUXILIAR DE ENFERMERÍA"/>
    <s v="E"/>
    <s v="S_9B_1A"/>
    <x v="0"/>
    <n v="17"/>
    <n v="0"/>
    <s v="AUXILIAR DE ENFERMERÍA"/>
    <s v="HOSPITAL. PREMATUROS"/>
    <x v="1"/>
    <s v="370376"/>
    <s v="43806394L"/>
    <s v="OLIVA TORRES, NOELIA IRENE"/>
    <s v="AUXILIAR DE ENFERMERÍA"/>
    <d v="2026-03-03T00:00:00"/>
    <d v="2026-03-19T00:00:00"/>
    <n v="17"/>
  </r>
  <r>
    <s v="349098"/>
    <d v="2026-03-18T00:00:00"/>
    <d v="2026-03-19T00:00:00"/>
    <s v="false"/>
    <s v="177224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3-18T00:00:00"/>
    <d v="2026-03-19T00:00:00"/>
    <n v="2"/>
  </r>
  <r>
    <s v="208831"/>
    <d v="2026-03-19T00:00:00"/>
    <d v="2026-03-19T00:00:00"/>
    <s v="false"/>
    <s v="177681"/>
    <s v="TEMPORAL. T. COM. INTER. N. ESTA"/>
    <s v="LIBRE DISPOSICION"/>
    <s v="AUXILIAR DE ENFERMERÍA"/>
    <s v="E"/>
    <s v="S_9B_1A"/>
    <x v="0"/>
    <n v="1"/>
    <n v="0"/>
    <s v="AUXILIAR DE ENFERMERÍA"/>
    <s v="PLANTA 2ª URA"/>
    <x v="1"/>
    <s v="292931"/>
    <s v="43795642P"/>
    <s v="MONTAÑES DELGADO, JOSE FRANCISCO"/>
    <s v="AUXILIAR DE ENFERMERÍA"/>
    <d v="2026-03-19T00:00:00"/>
    <d v="2026-03-19T00:00:00"/>
    <n v="1"/>
  </r>
  <r>
    <s v="239663"/>
    <d v="2026-01-01T00:00:00"/>
    <d v="2026-03-20T00:00:00"/>
    <s v="false"/>
    <s v="171132"/>
    <s v="TEMPORAL. T. COMPLETO. N. ESTATU"/>
    <s v="ACUMULACION DE TAREAS"/>
    <s v="FEA CARDIOLOGÍA"/>
    <s v="E"/>
    <s v="I_9_1C"/>
    <x v="1"/>
    <n v="79"/>
    <n v="0"/>
    <s v="FEA CARDIOLOGÍA"/>
    <s v="P.MÉDICO CARDIOLOGÍA"/>
    <x v="2"/>
    <s v="0"/>
    <m/>
    <m/>
    <m/>
    <d v="2026-01-01T00:00:00"/>
    <d v="2026-03-20T00:00:00"/>
    <n v="79"/>
  </r>
  <r>
    <s v="267619"/>
    <d v="2026-01-01T00:00:00"/>
    <d v="2026-03-20T00:00:00"/>
    <s v="false"/>
    <s v="171183"/>
    <s v="TEMPORAL. T. COM. INTER. N. ESTA"/>
    <s v="MES VENCIDO - INCAPACIDAD TEMPORAL"/>
    <s v="G AUXILIAR ADMINISTRATIVO F. ADMVA"/>
    <s v="E"/>
    <s v="S_9B_1A"/>
    <x v="0"/>
    <n v="79"/>
    <n v="0"/>
    <s v="AUXILIAR ADMINISTRATIVO"/>
    <s v="AREA ADMINISTRATIVA - HN - CAE ICOD"/>
    <x v="4"/>
    <s v="242754"/>
    <s v="45449726R"/>
    <s v="ROSALES MERENCIANO, JUAN CARLOS"/>
    <s v="AUXILIAR ADMINISTRATIVO"/>
    <d v="2026-01-01T00:00:00"/>
    <d v="2026-03-20T00:00:00"/>
    <n v="79"/>
  </r>
  <r>
    <s v="298011"/>
    <d v="2026-03-02T00:00:00"/>
    <d v="2026-03-20T00:00:00"/>
    <s v="false"/>
    <s v="176980"/>
    <s v="TEMPORAL. T. COM. INTER. N. ESTA"/>
    <s v="MES VENCIDO - INCAPACIDAD TEMPORAL"/>
    <s v="AUXILIAR DE ENFERMERÍA"/>
    <s v="E"/>
    <s v="S_9B_1A"/>
    <x v="0"/>
    <n v="19"/>
    <n v="0"/>
    <s v="AUXILIAR DE ENFERMERÍA"/>
    <s v="GUARDERÍA"/>
    <x v="1"/>
    <s v="378382"/>
    <s v="43379476G"/>
    <s v="VELAZQUEZ PEREZ, MARIA"/>
    <s v="AUXILIAR DE ENFERMERÍA"/>
    <d v="2026-03-02T00:00:00"/>
    <d v="2026-03-20T00:00:00"/>
    <n v="19"/>
  </r>
  <r>
    <s v="268424"/>
    <d v="2026-03-06T00:00:00"/>
    <d v="2026-03-20T00:00:00"/>
    <s v="false"/>
    <s v="176857"/>
    <s v="TEMPORAL. T. COM. INTER. N. ESTA"/>
    <s v="PERMISO MATRIMONIO"/>
    <s v="G AUXILIAR ADMINISTRATIVO F. ADMVA"/>
    <s v="E"/>
    <s v="S_9B_1A"/>
    <x v="0"/>
    <n v="15"/>
    <n v="0"/>
    <s v="AUXILIAR ADMINISTRATIVO"/>
    <s v="ARCHIVO CENTRAL"/>
    <x v="2"/>
    <s v="296848"/>
    <s v="78565634A"/>
    <s v="RIVERO GARCIA, VANESSA"/>
    <s v="AUXILIAR ADMINISTRATIVO"/>
    <d v="2026-03-06T00:00:00"/>
    <d v="2026-03-20T00:00:00"/>
    <n v="15"/>
  </r>
  <r>
    <s v="273813"/>
    <d v="2026-03-12T00:00:00"/>
    <d v="2026-03-20T00:00:00"/>
    <s v="false"/>
    <s v="177016"/>
    <s v="TEMPORAL. T. COM. INTER. N. ESTA"/>
    <s v="VACACIONES Y LIBRANZAS"/>
    <s v="G AUXILIAR ADMINISTRATIVO F. ADMVA"/>
    <s v="E"/>
    <s v="S_9B_1A"/>
    <x v="0"/>
    <n v="9"/>
    <n v="0"/>
    <s v="AUXILIAR ADMINISTRATIVO"/>
    <s v="ARCHIVO CENTRAL"/>
    <x v="2"/>
    <s v="251752"/>
    <s v="78557926T"/>
    <s v="DIAZ STIER, NOEMI"/>
    <s v="AUXILIAR ADMINISTRATIVO"/>
    <d v="2026-03-12T00:00:00"/>
    <d v="2026-03-20T00:00:00"/>
    <n v="9"/>
  </r>
  <r>
    <s v="252962"/>
    <d v="2026-03-12T00:00:00"/>
    <d v="2026-03-20T00:00:00"/>
    <s v="false"/>
    <s v="177318"/>
    <s v="TEMPORAL. T. COM. INTER. N. ESTA"/>
    <s v="MES VENCIDO - INCAPACIDAD TEMPORAL"/>
    <s v="TÉC ESPECIALISTA / RADIOTERAPIA"/>
    <s v="E"/>
    <s v="S_9B_1A"/>
    <x v="0"/>
    <n v="9"/>
    <n v="0"/>
    <s v="TÉCNICO ESPECIALISTA RADIOTERAPIA"/>
    <s v="EXPLORAC.RADIOTERAPIA"/>
    <x v="1"/>
    <s v="263238"/>
    <s v="78702559D"/>
    <s v="PEREZ GONZALEZ, PEDRO IVAN"/>
    <s v="TÉCNICO ESPECIALISTA RADIOTERAPIA"/>
    <d v="2026-03-12T00:00:00"/>
    <d v="2026-03-20T00:00:00"/>
    <n v="9"/>
  </r>
  <r>
    <s v="266003"/>
    <d v="2026-03-12T00:00:00"/>
    <d v="2026-03-20T00:00:00"/>
    <s v="false"/>
    <s v="177311"/>
    <s v="TEMPORAL. T. COM. INTER. N. ESTA"/>
    <s v="MES VENCIDO - INCAPACIDAD TEMPORAL"/>
    <s v="FISIOTERAPEUTA"/>
    <s v="E"/>
    <s v="S_9B_1A"/>
    <x v="0"/>
    <n v="9"/>
    <n v="0"/>
    <s v="FISIOTERAPEUTA"/>
    <s v="GIMNASIO REHABILITACION"/>
    <x v="1"/>
    <s v="372769"/>
    <s v="78704505T"/>
    <s v="ALONSO RIVERO, CRISTINA"/>
    <s v="FISIOTERAPEUTA"/>
    <d v="2026-03-12T00:00:00"/>
    <d v="2026-03-20T00:00:00"/>
    <n v="9"/>
  </r>
  <r>
    <s v="382358"/>
    <d v="2026-03-12T00:00:00"/>
    <d v="2026-03-20T00:00:00"/>
    <s v="false"/>
    <s v="177346"/>
    <s v="TEMPORAL. T. COM. INTER. N. ESTA"/>
    <s v="MES VENCIDO - INCAPACIDAD TEMPORAL"/>
    <s v="FISIOTERAPEUTA"/>
    <s v="E"/>
    <s v="S_9B_1A"/>
    <x v="0"/>
    <n v="9"/>
    <n v="0"/>
    <s v="FISIOTERAPEUTA"/>
    <s v="AREA.ENFERMERIA - CAE LA LAGUNA-GENETO"/>
    <x v="1"/>
    <s v="264989"/>
    <s v="51152371A"/>
    <s v="IGLESIAS VALDES, IVAN LUIS"/>
    <s v="FISIOTERAPEUTA"/>
    <d v="2026-03-12T00:00:00"/>
    <d v="2026-03-20T00:00:00"/>
    <n v="9"/>
  </r>
  <r>
    <s v="221255"/>
    <d v="2026-03-16T00:00:00"/>
    <d v="2026-03-20T00:00:00"/>
    <s v="false"/>
    <s v="177417"/>
    <s v="TEMPORAL. T. COM. INTER. N. ESTA"/>
    <s v="MES VENCIDO - INCAPACIDAD TEMPORAL"/>
    <s v="PINCHE"/>
    <s v="E"/>
    <s v="S_9B_1A"/>
    <x v="0"/>
    <n v="5"/>
    <n v="0"/>
    <s v="PINCHE"/>
    <s v="COCINA"/>
    <x v="0"/>
    <s v="252837"/>
    <s v="78717998S"/>
    <s v="CASADO NEGRIN, DIEGO"/>
    <s v="PINCHE"/>
    <d v="2026-03-16T00:00:00"/>
    <d v="2026-03-20T00:00:00"/>
    <n v="5"/>
  </r>
  <r>
    <s v="251699"/>
    <d v="2026-03-16T00:00:00"/>
    <d v="2026-03-20T00:00:00"/>
    <s v="false"/>
    <s v="177401"/>
    <s v="TEMPORAL. T. COM. INTER. N. ESTA"/>
    <s v="PERMISO POR ENFERMEDAD GRAVE"/>
    <s v="TÉC ESPECIALISTA / LABORATORIO"/>
    <s v="E"/>
    <s v="S_9B_1A"/>
    <x v="0"/>
    <n v="5"/>
    <n v="0"/>
    <s v="TÉCNICO ESPECIALISTA LABORATORIO"/>
    <s v="LABOR.DE MICROBIOLOGIA Y CONTROL DE INF"/>
    <x v="1"/>
    <s v="210379"/>
    <s v="79087080Q"/>
    <s v="GARCIA GARCIA, LAURA"/>
    <s v="TÉCNICO ESPECIALISTA LABORATORIO"/>
    <d v="2026-03-16T00:00:00"/>
    <d v="2026-03-20T00:00:00"/>
    <n v="5"/>
  </r>
  <r>
    <s v="184893"/>
    <d v="2026-03-19T00:00:00"/>
    <d v="2026-03-20T00:00:00"/>
    <s v="false"/>
    <s v="177086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3-19T00:00:00"/>
    <d v="2026-03-20T00:00:00"/>
    <n v="2"/>
  </r>
  <r>
    <s v="264109"/>
    <d v="2026-01-01T00:00:00"/>
    <d v="2026-03-21T00:00:00"/>
    <s v="false"/>
    <s v="172098"/>
    <s v="TEMPORAL. T. COM. INTER. N. ESTA"/>
    <s v="BAJA MATERNAL"/>
    <s v="ENFERMERO/A"/>
    <s v="E"/>
    <s v="S_9B_1A"/>
    <x v="0"/>
    <n v="80"/>
    <n v="0"/>
    <s v="ENFERMERA/O"/>
    <s v="PLANTA  2ª  - HOSPITAL DEL NORTE"/>
    <x v="1"/>
    <s v="207501"/>
    <s v="78617815C"/>
    <s v="HERNANDEZ LUIS, MERITXELL"/>
    <s v="ENFERMERA/O"/>
    <d v="2026-01-01T00:00:00"/>
    <d v="2026-03-21T00:00:00"/>
    <n v="80"/>
  </r>
  <r>
    <s v="232651"/>
    <d v="2026-01-30T00:00:00"/>
    <d v="2026-03-21T00:00:00"/>
    <s v="false"/>
    <s v="176351"/>
    <s v="TEMPORAL. T. COM. INTER. N. ESTA"/>
    <s v="LIBRE DISPOSICION"/>
    <s v="AUXILIAR DE ENFERMERÍA"/>
    <s v="E"/>
    <s v="S_9B_1A"/>
    <x v="0"/>
    <n v="51"/>
    <n v="0"/>
    <s v="AUXILIAR DE ENFERMERÍA"/>
    <s v="ÁREA HOSPITALIZACIÓN DE TRÁNSITO"/>
    <x v="1"/>
    <s v="226741"/>
    <s v="12772156A"/>
    <s v="MIGUEL MARTINEZ, NURIA"/>
    <s v="AUXILIAR DE ENFERMERÍA"/>
    <d v="2026-01-30T00:00:00"/>
    <d v="2026-03-21T00:00:00"/>
    <n v="51"/>
  </r>
  <r>
    <s v="298876"/>
    <d v="2026-02-05T00:00:00"/>
    <d v="2026-03-21T00:00:00"/>
    <s v="false"/>
    <s v="176404"/>
    <s v="TEMPORAL. T. COM. INTER. N. ESTA"/>
    <s v="PERMISO POR PATERNIDAD"/>
    <s v="ENFERMERO/A"/>
    <s v="E"/>
    <s v="S_9B_1A"/>
    <x v="0"/>
    <n v="45"/>
    <n v="0"/>
    <s v="ENFERMERA/O"/>
    <s v="URGENCIAS - HN_CEAU"/>
    <x v="1"/>
    <s v="294209"/>
    <s v="23046652P"/>
    <s v="CONESA GOMEZ, RUBEN"/>
    <s v="ENFERMERA/O"/>
    <d v="2026-02-05T00:00:00"/>
    <d v="2026-03-21T00:00:00"/>
    <n v="45"/>
  </r>
  <r>
    <s v="249427"/>
    <d v="2026-03-20T00:00:00"/>
    <d v="2026-03-21T00:00:00"/>
    <s v="false"/>
    <s v="178027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3-20T00:00:00"/>
    <d v="2026-03-21T00:00:00"/>
    <n v="2"/>
  </r>
  <r>
    <s v="226529"/>
    <d v="2026-01-01T00:00:00"/>
    <d v="2026-03-22T00:00:00"/>
    <s v="false"/>
    <s v="175032"/>
    <s v="TEMPORAL. T. COM. INTER. N. ESTA"/>
    <s v="BAJA MATERNAL"/>
    <s v="ENFERMERO/A"/>
    <s v="E"/>
    <s v="S_9B_1A"/>
    <x v="0"/>
    <n v="81"/>
    <n v="0"/>
    <s v="ENFERMERA/O"/>
    <s v="PLANTA 10ª  PAR  - HOSP.EDIF.A"/>
    <x v="1"/>
    <s v="374823"/>
    <s v="77125929Y"/>
    <s v="MARTIN SANCHEZ, GISELA"/>
    <s v="ENFERMERA/O"/>
    <d v="2026-01-01T00:00:00"/>
    <d v="2026-03-22T00:00:00"/>
    <n v="81"/>
  </r>
  <r>
    <s v="270074"/>
    <d v="2026-01-01T00:00:00"/>
    <d v="2026-03-22T00:00:00"/>
    <s v="false"/>
    <s v="175037"/>
    <s v="TEMPORAL. T. COM. INTER. N. ESTA"/>
    <s v="BAJA MATERNAL"/>
    <s v="ENFERMERO/A"/>
    <s v="E"/>
    <s v="S_9B_1A"/>
    <x v="0"/>
    <n v="81"/>
    <n v="0"/>
    <s v="ENFERMERA/O"/>
    <s v="U.V.I."/>
    <x v="1"/>
    <s v="381377"/>
    <s v="79062787B"/>
    <s v="ZEROLO DE LA TORRE, MARIA"/>
    <s v="ENFERMERA/O"/>
    <d v="2026-01-01T00:00:00"/>
    <d v="2026-03-22T00:00:00"/>
    <n v="81"/>
  </r>
  <r>
    <s v="344798"/>
    <d v="2026-01-01T00:00:00"/>
    <d v="2026-03-22T00:00:00"/>
    <s v="false"/>
    <s v="170684"/>
    <s v="TEMPORAL. T. COMPLETO. N. ESTATU"/>
    <s v="ACUMULACION DE TAREAS"/>
    <s v="FEA NEUROLOGÍA"/>
    <s v="E"/>
    <s v="I_9_1C"/>
    <x v="1"/>
    <n v="81"/>
    <n v="0"/>
    <s v="FEA NEUROLOGÍA"/>
    <s v="P.MÉDICO NEUROLOGÍA"/>
    <x v="2"/>
    <s v="0"/>
    <m/>
    <m/>
    <m/>
    <d v="2026-01-01T00:00:00"/>
    <d v="2026-03-22T00:00:00"/>
    <n v="81"/>
  </r>
  <r>
    <s v="299412"/>
    <d v="2026-02-24T00:00:00"/>
    <d v="2026-03-22T00:00:00"/>
    <s v="false"/>
    <s v="176887"/>
    <s v="TEMPORAL. T. COM. INTER. N. ESTA"/>
    <s v="MES VENCIDO - INCAPACIDAD TEMPORAL"/>
    <s v="AUXILIAR DE ENFERMERÍA"/>
    <s v="E"/>
    <s v="S_9B_1A"/>
    <x v="0"/>
    <n v="27"/>
    <n v="0"/>
    <s v="AUXILIAR DE ENFERMERÍA"/>
    <s v="URGENCIAS"/>
    <x v="1"/>
    <s v="225178"/>
    <s v="43770781X"/>
    <s v="QUINTERO RODRIGUEZ, MARIA MERCEDES"/>
    <s v="AUXILIAR DE ENFERMERÍA"/>
    <d v="2026-02-24T00:00:00"/>
    <d v="2026-03-22T00:00:00"/>
    <n v="27"/>
  </r>
  <r>
    <s v="272292"/>
    <d v="2026-02-25T00:00:00"/>
    <d v="2026-03-22T00:00:00"/>
    <s v="false"/>
    <s v="176881"/>
    <s v="TEMPORAL. T. COM. INTER. N. ESTA"/>
    <s v="LIBRE DISPOSICION"/>
    <s v="PINCHE"/>
    <s v="E"/>
    <s v="S_9B_1AV"/>
    <x v="0"/>
    <n v="26"/>
    <n v="0"/>
    <s v="PINCHE"/>
    <s v="COCINA"/>
    <x v="0"/>
    <s v="346830"/>
    <s v="78854748F"/>
    <s v="GONZALEZ ALONSO, LAURA"/>
    <s v="PINCHE"/>
    <d v="2026-02-25T00:00:00"/>
    <d v="2026-03-22T00:00:00"/>
    <n v="26"/>
  </r>
  <r>
    <s v="258719"/>
    <d v="2026-03-21T00:00:00"/>
    <d v="2026-03-22T00:00:00"/>
    <s v="false"/>
    <s v="177037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3-21T00:00:00"/>
    <d v="2026-03-22T00:00:00"/>
    <n v="2"/>
  </r>
  <r>
    <s v="251011"/>
    <d v="2026-01-01T00:00:00"/>
    <d v="2026-03-23T00:00:00"/>
    <s v="false"/>
    <s v="169498"/>
    <s v="TEMPORAL. T. COM. INTER. N. ESTA"/>
    <s v="MES VENCIDO - INCAPACIDAD TEMPORAL"/>
    <s v="PINCHE"/>
    <s v="E"/>
    <s v="S_9B_1A"/>
    <x v="0"/>
    <n v="82"/>
    <n v="0"/>
    <s v="PINCHE"/>
    <s v="COCINA"/>
    <x v="0"/>
    <s v="255566"/>
    <s v="78850785T"/>
    <s v="SANGINES FUMERO, TANIA"/>
    <s v="PINCHE"/>
    <d v="2026-01-01T00:00:00"/>
    <d v="2026-03-23T00:00:00"/>
    <n v="82"/>
  </r>
  <r>
    <s v="378465"/>
    <d v="2026-01-01T00:00:00"/>
    <d v="2026-03-23T00:00:00"/>
    <s v="false"/>
    <s v="173407"/>
    <s v="TEMPORAL. T. COM. INTER. N. ESTA"/>
    <s v="MES VENCIDO - INCAPACIDAD TEMPORAL"/>
    <s v="LIMPIADOR/A"/>
    <s v="E"/>
    <s v="S_9B_1A"/>
    <x v="0"/>
    <n v="82"/>
    <n v="0"/>
    <s v="LIMPIADORA"/>
    <s v="LIMPIEZA EDIFICIO ACTIV.AMBULATORIAS"/>
    <x v="0"/>
    <s v="264804"/>
    <s v="43811235F"/>
    <s v="DUQUE MESA, FATIMA"/>
    <s v="LIMPIADORA"/>
    <d v="2026-01-01T00:00:00"/>
    <d v="2026-03-23T00:00:00"/>
    <n v="82"/>
  </r>
  <r>
    <s v="337410"/>
    <d v="2026-01-01T00:00:00"/>
    <d v="2026-03-23T00:00:00"/>
    <s v="false"/>
    <s v="174999"/>
    <s v="TEMPORAL. T. COM. INTER. N. ESTA"/>
    <s v="DESEMPEÑO FUNCIONES SUPERIOR CATEGORIA"/>
    <s v="ELECTRICISTA"/>
    <s v="E"/>
    <s v="S_9B_1A"/>
    <x v="0"/>
    <n v="82"/>
    <n v="0"/>
    <s v="ELECTRICISTA"/>
    <s v="ELECTRICIDAD"/>
    <x v="6"/>
    <s v="343239"/>
    <s v="78569929C"/>
    <s v="DIAZ TENA, FRANCISCO MANUEL"/>
    <s v="TÉCNICO SUPERIOR DE GESTIÓN Y SERVICIOS"/>
    <d v="2026-01-01T00:00:00"/>
    <d v="2026-03-23T00:00:00"/>
    <n v="82"/>
  </r>
  <r>
    <s v="373837"/>
    <d v="2026-01-01T00:00:00"/>
    <d v="2026-03-23T00:00:00"/>
    <s v="false"/>
    <s v="173940"/>
    <s v="TEMPORAL. T. COM. INTER. N. ESTA"/>
    <s v="LACTANCIA"/>
    <s v="AUXILIAR DE ENFERMERÍA"/>
    <s v="E"/>
    <s v="S_9B_1A"/>
    <x v="0"/>
    <n v="82"/>
    <n v="0"/>
    <s v="AUXILIAR DE ENFERMERÍA"/>
    <s v="U.V.I."/>
    <x v="1"/>
    <s v="293354"/>
    <s v="45726006M"/>
    <s v="BARROSO GUTIERREZ, CARMEN MARIA"/>
    <s v="AUXILIAR DE ENFERMERÍA"/>
    <d v="2026-01-01T00:00:00"/>
    <d v="2026-03-23T00:00:00"/>
    <n v="82"/>
  </r>
  <r>
    <s v="365426"/>
    <d v="2026-02-20T00:00:00"/>
    <d v="2026-03-23T00:00:00"/>
    <s v="false"/>
    <s v="176840"/>
    <s v="TEMPORAL. T. COM. INTER. N. ESTA"/>
    <s v="MES VENCIDO - INCAPACIDAD TEMPORAL"/>
    <s v="ENFERMERO/A"/>
    <s v="E"/>
    <s v="S_9B_1A"/>
    <x v="0"/>
    <n v="32"/>
    <n v="0"/>
    <s v="ENFERMERA/O"/>
    <s v="PLANTILLA VOLANTE"/>
    <x v="1"/>
    <s v="385056"/>
    <s v="23066431F"/>
    <s v="ALBALADEJO CASTEJON, MARIA DEL CARMEN"/>
    <s v="ENFERMERA/O"/>
    <d v="2026-02-20T00:00:00"/>
    <d v="2026-03-23T00:00:00"/>
    <n v="32"/>
  </r>
  <r>
    <s v="304072"/>
    <d v="2026-02-24T00:00:00"/>
    <d v="2026-03-23T00:00:00"/>
    <s v="false"/>
    <s v="176875"/>
    <s v="TEMPORAL. T. COM. INTER. N. ESTA"/>
    <s v="MES VENCIDO - INCAPACIDAD TEMPORAL"/>
    <s v="CELADOR/A"/>
    <s v="E"/>
    <s v="S_9B_1A"/>
    <x v="0"/>
    <n v="28"/>
    <n v="0"/>
    <s v="CELADOR"/>
    <s v="SUBDIRECCIÓN ENFERMERÍA"/>
    <x v="1"/>
    <s v="226395"/>
    <s v="78708225V"/>
    <s v="CABRALES TEJERA, MARIA NOEMI"/>
    <s v="CELADOR"/>
    <d v="2026-02-24T00:00:00"/>
    <d v="2026-03-23T00:00:00"/>
    <n v="28"/>
  </r>
  <r>
    <s v="364165"/>
    <d v="2026-03-04T00:00:00"/>
    <d v="2026-03-23T00:00:00"/>
    <s v="false"/>
    <s v="176828"/>
    <s v="TEMPORAL. T. COM. INTER. N. ESTA"/>
    <s v="LIBRE DISPOSICION"/>
    <s v="AUXILIAR DE ENFERMERÍA"/>
    <s v="E"/>
    <s v="S_9B_1A"/>
    <x v="0"/>
    <n v="20"/>
    <n v="0"/>
    <s v="AUXILIAR DE ENFERMERÍA"/>
    <s v="PLANTA 4ª - HOSPITALIZACIÓN EDIF. D"/>
    <x v="1"/>
    <s v="328485"/>
    <s v="42067223Q"/>
    <s v="RODRIGUEZ DORTA, CONCEPCION"/>
    <s v="AUXILIAR DE ENFERMERÍA"/>
    <d v="2026-03-04T00:00:00"/>
    <d v="2026-03-23T00:00:00"/>
    <n v="20"/>
  </r>
  <r>
    <s v="220298"/>
    <d v="2026-03-04T00:00:00"/>
    <d v="2026-03-23T00:00:00"/>
    <s v="false"/>
    <s v="177073"/>
    <s v="TEMPORAL. T. COM. INTER. N. ESTA"/>
    <s v="MES VENCIDO - INCAPACIDAD TEMPORAL"/>
    <s v="LAVANDERO/A"/>
    <s v="E"/>
    <s v="S_9B_1A"/>
    <x v="0"/>
    <n v="20"/>
    <n v="0"/>
    <s v="LAVANDERIA"/>
    <s v="LAVANDERÍA HOSP.DEL TORAX"/>
    <x v="0"/>
    <s v="298430"/>
    <s v="42064628C"/>
    <s v="QUINTERO EXPOSITO, MARIA ISABEL"/>
    <s v="LAVANDERIA"/>
    <d v="2026-03-04T00:00:00"/>
    <d v="2026-03-23T00:00:00"/>
    <n v="20"/>
  </r>
  <r>
    <s v="307222"/>
    <d v="2026-03-05T00:00:00"/>
    <d v="2026-03-23T00:00:00"/>
    <s v="false"/>
    <s v="177079"/>
    <s v="TEMPORAL. T. COM. INTER. N. ESTA"/>
    <s v="MES VENCIDO - INCAPACIDAD TEMPORAL"/>
    <s v="AUXILIAR DE ENFERMERÍA"/>
    <s v="E"/>
    <s v="S_9B_1A"/>
    <x v="0"/>
    <n v="19"/>
    <n v="0"/>
    <s v="AUXILIAR DE ENFERMERÍA"/>
    <s v="ESTERILIZACIÓN"/>
    <x v="1"/>
    <s v="382310"/>
    <s v="42088905D"/>
    <s v="HORMIGA BORGES, CARMEN ADRIANA"/>
    <s v="AUXILIAR DE ENFERMERÍA"/>
    <d v="2026-03-05T00:00:00"/>
    <d v="2026-03-23T00:00:00"/>
    <n v="19"/>
  </r>
  <r>
    <s v="314869"/>
    <d v="2026-03-06T00:00:00"/>
    <d v="2026-03-23T00:00:00"/>
    <s v="false"/>
    <s v="177180"/>
    <s v="TEMPORAL. T. COM. INTER. N. ESTA"/>
    <s v="MES VENCIDO - INCAPACIDAD TEMPORAL"/>
    <s v="ENFERMERO/A"/>
    <s v="E"/>
    <s v="S_9B_1A"/>
    <x v="0"/>
    <n v="18"/>
    <n v="0"/>
    <s v="ENFERMERA/O"/>
    <s v="HOSPITAL DIA PEDIATRIA"/>
    <x v="1"/>
    <s v="325778"/>
    <s v="09399634V"/>
    <s v="RODRIGO FUENTES, MARIA EUGENIA"/>
    <s v="ENFERMERA/O"/>
    <d v="2026-03-06T00:00:00"/>
    <d v="2026-03-23T00:00:00"/>
    <n v="18"/>
  </r>
  <r>
    <s v="203201"/>
    <d v="2026-03-17T00:00:00"/>
    <d v="2026-03-23T00:00:00"/>
    <s v="false"/>
    <s v="177408"/>
    <s v="TEMPORAL. T. COM. INTER. N. ESTA"/>
    <s v="MES VENCIDO - INCAPACIDAD TEMPORAL"/>
    <s v="AUXILIAR DE ENFERMERÍA"/>
    <s v="E"/>
    <s v="S_9B_1A"/>
    <x v="0"/>
    <n v="7"/>
    <n v="0"/>
    <s v="AUXILIAR DE ENFERMERÍA"/>
    <s v="PLANTA  2ª  - HOSPITAL DEL NORTE"/>
    <x v="1"/>
    <s v="353744"/>
    <s v="42090354D"/>
    <s v="ALAMO GONZALEZ, CARMEN NIEVES"/>
    <s v="AUXILIAR DE ENFERMERÍA"/>
    <d v="2026-03-17T00:00:00"/>
    <d v="2026-03-23T00:00:00"/>
    <n v="7"/>
  </r>
  <r>
    <s v="266003"/>
    <d v="2026-03-21T00:00:00"/>
    <d v="2026-03-23T00:00:00"/>
    <s v="false"/>
    <s v="177826"/>
    <s v="TEMPORAL. T. COM. INTER. N. ESTA"/>
    <s v="LIBRE DISPOSICION"/>
    <s v="FISIOTERAPEUTA"/>
    <s v="E"/>
    <s v="S_9B_1A"/>
    <x v="0"/>
    <n v="3"/>
    <n v="0"/>
    <s v="FISIOTERAPEUTA"/>
    <s v="GIMNASIO REHABILITACION"/>
    <x v="1"/>
    <s v="242361"/>
    <s v="54061288H"/>
    <s v="BARROSO DELGADO, ADARA"/>
    <s v="FISIOTERAPEUTA"/>
    <d v="2026-03-21T00:00:00"/>
    <d v="2026-03-23T00:00:00"/>
    <n v="3"/>
  </r>
  <r>
    <s v="385777"/>
    <d v="2026-03-22T00:00:00"/>
    <d v="2026-03-23T00:00:00"/>
    <s v="false"/>
    <s v="177227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3-22T00:00:00"/>
    <d v="2026-03-23T00:00:00"/>
    <n v="2"/>
  </r>
  <r>
    <s v="299412"/>
    <d v="2026-03-23T00:00:00"/>
    <d v="2026-03-23T00:00:00"/>
    <s v="false"/>
    <s v="177888"/>
    <s v="TEMPORAL. T. COM. INTER. N. ESTA"/>
    <s v="LIBRE DISPOSICION"/>
    <s v="AUXILIAR DE ENFERMERÍA"/>
    <s v="E"/>
    <s v="S_9B_1A"/>
    <x v="0"/>
    <n v="1"/>
    <n v="0"/>
    <s v="AUXILIAR DE ENFERMERÍA"/>
    <s v="URGENCIAS"/>
    <x v="1"/>
    <s v="375031"/>
    <s v="78700585J"/>
    <s v="GONZALEZ ARMAS, CHAXIRAXI"/>
    <s v="AUXILIAR DE ENFERMERÍA"/>
    <d v="2026-03-23T00:00:00"/>
    <d v="2026-03-23T00:00:00"/>
    <n v="1"/>
  </r>
  <r>
    <s v="380078"/>
    <d v="2026-01-01T00:00:00"/>
    <d v="2026-03-24T00:00:00"/>
    <s v="false"/>
    <s v="174362"/>
    <s v="TEMPORAL. T. COM. INTER. N. ESTA"/>
    <s v="MES VENCIDO - INCAPACIDAD TEMPORAL"/>
    <s v="CELADOR/A"/>
    <s v="E"/>
    <s v="S_9B_1A"/>
    <x v="0"/>
    <n v="83"/>
    <n v="0"/>
    <s v="CELADOR"/>
    <s v="SUBDIRECCIÓN ENFERMERÍA"/>
    <x v="1"/>
    <s v="209121"/>
    <s v="42192841P"/>
    <s v="SANCHEZ PAZ, MARIA YOLANDA"/>
    <s v="CELADOR"/>
    <d v="2026-01-01T00:00:00"/>
    <d v="2026-03-24T00:00:00"/>
    <n v="83"/>
  </r>
  <r>
    <s v="326260"/>
    <d v="2026-01-01T00:00:00"/>
    <d v="2026-03-24T00:00:00"/>
    <s v="false"/>
    <s v="149563"/>
    <s v="TEMPORAL. T. COM. INTER. N. ESTA"/>
    <s v="DESEMPEÑO FUNCIONES SUPERIOR CATEGORIA"/>
    <s v="TÉC ESPECIALISTA / DIETETICA Y NUTRICION"/>
    <s v="E"/>
    <s v="S_9B_1A"/>
    <x v="0"/>
    <n v="83"/>
    <n v="0"/>
    <s v="TÉCNICO ESPECIALISTA EN DIETÉTICA Y NUTRICIÓN"/>
    <s v="DIETÉTICA Y NUTRICIÓN"/>
    <x v="1"/>
    <s v="286366"/>
    <s v="43606362H"/>
    <s v="MEDINA ESCUELA, INMACULADA"/>
    <m/>
    <d v="2026-01-01T00:00:00"/>
    <d v="2026-03-24T00:00:00"/>
    <n v="83"/>
  </r>
  <r>
    <s v="250645"/>
    <d v="2026-01-01T00:00:00"/>
    <d v="2026-03-24T00:00:00"/>
    <s v="false"/>
    <s v="171748"/>
    <s v="TEMPORAL. T. COM. INTER. N. ESTA"/>
    <s v="INTERINO POR VACANTE"/>
    <s v="LAVANDERO/A"/>
    <s v="E"/>
    <s v="I_9_1A"/>
    <x v="3"/>
    <n v="83"/>
    <n v="0"/>
    <s v="LAVANDERIA"/>
    <s v="LENCERÍA Y COSTURA"/>
    <x v="0"/>
    <s v="0"/>
    <m/>
    <m/>
    <m/>
    <d v="2026-01-01T00:00:00"/>
    <d v="2026-03-24T00:00:00"/>
    <n v="83"/>
  </r>
  <r>
    <s v="367533"/>
    <d v="2026-01-01T00:00:00"/>
    <d v="2026-03-24T00:00:00"/>
    <s v="false"/>
    <s v="174440"/>
    <s v="TEMPORAL. T. COM. INTER. N. ESTA"/>
    <s v="COMISION SERV.,ADS.TEMPORAL"/>
    <s v="ENFERMERO/A"/>
    <s v="E"/>
    <s v="S_9B_1A"/>
    <x v="0"/>
    <n v="83"/>
    <n v="0"/>
    <s v="ENFERMERA/O"/>
    <s v="PLANTILLA VOLANTE"/>
    <x v="1"/>
    <s v="217148"/>
    <s v="43771087V"/>
    <s v="CABRERA DIAZ, MARIA TERESA"/>
    <m/>
    <d v="2026-01-01T00:00:00"/>
    <d v="2026-03-24T00:00:00"/>
    <n v="83"/>
  </r>
  <r>
    <s v="265607"/>
    <d v="2026-01-01T00:00:00"/>
    <d v="2026-03-24T00:00:00"/>
    <s v="false"/>
    <s v="175333"/>
    <s v="TEMPORAL. T. COM. INTER. N. ESTA"/>
    <s v="MES VENCIDO - INCAPACIDAD TEMPORAL"/>
    <s v="LIMPIADOR/A"/>
    <s v="E"/>
    <s v="S_9B_1A"/>
    <x v="0"/>
    <n v="83"/>
    <n v="0"/>
    <s v="LIMPIADORA"/>
    <s v="LIMPIEZA"/>
    <x v="0"/>
    <s v="237942"/>
    <s v="54043493W"/>
    <s v="LEDESMA ALONSO, CARMEN DELIA"/>
    <s v="LIMPIADORA"/>
    <d v="2026-01-01T00:00:00"/>
    <d v="2026-03-24T00:00:00"/>
    <n v="83"/>
  </r>
  <r>
    <s v="342053"/>
    <d v="2026-02-04T00:00:00"/>
    <d v="2026-03-24T00:00:00"/>
    <s v="false"/>
    <s v="176367"/>
    <s v="TEMPORAL. T. COM. INTER. N. ESTA"/>
    <s v="MES VENCIDO - INCAPACIDAD TEMPORAL"/>
    <s v="ENFERMERO/A"/>
    <s v="E"/>
    <s v="S_9B_1A"/>
    <x v="0"/>
    <n v="49"/>
    <n v="0"/>
    <s v="ENFERMERA/O"/>
    <s v="PLANTA 2ª - HOSPITALIZACIÓN EDIF. D"/>
    <x v="1"/>
    <s v="374422"/>
    <s v="78723247C"/>
    <s v="PERDOMO SAN NICOLAS, LAURA"/>
    <s v="ENFERMERA/O"/>
    <d v="2026-02-04T00:00:00"/>
    <d v="2026-03-24T00:00:00"/>
    <n v="49"/>
  </r>
  <r>
    <s v="225485"/>
    <d v="2026-02-06T00:00:00"/>
    <d v="2026-03-24T00:00:00"/>
    <s v="false"/>
    <s v="176422"/>
    <s v="TEMPORAL. T. COM. INTER. N. ESTA"/>
    <s v="MES VENCIDO - INCAPACIDAD TEMPORAL"/>
    <s v="AUXILIAR DE ENFERMERÍA"/>
    <s v="E"/>
    <s v="S_9B_1A"/>
    <x v="0"/>
    <n v="47"/>
    <n v="0"/>
    <s v="AUXILIAR DE ENFERMERÍA"/>
    <s v="PLANTA  1ª  PAR   - HOSP.EDIF.A"/>
    <x v="1"/>
    <s v="232615"/>
    <s v="79074680J"/>
    <s v="LOPEZ RODRIGUEZ, HAZEL COROMOTO"/>
    <s v="AUXILIAR DE ENFERMERÍA"/>
    <d v="2026-02-06T00:00:00"/>
    <d v="2026-03-24T00:00:00"/>
    <n v="47"/>
  </r>
  <r>
    <s v="378024"/>
    <d v="2026-02-25T00:00:00"/>
    <d v="2026-03-24T00:00:00"/>
    <s v="false"/>
    <s v="176596"/>
    <s v="TEMPORAL. T. COM. INTER. N. ESTA"/>
    <s v="REDUCCION DE JORNADA"/>
    <s v="ENFERMERO/A"/>
    <s v="E"/>
    <s v="S_9B_1C"/>
    <x v="4"/>
    <n v="28"/>
    <n v="0"/>
    <s v="ENFERMERA/O"/>
    <s v="PLANTA  6ª IMPAR - HOSP.EDIF.A"/>
    <x v="1"/>
    <s v="328709"/>
    <s v="34072990P"/>
    <s v="MARIN BORREGUERO, PATRICIA"/>
    <s v="ENFERMERA/O"/>
    <d v="2026-02-25T00:00:00"/>
    <d v="2026-03-24T00:00:00"/>
    <n v="28"/>
  </r>
  <r>
    <s v="216345"/>
    <d v="2026-02-27T00:00:00"/>
    <d v="2026-03-24T00:00:00"/>
    <s v="false"/>
    <s v="176944"/>
    <s v="TEMPORAL. T. COM. INTER. N. ESTA"/>
    <s v="MES VENCIDO - INCAPACIDAD TEMPORAL"/>
    <s v="LIMPIADOR/A"/>
    <s v="E"/>
    <s v="S_9B_1A"/>
    <x v="0"/>
    <n v="26"/>
    <n v="0"/>
    <s v="LIMPIADORA"/>
    <s v="LIMPIEZA"/>
    <x v="0"/>
    <s v="295245"/>
    <s v="78569835H"/>
    <s v="DELGADO MARTIN, YAIZA"/>
    <s v="LIMPIADORA"/>
    <d v="2026-02-27T00:00:00"/>
    <d v="2026-03-24T00:00:00"/>
    <n v="26"/>
  </r>
  <r>
    <s v="238943"/>
    <d v="2026-03-03T00:00:00"/>
    <d v="2026-03-24T00:00:00"/>
    <s v="false"/>
    <s v="177009"/>
    <s v="TEMPORAL. T. COM. INTER. N. ESTA"/>
    <s v="MES VENCIDO - INCAPACIDAD TEMPORAL"/>
    <s v="AUXILIAR DE ENFERMERÍA"/>
    <s v="E"/>
    <s v="S_9B_1A"/>
    <x v="0"/>
    <n v="22"/>
    <n v="0"/>
    <s v="AUXILIAR DE ENFERMERÍA"/>
    <s v="HOSPITAL. PREMATUROS"/>
    <x v="1"/>
    <s v="237156"/>
    <s v="54062772F"/>
    <s v="MARTIN ALONSO, DAVID"/>
    <s v="AUXILIAR DE ENFERMERÍA"/>
    <d v="2026-03-03T00:00:00"/>
    <d v="2026-03-24T00:00:00"/>
    <n v="22"/>
  </r>
  <r>
    <s v="237076"/>
    <d v="2026-03-06T00:00:00"/>
    <d v="2026-03-24T00:00:00"/>
    <s v="false"/>
    <s v="177171"/>
    <s v="TEMPORAL. T. COM. INTER. N. ESTA"/>
    <s v="MES VENCIDO - INCAPACIDAD TEMPORAL"/>
    <s v="ENFERMERO/A"/>
    <s v="E"/>
    <s v="S_9B_1A"/>
    <x v="0"/>
    <n v="19"/>
    <n v="0"/>
    <s v="ENFERMERA/O"/>
    <s v="MEDICINA DEL DOLOR"/>
    <x v="1"/>
    <s v="335431"/>
    <s v="43792059J"/>
    <s v="MEDINA MENDOZA, CARMEN ISABEL"/>
    <s v="ENFERMERA/O"/>
    <d v="2026-03-06T00:00:00"/>
    <d v="2026-03-24T00:00:00"/>
    <n v="19"/>
  </r>
  <r>
    <s v="303006"/>
    <d v="2026-03-11T00:00:00"/>
    <d v="2026-03-24T00:00:00"/>
    <s v="false"/>
    <s v="177358"/>
    <s v="TEMPORAL. T. COM. INTER. N. ESTA"/>
    <s v="PERMISO POR PATERNIDAD"/>
    <s v="ENFERMERO/A"/>
    <s v="E"/>
    <s v="S_9B_1A"/>
    <x v="0"/>
    <n v="14"/>
    <n v="0"/>
    <s v="ENFERMERA/O"/>
    <s v="PLANTA 2ª URA"/>
    <x v="1"/>
    <s v="359548"/>
    <s v="43364631V"/>
    <s v="RODRIGUEZ GONZALEZ, FEDERICO ANDRES"/>
    <s v="ENFERMERA/O"/>
    <d v="2026-03-11T00:00:00"/>
    <d v="2026-03-24T00:00:00"/>
    <n v="14"/>
  </r>
  <r>
    <s v="365940"/>
    <d v="2026-03-18T00:00:00"/>
    <d v="2026-03-24T00:00:00"/>
    <s v="false"/>
    <s v="177552"/>
    <s v="TEMPORAL. T. COM. INTER. N. ESTA"/>
    <s v="PERMISO POR ENFERMEDAD GRAVE"/>
    <s v="LAVANDERO/A"/>
    <s v="E"/>
    <s v="S_9B_1A"/>
    <x v="0"/>
    <n v="7"/>
    <n v="0"/>
    <s v="LAVANDERIA"/>
    <s v="LAVANDERÍA HOSP.DEL TORAX"/>
    <x v="0"/>
    <s v="320368"/>
    <s v="54040370F"/>
    <s v="GONZALEZ AFONSO, SERGIO"/>
    <s v="LAVANDERIA"/>
    <d v="2026-03-18T00:00:00"/>
    <d v="2026-03-24T00:00:00"/>
    <n v="7"/>
  </r>
  <r>
    <s v="230541"/>
    <d v="2026-03-20T00:00:00"/>
    <d v="2026-03-24T00:00:00"/>
    <s v="false"/>
    <s v="177688"/>
    <s v="TEMPORAL. T. COM. INTER. N. ESTA"/>
    <s v="MES VENCIDO - INCAPACIDAD TEMPORAL"/>
    <s v="AUXILIAR DE ENFERMERÍA"/>
    <s v="E"/>
    <s v="S_9B_1A"/>
    <x v="0"/>
    <n v="5"/>
    <n v="0"/>
    <s v="AUXILIAR DE ENFERMERÍA"/>
    <s v="U.V.I."/>
    <x v="1"/>
    <s v="391297"/>
    <s v="42237543K"/>
    <s v="MARTIN HERRERA, JEZABEL GELBOE"/>
    <s v="AUXILIAR DE ENFERMERÍA"/>
    <d v="2026-03-20T00:00:00"/>
    <d v="2026-03-24T00:00:00"/>
    <n v="5"/>
  </r>
  <r>
    <s v="314869"/>
    <d v="2026-03-24T00:00:00"/>
    <d v="2026-03-24T00:00:00"/>
    <s v="false"/>
    <s v="177887"/>
    <s v="TEMPORAL. T. COM. INTER. N. ESTA"/>
    <s v="LIBRE DISPOSICION"/>
    <s v="ENFERMERO/A"/>
    <s v="E"/>
    <s v="S_9B_1A"/>
    <x v="0"/>
    <n v="1"/>
    <n v="0"/>
    <s v="ENFERMERA/O"/>
    <s v="HOSPITAL DIA PEDIATRIA"/>
    <x v="1"/>
    <s v="256668"/>
    <s v="03954318C"/>
    <s v="ILLESCAS MAGAN, SARA"/>
    <s v="ENFERMERA/O"/>
    <d v="2026-03-24T00:00:00"/>
    <d v="2026-03-24T00:00:00"/>
    <n v="1"/>
  </r>
  <r>
    <s v="210613"/>
    <d v="2026-03-24T00:00:00"/>
    <d v="2026-03-24T00:00:00"/>
    <s v="false"/>
    <s v="177827"/>
    <s v="TEMPORAL. T. COM. INTER. N. ESTA"/>
    <s v="MES VENCIDO - INCAPACIDAD TEMPORAL"/>
    <s v="AUXILIAR DE ENFERMERÍA"/>
    <s v="E"/>
    <s v="S_9B_1A"/>
    <x v="0"/>
    <n v="1"/>
    <n v="0"/>
    <s v="AUXILIAR DE ENFERMERÍA"/>
    <s v="PLANTILLA VOLANTE"/>
    <x v="1"/>
    <s v="212463"/>
    <s v="42291216N"/>
    <s v="MANCEBO PEÑA, RINA ARALISIS"/>
    <s v="AUXILIAR DE ENFERMERÍA"/>
    <d v="2026-03-24T00:00:00"/>
    <d v="2026-03-24T00:00:00"/>
    <n v="1"/>
  </r>
  <r>
    <s v="397287"/>
    <d v="2026-01-01T00:00:00"/>
    <d v="2026-03-25T00:00:00"/>
    <s v="false"/>
    <s v="169263"/>
    <s v="TEMPORAL. T. COM. INTER. N. ESTA"/>
    <s v="MES VENCIDO - INCAPACIDAD TEMPORAL"/>
    <s v="AUXILIAR DE ENFERMERÍA"/>
    <s v="E"/>
    <s v="S_9B_1A"/>
    <x v="0"/>
    <n v="84"/>
    <n v="0"/>
    <s v="AUXILIAR DE ENFERMERÍA"/>
    <s v="UDAD.HEMODÍALISIS"/>
    <x v="1"/>
    <s v="306243"/>
    <s v="43604156C"/>
    <s v="PLACERES PASCUAL, CARMEN DOLORES"/>
    <s v="AUXILIAR DE ENFERMERÍA"/>
    <d v="2026-01-01T00:00:00"/>
    <d v="2026-03-25T00:00:00"/>
    <n v="84"/>
  </r>
  <r>
    <s v="299058"/>
    <d v="2026-01-01T00:00:00"/>
    <d v="2026-03-25T00:00:00"/>
    <s v="false"/>
    <s v="174181"/>
    <s v="TEMPORAL. T. PAR. INTERI. N. EST"/>
    <s v="REDUCCION DE JORNADA"/>
    <s v="ENFERMERO/A"/>
    <s v="E"/>
    <s v="S_9B_1C"/>
    <x v="4"/>
    <n v="84"/>
    <n v="0"/>
    <s v="ENFERMERA/O"/>
    <s v="URGENCIAS"/>
    <x v="1"/>
    <s v="209453"/>
    <s v="43379039G"/>
    <s v="MARTIN FERNANDEZ, DIANA"/>
    <s v="ENFERMERA/O"/>
    <d v="2026-01-01T00:00:00"/>
    <d v="2026-03-25T00:00:00"/>
    <n v="84"/>
  </r>
  <r>
    <s v="249602"/>
    <d v="2026-01-13T00:00:00"/>
    <d v="2026-03-25T00:00:00"/>
    <s v="false"/>
    <s v="175742"/>
    <s v="TEMPORAL. T. COM. INTER. N. ESTA"/>
    <s v="MES VENCIDO - INCAPACIDAD TEMPORAL"/>
    <s v="AUXILIAR DE ENFERMERÍA"/>
    <s v="E"/>
    <s v="S_9B_1A"/>
    <x v="0"/>
    <n v="72"/>
    <n v="0"/>
    <s v="AUXILIAR DE ENFERMERÍA"/>
    <s v="UDAD.HEMODÍALISIS"/>
    <x v="1"/>
    <s v="397287"/>
    <s v="42280199N"/>
    <s v="BADAOUI BOUKACHABINE, ANA MOUNIA"/>
    <s v="AUXILIAR DE ENFERMERÍA"/>
    <d v="2026-01-13T00:00:00"/>
    <d v="2026-03-25T00:00:00"/>
    <n v="72"/>
  </r>
  <r>
    <s v="366369"/>
    <d v="2026-01-22T00:00:00"/>
    <d v="2026-03-25T00:00:00"/>
    <s v="false"/>
    <s v="176166"/>
    <s v="TEMPORAL. T. COMPLETO. N. ESTATU"/>
    <s v="ACUMULACION DE TAREAS"/>
    <s v="G AUXILIAR ADMINISTRATIVO F. ADMVA"/>
    <s v="E"/>
    <s v="I_9_1C"/>
    <x v="1"/>
    <n v="63"/>
    <n v="0"/>
    <s v="AUXILIAR ADMINISTRATIVO"/>
    <s v="ALMACÉN CENTRAL"/>
    <x v="4"/>
    <s v="0"/>
    <m/>
    <m/>
    <m/>
    <d v="2026-01-22T00:00:00"/>
    <d v="2026-03-25T00:00:00"/>
    <n v="63"/>
  </r>
  <r>
    <s v="253974"/>
    <d v="2026-02-10T00:00:00"/>
    <d v="2026-03-25T00:00:00"/>
    <s v="false"/>
    <s v="176496"/>
    <s v="TEMPORAL. T. COM. INTER. N. ESTA"/>
    <s v="PERMISO POR PATERNIDAD"/>
    <s v="AUXILIAR DE ENFERMERÍA"/>
    <s v="E"/>
    <s v="S_9B_1A"/>
    <x v="0"/>
    <n v="44"/>
    <n v="0"/>
    <s v="AUXILIAR DE ENFERMERÍA"/>
    <s v="UDAD.HEMODÍALISIS"/>
    <x v="1"/>
    <s v="249602"/>
    <s v="Y1991448F"/>
    <s v="IONICHEV, SERGEY"/>
    <s v="AUXILIAR DE ENFERMERÍA"/>
    <d v="2026-02-10T00:00:00"/>
    <d v="2026-03-25T00:00:00"/>
    <n v="44"/>
  </r>
  <r>
    <s v="376243"/>
    <d v="2026-02-26T00:00:00"/>
    <d v="2026-03-25T00:00:00"/>
    <s v="false"/>
    <s v="176933"/>
    <s v="TEMPORAL. T. COM. INTER. N. ESTA"/>
    <s v="MES VENCIDO - INCAPACIDAD TEMPORAL"/>
    <s v="AUXILIAR DE ENFERMERÍA"/>
    <s v="E"/>
    <s v="S_9B_1A"/>
    <x v="0"/>
    <n v="28"/>
    <n v="0"/>
    <s v="AUXILIAR DE ENFERMERÍA"/>
    <s v="UDAD.DE RECUPERACIÓN DE QUIRÓFANO"/>
    <x v="1"/>
    <s v="234074"/>
    <s v="43804023V"/>
    <s v="OLIVA RAMIREZ, JOSE LUIS"/>
    <s v="AUXILIAR DE ENFERMERÍA"/>
    <d v="2026-02-26T00:00:00"/>
    <d v="2026-03-25T00:00:00"/>
    <n v="28"/>
  </r>
  <r>
    <s v="210535"/>
    <d v="2026-03-06T00:00:00"/>
    <d v="2026-03-25T00:00:00"/>
    <s v="false"/>
    <s v="177170"/>
    <s v="TEMPORAL. T. COM. INTER. N. ESTA"/>
    <s v="MES VENCIDO - INCAPACIDAD TEMPORAL"/>
    <s v="PROFESOR/A LOGOFONÍA Y LOGOPEDIA"/>
    <s v="E"/>
    <s v="S_9B_1A"/>
    <x v="0"/>
    <n v="20"/>
    <n v="0"/>
    <s v="LOGOPEDA"/>
    <s v="GIMNASIO REHABILITACION"/>
    <x v="1"/>
    <s v="218654"/>
    <s v="78715066G"/>
    <s v="MEDEROS CASTELLANO, MIRYAM"/>
    <s v="LOGOPEDA"/>
    <d v="2026-03-06T00:00:00"/>
    <d v="2026-03-25T00:00:00"/>
    <n v="20"/>
  </r>
  <r>
    <s v="205943"/>
    <d v="2026-03-09T00:00:00"/>
    <d v="2026-03-25T00:00:00"/>
    <s v="false"/>
    <s v="177166"/>
    <s v="TEMPORAL. T. COM. INTER. N. ESTA"/>
    <s v="MES VENCIDO - INCAPACIDAD TEMPORAL"/>
    <s v="AUXILIAR DE ENFERMERÍA"/>
    <s v="E"/>
    <s v="S_9B_1A"/>
    <x v="0"/>
    <n v="17"/>
    <n v="0"/>
    <s v="AUXILIAR DE ENFERMERÍA"/>
    <s v="UNIDAD DE SALUD MENTAL INFANTO JUVENIL"/>
    <x v="1"/>
    <s v="310162"/>
    <s v="42086075P"/>
    <s v="ALVAREZ CASTRO, JULIO MANUEL"/>
    <s v="AUXILIAR DE ENFERMERÍA"/>
    <d v="2026-03-09T00:00:00"/>
    <d v="2026-03-25T00:00:00"/>
    <n v="17"/>
  </r>
  <r>
    <s v="272740"/>
    <d v="2026-03-09T00:00:00"/>
    <d v="2026-03-25T00:00:00"/>
    <s v="false"/>
    <s v="177240"/>
    <s v="TEMPORAL. T. COM. INTER. N. ESTA"/>
    <s v="MES VENCIDO - INCAPACIDAD TEMPORAL"/>
    <s v="LAVANDERO/A"/>
    <s v="E"/>
    <s v="S_9B_1A"/>
    <x v="0"/>
    <n v="17"/>
    <n v="0"/>
    <s v="LAVANDERIA"/>
    <s v="LAVANDERÍA HOSP.DEL TORAX"/>
    <x v="0"/>
    <s v="226561"/>
    <s v="51152342C"/>
    <s v="PEREZ RODRIGUEZ, ANGEL MARCELINO"/>
    <s v="PLANCHADORA"/>
    <d v="2026-03-09T00:00:00"/>
    <d v="2026-03-25T00:00:00"/>
    <n v="17"/>
  </r>
  <r>
    <s v="282176"/>
    <d v="2026-03-19T00:00:00"/>
    <d v="2026-03-25T00:00:00"/>
    <s v="false"/>
    <s v="177679"/>
    <s v="TEMPORAL. T. COM. INTER. N. ESTA"/>
    <s v="MES VENCIDO - INCAPACIDAD TEMPORAL"/>
    <s v="AUXILIAR DE ENFERMERÍA"/>
    <s v="E"/>
    <s v="S_9B_1A"/>
    <x v="0"/>
    <n v="7"/>
    <n v="0"/>
    <s v="AUXILIAR DE ENFERMERÍA"/>
    <s v="PLANTA  3ª  PAR   - HOSP.EDIF.A"/>
    <x v="1"/>
    <s v="365198"/>
    <s v="45457040R"/>
    <s v="PLATA MASCAREÑO, ISABEL S."/>
    <s v="AUXILIAR DE ENFERMERÍA"/>
    <d v="2026-03-19T00:00:00"/>
    <d v="2026-03-25T00:00:00"/>
    <n v="7"/>
  </r>
  <r>
    <s v="384181"/>
    <d v="2026-03-24T00:00:00"/>
    <d v="2026-03-25T00:00:00"/>
    <s v="false"/>
    <s v="177101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3-24T00:00:00"/>
    <d v="2026-03-25T00:00:00"/>
    <n v="2"/>
  </r>
  <r>
    <s v="276332"/>
    <d v="2026-03-25T00:00:00"/>
    <d v="2026-03-25T00:00:00"/>
    <s v="false"/>
    <s v="177899"/>
    <s v="TEMPORAL. T. COM. INTER. N. ESTA"/>
    <s v="MES VENCIDO - INCAPACIDAD TEMPORAL"/>
    <s v="LIMPIADOR/A"/>
    <s v="E"/>
    <s v="S_9B_1A"/>
    <x v="0"/>
    <n v="1"/>
    <n v="0"/>
    <s v="LIMPIADORA"/>
    <s v="LIMPIEZA"/>
    <x v="0"/>
    <s v="257381"/>
    <s v="78672199D"/>
    <s v="RODRIGUEZ LUIS, SERGIO"/>
    <s v="LIMPIADORA"/>
    <d v="2026-03-25T00:00:00"/>
    <d v="2026-03-25T00:00:00"/>
    <n v="1"/>
  </r>
  <r>
    <s v="271298"/>
    <d v="2026-03-25T00:00:00"/>
    <d v="2026-03-25T00:00:00"/>
    <s v="false"/>
    <s v="177898"/>
    <s v="TEMPORAL. T. COM. INTER. N. ESTA"/>
    <s v="MES VENCIDO - INCAPACIDAD TEMPORAL"/>
    <s v="LIMPIADOR/A"/>
    <s v="E"/>
    <s v="S_9B_1A"/>
    <x v="0"/>
    <n v="1"/>
    <n v="0"/>
    <s v="LIMPIADORA"/>
    <s v="LIMPIEZA"/>
    <x v="0"/>
    <s v="396636"/>
    <s v="78570951F"/>
    <s v="QUINTERO ROJAS, JUAN ALBERTO"/>
    <s v="LIMPIADORA"/>
    <d v="2026-03-25T00:00:00"/>
    <d v="2026-03-25T00:00:00"/>
    <n v="1"/>
  </r>
  <r>
    <s v="237076"/>
    <d v="2026-03-25T00:00:00"/>
    <d v="2026-03-25T00:00:00"/>
    <s v="false"/>
    <s v="177905"/>
    <s v="TEMPORAL. T. COM. INTER. N. ESTA"/>
    <s v="LIBRE DISPOSICION"/>
    <s v="ENFERMERO/A"/>
    <s v="E"/>
    <s v="S_9B_1A"/>
    <x v="0"/>
    <n v="1"/>
    <n v="0"/>
    <s v="ENFERMERA/O"/>
    <s v="MEDICINA DEL DOLOR"/>
    <x v="1"/>
    <s v="321371"/>
    <s v="42056485L"/>
    <s v="LOPEZ JORGE, MARIA ISABEL"/>
    <s v="ENFERMERA/O"/>
    <d v="2026-03-25T00:00:00"/>
    <d v="2026-03-25T00:00:00"/>
    <n v="1"/>
  </r>
  <r>
    <s v="369132"/>
    <d v="2026-01-01T00:00:00"/>
    <d v="2026-03-26T00:00:00"/>
    <s v="false"/>
    <s v="159925"/>
    <s v="TEMPORAL. T. COM. INTER. N. ESTA"/>
    <s v="INVALIDEZ PERMANENTE"/>
    <s v="ENFERMERO/A"/>
    <s v="E"/>
    <s v="S_9B_1A"/>
    <x v="0"/>
    <n v="85"/>
    <n v="0"/>
    <s v="ENFERMERA/O"/>
    <s v="RADIOLOGÍA DE URGENCIAS"/>
    <x v="1"/>
    <s v="329736"/>
    <s v="45448045E"/>
    <s v="DOPAZO LUQUE, DAVID"/>
    <m/>
    <d v="2026-01-01T00:00:00"/>
    <d v="2026-03-26T00:00:00"/>
    <n v="85"/>
  </r>
  <r>
    <s v="236840"/>
    <d v="2026-03-04T00:00:00"/>
    <d v="2026-03-26T00:00:00"/>
    <s v="false"/>
    <s v="177023"/>
    <s v="TEMPORAL. T. COM. INTER. N. ESTA"/>
    <s v="MES VENCIDO - INCAPACIDAD TEMPORAL"/>
    <s v="TERAPEUTA OCUPACIONAL"/>
    <s v="E"/>
    <s v="S_9B_1A"/>
    <x v="0"/>
    <n v="23"/>
    <n v="0"/>
    <s v="TERAPEUTA OCUPACIONAL"/>
    <s v="LABORTERAPIA AGUDOS"/>
    <x v="1"/>
    <s v="214045"/>
    <s v="74686418J"/>
    <s v="HURTADO JIMENEZ, ANA ISABEL"/>
    <s v="TERAPEUTA OCUPACIONAL"/>
    <d v="2026-03-04T00:00:00"/>
    <d v="2026-03-26T00:00:00"/>
    <n v="23"/>
  </r>
  <r>
    <s v="283807"/>
    <d v="2026-03-07T00:00:00"/>
    <d v="2026-03-26T00:00:00"/>
    <s v="false"/>
    <s v="177196"/>
    <s v="TEMPORAL. T. COM. INTER. N. ESTA"/>
    <s v="MES VENCIDO - INCAPACIDAD TEMPORAL"/>
    <s v="ENFERMERO/A"/>
    <s v="E"/>
    <s v="S_9B_1A"/>
    <x v="0"/>
    <n v="20"/>
    <n v="0"/>
    <s v="ENFERMERA/O"/>
    <s v="PLANTA  8ª  PAR   - HOSP.EDIF.A"/>
    <x v="1"/>
    <s v="215886"/>
    <s v="42195985R"/>
    <s v="GONZALEZ ORTEGA, ANDREA"/>
    <s v="ENFERMERA/O"/>
    <d v="2026-03-07T00:00:00"/>
    <d v="2026-03-26T00:00:00"/>
    <n v="20"/>
  </r>
  <r>
    <s v="251946"/>
    <d v="2026-03-11T00:00:00"/>
    <d v="2026-03-26T00:00:00"/>
    <s v="false"/>
    <s v="177313"/>
    <s v="TEMPORAL. T. COM. INTER. N. ESTA"/>
    <s v="MES VENCIDO - INCAPACIDAD TEMPORAL"/>
    <s v="FISIOTERAPEUTA"/>
    <s v="E"/>
    <s v="S_9B_1A"/>
    <x v="0"/>
    <n v="16"/>
    <n v="0"/>
    <s v="FISIOTERAPEUTA"/>
    <s v="GIMNASIO REHABILITACION"/>
    <x v="1"/>
    <s v="209904"/>
    <s v="43809322A"/>
    <s v="HERNANDEZ MORENO, MARIA BELEN"/>
    <s v="FISIOTERAPEUTA"/>
    <d v="2026-03-11T00:00:00"/>
    <d v="2026-03-26T00:00:00"/>
    <n v="16"/>
  </r>
  <r>
    <s v="217037"/>
    <d v="2026-03-19T00:00:00"/>
    <d v="2026-03-26T00:00:00"/>
    <s v="false"/>
    <s v="177575"/>
    <s v="TEMPORAL. T. COM. INTER. N. ESTA"/>
    <s v="MES VENCIDO - INCAPACIDAD TEMPORAL"/>
    <s v="TÉC ESPECIALISTA / RADIODIAGNÓSTICO"/>
    <s v="E"/>
    <s v="S_9B_1A"/>
    <x v="0"/>
    <n v="8"/>
    <n v="0"/>
    <s v="TÉCNICO ESPECIALISTA RADIODIAGNÓSTICO"/>
    <s v="RADIODIAGNOSTICO"/>
    <x v="1"/>
    <s v="311210"/>
    <s v="42097766S"/>
    <s v="ABREU GUTIERREZ, JOSE ANTONIO"/>
    <s v="TÉCNICO ESPECIALISTA RADIODIAGNÓSTICO"/>
    <d v="2026-03-19T00:00:00"/>
    <d v="2026-03-26T00:00:00"/>
    <n v="8"/>
  </r>
  <r>
    <s v="230541"/>
    <d v="2026-03-26T00:00:00"/>
    <d v="2026-03-26T00:00:00"/>
    <s v="false"/>
    <s v="177927"/>
    <s v="TEMPORAL. T. COM. INTER. N. ESTA"/>
    <s v="MES VENCIDO - INCAPACIDAD TEMPORAL"/>
    <s v="AUXILIAR DE ENFERMERÍA"/>
    <s v="E"/>
    <s v="S_9B_1A"/>
    <x v="0"/>
    <n v="1"/>
    <n v="0"/>
    <s v="AUXILIAR DE ENFERMERÍA"/>
    <s v="PLANTILLA VOLANTE"/>
    <x v="1"/>
    <s v="255864"/>
    <s v="54058429B"/>
    <s v="AFONSO DELGADO, PAULA"/>
    <s v="AUXILIAR DE ENFERMERÍA"/>
    <d v="2026-03-26T00:00:00"/>
    <d v="2026-03-26T00:00:00"/>
    <n v="1"/>
  </r>
  <r>
    <s v="210535"/>
    <d v="2026-03-26T00:00:00"/>
    <d v="2026-03-26T00:00:00"/>
    <s v="false"/>
    <s v="177936"/>
    <s v="TEMPORAL. T. COM. INTER. N. ESTA"/>
    <s v="LIBRE DISPOSICION"/>
    <s v="PROFESOR/A LOGOFONÍA Y LOGOPEDIA"/>
    <s v="E"/>
    <s v="S_9B_1A"/>
    <x v="0"/>
    <n v="1"/>
    <n v="0"/>
    <s v="LOGOPEDA"/>
    <s v="GIMNASIO REHABILITACION"/>
    <x v="1"/>
    <s v="218654"/>
    <s v="78715066G"/>
    <s v="MEDEROS CASTELLANO, MIRYAM"/>
    <s v="LOGOPEDA"/>
    <d v="2026-03-26T00:00:00"/>
    <d v="2026-03-26T00:00:00"/>
    <n v="1"/>
  </r>
  <r>
    <s v="377381"/>
    <d v="2026-01-01T00:00:00"/>
    <d v="2026-03-27T00:00:00"/>
    <s v="false"/>
    <s v="172737"/>
    <s v="TEMPORAL. T. COM. INTER. N. ESTA"/>
    <s v="MES VENCIDO - INCAPACIDAD TEMPORAL"/>
    <s v="AUXILIAR DE ENFERMERÍA"/>
    <s v="E"/>
    <s v="S_9B_1A"/>
    <x v="0"/>
    <n v="86"/>
    <n v="0"/>
    <s v="AUXILIAR DE ENFERMERÍA"/>
    <s v="AREA.ENFERMERIA - CAE LA LAGUNA-GENETO"/>
    <x v="1"/>
    <s v="225697"/>
    <s v="46263688Q"/>
    <s v="LOPEZ Y EXPOSITO, MILAGROS"/>
    <s v="AUXILIAR DE ENFERMERÍA"/>
    <d v="2026-01-01T00:00:00"/>
    <d v="2026-03-27T00:00:00"/>
    <n v="86"/>
  </r>
  <r>
    <s v="329555"/>
    <d v="2026-01-01T00:00:00"/>
    <d v="2026-03-27T00:00:00"/>
    <s v="false"/>
    <s v="161588"/>
    <s v="TEMPORAL. T. COM. INTER. N. ESTA"/>
    <s v="INVALIDEZ PERMANENTE"/>
    <s v="AUXILIAR DE ENFERMERÍA"/>
    <s v="E"/>
    <s v="S_9B_1A"/>
    <x v="0"/>
    <n v="86"/>
    <n v="0"/>
    <s v="AUXILIAR DE ENFERMERÍA"/>
    <s v="UDAD.CORONARIAS"/>
    <x v="1"/>
    <s v="397784"/>
    <s v="43822442J"/>
    <s v="GONZALEZ GARCIA, MARIA INMACULADA"/>
    <m/>
    <d v="2026-01-01T00:00:00"/>
    <d v="2026-03-27T00:00:00"/>
    <n v="86"/>
  </r>
  <r>
    <s v="209185"/>
    <d v="2026-01-01T00:00:00"/>
    <d v="2026-03-27T00:00:00"/>
    <s v="false"/>
    <s v="163143"/>
    <s v="TEMPORAL. T. COM. INTER. N. ESTA"/>
    <s v="INVALIDEZ PERMANENTE"/>
    <s v="G AUXILIAR ADMINISTRATIVO F. ADMVA"/>
    <s v="E"/>
    <s v="S_9B_1A"/>
    <x v="0"/>
    <n v="86"/>
    <n v="0"/>
    <s v="AUXILIAR ADMINISTRATIVO"/>
    <s v="AREA ADMINISTRATIVA - HN - CAE ICOD"/>
    <x v="4"/>
    <s v="233259"/>
    <s v="45437801J"/>
    <s v="RODRIGUEZ RODRIGUEZ, MARIA BEGOÑA"/>
    <m/>
    <d v="2026-01-01T00:00:00"/>
    <d v="2026-03-27T00:00:00"/>
    <n v="86"/>
  </r>
  <r>
    <s v="225697"/>
    <d v="2026-01-01T00:00:00"/>
    <d v="2026-03-27T00:00:00"/>
    <s v="false"/>
    <s v="172592"/>
    <s v="TEMPORAL. T. COM. INTER. N. ESTA"/>
    <s v="MES VENCIDO - INCAPACIDAD TEMPORAL"/>
    <s v="AUXILIAR DE ENFERMERÍA"/>
    <s v="E"/>
    <s v="S_9B_1A"/>
    <x v="0"/>
    <n v="86"/>
    <n v="0"/>
    <s v="AUXILIAR DE ENFERMERÍA"/>
    <s v="EXPLORAC.RADIOTERAPIA"/>
    <x v="1"/>
    <s v="208920"/>
    <s v="54042429L"/>
    <s v="ARMAS FUENTES, BLANCA ROSA DE"/>
    <s v="AUXILIAR DE ENFERMERÍA"/>
    <d v="2026-01-01T00:00:00"/>
    <d v="2026-03-27T00:00:00"/>
    <n v="86"/>
  </r>
  <r>
    <s v="297277"/>
    <d v="2026-01-14T00:00:00"/>
    <d v="2026-03-27T00:00:00"/>
    <s v="false"/>
    <s v="175887"/>
    <s v="TEMPORAL. T. COM. INTER. N. ESTA"/>
    <s v="MES VENCIDO - INCAPACIDAD TEMPORAL"/>
    <s v="AUXILIAR DE ENFERMERÍA"/>
    <s v="E"/>
    <s v="S_9B_1A"/>
    <x v="0"/>
    <n v="73"/>
    <n v="0"/>
    <s v="AUXILIAR DE ENFERMERÍA"/>
    <s v="RESONANCIA MAGNETICA"/>
    <x v="1"/>
    <s v="360274"/>
    <s v="09299230P"/>
    <s v="GONZALEZ PEREZ, MARIA MONTSERRAT"/>
    <s v="AUXILIAR DE ENFERMERÍA"/>
    <d v="2026-01-14T00:00:00"/>
    <d v="2026-03-27T00:00:00"/>
    <n v="73"/>
  </r>
  <r>
    <s v="327233"/>
    <d v="2026-01-22T00:00:00"/>
    <d v="2026-03-27T00:00:00"/>
    <s v="false"/>
    <s v="176163"/>
    <s v="TEMPORAL. T. COM. INTER. N. ESTA"/>
    <s v="MES VENCIDO - INCAPACIDAD TEMPORAL"/>
    <s v="AUXILIAR DE ENFERMERÍA"/>
    <s v="E"/>
    <s v="S_9B_1A"/>
    <x v="0"/>
    <n v="65"/>
    <n v="0"/>
    <s v="AUXILIAR DE ENFERMERÍA"/>
    <s v="PLANTA  9ª  PAR   - HOSP.EDIF.A"/>
    <x v="1"/>
    <s v="222290"/>
    <s v="78701849N"/>
    <s v="VEGA MONTOYA, YAIZA"/>
    <s v="AUXILIAR DE ENFERMERÍA"/>
    <d v="2026-01-22T00:00:00"/>
    <d v="2026-03-27T00:00:00"/>
    <n v="65"/>
  </r>
  <r>
    <s v="237951"/>
    <d v="2026-01-22T00:00:00"/>
    <d v="2026-03-27T00:00:00"/>
    <s v="false"/>
    <s v="176176"/>
    <s v="TEMPORAL. T. COM. INTER. N. ESTA"/>
    <s v="MES VENCIDO - INCAPACIDAD TEMPORAL"/>
    <s v="PROFESOR/A LOGOFONÍA Y LOGOPEDIA"/>
    <s v="E"/>
    <s v="S_9B_1A"/>
    <x v="0"/>
    <n v="65"/>
    <n v="0"/>
    <s v="LOGOPEDA"/>
    <s v="GIMNASIO REHABILITACION"/>
    <x v="1"/>
    <s v="248219"/>
    <s v="43364932L"/>
    <s v="SOCAS PEREZ, MARIA ROSARIO"/>
    <s v="LOGOPEDA"/>
    <d v="2026-01-22T00:00:00"/>
    <d v="2026-03-27T00:00:00"/>
    <n v="65"/>
  </r>
  <r>
    <s v="283361"/>
    <d v="2026-02-12T00:00:00"/>
    <d v="2026-03-27T00:00:00"/>
    <s v="false"/>
    <s v="176632"/>
    <s v="TEMPORAL. T. COM. INTER. N. ESTA"/>
    <s v="MES VENCIDO - INCAPACIDAD TEMPORAL"/>
    <s v="CELADOR/A"/>
    <s v="E"/>
    <s v="S_9B_1A"/>
    <x v="0"/>
    <n v="44"/>
    <n v="0"/>
    <s v="CELADOR"/>
    <s v="SUBDIRECCIÓN ENFERMERÍA"/>
    <x v="1"/>
    <s v="215721"/>
    <s v="42841081Q"/>
    <s v="VEGA PEREZ, FRANCISCO ALEJANDRO"/>
    <s v="CELADOR"/>
    <d v="2026-02-12T00:00:00"/>
    <d v="2026-03-27T00:00:00"/>
    <n v="44"/>
  </r>
  <r>
    <s v="270025"/>
    <d v="2026-02-26T00:00:00"/>
    <d v="2026-03-27T00:00:00"/>
    <s v="false"/>
    <s v="176950"/>
    <s v="TEMPORAL. T. COM. INTER. N. ESTA"/>
    <s v="VACACIONES Y LIBRANZAS"/>
    <s v="LAVANDERO/A"/>
    <s v="E"/>
    <s v="S_9B_1AV"/>
    <x v="0"/>
    <n v="30"/>
    <n v="0"/>
    <s v="LAVANDERIA"/>
    <s v="LAVANDERÍA HOSP.DEL TORAX"/>
    <x v="0"/>
    <s v="291769"/>
    <s v="43363048K"/>
    <s v="ACOSTA MARTIN, MARIA DEL MAR"/>
    <s v="LAVANDERIA"/>
    <d v="2026-02-26T00:00:00"/>
    <d v="2026-03-27T00:00:00"/>
    <n v="30"/>
  </r>
  <r>
    <s v="375908"/>
    <d v="2026-03-05T00:00:00"/>
    <d v="2026-03-27T00:00:00"/>
    <s v="false"/>
    <s v="177082"/>
    <s v="TEMPORAL. T. COM. INTER. N. ESTA"/>
    <s v="MES VENCIDO - INCAPACIDAD TEMPORAL"/>
    <s v="LIMPIADOR/A"/>
    <s v="E"/>
    <s v="S_9B_1A"/>
    <x v="0"/>
    <n v="23"/>
    <n v="0"/>
    <s v="LIMPIADORA"/>
    <s v="LIMPIEZA"/>
    <x v="0"/>
    <s v="224585"/>
    <s v="43809877Y"/>
    <s v="MARICHAL NAVARRO, ALVARO MANUEL"/>
    <s v="LIMPIADORA"/>
    <d v="2026-03-05T00:00:00"/>
    <d v="2026-03-27T00:00:00"/>
    <n v="23"/>
  </r>
  <r>
    <s v="238767"/>
    <d v="2026-03-14T00:00:00"/>
    <d v="2026-03-27T00:00:00"/>
    <s v="false"/>
    <s v="177395"/>
    <s v="TEMPORAL. T. COM. INTER. N. ESTA"/>
    <s v="MES VENCIDO - ACCIDENTE DE TRABAJO"/>
    <s v="ENFERMERO/A"/>
    <s v="E"/>
    <s v="S_9B_1A"/>
    <x v="0"/>
    <n v="14"/>
    <n v="0"/>
    <s v="ENFERMERA/O"/>
    <s v="PLANTA  1ª  PAR   - HOSP.EDIF.A"/>
    <x v="1"/>
    <s v="232201"/>
    <s v="45851011M"/>
    <s v="ARTEAGA ZAMORA, AURELIA JENNIFFER"/>
    <s v="ENFERMERA/O"/>
    <d v="2026-03-14T00:00:00"/>
    <d v="2026-03-27T00:00:00"/>
    <n v="14"/>
  </r>
  <r>
    <s v="317766"/>
    <d v="2026-03-16T00:00:00"/>
    <d v="2026-03-27T00:00:00"/>
    <s v="false"/>
    <s v="177494"/>
    <s v="TEMPORAL. T. COM. INTER. N. ESTA"/>
    <s v="MES VENCIDO - INCAPACIDAD TEMPORAL"/>
    <s v="CELADOR/A"/>
    <s v="E"/>
    <s v="S_9B_1A"/>
    <x v="0"/>
    <n v="12"/>
    <n v="0"/>
    <s v="CELADOR"/>
    <s v="DISTRIBUCIÓN"/>
    <x v="0"/>
    <s v="272265"/>
    <s v="43791819A"/>
    <s v="PINEDA MARRERO, JUAN CARLOS"/>
    <s v="CELADOR"/>
    <d v="2026-03-16T00:00:00"/>
    <d v="2026-03-27T00:00:00"/>
    <n v="12"/>
  </r>
  <r>
    <s v="215625"/>
    <d v="2026-03-17T00:00:00"/>
    <d v="2026-03-27T00:00:00"/>
    <s v="false"/>
    <s v="177497"/>
    <s v="TEMPORAL. T. COM. INTER. N. ESTA"/>
    <s v="MES VENCIDO - INCAPACIDAD TEMPORAL"/>
    <s v="LIMPIADOR/A"/>
    <s v="E"/>
    <s v="S_9B_1A"/>
    <x v="0"/>
    <n v="11"/>
    <n v="0"/>
    <s v="LIMPIADORA"/>
    <s v="LIMPIEZA"/>
    <x v="0"/>
    <s v="377939"/>
    <s v="45438756W"/>
    <s v="BOZA MENDEZ, MARIA ELENA"/>
    <s v="LIMPIADORA"/>
    <d v="2026-03-17T00:00:00"/>
    <d v="2026-03-27T00:00:00"/>
    <n v="11"/>
  </r>
  <r>
    <s v="227338"/>
    <d v="2026-03-21T00:00:00"/>
    <d v="2026-03-27T00:00:00"/>
    <s v="false"/>
    <s v="177804"/>
    <s v="TEMPORAL. T. COM. INTER. N. ESTA"/>
    <s v="MES VENCIDO - INCAPACIDAD TEMPORAL"/>
    <s v="AUXILIAR DE ENFERMERÍA"/>
    <s v="E"/>
    <s v="S_9B_1A"/>
    <x v="0"/>
    <n v="7"/>
    <n v="0"/>
    <s v="AUXILIAR DE ENFERMERÍA"/>
    <s v="URGENCIAS"/>
    <x v="1"/>
    <s v="359871"/>
    <s v="43797503Y"/>
    <s v="CABRERA MENDEZ, MARIA AUXILIADORA"/>
    <s v="AUXILIAR DE ENFERMERÍA"/>
    <d v="2026-03-21T00:00:00"/>
    <d v="2026-03-27T00:00:00"/>
    <n v="7"/>
  </r>
  <r>
    <s v="374229"/>
    <d v="2026-03-24T00:00:00"/>
    <d v="2026-03-27T00:00:00"/>
    <s v="false"/>
    <s v="177831"/>
    <s v="TEMPORAL. T. COM. INTER. N. ESTA"/>
    <s v="MES VENCIDO - INCAPACIDAD TEMPORAL"/>
    <s v="AUXILIAR DE ENFERMERÍA"/>
    <s v="E"/>
    <s v="S_9B_1A"/>
    <x v="0"/>
    <n v="4"/>
    <n v="0"/>
    <s v="AUXILIAR DE ENFERMERÍA"/>
    <s v="AREA.ENFERMERIA - CAE LA OROTAVA"/>
    <x v="1"/>
    <s v="334906"/>
    <s v="43367066Z"/>
    <s v="CABRERA CARBALLO, MARIA CANDELARIA"/>
    <s v="AUXILIAR DE ENFERMERÍA"/>
    <d v="2026-03-24T00:00:00"/>
    <d v="2026-03-27T00:00:00"/>
    <n v="4"/>
  </r>
  <r>
    <s v="212769"/>
    <d v="2026-03-26T00:00:00"/>
    <d v="2026-03-27T00:00:00"/>
    <s v="false"/>
    <s v="177931"/>
    <s v="TEMPORAL. T. COM. INTER. N. ESTA"/>
    <s v="MES VENCIDO - INCAPACIDAD TEMPORAL"/>
    <s v="CELADOR/A"/>
    <s v="E"/>
    <s v="S_9B_1A"/>
    <x v="0"/>
    <n v="2"/>
    <n v="0"/>
    <s v="CELADOR"/>
    <s v="DISTRIBUCIÓN"/>
    <x v="0"/>
    <s v="277851"/>
    <s v="43778853D"/>
    <s v="TORRES MONZON, DAVID"/>
    <s v="CELADOR"/>
    <d v="2026-03-26T00:00:00"/>
    <d v="2026-03-27T00:00:00"/>
    <n v="2"/>
  </r>
  <r>
    <s v="349098"/>
    <d v="2026-03-26T00:00:00"/>
    <d v="2026-03-27T00:00:00"/>
    <s v="false"/>
    <s v="177225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3-26T00:00:00"/>
    <d v="2026-03-27T00:00:00"/>
    <n v="2"/>
  </r>
  <r>
    <s v="217037"/>
    <d v="2026-03-27T00:00:00"/>
    <d v="2026-03-27T00:00:00"/>
    <s v="false"/>
    <s v="177964"/>
    <s v="TEMPORAL. T. COM. INTER. N. ESTA"/>
    <s v="LIBRE DISPOSICION"/>
    <s v="TÉC ESPECIALISTA / RADIODIAGNÓSTICO"/>
    <s v="E"/>
    <s v="S_9B_1A"/>
    <x v="0"/>
    <n v="1"/>
    <n v="0"/>
    <s v="TÉCNICO ESPECIALISTA RADIODIAGNÓSTICO"/>
    <s v="RADIODIAGNOSTICO"/>
    <x v="1"/>
    <s v="249325"/>
    <s v="54061284Z"/>
    <s v="CERVERA GIL, ABIGAIL"/>
    <s v="TÉCNICO ESPECIALISTA RADIODIAGNÓSTICO"/>
    <d v="2026-03-27T00:00:00"/>
    <d v="2026-03-27T00:00:00"/>
    <n v="1"/>
  </r>
  <r>
    <s v="230541"/>
    <d v="2026-03-27T00:00:00"/>
    <d v="2026-03-27T00:00:00"/>
    <s v="false"/>
    <s v="177975"/>
    <s v="TEMPORAL. T. COM. INTER. N. ESTA"/>
    <s v="LIBRE DISPOSICION"/>
    <s v="AUXILIAR DE ENFERMERÍA"/>
    <s v="E"/>
    <s v="S_9B_1A"/>
    <x v="0"/>
    <n v="1"/>
    <n v="0"/>
    <s v="AUXILIAR DE ENFERMERÍA"/>
    <s v="PLANTILLA VOLANTE"/>
    <x v="1"/>
    <s v="244029"/>
    <s v="51777490M"/>
    <s v="ECHANIZ MORAGA, TATIANA PATRICIA"/>
    <s v="AUXILIAR DE ENFERMERÍA"/>
    <d v="2026-03-27T00:00:00"/>
    <d v="2026-03-27T00:00:00"/>
    <n v="1"/>
  </r>
  <r>
    <s v="251946"/>
    <d v="2026-03-27T00:00:00"/>
    <d v="2026-03-27T00:00:00"/>
    <s v="false"/>
    <s v="177965"/>
    <s v="TEMPORAL. T. COM. INTER. N. ESTA"/>
    <s v="LIBRE DISPOSICION"/>
    <s v="FISIOTERAPEUTA"/>
    <s v="E"/>
    <s v="S_9B_1A"/>
    <x v="0"/>
    <n v="1"/>
    <n v="0"/>
    <s v="FISIOTERAPEUTA"/>
    <s v="GIMNASIO REHABILITACION"/>
    <x v="1"/>
    <s v="219198"/>
    <s v="78478688C"/>
    <s v="GIL SANTANA, LAURA AITAMI"/>
    <s v="FISIOTERAPEUTA"/>
    <d v="2026-03-27T00:00:00"/>
    <d v="2026-03-27T00:00:00"/>
    <n v="1"/>
  </r>
  <r>
    <s v="388629"/>
    <d v="2026-03-27T00:00:00"/>
    <d v="2026-03-28T00:00:00"/>
    <s v="false"/>
    <s v="177796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3-27T00:00:00"/>
    <d v="2026-03-28T00:00:00"/>
    <n v="2"/>
  </r>
  <r>
    <s v="184893"/>
    <d v="2026-03-27T00:00:00"/>
    <d v="2026-03-28T00:00:00"/>
    <s v="false"/>
    <s v="177087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3-27T00:00:00"/>
    <d v="2026-03-28T00:00:00"/>
    <n v="2"/>
  </r>
  <r>
    <s v="201993"/>
    <d v="2026-03-28T00:00:00"/>
    <d v="2026-03-28T00:00:00"/>
    <s v="false"/>
    <s v="178141"/>
    <s v="TEMPORAL. T. COM. INTER. N. ESTA"/>
    <s v="LIBRE DISPOSICION"/>
    <s v="AUXILIAR DE ENFERMERÍA"/>
    <s v="E"/>
    <s v="S_9B_1A"/>
    <x v="0"/>
    <n v="1"/>
    <n v="0"/>
    <s v="AUXILIAR DE ENFERMERÍA"/>
    <s v="U.V.I."/>
    <x v="1"/>
    <s v="206726"/>
    <s v="43823888X"/>
    <s v="DIAZ MARRERO, YAZMINA"/>
    <s v="AUXILIAR DE ENFERMERÍA"/>
    <d v="2026-03-28T00:00:00"/>
    <d v="2026-03-28T00:00:00"/>
    <n v="1"/>
  </r>
  <r>
    <s v="223480"/>
    <d v="2026-01-01T00:00:00"/>
    <d v="2026-03-29T00:00:00"/>
    <s v="false"/>
    <s v="170836"/>
    <s v="TEMPORAL. T. COMPLETO. N. ESTATU"/>
    <s v="ACUMULACION DE TAREAS"/>
    <s v="FEA ANESTESIOLOGÍA Y REANIMACIÓN"/>
    <s v="E"/>
    <s v="I_9_1C"/>
    <x v="1"/>
    <n v="88"/>
    <n v="0"/>
    <s v="FEA ANESTESIOLOGÍA Y REANIMACIÓN"/>
    <s v="P.MÉDICO ANESTESIA"/>
    <x v="2"/>
    <s v="0"/>
    <m/>
    <m/>
    <m/>
    <d v="2026-01-01T00:00:00"/>
    <d v="2026-03-29T00:00:00"/>
    <n v="88"/>
  </r>
  <r>
    <s v="223423"/>
    <d v="2026-01-01T00:00:00"/>
    <d v="2026-03-29T00:00:00"/>
    <s v="false"/>
    <s v="170852"/>
    <s v="TEMPORAL. T. COMPLETO. N. ESTATU"/>
    <s v="ACUMULACION DE TAREAS"/>
    <s v="FEA APARATO DIGESTIVO"/>
    <s v="E"/>
    <s v="I_9_1C"/>
    <x v="1"/>
    <n v="88"/>
    <n v="0"/>
    <s v="FEA APARATO DIGESTIVO"/>
    <s v="P.MÉDICO DIGESTIVO"/>
    <x v="2"/>
    <s v="0"/>
    <m/>
    <m/>
    <m/>
    <d v="2026-01-01T00:00:00"/>
    <d v="2026-03-29T00:00:00"/>
    <n v="88"/>
  </r>
  <r>
    <s v="250535"/>
    <d v="2026-01-01T00:00:00"/>
    <d v="2026-03-29T00:00:00"/>
    <s v="false"/>
    <s v="170842"/>
    <s v="TEMPORAL. T. COMPLETO. N. ESTATU"/>
    <s v="ACUMULACION DE TAREAS"/>
    <s v="FEA ANESTESIOLOGÍA Y REANIMACIÓN"/>
    <s v="E"/>
    <s v="I_9_1C"/>
    <x v="1"/>
    <n v="88"/>
    <n v="0"/>
    <s v="FEA ANESTESIOLOGÍA Y REANIMACIÓN"/>
    <s v="P.MÉDICO ANESTESIA"/>
    <x v="2"/>
    <s v="0"/>
    <m/>
    <m/>
    <m/>
    <d v="2026-01-01T00:00:00"/>
    <d v="2026-03-29T00:00:00"/>
    <n v="88"/>
  </r>
  <r>
    <s v="349937"/>
    <d v="2026-01-01T00:00:00"/>
    <d v="2026-03-29T00:00:00"/>
    <s v="false"/>
    <s v="170847"/>
    <s v="TEMPORAL. T. COMPLETO. N. ESTATU"/>
    <s v="ACUMULACION DE TAREAS"/>
    <s v="FEA OBSTETRICIA Y GINECOLOGÍA"/>
    <s v="E"/>
    <s v="I_9_1C"/>
    <x v="1"/>
    <n v="88"/>
    <n v="0"/>
    <s v="FEA OBSTETRICIA Y GINECOLOGÍA"/>
    <s v="P.MÉDICO GINECOLOGÍA"/>
    <x v="2"/>
    <s v="0"/>
    <m/>
    <m/>
    <m/>
    <d v="2026-01-01T00:00:00"/>
    <d v="2026-03-29T00:00:00"/>
    <n v="88"/>
  </r>
  <r>
    <s v="251638"/>
    <d v="2026-01-01T00:00:00"/>
    <d v="2026-03-29T00:00:00"/>
    <s v="false"/>
    <s v="170727"/>
    <s v="TEMPORAL. T. COMPLETO. N. ESTATU"/>
    <s v="ACUMULACION DE TAREAS"/>
    <s v="FEA ENDOCRINOLOGÍA Y N"/>
    <s v="E"/>
    <s v="I_9_1C"/>
    <x v="1"/>
    <n v="88"/>
    <n v="0"/>
    <s v="FEA ENDOCRINOLOGÍA Y NUTRICIÓN"/>
    <s v="P.MÉDICO ENDOCRINOLOGÍA"/>
    <x v="2"/>
    <s v="0"/>
    <m/>
    <m/>
    <m/>
    <d v="2026-01-01T00:00:00"/>
    <d v="2026-03-29T00:00:00"/>
    <n v="88"/>
  </r>
  <r>
    <s v="240361"/>
    <d v="2026-01-01T00:00:00"/>
    <d v="2026-03-29T00:00:00"/>
    <s v="false"/>
    <s v="170721"/>
    <s v="TEMPORAL. T. COMPLETO. N. ESTATU"/>
    <s v="ACUMULACION DE TAREAS"/>
    <s v="FEA REUMATOLOGÍA"/>
    <s v="E"/>
    <s v="I_9_1C"/>
    <x v="1"/>
    <n v="88"/>
    <n v="0"/>
    <s v="FEA REUMATOLOGÍA"/>
    <s v="P.MÉDICO REUMATOLOGÍA"/>
    <x v="2"/>
    <s v="0"/>
    <m/>
    <m/>
    <m/>
    <d v="2026-01-01T00:00:00"/>
    <d v="2026-03-29T00:00:00"/>
    <n v="88"/>
  </r>
  <r>
    <s v="340020"/>
    <d v="2026-01-01T00:00:00"/>
    <d v="2026-03-29T00:00:00"/>
    <s v="false"/>
    <s v="172744"/>
    <s v="TEMPORAL. T. COMPLETO. N. ESTATU"/>
    <s v="ACUMULACION DE TAREAS"/>
    <s v="FEA PEDIATRÍA"/>
    <s v="E"/>
    <s v="I_9_1C"/>
    <x v="1"/>
    <n v="88"/>
    <n v="0"/>
    <s v="FEA PEDIATRÍA"/>
    <s v="P.MÉDICO PEDIATRÍA"/>
    <x v="2"/>
    <s v="0"/>
    <m/>
    <m/>
    <m/>
    <d v="2026-01-01T00:00:00"/>
    <d v="2026-03-29T00:00:00"/>
    <n v="88"/>
  </r>
  <r>
    <s v="217341"/>
    <d v="2026-02-16T00:00:00"/>
    <d v="2026-03-29T00:00:00"/>
    <s v="false"/>
    <s v="176625"/>
    <s v="TEMPORAL. T. COM. INTER. N. ESTA"/>
    <s v="LIBRE DISPOSICION"/>
    <s v="G ADMINISTRATIVO FUNCIÓN ADMINISTRATIVA"/>
    <s v="E"/>
    <s v="S_9B_1AV"/>
    <x v="0"/>
    <n v="42"/>
    <n v="0"/>
    <s v="GRUPO ADMINISTRATIVO"/>
    <s v="COORDINACIÓN DE INFORMACIÓN"/>
    <x v="3"/>
    <s v="323158"/>
    <s v="43616011F"/>
    <s v="BARROSO ALMENARA, GLADYS"/>
    <s v="GRUPO ADMINISTRATIVO"/>
    <d v="2026-02-16T00:00:00"/>
    <d v="2026-03-29T00:00:00"/>
    <n v="42"/>
  </r>
  <r>
    <s v="217888"/>
    <d v="2026-03-02T00:00:00"/>
    <d v="2026-03-29T00:00:00"/>
    <s v="false"/>
    <s v="176982"/>
    <s v="TEMPORAL. T. COM. INTER. N. ESTA"/>
    <m/>
    <s v="MATRÓN/A"/>
    <s v="E"/>
    <s v="S_9B_1A"/>
    <x v="0"/>
    <n v="28"/>
    <n v="0"/>
    <s v="MATRONA"/>
    <s v="PARITORIO"/>
    <x v="1"/>
    <s v="257617"/>
    <s v="44739746P"/>
    <s v="GARCIA MARTIN, MARIA LUISA"/>
    <s v="MATRONA"/>
    <d v="2026-03-02T00:00:00"/>
    <d v="2026-03-29T00:00:00"/>
    <n v="28"/>
  </r>
  <r>
    <s v="228739"/>
    <d v="2026-03-24T00:00:00"/>
    <d v="2026-03-29T00:00:00"/>
    <s v="false"/>
    <s v="177858"/>
    <s v="TEMPORAL. T. COM. INTER. N. ESTA"/>
    <s v="PERMISO INTERVENCIÓN QUIRÚRGICA FAMILIAR"/>
    <s v="COCINERO/A"/>
    <s v="E"/>
    <s v="S_9B_1A"/>
    <x v="0"/>
    <n v="6"/>
    <n v="0"/>
    <s v="COCINERO"/>
    <s v="COCINA"/>
    <x v="0"/>
    <s v="358123"/>
    <s v="43782234D"/>
    <s v="CHICO RODRIGUEZ, JESUS LORENZO"/>
    <s v="COCINERO"/>
    <d v="2026-03-24T00:00:00"/>
    <d v="2026-03-29T00:00:00"/>
    <n v="6"/>
  </r>
  <r>
    <s v="385777"/>
    <d v="2026-03-28T00:00:00"/>
    <d v="2026-03-29T00:00:00"/>
    <s v="false"/>
    <s v="177228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3-28T00:00:00"/>
    <d v="2026-03-29T00:00:00"/>
    <n v="2"/>
  </r>
  <r>
    <s v="349186"/>
    <d v="2026-01-01T00:00:00"/>
    <d v="2026-03-30T00:00:00"/>
    <s v="false"/>
    <s v="165558"/>
    <s v="TEMPORAL. T. COM. INTER. N. ESTA"/>
    <s v="MES VENCIDO - INCAPACIDAD TEMPORAL"/>
    <s v="TÉC ESPECIALISTA / LABORATORIO"/>
    <s v="E"/>
    <s v="S_9B_1A"/>
    <x v="0"/>
    <n v="89"/>
    <n v="0"/>
    <s v="TÉCNICO ESPECIALISTA LABORATORIO"/>
    <s v="LABOR.DE MICROBIOLOGIA Y CONTROL DE INF"/>
    <x v="1"/>
    <s v="330649"/>
    <s v="78408426T"/>
    <s v="PADILLA CONCEPCION, RAMON"/>
    <s v="TÉCNICO ESPECIALISTA LABORATORIO"/>
    <d v="2026-01-01T00:00:00"/>
    <d v="2026-03-30T00:00:00"/>
    <n v="89"/>
  </r>
  <r>
    <s v="231462"/>
    <d v="2026-01-01T00:00:00"/>
    <d v="2026-03-30T00:00:00"/>
    <s v="false"/>
    <s v="174471"/>
    <s v="TEMPORAL. T. COM. INTER. N. ESTA"/>
    <s v="MES VENCIDO - INCAPACIDAD TEMPORAL"/>
    <s v="ENFERMERO/A"/>
    <s v="E"/>
    <s v="S_9B_1A"/>
    <x v="0"/>
    <n v="89"/>
    <n v="0"/>
    <s v="ENFERMERA/O"/>
    <s v="LAB.HEMOT.Y BCO.SANGRE"/>
    <x v="1"/>
    <s v="302664"/>
    <s v="78397465X"/>
    <s v="TORRES GONZALEZ, EULALIA"/>
    <s v="ENFERMERA/O"/>
    <d v="2026-01-01T00:00:00"/>
    <d v="2026-03-30T00:00:00"/>
    <n v="89"/>
  </r>
  <r>
    <s v="306504"/>
    <d v="2026-01-01T00:00:00"/>
    <d v="2026-03-30T00:00:00"/>
    <s v="false"/>
    <s v="175342"/>
    <s v="TEMPORAL. T. COM. INTER. N. ESTA"/>
    <s v="MES VENCIDO - INCAPACIDAD TEMPORAL"/>
    <s v="AUXILIAR DE ENFERMERÍA"/>
    <s v="E"/>
    <s v="S_9B_1A"/>
    <x v="0"/>
    <n v="89"/>
    <n v="0"/>
    <s v="AUXILIAR DE ENFERMERÍA"/>
    <s v="PLANTA 3ª/4ª URA"/>
    <x v="1"/>
    <s v="248574"/>
    <s v="42290970L"/>
    <s v="MOSQUERA GALECIO, GABY"/>
    <s v="AUXILIAR DE ENFERMERÍA"/>
    <d v="2026-01-01T00:00:00"/>
    <d v="2026-03-30T00:00:00"/>
    <n v="89"/>
  </r>
  <r>
    <s v="383768"/>
    <d v="2026-01-28T00:00:00"/>
    <d v="2026-03-30T00:00:00"/>
    <s v="false"/>
    <s v="176302"/>
    <s v="TEMPORAL. T. COM. INTER. N. ESTA"/>
    <s v="MES VENCIDO - INCAPACIDAD TEMPORAL"/>
    <s v="LIMPIADOR/A"/>
    <s v="E"/>
    <s v="S_9B_1A"/>
    <x v="0"/>
    <n v="62"/>
    <n v="0"/>
    <s v="LIMPIADORA"/>
    <s v="LIMPIEZA"/>
    <x v="0"/>
    <s v="218471"/>
    <s v="43367690V"/>
    <s v="ZAMORA LOPEZ, ANA AURORA"/>
    <s v="LIMPIADORA"/>
    <d v="2026-01-28T00:00:00"/>
    <d v="2026-03-30T00:00:00"/>
    <n v="62"/>
  </r>
  <r>
    <s v="374095"/>
    <d v="2026-02-11T00:00:00"/>
    <d v="2026-03-30T00:00:00"/>
    <s v="false"/>
    <s v="176614"/>
    <s v="TEMPORAL. T. COM. INTER. N. ESTA"/>
    <s v="MES VENCIDO - INCAPACIDAD TEMPORAL"/>
    <s v="AUXILIAR DE ENFERMERÍA"/>
    <s v="E"/>
    <s v="S_9B_1A"/>
    <x v="0"/>
    <n v="48"/>
    <n v="0"/>
    <s v="AUXILIAR DE ENFERMERÍA"/>
    <s v="PARITORIO"/>
    <x v="1"/>
    <s v="345824"/>
    <s v="43781571J"/>
    <s v="CHICO DELGADO, EMILIA"/>
    <s v="AUXILIAR DE ENFERMERÍA"/>
    <d v="2026-02-11T00:00:00"/>
    <d v="2026-03-30T00:00:00"/>
    <n v="48"/>
  </r>
  <r>
    <s v="321974"/>
    <d v="2026-02-26T00:00:00"/>
    <d v="2026-03-30T00:00:00"/>
    <s v="false"/>
    <s v="176961"/>
    <s v="TEMPORAL. T. COM. INTER. N. ESTA"/>
    <s v="MES VENCIDO - INCAPACIDAD TEMPORAL"/>
    <s v="AUXILIAR DE ENFERMERÍA"/>
    <s v="E"/>
    <s v="S_9B_1A"/>
    <x v="0"/>
    <n v="33"/>
    <n v="0"/>
    <s v="AUXILIAR DE ENFERMERÍA"/>
    <s v="URGENCIAS"/>
    <x v="1"/>
    <s v="244491"/>
    <s v="78569186J"/>
    <s v="DORTA GONZALEZ, ANA VANESA"/>
    <s v="AUXILIAR DE ENFERMERÍA"/>
    <d v="2026-02-26T00:00:00"/>
    <d v="2026-03-30T00:00:00"/>
    <n v="33"/>
  </r>
  <r>
    <s v="246568"/>
    <d v="2026-03-23T00:00:00"/>
    <d v="2026-03-30T00:00:00"/>
    <s v="false"/>
    <s v="177795"/>
    <s v="TEMPORAL. T. COM. INTER. N. ESTA"/>
    <s v="LIBRE DISPOSICION"/>
    <s v="LAVANDERO/A"/>
    <s v="E"/>
    <s v="S_9B_1A"/>
    <x v="0"/>
    <n v="8"/>
    <n v="0"/>
    <s v="LAVANDERIA"/>
    <s v="LAVANDERÍA HOSP.DEL TORAX"/>
    <x v="0"/>
    <s v="213698"/>
    <s v="78573351S"/>
    <s v="GONZALEZ ACEVEDO, BEATRIZ"/>
    <s v="LAVANDERIA"/>
    <d v="2026-03-23T00:00:00"/>
    <d v="2026-03-30T00:00:00"/>
    <n v="8"/>
  </r>
  <r>
    <s v="296453"/>
    <d v="2026-03-26T00:00:00"/>
    <d v="2026-03-30T00:00:00"/>
    <s v="false"/>
    <s v="177935"/>
    <s v="TEMPORAL. T. COM. INTER. N. ESTA"/>
    <s v="MES VENCIDO - INCAPACIDAD TEMPORAL"/>
    <s v="PINCHE"/>
    <s v="E"/>
    <s v="S_9B_1A"/>
    <x v="0"/>
    <n v="5"/>
    <n v="0"/>
    <s v="PINCHE"/>
    <s v="COCINA"/>
    <x v="0"/>
    <s v="210114"/>
    <s v="78561450M"/>
    <s v="FEBLES ALVAREZ, FRANCISCO ESTEBAN"/>
    <s v="PINCHE"/>
    <d v="2026-03-26T00:00:00"/>
    <d v="2026-03-30T00:00:00"/>
    <n v="5"/>
  </r>
  <r>
    <s v="220874"/>
    <d v="2026-03-26T00:00:00"/>
    <d v="2026-03-30T00:00:00"/>
    <s v="false"/>
    <s v="177925"/>
    <s v="TEMPORAL. T. COM. INTER. N. ESTA"/>
    <s v="MES VENCIDO - INCAPACIDAD TEMPORAL"/>
    <s v="ENFERMERO/A"/>
    <s v="E"/>
    <s v="S_9B_1A"/>
    <x v="0"/>
    <n v="5"/>
    <n v="0"/>
    <s v="ENFERMERA/O"/>
    <s v="PLANTA  2ª  PAR   - HOSP.EDIF.A"/>
    <x v="1"/>
    <s v="238210"/>
    <s v="79075061A"/>
    <s v="DE LA ROSA MARIN, PAULA"/>
    <s v="ENFERMERA/O"/>
    <d v="2026-03-26T00:00:00"/>
    <d v="2026-03-30T00:00:00"/>
    <n v="5"/>
  </r>
  <r>
    <s v="327233"/>
    <d v="2026-03-28T00:00:00"/>
    <d v="2026-03-30T00:00:00"/>
    <s v="false"/>
    <s v="177978"/>
    <s v="TEMPORAL. T. COM. INTER. N. ESTA"/>
    <s v="LIBRE DISPOSICION"/>
    <s v="AUXILIAR DE ENFERMERÍA"/>
    <s v="E"/>
    <s v="S_9B_1A"/>
    <x v="0"/>
    <n v="3"/>
    <n v="0"/>
    <s v="AUXILIAR DE ENFERMERÍA"/>
    <s v="PLANTA  9ª  PAR   - HOSP.EDIF.A"/>
    <x v="1"/>
    <s v="327706"/>
    <s v="45436623P"/>
    <s v="SILVESTRE HERRERA, MARIA JOSE"/>
    <s v="AUXILIAR DE ENFERMERÍA"/>
    <d v="2026-03-28T00:00:00"/>
    <d v="2026-03-30T00:00:00"/>
    <n v="3"/>
  </r>
  <r>
    <s v="377381"/>
    <d v="2026-03-28T00:00:00"/>
    <d v="2026-03-30T00:00:00"/>
    <s v="false"/>
    <s v="177974"/>
    <s v="TEMPORAL. T. COM. INTER. N. ESTA"/>
    <s v="LIBRE DISPOSICION"/>
    <s v="AUXILIAR DE ENFERMERÍA"/>
    <s v="E"/>
    <s v="S_9B_1A"/>
    <x v="0"/>
    <n v="3"/>
    <n v="0"/>
    <s v="AUXILIAR DE ENFERMERÍA"/>
    <s v="AREA.ENFERMERIA - CAE LA LAGUNA-GENETO"/>
    <x v="1"/>
    <s v="330382"/>
    <s v="43792394A"/>
    <s v="HERNANDEZ HERNANDEZ, LAURENTINO"/>
    <s v="AUXILIAR DE ENFERMERÍA"/>
    <d v="2026-03-28T00:00:00"/>
    <d v="2026-03-30T00:00:00"/>
    <n v="3"/>
  </r>
  <r>
    <s v="238767"/>
    <d v="2026-03-28T00:00:00"/>
    <d v="2026-03-30T00:00:00"/>
    <s v="false"/>
    <s v="177987"/>
    <s v="TEMPORAL. T. COM. INTER. N. ESTA"/>
    <s v="LIBRE DISPOSICION"/>
    <s v="ENFERMERO/A"/>
    <s v="E"/>
    <s v="S_9B_1A"/>
    <x v="0"/>
    <n v="3"/>
    <n v="0"/>
    <s v="ENFERMERA/O"/>
    <s v="PLANTA  1ª  PAR   - HOSP.EDIF.A"/>
    <x v="1"/>
    <s v="334869"/>
    <s v="43794471X"/>
    <s v="ESQUIVEL VIERA, ISABEL ALICIA"/>
    <s v="ENFERMERA/O"/>
    <d v="2026-03-28T00:00:00"/>
    <d v="2026-03-30T00:00:00"/>
    <n v="3"/>
  </r>
  <r>
    <s v="258719"/>
    <d v="2026-03-29T00:00:00"/>
    <d v="2026-03-30T00:00:00"/>
    <s v="false"/>
    <s v="177038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3-29T00:00:00"/>
    <d v="2026-03-30T00:00:00"/>
    <n v="2"/>
  </r>
  <r>
    <s v="242664"/>
    <d v="2026-01-01T00:00:00"/>
    <d v="2026-03-31T00:00:00"/>
    <s v="false"/>
    <s v="174400"/>
    <s v="TEMPORAL. T. COM. INTER. N. ESTA"/>
    <s v="MES VENCIDO - INCAPACIDAD TEMPORAL"/>
    <s v="LAVANDERO/A"/>
    <s v="E"/>
    <s v="S_9B_1A"/>
    <x v="0"/>
    <n v="90"/>
    <n v="0"/>
    <s v="LAVANDERIA"/>
    <s v="LAVANDERÍA HOSP.DEL TORAX"/>
    <x v="0"/>
    <s v="381316"/>
    <s v="51148575W"/>
    <s v="SANTOS DELGADO, DAVID"/>
    <s v="LAVANDERIA"/>
    <d v="2026-01-01T00:00:00"/>
    <d v="2026-03-31T00:00:00"/>
    <n v="90"/>
  </r>
  <r>
    <s v="241016"/>
    <d v="2026-01-01T00:00:00"/>
    <d v="2026-03-31T00:00:00"/>
    <s v="false"/>
    <s v="175158"/>
    <s v="TEMPORAL. T. COMPLETO. N. ESTATU"/>
    <s v="ACUMULACION DE TAREAS"/>
    <s v="LIMPIADOR/A"/>
    <s v="E"/>
    <s v="I_9_1C"/>
    <x v="1"/>
    <n v="90"/>
    <n v="0"/>
    <s v="LIMPIADORA"/>
    <s v="LIMPIEZA"/>
    <x v="0"/>
    <s v="0"/>
    <m/>
    <m/>
    <m/>
    <d v="2026-01-01T00:00:00"/>
    <d v="2026-03-31T00:00:00"/>
    <n v="90"/>
  </r>
  <r>
    <s v="370265"/>
    <d v="2026-01-01T00:00:00"/>
    <d v="2026-03-31T00:00:00"/>
    <s v="false"/>
    <s v="175159"/>
    <s v="TEMPORAL. T. COMPLETO. N. ESTATU"/>
    <s v="ACUMULACION DE TAREAS"/>
    <s v="LIMPIADOR/A"/>
    <s v="E"/>
    <s v="I_9_1C"/>
    <x v="1"/>
    <n v="90"/>
    <n v="0"/>
    <s v="LIMPIADORA"/>
    <s v="LIMPIEZA"/>
    <x v="0"/>
    <s v="0"/>
    <m/>
    <m/>
    <m/>
    <d v="2026-01-01T00:00:00"/>
    <d v="2026-03-31T00:00:00"/>
    <n v="90"/>
  </r>
  <r>
    <s v="204720"/>
    <d v="2026-01-01T00:00:00"/>
    <d v="2026-03-31T00:00:00"/>
    <s v="false"/>
    <s v="175160"/>
    <s v="TEMPORAL. T. COMPLETO. N. ESTATU"/>
    <s v="ACUMULACION DE TAREAS"/>
    <s v="LIMPIADOR/A"/>
    <s v="E"/>
    <s v="I_9_1C"/>
    <x v="1"/>
    <n v="90"/>
    <n v="0"/>
    <s v="LIMPIADORA"/>
    <s v="LIMPIEZA"/>
    <x v="0"/>
    <s v="0"/>
    <m/>
    <m/>
    <m/>
    <d v="2026-01-01T00:00:00"/>
    <d v="2026-03-31T00:00:00"/>
    <n v="90"/>
  </r>
  <r>
    <s v="276344"/>
    <d v="2026-01-01T00:00:00"/>
    <d v="2026-03-31T00:00:00"/>
    <s v="false"/>
    <s v="175161"/>
    <s v="TEMPORAL. T. COMPLETO. N. ESTATU"/>
    <s v="ACUMULACION DE TAREAS"/>
    <s v="LIMPIADOR/A"/>
    <s v="E"/>
    <s v="I_9_1C"/>
    <x v="1"/>
    <n v="90"/>
    <n v="0"/>
    <s v="LIMPIADORA"/>
    <s v="LIMPIEZA"/>
    <x v="0"/>
    <s v="0"/>
    <m/>
    <m/>
    <m/>
    <d v="2026-01-01T00:00:00"/>
    <d v="2026-03-31T00:00:00"/>
    <n v="90"/>
  </r>
  <r>
    <s v="263515"/>
    <d v="2026-01-01T00:00:00"/>
    <d v="2026-03-31T00:00:00"/>
    <s v="false"/>
    <s v="152906"/>
    <s v="TEMPORAL. T. COMPLETO. N. ESTATU"/>
    <s v="PROGRAMA CARACTER TEMPORAL"/>
    <s v="FEA ONCOLOGÍA MEDICA"/>
    <s v="E"/>
    <s v="I_9_1B"/>
    <x v="5"/>
    <n v="90"/>
    <n v="0"/>
    <s v="FEA ONCOLOGÍA MÉDICA"/>
    <s v="P.MÉDICO ONCOLOGÍA MÉDICA"/>
    <x v="2"/>
    <s v="0"/>
    <m/>
    <m/>
    <m/>
    <d v="2026-01-01T00:00:00"/>
    <d v="2026-03-31T00:00:00"/>
    <n v="90"/>
  </r>
  <r>
    <s v="246766"/>
    <d v="2026-01-01T00:00:00"/>
    <d v="2026-03-31T00:00:00"/>
    <s v="false"/>
    <s v="174958"/>
    <s v="TEMPORAL. T. COMPLETO. N. ESTATU"/>
    <s v="ACUMULACION DE TAREAS"/>
    <s v="ENFERMERO ESPECIALISTA SALUD MENTAL"/>
    <s v="E"/>
    <s v="I_9_1C"/>
    <x v="1"/>
    <n v="90"/>
    <n v="0"/>
    <s v="ENFERMERA/O ESPECIALISTA EN ENFERMERÍA DE SALUD ME"/>
    <s v="PLANTA  2ª IMPAR-HOSP.EDIF.A"/>
    <x v="1"/>
    <s v="0"/>
    <m/>
    <m/>
    <m/>
    <d v="2026-01-01T00:00:00"/>
    <d v="2026-03-31T00:00:00"/>
    <n v="90"/>
  </r>
  <r>
    <s v="377989"/>
    <d v="2026-01-01T00:00:00"/>
    <d v="2026-03-31T00:00:00"/>
    <s v="false"/>
    <s v="174881"/>
    <s v="TEMPORAL. T. COMPLETO. N. ESTATU"/>
    <s v="ACUMULACION DE TAREAS"/>
    <s v="AUXILIAR DE ENFERMERÍA"/>
    <s v="E"/>
    <s v="I_9_1C"/>
    <x v="1"/>
    <n v="90"/>
    <n v="0"/>
    <s v="AUXILIAR DE ENFERMERÍA"/>
    <s v="PLANTA 1ª - HOSPITALIZACIÓN EDIF. D"/>
    <x v="1"/>
    <s v="0"/>
    <m/>
    <m/>
    <m/>
    <d v="2026-01-01T00:00:00"/>
    <d v="2026-03-31T00:00:00"/>
    <n v="90"/>
  </r>
  <r>
    <s v="220148"/>
    <d v="2026-01-01T00:00:00"/>
    <d v="2026-03-31T00:00:00"/>
    <s v="false"/>
    <s v="174683"/>
    <s v="TEMPORAL. T. COM. INTER. N. ESTA"/>
    <s v="COMISION SERV.,ADS.TEMPORAL"/>
    <s v="MATRÓN/A"/>
    <s v="E"/>
    <s v="S_9B_1A"/>
    <x v="0"/>
    <n v="90"/>
    <n v="0"/>
    <s v="MATRONA"/>
    <s v="PARITORIO"/>
    <x v="1"/>
    <s v="354085"/>
    <s v="42185236Q"/>
    <s v="GONZALEZ PADILLA, MARIA LORENA"/>
    <m/>
    <d v="2026-01-01T00:00:00"/>
    <d v="2026-03-31T00:00:00"/>
    <n v="90"/>
  </r>
  <r>
    <s v="304144"/>
    <d v="2026-01-01T00:00:00"/>
    <d v="2026-03-31T00:00:00"/>
    <s v="false"/>
    <s v="175015"/>
    <s v="TEMPORAL. T. COMPLETO. N. ESTATU"/>
    <s v="ACUMULACION DE TAREAS"/>
    <s v="FISIOTERAPEUTA"/>
    <s v="E"/>
    <s v="I_9_1C"/>
    <x v="1"/>
    <n v="90"/>
    <n v="0"/>
    <s v="FISIOTERAPEUTA"/>
    <s v="GIMNASIO REHABILITACION"/>
    <x v="1"/>
    <s v="0"/>
    <m/>
    <m/>
    <m/>
    <d v="2026-01-01T00:00:00"/>
    <d v="2026-03-31T00:00:00"/>
    <n v="90"/>
  </r>
  <r>
    <s v="256193"/>
    <d v="2026-01-01T00:00:00"/>
    <d v="2026-03-31T00:00:00"/>
    <s v="false"/>
    <s v="169571"/>
    <s v="TEMPORAL. T. COM. INTER. N. ESTA"/>
    <s v="MES VENCIDO - INCAPACIDAD TEMPORAL"/>
    <s v="LIMPIADOR/A"/>
    <s v="E"/>
    <s v="S_9B_1A"/>
    <x v="0"/>
    <n v="90"/>
    <n v="0"/>
    <s v="LIMPIADORA"/>
    <s v="LIMPIEZA"/>
    <x v="0"/>
    <s v="246500"/>
    <s v="54045537E"/>
    <s v="RODRIGUEZ ALONSO, MARIA DEL CARMEN"/>
    <s v="LIMPIADORA"/>
    <d v="2026-01-01T00:00:00"/>
    <d v="2026-03-31T00:00:00"/>
    <n v="90"/>
  </r>
  <r>
    <s v="272124"/>
    <d v="2026-01-01T00:00:00"/>
    <d v="2026-03-31T00:00:00"/>
    <s v="false"/>
    <s v="175092"/>
    <s v="TEMPORAL. T. COMPLETO. N. ESTATU"/>
    <s v="ACUMULACION DE TAREAS"/>
    <s v="AUXILIAR DE ENFERMERÍA"/>
    <s v="E"/>
    <s v="I_9_1C"/>
    <x v="1"/>
    <n v="90"/>
    <n v="0"/>
    <s v="AUXILIAR DE ENFERMERÍA"/>
    <s v="PLANTA  5ª  PAR   - HOSP.EDIF.A"/>
    <x v="1"/>
    <s v="0"/>
    <m/>
    <m/>
    <m/>
    <d v="2026-01-01T00:00:00"/>
    <d v="2026-03-31T00:00:00"/>
    <n v="90"/>
  </r>
  <r>
    <s v="237057"/>
    <d v="2026-01-01T00:00:00"/>
    <d v="2026-03-31T00:00:00"/>
    <s v="false"/>
    <s v="175059"/>
    <s v="TEMPORAL. T. COMPLETO. N. ESTATU"/>
    <s v="ACUMULACION DE TAREAS"/>
    <s v="CELADOR/A"/>
    <s v="E"/>
    <s v="I_9_1C"/>
    <x v="1"/>
    <n v="90"/>
    <n v="0"/>
    <s v="CELADOR"/>
    <s v="CONSERJERÍA"/>
    <x v="0"/>
    <s v="0"/>
    <m/>
    <m/>
    <m/>
    <d v="2026-01-01T00:00:00"/>
    <d v="2026-03-31T00:00:00"/>
    <n v="90"/>
  </r>
  <r>
    <s v="228560"/>
    <d v="2026-01-01T00:00:00"/>
    <d v="2026-03-31T00:00:00"/>
    <s v="false"/>
    <s v="175014"/>
    <s v="TEMPORAL. T. COMPLETO. N. ESTATU"/>
    <s v="ACUMULACION DE TAREAS"/>
    <s v="FISIOTERAPEUTA"/>
    <s v="E"/>
    <s v="I_9_1C"/>
    <x v="1"/>
    <n v="90"/>
    <n v="0"/>
    <s v="FISIOTERAPEUTA"/>
    <s v="GIMNASIO REHABILITACION"/>
    <x v="1"/>
    <s v="0"/>
    <m/>
    <m/>
    <m/>
    <d v="2026-01-01T00:00:00"/>
    <d v="2026-03-31T00:00:00"/>
    <n v="90"/>
  </r>
  <r>
    <s v="263086"/>
    <d v="2026-01-01T00:00:00"/>
    <d v="2026-03-31T00:00:00"/>
    <s v="false"/>
    <s v="174715"/>
    <s v="TEMPORAL. T. COM. INTER. N. ESTA"/>
    <s v="EXCED. ESPECIAL EN ACTIVO"/>
    <s v="ENFERMERO/A"/>
    <s v="E"/>
    <s v="S_9B_1A"/>
    <x v="0"/>
    <n v="90"/>
    <n v="0"/>
    <s v="ENFERMERA/O"/>
    <s v="NIDOS"/>
    <x v="1"/>
    <s v="360709"/>
    <s v="78564469B"/>
    <s v="LEON PEREZ, SAUL ESTEBAN. DE"/>
    <m/>
    <d v="2026-01-01T00:00:00"/>
    <d v="2026-03-31T00:00:00"/>
    <n v="90"/>
  </r>
  <r>
    <s v="379205"/>
    <d v="2026-01-01T00:00:00"/>
    <d v="2026-03-31T00:00:00"/>
    <s v="false"/>
    <s v="174925"/>
    <s v="TEMPORAL. T. COMPLETO. N. ESTATU"/>
    <s v="ACUMULACION DE TAREAS"/>
    <s v="CELADOR/A"/>
    <s v="E"/>
    <s v="I_9_1C"/>
    <x v="1"/>
    <n v="90"/>
    <n v="0"/>
    <s v="CELADOR"/>
    <s v="SUBDIRECCIÓN ENFERMERÍA"/>
    <x v="1"/>
    <s v="0"/>
    <m/>
    <m/>
    <m/>
    <d v="2026-01-01T00:00:00"/>
    <d v="2026-03-31T00:00:00"/>
    <n v="90"/>
  </r>
  <r>
    <s v="227615"/>
    <d v="2026-01-01T00:00:00"/>
    <d v="2026-03-31T00:00:00"/>
    <s v="false"/>
    <s v="175012"/>
    <s v="TEMPORAL. T. COMPLETO. N. ESTATU"/>
    <s v="ACUMULACION DE TAREAS"/>
    <s v="TÉCNICO/A SUPERIOR GESTION Y SERVICIOS"/>
    <s v="E"/>
    <s v="I_9_1C"/>
    <x v="1"/>
    <n v="90"/>
    <n v="0"/>
    <s v="TÉCNICO SUPERIOR DE GESTIÓN Y SERVICIOS"/>
    <s v="SERVICIO MANTENIMIENTO E INSTALACIONES"/>
    <x v="6"/>
    <s v="0"/>
    <m/>
    <m/>
    <m/>
    <d v="2026-01-01T00:00:00"/>
    <d v="2026-03-31T00:00:00"/>
    <n v="90"/>
  </r>
  <r>
    <s v="262691"/>
    <d v="2026-01-01T00:00:00"/>
    <d v="2026-03-31T00:00:00"/>
    <s v="false"/>
    <s v="165636"/>
    <s v="TEMPORAL. T. COMPLETO. N. ESTATU"/>
    <s v="PROGRAMA CARACTER TEMPORAL"/>
    <s v="FEA CARDIOLOGÍA"/>
    <s v="E"/>
    <s v="I_9_1B"/>
    <x v="5"/>
    <n v="90"/>
    <n v="0"/>
    <s v="FEA CARDIOLOGÍA"/>
    <s v="P.MÉDICO CARDIOLOGÍA"/>
    <x v="2"/>
    <s v="0"/>
    <m/>
    <m/>
    <m/>
    <d v="2026-01-01T00:00:00"/>
    <d v="2026-03-31T00:00:00"/>
    <n v="90"/>
  </r>
  <r>
    <s v="277599"/>
    <d v="2026-01-01T00:00:00"/>
    <d v="2026-03-31T00:00:00"/>
    <s v="false"/>
    <s v="175117"/>
    <s v="TEMPORAL. T. COMPLETO. N. ESTATU"/>
    <s v="ACUMULACION DE TAREAS"/>
    <s v="CELADOR/A"/>
    <s v="E"/>
    <s v="I_9_1C"/>
    <x v="1"/>
    <n v="90"/>
    <n v="0"/>
    <s v="CELADOR"/>
    <s v="DISTRIBUCIÓN"/>
    <x v="0"/>
    <s v="0"/>
    <m/>
    <m/>
    <m/>
    <d v="2026-01-01T00:00:00"/>
    <d v="2026-03-31T00:00:00"/>
    <n v="90"/>
  </r>
  <r>
    <s v="264272"/>
    <d v="2026-01-01T00:00:00"/>
    <d v="2026-03-31T00:00:00"/>
    <s v="false"/>
    <s v="175248"/>
    <s v="TEMPORAL. T. COMPLETO. N. ESTATU"/>
    <s v="ACUMULACION DE TAREAS"/>
    <s v="FEA CIRUGÍA PEDIÁTRICA"/>
    <s v="E"/>
    <s v="I_9_1C"/>
    <x v="1"/>
    <n v="90"/>
    <n v="0"/>
    <s v="FEA CIRUGÍA PEDIÁTRICA"/>
    <s v="P.MÉDICO CIRUG.PEDIÁTRICA"/>
    <x v="2"/>
    <s v="0"/>
    <m/>
    <m/>
    <m/>
    <d v="2026-01-01T00:00:00"/>
    <d v="2026-03-31T00:00:00"/>
    <n v="90"/>
  </r>
  <r>
    <s v="249454"/>
    <d v="2026-01-01T00:00:00"/>
    <d v="2026-03-31T00:00:00"/>
    <s v="false"/>
    <s v="174975"/>
    <s v="TEMPORAL. T. COMPLETO. N. ESTATU"/>
    <s v="ACUMULACION DE TAREAS"/>
    <s v="TÉCNICO/A SUPERIOR GESTION Y SERVICIOS"/>
    <s v="E"/>
    <s v="I_9_1C"/>
    <x v="1"/>
    <n v="90"/>
    <n v="0"/>
    <s v="TÉCNICO SUPERIOR DE GESTIÓN Y SERVICIOS"/>
    <s v="SEC.INGEN. BIOMÉDICA"/>
    <x v="6"/>
    <s v="0"/>
    <m/>
    <m/>
    <m/>
    <d v="2026-01-01T00:00:00"/>
    <d v="2026-03-31T00:00:00"/>
    <n v="90"/>
  </r>
  <r>
    <s v="246556"/>
    <d v="2026-01-01T00:00:00"/>
    <d v="2026-03-31T00:00:00"/>
    <s v="false"/>
    <s v="174971"/>
    <s v="TEMPORAL. T. COMPLETO. N. ESTATU"/>
    <s v="ACUMULACION DE TAREAS"/>
    <s v="PROFESOR/A LOGOFONÍA Y LOGOPEDIA"/>
    <s v="E"/>
    <s v="I_9_1C"/>
    <x v="1"/>
    <n v="90"/>
    <n v="0"/>
    <s v="LOGOPEDA"/>
    <s v="GIMNASIO REHABILITACION"/>
    <x v="1"/>
    <s v="0"/>
    <m/>
    <m/>
    <m/>
    <d v="2026-01-01T00:00:00"/>
    <d v="2026-03-31T00:00:00"/>
    <n v="90"/>
  </r>
  <r>
    <s v="217357"/>
    <d v="2026-01-01T00:00:00"/>
    <d v="2026-03-31T00:00:00"/>
    <s v="false"/>
    <s v="174769"/>
    <s v="TEMPORAL. T. COM. INTER. N. ESTA"/>
    <s v="INVALIDEZ PERMANENTE"/>
    <s v="AUXILIAR DE ENFERMERÍA"/>
    <s v="E"/>
    <s v="S_9B_1A"/>
    <x v="0"/>
    <n v="90"/>
    <n v="0"/>
    <s v="AUXILIAR DE ENFERMERÍA"/>
    <s v="PLANTA 10ª  PAR  - HOSP.EDIF.A"/>
    <x v="1"/>
    <s v="258366"/>
    <s v="43381504P"/>
    <s v="TIRADO DELGADO, CARLOS EDUARDO"/>
    <m/>
    <d v="2026-01-01T00:00:00"/>
    <d v="2026-03-31T00:00:00"/>
    <n v="90"/>
  </r>
  <r>
    <s v="304958"/>
    <d v="2026-01-01T00:00:00"/>
    <d v="2026-03-31T00:00:00"/>
    <s v="false"/>
    <s v="175024"/>
    <s v="TEMPORAL. T. COMPLETO. N. ESTATU"/>
    <s v="ACUMULACION DE TAREAS"/>
    <s v="INGENIERO/A TÉCNICO/A INDUSTRIAL"/>
    <s v="E"/>
    <s v="I_9_1C"/>
    <x v="1"/>
    <n v="90"/>
    <n v="0"/>
    <s v="INGENIERO TÉCNICO INDUSTRIAL"/>
    <s v="DIRECC. DE INGENIERÍA, INFRAESTRUCTURAS Y TECNOLOG"/>
    <x v="6"/>
    <s v="0"/>
    <m/>
    <m/>
    <m/>
    <d v="2026-01-01T00:00:00"/>
    <d v="2026-03-31T00:00:00"/>
    <n v="90"/>
  </r>
  <r>
    <s v="218788"/>
    <d v="2026-01-01T00:00:00"/>
    <d v="2026-03-31T00:00:00"/>
    <s v="false"/>
    <s v="174945"/>
    <s v="TEMPORAL. T. COMPLETO. N. ESTATU"/>
    <s v="ACUMULACION DE TAREAS"/>
    <s v="CELADOR/A"/>
    <s v="E"/>
    <s v="I_9_1C"/>
    <x v="1"/>
    <n v="90"/>
    <n v="0"/>
    <s v="CELADOR"/>
    <s v="SUBDIRECCIÓN ENFERMERÍA"/>
    <x v="1"/>
    <s v="0"/>
    <m/>
    <m/>
    <m/>
    <d v="2026-01-01T00:00:00"/>
    <d v="2026-03-31T00:00:00"/>
    <n v="90"/>
  </r>
  <r>
    <s v="383858"/>
    <d v="2026-01-01T00:00:00"/>
    <d v="2026-03-31T00:00:00"/>
    <s v="false"/>
    <s v="174934"/>
    <s v="TEMPORAL. T. COMPLETO. N. ESTATU"/>
    <s v="ACUMULACION DE TAREAS"/>
    <s v="CELADOR/A"/>
    <s v="E"/>
    <s v="I_9_1C"/>
    <x v="1"/>
    <n v="90"/>
    <n v="0"/>
    <s v="CELADOR"/>
    <s v="SUBDIRECCIÓN ENFERMERÍA"/>
    <x v="1"/>
    <s v="0"/>
    <m/>
    <m/>
    <m/>
    <d v="2026-01-01T00:00:00"/>
    <d v="2026-03-31T00:00:00"/>
    <n v="90"/>
  </r>
  <r>
    <s v="244108"/>
    <d v="2026-01-01T00:00:00"/>
    <d v="2026-03-31T00:00:00"/>
    <s v="false"/>
    <s v="175141"/>
    <s v="TEMPORAL. T. COMPLETO. N. ESTATU"/>
    <s v="ACUMULACION DE TAREAS"/>
    <s v="AUXILIAR DE ENFERMERÍA"/>
    <s v="E"/>
    <s v="I_9_1C"/>
    <x v="1"/>
    <n v="90"/>
    <n v="0"/>
    <s v="AUXILIAR DE ENFERMERÍA"/>
    <s v="URGENCIAS"/>
    <x v="1"/>
    <s v="0"/>
    <m/>
    <m/>
    <m/>
    <d v="2026-01-01T00:00:00"/>
    <d v="2026-03-31T00:00:00"/>
    <n v="90"/>
  </r>
  <r>
    <s v="275628"/>
    <d v="2026-01-01T00:00:00"/>
    <d v="2026-03-31T00:00:00"/>
    <s v="false"/>
    <s v="175018"/>
    <s v="TEMPORAL. T. COMPLETO. N. ESTATU"/>
    <s v="ACUMULACION DE TAREAS"/>
    <s v="FISIOTERAPEUTA"/>
    <s v="E"/>
    <s v="I_9_1C"/>
    <x v="1"/>
    <n v="90"/>
    <n v="0"/>
    <s v="FISIOTERAPEUTA"/>
    <s v="AREA.ENFERMERIA - CAE PTO.DE LA CRUZ"/>
    <x v="1"/>
    <s v="0"/>
    <m/>
    <m/>
    <m/>
    <d v="2026-01-01T00:00:00"/>
    <d v="2026-03-31T00:00:00"/>
    <n v="90"/>
  </r>
  <r>
    <s v="206210"/>
    <d v="2026-01-01T00:00:00"/>
    <d v="2026-03-31T00:00:00"/>
    <s v="false"/>
    <s v="175056"/>
    <s v="TEMPORAL. T. COMPLETO. N. ESTATU"/>
    <s v="ACUMULACION DE TAREAS"/>
    <s v="CELADOR/A"/>
    <s v="E"/>
    <s v="I_9_1C"/>
    <x v="1"/>
    <n v="90"/>
    <n v="0"/>
    <s v="CELADOR"/>
    <s v="AREA ADTVA. - CAE PTO.DE LA CRUZ"/>
    <x v="4"/>
    <s v="0"/>
    <m/>
    <m/>
    <m/>
    <d v="2026-01-01T00:00:00"/>
    <d v="2026-03-31T00:00:00"/>
    <n v="90"/>
  </r>
  <r>
    <s v="210571"/>
    <d v="2026-01-01T00:00:00"/>
    <d v="2026-03-31T00:00:00"/>
    <s v="false"/>
    <s v="174927"/>
    <s v="TEMPORAL. T. COMPLETO. N. ESTATU"/>
    <s v="ACUMULACION DE TAREAS"/>
    <s v="CELADOR/A"/>
    <s v="E"/>
    <s v="I_9_1C"/>
    <x v="1"/>
    <n v="90"/>
    <n v="0"/>
    <s v="CELADOR"/>
    <s v="SUBDIRECCIÓN ENFERMERÍA"/>
    <x v="1"/>
    <s v="0"/>
    <m/>
    <m/>
    <m/>
    <d v="2026-01-01T00:00:00"/>
    <d v="2026-03-31T00:00:00"/>
    <n v="90"/>
  </r>
  <r>
    <s v="297697"/>
    <d v="2026-01-01T00:00:00"/>
    <d v="2026-03-31T00:00:00"/>
    <s v="false"/>
    <s v="174938"/>
    <s v="TEMPORAL. T. COMPLETO. N. ESTATU"/>
    <s v="ACUMULACION DE TAREAS"/>
    <s v="CELADOR/A"/>
    <s v="E"/>
    <s v="I_9_1C"/>
    <x v="1"/>
    <n v="90"/>
    <n v="0"/>
    <s v="CELADOR"/>
    <s v="AREA ADTVA. - CAE LA OROTAVA"/>
    <x v="4"/>
    <s v="0"/>
    <m/>
    <m/>
    <m/>
    <d v="2026-01-01T00:00:00"/>
    <d v="2026-03-31T00:00:00"/>
    <n v="90"/>
  </r>
  <r>
    <s v="391064"/>
    <d v="2026-01-01T00:00:00"/>
    <d v="2026-03-31T00:00:00"/>
    <s v="false"/>
    <s v="174904"/>
    <s v="TEMPORAL. T. COMPLETO. N. ESTATU"/>
    <s v="ACUMULACION DE TAREAS"/>
    <s v="PELUQUERO/A"/>
    <s v="E"/>
    <s v="I_9_1C"/>
    <x v="1"/>
    <n v="90"/>
    <n v="0"/>
    <s v="PELUQUERO"/>
    <s v="DIRECCIÓN ENFERMERÍA"/>
    <x v="1"/>
    <s v="0"/>
    <m/>
    <m/>
    <m/>
    <d v="2026-01-01T00:00:00"/>
    <d v="2026-03-31T00:00:00"/>
    <n v="90"/>
  </r>
  <r>
    <s v="272545"/>
    <d v="2026-01-01T00:00:00"/>
    <d v="2026-03-31T00:00:00"/>
    <s v="false"/>
    <s v="174977"/>
    <s v="TEMPORAL. T. COMPLETO. N. ESTATU"/>
    <s v="ACUMULACION DE TAREAS"/>
    <s v="TÉC ESPECIALISTA / RADIODIAGNÓSTICO"/>
    <s v="E"/>
    <s v="I_9_1C"/>
    <x v="1"/>
    <n v="90"/>
    <n v="0"/>
    <s v="TÉCNICO ESPECIALISTA RADIODIAGNÓSTICO"/>
    <s v="RADIODIAGNOSTICO"/>
    <x v="1"/>
    <s v="0"/>
    <m/>
    <m/>
    <m/>
    <d v="2026-01-01T00:00:00"/>
    <d v="2026-03-31T00:00:00"/>
    <n v="90"/>
  </r>
  <r>
    <s v="229491"/>
    <d v="2026-01-01T00:00:00"/>
    <d v="2026-03-31T00:00:00"/>
    <s v="false"/>
    <s v="175114"/>
    <s v="TEMPORAL. T. COMPLETO. N. ESTATU"/>
    <s v="ACUMULACION DE TAREAS"/>
    <s v="CELADOR/A"/>
    <s v="E"/>
    <s v="I_9_1C"/>
    <x v="1"/>
    <n v="90"/>
    <n v="0"/>
    <s v="CELADOR"/>
    <s v="DISTRIBUCIÓN"/>
    <x v="0"/>
    <s v="0"/>
    <m/>
    <m/>
    <m/>
    <d v="2026-01-01T00:00:00"/>
    <d v="2026-03-31T00:00:00"/>
    <n v="90"/>
  </r>
  <r>
    <s v="380843"/>
    <d v="2026-01-01T00:00:00"/>
    <d v="2026-03-31T00:00:00"/>
    <s v="false"/>
    <s v="175111"/>
    <s v="TEMPORAL. T. COMPLETO. N. ESTATU"/>
    <s v="ACUMULACION DE TAREAS"/>
    <s v="LAVANDERO/A"/>
    <s v="E"/>
    <s v="I_9_1C"/>
    <x v="1"/>
    <n v="90"/>
    <n v="0"/>
    <s v="LAVANDERIA"/>
    <s v="LAVANDERÍA HOSP.DEL TORAX"/>
    <x v="0"/>
    <s v="0"/>
    <m/>
    <m/>
    <m/>
    <d v="2026-01-01T00:00:00"/>
    <d v="2026-03-31T00:00:00"/>
    <n v="90"/>
  </r>
  <r>
    <s v="166310"/>
    <d v="2026-01-01T00:00:00"/>
    <d v="2026-03-31T00:00:00"/>
    <s v="false"/>
    <s v="165652"/>
    <s v="TEMPORAL. T. COMPLETO. N. ESTATU"/>
    <s v="PROGRAMA CARACTER TEMPORAL"/>
    <s v="FEA NEUROCIRUGÍA"/>
    <s v="E"/>
    <s v="I_9_1B"/>
    <x v="5"/>
    <n v="90"/>
    <n v="0"/>
    <s v="FEA NEUROCIRUGÍA"/>
    <s v="P.MÉDICO NEUROCIRUGÍA"/>
    <x v="2"/>
    <s v="0"/>
    <m/>
    <m/>
    <m/>
    <d v="2026-01-01T00:00:00"/>
    <d v="2026-03-31T00:00:00"/>
    <n v="90"/>
  </r>
  <r>
    <s v="348973"/>
    <d v="2026-01-01T00:00:00"/>
    <d v="2026-03-31T00:00:00"/>
    <s v="false"/>
    <s v="175194"/>
    <s v="TEMPORAL. T. COMPLETO. N. ESTATU"/>
    <s v="ACUMULACION DE TAREAS"/>
    <s v="CELADOR/A"/>
    <s v="E"/>
    <s v="I_9_1C"/>
    <x v="1"/>
    <n v="90"/>
    <n v="0"/>
    <s v="CELADOR"/>
    <s v="DISTRIBUCIÓN"/>
    <x v="0"/>
    <s v="0"/>
    <m/>
    <m/>
    <m/>
    <d v="2026-01-01T00:00:00"/>
    <d v="2026-03-31T00:00:00"/>
    <n v="90"/>
  </r>
  <r>
    <s v="246954"/>
    <d v="2026-01-01T00:00:00"/>
    <d v="2026-03-31T00:00:00"/>
    <s v="false"/>
    <s v="172716"/>
    <s v="TEMPORAL. T. COMPLETO. N. ESTATU"/>
    <s v="ACUMULACION DE TAREAS"/>
    <s v="FISIOTERAPEUTA"/>
    <s v="E"/>
    <s v="I_9_1C"/>
    <x v="1"/>
    <n v="90"/>
    <n v="0"/>
    <s v="FISIOTERAPEUTA"/>
    <s v="GIMNASIO REHABILITACION"/>
    <x v="1"/>
    <s v="0"/>
    <m/>
    <m/>
    <m/>
    <d v="2026-01-01T00:00:00"/>
    <d v="2026-03-31T00:00:00"/>
    <n v="90"/>
  </r>
  <r>
    <s v="221518"/>
    <d v="2026-01-01T00:00:00"/>
    <d v="2026-03-31T00:00:00"/>
    <s v="false"/>
    <s v="175064"/>
    <s v="TEMPORAL. T. COMPLETO. N. ESTATU"/>
    <s v="ACUMULACION DE TAREAS"/>
    <s v="FEA MEDICINA INTENSIVA"/>
    <s v="E"/>
    <s v="I_9_1C"/>
    <x v="1"/>
    <n v="90"/>
    <n v="0"/>
    <s v="FEA MEDICINA INTENSIVA"/>
    <s v="P.MÉDICO U.V.I:"/>
    <x v="2"/>
    <s v="0"/>
    <m/>
    <m/>
    <m/>
    <d v="2026-01-01T00:00:00"/>
    <d v="2026-03-31T00:00:00"/>
    <n v="90"/>
  </r>
  <r>
    <s v="377217"/>
    <d v="2026-01-01T00:00:00"/>
    <d v="2026-03-31T00:00:00"/>
    <s v="false"/>
    <s v="0"/>
    <s v="TEMPORAL. T. COMPLETO. N. ESTATU"/>
    <s v="ACUMULACION DE TAREAS"/>
    <s v="MECÁNICO/A"/>
    <s v="E"/>
    <s v="I_9_1C"/>
    <x v="1"/>
    <n v="90"/>
    <n v="0"/>
    <s v="MECÁNICO"/>
    <s v="MECÁNICA LAVANDERIA DEL TORAX"/>
    <x v="6"/>
    <s v="0"/>
    <m/>
    <m/>
    <m/>
    <d v="2026-01-01T00:00:00"/>
    <d v="2026-03-31T00:00:00"/>
    <n v="90"/>
  </r>
  <r>
    <s v="294054"/>
    <d v="2026-01-01T00:00:00"/>
    <d v="2026-03-31T00:00:00"/>
    <s v="false"/>
    <s v="175040"/>
    <s v="TEMPORAL. T. COMPLETO. N. ESTATU"/>
    <s v="ACUMULACION DE TAREAS"/>
    <s v="CELADOR/A"/>
    <s v="E"/>
    <s v="I_9_1C"/>
    <x v="1"/>
    <n v="90"/>
    <n v="0"/>
    <s v="CELADOR"/>
    <s v="CONSERJERÍA"/>
    <x v="0"/>
    <s v="0"/>
    <m/>
    <m/>
    <m/>
    <d v="2026-01-01T00:00:00"/>
    <d v="2026-03-31T00:00:00"/>
    <n v="90"/>
  </r>
  <r>
    <s v="358143"/>
    <d v="2026-01-01T00:00:00"/>
    <d v="2026-03-31T00:00:00"/>
    <s v="false"/>
    <s v="174917"/>
    <s v="TEMPORAL. T. COMPLETO. N. ESTATU"/>
    <s v="ACUMULACION DE TAREAS"/>
    <s v="CELADOR/A"/>
    <s v="E"/>
    <s v="I_9_1C"/>
    <x v="1"/>
    <n v="90"/>
    <n v="0"/>
    <s v="CELADOR"/>
    <s v="SUBDIRECCIÓN ENFERMERÍA"/>
    <x v="1"/>
    <s v="0"/>
    <m/>
    <m/>
    <m/>
    <d v="2026-01-01T00:00:00"/>
    <d v="2026-03-31T00:00:00"/>
    <n v="90"/>
  </r>
  <r>
    <s v="208437"/>
    <d v="2026-01-01T00:00:00"/>
    <d v="2026-03-31T00:00:00"/>
    <s v="false"/>
    <s v="173561"/>
    <s v="TEMPORAL. T. COM. INTER. N. ESTA"/>
    <s v="MES VENCIDO - INCAPACIDAD TEMPORAL"/>
    <s v="AUXILIAR DE ENFERMERÍA"/>
    <s v="E"/>
    <s v="S_9B_1A"/>
    <x v="0"/>
    <n v="90"/>
    <n v="0"/>
    <s v="AUXILIAR DE ENFERMERÍA"/>
    <s v="PLANTA 1ª - HOSPITALIZACIÓN EDIF. D"/>
    <x v="1"/>
    <s v="260258"/>
    <s v="78701160J"/>
    <s v="MARRERO HERNANDEZ, LAURA DOLORES"/>
    <s v="AUXILIAR DE ENFERMERÍA"/>
    <d v="2026-01-01T00:00:00"/>
    <d v="2026-03-31T00:00:00"/>
    <n v="90"/>
  </r>
  <r>
    <s v="345285"/>
    <d v="2026-01-01T00:00:00"/>
    <d v="2026-03-31T00:00:00"/>
    <s v="false"/>
    <s v="174991"/>
    <s v="TEMPORAL. T. COMPLETO. N. ESTATU"/>
    <s v="ACUMULACION DE TAREAS"/>
    <s v="TÉC ESPECIALISTA / LABORATORIO"/>
    <s v="E"/>
    <s v="I_9_1C"/>
    <x v="1"/>
    <n v="90"/>
    <n v="0"/>
    <s v="TÉCNICO ESPECIALISTA LABORATORIO"/>
    <s v="UDAD.DE INVESTIGACION"/>
    <x v="3"/>
    <s v="0"/>
    <m/>
    <m/>
    <m/>
    <d v="2026-01-01T00:00:00"/>
    <d v="2026-03-31T00:00:00"/>
    <n v="90"/>
  </r>
  <r>
    <s v="314960"/>
    <d v="2026-01-01T00:00:00"/>
    <d v="2026-03-31T00:00:00"/>
    <s v="false"/>
    <s v="174912"/>
    <s v="TEMPORAL. T. COMPLETO. N. ESTATU"/>
    <s v="ACUMULACION DE TAREAS"/>
    <s v="CELADOR/A"/>
    <s v="E"/>
    <s v="I_9_1C"/>
    <x v="1"/>
    <n v="90"/>
    <n v="0"/>
    <s v="CELADOR"/>
    <s v="SUBDIRECCIÓN ENFERMERÍA"/>
    <x v="1"/>
    <s v="0"/>
    <m/>
    <m/>
    <m/>
    <d v="2026-01-01T00:00:00"/>
    <d v="2026-03-31T00:00:00"/>
    <n v="90"/>
  </r>
  <r>
    <s v="306274"/>
    <d v="2026-01-01T00:00:00"/>
    <d v="2026-03-31T00:00:00"/>
    <s v="false"/>
    <s v="175229"/>
    <s v="TEMPORAL. T. COMPLETO. N. ESTATU"/>
    <s v="ACUMULACION DE TAREAS"/>
    <s v="AUXILIAR DE ENFERMERÍA"/>
    <s v="E"/>
    <s v="I_9_1C"/>
    <x v="1"/>
    <n v="90"/>
    <n v="0"/>
    <s v="AUXILIAR DE ENFERMERÍA"/>
    <s v="PLANTA  7ª  PAR   - HOSP.EDIF.A"/>
    <x v="1"/>
    <s v="0"/>
    <m/>
    <m/>
    <m/>
    <d v="2026-01-01T00:00:00"/>
    <d v="2026-03-31T00:00:00"/>
    <n v="90"/>
  </r>
  <r>
    <s v="356347"/>
    <d v="2026-01-01T00:00:00"/>
    <d v="2026-03-31T00:00:00"/>
    <s v="false"/>
    <s v="174980"/>
    <s v="TEMPORAL. T. COMPLETO. N. ESTATU"/>
    <s v="ACUMULACION DE TAREAS"/>
    <s v="TÉC ESPECIALISTA / RADIODIAGNÓSTICO"/>
    <s v="E"/>
    <s v="I_9_1C"/>
    <x v="1"/>
    <n v="90"/>
    <n v="0"/>
    <s v="TÉCNICO ESPECIALISTA RADIODIAGNÓSTICO"/>
    <s v="BLOQUE QUIRURGICO CENTRAL"/>
    <x v="1"/>
    <s v="0"/>
    <m/>
    <m/>
    <m/>
    <d v="2026-01-01T00:00:00"/>
    <d v="2026-03-31T00:00:00"/>
    <n v="90"/>
  </r>
  <r>
    <s v="244180"/>
    <d v="2026-01-01T00:00:00"/>
    <d v="2026-03-31T00:00:00"/>
    <s v="false"/>
    <s v="175232"/>
    <s v="TEMPORAL. T. COMPLETO. N. ESTATU"/>
    <s v="ACUMULACION DE TAREAS"/>
    <s v="AUXILIAR DE ENFERMERÍA"/>
    <s v="E"/>
    <s v="I_9_1C"/>
    <x v="1"/>
    <n v="90"/>
    <n v="0"/>
    <s v="AUXILIAR DE ENFERMERÍA"/>
    <s v="PLANTA  5ª  PAR   - HOSP.EDIF.A"/>
    <x v="1"/>
    <s v="0"/>
    <m/>
    <m/>
    <m/>
    <d v="2026-01-01T00:00:00"/>
    <d v="2026-03-31T00:00:00"/>
    <n v="90"/>
  </r>
  <r>
    <s v="342607"/>
    <d v="2026-01-01T00:00:00"/>
    <d v="2026-03-31T00:00:00"/>
    <s v="false"/>
    <s v="174937"/>
    <s v="TEMPORAL. T. COMPLETO. N. ESTATU"/>
    <s v="ACUMULACION DE TAREAS"/>
    <s v="CELADOR/A"/>
    <s v="E"/>
    <s v="I_9_1C"/>
    <x v="1"/>
    <n v="90"/>
    <n v="0"/>
    <s v="CELADOR"/>
    <s v="SUBDIRECCIÓN ENFERMERÍA"/>
    <x v="1"/>
    <s v="0"/>
    <m/>
    <m/>
    <m/>
    <d v="2026-01-01T00:00:00"/>
    <d v="2026-03-31T00:00:00"/>
    <n v="90"/>
  </r>
  <r>
    <s v="168398"/>
    <d v="2026-01-01T00:00:00"/>
    <d v="2026-03-31T00:00:00"/>
    <s v="false"/>
    <s v="171429"/>
    <s v="TEMPORAL. T. COMPLETO. N. ESTATU"/>
    <s v="ACUMULACION DE TAREAS"/>
    <s v="FEA CIRUGÍA MAXILOFACIAL"/>
    <s v="E"/>
    <s v="I_9_1C"/>
    <x v="1"/>
    <n v="90"/>
    <n v="0"/>
    <s v="FEA CIRUGÍA ORAL Y MAXILOFACIAL"/>
    <s v="P.MÉDICO CIRUG.MAXILOFACIAL"/>
    <x v="2"/>
    <s v="0"/>
    <m/>
    <m/>
    <m/>
    <d v="2026-01-01T00:00:00"/>
    <d v="2026-03-31T00:00:00"/>
    <n v="90"/>
  </r>
  <r>
    <s v="260151"/>
    <d v="2026-01-01T00:00:00"/>
    <d v="2026-03-31T00:00:00"/>
    <s v="false"/>
    <s v="175006"/>
    <s v="TEMPORAL. T. COMPLETO. N. ESTATU"/>
    <s v="ACUMULACION DE TAREAS"/>
    <s v="TÉCNICO/A SUPERIOR GESTION Y SERVICIOS"/>
    <s v="E"/>
    <s v="I_9_1C"/>
    <x v="1"/>
    <n v="90"/>
    <n v="0"/>
    <s v="TÉCNICO SUPERIOR DE GESTIÓN Y SERVICIOS"/>
    <s v="ELECTRICIDAD"/>
    <x v="6"/>
    <s v="0"/>
    <m/>
    <m/>
    <m/>
    <d v="2026-01-01T00:00:00"/>
    <d v="2026-03-31T00:00:00"/>
    <n v="90"/>
  </r>
  <r>
    <s v="381636"/>
    <d v="2026-01-01T00:00:00"/>
    <d v="2026-03-31T00:00:00"/>
    <s v="false"/>
    <s v="175195"/>
    <s v="TEMPORAL. T. COMPLETO. N. ESTATU"/>
    <s v="ACUMULACION DE TAREAS"/>
    <s v="CELADOR/A"/>
    <s v="E"/>
    <s v="I_9_1C"/>
    <x v="1"/>
    <n v="90"/>
    <n v="0"/>
    <s v="CELADOR"/>
    <s v="DISTRIBUCIÓN"/>
    <x v="0"/>
    <s v="0"/>
    <m/>
    <m/>
    <m/>
    <d v="2026-01-01T00:00:00"/>
    <d v="2026-03-31T00:00:00"/>
    <n v="90"/>
  </r>
  <r>
    <s v="292277"/>
    <d v="2026-01-01T00:00:00"/>
    <d v="2026-03-31T00:00:00"/>
    <s v="false"/>
    <s v="175016"/>
    <s v="TEMPORAL. T. COMPLETO. N. ESTATU"/>
    <s v="ACUMULACION DE TAREAS"/>
    <s v="FISIOTERAPEUTA"/>
    <s v="E"/>
    <s v="I_9_1C"/>
    <x v="1"/>
    <n v="90"/>
    <n v="0"/>
    <s v="FISIOTERAPEUTA"/>
    <s v="GIMNASIO REHABILITACION"/>
    <x v="1"/>
    <s v="0"/>
    <m/>
    <m/>
    <m/>
    <d v="2026-01-01T00:00:00"/>
    <d v="2026-03-31T00:00:00"/>
    <n v="90"/>
  </r>
  <r>
    <s v="257018"/>
    <d v="2026-01-01T00:00:00"/>
    <d v="2026-03-31T00:00:00"/>
    <s v="false"/>
    <s v="174920"/>
    <s v="TEMPORAL. T. COMPLETO. N. ESTATU"/>
    <s v="ACUMULACION DE TAREAS"/>
    <s v="CELADOR/A"/>
    <s v="E"/>
    <s v="I_9_1C"/>
    <x v="1"/>
    <n v="90"/>
    <n v="0"/>
    <s v="CELADOR"/>
    <s v="SUBDIRECCIÓN ENFERMERÍA"/>
    <x v="1"/>
    <s v="0"/>
    <m/>
    <m/>
    <m/>
    <d v="2026-01-01T00:00:00"/>
    <d v="2026-03-31T00:00:00"/>
    <n v="90"/>
  </r>
  <r>
    <s v="304532"/>
    <d v="2026-01-01T00:00:00"/>
    <d v="2026-03-31T00:00:00"/>
    <s v="false"/>
    <s v="175085"/>
    <s v="TEMPORAL. T. COMPLETO. N. ESTATU"/>
    <s v="ACUMULACION DE TAREAS"/>
    <s v="AUXILIAR DE ENFERMERÍA"/>
    <s v="E"/>
    <s v="I_9_1C"/>
    <x v="1"/>
    <n v="90"/>
    <n v="0"/>
    <s v="AUXILIAR DE ENFERMERÍA"/>
    <s v="PLANTA  8ª IMPAR - HOSP.EDIF.A"/>
    <x v="1"/>
    <s v="0"/>
    <m/>
    <m/>
    <m/>
    <d v="2026-01-01T00:00:00"/>
    <d v="2026-03-31T00:00:00"/>
    <n v="90"/>
  </r>
  <r>
    <s v="262781"/>
    <d v="2026-01-01T00:00:00"/>
    <d v="2026-03-31T00:00:00"/>
    <s v="false"/>
    <s v="175238"/>
    <s v="TEMPORAL. T. COMPLETO. N. ESTATU"/>
    <s v="ACUMULACION DE TAREAS"/>
    <s v="AUXILIAR DE ENFERMERÍA"/>
    <s v="E"/>
    <s v="I_9_1C"/>
    <x v="1"/>
    <n v="90"/>
    <n v="0"/>
    <s v="AUXILIAR DE ENFERMERÍA"/>
    <s v="BLOQUE QUIRURGICO CENTRAL"/>
    <x v="1"/>
    <s v="0"/>
    <m/>
    <m/>
    <m/>
    <d v="2026-01-01T00:00:00"/>
    <d v="2026-03-31T00:00:00"/>
    <n v="90"/>
  </r>
  <r>
    <s v="219053"/>
    <d v="2026-01-01T00:00:00"/>
    <d v="2026-03-31T00:00:00"/>
    <s v="false"/>
    <s v="174940"/>
    <s v="TEMPORAL. T. COMPLETO. N. ESTATU"/>
    <s v="ACUMULACION DE TAREAS"/>
    <s v="CELADOR/A"/>
    <s v="E"/>
    <s v="I_9_1C"/>
    <x v="1"/>
    <n v="90"/>
    <n v="0"/>
    <s v="CELADOR"/>
    <s v="SUBDIRECCIÓN ENFERMERÍA"/>
    <x v="1"/>
    <s v="0"/>
    <m/>
    <m/>
    <m/>
    <d v="2026-01-01T00:00:00"/>
    <d v="2026-03-31T00:00:00"/>
    <n v="90"/>
  </r>
  <r>
    <s v="245631"/>
    <d v="2026-01-01T00:00:00"/>
    <d v="2026-03-31T00:00:00"/>
    <s v="false"/>
    <s v="174948"/>
    <s v="TEMPORAL. T. COMPLETO. N. ESTATU"/>
    <s v="ACUMULACION DE TAREAS"/>
    <s v="CELADOR/A"/>
    <s v="E"/>
    <s v="I_9_1C"/>
    <x v="1"/>
    <n v="90"/>
    <n v="0"/>
    <s v="CELADOR"/>
    <s v="CONSERJERÍA"/>
    <x v="0"/>
    <s v="0"/>
    <m/>
    <m/>
    <m/>
    <d v="2026-01-01T00:00:00"/>
    <d v="2026-03-31T00:00:00"/>
    <n v="90"/>
  </r>
  <r>
    <s v="231600"/>
    <d v="2026-01-01T00:00:00"/>
    <d v="2026-03-31T00:00:00"/>
    <s v="false"/>
    <s v="174926"/>
    <s v="TEMPORAL. T. COMPLETO. N. ESTATU"/>
    <s v="ACUMULACION DE TAREAS"/>
    <s v="CELADOR/A"/>
    <s v="E"/>
    <s v="I_9_1C"/>
    <x v="1"/>
    <n v="90"/>
    <n v="0"/>
    <s v="CELADOR"/>
    <s v="SUBDIRECCIÓN ENFERMERÍA"/>
    <x v="1"/>
    <s v="0"/>
    <m/>
    <m/>
    <m/>
    <d v="2026-01-01T00:00:00"/>
    <d v="2026-03-31T00:00:00"/>
    <n v="90"/>
  </r>
  <r>
    <s v="219099"/>
    <d v="2026-01-01T00:00:00"/>
    <d v="2026-03-31T00:00:00"/>
    <s v="false"/>
    <s v="174933"/>
    <s v="TEMPORAL. T. COMPLETO. N. ESTATU"/>
    <s v="ACUMULACION DE TAREAS"/>
    <s v="CELADOR/A"/>
    <s v="E"/>
    <s v="I_9_1C"/>
    <x v="1"/>
    <n v="90"/>
    <n v="0"/>
    <s v="CELADOR"/>
    <s v="PLANTA BAJA - HOSP.EDIF.M."/>
    <x v="1"/>
    <s v="0"/>
    <m/>
    <m/>
    <m/>
    <d v="2026-01-01T00:00:00"/>
    <d v="2026-03-31T00:00:00"/>
    <n v="90"/>
  </r>
  <r>
    <s v="225754"/>
    <d v="2026-01-01T00:00:00"/>
    <d v="2026-03-31T00:00:00"/>
    <s v="false"/>
    <s v="175226"/>
    <s v="TEMPORAL. T. COMPLETO. N. ESTATU"/>
    <s v="ACUMULACION DE TAREAS"/>
    <s v="AUXILIAR DE ENFERMERÍA"/>
    <s v="E"/>
    <s v="I_9_1C"/>
    <x v="1"/>
    <n v="90"/>
    <n v="0"/>
    <s v="AUXILIAR DE ENFERMERÍA"/>
    <s v="PLANTA  5ª IMPAR - HOSP.EDIF.A"/>
    <x v="1"/>
    <s v="0"/>
    <m/>
    <m/>
    <m/>
    <d v="2026-01-01T00:00:00"/>
    <d v="2026-03-31T00:00:00"/>
    <n v="90"/>
  </r>
  <r>
    <s v="277675"/>
    <d v="2026-01-01T00:00:00"/>
    <d v="2026-03-31T00:00:00"/>
    <s v="false"/>
    <s v="175073"/>
    <s v="TEMPORAL. T. COMPLETO. N. ESTATU"/>
    <s v="ACUMULACION DE TAREAS"/>
    <s v="FEA CARDIOLOGÍA"/>
    <s v="E"/>
    <s v="I_9_1C"/>
    <x v="1"/>
    <n v="90"/>
    <n v="0"/>
    <s v="FEA CARDIOLOGÍA"/>
    <s v="P.MÉDICO CARDIOLOGÍA"/>
    <x v="2"/>
    <s v="0"/>
    <m/>
    <m/>
    <m/>
    <d v="2026-01-01T00:00:00"/>
    <d v="2026-03-31T00:00:00"/>
    <n v="90"/>
  </r>
  <r>
    <s v="273953"/>
    <d v="2026-01-01T00:00:00"/>
    <d v="2026-03-31T00:00:00"/>
    <s v="false"/>
    <s v="174749"/>
    <s v="TEMPORAL. T. COM. INTER. N. ESTA"/>
    <s v="INTERINO POR VACANTE"/>
    <s v="FEA MEDICINA PREVENTIVA Y SALUD PÚBLICA"/>
    <s v="E"/>
    <s v="I_9_1A"/>
    <x v="3"/>
    <n v="90"/>
    <n v="0"/>
    <s v="FEA MEDICINA PREVENTIVA Y SALUD PÚBLICA"/>
    <s v="GERENCIA"/>
    <x v="3"/>
    <s v="0"/>
    <m/>
    <m/>
    <m/>
    <d v="2026-01-01T00:00:00"/>
    <d v="2026-03-31T00:00:00"/>
    <n v="90"/>
  </r>
  <r>
    <s v="114127"/>
    <d v="2026-01-01T00:00:00"/>
    <d v="2026-03-31T00:00:00"/>
    <s v="false"/>
    <s v="175069"/>
    <s v="TEMPORAL. T. COMPLETO. N. ESTATU"/>
    <s v="ACUMULACION DE TAREAS"/>
    <s v="FEA CARDIOLOGÍA"/>
    <s v="E"/>
    <s v="I_9_1C"/>
    <x v="1"/>
    <n v="90"/>
    <n v="0"/>
    <s v="FEA CARDIOLOGÍA"/>
    <s v="P.MÉDICO CARDIOLOGÍA"/>
    <x v="2"/>
    <s v="0"/>
    <m/>
    <m/>
    <m/>
    <d v="2026-01-01T00:00:00"/>
    <d v="2026-03-31T00:00:00"/>
    <n v="90"/>
  </r>
  <r>
    <s v="260566"/>
    <d v="2026-01-01T00:00:00"/>
    <d v="2026-03-31T00:00:00"/>
    <s v="false"/>
    <s v="168636"/>
    <s v="TEMPORAL. T. COM. INTER. N. ESTA"/>
    <s v="REDUCCION DE JORNADA"/>
    <s v="FEA ANESTESIOLOGÍA Y REANIMACIÓN"/>
    <s v="E"/>
    <s v="S_9B_1C"/>
    <x v="4"/>
    <n v="90"/>
    <n v="0"/>
    <s v="FEA ANESTESIOLOGÍA Y REANIMACIÓN"/>
    <s v="P.MÉDICO ANESTESIA"/>
    <x v="2"/>
    <s v="0"/>
    <m/>
    <m/>
    <m/>
    <d v="2026-01-01T00:00:00"/>
    <d v="2026-03-31T00:00:00"/>
    <n v="90"/>
  </r>
  <r>
    <s v="384017"/>
    <d v="2026-01-01T00:00:00"/>
    <d v="2026-03-31T00:00:00"/>
    <s v="false"/>
    <s v="174972"/>
    <s v="TEMPORAL. T. COMPLETO. N. ESTATU"/>
    <s v="ACUMULACION DE TAREAS"/>
    <s v="PROFESOR/A LOGOFONÍA Y LOGOPEDIA"/>
    <s v="E"/>
    <s v="I_9_1C"/>
    <x v="1"/>
    <n v="90"/>
    <n v="0"/>
    <s v="LOGOPEDA"/>
    <s v="GIMNASIO REHABILITACION"/>
    <x v="1"/>
    <s v="0"/>
    <m/>
    <m/>
    <m/>
    <d v="2026-01-01T00:00:00"/>
    <d v="2026-03-31T00:00:00"/>
    <n v="90"/>
  </r>
  <r>
    <s v="254927"/>
    <d v="2026-01-01T00:00:00"/>
    <d v="2026-03-31T00:00:00"/>
    <s v="false"/>
    <s v="174936"/>
    <s v="TEMPORAL. T. COMPLETO. N. ESTATU"/>
    <s v="ACUMULACION DE TAREAS"/>
    <s v="CELADOR/A"/>
    <s v="E"/>
    <s v="I_9_1C"/>
    <x v="1"/>
    <n v="90"/>
    <n v="0"/>
    <s v="CELADOR"/>
    <s v="SUBDIRECCIÓN ENFERMERÍA"/>
    <x v="1"/>
    <s v="0"/>
    <m/>
    <m/>
    <m/>
    <d v="2026-01-01T00:00:00"/>
    <d v="2026-03-31T00:00:00"/>
    <n v="90"/>
  </r>
  <r>
    <s v="294420"/>
    <d v="2026-01-01T00:00:00"/>
    <d v="2026-03-31T00:00:00"/>
    <s v="false"/>
    <s v="174914"/>
    <s v="TEMPORAL. T. COMPLETO. N. ESTATU"/>
    <s v="ACUMULACION DE TAREAS"/>
    <s v="CELADOR/A"/>
    <s v="E"/>
    <s v="I_9_1C"/>
    <x v="1"/>
    <n v="90"/>
    <n v="0"/>
    <s v="CELADOR"/>
    <s v="SUBDIRECCIÓN ENFERMERÍA"/>
    <x v="1"/>
    <s v="0"/>
    <m/>
    <m/>
    <m/>
    <d v="2026-01-01T00:00:00"/>
    <d v="2026-03-31T00:00:00"/>
    <n v="90"/>
  </r>
  <r>
    <s v="296442"/>
    <d v="2026-01-01T00:00:00"/>
    <d v="2026-03-31T00:00:00"/>
    <s v="false"/>
    <s v="172239"/>
    <s v="TEMPORAL. T. COM. INTER. N. ESTA"/>
    <s v="DESEMPEÑO FUNCIONES SUPERIOR CATEGORIA"/>
    <s v="FEA ONCOLOGÍA MEDICA"/>
    <s v="E"/>
    <s v="S_9B_1A"/>
    <x v="0"/>
    <n v="90"/>
    <n v="0"/>
    <s v="FEA ONCOLOGÍA MÉDICA"/>
    <s v="P.MÉDICO ONCOLOGÍA MÉDICA"/>
    <x v="2"/>
    <s v="103176"/>
    <s v="42064538E"/>
    <s v="ORAMAS RODRIGUEZ, JUANA MARIA"/>
    <s v="JEFE DE SERVICIO ONCOLOGÍA MÉDICA"/>
    <d v="2026-01-01T00:00:00"/>
    <d v="2026-03-31T00:00:00"/>
    <n v="90"/>
  </r>
  <r>
    <s v="255581"/>
    <d v="2026-01-01T00:00:00"/>
    <d v="2026-03-31T00:00:00"/>
    <s v="false"/>
    <s v="174998"/>
    <s v="TEMPORAL. T. COMPLETO. N. ESTATU"/>
    <s v="ACUMULACION DE TAREAS"/>
    <s v="FISIOTERAPEUTA"/>
    <s v="E"/>
    <s v="I_9_1C"/>
    <x v="1"/>
    <n v="90"/>
    <n v="0"/>
    <s v="FISIOTERAPEUTA"/>
    <s v="GIMNASIO REHABILITACION"/>
    <x v="1"/>
    <s v="0"/>
    <m/>
    <m/>
    <m/>
    <d v="2026-01-01T00:00:00"/>
    <d v="2026-03-31T00:00:00"/>
    <n v="90"/>
  </r>
  <r>
    <s v="273169"/>
    <d v="2026-01-01T00:00:00"/>
    <d v="2026-03-31T00:00:00"/>
    <s v="false"/>
    <s v="174921"/>
    <s v="TEMPORAL. T. COMPLETO. N. ESTATU"/>
    <s v="ACUMULACION DE TAREAS"/>
    <s v="CELADOR/A"/>
    <s v="E"/>
    <s v="I_9_1C"/>
    <x v="1"/>
    <n v="90"/>
    <n v="0"/>
    <s v="CELADOR"/>
    <s v="SUBDIRECCIÓN ENFERMERÍA"/>
    <x v="1"/>
    <s v="0"/>
    <m/>
    <m/>
    <m/>
    <d v="2026-01-01T00:00:00"/>
    <d v="2026-03-31T00:00:00"/>
    <n v="90"/>
  </r>
  <r>
    <s v="244990"/>
    <d v="2026-01-01T00:00:00"/>
    <d v="2026-03-31T00:00:00"/>
    <s v="false"/>
    <s v="174943"/>
    <s v="TEMPORAL. T. COMPLETO. N. ESTATU"/>
    <s v="ACUMULACION DE TAREAS"/>
    <s v="CELADOR/A"/>
    <s v="E"/>
    <s v="I_9_1C"/>
    <x v="1"/>
    <n v="90"/>
    <n v="0"/>
    <s v="CELADOR"/>
    <s v="AREA ADMINISTRATIVA - HN - CAE ICOD"/>
    <x v="4"/>
    <s v="0"/>
    <m/>
    <m/>
    <m/>
    <d v="2026-01-01T00:00:00"/>
    <d v="2026-03-31T00:00:00"/>
    <n v="90"/>
  </r>
  <r>
    <s v="298410"/>
    <d v="2026-01-01T00:00:00"/>
    <d v="2026-03-31T00:00:00"/>
    <s v="false"/>
    <s v="174894"/>
    <s v="TEMPORAL. T. COMPLETO. N. ESTATU"/>
    <s v="ACUMULACION DE TAREAS"/>
    <s v="ALBAÑIL"/>
    <s v="E"/>
    <s v="I_9_1C"/>
    <x v="1"/>
    <n v="90"/>
    <n v="0"/>
    <s v="ALBAÑIL"/>
    <s v="ALBAÑILERÍA"/>
    <x v="6"/>
    <s v="0"/>
    <m/>
    <m/>
    <m/>
    <d v="2026-01-01T00:00:00"/>
    <d v="2026-03-31T00:00:00"/>
    <n v="90"/>
  </r>
  <r>
    <s v="261277"/>
    <d v="2026-01-01T00:00:00"/>
    <d v="2026-03-31T00:00:00"/>
    <s v="false"/>
    <s v="152900"/>
    <s v="TEMPORAL. T. COMPLETO. N. ESTATU"/>
    <s v="PROGRAMA CARACTER TEMPORAL"/>
    <s v="FEA CIRUGÍA ORTOPÉDICA Y TRAUMATOLOGÍA"/>
    <s v="E"/>
    <s v="I_9_1B"/>
    <x v="5"/>
    <n v="90"/>
    <n v="0"/>
    <s v="FEA CIRUGÍA ORTOPÉDICA Y TRAUMATOLOGÍA"/>
    <s v="P.MÉDICO TRAUMA"/>
    <x v="2"/>
    <s v="0"/>
    <m/>
    <m/>
    <m/>
    <d v="2026-01-01T00:00:00"/>
    <d v="2026-03-31T00:00:00"/>
    <n v="90"/>
  </r>
  <r>
    <s v="244045"/>
    <d v="2026-01-01T00:00:00"/>
    <d v="2026-03-31T00:00:00"/>
    <s v="false"/>
    <s v="165487"/>
    <s v="TEMPORAL. T. COM. INTER. N. ESTA"/>
    <s v="MES VENCIDO - INCAPACIDAD TEMPORAL"/>
    <s v="CELADOR/A"/>
    <s v="E"/>
    <s v="S_9B_1A"/>
    <x v="0"/>
    <n v="90"/>
    <n v="0"/>
    <s v="CELADOR"/>
    <s v="PLANTA BAJA - HOSP.EDIF.M."/>
    <x v="1"/>
    <s v="246632"/>
    <s v="45442839Z"/>
    <s v="RODRIGUEZ MARTIN, MARIA CANDELARIA"/>
    <s v="CELADOR"/>
    <d v="2026-01-01T00:00:00"/>
    <d v="2026-03-31T00:00:00"/>
    <n v="90"/>
  </r>
  <r>
    <s v="234834"/>
    <d v="2026-01-01T00:00:00"/>
    <d v="2026-03-31T00:00:00"/>
    <s v="false"/>
    <s v="174996"/>
    <s v="TEMPORAL. T. COMPLETO. N. ESTATU"/>
    <s v="ACUMULACION DE TAREAS"/>
    <s v="FISIOTERAPEUTA"/>
    <s v="E"/>
    <s v="I_9_1C"/>
    <x v="1"/>
    <n v="90"/>
    <n v="0"/>
    <s v="FISIOTERAPEUTA"/>
    <s v="GIMNASIO REHABILITACION"/>
    <x v="1"/>
    <s v="0"/>
    <m/>
    <m/>
    <m/>
    <d v="2026-01-01T00:00:00"/>
    <d v="2026-03-31T00:00:00"/>
    <n v="90"/>
  </r>
  <r>
    <s v="303807"/>
    <d v="2026-01-01T00:00:00"/>
    <d v="2026-03-31T00:00:00"/>
    <s v="false"/>
    <s v="172097"/>
    <s v="TEMPORAL. T. COM. INTER. N. ESTA"/>
    <s v="BAJA MATERNAL"/>
    <s v="ENFERMERO/A"/>
    <s v="E"/>
    <s v="S_9B_1A"/>
    <x v="0"/>
    <n v="90"/>
    <n v="0"/>
    <s v="ENFERMERA/O"/>
    <s v="URGENCIAS - HN_CEAU"/>
    <x v="1"/>
    <s v="374294"/>
    <s v="44058352N"/>
    <s v="LOPEZ RUZ, MARINA"/>
    <s v="ENFERMERA/O"/>
    <d v="2026-01-01T00:00:00"/>
    <d v="2026-03-31T00:00:00"/>
    <n v="90"/>
  </r>
  <r>
    <s v="178241"/>
    <d v="2026-01-01T00:00:00"/>
    <d v="2026-03-31T00:00:00"/>
    <s v="false"/>
    <s v="156983"/>
    <s v="TEMPORAL. T. COM. INTER. N. ESTA"/>
    <s v="DESEMPEÑO FUNCIONES SUPERIOR CATEGORIA"/>
    <s v="FEA BIOQUÍMICA CLÍNICA"/>
    <s v="E"/>
    <s v="S_9B_1A"/>
    <x v="0"/>
    <n v="90"/>
    <n v="0"/>
    <s v="FEA BIOQUÍMICA CLÍNICA"/>
    <s v="P.MÉDICO FISIOLOGÍA Y BIOQUÍMICA"/>
    <x v="2"/>
    <s v="182329"/>
    <s v="42077911D"/>
    <s v="DIAZ-FLORES ESTEVEZ, FELICITAS M."/>
    <s v="SUBDIRECTOR MÉDICO ATENCION ESPECIALIZADA CATEGORI"/>
    <d v="2026-01-01T00:00:00"/>
    <d v="2026-03-31T00:00:00"/>
    <n v="90"/>
  </r>
  <r>
    <s v="236666"/>
    <d v="2026-01-01T00:00:00"/>
    <d v="2026-03-31T00:00:00"/>
    <s v="false"/>
    <s v="174994"/>
    <s v="TEMPORAL. T. COMPLETO. N. ESTATU"/>
    <s v="ACUMULACION DE TAREAS"/>
    <s v="TÉCNICO/A SUPERIOR GESTION Y SERVICIOS"/>
    <s v="E"/>
    <s v="I_9_1C"/>
    <x v="1"/>
    <n v="90"/>
    <n v="0"/>
    <s v="TÉCNICO SUPERIOR DE GESTIÓN Y SERVICIOS"/>
    <s v="MECÁNICA LAVANDERIA DEL TORAX"/>
    <x v="6"/>
    <s v="0"/>
    <m/>
    <m/>
    <m/>
    <d v="2026-01-01T00:00:00"/>
    <d v="2026-03-31T00:00:00"/>
    <n v="90"/>
  </r>
  <r>
    <s v="264633"/>
    <d v="2026-01-01T00:00:00"/>
    <d v="2026-03-31T00:00:00"/>
    <s v="false"/>
    <s v="175230"/>
    <s v="TEMPORAL. T. COMPLETO. N. ESTATU"/>
    <s v="ACUMULACION DE TAREAS"/>
    <s v="AUXILIAR DE ENFERMERÍA"/>
    <s v="E"/>
    <s v="I_9_1C"/>
    <x v="1"/>
    <n v="90"/>
    <n v="0"/>
    <s v="AUXILIAR DE ENFERMERÍA"/>
    <s v="PLANTA 10ª  PAR  - HOSP.EDIF.A"/>
    <x v="1"/>
    <s v="0"/>
    <m/>
    <m/>
    <m/>
    <d v="2026-01-01T00:00:00"/>
    <d v="2026-03-31T00:00:00"/>
    <n v="90"/>
  </r>
  <r>
    <s v="263443"/>
    <d v="2026-01-01T00:00:00"/>
    <d v="2026-03-31T00:00:00"/>
    <s v="false"/>
    <s v="152907"/>
    <s v="TEMPORAL. T. COMPLETO. N. ESTATU"/>
    <s v="PROGRAMA CARACTER TEMPORAL"/>
    <s v="FEA ONCOLOGÍA MEDICA"/>
    <s v="E"/>
    <s v="I_9_1B"/>
    <x v="5"/>
    <n v="90"/>
    <n v="0"/>
    <s v="FEA ONCOLOGÍA MÉDICA"/>
    <s v="P.MÉDICO ONCOLOGÍA MÉDICA"/>
    <x v="2"/>
    <s v="0"/>
    <m/>
    <m/>
    <m/>
    <d v="2026-01-01T00:00:00"/>
    <d v="2026-03-31T00:00:00"/>
    <n v="90"/>
  </r>
  <r>
    <s v="382734"/>
    <d v="2026-01-01T00:00:00"/>
    <d v="2026-03-31T00:00:00"/>
    <s v="false"/>
    <s v="170725"/>
    <s v="TEMPORAL. T. COMPLETO. N. ESTATU"/>
    <s v="PROGRAMA CARACTER TEMPORAL"/>
    <s v="FEA FARMACIA HOSPITALARIA"/>
    <s v="E"/>
    <s v="I_9_1B"/>
    <x v="5"/>
    <n v="90"/>
    <n v="0"/>
    <s v="FEA FARMACIA HOSPITALARIA"/>
    <s v="P.TEC.SUP.DE FARMACIA"/>
    <x v="2"/>
    <s v="0"/>
    <m/>
    <m/>
    <m/>
    <d v="2026-01-01T00:00:00"/>
    <d v="2026-03-31T00:00:00"/>
    <n v="90"/>
  </r>
  <r>
    <s v="160961"/>
    <d v="2026-01-01T00:00:00"/>
    <d v="2026-03-31T00:00:00"/>
    <s v="false"/>
    <s v="165647"/>
    <s v="TEMPORAL. T. COMPLETO. N. ESTATU"/>
    <s v="PROGRAMA CARACTER TEMPORAL"/>
    <s v="FEA MEDICINA INTENSIVA"/>
    <s v="E"/>
    <s v="I_9_1B"/>
    <x v="5"/>
    <n v="90"/>
    <n v="0"/>
    <s v="FEA MEDICINA INTENSIVA"/>
    <s v="P.MÉDICO U.V.I:"/>
    <x v="2"/>
    <s v="0"/>
    <m/>
    <m/>
    <m/>
    <d v="2026-01-01T00:00:00"/>
    <d v="2026-03-31T00:00:00"/>
    <n v="90"/>
  </r>
  <r>
    <s v="279139"/>
    <d v="2026-01-01T00:00:00"/>
    <d v="2026-03-31T00:00:00"/>
    <s v="false"/>
    <s v="175097"/>
    <s v="TEMPORAL. T. COM. INTER. N. ESTA"/>
    <s v="MES VENCIDO - INCAPACIDAD TEMPORAL"/>
    <s v="AUXILIAR DE ENFERMERÍA"/>
    <s v="E"/>
    <s v="S_9B_1A"/>
    <x v="0"/>
    <n v="90"/>
    <n v="0"/>
    <s v="AUXILIAR DE ENFERMERÍA"/>
    <s v="URGENCIAS"/>
    <x v="1"/>
    <s v="295713"/>
    <s v="54057034L"/>
    <s v="GONZALEZ HERNANDEZ, CAROLINA"/>
    <s v="AUXILIAR DE ENFERMERÍA"/>
    <d v="2026-01-01T00:00:00"/>
    <d v="2026-03-31T00:00:00"/>
    <n v="90"/>
  </r>
  <r>
    <s v="393781"/>
    <d v="2026-01-01T00:00:00"/>
    <d v="2026-03-31T00:00:00"/>
    <s v="false"/>
    <s v="171781"/>
    <s v="TEMPORAL. T. COMPLETO. N. ESTATU"/>
    <s v="ACUMULACION DE TAREAS"/>
    <s v="FEA MEDICINA INTERNA"/>
    <s v="E"/>
    <s v="I_9_1C"/>
    <x v="1"/>
    <n v="90"/>
    <n v="0"/>
    <s v="FEA MEDICINA INTERNA"/>
    <s v="P.MÉDICO MEDICINA INTERNA"/>
    <x v="2"/>
    <s v="0"/>
    <m/>
    <m/>
    <m/>
    <d v="2026-01-01T00:00:00"/>
    <d v="2026-03-31T00:00:00"/>
    <n v="90"/>
  </r>
  <r>
    <s v="298827"/>
    <d v="2026-01-01T00:00:00"/>
    <d v="2026-03-31T00:00:00"/>
    <s v="false"/>
    <s v="164970"/>
    <s v="TEMPORAL. T. COM. INTER. N. ESTA"/>
    <s v="INVALIDEZ PERMANENTE"/>
    <s v="CELADOR/A"/>
    <s v="E"/>
    <s v="S_9B_1A"/>
    <x v="0"/>
    <n v="90"/>
    <n v="0"/>
    <s v="CELADOR"/>
    <s v="AREA ADTVA. - CAE PTO.DE LA CRUZ"/>
    <x v="4"/>
    <s v="279582"/>
    <s v="43357267J"/>
    <s v="HEREDIA MENDEZ, JOSE FRANCISCO"/>
    <m/>
    <d v="2026-01-01T00:00:00"/>
    <d v="2026-03-31T00:00:00"/>
    <n v="90"/>
  </r>
  <r>
    <s v="245280"/>
    <d v="2026-01-01T00:00:00"/>
    <d v="2026-03-31T00:00:00"/>
    <s v="false"/>
    <s v="174946"/>
    <s v="TEMPORAL. T. COMPLETO. N. ESTATU"/>
    <s v="ACUMULACION DE TAREAS"/>
    <s v="CELADOR/A"/>
    <s v="E"/>
    <s v="I_9_1C"/>
    <x v="1"/>
    <n v="90"/>
    <n v="0"/>
    <s v="CELADOR"/>
    <s v="SUBDIRECCIÓN ENFERMERÍA"/>
    <x v="1"/>
    <s v="0"/>
    <m/>
    <m/>
    <m/>
    <d v="2026-01-01T00:00:00"/>
    <d v="2026-03-31T00:00:00"/>
    <n v="90"/>
  </r>
  <r>
    <s v="293300"/>
    <d v="2026-01-01T00:00:00"/>
    <d v="2026-03-31T00:00:00"/>
    <s v="false"/>
    <s v="171203"/>
    <s v="TEMPORAL. T. COMPLETO. N. ESTATU"/>
    <s v="ACUMULACION DE TAREAS"/>
    <s v="FEA MEDICINA FAMILIAR Y COMUNITARIA"/>
    <s v="E"/>
    <s v="I_9_1C"/>
    <x v="1"/>
    <n v="90"/>
    <n v="0"/>
    <s v="FEA MEDICINA FAMILIAR Y COMUNITARÍA"/>
    <s v="P.MÉDICO UDAD.HOSP.A DOMICILIO"/>
    <x v="2"/>
    <s v="0"/>
    <m/>
    <m/>
    <m/>
    <d v="2026-01-01T00:00:00"/>
    <d v="2026-03-31T00:00:00"/>
    <n v="90"/>
  </r>
  <r>
    <s v="379392"/>
    <d v="2026-01-01T00:00:00"/>
    <d v="2026-03-31T00:00:00"/>
    <s v="false"/>
    <s v="175202"/>
    <s v="TEMPORAL. T. COMPLETO. N. ESTATU"/>
    <s v="ACUMULACION DE TAREAS"/>
    <s v="CELADOR/A"/>
    <s v="E"/>
    <s v="I_9_1C"/>
    <x v="1"/>
    <n v="90"/>
    <n v="0"/>
    <s v="CELADOR"/>
    <s v="CONSERJERÍA"/>
    <x v="0"/>
    <s v="0"/>
    <m/>
    <m/>
    <m/>
    <d v="2026-01-01T00:00:00"/>
    <d v="2026-03-31T00:00:00"/>
    <n v="90"/>
  </r>
  <r>
    <s v="379500"/>
    <d v="2026-01-01T00:00:00"/>
    <d v="2026-03-31T00:00:00"/>
    <s v="false"/>
    <s v="172344"/>
    <s v="TEMPORAL. T. COMPLETO. N. ESTATU"/>
    <s v="ACUMULACION DE TAREAS"/>
    <s v="PEON"/>
    <s v="E"/>
    <s v="I_9_1C"/>
    <x v="1"/>
    <n v="90"/>
    <n v="0"/>
    <s v="PEÓN"/>
    <s v="CARPINTERÍA"/>
    <x v="6"/>
    <s v="0"/>
    <m/>
    <m/>
    <m/>
    <d v="2026-01-01T00:00:00"/>
    <d v="2026-03-31T00:00:00"/>
    <n v="90"/>
  </r>
  <r>
    <s v="382666"/>
    <d v="2026-01-01T00:00:00"/>
    <d v="2026-03-31T00:00:00"/>
    <s v="false"/>
    <s v="174906"/>
    <s v="TEMPORAL. T. COMPLETO. N. ESTATU"/>
    <s v="ACUMULACION DE TAREAS"/>
    <s v="PELUQUERO/A"/>
    <s v="E"/>
    <s v="I_9_1C"/>
    <x v="1"/>
    <n v="90"/>
    <n v="0"/>
    <s v="PELUQUERO"/>
    <s v="DIRECCIÓN ENFERMERÍA"/>
    <x v="1"/>
    <s v="0"/>
    <m/>
    <m/>
    <m/>
    <d v="2026-01-01T00:00:00"/>
    <d v="2026-03-31T00:00:00"/>
    <n v="90"/>
  </r>
  <r>
    <s v="297336"/>
    <d v="2026-01-01T00:00:00"/>
    <d v="2026-03-31T00:00:00"/>
    <s v="false"/>
    <s v="175082"/>
    <s v="TEMPORAL. T. COMPLETO. N. ESTATU"/>
    <s v="ACUMULACION DE TAREAS"/>
    <s v="AUXILIAR DE ENFERMERÍA"/>
    <s v="E"/>
    <s v="I_9_1C"/>
    <x v="1"/>
    <n v="90"/>
    <n v="0"/>
    <s v="AUXILIAR DE ENFERMERÍA"/>
    <s v="URGENCIAS"/>
    <x v="1"/>
    <s v="0"/>
    <m/>
    <m/>
    <m/>
    <d v="2026-01-01T00:00:00"/>
    <d v="2026-03-31T00:00:00"/>
    <n v="90"/>
  </r>
  <r>
    <s v="388045"/>
    <d v="2026-01-01T00:00:00"/>
    <d v="2026-03-31T00:00:00"/>
    <s v="false"/>
    <s v="175058"/>
    <s v="TEMPORAL. T. COMPLETO. N. ESTATU"/>
    <s v="ACUMULACION DE TAREAS"/>
    <s v="CELADOR/A"/>
    <s v="E"/>
    <s v="I_9_1C"/>
    <x v="1"/>
    <n v="90"/>
    <n v="0"/>
    <s v="CELADOR"/>
    <s v="AREA ADTVA. - CAE PTO.DE LA CRUZ"/>
    <x v="4"/>
    <s v="0"/>
    <m/>
    <m/>
    <m/>
    <d v="2026-01-01T00:00:00"/>
    <d v="2026-03-31T00:00:00"/>
    <n v="90"/>
  </r>
  <r>
    <s v="292931"/>
    <d v="2026-01-01T00:00:00"/>
    <d v="2026-03-31T00:00:00"/>
    <s v="false"/>
    <s v="175089"/>
    <s v="TEMPORAL. T. COMPLETO. N. ESTATU"/>
    <s v="ACUMULACION DE TAREAS"/>
    <s v="AUXILIAR DE ENFERMERÍA"/>
    <s v="E"/>
    <s v="I_9_1C"/>
    <x v="1"/>
    <n v="90"/>
    <n v="0"/>
    <s v="AUXILIAR DE ENFERMERÍA"/>
    <s v="PLANTA  9ª  PAR   - HOSP.EDIF.A"/>
    <x v="1"/>
    <s v="0"/>
    <m/>
    <m/>
    <m/>
    <d v="2026-01-01T00:00:00"/>
    <d v="2026-03-31T00:00:00"/>
    <n v="90"/>
  </r>
  <r>
    <s v="256655"/>
    <d v="2026-01-01T00:00:00"/>
    <d v="2026-03-31T00:00:00"/>
    <s v="false"/>
    <s v="174985"/>
    <s v="TEMPORAL. T. COMPLETO. N. ESTATU"/>
    <s v="ACUMULACION DE TAREAS"/>
    <s v="TÉC ESPECIALISTA / RADIODIAGNÓSTICO"/>
    <s v="E"/>
    <s v="I_9_1C"/>
    <x v="1"/>
    <n v="90"/>
    <n v="0"/>
    <s v="TÉCNICO ESPECIALISTA RADIODIAGNÓSTICO"/>
    <s v="URGENCIAS - HN_CEAU"/>
    <x v="1"/>
    <s v="0"/>
    <m/>
    <m/>
    <m/>
    <d v="2026-01-01T00:00:00"/>
    <d v="2026-03-31T00:00:00"/>
    <n v="90"/>
  </r>
  <r>
    <s v="213835"/>
    <d v="2026-01-01T00:00:00"/>
    <d v="2026-03-31T00:00:00"/>
    <s v="false"/>
    <s v="174909"/>
    <s v="TEMPORAL. T. COMPLETO. N. ESTATU"/>
    <s v="ACUMULACION DE TAREAS"/>
    <s v="CELADOR/A"/>
    <s v="E"/>
    <s v="I_9_1C"/>
    <x v="1"/>
    <n v="90"/>
    <n v="0"/>
    <s v="CELADOR"/>
    <s v="SUBDIRECCIÓN ENFERMERÍA"/>
    <x v="1"/>
    <s v="0"/>
    <m/>
    <m/>
    <m/>
    <d v="2026-01-01T00:00:00"/>
    <d v="2026-03-31T00:00:00"/>
    <n v="90"/>
  </r>
  <r>
    <s v="301255"/>
    <d v="2026-01-01T00:00:00"/>
    <d v="2026-03-31T00:00:00"/>
    <s v="false"/>
    <s v="175071"/>
    <s v="TEMPORAL. T. COMPLETO. N. ESTATU"/>
    <s v="ACUMULACION DE TAREAS"/>
    <s v="FEA ANESTESIOLOGÍA Y REANIMACIÓN"/>
    <s v="E"/>
    <s v="I_9_1C"/>
    <x v="1"/>
    <n v="90"/>
    <n v="0"/>
    <s v="FEA ANESTESIOLOGÍA Y REANIMACIÓN"/>
    <s v="P.MÉDICO ANESTESIA"/>
    <x v="2"/>
    <s v="0"/>
    <m/>
    <m/>
    <m/>
    <d v="2026-01-01T00:00:00"/>
    <d v="2026-03-31T00:00:00"/>
    <n v="90"/>
  </r>
  <r>
    <s v="226480"/>
    <d v="2026-01-01T00:00:00"/>
    <d v="2026-03-31T00:00:00"/>
    <s v="false"/>
    <s v="171133"/>
    <s v="TEMPORAL. T. COMPLETO. N. ESTATU"/>
    <s v="ACUMULACION DE TAREAS"/>
    <s v="FEA CARDIOLOGÍA"/>
    <s v="E"/>
    <s v="I_9_1C"/>
    <x v="1"/>
    <n v="90"/>
    <n v="0"/>
    <s v="FEA CARDIOLOGÍA"/>
    <s v="P.MÉDICO CARDIOLOGÍA"/>
    <x v="2"/>
    <s v="0"/>
    <m/>
    <m/>
    <m/>
    <d v="2026-01-01T00:00:00"/>
    <d v="2026-03-31T00:00:00"/>
    <n v="90"/>
  </r>
  <r>
    <s v="265710"/>
    <d v="2026-01-01T00:00:00"/>
    <d v="2026-03-31T00:00:00"/>
    <s v="false"/>
    <s v="174922"/>
    <s v="TEMPORAL. T. COMPLETO. N. ESTATU"/>
    <s v="ACUMULACION DE TAREAS"/>
    <s v="CELADOR/A"/>
    <s v="E"/>
    <s v="I_9_1C"/>
    <x v="1"/>
    <n v="90"/>
    <n v="0"/>
    <s v="CELADOR"/>
    <s v="SUBDIRECCIÓN ENFERMERÍA"/>
    <x v="1"/>
    <s v="0"/>
    <m/>
    <m/>
    <m/>
    <d v="2026-01-01T00:00:00"/>
    <d v="2026-03-31T00:00:00"/>
    <n v="90"/>
  </r>
  <r>
    <s v="272595"/>
    <d v="2026-01-01T00:00:00"/>
    <d v="2026-03-31T00:00:00"/>
    <s v="false"/>
    <s v="175042"/>
    <s v="TEMPORAL. T. COMPLETO. N. ESTATU"/>
    <s v="ACUMULACION DE TAREAS"/>
    <s v="FEA CIRUGÍA PEDIÁTRICA"/>
    <s v="E"/>
    <s v="I_9_1C"/>
    <x v="1"/>
    <n v="90"/>
    <n v="0"/>
    <s v="FEA CIRUGÍA PEDIÁTRICA"/>
    <s v="P.MÉDICO CIRUG.PEDIÁTRICA"/>
    <x v="2"/>
    <s v="0"/>
    <m/>
    <m/>
    <m/>
    <d v="2026-01-01T00:00:00"/>
    <d v="2026-03-31T00:00:00"/>
    <n v="90"/>
  </r>
  <r>
    <s v="273072"/>
    <d v="2026-01-01T00:00:00"/>
    <d v="2026-03-31T00:00:00"/>
    <s v="false"/>
    <s v="174916"/>
    <s v="TEMPORAL. T. COMPLETO. N. ESTATU"/>
    <s v="ACUMULACION DE TAREAS"/>
    <s v="CELADOR/A"/>
    <s v="E"/>
    <s v="I_9_1C"/>
    <x v="1"/>
    <n v="90"/>
    <n v="0"/>
    <s v="CELADOR"/>
    <s v="SUBDIRECCIÓN ENFERMERÍA"/>
    <x v="1"/>
    <s v="0"/>
    <m/>
    <m/>
    <m/>
    <d v="2026-01-01T00:00:00"/>
    <d v="2026-03-31T00:00:00"/>
    <n v="90"/>
  </r>
  <r>
    <s v="202799"/>
    <d v="2026-01-01T00:00:00"/>
    <d v="2026-03-31T00:00:00"/>
    <s v="false"/>
    <s v="167151"/>
    <s v="TEMPORAL. T. COM. INTER. N. ESTA"/>
    <s v="COMISION SERV.,ADS.TEMPORAL"/>
    <s v="AUXILIAR DE ENFERMERÍA"/>
    <s v="E"/>
    <s v="S_9B_1A"/>
    <x v="0"/>
    <n v="90"/>
    <n v="0"/>
    <s v="AUXILIAR DE ENFERMERÍA"/>
    <s v="PLANTA 10ª  PAR  - HOSP.EDIF.A"/>
    <x v="1"/>
    <s v="348240"/>
    <s v="78574672W"/>
    <s v="PADRON RODRIGUEZ, YAIZA"/>
    <s v="AUXILIAR DE ENFERMERÍA"/>
    <d v="2026-01-01T00:00:00"/>
    <d v="2026-03-31T00:00:00"/>
    <n v="90"/>
  </r>
  <r>
    <s v="382424"/>
    <d v="2026-01-01T00:00:00"/>
    <d v="2026-03-31T00:00:00"/>
    <s v="false"/>
    <s v="175013"/>
    <s v="TEMPORAL. T. COMPLETO. N. ESTATU"/>
    <s v="ACUMULACION DE TAREAS"/>
    <s v="FISIOTERAPEUTA"/>
    <s v="E"/>
    <s v="I_9_1C"/>
    <x v="1"/>
    <n v="90"/>
    <n v="0"/>
    <s v="FISIOTERAPEUTA"/>
    <s v="GIMNASIO REHABILITACION"/>
    <x v="1"/>
    <s v="0"/>
    <m/>
    <m/>
    <m/>
    <d v="2026-01-01T00:00:00"/>
    <d v="2026-03-31T00:00:00"/>
    <n v="90"/>
  </r>
  <r>
    <s v="201204"/>
    <d v="2026-01-01T00:00:00"/>
    <d v="2026-03-31T00:00:00"/>
    <s v="false"/>
    <s v="174964"/>
    <s v="TEMPORAL. T. COMPLETO. N. ESTATU"/>
    <s v="ACUMULACION DE TAREAS"/>
    <s v="TÉC ESPECIALISTA / RADIOTERAPIA"/>
    <s v="E"/>
    <s v="I_9_1C"/>
    <x v="1"/>
    <n v="90"/>
    <n v="0"/>
    <s v="TÉCNICO ESPECIALISTA RADIOTERAPIA"/>
    <s v="EXPLORAC.RADIOTERAPIA"/>
    <x v="1"/>
    <s v="0"/>
    <m/>
    <m/>
    <m/>
    <d v="2026-01-01T00:00:00"/>
    <d v="2026-03-31T00:00:00"/>
    <n v="90"/>
  </r>
  <r>
    <s v="259711"/>
    <d v="2026-01-01T00:00:00"/>
    <d v="2026-03-31T00:00:00"/>
    <s v="false"/>
    <s v="165643"/>
    <s v="TEMPORAL. T. COMPLETO. N. ESTATU"/>
    <s v="PROGRAMA CARACTER TEMPORAL"/>
    <s v="FEA FARMACIA HOSPITALARIA"/>
    <s v="E"/>
    <s v="I_9_1B"/>
    <x v="5"/>
    <n v="90"/>
    <n v="0"/>
    <s v="FEA FARMACIA HOSPITALARIA"/>
    <s v="P.TEC.SUP.DE FARMACIA"/>
    <x v="2"/>
    <s v="0"/>
    <m/>
    <m/>
    <m/>
    <d v="2026-01-01T00:00:00"/>
    <d v="2026-03-31T00:00:00"/>
    <n v="90"/>
  </r>
  <r>
    <s v="254033"/>
    <d v="2026-01-01T00:00:00"/>
    <d v="2026-03-31T00:00:00"/>
    <s v="false"/>
    <s v="174885"/>
    <s v="TEMPORAL. T. COM. INTER. N. ESTA"/>
    <s v="DESEMPEÑO FUNCIONES SUPERIOR CATEGORIA"/>
    <s v="AUXILIAR DE ENFERMERÍA"/>
    <s v="E"/>
    <s v="S_9B_1A"/>
    <x v="0"/>
    <n v="90"/>
    <n v="0"/>
    <s v="AUXILIAR DE ENFERMERÍA"/>
    <s v="PLANTA  2ª IMPAR-HOSP.EDIF.A"/>
    <x v="1"/>
    <s v="355176"/>
    <s v="43792237F"/>
    <s v="RODRIGUEZ LOPEZ, PALOMA"/>
    <s v="TÉCNICO ESPECIALISTA RADIODIAGNÓSTICO"/>
    <d v="2026-01-01T00:00:00"/>
    <d v="2026-03-31T00:00:00"/>
    <n v="90"/>
  </r>
  <r>
    <s v="379340"/>
    <d v="2026-01-01T00:00:00"/>
    <d v="2026-03-31T00:00:00"/>
    <s v="false"/>
    <s v="174737"/>
    <s v="TEMPORAL. T. COMPLETO. N. ESTATU"/>
    <s v="ACUMULACION DE TAREAS"/>
    <s v="TÉCNICA/O AUXILIAR DE FARMACIA"/>
    <s v="E"/>
    <s v="I_9_1C"/>
    <x v="1"/>
    <n v="90"/>
    <n v="0"/>
    <s v="TÉCNICA/O AUXILIAR DE FARMACIA"/>
    <s v="ALMACÉN DE FARMACIA"/>
    <x v="1"/>
    <s v="0"/>
    <m/>
    <m/>
    <m/>
    <d v="2026-01-01T00:00:00"/>
    <d v="2026-03-31T00:00:00"/>
    <n v="90"/>
  </r>
  <r>
    <s v="317755"/>
    <d v="2026-01-01T00:00:00"/>
    <d v="2026-03-31T00:00:00"/>
    <s v="false"/>
    <s v="165644"/>
    <s v="TEMPORAL. T. COMPLETO. N. ESTATU"/>
    <s v="PROGRAMA CARACTER TEMPORAL"/>
    <s v="FEA FARMACIA HOSPITALARIA"/>
    <s v="E"/>
    <s v="I_9_1B"/>
    <x v="5"/>
    <n v="90"/>
    <n v="0"/>
    <s v="FEA FARMACIA HOSPITALARIA"/>
    <s v="P.TEC.SUP.DE FARMACIA"/>
    <x v="2"/>
    <s v="0"/>
    <m/>
    <m/>
    <m/>
    <d v="2026-01-01T00:00:00"/>
    <d v="2026-03-31T00:00:00"/>
    <n v="90"/>
  </r>
  <r>
    <s v="253554"/>
    <d v="2026-01-01T00:00:00"/>
    <d v="2026-03-31T00:00:00"/>
    <s v="false"/>
    <s v="174976"/>
    <s v="TEMPORAL. T. COMPLETO. N. ESTATU"/>
    <s v="ACUMULACION DE TAREAS"/>
    <s v="TÉC ESPECIALISTA / RADIODIAGNÓSTICO"/>
    <s v="E"/>
    <s v="I_9_1C"/>
    <x v="1"/>
    <n v="90"/>
    <n v="0"/>
    <s v="TÉCNICO ESPECIALISTA RADIODIAGNÓSTICO"/>
    <s v="RADIODIAGNOSTICO"/>
    <x v="1"/>
    <s v="0"/>
    <m/>
    <m/>
    <m/>
    <d v="2026-01-01T00:00:00"/>
    <d v="2026-03-31T00:00:00"/>
    <n v="90"/>
  </r>
  <r>
    <s v="340943"/>
    <d v="2026-01-01T00:00:00"/>
    <d v="2026-03-31T00:00:00"/>
    <s v="false"/>
    <s v="175281"/>
    <s v="SIN CONTRATO"/>
    <s v="PROMOCION INTERNA TEMPORAL"/>
    <s v="TÉCNICO ESP.DOC. SANITARIA"/>
    <s v="E"/>
    <s v="I_9_1C"/>
    <x v="1"/>
    <n v="90"/>
    <n v="0"/>
    <s v="TÉCNICA/O ESPECIALISTA EN DOCUMENTACIÓN SANITARIA"/>
    <s v="AREA.ENFERMERIA - CAE LA OROTAVA"/>
    <x v="1"/>
    <s v="0"/>
    <m/>
    <m/>
    <m/>
    <d v="2026-01-01T00:00:00"/>
    <d v="2026-03-31T00:00:00"/>
    <n v="90"/>
  </r>
  <r>
    <s v="341177"/>
    <d v="2026-01-01T00:00:00"/>
    <d v="2026-03-31T00:00:00"/>
    <s v="false"/>
    <s v="174923"/>
    <s v="TEMPORAL. T. COMPLETO. N. ESTATU"/>
    <s v="ACUMULACION DE TAREAS"/>
    <s v="CELADOR/A"/>
    <s v="E"/>
    <s v="I_9_1C"/>
    <x v="1"/>
    <n v="90"/>
    <n v="0"/>
    <s v="CELADOR"/>
    <s v="SUBDIRECCIÓN ENFERMERÍA"/>
    <x v="1"/>
    <s v="0"/>
    <m/>
    <m/>
    <m/>
    <d v="2026-01-01T00:00:00"/>
    <d v="2026-03-31T00:00:00"/>
    <n v="90"/>
  </r>
  <r>
    <s v="219259"/>
    <d v="2026-01-01T00:00:00"/>
    <d v="2026-03-31T00:00:00"/>
    <s v="false"/>
    <s v="174910"/>
    <s v="TEMPORAL. T. COMPLETO. N. ESTATU"/>
    <s v="ACUMULACION DE TAREAS"/>
    <s v="CELADOR/A"/>
    <s v="E"/>
    <s v="I_9_1C"/>
    <x v="1"/>
    <n v="90"/>
    <n v="0"/>
    <s v="CELADOR"/>
    <s v="SUBDIRECCIÓN ENFERMERÍA"/>
    <x v="1"/>
    <s v="0"/>
    <m/>
    <m/>
    <m/>
    <d v="2026-01-01T00:00:00"/>
    <d v="2026-03-31T00:00:00"/>
    <n v="90"/>
  </r>
  <r>
    <s v="220910"/>
    <d v="2026-01-01T00:00:00"/>
    <d v="2026-03-31T00:00:00"/>
    <s v="false"/>
    <s v="175279"/>
    <s v="TEMPORAL. T. COMPLETO. N. ESTATU"/>
    <s v="ACUMULACION DE TAREAS"/>
    <s v="TÉCNICO ESP.DOC. SANITARIA"/>
    <s v="E"/>
    <s v="I_9_1C"/>
    <x v="1"/>
    <n v="90"/>
    <n v="0"/>
    <s v="TÉCNICA/O ESPECIALISTA EN DOCUMENTACIÓN SANITARIA"/>
    <s v="CODIFICACIÓN HISTORIAS CLÍNICAS"/>
    <x v="2"/>
    <s v="0"/>
    <m/>
    <m/>
    <m/>
    <d v="2026-01-01T00:00:00"/>
    <d v="2026-03-31T00:00:00"/>
    <n v="90"/>
  </r>
  <r>
    <s v="200064"/>
    <d v="2026-01-01T00:00:00"/>
    <d v="2026-03-31T00:00:00"/>
    <s v="false"/>
    <s v="174997"/>
    <s v="TEMPORAL. T. COMPLETO. N. ESTATU"/>
    <s v="ACUMULACION DE TAREAS"/>
    <s v="FISIOTERAPEUTA"/>
    <s v="E"/>
    <s v="I_9_1C"/>
    <x v="1"/>
    <n v="90"/>
    <n v="0"/>
    <s v="FISIOTERAPEUTA"/>
    <s v="GIMNASIO REHABILITACION"/>
    <x v="1"/>
    <s v="0"/>
    <m/>
    <m/>
    <m/>
    <d v="2026-01-01T00:00:00"/>
    <d v="2026-03-31T00:00:00"/>
    <n v="90"/>
  </r>
  <r>
    <s v="355980"/>
    <d v="2026-01-01T00:00:00"/>
    <d v="2026-03-31T00:00:00"/>
    <s v="false"/>
    <s v="169534"/>
    <s v="TEMPORAL. T. COMPLETO. N. ESTATU"/>
    <s v="ACUMULACION DE TAREAS"/>
    <s v="TÉC TIT MEDIO - ARQUITECTO/A TEC."/>
    <s v="E"/>
    <s v="I_9_1C"/>
    <x v="1"/>
    <n v="90"/>
    <n v="0"/>
    <s v="ARQUITECTA/O TÉCNICA/O"/>
    <s v="DIRECC. DE INGENIERÍA, INFRAESTRUCTURAS Y TECNOLOG"/>
    <x v="6"/>
    <s v="0"/>
    <m/>
    <m/>
    <m/>
    <d v="2026-01-01T00:00:00"/>
    <d v="2026-03-31T00:00:00"/>
    <n v="90"/>
  </r>
  <r>
    <s v="134647"/>
    <d v="2026-01-01T00:00:00"/>
    <d v="2026-03-31T00:00:00"/>
    <s v="false"/>
    <s v="147951"/>
    <s v="TEMPORAL. T. COM. INTER. N. ESTA"/>
    <s v="DESEMPEÑO FUNCIONES SUPERIOR CATEGORIA"/>
    <s v="FEA RADIOFÍSICA HOSPITALARIA"/>
    <s v="E"/>
    <s v="S_9B_1A"/>
    <x v="0"/>
    <n v="90"/>
    <n v="0"/>
    <s v="FEA RADIOFÍSICA HOSPITALARIA"/>
    <s v="FÍSICA MÉDICA (UDAD.TÉC.RADIOPROTECCIÓN)"/>
    <x v="2"/>
    <s v="181967"/>
    <s v="52821460M"/>
    <s v="CATALAN ACOSTA, ANTONIO DAMASO"/>
    <s v="JEFE DE SERVICIO RADIOFÍSICA HOSPITALARIA"/>
    <d v="2026-01-01T00:00:00"/>
    <d v="2026-03-31T00:00:00"/>
    <n v="90"/>
  </r>
  <r>
    <s v="235892"/>
    <d v="2026-01-01T00:00:00"/>
    <d v="2026-03-31T00:00:00"/>
    <s v="false"/>
    <s v="147815"/>
    <s v="TEMPORAL. T. COM. INTER. N. ESTA"/>
    <s v="DESEMPEÑO FUNCIONES SUPERIOR CATEGORIA"/>
    <s v="FEA CIRUGÍA GENERAL Y A.D."/>
    <s v="E"/>
    <s v="S_9B_1A"/>
    <x v="0"/>
    <n v="90"/>
    <n v="0"/>
    <s v="FEA CIRUGÍA GENERAL Y APARATO DIGESTIVO"/>
    <s v="P.MÉDICO CIRUG.GRAL.COORDINADOR &quot;A&quot;"/>
    <x v="2"/>
    <s v="182433"/>
    <s v="42168044M"/>
    <s v="BRAVO GUTIERREZ, ALBERTO FELIPE"/>
    <s v="FEA CIRUGÍA GENERAL Y APARATO DIGESTIVO"/>
    <d v="2026-01-01T00:00:00"/>
    <d v="2026-03-31T00:00:00"/>
    <n v="90"/>
  </r>
  <r>
    <s v="382237"/>
    <d v="2026-01-01T00:00:00"/>
    <d v="2026-03-31T00:00:00"/>
    <s v="false"/>
    <s v="171208"/>
    <s v="TEMPORAL. T. COMPLETO. N. ESTATU"/>
    <s v="ACUMULACION DE TAREAS"/>
    <s v="MEDICO/A URGENCIA HOSPITALARIA"/>
    <s v="E"/>
    <s v="I_9_1C"/>
    <x v="1"/>
    <n v="90"/>
    <n v="0"/>
    <s v="MÉDICO URGENCIA HOSPITALARIA"/>
    <s v="P.MÉDICO DE URGENCIAS"/>
    <x v="2"/>
    <s v="0"/>
    <m/>
    <m/>
    <m/>
    <d v="2026-01-01T00:00:00"/>
    <d v="2026-03-31T00:00:00"/>
    <n v="90"/>
  </r>
  <r>
    <s v="347019"/>
    <d v="2026-01-01T00:00:00"/>
    <d v="2026-03-31T00:00:00"/>
    <s v="false"/>
    <s v="174874"/>
    <s v="TEMPORAL. T. PAR. INTERI. N. EST"/>
    <s v="REDUCCION DE JORNADA"/>
    <s v="AUXILIAR DE ENFERMERÍA"/>
    <s v="E"/>
    <s v="S_9B_1C"/>
    <x v="4"/>
    <n v="90"/>
    <n v="0"/>
    <s v="AUXILIAR DE ENFERMERÍA"/>
    <s v="URGENCIAS"/>
    <x v="1"/>
    <s v="205013"/>
    <s v="45455630V"/>
    <s v="PLASENCIA PLASENCIA, JUDITH DEL CARMEN"/>
    <s v="AUXILIAR DE ENFERMERÍA"/>
    <d v="2026-01-01T00:00:00"/>
    <d v="2026-03-31T00:00:00"/>
    <n v="90"/>
  </r>
  <r>
    <s v="294847"/>
    <d v="2026-01-01T00:00:00"/>
    <d v="2026-03-31T00:00:00"/>
    <s v="false"/>
    <s v="172320"/>
    <s v="TEMPORAL. T. COMPLETO. N. ESTATU"/>
    <s v="ACUMULACION DE TAREAS"/>
    <s v="CARPINTERO/A"/>
    <s v="E"/>
    <s v="I_9_1C"/>
    <x v="1"/>
    <n v="90"/>
    <n v="0"/>
    <s v="CARPINTERO"/>
    <s v="SERVICIO MANTENIMIENTO E INSTALACIONES"/>
    <x v="6"/>
    <s v="0"/>
    <m/>
    <m/>
    <m/>
    <d v="2026-01-01T00:00:00"/>
    <d v="2026-03-31T00:00:00"/>
    <n v="90"/>
  </r>
  <r>
    <s v="304754"/>
    <d v="2026-01-01T00:00:00"/>
    <d v="2026-03-31T00:00:00"/>
    <s v="false"/>
    <s v="174918"/>
    <s v="TEMPORAL. T. COMPLETO. N. ESTATU"/>
    <s v="ACUMULACION DE TAREAS"/>
    <s v="CELADOR/A"/>
    <s v="E"/>
    <s v="I_9_1C"/>
    <x v="1"/>
    <n v="90"/>
    <n v="0"/>
    <s v="CELADOR"/>
    <s v="SUBDIRECCIÓN ENFERMERÍA"/>
    <x v="1"/>
    <s v="0"/>
    <m/>
    <m/>
    <m/>
    <d v="2026-01-01T00:00:00"/>
    <d v="2026-03-31T00:00:00"/>
    <n v="90"/>
  </r>
  <r>
    <s v="245561"/>
    <d v="2026-01-01T00:00:00"/>
    <d v="2026-03-31T00:00:00"/>
    <s v="false"/>
    <s v="175227"/>
    <s v="TEMPORAL. T. COMPLETO. N. ESTATU"/>
    <s v="ACUMULACION DE TAREAS"/>
    <s v="AUXILIAR DE ENFERMERÍA"/>
    <s v="E"/>
    <s v="I_9_1C"/>
    <x v="1"/>
    <n v="90"/>
    <n v="0"/>
    <s v="AUXILIAR DE ENFERMERÍA"/>
    <s v="PLANTA  5ª IMPAR - HOSP.EDIF.A"/>
    <x v="1"/>
    <s v="0"/>
    <m/>
    <m/>
    <m/>
    <d v="2026-01-01T00:00:00"/>
    <d v="2026-03-31T00:00:00"/>
    <n v="90"/>
  </r>
  <r>
    <s v="292804"/>
    <d v="2026-01-01T00:00:00"/>
    <d v="2026-03-31T00:00:00"/>
    <s v="false"/>
    <s v="174913"/>
    <s v="TEMPORAL. T. COMPLETO. N. ESTATU"/>
    <s v="ACUMULACION DE TAREAS"/>
    <s v="CELADOR/A"/>
    <s v="E"/>
    <s v="I_9_1C"/>
    <x v="1"/>
    <n v="90"/>
    <n v="0"/>
    <s v="CELADOR"/>
    <s v="CONSERJERÍA"/>
    <x v="0"/>
    <s v="0"/>
    <m/>
    <m/>
    <m/>
    <d v="2026-01-01T00:00:00"/>
    <d v="2026-03-31T00:00:00"/>
    <n v="90"/>
  </r>
  <r>
    <s v="258096"/>
    <d v="2026-01-01T00:00:00"/>
    <d v="2026-03-31T00:00:00"/>
    <s v="false"/>
    <s v="174970"/>
    <s v="TEMPORAL. T. COMPLETO. N. ESTATU"/>
    <s v="ACUMULACION DE TAREAS"/>
    <s v="TERAPEUTA OCUPACIONAL"/>
    <s v="E"/>
    <s v="I_9_1C"/>
    <x v="1"/>
    <n v="90"/>
    <n v="0"/>
    <s v="TERAPEUTA OCUPACIONAL"/>
    <s v="GIMNASIO REHABILITACION"/>
    <x v="1"/>
    <s v="0"/>
    <m/>
    <m/>
    <m/>
    <d v="2026-01-01T00:00:00"/>
    <d v="2026-03-31T00:00:00"/>
    <n v="90"/>
  </r>
  <r>
    <s v="218088"/>
    <d v="2026-01-01T00:00:00"/>
    <d v="2026-03-31T00:00:00"/>
    <s v="false"/>
    <s v="175039"/>
    <s v="TEMPORAL. T. COMPLETO. N. ESTATU"/>
    <s v="ACUMULACION DE TAREAS"/>
    <s v="CELADOR/A"/>
    <s v="E"/>
    <s v="I_9_1C"/>
    <x v="1"/>
    <n v="90"/>
    <n v="0"/>
    <s v="CELADOR"/>
    <s v="CONSERJERÍA"/>
    <x v="0"/>
    <s v="0"/>
    <m/>
    <m/>
    <m/>
    <d v="2026-01-01T00:00:00"/>
    <d v="2026-03-31T00:00:00"/>
    <n v="90"/>
  </r>
  <r>
    <s v="353388"/>
    <d v="2026-01-01T00:00:00"/>
    <d v="2026-03-31T00:00:00"/>
    <s v="false"/>
    <s v="175387"/>
    <s v="TEMPORAL. T. COM. INTER. N. ESTA"/>
    <s v="MES VENCIDO - INCAPACIDAD TEMPORAL"/>
    <s v="AUXILIAR DE ENFERMERÍA"/>
    <s v="E"/>
    <s v="S_9B_1A"/>
    <x v="0"/>
    <n v="90"/>
    <n v="0"/>
    <s v="AUXILIAR DE ENFERMERÍA"/>
    <s v="PLANTA 10ª  PAR  - HOSP.EDIF.A"/>
    <x v="1"/>
    <s v="202799"/>
    <s v="43364654V"/>
    <s v="PASTOR GARCIA-ESTRADA, MARGARITA MARIA"/>
    <s v="AUXILIAR DE ENFERMERÍA"/>
    <d v="2026-01-01T00:00:00"/>
    <d v="2026-03-31T00:00:00"/>
    <n v="90"/>
  </r>
  <r>
    <s v="374177"/>
    <d v="2026-01-01T00:00:00"/>
    <d v="2026-03-31T00:00:00"/>
    <s v="false"/>
    <s v="172313"/>
    <s v="TEMPORAL. T. COMPLETO. N. ESTATU"/>
    <s v="ACUMULACION DE TAREAS"/>
    <s v="PEON"/>
    <s v="E"/>
    <s v="I_9_1C"/>
    <x v="1"/>
    <n v="90"/>
    <n v="0"/>
    <s v="PEÓN"/>
    <s v="SERVICIO MANTENIMIENTO E INSTALACIONES"/>
    <x v="6"/>
    <s v="0"/>
    <m/>
    <m/>
    <m/>
    <d v="2026-01-01T00:00:00"/>
    <d v="2026-03-31T00:00:00"/>
    <n v="90"/>
  </r>
  <r>
    <s v="339424"/>
    <d v="2026-01-01T00:00:00"/>
    <d v="2026-03-31T00:00:00"/>
    <s v="false"/>
    <s v="174974"/>
    <s v="TEMPORAL. T. COMPLETO. N. ESTATU"/>
    <s v="ACUMULACION DE TAREAS"/>
    <s v="TÉCNICO/A SUPERIOR GESTION Y SERVICIOS"/>
    <s v="E"/>
    <s v="I_9_1C"/>
    <x v="1"/>
    <n v="90"/>
    <n v="0"/>
    <s v="TÉCNICO SUPERIOR DE GESTIÓN Y SERVICIOS"/>
    <s v="SEC.INGEN. BIOMÉDICA"/>
    <x v="6"/>
    <s v="0"/>
    <m/>
    <m/>
    <m/>
    <d v="2026-01-01T00:00:00"/>
    <d v="2026-03-31T00:00:00"/>
    <n v="90"/>
  </r>
  <r>
    <s v="268624"/>
    <d v="2026-01-01T00:00:00"/>
    <d v="2026-03-31T00:00:00"/>
    <s v="false"/>
    <s v="175255"/>
    <s v="TEMPORAL. T. COMPLETO. N. ESTATU"/>
    <s v="ACUMULACION DE TAREAS"/>
    <s v="FEA MEDICINA FAMILIAR Y COMUNITARIA"/>
    <s v="E"/>
    <s v="I_9_1C"/>
    <x v="1"/>
    <n v="90"/>
    <n v="0"/>
    <s v="FEA MEDICINA FAMILIAR Y COMUNITARÍA"/>
    <s v="P.MÉDICO UDAD.HOSP.A DOMICILIO"/>
    <x v="2"/>
    <s v="0"/>
    <m/>
    <m/>
    <m/>
    <d v="2026-01-01T00:00:00"/>
    <d v="2026-03-31T00:00:00"/>
    <n v="90"/>
  </r>
  <r>
    <s v="247409"/>
    <d v="2026-01-01T00:00:00"/>
    <d v="2026-03-31T00:00:00"/>
    <s v="false"/>
    <s v="170714"/>
    <s v="TEMPORAL. T. COMPLETO. N. ESTATU"/>
    <s v="PROGRAMA CARACTER TEMPORAL"/>
    <s v="FEA ANESTESIOLOGÍA Y REANIMACIÓN"/>
    <s v="E"/>
    <s v="I_9_1B"/>
    <x v="5"/>
    <n v="90"/>
    <n v="0"/>
    <s v="FEA ANESTESIOLOGÍA Y REANIMACIÓN"/>
    <s v="P.MÉDICO ANESTESIA"/>
    <x v="2"/>
    <s v="0"/>
    <m/>
    <m/>
    <m/>
    <d v="2026-01-01T00:00:00"/>
    <d v="2026-03-31T00:00:00"/>
    <n v="90"/>
  </r>
  <r>
    <s v="234812"/>
    <d v="2026-01-01T00:00:00"/>
    <d v="2026-03-31T00:00:00"/>
    <s v="false"/>
    <s v="174939"/>
    <s v="TEMPORAL. T. COMPLETO. N. ESTATU"/>
    <s v="ACUMULACION DE TAREAS"/>
    <s v="CELADOR/A"/>
    <s v="E"/>
    <s v="I_9_1C"/>
    <x v="1"/>
    <n v="90"/>
    <n v="0"/>
    <s v="CELADOR"/>
    <s v="SUBDIRECCIÓN ENFERMERÍA"/>
    <x v="1"/>
    <s v="0"/>
    <m/>
    <m/>
    <m/>
    <d v="2026-01-01T00:00:00"/>
    <d v="2026-03-31T00:00:00"/>
    <n v="90"/>
  </r>
  <r>
    <s v="375104"/>
    <d v="2026-01-01T00:00:00"/>
    <d v="2026-03-31T00:00:00"/>
    <s v="false"/>
    <s v="175231"/>
    <s v="TEMPORAL. T. COMPLETO. N. ESTATU"/>
    <s v="ACUMULACION DE TAREAS"/>
    <s v="AUXILIAR DE ENFERMERÍA"/>
    <s v="E"/>
    <s v="I_9_1C"/>
    <x v="1"/>
    <n v="90"/>
    <n v="0"/>
    <s v="AUXILIAR DE ENFERMERÍA"/>
    <s v="PLANTA  3ª  PAR   - HOSP.EDIF.A"/>
    <x v="1"/>
    <s v="0"/>
    <m/>
    <m/>
    <m/>
    <d v="2026-01-01T00:00:00"/>
    <d v="2026-03-31T00:00:00"/>
    <n v="90"/>
  </r>
  <r>
    <s v="360753"/>
    <d v="2026-01-01T00:00:00"/>
    <d v="2026-03-31T00:00:00"/>
    <s v="false"/>
    <s v="174969"/>
    <s v="TEMPORAL. T. COMPLETO. N. ESTATU"/>
    <s v="ACUMULACION DE TAREAS"/>
    <s v="TERAPEUTA OCUPACIONAL"/>
    <s v="E"/>
    <s v="I_9_1C"/>
    <x v="1"/>
    <n v="90"/>
    <n v="0"/>
    <s v="TERAPEUTA OCUPACIONAL"/>
    <s v="GIMNASIO REHABILITACION"/>
    <x v="1"/>
    <s v="0"/>
    <m/>
    <m/>
    <m/>
    <d v="2026-01-01T00:00:00"/>
    <d v="2026-03-31T00:00:00"/>
    <n v="90"/>
  </r>
  <r>
    <s v="276927"/>
    <d v="2026-01-01T00:00:00"/>
    <d v="2026-03-31T00:00:00"/>
    <s v="false"/>
    <s v="174733"/>
    <s v="TEMPORAL. T. COMPLETO. N. ESTATU"/>
    <s v="ACUMULACION DE TAREAS"/>
    <s v="TÉCNICA/O AUXILIAR DE FARMACIA"/>
    <s v="E"/>
    <s v="I_9_1C"/>
    <x v="1"/>
    <n v="90"/>
    <n v="0"/>
    <s v="TÉCNICA/O AUXILIAR DE FARMACIA"/>
    <s v="ALMACÉN DE FARMACIA"/>
    <x v="1"/>
    <s v="0"/>
    <m/>
    <m/>
    <m/>
    <d v="2026-01-01T00:00:00"/>
    <d v="2026-03-31T00:00:00"/>
    <n v="90"/>
  </r>
  <r>
    <s v="203960"/>
    <d v="2026-01-01T00:00:00"/>
    <d v="2026-03-31T00:00:00"/>
    <s v="false"/>
    <s v="174610"/>
    <s v="TEMPORAL. T. COM. INTER. N. ESTA"/>
    <s v="COMISION SERV.,ADS.TEMPORAL"/>
    <s v="ENFERMERO/A"/>
    <s v="E"/>
    <s v="S_9B_1A"/>
    <x v="0"/>
    <n v="90"/>
    <n v="0"/>
    <s v="ENFERMERA/O"/>
    <s v="U.V.I. PEDIATRICA"/>
    <x v="1"/>
    <s v="266207"/>
    <s v="75748104L"/>
    <s v="MARTINEZ SANCHEZ, JOSE JESUS"/>
    <m/>
    <d v="2026-01-01T00:00:00"/>
    <d v="2026-03-31T00:00:00"/>
    <n v="90"/>
  </r>
  <r>
    <s v="265227"/>
    <d v="2026-01-01T00:00:00"/>
    <d v="2026-03-31T00:00:00"/>
    <s v="false"/>
    <s v="174982"/>
    <s v="TEMPORAL. T. COMPLETO. N. ESTATU"/>
    <s v="ACUMULACION DE TAREAS"/>
    <s v="TÉC ESPECIALISTA / RADIODIAGNÓSTICO"/>
    <s v="E"/>
    <s v="I_9_1C"/>
    <x v="1"/>
    <n v="90"/>
    <n v="0"/>
    <s v="TÉCNICO ESPECIALISTA RADIODIAGNÓSTICO"/>
    <s v="URGENCIAS - HN_CEAU"/>
    <x v="1"/>
    <s v="0"/>
    <m/>
    <m/>
    <m/>
    <d v="2026-01-01T00:00:00"/>
    <d v="2026-03-31T00:00:00"/>
    <n v="90"/>
  </r>
  <r>
    <s v="204824"/>
    <d v="2026-01-01T00:00:00"/>
    <d v="2026-03-31T00:00:00"/>
    <s v="false"/>
    <s v="174983"/>
    <s v="TEMPORAL. T. COMPLETO. N. ESTATU"/>
    <s v="ACUMULACION DE TAREAS"/>
    <s v="TÉC ESPECIALISTA / RADIODIAGNÓSTICO"/>
    <s v="E"/>
    <s v="I_9_1C"/>
    <x v="1"/>
    <n v="90"/>
    <n v="0"/>
    <s v="TÉCNICO ESPECIALISTA RADIODIAGNÓSTICO"/>
    <s v="URGENCIAS - HN_CEAU"/>
    <x v="1"/>
    <s v="0"/>
    <m/>
    <m/>
    <m/>
    <d v="2026-01-01T00:00:00"/>
    <d v="2026-03-31T00:00:00"/>
    <n v="90"/>
  </r>
  <r>
    <s v="265648"/>
    <d v="2026-01-01T00:00:00"/>
    <d v="2026-03-31T00:00:00"/>
    <s v="false"/>
    <s v="175130"/>
    <s v="TEMPORAL. T. COMPLETO. N. ESTATU"/>
    <s v="ACUMULACION DE TAREAS"/>
    <s v="LIMPIADOR/A"/>
    <s v="E"/>
    <s v="I_9_1C"/>
    <x v="1"/>
    <n v="90"/>
    <n v="0"/>
    <s v="LIMPIADORA"/>
    <s v="LIMPIEZA"/>
    <x v="0"/>
    <s v="0"/>
    <m/>
    <m/>
    <m/>
    <d v="2026-01-01T00:00:00"/>
    <d v="2026-03-31T00:00:00"/>
    <n v="90"/>
  </r>
  <r>
    <s v="267495"/>
    <d v="2026-01-01T00:00:00"/>
    <d v="2026-03-31T00:00:00"/>
    <s v="false"/>
    <s v="175133"/>
    <s v="TEMPORAL. T. COMPLETO. N. ESTATU"/>
    <s v="ACUMULACION DE TAREAS"/>
    <s v="LIMPIADOR/A"/>
    <s v="E"/>
    <s v="I_9_1C"/>
    <x v="1"/>
    <n v="90"/>
    <n v="0"/>
    <s v="LIMPIADORA"/>
    <s v="LIMPIEZA"/>
    <x v="0"/>
    <s v="0"/>
    <m/>
    <m/>
    <m/>
    <d v="2026-01-01T00:00:00"/>
    <d v="2026-03-31T00:00:00"/>
    <n v="90"/>
  </r>
  <r>
    <s v="358577"/>
    <d v="2026-01-01T00:00:00"/>
    <d v="2026-03-31T00:00:00"/>
    <s v="false"/>
    <s v="175282"/>
    <s v="TEMPORAL. T. COMPLETO. N. ESTATU"/>
    <s v="ACUMULACION DE TAREAS"/>
    <s v="TÉCNICO ESP.DOC. SANITARIA"/>
    <s v="E"/>
    <s v="I_9_1C"/>
    <x v="1"/>
    <n v="90"/>
    <n v="0"/>
    <s v="TÉCNICA/O ESPECIALISTA EN DOCUMENTACIÓN SANITARIA"/>
    <s v="CODIFICACIÓN HISTORIAS CLÍNICAS"/>
    <x v="2"/>
    <s v="0"/>
    <m/>
    <m/>
    <m/>
    <d v="2026-01-01T00:00:00"/>
    <d v="2026-03-31T00:00:00"/>
    <n v="90"/>
  </r>
  <r>
    <s v="232038"/>
    <d v="2026-01-01T00:00:00"/>
    <d v="2026-03-31T00:00:00"/>
    <s v="false"/>
    <s v="175150"/>
    <s v="TEMPORAL. T. COMPLETO. N. ESTATU"/>
    <s v="ACUMULACION DE TAREAS"/>
    <s v="LIMPIADOR/A"/>
    <s v="E"/>
    <s v="I_9_1C"/>
    <x v="1"/>
    <n v="90"/>
    <n v="0"/>
    <s v="LIMPIADORA"/>
    <s v="LIMPIEZA"/>
    <x v="0"/>
    <s v="0"/>
    <m/>
    <m/>
    <m/>
    <d v="2026-01-01T00:00:00"/>
    <d v="2026-03-31T00:00:00"/>
    <n v="90"/>
  </r>
  <r>
    <s v="274180"/>
    <d v="2026-01-01T00:00:00"/>
    <d v="2026-03-31T00:00:00"/>
    <s v="false"/>
    <s v="175151"/>
    <s v="TEMPORAL. T. COMPLETO. N. ESTATU"/>
    <s v="ACUMULACION DE TAREAS"/>
    <s v="LIMPIADOR/A"/>
    <s v="E"/>
    <s v="I_9_1C"/>
    <x v="1"/>
    <n v="90"/>
    <n v="0"/>
    <s v="LIMPIADORA"/>
    <s v="LIMPIEZA"/>
    <x v="0"/>
    <s v="0"/>
    <m/>
    <m/>
    <m/>
    <d v="2026-01-01T00:00:00"/>
    <d v="2026-03-31T00:00:00"/>
    <n v="90"/>
  </r>
  <r>
    <s v="215721"/>
    <d v="2026-01-01T00:00:00"/>
    <d v="2026-03-31T00:00:00"/>
    <s v="false"/>
    <s v="175193"/>
    <s v="TEMPORAL. T. COMPLETO. N. ESTATU"/>
    <s v="ACUMULACION DE TAREAS"/>
    <s v="CELADOR/A"/>
    <s v="E"/>
    <s v="I_9_1C"/>
    <x v="1"/>
    <n v="90"/>
    <n v="0"/>
    <s v="CELADOR"/>
    <s v="SUBDIRECCIÓN ENFERMERÍA"/>
    <x v="1"/>
    <s v="0"/>
    <m/>
    <m/>
    <m/>
    <d v="2026-01-01T00:00:00"/>
    <d v="2026-03-31T00:00:00"/>
    <n v="90"/>
  </r>
  <r>
    <s v="279844"/>
    <d v="2026-01-01T00:00:00"/>
    <d v="2026-03-31T00:00:00"/>
    <s v="false"/>
    <s v="170846"/>
    <s v="TEMPORAL. T. COMPLETO. N. ESTATU"/>
    <s v="PROGRAMA CARACTER TEMPORAL"/>
    <s v="FEA ANESTESIOLOGÍA Y REANIMACIÓN"/>
    <s v="E"/>
    <s v="I_9_1B"/>
    <x v="5"/>
    <n v="90"/>
    <n v="0"/>
    <s v="FEA ANESTESIOLOGÍA Y REANIMACIÓN"/>
    <s v="P.MÉDICO ANESTESIA"/>
    <x v="2"/>
    <s v="0"/>
    <m/>
    <m/>
    <m/>
    <d v="2026-01-01T00:00:00"/>
    <d v="2026-03-31T00:00:00"/>
    <n v="90"/>
  </r>
  <r>
    <s v="226154"/>
    <d v="2026-01-01T00:00:00"/>
    <d v="2026-03-31T00:00:00"/>
    <s v="false"/>
    <s v="167585"/>
    <s v="TEMPORAL. T. COM. INTER. N. ESTA"/>
    <s v="MES VENCIDO - INCAPACIDAD TEMPORAL"/>
    <s v="LIMPIADOR/A"/>
    <s v="E"/>
    <s v="S_9B_1A"/>
    <x v="0"/>
    <n v="90"/>
    <n v="0"/>
    <s v="LIMPIADORA"/>
    <s v="LIMPIEZA EDIFICIO ACTIV.AMBULATORIAS"/>
    <x v="0"/>
    <s v="203903"/>
    <s v="42192352W"/>
    <s v="MARTIN MARTIN, CRISTINA"/>
    <s v="LIMPIADORA"/>
    <d v="2026-01-01T00:00:00"/>
    <d v="2026-03-31T00:00:00"/>
    <n v="90"/>
  </r>
  <r>
    <s v="271867"/>
    <d v="2026-01-01T00:00:00"/>
    <d v="2026-03-31T00:00:00"/>
    <s v="false"/>
    <s v="174950"/>
    <s v="TEMPORAL. T. COMPLETO. N. ESTATU"/>
    <s v="ACUMULACION DE TAREAS"/>
    <s v="CELADOR/A"/>
    <s v="E"/>
    <s v="I_9_1C"/>
    <x v="1"/>
    <n v="90"/>
    <n v="0"/>
    <s v="CELADOR"/>
    <s v="DISTRIBUCIÓN"/>
    <x v="0"/>
    <s v="0"/>
    <m/>
    <m/>
    <m/>
    <d v="2026-01-01T00:00:00"/>
    <d v="2026-03-31T00:00:00"/>
    <n v="90"/>
  </r>
  <r>
    <s v="304627"/>
    <d v="2026-01-01T00:00:00"/>
    <d v="2026-03-31T00:00:00"/>
    <s v="false"/>
    <s v="174924"/>
    <s v="TEMPORAL. T. COMPLETO. N. ESTATU"/>
    <s v="ACUMULACION DE TAREAS"/>
    <s v="CELADOR/A"/>
    <s v="E"/>
    <s v="I_9_1C"/>
    <x v="1"/>
    <n v="90"/>
    <n v="0"/>
    <s v="CELADOR"/>
    <s v="SUBDIRECCIÓN ENFERMERÍA"/>
    <x v="1"/>
    <s v="0"/>
    <m/>
    <m/>
    <m/>
    <d v="2026-01-01T00:00:00"/>
    <d v="2026-03-31T00:00:00"/>
    <n v="90"/>
  </r>
  <r>
    <s v="233411"/>
    <d v="2026-01-01T00:00:00"/>
    <d v="2026-03-31T00:00:00"/>
    <s v="false"/>
    <s v="175152"/>
    <s v="TEMPORAL. T. COMPLETO. N. ESTATU"/>
    <s v="ACUMULACION DE TAREAS"/>
    <s v="LIMPIADOR/A"/>
    <s v="E"/>
    <s v="I_9_1C"/>
    <x v="1"/>
    <n v="90"/>
    <n v="0"/>
    <s v="LIMPIADORA"/>
    <s v="LIMPIEZA"/>
    <x v="0"/>
    <s v="0"/>
    <m/>
    <m/>
    <m/>
    <d v="2026-01-01T00:00:00"/>
    <d v="2026-03-31T00:00:00"/>
    <n v="90"/>
  </r>
  <r>
    <s v="395836"/>
    <d v="2026-01-01T00:00:00"/>
    <d v="2026-03-31T00:00:00"/>
    <s v="false"/>
    <s v="175312"/>
    <s v="TEMPORAL. T. COM. INTER. N. ESTA"/>
    <s v="INVALIDEZ PERMANENTE"/>
    <s v="ENFERMERO ESPECIALISTA SALUD MENTAL"/>
    <s v="E"/>
    <s v="S_9B_1A"/>
    <x v="0"/>
    <n v="90"/>
    <n v="0"/>
    <s v="ENFERMERA/O ESPECIALISTA EN ENFERMERÍA DE SALUD ME"/>
    <s v="PLANTA 1ª - SUBAGUDOS"/>
    <x v="1"/>
    <s v="314805"/>
    <s v="42084996X"/>
    <s v="BORGES DIAZ, MARIA INES"/>
    <m/>
    <d v="2026-01-01T00:00:00"/>
    <d v="2026-03-31T00:00:00"/>
    <n v="90"/>
  </r>
  <r>
    <s v="227653"/>
    <d v="2026-01-01T00:00:00"/>
    <d v="2026-03-31T00:00:00"/>
    <s v="false"/>
    <s v="171778"/>
    <s v="TEMPORAL. T. COMPLETO. N. ESTATU"/>
    <s v="ACUMULACION DE TAREAS"/>
    <s v="FEA BIOQUÍMICA CLÍNICA"/>
    <s v="E"/>
    <s v="I_9_1C"/>
    <x v="1"/>
    <n v="90"/>
    <n v="0"/>
    <s v="FEA BIOQUÍMICA CLÍNICA"/>
    <s v="P.MÉDICO LABOR.HEMATOLOGÍA"/>
    <x v="2"/>
    <s v="0"/>
    <m/>
    <m/>
    <m/>
    <d v="2026-01-01T00:00:00"/>
    <d v="2026-03-31T00:00:00"/>
    <n v="90"/>
  </r>
  <r>
    <s v="275245"/>
    <d v="2026-01-01T00:00:00"/>
    <d v="2026-03-31T00:00:00"/>
    <s v="false"/>
    <s v="175154"/>
    <s v="TEMPORAL. T. COMPLETO. N. ESTATU"/>
    <s v="ACUMULACION DE TAREAS"/>
    <s v="LIMPIADOR/A"/>
    <s v="E"/>
    <s v="I_9_1C"/>
    <x v="1"/>
    <n v="90"/>
    <n v="0"/>
    <s v="LIMPIADORA"/>
    <s v="LIMPIEZA"/>
    <x v="0"/>
    <s v="0"/>
    <m/>
    <m/>
    <m/>
    <d v="2026-01-01T00:00:00"/>
    <d v="2026-03-31T00:00:00"/>
    <n v="90"/>
  </r>
  <r>
    <s v="327286"/>
    <d v="2026-01-01T00:00:00"/>
    <d v="2026-03-31T00:00:00"/>
    <s v="false"/>
    <s v="175077"/>
    <s v="TEMPORAL. T. COMPLETO. N. ESTATU"/>
    <s v="ACUMULACION DE TAREAS"/>
    <s v="LAVANDERO/A"/>
    <s v="E"/>
    <s v="I_9_1C"/>
    <x v="1"/>
    <n v="90"/>
    <n v="0"/>
    <s v="LAVANDERIA"/>
    <s v="LENCERÍA Y COSTURA"/>
    <x v="0"/>
    <s v="0"/>
    <m/>
    <m/>
    <m/>
    <d v="2026-01-01T00:00:00"/>
    <d v="2026-03-31T00:00:00"/>
    <n v="90"/>
  </r>
  <r>
    <s v="218471"/>
    <d v="2026-01-01T00:00:00"/>
    <d v="2026-03-31T00:00:00"/>
    <s v="false"/>
    <s v="172280"/>
    <s v="TEMPORAL. T. COMPLETO. N. ESTATU"/>
    <s v="ACUMULACION DE TAREAS"/>
    <s v="LIMPIADOR/A"/>
    <s v="E"/>
    <s v="I_9_1C"/>
    <x v="1"/>
    <n v="90"/>
    <n v="0"/>
    <s v="LIMPIADORA"/>
    <s v="LIMPIEZA"/>
    <x v="0"/>
    <s v="0"/>
    <m/>
    <m/>
    <m/>
    <d v="2026-01-01T00:00:00"/>
    <d v="2026-03-31T00:00:00"/>
    <n v="90"/>
  </r>
  <r>
    <s v="252869"/>
    <d v="2026-01-01T00:00:00"/>
    <d v="2026-03-31T00:00:00"/>
    <s v="false"/>
    <s v="175508"/>
    <s v="TEMPORAL. T. COM. INTER. N. ESTA"/>
    <s v="INVALIDEZ PERMANENTE"/>
    <s v="LAVANDERO/A"/>
    <s v="E"/>
    <s v="S_9B_1A"/>
    <x v="0"/>
    <n v="90"/>
    <n v="0"/>
    <s v="LAVANDERIA"/>
    <s v="LAVANDERÍA HOSP.DEL TORAX"/>
    <x v="0"/>
    <s v="348830"/>
    <s v="43818298D"/>
    <s v="MENDOZA FAGUNDO, GUSTAVO RAMON"/>
    <m/>
    <d v="2026-01-01T00:00:00"/>
    <d v="2026-03-31T00:00:00"/>
    <n v="90"/>
  </r>
  <r>
    <s v="213312"/>
    <d v="2026-01-01T00:00:00"/>
    <d v="2026-03-31T00:00:00"/>
    <s v="false"/>
    <s v="175155"/>
    <s v="TEMPORAL. T. COMPLETO. N. ESTATU"/>
    <s v="ACUMULACION DE TAREAS"/>
    <s v="LIMPIADOR/A"/>
    <s v="E"/>
    <s v="I_9_1C"/>
    <x v="1"/>
    <n v="90"/>
    <n v="0"/>
    <s v="LIMPIADORA"/>
    <s v="LIMPIEZA"/>
    <x v="0"/>
    <s v="0"/>
    <m/>
    <m/>
    <m/>
    <d v="2026-01-01T00:00:00"/>
    <d v="2026-03-31T00:00:00"/>
    <n v="90"/>
  </r>
  <r>
    <s v="278261"/>
    <d v="2026-01-03T00:00:00"/>
    <d v="2026-03-31T00:00:00"/>
    <s v="false"/>
    <s v="175558"/>
    <s v="TEMPORAL. T. COMPLETO. N. ESTATU"/>
    <s v="ACUMULACION DE TAREAS"/>
    <s v="FEA CARDIOLOGÍA"/>
    <s v="E"/>
    <s v="I_9_1C"/>
    <x v="1"/>
    <n v="88"/>
    <n v="0"/>
    <s v="FEA CARDIOLOGÍA"/>
    <s v="P.MÉDICO CARDIOLOGÍA"/>
    <x v="2"/>
    <s v="0"/>
    <m/>
    <m/>
    <m/>
    <d v="2026-01-03T00:00:00"/>
    <d v="2026-03-31T00:00:00"/>
    <n v="88"/>
  </r>
  <r>
    <s v="154503"/>
    <d v="2026-01-12T00:00:00"/>
    <d v="2026-03-31T00:00:00"/>
    <s v="false"/>
    <s v="175738"/>
    <s v="TEMPORAL. T. COMPLETO. N. ESTATU"/>
    <s v="ACUMULACION DE TAREAS"/>
    <s v="FEA MEDICINA INTENSIVA"/>
    <s v="E"/>
    <s v="I_9_1C"/>
    <x v="1"/>
    <n v="79"/>
    <n v="0"/>
    <s v="FEA MEDICINA INTENSIVA"/>
    <s v="P.MÉDICO U.V.I:"/>
    <x v="2"/>
    <s v="0"/>
    <m/>
    <m/>
    <m/>
    <d v="2026-01-12T00:00:00"/>
    <d v="2026-03-31T00:00:00"/>
    <n v="79"/>
  </r>
  <r>
    <s v="379473"/>
    <d v="2026-01-14T00:00:00"/>
    <d v="2026-03-31T00:00:00"/>
    <s v="false"/>
    <s v="175749"/>
    <s v="TEMPORAL. T. COMPLETO. N. ESTATU"/>
    <s v="ACUMULACION DE TAREAS"/>
    <s v="FEA MEDICINA PREVENTIVA Y SALUD PÚBLICA"/>
    <s v="E"/>
    <s v="I_9_1C"/>
    <x v="1"/>
    <n v="77"/>
    <n v="0"/>
    <s v="FEA MEDICINA PREVENTIVA Y SALUD PÚBLICA"/>
    <s v="P. MÉDICO PREVENTIVA"/>
    <x v="2"/>
    <s v="0"/>
    <m/>
    <m/>
    <m/>
    <d v="2026-01-14T00:00:00"/>
    <d v="2026-03-31T00:00:00"/>
    <n v="77"/>
  </r>
  <r>
    <s v="230659"/>
    <d v="2026-02-01T00:00:00"/>
    <d v="2026-03-31T00:00:00"/>
    <s v="false"/>
    <s v="175747"/>
    <s v="TEMPORAL. T. PAR. INTERI. N. EST"/>
    <s v="REDUCCION DE JORNADA"/>
    <s v="AUXILIAR DE ENFERMERÍA"/>
    <s v="E"/>
    <s v="S_9B_1C"/>
    <x v="4"/>
    <n v="59"/>
    <n v="0"/>
    <s v="AUXILIAR DE ENFERMERÍA"/>
    <s v="PLANTA BAJA PAR - HOSP.EDIF.A"/>
    <x v="1"/>
    <s v="369340"/>
    <s v="78726075L"/>
    <s v="CUBAS ESTEVEZ, MARIA JESICA"/>
    <s v="AUXILIAR DE ENFERMERÍA"/>
    <d v="2026-02-01T00:00:00"/>
    <d v="2026-03-31T00:00:00"/>
    <n v="59"/>
  </r>
  <r>
    <s v="229557"/>
    <d v="2026-02-01T00:00:00"/>
    <d v="2026-03-31T00:00:00"/>
    <s v="false"/>
    <s v="176242"/>
    <s v="TEMPORAL. T. COMPLETO. N. ESTATU"/>
    <s v="ACUMULACION DE TAREAS"/>
    <s v="COCINERO/A"/>
    <s v="E"/>
    <s v="I_9_1C"/>
    <x v="1"/>
    <n v="59"/>
    <n v="0"/>
    <s v="COCINERO"/>
    <s v="COCINA"/>
    <x v="0"/>
    <s v="0"/>
    <m/>
    <m/>
    <m/>
    <d v="2026-02-01T00:00:00"/>
    <d v="2026-03-31T00:00:00"/>
    <n v="59"/>
  </r>
  <r>
    <s v="249803"/>
    <d v="2026-02-01T00:00:00"/>
    <d v="2026-03-31T00:00:00"/>
    <s v="false"/>
    <s v="176215"/>
    <s v="TEMPORAL. T. COM. INTER. N. ESTA"/>
    <s v="INVALIDEZ PERMANENTE"/>
    <s v="LIMPIADOR/A"/>
    <s v="E"/>
    <s v="S_9B_1A"/>
    <x v="0"/>
    <n v="59"/>
    <n v="0"/>
    <s v="LIMPIADORA"/>
    <s v="LIMPIEZA"/>
    <x v="0"/>
    <s v="380320"/>
    <s v="42069399F"/>
    <s v="FERNANDEZ HERNANDEZ, ANA AMPARO"/>
    <m/>
    <d v="2026-02-01T00:00:00"/>
    <d v="2026-03-31T00:00:00"/>
    <n v="59"/>
  </r>
  <r>
    <s v="222640"/>
    <d v="2026-02-05T00:00:00"/>
    <d v="2026-03-31T00:00:00"/>
    <s v="false"/>
    <s v="176433"/>
    <s v="TEMPORAL. T. COM. INTER. N. ESTA"/>
    <s v="MES VENCIDO - INCAPACIDAD TEMPORAL"/>
    <s v="PINCHE"/>
    <s v="E"/>
    <s v="S_9B_1A"/>
    <x v="0"/>
    <n v="55"/>
    <n v="0"/>
    <s v="PINCHE"/>
    <s v="COCINA"/>
    <x v="0"/>
    <s v="344792"/>
    <s v="78565256Q"/>
    <s v="BARRIOS BENITEZ, MARIA FATIMA"/>
    <s v="PINCHE"/>
    <d v="2026-02-05T00:00:00"/>
    <d v="2026-03-31T00:00:00"/>
    <n v="55"/>
  </r>
  <r>
    <s v="297999"/>
    <d v="2026-02-06T00:00:00"/>
    <d v="2026-03-31T00:00:00"/>
    <s v="false"/>
    <s v="176430"/>
    <s v="TEMPORAL. T. COM. INTER. N. ESTA"/>
    <s v="MES VENCIDO - INCAPACIDAD TEMPORAL"/>
    <s v="FISIOTERAPEUTA"/>
    <s v="E"/>
    <s v="S_9B_1A"/>
    <x v="0"/>
    <n v="54"/>
    <n v="0"/>
    <s v="FISIOTERAPEUTA"/>
    <s v="GIMNASIO REHABILITACION"/>
    <x v="1"/>
    <s v="304144"/>
    <s v="78858305E"/>
    <s v="BARRETO MARRERO, PATRICIA"/>
    <s v="FISIOTERAPEUTA"/>
    <d v="2026-02-06T00:00:00"/>
    <d v="2026-03-31T00:00:00"/>
    <n v="54"/>
  </r>
  <r>
    <s v="211726"/>
    <d v="2026-02-09T00:00:00"/>
    <d v="2026-03-31T00:00:00"/>
    <s v="false"/>
    <s v="176509"/>
    <s v="TEMPORAL. T. COM. INTER. N. ESTA"/>
    <s v="COMISION SERV.,ADS.TEMPORAL"/>
    <s v="TERAPEUTA OCUPACIONAL"/>
    <s v="E"/>
    <s v="S_9B_1A"/>
    <x v="0"/>
    <n v="51"/>
    <n v="0"/>
    <s v="TERAPEUTA OCUPACIONAL"/>
    <s v="GIMNASIO REHABILITACION"/>
    <x v="1"/>
    <s v="270901"/>
    <s v="43374366T"/>
    <s v="HERNANDEZ BAEZ, JUANA MARIA"/>
    <m/>
    <d v="2026-02-09T00:00:00"/>
    <d v="2026-03-31T00:00:00"/>
    <n v="51"/>
  </r>
  <r>
    <s v="218610"/>
    <d v="2026-02-09T00:00:00"/>
    <d v="2026-03-31T00:00:00"/>
    <s v="false"/>
    <s v="175926"/>
    <s v="TEMPORAL. T. COMPLETO. N. ESTATU"/>
    <s v="ACUMULACION DE TAREAS"/>
    <s v="INGENIERO/A TÉCNICO/A INDUSTRIAL"/>
    <s v="E"/>
    <s v="I_9_1C"/>
    <x v="1"/>
    <n v="51"/>
    <n v="0"/>
    <s v="INGENIERO TÉCNICO INDUSTRIAL"/>
    <s v="INFORMÁTICA"/>
    <x v="6"/>
    <s v="0"/>
    <m/>
    <m/>
    <m/>
    <d v="2026-02-09T00:00:00"/>
    <d v="2026-03-31T00:00:00"/>
    <n v="51"/>
  </r>
  <r>
    <s v="246008"/>
    <d v="2026-02-17T00:00:00"/>
    <d v="2026-03-31T00:00:00"/>
    <s v="false"/>
    <s v="176778"/>
    <s v="TEMPORAL. T. COM. INTER. N. ESTA"/>
    <s v="MES VENCIDO - INCAPACIDAD TEMPORAL"/>
    <s v="AUXILIAR DE ENFERMERÍA"/>
    <s v="E"/>
    <s v="S_9B_1A"/>
    <x v="0"/>
    <n v="43"/>
    <n v="0"/>
    <s v="AUXILIAR DE ENFERMERÍA"/>
    <s v="URGENCIAS"/>
    <x v="1"/>
    <s v="224280"/>
    <s v="42097697S"/>
    <s v="DAVILA GONZALEZ, MARIA DE LOS ANGELES"/>
    <s v="AUXILIAR DE ENFERMERÍA"/>
    <d v="2026-02-17T00:00:00"/>
    <d v="2026-03-31T00:00:00"/>
    <n v="43"/>
  </r>
  <r>
    <s v="356590"/>
    <d v="2026-02-17T00:00:00"/>
    <d v="2026-03-31T00:00:00"/>
    <s v="false"/>
    <s v="176767"/>
    <s v="TEMPORAL. T. COM. INTER. N. ESTA"/>
    <s v="PERMISO POR PATERNIDAD"/>
    <s v="COCINERO/A"/>
    <s v="E"/>
    <s v="S_9B_1A"/>
    <x v="0"/>
    <n v="43"/>
    <n v="0"/>
    <s v="COCINERO"/>
    <s v="COCINA"/>
    <x v="0"/>
    <s v="265918"/>
    <s v="79092331T"/>
    <s v="DIAZ DOMINGO, SERGIO"/>
    <s v="COCINERO"/>
    <d v="2026-02-17T00:00:00"/>
    <d v="2026-03-31T00:00:00"/>
    <n v="43"/>
  </r>
  <r>
    <s v="266576"/>
    <d v="2026-02-18T00:00:00"/>
    <d v="2026-03-31T00:00:00"/>
    <s v="false"/>
    <s v="175988"/>
    <s v="TEMPORAL. T. COMPLETO. N. ESTATU"/>
    <s v="ACUMULACION DE TAREAS"/>
    <s v="FEA ANÁLISIS CLÍNICOS"/>
    <s v="E"/>
    <s v="I_9_1C"/>
    <x v="1"/>
    <n v="42"/>
    <n v="0"/>
    <s v="FEA ANÁLISIS CLÍNICOS"/>
    <s v="P.MÉDICO FISIOLOGÍA Y BIOQUÍMICA"/>
    <x v="2"/>
    <s v="0"/>
    <m/>
    <m/>
    <m/>
    <d v="2026-02-18T00:00:00"/>
    <d v="2026-03-31T00:00:00"/>
    <n v="42"/>
  </r>
  <r>
    <s v="207460"/>
    <d v="2026-02-19T00:00:00"/>
    <d v="2026-03-31T00:00:00"/>
    <s v="false"/>
    <s v="176831"/>
    <s v="TEMPORAL. T. COM. INTER. N. ESTA"/>
    <s v="COMISION SERV.,ADS.TEMPORAL"/>
    <s v="INGENIERO/A TÉCNICO/A INDUSTRIAL"/>
    <s v="E"/>
    <s v="S_9B_1A"/>
    <x v="0"/>
    <n v="41"/>
    <n v="0"/>
    <s v="INGENIERO TÉCNICO INDUSTRIAL"/>
    <s v="DIRECC. DE INGENIERÍA, INFRAESTRUCTURAS Y TECNOLOG"/>
    <x v="6"/>
    <s v="384225"/>
    <s v="42919236V"/>
    <s v="UMPIERREZ MORALES, JUAN MIGUEL"/>
    <m/>
    <d v="2026-02-19T00:00:00"/>
    <d v="2026-03-31T00:00:00"/>
    <n v="41"/>
  </r>
  <r>
    <s v="394284"/>
    <d v="2026-02-19T00:00:00"/>
    <d v="2026-03-31T00:00:00"/>
    <s v="false"/>
    <s v="175998"/>
    <s v="TEMPORAL. T. COMPLETO. N. ESTATU"/>
    <s v="ACUMULACION DE TAREAS"/>
    <s v="FEA ANGIOLOGÍA Y C V"/>
    <s v="E"/>
    <s v="I_9_1C"/>
    <x v="1"/>
    <n v="41"/>
    <n v="0"/>
    <s v="FEA ANGIOLOGÍA Y CIRUGÍA VASCULAR"/>
    <s v="P.MÉDICO CIRUG.VASCULAR, ANGIOLOG."/>
    <x v="2"/>
    <s v="0"/>
    <m/>
    <m/>
    <m/>
    <d v="2026-02-19T00:00:00"/>
    <d v="2026-03-31T00:00:00"/>
    <n v="41"/>
  </r>
  <r>
    <s v="306721"/>
    <d v="2026-02-21T00:00:00"/>
    <d v="2026-03-31T00:00:00"/>
    <s v="false"/>
    <s v="176858"/>
    <s v="TEMPORAL. T. COM. INTER. N. ESTA"/>
    <s v="PERMISO POR PATERNIDAD"/>
    <s v="ENFERMERO/A"/>
    <s v="E"/>
    <s v="S_9B_1A"/>
    <x v="0"/>
    <n v="39"/>
    <n v="0"/>
    <s v="ENFERMERA/O"/>
    <s v="U.V.I."/>
    <x v="1"/>
    <s v="230033"/>
    <s v="42419160F"/>
    <s v="MELIAN GARCIA, JEREMI"/>
    <s v="ENFERMERA/O"/>
    <d v="2026-02-21T00:00:00"/>
    <d v="2026-03-31T00:00:00"/>
    <n v="39"/>
  </r>
  <r>
    <s v="205079"/>
    <d v="2026-02-22T00:00:00"/>
    <d v="2026-03-31T00:00:00"/>
    <s v="false"/>
    <s v="176816"/>
    <s v="TEMPORAL. T. COM. INTER. N. ESTA"/>
    <s v="MES VENCIDO - INCAPACIDAD TEMPORAL"/>
    <s v="AUXILIAR DE ENFERMERÍA"/>
    <s v="E"/>
    <s v="S_9B_1A"/>
    <x v="0"/>
    <n v="38"/>
    <n v="0"/>
    <s v="AUXILIAR DE ENFERMERÍA"/>
    <s v="PLANTA  8ª IMPAR - HOSP.EDIF.A"/>
    <x v="1"/>
    <s v="304532"/>
    <s v="78703385F"/>
    <s v="GONZALEZ CASANOVA, RAQUEL BEATRIZ"/>
    <s v="AUXILIAR DE ENFERMERÍA"/>
    <d v="2026-02-22T00:00:00"/>
    <d v="2026-03-31T00:00:00"/>
    <n v="38"/>
  </r>
  <r>
    <s v="293916"/>
    <d v="2026-02-24T00:00:00"/>
    <d v="2026-03-31T00:00:00"/>
    <s v="false"/>
    <s v="176892"/>
    <s v="TEMPORAL. T. COM. INTER. N. ESTA"/>
    <s v="MES VENCIDO - INCAPACIDAD TEMPORAL"/>
    <s v="AUXILIAR DE ENFERMERÍA"/>
    <s v="E"/>
    <s v="S_9B_1A"/>
    <x v="0"/>
    <n v="36"/>
    <n v="0"/>
    <s v="AUXILIAR DE ENFERMERÍA"/>
    <s v="AREA ENFERMERIA - HN - CAE ICOD"/>
    <x v="1"/>
    <s v="232159"/>
    <s v="43775849H"/>
    <s v="FERNANDEZ GOMEZ, GEMMA"/>
    <s v="AUXILIAR DE ENFERMERÍA"/>
    <d v="2026-02-24T00:00:00"/>
    <d v="2026-03-31T00:00:00"/>
    <n v="36"/>
  </r>
  <r>
    <s v="380210"/>
    <d v="2026-03-01T00:00:00"/>
    <d v="2026-03-31T00:00:00"/>
    <s v="false"/>
    <s v="176687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3-01T00:00:00"/>
    <d v="2026-03-31T00:00:00"/>
    <n v="31"/>
  </r>
  <r>
    <s v="292833"/>
    <d v="2026-03-01T00:00:00"/>
    <d v="2026-03-31T00:00:00"/>
    <s v="false"/>
    <s v="176478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3-01T00:00:00"/>
    <d v="2026-03-31T00:00:00"/>
    <n v="31"/>
  </r>
  <r>
    <s v="265693"/>
    <d v="2026-03-01T00:00:00"/>
    <d v="2026-03-31T00:00:00"/>
    <s v="false"/>
    <s v="176680"/>
    <s v="TEMPORAL. T. COMPLETO. N. ESTATU"/>
    <s v="ACUMULACION DE TAREAS"/>
    <s v="ENFERMERO/A"/>
    <s v="E"/>
    <s v="I_9_1C"/>
    <x v="1"/>
    <n v="31"/>
    <n v="0"/>
    <s v="ENFERMERA/O"/>
    <s v="PLANTILLA VOLANTE"/>
    <x v="1"/>
    <s v="0"/>
    <m/>
    <m/>
    <m/>
    <d v="2026-03-01T00:00:00"/>
    <d v="2026-03-31T00:00:00"/>
    <n v="31"/>
  </r>
  <r>
    <s v="380876"/>
    <d v="2026-03-01T00:00:00"/>
    <d v="2026-03-31T00:00:00"/>
    <s v="false"/>
    <s v="176479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3-01T00:00:00"/>
    <d v="2026-03-31T00:00:00"/>
    <n v="31"/>
  </r>
  <r>
    <s v="229042"/>
    <d v="2026-03-01T00:00:00"/>
    <d v="2026-03-31T00:00:00"/>
    <s v="false"/>
    <s v="176480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3-01T00:00:00"/>
    <d v="2026-03-31T00:00:00"/>
    <n v="31"/>
  </r>
  <r>
    <s v="308963"/>
    <d v="2026-03-01T00:00:00"/>
    <d v="2026-03-31T00:00:00"/>
    <s v="false"/>
    <s v="176481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3-01T00:00:00"/>
    <d v="2026-03-31T00:00:00"/>
    <n v="31"/>
  </r>
  <r>
    <s v="351036"/>
    <d v="2026-03-01T00:00:00"/>
    <d v="2026-03-31T00:00:00"/>
    <s v="false"/>
    <s v="176593"/>
    <s v="TEMPORAL. T. COMPLETO. N. ESTATU"/>
    <s v="ACUMULACION DE TAREAS"/>
    <s v="CELADOR/A"/>
    <s v="E"/>
    <s v="I_9_1C"/>
    <x v="1"/>
    <n v="31"/>
    <n v="0"/>
    <s v="CELADOR"/>
    <s v="URGENCIAS"/>
    <x v="1"/>
    <s v="0"/>
    <m/>
    <m/>
    <m/>
    <d v="2026-03-01T00:00:00"/>
    <d v="2026-03-31T00:00:00"/>
    <n v="31"/>
  </r>
  <r>
    <s v="240397"/>
    <d v="2026-03-01T00:00:00"/>
    <d v="2026-03-31T00:00:00"/>
    <s v="false"/>
    <s v="176695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3-01T00:00:00"/>
    <d v="2026-03-31T00:00:00"/>
    <n v="31"/>
  </r>
  <r>
    <s v="313032"/>
    <d v="2026-03-01T00:00:00"/>
    <d v="2026-03-31T00:00:00"/>
    <s v="false"/>
    <s v="176592"/>
    <s v="TEMPORAL. T. COMPLETO. N. ESTATU"/>
    <s v="ACUMULACION DE TAREAS"/>
    <s v="CELADOR/A"/>
    <s v="E"/>
    <s v="I_9_1C"/>
    <x v="1"/>
    <n v="31"/>
    <n v="0"/>
    <s v="CELADOR"/>
    <s v="URGENCIAS"/>
    <x v="1"/>
    <s v="0"/>
    <m/>
    <m/>
    <m/>
    <d v="2026-03-01T00:00:00"/>
    <d v="2026-03-31T00:00:00"/>
    <n v="31"/>
  </r>
  <r>
    <s v="215570"/>
    <d v="2026-03-01T00:00:00"/>
    <d v="2026-03-31T00:00:00"/>
    <s v="false"/>
    <s v="176782"/>
    <s v="TEMPORAL. T. COM. INTER. N. ESTA"/>
    <s v="LIBERACION SINDICAL"/>
    <s v="ENFERMERO/A"/>
    <s v="E"/>
    <s v="S_9B_1A"/>
    <x v="0"/>
    <n v="31"/>
    <n v="0"/>
    <s v="ENFERMERA/O"/>
    <s v="URGENCIAS"/>
    <x v="1"/>
    <s v="230689"/>
    <s v="54220012L"/>
    <s v="MORENO MARTINEZ, SALVADOR"/>
    <s v="ENFERMERA/O"/>
    <d v="2026-03-01T00:00:00"/>
    <d v="2026-03-31T00:00:00"/>
    <n v="31"/>
  </r>
  <r>
    <s v="234013"/>
    <d v="2026-03-01T00:00:00"/>
    <d v="2026-03-31T00:00:00"/>
    <s v="false"/>
    <s v="176677"/>
    <s v="TEMPORAL. T. COMPLETO. N. ESTATU"/>
    <s v="ACUMULACION DE TAREAS"/>
    <s v="ENFERMERO/A"/>
    <s v="E"/>
    <s v="I_9_1C"/>
    <x v="1"/>
    <n v="31"/>
    <n v="0"/>
    <s v="ENFERMERA/O"/>
    <s v="PLANTILLA VOLANTE"/>
    <x v="1"/>
    <s v="0"/>
    <m/>
    <m/>
    <m/>
    <d v="2026-03-01T00:00:00"/>
    <d v="2026-03-31T00:00:00"/>
    <n v="31"/>
  </r>
  <r>
    <s v="299538"/>
    <d v="2026-03-01T00:00:00"/>
    <d v="2026-03-31T00:00:00"/>
    <s v="false"/>
    <s v="176467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3-01T00:00:00"/>
    <d v="2026-03-31T00:00:00"/>
    <n v="31"/>
  </r>
  <r>
    <s v="209975"/>
    <d v="2026-03-01T00:00:00"/>
    <d v="2026-03-31T00:00:00"/>
    <s v="false"/>
    <s v="176473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3-01T00:00:00"/>
    <d v="2026-03-31T00:00:00"/>
    <n v="31"/>
  </r>
  <r>
    <s v="339588"/>
    <d v="2026-03-01T00:00:00"/>
    <d v="2026-03-31T00:00:00"/>
    <s v="false"/>
    <s v="176664"/>
    <s v="TEMPORAL. T. COMPLETO. N. ESTATU"/>
    <s v="ACUMULACION DE TAREAS"/>
    <s v="ENFERMERO/A"/>
    <s v="E"/>
    <s v="I_9_1C"/>
    <x v="1"/>
    <n v="31"/>
    <n v="0"/>
    <s v="ENFERMERA/O"/>
    <s v="PLANTILLA VOLANTE"/>
    <x v="1"/>
    <s v="0"/>
    <m/>
    <m/>
    <m/>
    <d v="2026-03-01T00:00:00"/>
    <d v="2026-03-31T00:00:00"/>
    <n v="31"/>
  </r>
  <r>
    <s v="363362"/>
    <d v="2026-03-01T00:00:00"/>
    <d v="2026-03-31T00:00:00"/>
    <s v="false"/>
    <s v="176729"/>
    <s v="TEMPORAL. T. PAR. INTERI. N. EST"/>
    <s v="REDUCCION DE JORNADA"/>
    <s v="ENFERMERO/A"/>
    <s v="E"/>
    <s v="S_9B_1C"/>
    <x v="4"/>
    <n v="31"/>
    <n v="0"/>
    <s v="ENFERMERA/O"/>
    <s v="PLANTILLA VOLANTE"/>
    <x v="1"/>
    <s v="299091"/>
    <s v="78643730Z"/>
    <s v="ALONSO SIVERIO, ZENAIDA"/>
    <s v="ENFERMERA/O"/>
    <d v="2026-03-01T00:00:00"/>
    <d v="2026-03-31T00:00:00"/>
    <n v="31"/>
  </r>
  <r>
    <s v="250863"/>
    <d v="2026-03-01T00:00:00"/>
    <d v="2026-03-31T00:00:00"/>
    <s v="false"/>
    <s v="176685"/>
    <s v="TEMPORAL. T. COMPLETO. N. ESTATU"/>
    <s v="ACUMULACION DE TAREAS"/>
    <s v="AUXILIAR DE ENFERMERÍA"/>
    <s v="E"/>
    <s v="I_9_1C"/>
    <x v="1"/>
    <n v="31"/>
    <n v="0"/>
    <s v="AUXILIAR DE ENFERMERÍA"/>
    <s v="AREA.ENFERMERIA - CAE LA LAGUNA-GENETO"/>
    <x v="1"/>
    <s v="0"/>
    <m/>
    <m/>
    <m/>
    <d v="2026-03-01T00:00:00"/>
    <d v="2026-03-31T00:00:00"/>
    <n v="31"/>
  </r>
  <r>
    <s v="277823"/>
    <d v="2026-03-01T00:00:00"/>
    <d v="2026-03-31T00:00:00"/>
    <s v="false"/>
    <s v="176676"/>
    <s v="TEMPORAL. T. COMPLETO. N. ESTATU"/>
    <s v="ACUMULACION DE TAREAS"/>
    <s v="ENFERMERO/A"/>
    <s v="E"/>
    <s v="I_9_1C"/>
    <x v="1"/>
    <n v="31"/>
    <n v="0"/>
    <s v="ENFERMERA/O"/>
    <s v="PLANTILLA VOLANTE"/>
    <x v="1"/>
    <s v="0"/>
    <m/>
    <m/>
    <m/>
    <d v="2026-03-01T00:00:00"/>
    <d v="2026-03-31T00:00:00"/>
    <n v="31"/>
  </r>
  <r>
    <s v="245788"/>
    <d v="2026-03-01T00:00:00"/>
    <d v="2026-03-31T00:00:00"/>
    <s v="false"/>
    <s v="176939"/>
    <s v="TEMPORAL. T. COMPLETO. N. ESTATU"/>
    <s v="ACUMULACION DE TAREAS"/>
    <s v="CELADOR/A"/>
    <s v="E"/>
    <s v="I_9_1C"/>
    <x v="1"/>
    <n v="31"/>
    <n v="0"/>
    <s v="CELADOR"/>
    <s v="SUBDIRECCIÓN ENFERMERÍA"/>
    <x v="1"/>
    <s v="0"/>
    <m/>
    <m/>
    <m/>
    <d v="2026-03-01T00:00:00"/>
    <d v="2026-03-31T00:00:00"/>
    <n v="31"/>
  </r>
  <r>
    <s v="239520"/>
    <d v="2026-03-01T00:00:00"/>
    <d v="2026-03-31T00:00:00"/>
    <s v="false"/>
    <s v="176474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3-01T00:00:00"/>
    <d v="2026-03-31T00:00:00"/>
    <n v="31"/>
  </r>
  <r>
    <s v="211367"/>
    <d v="2026-03-01T00:00:00"/>
    <d v="2026-03-31T00:00:00"/>
    <s v="false"/>
    <s v="176469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3-01T00:00:00"/>
    <d v="2026-03-31T00:00:00"/>
    <n v="31"/>
  </r>
  <r>
    <s v="280952"/>
    <d v="2026-03-01T00:00:00"/>
    <d v="2026-03-31T00:00:00"/>
    <s v="false"/>
    <s v="176468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3-01T00:00:00"/>
    <d v="2026-03-31T00:00:00"/>
    <n v="31"/>
  </r>
  <r>
    <s v="383517"/>
    <d v="2026-03-01T00:00:00"/>
    <d v="2026-03-31T00:00:00"/>
    <s v="false"/>
    <s v="176683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3-01T00:00:00"/>
    <d v="2026-03-31T00:00:00"/>
    <n v="31"/>
  </r>
  <r>
    <s v="272422"/>
    <d v="2026-03-01T00:00:00"/>
    <d v="2026-03-31T00:00:00"/>
    <s v="false"/>
    <s v="176801"/>
    <s v="TEMPORAL. T. COMPLETO. N. ESTATU"/>
    <s v="ACUMULACION DE TAREAS"/>
    <s v="AUXILIAR DE ENFERMERÍA"/>
    <s v="E"/>
    <s v="I_9_1C"/>
    <x v="1"/>
    <n v="31"/>
    <n v="0"/>
    <s v="AUXILIAR DE ENFERMERÍA"/>
    <s v="PLANTA  2ª  - HOSPITAL DEL NORTE"/>
    <x v="1"/>
    <s v="0"/>
    <m/>
    <m/>
    <m/>
    <d v="2026-03-01T00:00:00"/>
    <d v="2026-03-31T00:00:00"/>
    <n v="31"/>
  </r>
  <r>
    <s v="376782"/>
    <d v="2026-03-01T00:00:00"/>
    <d v="2026-03-31T00:00:00"/>
    <s v="false"/>
    <s v="176471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3-01T00:00:00"/>
    <d v="2026-03-31T00:00:00"/>
    <n v="31"/>
  </r>
  <r>
    <s v="375962"/>
    <d v="2026-03-01T00:00:00"/>
    <d v="2026-03-31T00:00:00"/>
    <s v="false"/>
    <s v="176673"/>
    <s v="TEMPORAL. T. COMPLETO. N. ESTATU"/>
    <s v="ACUMULACION DE TAREAS"/>
    <s v="ENFERMERO/A"/>
    <s v="E"/>
    <s v="I_9_1C"/>
    <x v="1"/>
    <n v="31"/>
    <n v="0"/>
    <s v="ENFERMERA/O"/>
    <s v="URGENCIAS - HN_CEAU"/>
    <x v="1"/>
    <s v="0"/>
    <m/>
    <m/>
    <m/>
    <d v="2026-03-01T00:00:00"/>
    <d v="2026-03-31T00:00:00"/>
    <n v="31"/>
  </r>
  <r>
    <s v="218836"/>
    <d v="2026-03-01T00:00:00"/>
    <d v="2026-03-31T00:00:00"/>
    <s v="false"/>
    <s v="176796"/>
    <s v="TEMPORAL. T. COMPLETO. N. ESTATU"/>
    <s v="ACUMULACION DE TAREAS"/>
    <s v="ENFERMERO/A"/>
    <s v="E"/>
    <s v="I_9_1C"/>
    <x v="1"/>
    <n v="31"/>
    <n v="0"/>
    <s v="ENFERMERA/O"/>
    <s v="PLANTA  2ª  - HOSPITAL DEL NORTE"/>
    <x v="1"/>
    <s v="0"/>
    <m/>
    <m/>
    <m/>
    <d v="2026-03-01T00:00:00"/>
    <d v="2026-03-31T00:00:00"/>
    <n v="31"/>
  </r>
  <r>
    <s v="233009"/>
    <d v="2026-03-01T00:00:00"/>
    <d v="2026-03-31T00:00:00"/>
    <s v="false"/>
    <s v="176696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3-01T00:00:00"/>
    <d v="2026-03-31T00:00:00"/>
    <n v="31"/>
  </r>
  <r>
    <s v="227573"/>
    <d v="2026-03-01T00:00:00"/>
    <d v="2026-03-31T00:00:00"/>
    <s v="false"/>
    <s v="176697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3-01T00:00:00"/>
    <d v="2026-03-31T00:00:00"/>
    <n v="31"/>
  </r>
  <r>
    <s v="340456"/>
    <d v="2026-03-01T00:00:00"/>
    <d v="2026-03-31T00:00:00"/>
    <s v="false"/>
    <s v="176800"/>
    <s v="TEMPORAL. T. COMPLETO. N. ESTATU"/>
    <s v="ACUMULACION DE TAREAS"/>
    <s v="ENFERMERO/A"/>
    <s v="E"/>
    <s v="I_9_1C"/>
    <x v="1"/>
    <n v="31"/>
    <n v="0"/>
    <s v="ENFERMERA/O"/>
    <s v="URGENCIAS"/>
    <x v="1"/>
    <s v="0"/>
    <m/>
    <m/>
    <m/>
    <d v="2026-03-01T00:00:00"/>
    <d v="2026-03-31T00:00:00"/>
    <n v="31"/>
  </r>
  <r>
    <s v="298813"/>
    <d v="2026-03-01T00:00:00"/>
    <d v="2026-03-31T00:00:00"/>
    <s v="false"/>
    <s v="176666"/>
    <s v="TEMPORAL. T. COMPLETO. N. ESTATU"/>
    <s v="ACUMULACION DE TAREAS"/>
    <s v="ENFERMERO/A"/>
    <s v="E"/>
    <s v="I_9_1C"/>
    <x v="1"/>
    <n v="31"/>
    <n v="0"/>
    <s v="ENFERMERA/O"/>
    <s v="PLANTA  9ª  PAR   - HOSP.EDIF.A"/>
    <x v="1"/>
    <s v="0"/>
    <m/>
    <m/>
    <m/>
    <d v="2026-03-01T00:00:00"/>
    <d v="2026-03-31T00:00:00"/>
    <n v="31"/>
  </r>
  <r>
    <s v="217299"/>
    <d v="2026-03-01T00:00:00"/>
    <d v="2026-03-31T00:00:00"/>
    <s v="false"/>
    <s v="176686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3-01T00:00:00"/>
    <d v="2026-03-31T00:00:00"/>
    <n v="31"/>
  </r>
  <r>
    <s v="243009"/>
    <d v="2026-03-01T00:00:00"/>
    <d v="2026-03-31T00:00:00"/>
    <s v="false"/>
    <s v="176797"/>
    <s v="TEMPORAL. T. COMPLETO. N. ESTATU"/>
    <s v="ACUMULACION DE TAREAS"/>
    <s v="ENFERMERO/A"/>
    <s v="E"/>
    <s v="I_9_1C"/>
    <x v="1"/>
    <n v="31"/>
    <n v="0"/>
    <s v="ENFERMERA/O"/>
    <s v="PLANTILLA VOLANTE"/>
    <x v="1"/>
    <s v="0"/>
    <m/>
    <m/>
    <m/>
    <d v="2026-03-01T00:00:00"/>
    <d v="2026-03-31T00:00:00"/>
    <n v="31"/>
  </r>
  <r>
    <s v="202151"/>
    <d v="2026-03-01T00:00:00"/>
    <d v="2026-03-31T00:00:00"/>
    <s v="false"/>
    <s v="176670"/>
    <s v="TEMPORAL. T. COMPLETO. N. ESTATU"/>
    <s v="ACUMULACION DE TAREAS"/>
    <s v="ENFERMERO/A"/>
    <s v="E"/>
    <s v="I_9_1C"/>
    <x v="1"/>
    <n v="31"/>
    <n v="0"/>
    <s v="ENFERMERA/O"/>
    <s v="PLANTILLA VOLANTE"/>
    <x v="1"/>
    <s v="0"/>
    <m/>
    <m/>
    <m/>
    <d v="2026-03-01T00:00:00"/>
    <d v="2026-03-31T00:00:00"/>
    <n v="31"/>
  </r>
  <r>
    <s v="384325"/>
    <d v="2026-03-01T00:00:00"/>
    <d v="2026-03-31T00:00:00"/>
    <s v="false"/>
    <s v="176440"/>
    <s v="TEMPORAL. T. COMPLETO. N. ESTATU"/>
    <s v="ACUMULACION DE TAREAS"/>
    <s v="TÉC ESPECIALISTA / RADIODIAGNÓSTICO"/>
    <s v="E"/>
    <s v="I_9_1C"/>
    <x v="1"/>
    <n v="31"/>
    <n v="0"/>
    <s v="TÉCNICO ESPECIALISTA RADIODIAGNÓSTICO"/>
    <s v="BLOQUE QUIRURGICO CENTRAL"/>
    <x v="1"/>
    <s v="0"/>
    <m/>
    <m/>
    <m/>
    <d v="2026-03-01T00:00:00"/>
    <d v="2026-03-31T00:00:00"/>
    <n v="31"/>
  </r>
  <r>
    <s v="283142"/>
    <d v="2026-03-01T00:00:00"/>
    <d v="2026-03-31T00:00:00"/>
    <s v="false"/>
    <s v="176663"/>
    <s v="TEMPORAL. T. COMPLETO. N. ESTATU"/>
    <s v="ACUMULACION DE TAREAS"/>
    <s v="ENFERMERO/A"/>
    <s v="E"/>
    <s v="I_9_1C"/>
    <x v="1"/>
    <n v="31"/>
    <n v="0"/>
    <s v="ENFERMERA/O"/>
    <s v="PLANTILLA VOLANTE"/>
    <x v="1"/>
    <s v="0"/>
    <m/>
    <m/>
    <m/>
    <d v="2026-03-01T00:00:00"/>
    <d v="2026-03-31T00:00:00"/>
    <n v="31"/>
  </r>
  <r>
    <s v="392569"/>
    <d v="2026-03-01T00:00:00"/>
    <d v="2026-03-31T00:00:00"/>
    <s v="false"/>
    <s v="176985"/>
    <s v="TEMPORAL. T. COMPLETO. N. ESTATU"/>
    <s v="ACUMULACION DE TAREAS"/>
    <s v="CELADOR/A"/>
    <s v="E"/>
    <s v="I_9_1C"/>
    <x v="1"/>
    <n v="31"/>
    <n v="0"/>
    <s v="CELADOR"/>
    <s v="SUBDIRECCIÓN ENFERMERÍA"/>
    <x v="1"/>
    <s v="0"/>
    <m/>
    <m/>
    <m/>
    <d v="2026-03-01T00:00:00"/>
    <d v="2026-03-31T00:00:00"/>
    <n v="31"/>
  </r>
  <r>
    <s v="304363"/>
    <d v="2026-03-01T00:00:00"/>
    <d v="2026-03-31T00:00:00"/>
    <s v="false"/>
    <s v="176672"/>
    <s v="TEMPORAL. T. COMPLETO. N. ESTATU"/>
    <s v="ACUMULACION DE TAREAS"/>
    <s v="ENFERMERO/A"/>
    <s v="E"/>
    <s v="I_9_1C"/>
    <x v="1"/>
    <n v="31"/>
    <n v="0"/>
    <s v="ENFERMERA/O"/>
    <s v="PLANTILLA VOLANTE"/>
    <x v="1"/>
    <s v="0"/>
    <m/>
    <m/>
    <m/>
    <d v="2026-03-01T00:00:00"/>
    <d v="2026-03-31T00:00:00"/>
    <n v="31"/>
  </r>
  <r>
    <s v="285977"/>
    <d v="2026-03-01T00:00:00"/>
    <d v="2026-03-31T00:00:00"/>
    <s v="false"/>
    <s v="176747"/>
    <s v="TEMPORAL. T. COM. INTER. N. ESTA"/>
    <s v="LIBERACION SINDICAL"/>
    <s v="ENFERMERO/A"/>
    <s v="E"/>
    <s v="S_9B_1A"/>
    <x v="0"/>
    <n v="31"/>
    <n v="0"/>
    <s v="ENFERMERA/O"/>
    <s v="HOSPITAL. PREMATUROS"/>
    <x v="1"/>
    <s v="325276"/>
    <s v="43787565G"/>
    <s v="RODRIGUEZ PEREZ, VERONICA"/>
    <s v="ENFERMERA/O ESPECIALISTA EN ENFERMERÍA PEDIÁTRICA"/>
    <d v="2026-03-01T00:00:00"/>
    <d v="2026-03-31T00:00:00"/>
    <n v="31"/>
  </r>
  <r>
    <s v="264695"/>
    <d v="2026-03-01T00:00:00"/>
    <d v="2026-03-31T00:00:00"/>
    <s v="false"/>
    <s v="176869"/>
    <s v="TEMPORAL. T. COM. INTER. N. ESTA"/>
    <s v="DESEMPEÑO FUNCIONES SUPERIOR CATEGORIA"/>
    <s v="FEA MEDICINA INTERNA"/>
    <s v="E"/>
    <s v="S_9B_1A"/>
    <x v="0"/>
    <n v="31"/>
    <n v="0"/>
    <s v="FEA MEDICINA INTERNA"/>
    <s v="P.MÉDICO MEDICINA INTERNA"/>
    <x v="2"/>
    <s v="188157"/>
    <s v="42265475P"/>
    <s v="PEREZ RAMIREZ, ALINA"/>
    <s v="FEA MEDICINA INTERNA"/>
    <d v="2026-03-01T00:00:00"/>
    <d v="2026-03-31T00:00:00"/>
    <n v="31"/>
  </r>
  <r>
    <s v="380794"/>
    <d v="2026-03-01T00:00:00"/>
    <d v="2026-03-31T00:00:00"/>
    <s v="false"/>
    <s v="176675"/>
    <s v="TEMPORAL. T. COMPLETO. N. ESTATU"/>
    <s v="ACUMULACION DE TAREAS"/>
    <s v="ENFERMERO/A"/>
    <s v="E"/>
    <s v="I_9_1C"/>
    <x v="1"/>
    <n v="31"/>
    <n v="0"/>
    <s v="ENFERMERA/O"/>
    <s v="PLANTILLA VOLANTE"/>
    <x v="1"/>
    <s v="0"/>
    <m/>
    <m/>
    <m/>
    <d v="2026-03-01T00:00:00"/>
    <d v="2026-03-31T00:00:00"/>
    <n v="31"/>
  </r>
  <r>
    <s v="304913"/>
    <d v="2026-03-01T00:00:00"/>
    <d v="2026-03-31T00:00:00"/>
    <s v="false"/>
    <s v="176665"/>
    <s v="TEMPORAL. T. COMPLETO. N. ESTATU"/>
    <s v="ACUMULACION DE TAREAS"/>
    <s v="ENFERMERO/A"/>
    <s v="E"/>
    <s v="I_9_1C"/>
    <x v="1"/>
    <n v="31"/>
    <n v="0"/>
    <s v="ENFERMERA/O"/>
    <s v="PLANTILLA VOLANTE"/>
    <x v="1"/>
    <s v="0"/>
    <m/>
    <m/>
    <m/>
    <d v="2026-03-01T00:00:00"/>
    <d v="2026-03-31T00:00:00"/>
    <n v="31"/>
  </r>
  <r>
    <s v="236456"/>
    <d v="2026-03-01T00:00:00"/>
    <d v="2026-03-31T00:00:00"/>
    <s v="false"/>
    <s v="176698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3-01T00:00:00"/>
    <d v="2026-03-31T00:00:00"/>
    <n v="31"/>
  </r>
  <r>
    <s v="208679"/>
    <d v="2026-03-01T00:00:00"/>
    <d v="2026-03-31T00:00:00"/>
    <s v="false"/>
    <s v="176668"/>
    <s v="TEMPORAL. T. COMPLETO. N. ESTATU"/>
    <s v="ACUMULACION DE TAREAS"/>
    <s v="ENFERMERO/A"/>
    <s v="E"/>
    <s v="I_9_1C"/>
    <x v="1"/>
    <n v="31"/>
    <n v="0"/>
    <s v="ENFERMERA/O"/>
    <s v="PLANTILLA VOLANTE"/>
    <x v="1"/>
    <s v="0"/>
    <m/>
    <m/>
    <m/>
    <d v="2026-03-01T00:00:00"/>
    <d v="2026-03-31T00:00:00"/>
    <n v="31"/>
  </r>
  <r>
    <s v="381287"/>
    <d v="2026-03-01T00:00:00"/>
    <d v="2026-03-31T00:00:00"/>
    <s v="false"/>
    <s v="176442"/>
    <s v="TEMPORAL. T. PARCIAL. N. ESTATU."/>
    <s v="ACUMULACION DE TAREAS"/>
    <s v="TÉC ESPECIALISTA / RADIODIAGNÓSTICO"/>
    <s v="E"/>
    <s v="I_9_1C"/>
    <x v="1"/>
    <n v="31"/>
    <n v="0"/>
    <s v="TÉCNICO ESPECIALISTA RADIODIAGNÓSTICO"/>
    <s v="AREA.ENFERMERIA - CAE PTO.DE LA CRUZ"/>
    <x v="1"/>
    <s v="0"/>
    <m/>
    <m/>
    <m/>
    <d v="2026-03-01T00:00:00"/>
    <d v="2026-03-31T00:00:00"/>
    <n v="31"/>
  </r>
  <r>
    <s v="261645"/>
    <d v="2026-03-01T00:00:00"/>
    <d v="2026-03-31T00:00:00"/>
    <s v="false"/>
    <s v="176746"/>
    <s v="TEMPORAL. T. COM. INTER. N. ESTA"/>
    <s v="LIBERACION SINDICAL"/>
    <s v="AUXILIAR DE ENFERMERÍA"/>
    <s v="E"/>
    <s v="S_9B_1A"/>
    <x v="0"/>
    <n v="31"/>
    <n v="0"/>
    <s v="AUXILIAR DE ENFERMERÍA"/>
    <s v="PLANTA 2ª CENTRAL A - EDIF.B"/>
    <x v="1"/>
    <s v="360311"/>
    <s v="43830191B"/>
    <s v="CABELLO GASPAR, NAIRA"/>
    <s v="AUXILIAR DE ENFERMERÍA"/>
    <d v="2026-03-01T00:00:00"/>
    <d v="2026-03-31T00:00:00"/>
    <n v="31"/>
  </r>
  <r>
    <s v="370513"/>
    <d v="2026-03-01T00:00:00"/>
    <d v="2026-03-31T00:00:00"/>
    <s v="false"/>
    <s v="176441"/>
    <s v="TEMPORAL. T. PARCIAL. N. ESTATU."/>
    <s v="ACUMULACION DE TAREAS"/>
    <s v="TÉC ESPECIALISTA / RADIODIAGNÓSTICO"/>
    <s v="E"/>
    <s v="I_9_1C"/>
    <x v="1"/>
    <n v="31"/>
    <n v="0"/>
    <s v="TÉCNICO ESPECIALISTA RADIODIAGNÓSTICO"/>
    <s v="AREA.ENFERMERIA - CAE PTO.DE LA CRUZ"/>
    <x v="1"/>
    <s v="0"/>
    <m/>
    <m/>
    <m/>
    <d v="2026-03-01T00:00:00"/>
    <d v="2026-03-31T00:00:00"/>
    <n v="31"/>
  </r>
  <r>
    <s v="399114"/>
    <d v="2026-03-01T00:00:00"/>
    <d v="2026-03-31T00:00:00"/>
    <s v="false"/>
    <s v="176662"/>
    <s v="TEMPORAL. T. COMPLETO. N. ESTATU"/>
    <s v="ACUMULACION DE TAREAS"/>
    <s v="ENFERMERO/A"/>
    <s v="E"/>
    <s v="I_9_1C"/>
    <x v="1"/>
    <n v="31"/>
    <n v="0"/>
    <s v="ENFERMERA/O"/>
    <s v="PLANTILLA VOLANTE"/>
    <x v="1"/>
    <s v="0"/>
    <m/>
    <m/>
    <m/>
    <d v="2026-03-01T00:00:00"/>
    <d v="2026-03-31T00:00:00"/>
    <n v="31"/>
  </r>
  <r>
    <s v="352753"/>
    <d v="2026-03-01T00:00:00"/>
    <d v="2026-03-31T00:00:00"/>
    <s v="false"/>
    <s v="176667"/>
    <s v="TEMPORAL. T. COMPLETO. N. ESTATU"/>
    <s v="ACUMULACION DE TAREAS"/>
    <s v="ENFERMERO/A"/>
    <s v="E"/>
    <s v="I_9_1C"/>
    <x v="1"/>
    <n v="31"/>
    <n v="0"/>
    <s v="ENFERMERA/O"/>
    <s v="PLANTILLA VOLANTE"/>
    <x v="1"/>
    <s v="0"/>
    <m/>
    <m/>
    <m/>
    <d v="2026-03-01T00:00:00"/>
    <d v="2026-03-31T00:00:00"/>
    <n v="31"/>
  </r>
  <r>
    <s v="290609"/>
    <d v="2026-03-01T00:00:00"/>
    <d v="2026-03-31T00:00:00"/>
    <s v="false"/>
    <s v="176669"/>
    <s v="TEMPORAL. T. COMPLETO. N. ESTATU"/>
    <s v="ACUMULACION DE TAREAS"/>
    <s v="ENFERMERO/A"/>
    <s v="E"/>
    <s v="I_9_1C"/>
    <x v="1"/>
    <n v="31"/>
    <n v="0"/>
    <s v="ENFERMERA/O"/>
    <s v="PLANTILLA VOLANTE"/>
    <x v="1"/>
    <s v="0"/>
    <m/>
    <m/>
    <m/>
    <d v="2026-03-01T00:00:00"/>
    <d v="2026-03-31T00:00:00"/>
    <n v="31"/>
  </r>
  <r>
    <s v="231836"/>
    <d v="2026-03-01T00:00:00"/>
    <d v="2026-03-31T00:00:00"/>
    <s v="false"/>
    <s v="176937"/>
    <s v="TEMPORAL. T. COM. INTER. N. ESTA"/>
    <s v="DESEMPEÑO FUNCIONES SUPERIOR CATEGORIA"/>
    <s v="FEA ANESTESIOLOGÍA Y REANIMACIÓN"/>
    <s v="E"/>
    <s v="S_9B_1A"/>
    <x v="0"/>
    <n v="31"/>
    <n v="0"/>
    <s v="FEA ANESTESIOLOGÍA Y REANIMACIÓN"/>
    <s v="P.MÉDICO ANESTESIA"/>
    <x v="2"/>
    <s v="187322"/>
    <s v="X4093614M"/>
    <s v="WALTER, FRANK"/>
    <s v="JEFE DE SECCIÓN ANESTESIOLOGÍA Y REANIMACIÓN"/>
    <d v="2026-03-01T00:00:00"/>
    <d v="2026-03-31T00:00:00"/>
    <n v="31"/>
  </r>
  <r>
    <s v="216205"/>
    <d v="2026-03-01T00:00:00"/>
    <d v="2026-03-31T00:00:00"/>
    <s v="false"/>
    <s v="177003"/>
    <s v="TEMPORAL. T. COM. INTER. N. ESTA"/>
    <s v="LIBERACION SINDICAL"/>
    <s v="PINCHE"/>
    <s v="E"/>
    <s v="S_9B_1A"/>
    <x v="0"/>
    <n v="31"/>
    <n v="0"/>
    <s v="PINCHE"/>
    <s v="COCINA"/>
    <x v="0"/>
    <s v="298839"/>
    <s v="78853196L"/>
    <s v="GORRIN SUAREZ, LAURA PRISCILA"/>
    <s v="PINCHE"/>
    <d v="2026-03-01T00:00:00"/>
    <d v="2026-03-31T00:00:00"/>
    <n v="31"/>
  </r>
  <r>
    <s v="381898"/>
    <d v="2026-03-01T00:00:00"/>
    <d v="2026-03-31T00:00:00"/>
    <s v="false"/>
    <s v="176678"/>
    <s v="TEMPORAL. T. COMPLETO. N. ESTATU"/>
    <s v="ACUMULACION DE TAREAS"/>
    <s v="ENFERMERO/A"/>
    <s v="E"/>
    <s v="I_9_1C"/>
    <x v="1"/>
    <n v="31"/>
    <n v="0"/>
    <s v="ENFERMERA/O"/>
    <s v="PLANTILLA VOLANTE"/>
    <x v="1"/>
    <s v="0"/>
    <m/>
    <m/>
    <m/>
    <d v="2026-03-01T00:00:00"/>
    <d v="2026-03-31T00:00:00"/>
    <n v="31"/>
  </r>
  <r>
    <s v="277934"/>
    <d v="2026-03-01T00:00:00"/>
    <d v="2026-03-31T00:00:00"/>
    <s v="false"/>
    <s v="176798"/>
    <s v="TEMPORAL. T. COMPLETO. N. ESTATU"/>
    <s v="ACUMULACION DE TAREAS"/>
    <s v="ENFERMERO/A"/>
    <s v="E"/>
    <s v="I_9_1C"/>
    <x v="1"/>
    <n v="31"/>
    <n v="0"/>
    <s v="ENFERMERA/O"/>
    <s v="PLANTILLA VOLANTE"/>
    <x v="1"/>
    <s v="0"/>
    <m/>
    <m/>
    <m/>
    <d v="2026-03-01T00:00:00"/>
    <d v="2026-03-31T00:00:00"/>
    <n v="31"/>
  </r>
  <r>
    <s v="244436"/>
    <d v="2026-03-01T00:00:00"/>
    <d v="2026-03-31T00:00:00"/>
    <s v="false"/>
    <s v="176674"/>
    <s v="TEMPORAL. T. COMPLETO. N. ESTATU"/>
    <s v="ACUMULACION DE TAREAS"/>
    <s v="ENFERMERO/A"/>
    <s v="E"/>
    <s v="I_9_1C"/>
    <x v="1"/>
    <n v="31"/>
    <n v="0"/>
    <s v="ENFERMERA/O"/>
    <s v="PLANTILLA VOLANTE"/>
    <x v="1"/>
    <s v="0"/>
    <m/>
    <m/>
    <m/>
    <d v="2026-03-01T00:00:00"/>
    <d v="2026-03-31T00:00:00"/>
    <n v="31"/>
  </r>
  <r>
    <s v="259274"/>
    <d v="2026-03-01T00:00:00"/>
    <d v="2026-03-31T00:00:00"/>
    <s v="false"/>
    <s v="176688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3-01T00:00:00"/>
    <d v="2026-03-31T00:00:00"/>
    <n v="31"/>
  </r>
  <r>
    <s v="223074"/>
    <d v="2026-03-01T00:00:00"/>
    <d v="2026-03-31T00:00:00"/>
    <s v="false"/>
    <s v="176700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3-01T00:00:00"/>
    <d v="2026-03-31T00:00:00"/>
    <n v="31"/>
  </r>
  <r>
    <s v="221919"/>
    <d v="2026-03-01T00:00:00"/>
    <d v="2026-03-31T00:00:00"/>
    <s v="false"/>
    <s v="176689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3-01T00:00:00"/>
    <d v="2026-03-31T00:00:00"/>
    <n v="31"/>
  </r>
  <r>
    <s v="302714"/>
    <d v="2026-03-01T00:00:00"/>
    <d v="2026-03-31T00:00:00"/>
    <s v="false"/>
    <s v="176472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3-01T00:00:00"/>
    <d v="2026-03-31T00:00:00"/>
    <n v="31"/>
  </r>
  <r>
    <s v="316377"/>
    <d v="2026-03-01T00:00:00"/>
    <d v="2026-03-31T00:00:00"/>
    <s v="false"/>
    <s v="176690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3-01T00:00:00"/>
    <d v="2026-03-31T00:00:00"/>
    <n v="31"/>
  </r>
  <r>
    <s v="274474"/>
    <d v="2026-03-01T00:00:00"/>
    <d v="2026-03-31T00:00:00"/>
    <s v="false"/>
    <s v="176470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3-01T00:00:00"/>
    <d v="2026-03-31T00:00:00"/>
    <n v="31"/>
  </r>
  <r>
    <s v="268908"/>
    <d v="2026-03-01T00:00:00"/>
    <d v="2026-03-31T00:00:00"/>
    <s v="false"/>
    <s v="176691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3-01T00:00:00"/>
    <d v="2026-03-31T00:00:00"/>
    <n v="31"/>
  </r>
  <r>
    <s v="295687"/>
    <d v="2026-03-01T00:00:00"/>
    <d v="2026-03-31T00:00:00"/>
    <s v="false"/>
    <s v="176475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3-01T00:00:00"/>
    <d v="2026-03-31T00:00:00"/>
    <n v="31"/>
  </r>
  <r>
    <s v="204101"/>
    <d v="2026-03-01T00:00:00"/>
    <d v="2026-03-31T00:00:00"/>
    <s v="false"/>
    <s v="176972"/>
    <s v="TEMPORAL. T. COMPLETO. N. ESTATU"/>
    <s v="ACUMULACION DE TAREAS"/>
    <s v="CELADOR/A"/>
    <s v="E"/>
    <s v="I_9_1C"/>
    <x v="1"/>
    <n v="31"/>
    <n v="0"/>
    <s v="CELADOR"/>
    <s v="SUBDIRECCIÓN ENFERMERÍA"/>
    <x v="1"/>
    <s v="0"/>
    <m/>
    <m/>
    <m/>
    <d v="2026-03-01T00:00:00"/>
    <d v="2026-03-31T00:00:00"/>
    <n v="31"/>
  </r>
  <r>
    <s v="222305"/>
    <d v="2026-03-01T00:00:00"/>
    <d v="2026-03-31T00:00:00"/>
    <s v="false"/>
    <s v="176699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3-01T00:00:00"/>
    <d v="2026-03-31T00:00:00"/>
    <n v="31"/>
  </r>
  <r>
    <s v="214764"/>
    <d v="2026-03-01T00:00:00"/>
    <d v="2026-03-31T00:00:00"/>
    <s v="false"/>
    <s v="176682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3-01T00:00:00"/>
    <d v="2026-03-31T00:00:00"/>
    <n v="31"/>
  </r>
  <r>
    <s v="258076"/>
    <d v="2026-03-01T00:00:00"/>
    <d v="2026-03-31T00:00:00"/>
    <s v="false"/>
    <s v="176684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3-01T00:00:00"/>
    <d v="2026-03-31T00:00:00"/>
    <n v="31"/>
  </r>
  <r>
    <s v="345636"/>
    <d v="2026-03-01T00:00:00"/>
    <d v="2026-03-31T00:00:00"/>
    <s v="false"/>
    <s v="176936"/>
    <s v="TEMPORAL. T. COM. INTER. N. ESTA"/>
    <s v="DESEMPEÑO FUNCIONES SUPERIOR CATEGORIA"/>
    <s v="FEA ANESTESIOLOGÍA Y REANIMACIÓN"/>
    <s v="E"/>
    <s v="S_9B_1A"/>
    <x v="0"/>
    <n v="31"/>
    <n v="0"/>
    <s v="FEA ANESTESIOLOGÍA Y REANIMACIÓN"/>
    <s v="P.MÉDICO ANESTESIA"/>
    <x v="2"/>
    <s v="182599"/>
    <s v="05257750L"/>
    <s v="ESTEBAN SANCHEZ, JOSE LUIS"/>
    <s v="JEFE DE SECCIÓN ANESTESIOLOGÍA Y REANIMACIÓN"/>
    <d v="2026-03-01T00:00:00"/>
    <d v="2026-03-31T00:00:00"/>
    <n v="31"/>
  </r>
  <r>
    <s v="342217"/>
    <d v="2026-03-01T00:00:00"/>
    <d v="2026-03-31T00:00:00"/>
    <s v="false"/>
    <s v="176004"/>
    <s v="TEMPORAL. T. COMPLETO. N. ESTATU"/>
    <s v="ACUMULACION DE TAREAS"/>
    <s v="FEA RADIOFÍSICA HOSPITALARIA"/>
    <s v="E"/>
    <s v="I_9_1C"/>
    <x v="1"/>
    <n v="31"/>
    <n v="0"/>
    <s v="FEA RADIOFÍSICA HOSPITALARIA"/>
    <s v="FÍSICA MÉDICA (UDAD.TÉC.RADIOPROTECCIÓN)"/>
    <x v="2"/>
    <s v="0"/>
    <m/>
    <m/>
    <m/>
    <d v="2026-03-01T00:00:00"/>
    <d v="2026-03-31T00:00:00"/>
    <n v="31"/>
  </r>
  <r>
    <s v="206911"/>
    <d v="2026-03-01T00:00:00"/>
    <d v="2026-03-31T00:00:00"/>
    <s v="false"/>
    <s v="176692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3-01T00:00:00"/>
    <d v="2026-03-31T00:00:00"/>
    <n v="31"/>
  </r>
  <r>
    <s v="267762"/>
    <d v="2026-03-01T00:00:00"/>
    <d v="2026-03-31T00:00:00"/>
    <s v="false"/>
    <s v="176799"/>
    <s v="TEMPORAL. T. COMPLETO. N. ESTATU"/>
    <s v="ACUMULACION DE TAREAS"/>
    <s v="ENFERMERO/A"/>
    <s v="E"/>
    <s v="I_9_1C"/>
    <x v="1"/>
    <n v="31"/>
    <n v="0"/>
    <s v="ENFERMERA/O"/>
    <s v="PLANTILLA VOLANTE"/>
    <x v="1"/>
    <s v="0"/>
    <m/>
    <m/>
    <m/>
    <d v="2026-03-01T00:00:00"/>
    <d v="2026-03-31T00:00:00"/>
    <n v="31"/>
  </r>
  <r>
    <s v="241966"/>
    <d v="2026-03-01T00:00:00"/>
    <d v="2026-03-31T00:00:00"/>
    <s v="false"/>
    <s v="176476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3-01T00:00:00"/>
    <d v="2026-03-31T00:00:00"/>
    <n v="31"/>
  </r>
  <r>
    <s v="383074"/>
    <d v="2026-03-01T00:00:00"/>
    <d v="2026-03-31T00:00:00"/>
    <s v="false"/>
    <s v="176693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3-01T00:00:00"/>
    <d v="2026-03-31T00:00:00"/>
    <n v="31"/>
  </r>
  <r>
    <s v="245246"/>
    <d v="2026-03-01T00:00:00"/>
    <d v="2026-03-31T00:00:00"/>
    <s v="false"/>
    <s v="176694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3-01T00:00:00"/>
    <d v="2026-03-31T00:00:00"/>
    <n v="31"/>
  </r>
  <r>
    <s v="245836"/>
    <d v="2026-03-01T00:00:00"/>
    <d v="2026-03-31T00:00:00"/>
    <s v="false"/>
    <s v="176477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3-01T00:00:00"/>
    <d v="2026-03-31T00:00:00"/>
    <n v="31"/>
  </r>
  <r>
    <s v="206741"/>
    <d v="2026-03-01T00:00:00"/>
    <d v="2026-03-31T00:00:00"/>
    <s v="false"/>
    <s v="176679"/>
    <s v="TEMPORAL. T. COMPLETO. N. ESTATU"/>
    <s v="ACUMULACION DE TAREAS"/>
    <s v="ENFERMERO/A"/>
    <s v="E"/>
    <s v="I_9_1C"/>
    <x v="1"/>
    <n v="31"/>
    <n v="0"/>
    <s v="ENFERMERA/O"/>
    <s v="PLANTILLA VOLANTE"/>
    <x v="1"/>
    <s v="0"/>
    <m/>
    <m/>
    <m/>
    <d v="2026-03-01T00:00:00"/>
    <d v="2026-03-31T00:00:00"/>
    <n v="31"/>
  </r>
  <r>
    <s v="246464"/>
    <d v="2026-03-01T00:00:00"/>
    <d v="2026-03-31T00:00:00"/>
    <s v="false"/>
    <s v="176681"/>
    <s v="TEMPORAL. T. COMPLETO. N. ESTATU"/>
    <s v="ACUMULACION DE TAREAS"/>
    <s v="ENFERMERO/A"/>
    <s v="E"/>
    <s v="I_9_1C"/>
    <x v="1"/>
    <n v="31"/>
    <n v="0"/>
    <s v="ENFERMERA/O"/>
    <s v="PLANTILLA VOLANTE"/>
    <x v="1"/>
    <s v="0"/>
    <m/>
    <m/>
    <m/>
    <d v="2026-03-01T00:00:00"/>
    <d v="2026-03-31T00:00:00"/>
    <n v="31"/>
  </r>
  <r>
    <s v="217651"/>
    <d v="2026-03-01T00:00:00"/>
    <d v="2026-03-31T00:00:00"/>
    <s v="false"/>
    <s v="176701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3-01T00:00:00"/>
    <d v="2026-03-31T00:00:00"/>
    <n v="31"/>
  </r>
  <r>
    <s v="205402"/>
    <d v="2026-03-02T00:00:00"/>
    <d v="2026-03-31T00:00:00"/>
    <s v="false"/>
    <s v="176671"/>
    <s v="TEMPORAL. T. COMPLETO. N. ESTATU"/>
    <s v="ACUMULACION DE TAREAS"/>
    <s v="ENFERMERO/A"/>
    <s v="E"/>
    <s v="I_9_1C"/>
    <x v="1"/>
    <n v="30"/>
    <n v="0"/>
    <s v="ENFERMERA/O"/>
    <s v="PLANTILLA VOLANTE"/>
    <x v="1"/>
    <s v="0"/>
    <m/>
    <m/>
    <m/>
    <d v="2026-03-02T00:00:00"/>
    <d v="2026-03-31T00:00:00"/>
    <n v="30"/>
  </r>
  <r>
    <s v="228795"/>
    <d v="2026-03-02T00:00:00"/>
    <d v="2026-03-31T00:00:00"/>
    <s v="false"/>
    <s v="177033"/>
    <s v="TEMPORAL. T. COM. INTER. N. ESTA"/>
    <s v="LIBERACION SINDICAL"/>
    <s v="TÉC ESPECIALISTA / DIETETICA Y NUTRICION"/>
    <s v="E"/>
    <s v="S_9B_1A"/>
    <x v="0"/>
    <n v="30"/>
    <n v="0"/>
    <s v="TÉCNICO ESPECIALISTA EN DIETÉTICA Y NUTRICIÓN"/>
    <s v="DIETÉTICA Y NUTRICIÓN"/>
    <x v="1"/>
    <s v="326260"/>
    <s v="45454233T"/>
    <s v="IZQUIERDO CASANOVA, JUAN JOSE"/>
    <s v="TÉCNICO ESPECIALISTA EN DIETÉTICA Y NUTRICIÓN"/>
    <d v="2026-03-02T00:00:00"/>
    <d v="2026-03-31T00:00:00"/>
    <n v="30"/>
  </r>
  <r>
    <s v="325177"/>
    <d v="2026-03-03T00:00:00"/>
    <d v="2026-03-31T00:00:00"/>
    <s v="false"/>
    <s v="176921"/>
    <s v="TEMPORAL. T. COM. INTER. N. ESTA"/>
    <s v="VACACIONES Y LIBRANZAS"/>
    <s v="AUXILIAR DE ENFERMERÍA"/>
    <s v="E"/>
    <s v="S_9B_1AV"/>
    <x v="0"/>
    <n v="29"/>
    <n v="0"/>
    <s v="AUXILIAR DE ENFERMERÍA"/>
    <s v="URGENCIAS"/>
    <x v="1"/>
    <s v="219708"/>
    <s v="54050210A"/>
    <s v="ACOSTA PALENZUELA, YURENA CANDELARIA"/>
    <s v="AUXILIAR DE ENFERMERÍA"/>
    <d v="2026-03-03T00:00:00"/>
    <d v="2026-03-31T00:00:00"/>
    <n v="29"/>
  </r>
  <r>
    <s v="333764"/>
    <d v="2026-03-05T00:00:00"/>
    <d v="2026-03-31T00:00:00"/>
    <s v="false"/>
    <s v="176809"/>
    <s v="TEMPORAL. T. COM. INTER. N. ESTA"/>
    <s v="REDUCCION DE JORNADA"/>
    <s v="ENFERMERO/A"/>
    <s v="E"/>
    <s v="S_9B_1C"/>
    <x v="4"/>
    <n v="27"/>
    <n v="0"/>
    <s v="ENFERMERA/O"/>
    <s v="UDES.ESPECIALES SUPLENCIAS"/>
    <x v="1"/>
    <s v="709377"/>
    <s v="42094827C"/>
    <s v="AGUILAR LOPEZ, ANTONIA DE LOS ANGELES"/>
    <s v="ENFERMERA/O"/>
    <d v="2026-03-05T00:00:00"/>
    <d v="2026-03-31T00:00:00"/>
    <n v="27"/>
  </r>
  <r>
    <s v="249294"/>
    <d v="2026-03-06T00:00:00"/>
    <d v="2026-03-31T00:00:00"/>
    <s v="false"/>
    <s v="177184"/>
    <s v="TEMPORAL. T. COMPLETO. N. ESTATU"/>
    <s v="ACUMULACION DE TAREAS"/>
    <s v="CELADOR/A"/>
    <s v="E"/>
    <s v="I_9_1C"/>
    <x v="1"/>
    <n v="26"/>
    <n v="0"/>
    <s v="CELADOR"/>
    <s v="DISTRIBUCIÓN"/>
    <x v="0"/>
    <s v="0"/>
    <m/>
    <m/>
    <m/>
    <d v="2026-03-06T00:00:00"/>
    <d v="2026-03-31T00:00:00"/>
    <n v="26"/>
  </r>
  <r>
    <s v="241161"/>
    <d v="2026-03-06T00:00:00"/>
    <d v="2026-03-31T00:00:00"/>
    <s v="false"/>
    <s v="177167"/>
    <s v="TEMPORAL. T. COM. INTER. N. ESTA"/>
    <s v="MES VENCIDO - INCAPACIDAD TEMPORAL"/>
    <s v="AUXILIAR DE ENFERMERÍA"/>
    <s v="E"/>
    <s v="S_9B_1A"/>
    <x v="0"/>
    <n v="26"/>
    <n v="0"/>
    <s v="AUXILIAR DE ENFERMERÍA"/>
    <s v="PLANTILLA VOLANTE"/>
    <x v="1"/>
    <s v="369148"/>
    <s v="78606206A"/>
    <s v="RODRIGUEZ REGALADO, JOSE JUAN"/>
    <s v="AUXILIAR DE ENFERMERÍA"/>
    <d v="2026-03-06T00:00:00"/>
    <d v="2026-03-31T00:00:00"/>
    <n v="26"/>
  </r>
  <r>
    <s v="382865"/>
    <d v="2026-03-07T00:00:00"/>
    <d v="2026-03-31T00:00:00"/>
    <s v="false"/>
    <s v="177197"/>
    <s v="TEMPORAL. T. COM. INTER. N. ESTA"/>
    <s v="MES VENCIDO - INCAPACIDAD TEMPORAL"/>
    <s v="AUXILIAR DE ENFERMERÍA"/>
    <s v="E"/>
    <s v="S_9B_1A"/>
    <x v="0"/>
    <n v="25"/>
    <n v="0"/>
    <s v="AUXILIAR DE ENFERMERÍA"/>
    <s v="UDAD.HEMODÍALISIS"/>
    <x v="1"/>
    <s v="220364"/>
    <s v="43772573P"/>
    <s v="CRUZ GARCIA, MARIA ADELAIDA"/>
    <s v="AUXILIAR DE ENFERMERÍA"/>
    <d v="2026-03-07T00:00:00"/>
    <d v="2026-03-31T00:00:00"/>
    <n v="25"/>
  </r>
  <r>
    <s v="377042"/>
    <d v="2026-03-08T00:00:00"/>
    <d v="2026-03-31T00:00:00"/>
    <s v="false"/>
    <s v="177219"/>
    <s v="TEMPORAL. T. COM. INTER. N. ESTA"/>
    <s v="MES VENCIDO - INCAPACIDAD TEMPORAL"/>
    <s v="ENFERMERO/A"/>
    <s v="E"/>
    <s v="S_9B_1A"/>
    <x v="0"/>
    <n v="24"/>
    <n v="0"/>
    <s v="ENFERMERA/O"/>
    <s v="URGENCIAS"/>
    <x v="1"/>
    <s v="215570"/>
    <s v="79065571N"/>
    <s v="ARROCHA PEREZ, NEMESIS MARIA"/>
    <s v="ENFERMERA/O"/>
    <d v="2026-03-08T00:00:00"/>
    <d v="2026-03-31T00:00:00"/>
    <n v="24"/>
  </r>
  <r>
    <s v="388635"/>
    <d v="2026-03-12T00:00:00"/>
    <d v="2026-03-31T00:00:00"/>
    <s v="false"/>
    <s v="177343"/>
    <s v="TEMPORAL. T. COM. INTER. N. ESTA"/>
    <s v="MES VENCIDO - INCAPACIDAD TEMPORAL"/>
    <s v="LIMPIADOR/A"/>
    <s v="E"/>
    <s v="S_9B_1A"/>
    <x v="0"/>
    <n v="20"/>
    <n v="0"/>
    <s v="LIMPIADORA"/>
    <s v="LIMPIEZA"/>
    <x v="0"/>
    <s v="252101"/>
    <s v="54117285X"/>
    <s v="REYES HERNANDEZ, ELIZABETH CRISTINA"/>
    <s v="LIMPIADORA"/>
    <d v="2026-03-12T00:00:00"/>
    <d v="2026-03-31T00:00:00"/>
    <n v="20"/>
  </r>
  <r>
    <s v="351773"/>
    <d v="2026-03-12T00:00:00"/>
    <d v="2026-03-31T00:00:00"/>
    <s v="false"/>
    <s v="177342"/>
    <s v="TEMPORAL. T. COM. INTER. N. ESTA"/>
    <s v="MES VENCIDO - INCAPACIDAD TEMPORAL"/>
    <s v="LIMPIADOR/A"/>
    <s v="E"/>
    <s v="S_9B_1A"/>
    <x v="0"/>
    <n v="20"/>
    <n v="0"/>
    <s v="LIMPIADORA"/>
    <s v="LIMPIEZA"/>
    <x v="0"/>
    <s v="250189"/>
    <s v="78721665W"/>
    <s v="RECCO DONIS, SEBASTIAN CARLOS"/>
    <s v="LIMPIADORA"/>
    <d v="2026-03-12T00:00:00"/>
    <d v="2026-03-31T00:00:00"/>
    <n v="20"/>
  </r>
  <r>
    <s v="234994"/>
    <d v="2026-03-12T00:00:00"/>
    <d v="2026-03-31T00:00:00"/>
    <s v="false"/>
    <s v="177344"/>
    <s v="TEMPORAL. T. COM. INTER. N. ESTA"/>
    <s v="MES VENCIDO - INCAPACIDAD TEMPORAL"/>
    <s v="LIMPIADOR/A"/>
    <s v="E"/>
    <s v="S_9B_1A"/>
    <x v="0"/>
    <n v="20"/>
    <n v="0"/>
    <s v="LIMPIADORA"/>
    <s v="LIMPIEZA"/>
    <x v="0"/>
    <s v="290959"/>
    <s v="78706313Z"/>
    <s v="HERNANDEZ PEREZ, MARIA DE LOS ANGELES"/>
    <s v="LIMPIADORA"/>
    <d v="2026-03-12T00:00:00"/>
    <d v="2026-03-31T00:00:00"/>
    <n v="20"/>
  </r>
  <r>
    <s v="311864"/>
    <d v="2026-03-13T00:00:00"/>
    <d v="2026-03-31T00:00:00"/>
    <s v="false"/>
    <s v="177361"/>
    <s v="TEMPORAL. T. COM. INTER. N. ESTA"/>
    <s v="MES VENCIDO - INCAPACIDAD TEMPORAL"/>
    <s v="TELEFONISTA"/>
    <s v="E"/>
    <s v="S_9B_1A"/>
    <x v="0"/>
    <n v="19"/>
    <n v="0"/>
    <s v="TELEFONISTA"/>
    <s v="TELEFONISTAS"/>
    <x v="0"/>
    <s v="317255"/>
    <s v="45733719J"/>
    <s v="MARTIN BONILLA, ESTEFANIA"/>
    <s v="TELEFONISTA"/>
    <d v="2026-03-13T00:00:00"/>
    <d v="2026-03-31T00:00:00"/>
    <n v="19"/>
  </r>
  <r>
    <s v="205536"/>
    <d v="2026-03-14T00:00:00"/>
    <d v="2026-03-31T00:00:00"/>
    <s v="false"/>
    <s v="176951"/>
    <s v="TEMPORAL. T. COMPLETO. N. ESTATU"/>
    <s v="ACUMULACION DE TAREAS"/>
    <s v="FEA MEDICINA INTENSIVA"/>
    <s v="E"/>
    <s v="I_9_1C"/>
    <x v="1"/>
    <n v="18"/>
    <n v="0"/>
    <s v="FEA MEDICINA INTENSIVA"/>
    <s v="P.MÉDICO U.V.I:"/>
    <x v="2"/>
    <s v="0"/>
    <m/>
    <m/>
    <m/>
    <d v="2026-03-14T00:00:00"/>
    <d v="2026-03-31T00:00:00"/>
    <n v="18"/>
  </r>
  <r>
    <s v="311490"/>
    <d v="2026-03-16T00:00:00"/>
    <d v="2026-03-31T00:00:00"/>
    <s v="false"/>
    <s v="177371"/>
    <s v="TEMPORAL. T. COMPLETO. N. ESTATU"/>
    <s v="ACUMULACION DE TAREAS"/>
    <s v="ENFERMERO/A"/>
    <s v="E"/>
    <s v="I_9_1C"/>
    <x v="1"/>
    <n v="16"/>
    <n v="0"/>
    <s v="ENFERMERA/O"/>
    <s v="U.V.I."/>
    <x v="1"/>
    <s v="0"/>
    <m/>
    <m/>
    <m/>
    <d v="2026-03-16T00:00:00"/>
    <d v="2026-03-31T00:00:00"/>
    <n v="16"/>
  </r>
  <r>
    <s v="277011"/>
    <d v="2026-03-17T00:00:00"/>
    <d v="2026-03-31T00:00:00"/>
    <s v="false"/>
    <s v="177409"/>
    <s v="TEMPORAL. T. COM. INTER. N. ESTA"/>
    <s v="MES VENCIDO - INCAPACIDAD TEMPORAL"/>
    <s v="AUXILIAR DE ENFERMERÍA"/>
    <s v="E"/>
    <s v="S_9B_1A"/>
    <x v="0"/>
    <n v="15"/>
    <n v="0"/>
    <s v="AUXILIAR DE ENFERMERÍA"/>
    <s v="PLANTA  1ª IMPAR - HOSP.EDIF.A"/>
    <x v="1"/>
    <s v="369236"/>
    <s v="54061569T"/>
    <s v="JORGE HERNANDEZ, NURIA ELENA"/>
    <s v="AUXILIAR DE ENFERMERÍA"/>
    <d v="2026-03-17T00:00:00"/>
    <d v="2026-03-31T00:00:00"/>
    <n v="15"/>
  </r>
  <r>
    <s v="252658"/>
    <d v="2026-03-21T00:00:00"/>
    <d v="2026-03-31T00:00:00"/>
    <s v="false"/>
    <s v="177034"/>
    <s v="TEMPORAL. T. COM. INTER. N. ESTA"/>
    <s v="LIBRE DISPOSICION"/>
    <s v="ENFERMERO/A"/>
    <s v="E"/>
    <s v="S_9B_1AV"/>
    <x v="0"/>
    <n v="11"/>
    <n v="0"/>
    <s v="ENFERMERA/O"/>
    <s v="PLANTA  1ª IMPAR - HOSP.EDIF.A"/>
    <x v="1"/>
    <s v="382745"/>
    <s v="43809023A"/>
    <s v="PINTO PLASENCIA, RICARDO JOSE"/>
    <s v="ENFERMERA/O"/>
    <d v="2026-03-21T00:00:00"/>
    <d v="2026-03-31T00:00:00"/>
    <n v="11"/>
  </r>
  <r>
    <s v="211265"/>
    <d v="2026-03-21T00:00:00"/>
    <d v="2026-03-31T00:00:00"/>
    <s v="false"/>
    <s v="176412"/>
    <s v="TEMPORAL. T. COM. INTER. N. ESTA"/>
    <s v="LIBRE DISPOSICION"/>
    <s v="ENFERMERO/A"/>
    <s v="E"/>
    <s v="S_9B_1AV"/>
    <x v="0"/>
    <n v="11"/>
    <n v="0"/>
    <s v="ENFERMERA/O"/>
    <s v="UDES.ESPECIALES SUPLENCIAS"/>
    <x v="1"/>
    <s v="306286"/>
    <s v="43350649L"/>
    <s v="LEDESMA MACHADO, JUANA DEL CARMEN"/>
    <s v="ENFERMERA/O"/>
    <d v="2026-03-21T00:00:00"/>
    <d v="2026-03-31T00:00:00"/>
    <n v="11"/>
  </r>
  <r>
    <s v="344798"/>
    <d v="2026-03-23T00:00:00"/>
    <d v="2026-03-31T00:00:00"/>
    <s v="false"/>
    <s v="176953"/>
    <s v="TEMPORAL. T. COMPLETO. N. ESTATU"/>
    <s v="ACUMULACION DE TAREAS"/>
    <s v="FEA NEUROLOGÍA"/>
    <s v="E"/>
    <s v="I_9_1C"/>
    <x v="1"/>
    <n v="9"/>
    <n v="0"/>
    <s v="FEA NEUROLOGÍA"/>
    <s v="P.MÉDICO NEUROLOGÍA"/>
    <x v="2"/>
    <s v="0"/>
    <m/>
    <m/>
    <m/>
    <d v="2026-03-23T00:00:00"/>
    <d v="2026-03-31T00:00:00"/>
    <n v="9"/>
  </r>
  <r>
    <s v="223597"/>
    <d v="2026-03-25T00:00:00"/>
    <d v="2026-03-31T00:00:00"/>
    <s v="false"/>
    <s v="177896"/>
    <s v="TEMPORAL. T. COM. INTER. N. ESTA"/>
    <s v="MES VENCIDO - INCAPACIDAD TEMPORAL"/>
    <s v="LIMPIADOR/A"/>
    <s v="E"/>
    <s v="S_9B_1A"/>
    <x v="0"/>
    <n v="7"/>
    <n v="0"/>
    <s v="LIMPIADORA"/>
    <s v="SUPLENCIAS LIMPIEZA"/>
    <x v="0"/>
    <s v="372339"/>
    <s v="78699844P"/>
    <s v="IBARRIA HERNANDEZ, MONICA"/>
    <s v="LIMPIADORA"/>
    <d v="2026-03-25T00:00:00"/>
    <d v="2026-03-31T00:00:00"/>
    <n v="7"/>
  </r>
  <r>
    <s v="256132"/>
    <d v="2026-03-26T00:00:00"/>
    <d v="2026-03-31T00:00:00"/>
    <s v="false"/>
    <s v="177911"/>
    <s v="TEMPORAL. T. COM. INTER. N. ESTA"/>
    <s v="MES VENCIDO - INCAPACIDAD TEMPORAL"/>
    <s v="ENFERMERO/A"/>
    <s v="E"/>
    <s v="S_9B_1A"/>
    <x v="0"/>
    <n v="6"/>
    <n v="0"/>
    <s v="ENFERMERA/O"/>
    <s v="PLANTILLA VOLANTE"/>
    <x v="1"/>
    <s v="277823"/>
    <s v="42268811D"/>
    <s v="BRITO PEREZ, LAURA"/>
    <s v="ENFERMERA/O"/>
    <d v="2026-03-26T00:00:00"/>
    <d v="2026-03-31T00:00:00"/>
    <n v="6"/>
  </r>
  <r>
    <s v="249427"/>
    <d v="2026-03-30T00:00:00"/>
    <d v="2026-03-31T00:00:00"/>
    <s v="false"/>
    <s v="177090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3-30T00:00:00"/>
    <d v="2026-03-31T00:00:00"/>
    <n v="2"/>
  </r>
  <r>
    <s v="283690"/>
    <d v="2026-03-31T00:00:00"/>
    <d v="2026-03-31T00:00:00"/>
    <s v="false"/>
    <s v="177999"/>
    <s v="TEMPORAL. T. COM. INTER. N. ESTA"/>
    <s v="LIBRE DISPOSICION"/>
    <s v="AUXILIAR DE ENFERMERÍA"/>
    <s v="E"/>
    <s v="S_9B_1A"/>
    <x v="0"/>
    <n v="1"/>
    <n v="0"/>
    <s v="AUXILIAR DE ENFERMERÍA"/>
    <s v="RADIOLOG.VASCULAR INTERV. - ANGIORADIOL."/>
    <x v="1"/>
    <s v="346181"/>
    <s v="45437357Y"/>
    <s v="FELIPE GUTIERREZ, ANTONIO"/>
    <s v="AUXILIAR DE ENFERMERÍA"/>
    <d v="2026-03-31T00:00:00"/>
    <d v="2026-03-31T00:00:00"/>
    <n v="1"/>
  </r>
  <r>
    <s v="349186"/>
    <d v="2026-03-31T00:00:00"/>
    <d v="2026-03-31T00:00:00"/>
    <s v="false"/>
    <s v="178000"/>
    <s v="TEMPORAL. T. COM. INTER. N. ESTA"/>
    <s v="LIBRE DISPOSICION"/>
    <s v="TÉC ESPECIALISTA / LABORATORIO"/>
    <s v="E"/>
    <s v="S_9B_1A"/>
    <x v="0"/>
    <n v="1"/>
    <n v="0"/>
    <s v="TÉCNICO ESPECIALISTA LABORATORIO"/>
    <s v="LABOR.DE MICROBIOLOGIA Y CONTROL DE INF"/>
    <x v="1"/>
    <s v="358692"/>
    <s v="78556004X"/>
    <s v="PLASENCIA TORRES, MARIA GORETTI"/>
    <s v="TÉCNICO ESPECIALISTA LABORATORIO"/>
    <d v="2026-03-31T00:00:00"/>
    <d v="2026-03-31T00:00:00"/>
    <n v="1"/>
  </r>
  <r>
    <s v="321974"/>
    <d v="2026-03-31T00:00:00"/>
    <d v="2026-03-31T00:00:00"/>
    <s v="false"/>
    <s v="178012"/>
    <s v="TEMPORAL. T. COM. INTER. N. ESTA"/>
    <s v="LIBRE DISPOSICION"/>
    <s v="AUXILIAR DE ENFERMERÍA"/>
    <s v="E"/>
    <s v="S_9B_1A"/>
    <x v="0"/>
    <n v="1"/>
    <n v="0"/>
    <s v="AUXILIAR DE ENFERMERÍA"/>
    <s v="URGENCIAS"/>
    <x v="1"/>
    <s v="271795"/>
    <s v="54058753J"/>
    <s v="GALVAN HERNANDEZ, DEVORA"/>
    <s v="AUXILIAR DE ENFERMERÍA"/>
    <d v="2026-03-31T00:00:00"/>
    <d v="2026-03-31T00:00:00"/>
    <n v="1"/>
  </r>
  <r>
    <s v="389560"/>
    <d v="2026-01-01T00:00:00"/>
    <d v="2026-04-01T00:00:00"/>
    <s v="false"/>
    <s v="165164"/>
    <s v="TEMPORAL. T. COM. INTER. N. ESTA"/>
    <s v="MES ACTUAL - INCAPACIDAD TEMPORAL"/>
    <s v="ENFERMERO/A"/>
    <s v="E"/>
    <s v="S_9B_1A"/>
    <x v="0"/>
    <n v="91"/>
    <n v="0"/>
    <s v="ENFERMERA/O"/>
    <s v="DIETÉTICA Y NUTRICIÓN"/>
    <x v="1"/>
    <s v="307027"/>
    <s v="42078822T"/>
    <s v="PEREZ BORGES, MARIA GLADYS"/>
    <s v="ENFERMERA/O"/>
    <d v="2026-01-01T00:00:00"/>
    <d v="2026-04-01T00:00:00"/>
    <n v="91"/>
  </r>
  <r>
    <s v="297778"/>
    <d v="2026-01-01T00:00:00"/>
    <d v="2026-04-01T00:00:00"/>
    <s v="false"/>
    <s v="171614"/>
    <s v="TEMPORAL. T. COM. INTER. N. ESTA"/>
    <s v="MES ACTUAL - INCAPACIDAD TEMPORAL"/>
    <s v="FISIOTERAPEUTA"/>
    <s v="E"/>
    <s v="S_9B_1A"/>
    <x v="0"/>
    <n v="91"/>
    <n v="0"/>
    <s v="FISIOTERAPEUTA"/>
    <s v="UNIDAD HOSPITALIZACIÓN A DOMICILIO - HN"/>
    <x v="1"/>
    <s v="318439"/>
    <s v="43600118F"/>
    <s v="HERRERA GONZALEZ, JETRHO"/>
    <s v="FISIOTERAPEUTA"/>
    <d v="2026-01-01T00:00:00"/>
    <d v="2026-04-01T00:00:00"/>
    <n v="91"/>
  </r>
  <r>
    <s v="240532"/>
    <d v="2026-01-01T00:00:00"/>
    <d v="2026-04-01T00:00:00"/>
    <s v="false"/>
    <s v="175439"/>
    <s v="TEMPORAL. T. COM. INTER. N. ESTA"/>
    <s v="MES ACTUAL - INCAPACIDAD TEMPORAL"/>
    <s v="AUXILIAR DE ENFERMERÍA"/>
    <s v="E"/>
    <s v="S_9B_1A"/>
    <x v="0"/>
    <n v="91"/>
    <n v="0"/>
    <s v="AUXILIAR DE ENFERMERÍA"/>
    <s v="PLANTA BAJA - HOSP.EDIF.M."/>
    <x v="1"/>
    <s v="395160"/>
    <s v="54046448J"/>
    <s v="CRUZ GARCIA, CARMEN ROSA"/>
    <s v="AUXILIAR DE ENFERMERÍA"/>
    <d v="2026-01-01T00:00:00"/>
    <d v="2026-04-01T00:00:00"/>
    <n v="91"/>
  </r>
  <r>
    <s v="364246"/>
    <d v="2026-01-01T00:00:00"/>
    <d v="2026-04-01T00:00:00"/>
    <s v="false"/>
    <s v="172044"/>
    <s v="TEMPORAL. T. COM. INTER. N. ESTA"/>
    <s v="MES ACTUAL - INCAPACIDAD TEMPORAL"/>
    <s v="AUXILIAR DE ENFERMERÍA"/>
    <s v="E"/>
    <s v="S_9B_1A"/>
    <x v="0"/>
    <n v="91"/>
    <n v="0"/>
    <s v="AUXILIAR DE ENFERMERÍA"/>
    <s v="PLANTA 10ª  PAR  - HOSP.EDIF.A"/>
    <x v="1"/>
    <s v="274724"/>
    <s v="43622193W"/>
    <s v="SANCHEZ DIAZ, CARMEN GLORIA"/>
    <s v="AUXILIAR DE ENFERMERÍA"/>
    <d v="2026-01-01T00:00:00"/>
    <d v="2026-04-01T00:00:00"/>
    <n v="91"/>
  </r>
  <r>
    <s v="208183"/>
    <d v="2026-01-01T00:00:00"/>
    <d v="2026-04-01T00:00:00"/>
    <s v="false"/>
    <s v="173846"/>
    <s v="TEMPORAL. T. COM. INTER. N. ESTA"/>
    <s v="MES ACTUAL - INCAPACIDAD TEMPORAL"/>
    <s v="AUXILIAR DE ENFERMERÍA"/>
    <s v="E"/>
    <s v="S_9B_1A"/>
    <x v="0"/>
    <n v="91"/>
    <n v="0"/>
    <s v="AUXILIAR DE ENFERMERÍA"/>
    <s v="PLANTILLA VOLANTE"/>
    <x v="1"/>
    <s v="328084"/>
    <s v="78727782R"/>
    <s v="CASTILLO SANTOS, LAURA"/>
    <s v="AUXILIAR DE ENFERMERÍA"/>
    <d v="2026-01-01T00:00:00"/>
    <d v="2026-04-01T00:00:00"/>
    <n v="91"/>
  </r>
  <r>
    <s v="247130"/>
    <d v="2026-01-01T00:00:00"/>
    <d v="2026-04-01T00:00:00"/>
    <s v="false"/>
    <s v="171966"/>
    <s v="TEMPORAL. T. COM. INTER. N. ESTA"/>
    <s v="MES ACTUAL - INCAPACIDAD TEMPORAL"/>
    <s v="ENFERMERO/A"/>
    <s v="E"/>
    <s v="S_9B_1A"/>
    <x v="0"/>
    <n v="91"/>
    <n v="0"/>
    <s v="ENFERMERA/O"/>
    <s v="PLANTA 3ª/4ª URA"/>
    <x v="1"/>
    <s v="345744"/>
    <s v="78563532V"/>
    <s v="HERNANDEZ CHAMORRO, REBECA"/>
    <s v="ENFERMERA/O"/>
    <d v="2026-01-01T00:00:00"/>
    <d v="2026-04-01T00:00:00"/>
    <n v="91"/>
  </r>
  <r>
    <s v="271137"/>
    <d v="2026-01-01T00:00:00"/>
    <d v="2026-04-01T00:00:00"/>
    <s v="false"/>
    <s v="175107"/>
    <s v="TEMPORAL. T. COMPLETO. N. ESTATU"/>
    <s v="ACUMULACION DE TAREAS"/>
    <s v="LAVANDERO/A"/>
    <s v="E"/>
    <s v="I_9_1C"/>
    <x v="1"/>
    <n v="91"/>
    <n v="0"/>
    <s v="LAVANDERIA"/>
    <s v="LAVANDERÍA HOSP.DEL TORAX"/>
    <x v="0"/>
    <s v="0"/>
    <m/>
    <m/>
    <m/>
    <d v="2026-01-01T00:00:00"/>
    <d v="2026-04-01T00:00:00"/>
    <n v="91"/>
  </r>
  <r>
    <s v="212827"/>
    <d v="2026-01-01T00:00:00"/>
    <d v="2026-04-01T00:00:00"/>
    <s v="false"/>
    <s v="175112"/>
    <s v="TEMPORAL. T. COMPLETO. N. ESTATU"/>
    <s v="ACUMULACION DE TAREAS"/>
    <s v="LAVANDERO/A"/>
    <s v="E"/>
    <s v="I_9_1C"/>
    <x v="1"/>
    <n v="91"/>
    <n v="0"/>
    <s v="LAVANDERIA"/>
    <s v="LAVANDERÍA HOSP.DEL TORAX"/>
    <x v="0"/>
    <s v="0"/>
    <m/>
    <m/>
    <m/>
    <d v="2026-01-01T00:00:00"/>
    <d v="2026-04-01T00:00:00"/>
    <n v="91"/>
  </r>
  <r>
    <s v="375758"/>
    <d v="2026-02-03T00:00:00"/>
    <d v="2026-04-01T00:00:00"/>
    <s v="false"/>
    <s v="176320"/>
    <s v="TEMPORAL. T. COM. INTER. N. ESTA"/>
    <s v="MES ACTUAL - INCAPACIDAD TEMPORAL"/>
    <s v="TÉC ESPECIALISTA / ANATOMIA PATOLOGICA"/>
    <s v="E"/>
    <s v="S_9B_1A"/>
    <x v="0"/>
    <n v="58"/>
    <n v="0"/>
    <s v="TÉCNICO ESPECIALISTA ANATOMÍA PATOLÓGICA"/>
    <s v="LABOR. ANATOMIA PATOLSGICA"/>
    <x v="1"/>
    <s v="244153"/>
    <s v="44608470Q"/>
    <s v="PALMA AGUILERA, MARIA PILAR"/>
    <s v="TÉCNICO ESPECIALISTA ANATOMÍA PATOLÓGICA"/>
    <d v="2026-02-03T00:00:00"/>
    <d v="2026-04-01T00:00:00"/>
    <n v="58"/>
  </r>
  <r>
    <s v="202208"/>
    <d v="2026-02-12T00:00:00"/>
    <d v="2026-04-01T00:00:00"/>
    <s v="false"/>
    <s v="176707"/>
    <s v="TEMPORAL. T. COM. INTER. N. ESTA"/>
    <s v="MES ACTUAL - INCAPACIDAD TEMPORAL"/>
    <s v="AUXILIAR DE ENFERMERÍA"/>
    <s v="E"/>
    <s v="S_9B_1A"/>
    <x v="0"/>
    <n v="49"/>
    <n v="0"/>
    <s v="AUXILIAR DE ENFERMERÍA"/>
    <s v="PLANTA 2ª CENTRAL A - EDIF.B"/>
    <x v="1"/>
    <s v="365673"/>
    <s v="42097820T"/>
    <s v="MESA JORGE, MARIA DEL PILAR"/>
    <s v="AUXILIAR DE ENFERMERÍA"/>
    <d v="2026-02-12T00:00:00"/>
    <d v="2026-04-01T00:00:00"/>
    <n v="49"/>
  </r>
  <r>
    <s v="215118"/>
    <d v="2026-02-21T00:00:00"/>
    <d v="2026-04-01T00:00:00"/>
    <s v="false"/>
    <s v="176624"/>
    <s v="TEMPORAL. T. COM. INTER. N. ESTA"/>
    <s v="VACACIONES Y LIBRANZAS"/>
    <s v="ENFERMERO/A"/>
    <s v="E"/>
    <s v="S_9B_1A"/>
    <x v="0"/>
    <n v="40"/>
    <n v="0"/>
    <s v="ENFERMERA/O"/>
    <s v="PLANTA 2ª - HOSPITALIZACIÓN EDIF. D"/>
    <x v="1"/>
    <s v="325030"/>
    <s v="45441732B"/>
    <s v="MELIAN SUAREZ, ANA MARIA"/>
    <s v="ENFERMERA/O"/>
    <d v="2026-02-21T00:00:00"/>
    <d v="2026-04-01T00:00:00"/>
    <n v="40"/>
  </r>
  <r>
    <s v="389220"/>
    <d v="2026-02-21T00:00:00"/>
    <d v="2026-04-01T00:00:00"/>
    <s v="false"/>
    <s v="176848"/>
    <s v="TEMPORAL. T. COM. INTER. N. ESTA"/>
    <s v="MES ACTUAL - INCAPACIDAD TEMPORAL"/>
    <s v="ENFERMERO/A"/>
    <s v="E"/>
    <s v="S_9B_1A"/>
    <x v="0"/>
    <n v="40"/>
    <n v="0"/>
    <s v="ENFERMERA/O"/>
    <s v="U.V.I."/>
    <x v="1"/>
    <s v="322673"/>
    <s v="42077085B"/>
    <s v="RODRIGUEZ PLAZA, MARTA MARIA"/>
    <s v="ENFERMERA/O"/>
    <d v="2026-02-21T00:00:00"/>
    <d v="2026-04-01T00:00:00"/>
    <n v="40"/>
  </r>
  <r>
    <s v="293867"/>
    <d v="2026-03-01T00:00:00"/>
    <d v="2026-04-01T00:00:00"/>
    <s v="false"/>
    <s v="176991"/>
    <s v="TEMPORAL. T. COM. INTER. N. ESTA"/>
    <s v="MES ACTUAL - INCAPACIDAD TEMPORAL"/>
    <s v="CELADOR/A"/>
    <s v="E"/>
    <s v="S_9B_1A"/>
    <x v="0"/>
    <n v="32"/>
    <n v="0"/>
    <s v="CELADOR"/>
    <s v="AREA ADMINISTRATIVA - HN - CAE ICOD"/>
    <x v="4"/>
    <s v="212167"/>
    <s v="78560109K"/>
    <s v="TORRES AFONSO, CRISTINA VIRGINIA"/>
    <s v="CELADOR"/>
    <d v="2026-03-01T00:00:00"/>
    <d v="2026-04-01T00:00:00"/>
    <n v="32"/>
  </r>
  <r>
    <s v="256050"/>
    <d v="2026-03-21T00:00:00"/>
    <d v="2026-04-01T00:00:00"/>
    <s v="false"/>
    <s v="177802"/>
    <s v="TEMPORAL. T. COM. INTER. N. ESTA"/>
    <s v="MES ACTUAL - INCAPACIDAD TEMPORAL"/>
    <s v="AUXILIAR DE ENFERMERÍA"/>
    <s v="E"/>
    <s v="S_9B_1A"/>
    <x v="0"/>
    <n v="12"/>
    <n v="0"/>
    <s v="AUXILIAR DE ENFERMERÍA"/>
    <s v="PLANTA  3ª IMPAR-HOSP.EDIF.A"/>
    <x v="1"/>
    <s v="360813"/>
    <s v="12404991X"/>
    <s v="FRAILE RODRIGUEZ, LAURA"/>
    <s v="AUXILIAR DE ENFERMERÍA"/>
    <d v="2026-03-21T00:00:00"/>
    <d v="2026-04-01T00:00:00"/>
    <n v="12"/>
  </r>
  <r>
    <s v="271898"/>
    <d v="2026-03-26T00:00:00"/>
    <d v="2026-04-01T00:00:00"/>
    <s v="false"/>
    <s v="177922"/>
    <s v="TEMPORAL. T. COM. INTER. N. ESTA"/>
    <s v="MES ACTUAL - INCAPACIDAD TEMPORAL"/>
    <s v="AUXILIAR DE ENFERMERÍA"/>
    <s v="E"/>
    <s v="S_9B_1A"/>
    <x v="0"/>
    <n v="7"/>
    <n v="0"/>
    <s v="AUXILIAR DE ENFERMERÍA"/>
    <s v="PLANTA  5ª IMPAR - HOSP.EDIF.A"/>
    <x v="1"/>
    <s v="213225"/>
    <s v="78709496T"/>
    <s v="CABRERA RODRIGUEZ, CANDELARIA"/>
    <s v="AUXILIAR DE ENFERMERÍA"/>
    <d v="2026-03-26T00:00:00"/>
    <d v="2026-04-01T00:00:00"/>
    <n v="7"/>
  </r>
  <r>
    <s v="217037"/>
    <d v="2026-03-30T00:00:00"/>
    <d v="2026-04-01T00:00:00"/>
    <s v="false"/>
    <s v="177966"/>
    <s v="TEMPORAL. T. COM. INTER. N. ESTA"/>
    <s v="MES ACTUAL - INCAPACIDAD TEMPORAL"/>
    <s v="TÉC ESPECIALISTA / RADIODIAGNÓSTICO"/>
    <s v="E"/>
    <s v="S_9B_1A"/>
    <x v="0"/>
    <n v="3"/>
    <n v="0"/>
    <s v="TÉCNICO ESPECIALISTA RADIODIAGNÓSTICO"/>
    <s v="RADIODIAGNOSTICO"/>
    <x v="1"/>
    <s v="291652"/>
    <s v="43820937A"/>
    <s v="DE LA ROSA AVALOS, DOLORES"/>
    <s v="TÉCNICO ESPECIALISTA RADIODIAGNÓSTICO"/>
    <d v="2026-03-30T00:00:00"/>
    <d v="2026-04-01T00:00:00"/>
    <n v="3"/>
  </r>
  <r>
    <s v="230541"/>
    <d v="2026-03-30T00:00:00"/>
    <d v="2026-04-01T00:00:00"/>
    <s v="false"/>
    <s v="177938"/>
    <s v="TEMPORAL. T. COM. INTER. N. ESTA"/>
    <s v="MES ACTUAL - INCAPACIDAD TEMPORAL"/>
    <s v="AUXILIAR DE ENFERMERÍA"/>
    <s v="E"/>
    <s v="S_9B_1A"/>
    <x v="0"/>
    <n v="3"/>
    <n v="0"/>
    <s v="AUXILIAR DE ENFERMERÍA"/>
    <s v="PLANTILLA VOLANTE DEL EAA (EDIFICIO DE ACTIVIDADES"/>
    <x v="1"/>
    <s v="367150"/>
    <s v="43828012V"/>
    <s v="MORALES DAMAS, LIDIA MARIA"/>
    <s v="AUXILIAR DE ENFERMERÍA"/>
    <d v="2026-03-30T00:00:00"/>
    <d v="2026-04-01T00:00:00"/>
    <n v="3"/>
  </r>
  <r>
    <s v="274603"/>
    <d v="2026-03-31T00:00:00"/>
    <d v="2026-04-01T00:00:00"/>
    <s v="false"/>
    <s v="177941"/>
    <s v="TEMPORAL. T. COM. INTER. N. ESTA"/>
    <s v="MES ACTUAL - INCAPACIDAD TEMPORAL"/>
    <s v="CELADOR/A"/>
    <s v="E"/>
    <s v="S_9B_1A"/>
    <x v="0"/>
    <n v="2"/>
    <n v="0"/>
    <s v="CELADOR"/>
    <s v="DISTRIBUCIÓN"/>
    <x v="0"/>
    <s v="331238"/>
    <s v="43779709Z"/>
    <s v="CABELLO PLATA, JESUS"/>
    <s v="CELADOR"/>
    <d v="2026-03-31T00:00:00"/>
    <d v="2026-04-01T00:00:00"/>
    <n v="2"/>
  </r>
  <r>
    <s v="317766"/>
    <d v="2026-03-31T00:00:00"/>
    <d v="2026-04-01T00:00:00"/>
    <s v="false"/>
    <s v="177959"/>
    <s v="TEMPORAL. T. COM. INTER. N. ESTA"/>
    <s v="MES ACTUAL - INCAPACIDAD TEMPORAL"/>
    <s v="CELADOR/A"/>
    <s v="E"/>
    <s v="S_9B_1A"/>
    <x v="0"/>
    <n v="2"/>
    <n v="0"/>
    <s v="CELADOR"/>
    <s v="DISTRIBUCIÓN"/>
    <x v="0"/>
    <s v="277851"/>
    <s v="43778853D"/>
    <s v="TORRES MONZON, DAVID"/>
    <s v="CELADOR"/>
    <d v="2026-03-31T00:00:00"/>
    <d v="2026-04-01T00:00:00"/>
    <n v="2"/>
  </r>
  <r>
    <s v="258719"/>
    <d v="2026-03-31T00:00:00"/>
    <d v="2026-04-01T00:00:00"/>
    <s v="false"/>
    <s v="177797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3-31T00:00:00"/>
    <d v="2026-04-01T00:00:00"/>
    <n v="2"/>
  </r>
  <r>
    <s v="246008"/>
    <d v="2026-04-01T00:00:00"/>
    <d v="2026-04-01T00:00:00"/>
    <s v="false"/>
    <s v="178037"/>
    <s v="TEMPORAL. T. COM. INTER. N. ESTA"/>
    <s v="LIBRE DISPOSICION"/>
    <s v="AUXILIAR DE ENFERMERÍA"/>
    <s v="E"/>
    <s v="S_9B_1A"/>
    <x v="0"/>
    <n v="1"/>
    <n v="0"/>
    <s v="AUXILIAR DE ENFERMERÍA"/>
    <s v="URGENCIAS"/>
    <x v="1"/>
    <s v="330382"/>
    <s v="43792394A"/>
    <s v="HERNANDEZ HERNANDEZ, LAURENTINO"/>
    <s v="AUXILIAR DE ENFERMERÍA"/>
    <d v="2026-04-01T00:00:00"/>
    <d v="2026-04-01T00:00:00"/>
    <n v="1"/>
  </r>
  <r>
    <s v="193001"/>
    <d v="2026-04-01T00:00:00"/>
    <d v="2026-04-01T00:00:00"/>
    <s v="false"/>
    <s v="177665"/>
    <s v="TEMPORAL. T. COM. INTER. N. ESTA"/>
    <s v="INTERINO POR VACANTE"/>
    <s v="FEA REUMATOLOGÍA"/>
    <s v="E"/>
    <s v="I_9_1A"/>
    <x v="3"/>
    <n v="1"/>
    <n v="0"/>
    <s v="FEA REUMATOLOGÍA"/>
    <s v="P.MÉDICO REUMATOLOGÍA"/>
    <x v="2"/>
    <s v="0"/>
    <m/>
    <m/>
    <m/>
    <d v="2026-04-01T00:00:00"/>
    <d v="2026-04-01T00:00:00"/>
    <n v="1"/>
  </r>
  <r>
    <s v="297999"/>
    <d v="2026-04-01T00:00:00"/>
    <d v="2026-04-01T00:00:00"/>
    <s v="false"/>
    <s v="178043"/>
    <s v="TEMPORAL. T. COM. INTER. N. ESTA"/>
    <s v="LIBRE DISPOSICION"/>
    <s v="FISIOTERAPEUTA"/>
    <s v="E"/>
    <s v="S_9B_1A"/>
    <x v="0"/>
    <n v="1"/>
    <n v="0"/>
    <s v="FISIOTERAPEUTA"/>
    <s v="GIMNASIO REHABILITACION"/>
    <x v="1"/>
    <s v="363483"/>
    <s v="54048447B"/>
    <s v="RODRIGUEZ SANTOS, TALIA"/>
    <s v="FISIOTERAPEUTA"/>
    <d v="2026-04-01T00:00:00"/>
    <d v="2026-04-01T00:00:00"/>
    <n v="1"/>
  </r>
  <r>
    <s v="353388"/>
    <d v="2026-04-01T00:00:00"/>
    <d v="2026-04-01T00:00:00"/>
    <s v="false"/>
    <s v="178044"/>
    <s v="TEMPORAL. T. COM. INTER. N. ESTA"/>
    <s v="LIBRE DISPOSICION"/>
    <s v="AUXILIAR DE ENFERMERÍA"/>
    <s v="E"/>
    <s v="S_9B_1A"/>
    <x v="0"/>
    <n v="1"/>
    <n v="0"/>
    <s v="AUXILIAR DE ENFERMERÍA"/>
    <s v="PLANTA 10ª  PAR  - HOSP.EDIF.A"/>
    <x v="1"/>
    <s v="234584"/>
    <s v="78852740T"/>
    <s v="RODRIGUEZ BARROSO, HANFIOREN DEL VALLE"/>
    <s v="AUXILIAR DE ENFERMERÍA"/>
    <d v="2026-04-01T00:00:00"/>
    <d v="2026-04-01T00:00:00"/>
    <n v="1"/>
  </r>
  <r>
    <s v="382758"/>
    <d v="2026-02-01T00:00:00"/>
    <d v="2026-04-02T00:00:00"/>
    <s v="false"/>
    <s v="176070"/>
    <s v="TEMPORAL. T. COM. INTER. N. ESTA"/>
    <s v="PERMISO POR PATERNIDAD"/>
    <s v="CELADOR/A"/>
    <s v="E"/>
    <s v="S_9B_1A"/>
    <x v="0"/>
    <n v="61"/>
    <n v="0"/>
    <s v="CELADOR"/>
    <s v="SUBDIRECCIÓN ENFERMERÍA"/>
    <x v="1"/>
    <s v="382198"/>
    <s v="78711603Z"/>
    <s v="MASSANET PADRON, VICTOR JAVIER"/>
    <s v="CELADOR"/>
    <d v="2026-02-01T00:00:00"/>
    <d v="2026-04-02T00:00:00"/>
    <n v="61"/>
  </r>
  <r>
    <s v="214723"/>
    <d v="2026-03-27T00:00:00"/>
    <d v="2026-04-02T00:00:00"/>
    <s v="false"/>
    <s v="177951"/>
    <s v="TEMPORAL. T. COM. INTER. N. ESTA"/>
    <s v="MES ACTUAL - INCAPACIDAD TEMPORAL"/>
    <s v="LIMPIADOR/A"/>
    <s v="E"/>
    <s v="S_9B_1A"/>
    <x v="0"/>
    <n v="7"/>
    <n v="0"/>
    <s v="LIMPIADORA"/>
    <s v="SUPLENCIAS LIMPIEZA"/>
    <x v="0"/>
    <s v="356726"/>
    <s v="43799418N"/>
    <s v="VAZQUEZ MARTIN, JESUS MANUEL"/>
    <s v="LIMPIADORA"/>
    <d v="2026-03-27T00:00:00"/>
    <d v="2026-04-02T00:00:00"/>
    <n v="7"/>
  </r>
  <r>
    <s v="349098"/>
    <d v="2026-04-01T00:00:00"/>
    <d v="2026-04-02T00:00:00"/>
    <s v="false"/>
    <s v="178133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4-01T00:00:00"/>
    <d v="2026-04-02T00:00:00"/>
    <n v="2"/>
  </r>
  <r>
    <s v="227870"/>
    <d v="2026-01-01T00:00:00"/>
    <d v="2026-04-03T00:00:00"/>
    <s v="false"/>
    <s v="175277"/>
    <s v="TEMPORAL. T. COM. INTER. N. ESTA"/>
    <s v="BAJA MATERNAL"/>
    <s v="AUXILIAR DE ENFERMERÍA"/>
    <s v="E"/>
    <s v="S_9B_1A"/>
    <x v="0"/>
    <n v="93"/>
    <n v="0"/>
    <s v="AUXILIAR DE ENFERMERÍA"/>
    <s v="PLANTILLA VOLANTE"/>
    <x v="1"/>
    <s v="240726"/>
    <s v="78636574B"/>
    <s v="LUIS FORTES, YESICA"/>
    <s v="AUXILIAR DE ENFERMERÍA"/>
    <d v="2026-01-01T00:00:00"/>
    <d v="2026-04-03T00:00:00"/>
    <n v="93"/>
  </r>
  <r>
    <s v="389220"/>
    <d v="2026-04-02T00:00:00"/>
    <d v="2026-04-03T00:00:00"/>
    <s v="false"/>
    <s v="178089"/>
    <s v="TEMPORAL. T. COM. INTER. N. ESTA"/>
    <s v="LIBRE DISPOSICION"/>
    <s v="ENFERMERO/A"/>
    <s v="E"/>
    <s v="S_9B_1A"/>
    <x v="0"/>
    <n v="2"/>
    <n v="0"/>
    <s v="ENFERMERA/O"/>
    <s v="U.V.I."/>
    <x v="1"/>
    <s v="319124"/>
    <s v="43617115F"/>
    <s v="GONZALEZ MELIAN, MARIA DEL CARMEN"/>
    <s v="ENFERMERA/O"/>
    <d v="2026-04-02T00:00:00"/>
    <d v="2026-04-03T00:00:00"/>
    <n v="2"/>
  </r>
  <r>
    <s v="258131"/>
    <d v="2026-03-06T00:00:00"/>
    <d v="2026-04-04T00:00:00"/>
    <s v="false"/>
    <s v="177200"/>
    <s v="TEMPORAL. T. COM. INTER. N. ESTA"/>
    <s v="VACACIONES Y LIBRANZAS"/>
    <s v="LIMPIADOR/A"/>
    <s v="E"/>
    <s v="S_9B_1A"/>
    <x v="0"/>
    <n v="30"/>
    <n v="0"/>
    <s v="LIMPIADORA"/>
    <s v="LIMPIEZA"/>
    <x v="0"/>
    <s v="372689"/>
    <s v="45451856S"/>
    <s v="FERNANDEZ GONZALEZ, CANDELARIA PILAR"/>
    <s v="LIMPIADORA"/>
    <d v="2026-03-06T00:00:00"/>
    <d v="2026-04-04T00:00:00"/>
    <n v="30"/>
  </r>
  <r>
    <s v="271898"/>
    <d v="2026-04-02T00:00:00"/>
    <d v="2026-04-04T00:00:00"/>
    <s v="false"/>
    <s v="178085"/>
    <s v="TEMPORAL. T. COM. INTER. N. ESTA"/>
    <s v="LIBRE DISPOSICION"/>
    <s v="AUXILIAR DE ENFERMERÍA"/>
    <s v="E"/>
    <s v="S_9B_1A"/>
    <x v="0"/>
    <n v="3"/>
    <n v="0"/>
    <s v="AUXILIAR DE ENFERMERÍA"/>
    <s v="PLANTA  5ª IMPAR - HOSP.EDIF.A"/>
    <x v="1"/>
    <s v="209270"/>
    <s v="45445740V"/>
    <s v="FIGUEROA ALONSO, ROMAREY"/>
    <s v="AUXILIAR DE ENFERMERÍA"/>
    <d v="2026-04-02T00:00:00"/>
    <d v="2026-04-04T00:00:00"/>
    <n v="3"/>
  </r>
  <r>
    <s v="255072"/>
    <d v="2026-01-01T00:00:00"/>
    <d v="2026-04-05T00:00:00"/>
    <s v="false"/>
    <s v="172653"/>
    <s v="TEMPORAL. T. COM. INTER. N. ESTA"/>
    <s v="MES ACTUAL - INCAPACIDAD TEMPORAL"/>
    <s v="AUXILIAR DE ENFERMERÍA"/>
    <s v="E"/>
    <s v="S_9B_1A"/>
    <x v="0"/>
    <n v="95"/>
    <n v="0"/>
    <s v="AUXILIAR DE ENFERMERÍA"/>
    <s v="HOSPITAL. U.C.S.I."/>
    <x v="1"/>
    <s v="345509"/>
    <s v="78715514S"/>
    <s v="ORTEGA DELGADO, CHAXIRAXI"/>
    <s v="AUXILIAR DE ENFERMERÍA"/>
    <d v="2026-01-01T00:00:00"/>
    <d v="2026-04-05T00:00:00"/>
    <n v="95"/>
  </r>
  <r>
    <s v="250244"/>
    <d v="2026-01-01T00:00:00"/>
    <d v="2026-04-05T00:00:00"/>
    <s v="false"/>
    <s v="171774"/>
    <s v="TEMPORAL. T. COMPLETO. N. ESTATU"/>
    <s v="ACUMULACION DE TAREAS"/>
    <s v="FEA CIRUGÍA ORTOPÉDICA Y TRAUMATOLOGÍA"/>
    <s v="E"/>
    <s v="I_9_1C"/>
    <x v="1"/>
    <n v="95"/>
    <n v="0"/>
    <s v="FEA CIRUGÍA ORTOPÉDICA Y TRAUMATOLOGÍA"/>
    <s v="P.MÉDICO TRAUMA"/>
    <x v="2"/>
    <s v="0"/>
    <m/>
    <m/>
    <m/>
    <d v="2026-01-01T00:00:00"/>
    <d v="2026-04-05T00:00:00"/>
    <n v="95"/>
  </r>
  <r>
    <s v="364246"/>
    <d v="2026-04-02T00:00:00"/>
    <d v="2026-04-05T00:00:00"/>
    <s v="false"/>
    <s v="178088"/>
    <s v="TEMPORAL. T. COM. INTER. N. ESTA"/>
    <s v="LIBRE DISPOSICION"/>
    <s v="AUXILIAR DE ENFERMERÍA"/>
    <s v="E"/>
    <s v="S_9B_1A"/>
    <x v="0"/>
    <n v="4"/>
    <n v="0"/>
    <s v="AUXILIAR DE ENFERMERÍA"/>
    <s v="PLANTA 10ª  PAR  - HOSP.EDIF.A"/>
    <x v="1"/>
    <s v="349016"/>
    <s v="45453632C"/>
    <s v="BONILLA DIAZ, ROSA MARIA"/>
    <s v="AUXILIAR DE ENFERMERÍA"/>
    <d v="2026-04-02T00:00:00"/>
    <d v="2026-04-05T00:00:00"/>
    <n v="4"/>
  </r>
  <r>
    <s v="208183"/>
    <d v="2026-04-02T00:00:00"/>
    <d v="2026-04-05T00:00:00"/>
    <s v="false"/>
    <s v="178087"/>
    <s v="TEMPORAL. T. COM. INTER. N. ESTA"/>
    <s v="LIBRE DISPOSICION"/>
    <s v="AUXILIAR DE ENFERMERÍA"/>
    <s v="E"/>
    <s v="S_9B_1A"/>
    <x v="0"/>
    <n v="4"/>
    <n v="0"/>
    <s v="AUXILIAR DE ENFERMERÍA"/>
    <s v="PLANTILLA VOLANTE"/>
    <x v="1"/>
    <s v="247391"/>
    <s v="78702028F"/>
    <s v="BOUHDID FRANQUET, LEILA"/>
    <s v="AUXILIAR DE ENFERMERÍA"/>
    <d v="2026-04-02T00:00:00"/>
    <d v="2026-04-05T00:00:00"/>
    <n v="4"/>
  </r>
  <r>
    <s v="374655"/>
    <d v="2026-01-01T00:00:00"/>
    <d v="2026-04-06T00:00:00"/>
    <s v="false"/>
    <s v="175492"/>
    <s v="TEMPORAL. T. COM. INTER. N. ESTA"/>
    <s v="MES ACTUAL - INCAPACIDAD TEMPORAL"/>
    <s v="LAVANDERO/A"/>
    <s v="E"/>
    <s v="S_9B_1A"/>
    <x v="0"/>
    <n v="96"/>
    <n v="0"/>
    <s v="LAVANDERIA"/>
    <s v="LAVANDERÍA HOSP.DEL TORAX"/>
    <x v="0"/>
    <s v="298370"/>
    <s v="42267040D"/>
    <s v="BENITEZ GALVAN, CLAUDIA MARIA"/>
    <s v="LAVANDERIA"/>
    <d v="2026-01-01T00:00:00"/>
    <d v="2026-04-06T00:00:00"/>
    <n v="96"/>
  </r>
  <r>
    <s v="298370"/>
    <d v="2026-01-01T00:00:00"/>
    <d v="2026-04-06T00:00:00"/>
    <s v="false"/>
    <s v="175397"/>
    <s v="TEMPORAL. T. COM. INTER. N. ESTA"/>
    <s v="MES ACTUAL - INCAPACIDAD TEMPORAL"/>
    <s v="LAVANDERO/A"/>
    <s v="E"/>
    <s v="S_9B_1A"/>
    <x v="0"/>
    <n v="96"/>
    <n v="0"/>
    <s v="LAVANDERIA"/>
    <s v="LAVANDERÍA HOSP.DEL TORAX"/>
    <x v="0"/>
    <s v="210306"/>
    <s v="78612121F"/>
    <s v="LUIS EXPOSITO, MIGUEL ANGEL"/>
    <s v="LAVANDERIA"/>
    <d v="2026-01-01T00:00:00"/>
    <d v="2026-04-06T00:00:00"/>
    <n v="96"/>
  </r>
  <r>
    <s v="295485"/>
    <d v="2026-01-01T00:00:00"/>
    <d v="2026-04-06T00:00:00"/>
    <s v="false"/>
    <s v="171333"/>
    <s v="TEMPORAL. T. COM. INTER. N. ESTA"/>
    <s v="MES ACTUAL - INCAPACIDAD TEMPORAL"/>
    <s v="AUXILIAR DE ENFERMERÍA"/>
    <s v="E"/>
    <s v="S_9B_1A"/>
    <x v="0"/>
    <n v="96"/>
    <n v="0"/>
    <s v="AUXILIAR DE ENFERMERÍA"/>
    <s v="PLANTA  3ª IMPAR-HOSP.EDIF.A"/>
    <x v="1"/>
    <s v="332679"/>
    <s v="42066137B"/>
    <s v="MORALES EXPOSITO, FRANCISCA ALEJANDR"/>
    <s v="AUXILIAR DE ENFERMERÍA"/>
    <d v="2026-01-01T00:00:00"/>
    <d v="2026-04-06T00:00:00"/>
    <n v="96"/>
  </r>
  <r>
    <s v="353044"/>
    <d v="2026-01-01T00:00:00"/>
    <d v="2026-04-06T00:00:00"/>
    <s v="false"/>
    <s v="175382"/>
    <s v="TEMPORAL. T. COM. INTER. N. ESTA"/>
    <s v="MES ACTUAL - INCAPACIDAD TEMPORAL"/>
    <s v="AUXILIAR DE ENFERMERÍA"/>
    <s v="E"/>
    <s v="S_9B_1A"/>
    <x v="0"/>
    <n v="96"/>
    <n v="0"/>
    <s v="AUXILIAR DE ENFERMERÍA"/>
    <s v="PLANTA BAJA - HOSP.EDIF.M."/>
    <x v="1"/>
    <s v="210528"/>
    <s v="43618578K"/>
    <s v="DIAZ GONZALEZ, MARIA ARACELI"/>
    <s v="AUXILIAR DE ENFERMERÍA"/>
    <d v="2026-01-01T00:00:00"/>
    <d v="2026-04-06T00:00:00"/>
    <n v="96"/>
  </r>
  <r>
    <s v="237775"/>
    <d v="2026-01-01T00:00:00"/>
    <d v="2026-04-06T00:00:00"/>
    <s v="false"/>
    <s v="171202"/>
    <s v="TEMPORAL. T. COMPLETO. N. ESTATU"/>
    <s v="PROGRAMA CARACTER TEMPORAL"/>
    <s v="FEA HEMATOLOGÍA Y HEMOTERAPIA"/>
    <s v="E"/>
    <s v="I_9_1B"/>
    <x v="5"/>
    <n v="96"/>
    <n v="0"/>
    <s v="FEA HEMATOLOGÍA Y HEMOTERAPIA"/>
    <s v="P.MÉDICO HEMATOLOGÍA CLÍNICA"/>
    <x v="2"/>
    <s v="0"/>
    <m/>
    <m/>
    <m/>
    <d v="2026-01-01T00:00:00"/>
    <d v="2026-04-06T00:00:00"/>
    <n v="96"/>
  </r>
  <r>
    <s v="249283"/>
    <d v="2026-02-24T00:00:00"/>
    <d v="2026-04-06T00:00:00"/>
    <s v="false"/>
    <s v="176891"/>
    <s v="TEMPORAL. T. COM. INTER. N. ESTA"/>
    <s v="MES ACTUAL - INCAPACIDAD TEMPORAL"/>
    <s v="LIMPIADOR/A"/>
    <s v="E"/>
    <s v="S_9B_1A"/>
    <x v="0"/>
    <n v="42"/>
    <n v="0"/>
    <s v="LIMPIADORA"/>
    <s v="LIMPIEZA EDIFICIO ACTIV.AMBULATORIAS"/>
    <x v="0"/>
    <s v="376285"/>
    <s v="54048537D"/>
    <s v="GIL ALONSO, RUBEN"/>
    <s v="LIMPIADORA"/>
    <d v="2026-02-24T00:00:00"/>
    <d v="2026-04-06T00:00:00"/>
    <n v="42"/>
  </r>
  <r>
    <s v="254063"/>
    <d v="2026-02-27T00:00:00"/>
    <d v="2026-04-06T00:00:00"/>
    <s v="false"/>
    <s v="176899"/>
    <s v="TEMPORAL. T. COM. INTER. N. ESTA"/>
    <s v="PERMISO POR PATERNIDAD"/>
    <s v="AUXILIAR DE ENFERMERÍA"/>
    <s v="E"/>
    <s v="S_9B_1A"/>
    <x v="0"/>
    <n v="39"/>
    <n v="0"/>
    <s v="AUXILIAR DE ENFERMERÍA"/>
    <s v="PLANTA  2ª IMPAR-HOSP.EDIF.A"/>
    <x v="1"/>
    <s v="258443"/>
    <s v="43372076X"/>
    <s v="MOHAMED MOHAMED, TARIK"/>
    <s v="AUXILIAR DE ENFERMERÍA"/>
    <d v="2026-02-27T00:00:00"/>
    <d v="2026-04-06T00:00:00"/>
    <n v="39"/>
  </r>
  <r>
    <s v="236562"/>
    <d v="2026-02-28T00:00:00"/>
    <d v="2026-04-06T00:00:00"/>
    <s v="false"/>
    <s v="176984"/>
    <s v="TEMPORAL. T. COM. INTER. N. ESTA"/>
    <s v="MES ACTUAL - INCAPACIDAD TEMPORAL"/>
    <s v="ENFERMERO/A"/>
    <s v="E"/>
    <s v="S_9B_1A"/>
    <x v="0"/>
    <n v="38"/>
    <n v="0"/>
    <s v="ENFERMERA/O"/>
    <s v="PLANTA  5ª IMPAR - HOSP.EDIF.A"/>
    <x v="1"/>
    <s v="265307"/>
    <s v="54064954G"/>
    <s v="DELGADO HERNANDEZ, ANAIS"/>
    <s v="ENFERMERA/O"/>
    <d v="2026-02-28T00:00:00"/>
    <d v="2026-04-06T00:00:00"/>
    <n v="38"/>
  </r>
  <r>
    <s v="267592"/>
    <d v="2026-03-08T00:00:00"/>
    <d v="2026-04-06T00:00:00"/>
    <s v="false"/>
    <s v="177199"/>
    <s v="TEMPORAL. T. COM. INTER. N. ESTA"/>
    <s v="MES ACTUAL - INCAPACIDAD TEMPORAL"/>
    <s v="AUXILIAR DE ENFERMERÍA"/>
    <s v="E"/>
    <s v="S_9B_1A"/>
    <x v="0"/>
    <n v="30"/>
    <n v="0"/>
    <s v="AUXILIAR DE ENFERMERÍA"/>
    <s v="PLANTA  8ª IMPAR - HOSP.EDIF.A"/>
    <x v="1"/>
    <s v="349657"/>
    <s v="78675729C"/>
    <s v="MORALES MENDOZA, ADAN JAVIER"/>
    <s v="AUXILIAR DE ENFERMERÍA"/>
    <d v="2026-03-08T00:00:00"/>
    <d v="2026-04-06T00:00:00"/>
    <n v="30"/>
  </r>
  <r>
    <s v="245333"/>
    <d v="2026-03-11T00:00:00"/>
    <d v="2026-04-06T00:00:00"/>
    <s v="false"/>
    <s v="177312"/>
    <s v="TEMPORAL. T. COM. INTER. N. ESTA"/>
    <s v="MES ACTUAL - INCAPACIDAD TEMPORAL"/>
    <s v="TÉC ESPECIALISTA / RADIODIAGNÓSTICO"/>
    <s v="E"/>
    <s v="S_9B_1A"/>
    <x v="0"/>
    <n v="27"/>
    <n v="0"/>
    <s v="TÉCNICO ESPECIALISTA RADIODIAGNÓSTICO"/>
    <s v="RADIODIAGNOSTICO"/>
    <x v="1"/>
    <s v="332898"/>
    <s v="45443450G"/>
    <s v="ROSA GONZALEZ, MARIA TERESA.DE.LA."/>
    <s v="TÉCNICO ESPECIALISTA RADIODIAGNÓSTICO"/>
    <d v="2026-03-11T00:00:00"/>
    <d v="2026-04-06T00:00:00"/>
    <n v="27"/>
  </r>
  <r>
    <s v="389467"/>
    <d v="2026-03-13T00:00:00"/>
    <d v="2026-04-06T00:00:00"/>
    <s v="false"/>
    <s v="177379"/>
    <s v="TEMPORAL. T. COM. INTER. N. ESTA"/>
    <s v="MES ACTUAL - INCAPACIDAD TEMPORAL"/>
    <s v="PINCHE"/>
    <s v="E"/>
    <s v="S_9B_1A"/>
    <x v="0"/>
    <n v="25"/>
    <n v="0"/>
    <s v="PINCHE"/>
    <s v="COCINA"/>
    <x v="0"/>
    <s v="225056"/>
    <s v="43610728Z"/>
    <s v="CABRERA CARBALLO, MARIA DEL MAR"/>
    <s v="PINCHE"/>
    <d v="2026-03-13T00:00:00"/>
    <d v="2026-04-06T00:00:00"/>
    <n v="25"/>
  </r>
  <r>
    <s v="260402"/>
    <d v="2026-03-14T00:00:00"/>
    <d v="2026-04-06T00:00:00"/>
    <s v="false"/>
    <s v="177394"/>
    <s v="TEMPORAL. T. COM. INTER. N. ESTA"/>
    <s v="MES ACTUAL - INCAPACIDAD TEMPORAL"/>
    <s v="PINCHE"/>
    <s v="E"/>
    <s v="S_9B_1A"/>
    <x v="0"/>
    <n v="24"/>
    <n v="0"/>
    <s v="PINCHE"/>
    <s v="COCINA"/>
    <x v="0"/>
    <s v="347803"/>
    <s v="42046216P"/>
    <s v="OLIVA OLIVERA, BEGOÑA C."/>
    <s v="PINCHE"/>
    <d v="2026-03-14T00:00:00"/>
    <d v="2026-04-06T00:00:00"/>
    <n v="24"/>
  </r>
  <r>
    <s v="366733"/>
    <d v="2026-03-18T00:00:00"/>
    <d v="2026-04-06T00:00:00"/>
    <s v="false"/>
    <s v="177553"/>
    <s v="TEMPORAL. T. COM. INTER. N. ESTA"/>
    <s v="MES ACTUAL - INCAPACIDAD TEMPORAL"/>
    <s v="LAVANDERO/A"/>
    <s v="E"/>
    <s v="S_9B_1A"/>
    <x v="0"/>
    <n v="20"/>
    <n v="0"/>
    <s v="LAVANDERIA"/>
    <s v="LAVANDERÍA HOSP.DEL TORAX"/>
    <x v="0"/>
    <s v="308613"/>
    <s v="78695340N"/>
    <s v="SOSA ROQUE, VANESA"/>
    <s v="LAVANDERIA"/>
    <d v="2026-03-18T00:00:00"/>
    <d v="2026-04-06T00:00:00"/>
    <n v="20"/>
  </r>
  <r>
    <s v="221255"/>
    <d v="2026-03-23T00:00:00"/>
    <d v="2026-04-06T00:00:00"/>
    <s v="false"/>
    <s v="177825"/>
    <s v="TEMPORAL. T. COM. INTER. N. ESTA"/>
    <s v="MES ACTUAL - INCAPACIDAD TEMPORAL"/>
    <s v="PINCHE"/>
    <s v="E"/>
    <s v="S_9B_1A"/>
    <x v="0"/>
    <n v="15"/>
    <n v="0"/>
    <s v="PINCHE"/>
    <s v="COCINA"/>
    <x v="0"/>
    <s v="200202"/>
    <s v="43794904Y"/>
    <s v="CABRERA COVA, JOSE MARIA"/>
    <s v="PINCHE"/>
    <d v="2026-03-23T00:00:00"/>
    <d v="2026-04-06T00:00:00"/>
    <n v="15"/>
  </r>
  <r>
    <s v="265854"/>
    <d v="2026-03-25T00:00:00"/>
    <d v="2026-04-06T00:00:00"/>
    <s v="false"/>
    <s v="177889"/>
    <s v="TEMPORAL. T. COM. INTER. N. ESTA"/>
    <s v="MES ACTUAL - INCAPACIDAD TEMPORAL"/>
    <s v="ENFERMERO/A"/>
    <s v="E"/>
    <s v="S_9B_1A"/>
    <x v="0"/>
    <n v="13"/>
    <n v="0"/>
    <s v="ENFERMERA/O"/>
    <s v="U.V.I."/>
    <x v="1"/>
    <s v="262952"/>
    <s v="43378707V"/>
    <s v="GONZALEZ LEON, PATRICIA CANDELARIA"/>
    <s v="ENFERMERA/O"/>
    <d v="2026-03-25T00:00:00"/>
    <d v="2026-04-06T00:00:00"/>
    <n v="13"/>
  </r>
  <r>
    <s v="203150"/>
    <d v="2026-03-31T00:00:00"/>
    <d v="2026-04-06T00:00:00"/>
    <s v="false"/>
    <s v="177283"/>
    <s v="TEMPORAL. T. COM. INTER. N. ESTA"/>
    <s v="LIBRE DISPOSICION"/>
    <s v="G ADMINISTRATIVO FUNCIÓN ADMINISTRATIVA"/>
    <s v="E"/>
    <s v="S_9B_1AV"/>
    <x v="0"/>
    <n v="7"/>
    <n v="0"/>
    <s v="GRUPO ADMINISTRATIVO"/>
    <s v="ADMISIÓN URGENCIAS"/>
    <x v="2"/>
    <s v="308978"/>
    <s v="42079926T"/>
    <s v="IZQUIERDO PRADA, ANA MARIA"/>
    <s v="GRUPO ADMINISTRATIVO"/>
    <d v="2026-03-31T00:00:00"/>
    <d v="2026-04-06T00:00:00"/>
    <n v="7"/>
  </r>
  <r>
    <s v="215208"/>
    <d v="2026-04-02T00:00:00"/>
    <d v="2026-04-06T00:00:00"/>
    <s v="false"/>
    <s v="178057"/>
    <s v="TEMPORAL. T. COM. INTER. N. ESTA"/>
    <s v="MES ACTUAL - INCAPACIDAD TEMPORAL"/>
    <s v="AUXILIAR DE ENFERMERÍA"/>
    <s v="E"/>
    <s v="S_9B_1A"/>
    <x v="0"/>
    <n v="5"/>
    <n v="0"/>
    <s v="AUXILIAR DE ENFERMERÍA"/>
    <s v="PLANTILLA VOLANTE"/>
    <x v="1"/>
    <s v="390284"/>
    <s v="78723169B"/>
    <s v="MARTIN HIDALGO, FATIMA"/>
    <s v="AUXILIAR DE ENFERMERÍA"/>
    <d v="2026-04-02T00:00:00"/>
    <d v="2026-04-06T00:00:00"/>
    <n v="5"/>
  </r>
  <r>
    <s v="249427"/>
    <d v="2026-04-05T00:00:00"/>
    <d v="2026-04-06T00:00:00"/>
    <s v="false"/>
    <s v="178137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4-05T00:00:00"/>
    <d v="2026-04-06T00:00:00"/>
    <n v="2"/>
  </r>
  <r>
    <s v="263941"/>
    <d v="2026-01-01T00:00:00"/>
    <d v="2026-04-07T00:00:00"/>
    <s v="false"/>
    <s v="172710"/>
    <s v="TEMPORAL. T. COM. INTER. N. ESTA"/>
    <s v="MES ACTUAL - INCAPACIDAD TEMPORAL"/>
    <s v="AUXILIAR DE ENFERMERÍA"/>
    <s v="E"/>
    <s v="S_9B_1A"/>
    <x v="0"/>
    <n v="97"/>
    <n v="0"/>
    <s v="AUXILIAR DE ENFERMERÍA"/>
    <s v="PLANTA 1ª - HOSPITALIZACIÓN EDIF. D"/>
    <x v="1"/>
    <s v="338598"/>
    <s v="45456144W"/>
    <s v="GONZALEZ SANTOS, LUZ MARINA"/>
    <s v="AUXILIAR DE ENFERMERÍA"/>
    <d v="2026-01-01T00:00:00"/>
    <d v="2026-04-07T00:00:00"/>
    <n v="97"/>
  </r>
  <r>
    <s v="216532"/>
    <d v="2026-01-01T00:00:00"/>
    <d v="2026-04-07T00:00:00"/>
    <s v="false"/>
    <s v="171906"/>
    <s v="TEMPORAL. T. COM. INTER. N. ESTA"/>
    <s v="INTERINO POR VACANTE"/>
    <s v="G AUXILIAR ADMINISTRATIVO F. ADMVA"/>
    <s v="E"/>
    <s v="I_9_1A"/>
    <x v="3"/>
    <n v="97"/>
    <n v="0"/>
    <s v="AUXILIAR ADMINISTRATIVO"/>
    <s v="ARCHIVO CENTRAL"/>
    <x v="2"/>
    <s v="0"/>
    <m/>
    <m/>
    <m/>
    <d v="2026-01-01T00:00:00"/>
    <d v="2026-04-07T00:00:00"/>
    <n v="97"/>
  </r>
  <r>
    <s v="340535"/>
    <d v="2026-01-01T00:00:00"/>
    <d v="2026-04-07T00:00:00"/>
    <s v="false"/>
    <s v="174822"/>
    <s v="TEMPORAL. T. COM. INTER. N. ESTA"/>
    <s v="MES ACTUAL - INCAPACIDAD TEMPORAL"/>
    <s v="ENFERMERO/A"/>
    <s v="E"/>
    <s v="S_9B_1A"/>
    <x v="0"/>
    <n v="97"/>
    <n v="0"/>
    <s v="ENFERMERA/O"/>
    <s v="PLANTA 2ª CENTRAL A - EDIF.B"/>
    <x v="1"/>
    <s v="361015"/>
    <s v="78527408A"/>
    <s v="MORALES RODRIGUEZ, HIURMA PINO"/>
    <s v="ENFERMERA/O"/>
    <d v="2026-01-01T00:00:00"/>
    <d v="2026-04-07T00:00:00"/>
    <n v="97"/>
  </r>
  <r>
    <s v="254757"/>
    <d v="2026-01-01T00:00:00"/>
    <d v="2026-04-07T00:00:00"/>
    <s v="false"/>
    <s v="171777"/>
    <s v="TEMPORAL. T. COMPLETO. N. ESTATU"/>
    <s v="ACUMULACION DE TAREAS"/>
    <s v="FEA PEDIATRÍA"/>
    <s v="E"/>
    <s v="I_9_1C"/>
    <x v="1"/>
    <n v="97"/>
    <n v="0"/>
    <s v="FEA PEDIATRÍA"/>
    <s v="P.MÉDICO PEDIATRÍA"/>
    <x v="2"/>
    <s v="0"/>
    <m/>
    <m/>
    <m/>
    <d v="2026-01-01T00:00:00"/>
    <d v="2026-04-07T00:00:00"/>
    <n v="97"/>
  </r>
  <r>
    <s v="244451"/>
    <d v="2026-01-01T00:00:00"/>
    <d v="2026-04-07T00:00:00"/>
    <s v="false"/>
    <s v="174992"/>
    <s v="TEMPORAL. T. COMPLETO. N. ESTATU"/>
    <s v="ACUMULACION DE TAREAS"/>
    <s v="MECÁNICO/A"/>
    <s v="E"/>
    <s v="I_9_1C"/>
    <x v="1"/>
    <n v="97"/>
    <n v="0"/>
    <s v="MECÁNICO"/>
    <s v="MECÁNICA"/>
    <x v="6"/>
    <s v="0"/>
    <m/>
    <m/>
    <m/>
    <d v="2026-01-01T00:00:00"/>
    <d v="2026-04-07T00:00:00"/>
    <n v="97"/>
  </r>
  <r>
    <s v="240029"/>
    <d v="2026-01-01T00:00:00"/>
    <d v="2026-04-07T00:00:00"/>
    <s v="false"/>
    <s v="171776"/>
    <s v="TEMPORAL. T. COMPLETO. N. ESTATU"/>
    <s v="ACUMULACION DE TAREAS"/>
    <s v="FEA ENDOCRINOLOGÍA Y N"/>
    <s v="E"/>
    <s v="I_9_1C"/>
    <x v="1"/>
    <n v="97"/>
    <n v="0"/>
    <s v="FEA ENDOCRINOLOGÍA Y NUTRICIÓN"/>
    <s v="P.MÉDICO ENDOCRINOLOGÍA"/>
    <x v="2"/>
    <s v="0"/>
    <m/>
    <m/>
    <m/>
    <d v="2026-01-01T00:00:00"/>
    <d v="2026-04-07T00:00:00"/>
    <n v="97"/>
  </r>
  <r>
    <s v="231235"/>
    <d v="2026-01-01T00:00:00"/>
    <d v="2026-04-07T00:00:00"/>
    <s v="false"/>
    <s v="170074"/>
    <s v="TEMPORAL. T. COM. INTER. N. ESTA"/>
    <s v="MES ACTUAL - INCAPACIDAD TEMPORAL"/>
    <s v="AUXILIAR DE ENFERMERÍA"/>
    <s v="E"/>
    <s v="S_9B_1A"/>
    <x v="0"/>
    <n v="97"/>
    <n v="0"/>
    <s v="AUXILIAR DE ENFERMERÍA"/>
    <s v="PLANTA  1ª  PAR   - HOSP.EDIF.A"/>
    <x v="1"/>
    <s v="327677"/>
    <s v="43813522V"/>
    <s v="RODRIGUEZ CHAVEZ, M. DEL CRISTO"/>
    <s v="AUXILIAR DE ENFERMERÍA"/>
    <d v="2026-01-01T00:00:00"/>
    <d v="2026-04-07T00:00:00"/>
    <n v="97"/>
  </r>
  <r>
    <s v="212583"/>
    <d v="2026-02-19T00:00:00"/>
    <d v="2026-04-07T00:00:00"/>
    <s v="false"/>
    <s v="176493"/>
    <s v="TEMPORAL. T. COM. INTER. N. ESTA"/>
    <s v="VACACIONES Y LIBRANZAS"/>
    <s v="G ADMINISTRATIVO FUNCIÓN ADMINISTRATIVA"/>
    <s v="E"/>
    <s v="S_9B_1A"/>
    <x v="0"/>
    <n v="48"/>
    <n v="0"/>
    <s v="GRUPO ADMINISTRATIVO"/>
    <s v="COORDINACIÓN DE INFORMACIÓN"/>
    <x v="3"/>
    <s v="320459"/>
    <s v="42096584Y"/>
    <s v="FAJARDO LEDESMA, ANGEL ALEXIS"/>
    <s v="GRUPO ADMINISTRATIVO"/>
    <d v="2026-02-19T00:00:00"/>
    <d v="2026-04-07T00:00:00"/>
    <n v="48"/>
  </r>
  <r>
    <s v="339317"/>
    <d v="2026-03-02T00:00:00"/>
    <d v="2026-04-07T00:00:00"/>
    <s v="false"/>
    <s v="177006"/>
    <s v="TEMPORAL. T. COM. INTER. N. ESTA"/>
    <s v="MES ACTUAL - INCAPACIDAD TEMPORAL"/>
    <s v="G ADMINISTRATIVO FUNCIÓN ADMINISTRATIVA"/>
    <s v="E"/>
    <s v="S_9B_1A"/>
    <x v="0"/>
    <n v="37"/>
    <n v="0"/>
    <s v="GRUPO ADMINISTRATIVO"/>
    <s v="ADMISIÓN URGENCIAS"/>
    <x v="2"/>
    <s v="330112"/>
    <s v="43805749H"/>
    <s v="MARRERO VIDARTE, MARIA DOLORES"/>
    <s v="GRUPO ADMINISTRATIVO"/>
    <d v="2026-03-02T00:00:00"/>
    <d v="2026-04-07T00:00:00"/>
    <n v="37"/>
  </r>
  <r>
    <s v="207490"/>
    <d v="2026-03-03T00:00:00"/>
    <d v="2026-04-07T00:00:00"/>
    <s v="false"/>
    <s v="177024"/>
    <s v="TEMPORAL. T. COM. INTER. N. ESTA"/>
    <s v="MES ACTUAL - INCAPACIDAD TEMPORAL"/>
    <s v="AUXILIAR DE ENFERMERÍA"/>
    <s v="E"/>
    <s v="S_9B_1A"/>
    <x v="0"/>
    <n v="36"/>
    <n v="0"/>
    <s v="AUXILIAR DE ENFERMERÍA"/>
    <s v="UDAD.ENDOSCOPIA"/>
    <x v="1"/>
    <s v="231572"/>
    <s v="45437538A"/>
    <s v="PEÑA CABALLERO, JUAN FRANCISCO"/>
    <s v="AUXILIAR DE ENFERMERÍA"/>
    <d v="2026-03-03T00:00:00"/>
    <d v="2026-04-07T00:00:00"/>
    <n v="36"/>
  </r>
  <r>
    <s v="229408"/>
    <d v="2026-03-21T00:00:00"/>
    <d v="2026-04-07T00:00:00"/>
    <s v="false"/>
    <s v="177810"/>
    <s v="TEMPORAL. T. COM. INTER. N. ESTA"/>
    <s v="MES ACTUAL - INCAPACIDAD TEMPORAL"/>
    <s v="ENFERMERO/A"/>
    <s v="E"/>
    <s v="S_9B_1A"/>
    <x v="0"/>
    <n v="18"/>
    <n v="0"/>
    <s v="ENFERMERA/O"/>
    <s v="URGENCIAS"/>
    <x v="1"/>
    <s v="290729"/>
    <s v="54112096L"/>
    <s v="DARIAS PADRON, DACIL"/>
    <s v="ENFERMERA/O"/>
    <d v="2026-03-21T00:00:00"/>
    <d v="2026-04-07T00:00:00"/>
    <n v="18"/>
  </r>
  <r>
    <s v="265607"/>
    <d v="2026-03-25T00:00:00"/>
    <d v="2026-04-07T00:00:00"/>
    <s v="false"/>
    <s v="177897"/>
    <s v="TEMPORAL. T. COM. INTER. N. ESTA"/>
    <s v="MES ACTUAL - INCAPACIDAD TEMPORAL"/>
    <s v="LIMPIADOR/A"/>
    <s v="E"/>
    <s v="S_9B_1A"/>
    <x v="0"/>
    <n v="14"/>
    <n v="0"/>
    <s v="LIMPIADORA"/>
    <s v="LIMPIEZA"/>
    <x v="0"/>
    <s v="296102"/>
    <s v="78561658Y"/>
    <s v="RAMOS GUTIERREZ, YURENA"/>
    <s v="LIMPIADORA"/>
    <d v="2026-03-25T00:00:00"/>
    <d v="2026-04-07T00:00:00"/>
    <n v="14"/>
  </r>
  <r>
    <s v="377217"/>
    <d v="2026-04-01T00:00:00"/>
    <d v="2026-04-07T00:00:00"/>
    <s v="false"/>
    <s v="177691"/>
    <s v="TEMPORAL. T. COM. INTER. N. ESTA"/>
    <s v="INTERINO POR VACANTE"/>
    <s v="MECÁNICO/A"/>
    <s v="E"/>
    <s v="I_9_1A"/>
    <x v="3"/>
    <n v="7"/>
    <n v="0"/>
    <s v="MECÁNICO"/>
    <s v="MECÁNICA LAVANDERIA DEL TORAX"/>
    <x v="6"/>
    <s v="0"/>
    <m/>
    <m/>
    <m/>
    <d v="2026-04-01T00:00:00"/>
    <d v="2026-04-07T00:00:00"/>
    <n v="7"/>
  </r>
  <r>
    <s v="290397"/>
    <d v="2026-04-02T00:00:00"/>
    <d v="2026-04-07T00:00:00"/>
    <s v="false"/>
    <s v="178054"/>
    <s v="TEMPORAL. T. COM. INTER. N. ESTA"/>
    <s v="MES ACTUAL - INCAPACIDAD TEMPORAL"/>
    <s v="AUXILIAR DE ENFERMERÍA"/>
    <s v="E"/>
    <s v="S_9B_1A"/>
    <x v="0"/>
    <n v="6"/>
    <n v="0"/>
    <s v="AUXILIAR DE ENFERMERÍA"/>
    <s v="PLANTA  4ª  PAR   - HOSP.EDIF.A"/>
    <x v="1"/>
    <s v="395048"/>
    <s v="42070981W"/>
    <s v="GONZALEZ ARTEAGA, TERESA DOLORES"/>
    <s v="AUXILIAR DE ENFERMERÍA"/>
    <d v="2026-04-02T00:00:00"/>
    <d v="2026-04-07T00:00:00"/>
    <n v="6"/>
  </r>
  <r>
    <s v="249715"/>
    <d v="2026-04-06T00:00:00"/>
    <d v="2026-04-07T00:00:00"/>
    <s v="false"/>
    <s v="177980"/>
    <s v="TEMPORAL. T. COM. INTER. N. ESTA"/>
    <s v="MES ACTUAL - INCAPACIDAD TEMPORAL"/>
    <s v="AUXILIAR DE ENFERMERÍA"/>
    <s v="E"/>
    <s v="S_9B_1A"/>
    <x v="0"/>
    <n v="2"/>
    <n v="0"/>
    <s v="AUXILIAR DE ENFERMERÍA"/>
    <s v="DIETÉTICA Y NUTRICIÓN"/>
    <x v="1"/>
    <s v="233197"/>
    <s v="79235297K"/>
    <s v="VALLEJOS MARTINEZ, MARIA EUGENIA"/>
    <s v="AUXILIAR DE ENFERMERÍA"/>
    <d v="2026-04-06T00:00:00"/>
    <d v="2026-04-07T00:00:00"/>
    <n v="2"/>
  </r>
  <r>
    <s v="295485"/>
    <d v="2026-04-07T00:00:00"/>
    <d v="2026-04-07T00:00:00"/>
    <s v="false"/>
    <s v="178115"/>
    <s v="TEMPORAL. T. COM. INTER. N. ESTA"/>
    <s v="LIBRE DISPOSICION"/>
    <s v="AUXILIAR DE ENFERMERÍA"/>
    <s v="E"/>
    <s v="S_9B_1A"/>
    <x v="0"/>
    <n v="1"/>
    <n v="0"/>
    <s v="AUXILIAR DE ENFERMERÍA"/>
    <s v="PLANTA  3ª IMPAR-HOSP.EDIF.A"/>
    <x v="1"/>
    <s v="202950"/>
    <s v="78850855R"/>
    <s v="PEREZ HERRERA, DAIDA"/>
    <s v="AUXILIAR DE ENFERMERÍA"/>
    <d v="2026-04-07T00:00:00"/>
    <d v="2026-04-07T00:00:00"/>
    <n v="1"/>
  </r>
  <r>
    <s v="239019"/>
    <d v="2026-01-01T00:00:00"/>
    <d v="2026-04-08T00:00:00"/>
    <s v="false"/>
    <s v="169436"/>
    <s v="TEMPORAL. T. COM. INTER. N. ESTA"/>
    <s v="MES ACTUAL - INCAPACIDAD TEMPORAL"/>
    <s v="LIMPIADOR/A"/>
    <s v="E"/>
    <s v="S_9B_1A"/>
    <x v="0"/>
    <n v="98"/>
    <n v="0"/>
    <s v="LIMPIADORA"/>
    <s v="LIMPIEZA EDIFICIO ACTIV.AMBULATORIAS"/>
    <x v="0"/>
    <s v="294028"/>
    <s v="78707575B"/>
    <s v="GINORIS FERNANDEZ, JOSE ANGEL"/>
    <s v="LIMPIADORA"/>
    <d v="2026-01-01T00:00:00"/>
    <d v="2026-04-08T00:00:00"/>
    <n v="98"/>
  </r>
  <r>
    <s v="317471"/>
    <d v="2026-01-01T00:00:00"/>
    <d v="2026-04-08T00:00:00"/>
    <s v="false"/>
    <s v="174356"/>
    <s v="TEMPORAL. T. PARCIAL. N. ESTATU."/>
    <s v="ACUMULACION DE TAREAS"/>
    <s v="FEA DERMATOLOGÍA"/>
    <s v="E"/>
    <s v="I_9_1C"/>
    <x v="1"/>
    <n v="98"/>
    <n v="0"/>
    <s v="FEA DERMATOLOGÍA"/>
    <s v="P.MÉDICO DERMATOLOGÍA"/>
    <x v="2"/>
    <s v="0"/>
    <m/>
    <m/>
    <m/>
    <d v="2026-01-01T00:00:00"/>
    <d v="2026-04-08T00:00:00"/>
    <n v="98"/>
  </r>
  <r>
    <s v="234529"/>
    <d v="2026-01-01T00:00:00"/>
    <d v="2026-04-08T00:00:00"/>
    <s v="false"/>
    <s v="175543"/>
    <s v="TEMPORAL. T. COM. INTER. N. ESTA"/>
    <s v="MES ACTUAL - INCAPACIDAD TEMPORAL"/>
    <s v="AUXILIAR DE ENFERMERÍA"/>
    <s v="E"/>
    <s v="S_9B_1A"/>
    <x v="0"/>
    <n v="98"/>
    <n v="0"/>
    <s v="AUXILIAR DE ENFERMERÍA"/>
    <s v="U.V.I."/>
    <x v="1"/>
    <s v="221578"/>
    <s v="78720873S"/>
    <s v="MANGANELL REY, CARLA"/>
    <s v="AUXILIAR DE ENFERMERÍA"/>
    <d v="2026-01-01T00:00:00"/>
    <d v="2026-04-08T00:00:00"/>
    <n v="98"/>
  </r>
  <r>
    <s v="206516"/>
    <d v="2026-01-01T00:00:00"/>
    <d v="2026-04-08T00:00:00"/>
    <s v="false"/>
    <s v="174141"/>
    <s v="TEMPORAL. T. COM. INTER. N. ESTA"/>
    <s v="MES ACTUAL - INCAPACIDAD TEMPORAL"/>
    <s v="ENFERMERO/A"/>
    <s v="E"/>
    <s v="S_9B_1A"/>
    <x v="0"/>
    <n v="98"/>
    <n v="0"/>
    <s v="ENFERMERA/O"/>
    <s v="URGENCIAS"/>
    <x v="1"/>
    <s v="220620"/>
    <s v="43490216E"/>
    <s v="MARTIN GONZALEZ, JAVIER"/>
    <s v="ENFERMERA/O"/>
    <d v="2026-01-01T00:00:00"/>
    <d v="2026-04-08T00:00:00"/>
    <n v="98"/>
  </r>
  <r>
    <s v="348822"/>
    <d v="2026-01-01T00:00:00"/>
    <d v="2026-04-08T00:00:00"/>
    <s v="false"/>
    <s v="171976"/>
    <s v="TEMPORAL. T. COM. INTER. N. ESTA"/>
    <s v="MES ACTUAL - INCAPACIDAD TEMPORAL"/>
    <s v="LIMPIADOR/A"/>
    <s v="E"/>
    <s v="S_9B_1A"/>
    <x v="0"/>
    <n v="98"/>
    <n v="0"/>
    <s v="LIMPIADORA"/>
    <s v="LIMPIEZA"/>
    <x v="0"/>
    <s v="359740"/>
    <s v="43812825X"/>
    <s v="RODRIGUEZ HERNANDEZ, JENNIFER CRISTINA"/>
    <s v="LIMPIADORA"/>
    <d v="2026-01-01T00:00:00"/>
    <d v="2026-04-08T00:00:00"/>
    <n v="98"/>
  </r>
  <r>
    <s v="287079"/>
    <d v="2026-01-09T00:00:00"/>
    <d v="2026-04-08T00:00:00"/>
    <s v="false"/>
    <s v="175568"/>
    <s v="TEMPORAL. T. COM. INTER. N. ESTA"/>
    <s v="EXCED. ESPECIAL EN ACTIVO"/>
    <s v="FEA CIRUGÍA TORÁCICA"/>
    <s v="E"/>
    <s v="S_9B_1A"/>
    <x v="0"/>
    <n v="90"/>
    <n v="0"/>
    <s v="FEA CIRUGÍA TORÁCICA"/>
    <s v="P.MÉDICO CIRUG.TORACICA"/>
    <x v="2"/>
    <s v="136574"/>
    <s v="78491847T"/>
    <s v="DE CABANYES CANDELA, SARA SOFIA"/>
    <m/>
    <d v="2026-01-09T00:00:00"/>
    <d v="2026-04-08T00:00:00"/>
    <n v="90"/>
  </r>
  <r>
    <s v="202096"/>
    <d v="2026-01-14T00:00:00"/>
    <d v="2026-04-08T00:00:00"/>
    <s v="false"/>
    <s v="175861"/>
    <s v="TEMPORAL. T. COM. INTER. N. ESTA"/>
    <s v="MES ACTUAL - INCAPACIDAD TEMPORAL"/>
    <s v="TÉC ESPECIALISTA / RADIOTERAPIA"/>
    <s v="E"/>
    <s v="S_9B_1A"/>
    <x v="0"/>
    <n v="85"/>
    <n v="0"/>
    <s v="TÉCNICO ESPECIALISTA RADIOTERAPIA"/>
    <s v="EXPLORAC.RADIOTERAPIA"/>
    <x v="1"/>
    <s v="277537"/>
    <s v="78859165P"/>
    <s v="HERNANDEZ MACHIN, VIRGINIA"/>
    <s v="TÉCNICO ESPECIALISTA RADIOTERAPIA"/>
    <d v="2026-01-14T00:00:00"/>
    <d v="2026-04-08T00:00:00"/>
    <n v="85"/>
  </r>
  <r>
    <s v="271404"/>
    <d v="2026-02-04T00:00:00"/>
    <d v="2026-04-08T00:00:00"/>
    <s v="false"/>
    <s v="176370"/>
    <s v="TEMPORAL. T. COM. INTER. N. ESTA"/>
    <s v="MES ACTUAL - INCAPACIDAD TEMPORAL"/>
    <s v="LIMPIADOR/A"/>
    <s v="E"/>
    <s v="S_9B_1A"/>
    <x v="0"/>
    <n v="64"/>
    <n v="0"/>
    <s v="LIMPIADORA"/>
    <s v="LIMPIEZA"/>
    <x v="0"/>
    <s v="348822"/>
    <s v="78679859X"/>
    <s v="PEREZ PEREZ, ALEJANDRO JOSE"/>
    <s v="LIMPIADORA"/>
    <d v="2026-02-04T00:00:00"/>
    <d v="2026-04-08T00:00:00"/>
    <n v="64"/>
  </r>
  <r>
    <s v="260080"/>
    <d v="2026-02-06T00:00:00"/>
    <d v="2026-04-08T00:00:00"/>
    <s v="false"/>
    <s v="176424"/>
    <s v="TEMPORAL. T. COM. INTER. N. ESTA"/>
    <s v="MES ACTUAL - INCAPACIDAD TEMPORAL"/>
    <s v="AUXILIAR DE ENFERMERÍA"/>
    <s v="E"/>
    <s v="S_9B_1A"/>
    <x v="0"/>
    <n v="62"/>
    <n v="0"/>
    <s v="AUXILIAR DE ENFERMERÍA"/>
    <s v="PLANTA  5ª IMPAR - HOSP.EDIF.A"/>
    <x v="1"/>
    <s v="233725"/>
    <s v="45455627Z"/>
    <s v="BRITO HERNANDEZ, BELINDA MALAICA"/>
    <s v="AUXILIAR DE ENFERMERÍA"/>
    <d v="2026-02-06T00:00:00"/>
    <d v="2026-04-08T00:00:00"/>
    <n v="62"/>
  </r>
  <r>
    <s v="339698"/>
    <d v="2026-02-10T00:00:00"/>
    <d v="2026-04-08T00:00:00"/>
    <s v="false"/>
    <s v="175101"/>
    <s v="TEMPORAL. T. COM. INTER. N. ESTA"/>
    <s v="LACTANCIA"/>
    <s v="ENFERMERO/A"/>
    <s v="E"/>
    <s v="S_9B_1A"/>
    <x v="0"/>
    <n v="58"/>
    <n v="0"/>
    <s v="ENFERMERA/O"/>
    <s v="HOSPITAL. PREMATUROS"/>
    <x v="1"/>
    <s v="233346"/>
    <s v="78721215N"/>
    <s v="MORALES GUTIERREZ, AYTHAMY"/>
    <s v="ENFERMERA/O"/>
    <d v="2026-02-10T00:00:00"/>
    <d v="2026-04-08T00:00:00"/>
    <n v="58"/>
  </r>
  <r>
    <s v="230766"/>
    <d v="2026-03-12T00:00:00"/>
    <d v="2026-04-08T00:00:00"/>
    <s v="false"/>
    <s v="177367"/>
    <s v="TEMPORAL. T. COM. INTER. N. ESTA"/>
    <s v="MES ACTUAL - INCAPACIDAD TEMPORAL"/>
    <s v="ENFERMERO/A"/>
    <s v="E"/>
    <s v="S_9B_1A"/>
    <x v="0"/>
    <n v="28"/>
    <n v="0"/>
    <s v="ENFERMERA/O"/>
    <s v="PLANTA  2ª  - HOSPITAL DEL NORTE"/>
    <x v="1"/>
    <s v="268276"/>
    <s v="42197881B"/>
    <s v="FRANCISCO PEREZ, ISABEL BEATRIZ"/>
    <s v="ENFERMERA/O"/>
    <d v="2026-03-12T00:00:00"/>
    <d v="2026-04-08T00:00:00"/>
    <n v="28"/>
  </r>
  <r>
    <s v="347822"/>
    <d v="2026-03-12T00:00:00"/>
    <d v="2026-04-08T00:00:00"/>
    <s v="false"/>
    <s v="177296"/>
    <s v="TEMPORAL. T. COM. INTER. N. ESTA"/>
    <s v="MES ACTUAL - INCAPACIDAD TEMPORAL"/>
    <s v="AUXILIAR DE ENFERMERÍA"/>
    <s v="E"/>
    <s v="S_9B_1A"/>
    <x v="0"/>
    <n v="28"/>
    <n v="0"/>
    <s v="AUXILIAR DE ENFERMERÍA"/>
    <s v="PLANTA  5ª IMPAR - HOSP.EDIF.A"/>
    <x v="1"/>
    <s v="234862"/>
    <s v="51147214K"/>
    <s v="EXPOSITO ALVAREZ, BETSABE"/>
    <s v="AUXILIAR DE ENFERMERÍA"/>
    <d v="2026-03-12T00:00:00"/>
    <d v="2026-04-08T00:00:00"/>
    <n v="28"/>
  </r>
  <r>
    <s v="249427"/>
    <d v="2026-04-07T00:00:00"/>
    <d v="2026-04-08T00:00:00"/>
    <s v="false"/>
    <s v="178138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4-07T00:00:00"/>
    <d v="2026-04-08T00:00:00"/>
    <n v="2"/>
  </r>
  <r>
    <s v="249715"/>
    <d v="2026-04-08T00:00:00"/>
    <d v="2026-04-08T00:00:00"/>
    <s v="false"/>
    <s v="178154"/>
    <s v="TEMPORAL. T. COM. INTER. N. ESTA"/>
    <s v="LIBRE DISPOSICION"/>
    <s v="AUXILIAR DE ENFERMERÍA"/>
    <s v="E"/>
    <s v="S_9B_1A"/>
    <x v="0"/>
    <n v="1"/>
    <n v="0"/>
    <s v="AUXILIAR DE ENFERMERÍA"/>
    <s v="DIETÉTICA Y NUTRICIÓN"/>
    <x v="1"/>
    <s v="367978"/>
    <s v="78859096P"/>
    <s v="RODRIGUES AFONSO, ROSILENE"/>
    <s v="AUXILIAR DE ENFERMERÍA"/>
    <d v="2026-04-08T00:00:00"/>
    <d v="2026-04-08T00:00:00"/>
    <n v="1"/>
  </r>
  <r>
    <s v="212685"/>
    <d v="2026-01-01T00:00:00"/>
    <d v="2026-04-09T00:00:00"/>
    <s v="false"/>
    <s v="162694"/>
    <s v="TEMPORAL. T. COM. INTER. N. ESTA"/>
    <s v="INTERINO POR VACANTE"/>
    <s v="ALBAÑIL"/>
    <s v="E"/>
    <s v="I_9_1A"/>
    <x v="3"/>
    <n v="99"/>
    <n v="0"/>
    <s v="ALBAÑIL"/>
    <s v="ALBAÑILERÍA"/>
    <x v="6"/>
    <s v="0"/>
    <m/>
    <m/>
    <m/>
    <d v="2026-01-01T00:00:00"/>
    <d v="2026-04-09T00:00:00"/>
    <n v="99"/>
  </r>
  <r>
    <s v="370099"/>
    <d v="2026-01-01T00:00:00"/>
    <d v="2026-04-09T00:00:00"/>
    <s v="false"/>
    <s v="173730"/>
    <s v="TEMPORAL. T. COM. INTER. N. ESTA"/>
    <s v="MES VENCIDO - INCAPACIDAD TEMPORAL"/>
    <s v="LIMPIADOR/A"/>
    <s v="E"/>
    <s v="S_9B_1A"/>
    <x v="0"/>
    <n v="99"/>
    <n v="0"/>
    <s v="LIMPIADORA"/>
    <s v="LIMPIEZA EDIFICIO ACTIV.AMBULATORIAS"/>
    <x v="0"/>
    <s v="257265"/>
    <s v="43777047C"/>
    <s v="MOLINA GONZALEZ, MARIA GLENSE"/>
    <s v="LIMPIADORA"/>
    <d v="2026-01-01T00:00:00"/>
    <d v="2026-04-09T00:00:00"/>
    <n v="99"/>
  </r>
  <r>
    <s v="373227"/>
    <d v="2026-01-01T00:00:00"/>
    <d v="2026-04-09T00:00:00"/>
    <s v="false"/>
    <s v="173816"/>
    <s v="TEMPORAL. T. COM. INTER. N. ESTA"/>
    <s v="INTERINO POR VACANTE"/>
    <s v="PEON"/>
    <s v="E"/>
    <s v="I_9_1A"/>
    <x v="3"/>
    <n v="99"/>
    <n v="0"/>
    <s v="PEÓN"/>
    <s v="ALBAÑILERÍA"/>
    <x v="6"/>
    <s v="0"/>
    <m/>
    <m/>
    <m/>
    <d v="2026-01-01T00:00:00"/>
    <d v="2026-04-09T00:00:00"/>
    <n v="99"/>
  </r>
  <r>
    <s v="203039"/>
    <d v="2026-01-01T00:00:00"/>
    <d v="2026-04-09T00:00:00"/>
    <s v="false"/>
    <s v="146301"/>
    <s v="TEMPORAL. T. COM. INTER. N. ESTA"/>
    <s v="INTERINO POR VACANTE"/>
    <s v="ALBAÑIL"/>
    <s v="E"/>
    <s v="I_9_1A"/>
    <x v="3"/>
    <n v="99"/>
    <n v="0"/>
    <s v="ALBAÑIL"/>
    <s v="ALBAÑILERÍA"/>
    <x v="6"/>
    <s v="0"/>
    <m/>
    <m/>
    <m/>
    <d v="2026-01-01T00:00:00"/>
    <d v="2026-04-09T00:00:00"/>
    <n v="99"/>
  </r>
  <r>
    <s v="278101"/>
    <d v="2026-01-01T00:00:00"/>
    <d v="2026-04-09T00:00:00"/>
    <s v="false"/>
    <s v="155910"/>
    <s v="TEMPORAL. T. COM. INTER. N. ESTA"/>
    <s v="INTERINO POR VACANTE"/>
    <s v="TÉCNICO TITULADO MEDIO - INFORMÁTICO"/>
    <s v="E"/>
    <s v="I_9_1A"/>
    <x v="3"/>
    <n v="99"/>
    <n v="0"/>
    <s v="TÉCNICO TITULADO MEDIO - INFORMÁTICO"/>
    <s v="INFORMÁTICA"/>
    <x v="6"/>
    <s v="0"/>
    <m/>
    <m/>
    <m/>
    <d v="2026-01-01T00:00:00"/>
    <d v="2026-04-09T00:00:00"/>
    <n v="99"/>
  </r>
  <r>
    <s v="276835"/>
    <d v="2026-01-01T00:00:00"/>
    <d v="2026-04-09T00:00:00"/>
    <s v="false"/>
    <s v="175640"/>
    <s v="TEMPORAL. T. COM. INTER. N. ESTA"/>
    <s v="VACACIONES Y LIBRANZAS"/>
    <s v="AUXILIAR DE ENFERMERÍA"/>
    <s v="E"/>
    <s v="S_9B_1A"/>
    <x v="0"/>
    <n v="99"/>
    <n v="0"/>
    <s v="AUXILIAR DE ENFERMERÍA"/>
    <s v="PLANTA BAJA - HOSP.EDIF.M."/>
    <x v="1"/>
    <s v="308652"/>
    <s v="42083261T"/>
    <s v="DELGADO SANTANA, MARIA ELENA"/>
    <s v="AUXILIAR DE ENFERMERÍA"/>
    <d v="2026-01-01T00:00:00"/>
    <d v="2026-04-09T00:00:00"/>
    <n v="99"/>
  </r>
  <r>
    <s v="368217"/>
    <d v="2026-01-01T00:00:00"/>
    <d v="2026-04-09T00:00:00"/>
    <s v="false"/>
    <s v="161540"/>
    <s v="TEMPORAL. T. COM. INTER. N. ESTA"/>
    <s v="INTERINO POR VACANTE"/>
    <s v="PEON"/>
    <s v="E"/>
    <s v="I_9_1A"/>
    <x v="3"/>
    <n v="99"/>
    <n v="0"/>
    <s v="PEÓN"/>
    <s v="ALBAÑILERÍA"/>
    <x v="6"/>
    <s v="0"/>
    <m/>
    <m/>
    <m/>
    <d v="2026-01-01T00:00:00"/>
    <d v="2026-04-09T00:00:00"/>
    <n v="99"/>
  </r>
  <r>
    <s v="246453"/>
    <d v="2026-02-15T00:00:00"/>
    <d v="2026-04-09T00:00:00"/>
    <s v="false"/>
    <s v="176740"/>
    <s v="TEMPORAL. T. COM. INTER. N. ESTA"/>
    <s v="MES VENCIDO - INCAPACIDAD TEMPORAL"/>
    <s v="AUXILIAR DE ENFERMERÍA"/>
    <s v="E"/>
    <s v="S_9B_1A"/>
    <x v="0"/>
    <n v="54"/>
    <n v="0"/>
    <s v="AUXILIAR DE ENFERMERÍA"/>
    <s v="PLANTA BAJA - HOSP.EDIF.M."/>
    <x v="1"/>
    <s v="211982"/>
    <s v="43820912R"/>
    <s v="RODRIGUEZ GONZALEZ, IVAN"/>
    <s v="AUXILIAR DE ENFERMERÍA"/>
    <d v="2026-02-15T00:00:00"/>
    <d v="2026-04-09T00:00:00"/>
    <n v="54"/>
  </r>
  <r>
    <s v="271144"/>
    <d v="2026-02-18T00:00:00"/>
    <d v="2026-04-09T00:00:00"/>
    <s v="false"/>
    <s v="176753"/>
    <s v="TEMPORAL. T. COM. INTER. N. ESTA"/>
    <s v="VACACIONES Y LIBRANZAS"/>
    <s v="AUXILIAR DE ENFERMERÍA"/>
    <s v="E"/>
    <s v="S_9B_1A"/>
    <x v="0"/>
    <n v="51"/>
    <n v="0"/>
    <s v="AUXILIAR DE ENFERMERÍA"/>
    <s v="PLANTA  5ª  PAR   - HOSP.EDIF.A"/>
    <x v="1"/>
    <s v="244180"/>
    <s v="54062373E"/>
    <s v="GARCIA GALVAN, PEDRO"/>
    <s v="AUXILIAR DE ENFERMERÍA"/>
    <d v="2026-02-18T00:00:00"/>
    <d v="2026-04-09T00:00:00"/>
    <n v="51"/>
  </r>
  <r>
    <s v="240865"/>
    <d v="2026-03-07T00:00:00"/>
    <d v="2026-04-09T00:00:00"/>
    <s v="false"/>
    <s v="177164"/>
    <s v="TEMPORAL. T. COM. INTER. N. ESTA"/>
    <s v="MES VENCIDO - INCAPACIDAD TEMPORAL"/>
    <s v="AUXILIAR DE ENFERMERÍA"/>
    <s v="E"/>
    <s v="S_9B_1A"/>
    <x v="0"/>
    <n v="34"/>
    <n v="0"/>
    <s v="AUXILIAR DE ENFERMERÍA"/>
    <s v="PLANTA  9ª  PAR   - HOSP.EDIF.A"/>
    <x v="1"/>
    <s v="235391"/>
    <s v="78699236K"/>
    <s v="HERRERA ARTEAGA, BIBIANA"/>
    <s v="AUXILIAR DE ENFERMERÍA"/>
    <d v="2026-03-07T00:00:00"/>
    <d v="2026-04-09T00:00:00"/>
    <n v="34"/>
  </r>
  <r>
    <s v="298011"/>
    <d v="2026-03-24T00:00:00"/>
    <d v="2026-04-09T00:00:00"/>
    <s v="false"/>
    <s v="177830"/>
    <s v="TEMPORAL. T. COM. INTER. N. ESTA"/>
    <s v="MES VENCIDO - INCAPACIDAD TEMPORAL"/>
    <s v="AUXILIAR DE ENFERMERÍA"/>
    <s v="E"/>
    <s v="S_9B_1A"/>
    <x v="0"/>
    <n v="17"/>
    <n v="0"/>
    <s v="AUXILIAR DE ENFERMERÍA"/>
    <s v="AREA.ENFERMERIA - CAE LA LAGUNA-GENETO"/>
    <x v="1"/>
    <s v="340812"/>
    <s v="45445372V"/>
    <s v="TORRES CORREA, EULALIA"/>
    <s v="AUXILIAR DE ENFERMERÍA"/>
    <d v="2026-03-24T00:00:00"/>
    <d v="2026-04-09T00:00:00"/>
    <n v="17"/>
  </r>
  <r>
    <s v="266303"/>
    <d v="2026-04-02T00:00:00"/>
    <d v="2026-04-09T00:00:00"/>
    <s v="false"/>
    <s v="178056"/>
    <s v="TEMPORAL. T. COM. INTER. N. ESTA"/>
    <s v="MES VENCIDO - INCAPACIDAD TEMPORAL"/>
    <s v="AUXILIAR DE ENFERMERÍA"/>
    <s v="E"/>
    <s v="S_9B_1A"/>
    <x v="0"/>
    <n v="8"/>
    <n v="0"/>
    <s v="AUXILIAR DE ENFERMERÍA"/>
    <s v="UDAD.CORONARIAS"/>
    <x v="1"/>
    <s v="361162"/>
    <s v="78564307X"/>
    <s v="DIAZ RODRIGUEZ, CHAXIRAXI"/>
    <s v="AUXILIAR DE ENFERMERÍA"/>
    <d v="2026-04-02T00:00:00"/>
    <d v="2026-04-09T00:00:00"/>
    <n v="8"/>
  </r>
  <r>
    <s v="214723"/>
    <d v="2026-04-03T00:00:00"/>
    <d v="2026-04-09T00:00:00"/>
    <s v="false"/>
    <s v="178053"/>
    <s v="TEMPORAL. T. COM. INTER. N. ESTA"/>
    <s v="MES VENCIDO - INCAPACIDAD TEMPORAL"/>
    <s v="AUXILIAR DE ENFERMERÍA"/>
    <s v="E"/>
    <s v="S_9B_1A"/>
    <x v="0"/>
    <n v="7"/>
    <n v="0"/>
    <s v="AUXILIAR DE ENFERMERÍA"/>
    <s v="PLANTA  9ª  PAR   - HOSP.EDIF.A"/>
    <x v="1"/>
    <s v="345867"/>
    <s v="78613215C"/>
    <s v="HERNANDEZ RODRIGUEZ, RAQUEL"/>
    <s v="AUXILIAR DE ENFERMERÍA"/>
    <d v="2026-04-03T00:00:00"/>
    <d v="2026-04-09T00:00:00"/>
    <n v="7"/>
  </r>
  <r>
    <s v="249283"/>
    <d v="2026-04-08T00:00:00"/>
    <d v="2026-04-09T00:00:00"/>
    <s v="false"/>
    <s v="178114"/>
    <s v="TEMPORAL. T. COM. INTER. N. ESTA"/>
    <s v="MES VENCIDO - INCAPACIDAD TEMPORAL"/>
    <s v="LIMPIADOR/A"/>
    <s v="E"/>
    <s v="S_9B_1A"/>
    <x v="0"/>
    <n v="2"/>
    <n v="0"/>
    <s v="LIMPIADORA"/>
    <s v="LIMPIEZA"/>
    <x v="0"/>
    <s v="334244"/>
    <s v="45439442K"/>
    <s v="CEDRES POLEO, M.CONCEPCION"/>
    <s v="LIMPIADORA"/>
    <d v="2026-04-08T00:00:00"/>
    <d v="2026-04-09T00:00:00"/>
    <n v="2"/>
  </r>
  <r>
    <s v="260402"/>
    <d v="2026-04-08T00:00:00"/>
    <d v="2026-04-09T00:00:00"/>
    <s v="false"/>
    <s v="178119"/>
    <s v="TEMPORAL. T. COM. INTER. N. ESTA"/>
    <s v="MES VENCIDO - INCAPACIDAD TEMPORAL"/>
    <s v="LIMPIADOR/A"/>
    <s v="E"/>
    <s v="S_9B_1A"/>
    <x v="0"/>
    <n v="2"/>
    <n v="0"/>
    <s v="LIMPIADORA"/>
    <s v="LIMPIEZA"/>
    <x v="0"/>
    <s v="265490"/>
    <s v="78678229J"/>
    <s v="HERRERA FEBLES, ANA M. DESIREE"/>
    <s v="LIMPIADORA"/>
    <d v="2026-04-08T00:00:00"/>
    <d v="2026-04-09T00:00:00"/>
    <n v="2"/>
  </r>
  <r>
    <s v="258719"/>
    <d v="2026-04-08T00:00:00"/>
    <d v="2026-04-09T00:00:00"/>
    <s v="false"/>
    <s v="178194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4-08T00:00:00"/>
    <d v="2026-04-09T00:00:00"/>
    <n v="2"/>
  </r>
  <r>
    <s v="254757"/>
    <d v="2026-04-08T00:00:00"/>
    <d v="2026-04-09T00:00:00"/>
    <s v="false"/>
    <s v="177908"/>
    <s v="TEMPORAL. T. COMPLETO. N. ESTATU"/>
    <s v="ACUMULACION DE TAREAS"/>
    <s v="FEA PEDIATRÍA"/>
    <s v="E"/>
    <s v="I_9_1C"/>
    <x v="1"/>
    <n v="2"/>
    <n v="0"/>
    <s v="FEA PEDIATRÍA"/>
    <s v="P.MÉDICO PEDIATRÍA"/>
    <x v="2"/>
    <s v="0"/>
    <m/>
    <m/>
    <m/>
    <d v="2026-04-08T00:00:00"/>
    <d v="2026-04-09T00:00:00"/>
    <n v="2"/>
  </r>
  <r>
    <s v="305542"/>
    <d v="2026-01-01T00:00:00"/>
    <d v="2026-04-10T00:00:00"/>
    <s v="false"/>
    <s v="152998"/>
    <s v="TEMPORAL. T. COM. INTER. N. ESTA"/>
    <s v="INTERINO POR VACANTE"/>
    <s v="FEA PEDIATRÍA"/>
    <s v="E"/>
    <s v="I_9_1A"/>
    <x v="3"/>
    <n v="100"/>
    <n v="0"/>
    <s v="FEA PEDIATRÍA"/>
    <s v="P.MÉDICO PEDIATRÍA"/>
    <x v="2"/>
    <s v="0"/>
    <m/>
    <m/>
    <m/>
    <d v="2026-01-01T00:00:00"/>
    <d v="2026-04-10T00:00:00"/>
    <n v="100"/>
  </r>
  <r>
    <s v="244491"/>
    <d v="2026-01-01T00:00:00"/>
    <d v="2026-04-10T00:00:00"/>
    <s v="false"/>
    <s v="165620"/>
    <s v="TEMPORAL. T. COM. INTER. N. ESTA"/>
    <s v="INVALIDEZ PERMANENTE"/>
    <s v="AUXILIAR DE ENFERMERÍA"/>
    <s v="E"/>
    <s v="S_9B_1A"/>
    <x v="0"/>
    <n v="100"/>
    <n v="0"/>
    <s v="AUXILIAR DE ENFERMERÍA"/>
    <s v="URGENCIAS"/>
    <x v="1"/>
    <s v="366326"/>
    <s v="78568620E"/>
    <s v="NEGRIN MARTIN, ESTEFANIA"/>
    <m/>
    <d v="2026-01-01T00:00:00"/>
    <d v="2026-04-10T00:00:00"/>
    <n v="100"/>
  </r>
  <r>
    <s v="294292"/>
    <d v="2026-01-01T00:00:00"/>
    <d v="2026-04-10T00:00:00"/>
    <s v="false"/>
    <s v="169725"/>
    <s v="TEMPORAL. T. COM. INTER. N. ESTA"/>
    <s v="INTERINO POR VACANTE"/>
    <s v="FEA OTORRINOLARINGOLOGÍA"/>
    <s v="E"/>
    <s v="I_9_1A"/>
    <x v="3"/>
    <n v="100"/>
    <n v="0"/>
    <s v="FEA OTORRINOLARINGOLOGÍA"/>
    <s v="P.MÉDICO O.R.L."/>
    <x v="2"/>
    <s v="0"/>
    <m/>
    <m/>
    <m/>
    <d v="2026-01-01T00:00:00"/>
    <d v="2026-04-10T00:00:00"/>
    <n v="100"/>
  </r>
  <r>
    <s v="231762"/>
    <d v="2026-01-01T00:00:00"/>
    <d v="2026-04-10T00:00:00"/>
    <s v="false"/>
    <s v="175540"/>
    <s v="TEMPORAL. T. COM. INTER. N. ESTA"/>
    <s v="MES VENCIDO - INCAPACIDAD TEMPORAL"/>
    <s v="TÉC ESPECIALISTA / RADIODIAGNÓSTICO"/>
    <s v="E"/>
    <s v="S_9B_1A"/>
    <x v="0"/>
    <n v="100"/>
    <n v="0"/>
    <s v="TÉCNICO ESPECIALISTA RADIODIAGNÓSTICO"/>
    <s v="BLOQUE QUIRURGICO CENTRAL"/>
    <x v="1"/>
    <s v="231902"/>
    <s v="42241901D"/>
    <s v="DE ARMAS IZQUIERDO, LUCIA"/>
    <s v="TÉCNICO ESPECIALISTA RADIODIAGNÓSTICO"/>
    <d v="2026-01-01T00:00:00"/>
    <d v="2026-04-10T00:00:00"/>
    <n v="100"/>
  </r>
  <r>
    <s v="264835"/>
    <d v="2026-01-17T00:00:00"/>
    <d v="2026-04-10T00:00:00"/>
    <s v="false"/>
    <s v="176029"/>
    <s v="TEMPORAL. T. COM. INTER. N. ESTA"/>
    <s v="MES VENCIDO - INCAPACIDAD TEMPORAL"/>
    <s v="LIMPIADOR/A"/>
    <s v="E"/>
    <s v="S_9B_1A"/>
    <x v="0"/>
    <n v="84"/>
    <n v="0"/>
    <s v="LIMPIADORA"/>
    <s v="LIMPIEZA EDIFICIO ACTIV.AMBULATORIAS"/>
    <x v="0"/>
    <s v="391080"/>
    <s v="42059968Y"/>
    <s v="ACOSTA SANFIEL, MARIA DEL CARMEN"/>
    <s v="LIMPIADORA"/>
    <d v="2026-01-17T00:00:00"/>
    <d v="2026-04-10T00:00:00"/>
    <n v="84"/>
  </r>
  <r>
    <s v="380816"/>
    <d v="2026-02-21T00:00:00"/>
    <d v="2026-04-10T00:00:00"/>
    <s v="false"/>
    <s v="176855"/>
    <s v="TEMPORAL. T. COM. INTER. N. ESTA"/>
    <s v="MES VENCIDO - INCAPACIDAD TEMPORAL"/>
    <s v="LIMPIADOR/A"/>
    <s v="E"/>
    <s v="S_9B_1A"/>
    <x v="0"/>
    <n v="49"/>
    <n v="0"/>
    <s v="LIMPIADORA"/>
    <s v="LIMPIEZA"/>
    <x v="0"/>
    <s v="294645"/>
    <s v="43812720C"/>
    <s v="MARTIN FERNANDEZ, VICTORIA ESTHER"/>
    <s v="LIMPIADORA"/>
    <d v="2026-02-21T00:00:00"/>
    <d v="2026-04-10T00:00:00"/>
    <n v="49"/>
  </r>
  <r>
    <s v="293390"/>
    <d v="2026-03-09T00:00:00"/>
    <d v="2026-04-10T00:00:00"/>
    <s v="false"/>
    <s v="177181"/>
    <s v="TEMPORAL. T. COM. INTER. N. ESTA"/>
    <s v="MES VENCIDO - INCAPACIDAD TEMPORAL"/>
    <s v="ENFERMERO/A"/>
    <s v="E"/>
    <s v="S_9B_1A"/>
    <x v="0"/>
    <n v="33"/>
    <n v="0"/>
    <s v="ENFERMERA/O"/>
    <s v="RADIODIAGNOSTICO"/>
    <x v="1"/>
    <s v="330489"/>
    <s v="54041826Z"/>
    <s v="FELIPE MOLINA, SUSANA"/>
    <s v="ENFERMERA/O"/>
    <d v="2026-03-09T00:00:00"/>
    <d v="2026-04-10T00:00:00"/>
    <n v="33"/>
  </r>
  <r>
    <s v="241719"/>
    <d v="2026-03-18T00:00:00"/>
    <d v="2026-04-10T00:00:00"/>
    <s v="false"/>
    <s v="177518"/>
    <s v="TEMPORAL. T. COM. INTER. N. ESTA"/>
    <s v="MES VENCIDO - INCAPACIDAD TEMPORAL"/>
    <s v="TÉC ESPECIALISTA / DIETETICA Y NUTRICION"/>
    <s v="E"/>
    <s v="S_9B_1A"/>
    <x v="0"/>
    <n v="24"/>
    <n v="0"/>
    <s v="TÉCNICO ESPECIALISTA EN DIETÉTICA Y NUTRICIÓN"/>
    <s v="DIETÉTICA Y NUTRICIÓN"/>
    <x v="1"/>
    <s v="274993"/>
    <s v="43832237X"/>
    <s v="PEREZ HERNANDEZ, SAMARA"/>
    <s v="TÉCNICO ESPECIALISTA EN DIETÉTICA Y NUTRICIÓN"/>
    <d v="2026-03-18T00:00:00"/>
    <d v="2026-04-10T00:00:00"/>
    <n v="24"/>
  </r>
  <r>
    <s v="210613"/>
    <d v="2026-03-26T00:00:00"/>
    <d v="2026-04-10T00:00:00"/>
    <s v="false"/>
    <s v="177828"/>
    <s v="TEMPORAL. T. COM. INTER. N. ESTA"/>
    <s v="MES VENCIDO - INCAPACIDAD TEMPORAL"/>
    <s v="AUXILIAR DE ENFERMERÍA"/>
    <s v="E"/>
    <s v="S_9B_1A"/>
    <x v="0"/>
    <n v="16"/>
    <n v="0"/>
    <s v="AUXILIAR DE ENFERMERÍA"/>
    <s v="PLANTILLA VOLANTE"/>
    <x v="1"/>
    <s v="249226"/>
    <s v="45456707J"/>
    <s v="DELGADO RODRIGUEZ, EVA MARIA"/>
    <s v="AUXILIAR DE ENFERMERÍA"/>
    <d v="2026-03-26T00:00:00"/>
    <d v="2026-04-10T00:00:00"/>
    <n v="16"/>
  </r>
  <r>
    <s v="247588"/>
    <d v="2026-04-08T00:00:00"/>
    <d v="2026-04-10T00:00:00"/>
    <s v="false"/>
    <s v="178123"/>
    <s v="TEMPORAL. T. COM. INTER. N. ESTA"/>
    <s v="MES VENCIDO - INCAPACIDAD TEMPORAL"/>
    <s v="TÉC ESPECIALISTA / LABORATORIO"/>
    <s v="E"/>
    <s v="S_9B_1A"/>
    <x v="0"/>
    <n v="3"/>
    <n v="0"/>
    <s v="TÉCNICO ESPECIALISTA LABORATORIO"/>
    <s v="LABOR.DE MICROBIOLOGIA Y CONTROL DE INF"/>
    <x v="1"/>
    <s v="300444"/>
    <s v="54052814P"/>
    <s v="BARREIRO DOPAZO, ALBA"/>
    <s v="TÉCNICO ESPECIALISTA LABORATORIO"/>
    <d v="2026-04-08T00:00:00"/>
    <d v="2026-04-10T00:00:00"/>
    <n v="3"/>
  </r>
  <r>
    <s v="321835"/>
    <d v="2026-03-12T00:00:00"/>
    <d v="2026-04-11T00:00:00"/>
    <s v="false"/>
    <s v="177230"/>
    <s v="TEMPORAL. T. COM. INTER. N. ESTA"/>
    <s v="REDUCCION DE JORNADA"/>
    <s v="ENFERMERO/A"/>
    <s v="E"/>
    <s v="S_9B_1C"/>
    <x v="4"/>
    <n v="31"/>
    <n v="0"/>
    <s v="ENFERMERA/O"/>
    <s v="URGENCIAS"/>
    <x v="1"/>
    <s v="354966"/>
    <s v="78559081M"/>
    <s v="LOPEZ RAVELO, MARIA DE LA CONCEPCION"/>
    <s v="ENFERMERA/O"/>
    <d v="2026-03-12T00:00:00"/>
    <d v="2026-04-11T00:00:00"/>
    <n v="31"/>
  </r>
  <r>
    <s v="255923"/>
    <d v="2026-03-12T00:00:00"/>
    <d v="2026-04-11T00:00:00"/>
    <s v="false"/>
    <s v="177229"/>
    <s v="TEMPORAL. T. COM. INTER. N. ESTA"/>
    <s v="REDUCCION DE JORNADA"/>
    <s v="ENFERMERO/A"/>
    <s v="E"/>
    <s v="S_9B_1C"/>
    <x v="4"/>
    <n v="31"/>
    <n v="0"/>
    <s v="ENFERMERA/O"/>
    <s v="UDES.ESPECIALES SUPLENCIAS"/>
    <x v="1"/>
    <s v="362579"/>
    <s v="78705028V"/>
    <s v="CORREA VENTURA, NIEVES BEATRIZ"/>
    <s v="ENFERMERA/O"/>
    <d v="2026-03-12T00:00:00"/>
    <d v="2026-04-11T00:00:00"/>
    <n v="31"/>
  </r>
  <r>
    <s v="349098"/>
    <d v="2026-04-10T00:00:00"/>
    <d v="2026-04-11T00:00:00"/>
    <s v="false"/>
    <s v="178134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4-10T00:00:00"/>
    <d v="2026-04-11T00:00:00"/>
    <n v="2"/>
  </r>
  <r>
    <s v="219077"/>
    <d v="2026-01-01T00:00:00"/>
    <d v="2026-04-12T00:00:00"/>
    <s v="false"/>
    <s v="152997"/>
    <s v="TEMPORAL. T. COM. INTER. N. ESTA"/>
    <s v="INTERINO POR VACANTE"/>
    <s v="FEA PEDIATRÍA"/>
    <s v="E"/>
    <s v="I_9_1A"/>
    <x v="3"/>
    <n v="102"/>
    <n v="0"/>
    <s v="FEA PEDIATRÍA"/>
    <s v="P.MÉDICO PEDIATRÍA"/>
    <x v="2"/>
    <s v="0"/>
    <m/>
    <m/>
    <m/>
    <d v="2026-01-01T00:00:00"/>
    <d v="2026-04-12T00:00:00"/>
    <n v="102"/>
  </r>
  <r>
    <s v="377815"/>
    <d v="2026-01-01T00:00:00"/>
    <d v="2026-04-12T00:00:00"/>
    <s v="false"/>
    <s v="153001"/>
    <s v="TEMPORAL. T. COM. INTER. N. ESTA"/>
    <s v="INTERINO POR VACANTE"/>
    <s v="FEA PEDIATRÍA"/>
    <s v="E"/>
    <s v="I_9_1A"/>
    <x v="3"/>
    <n v="102"/>
    <n v="0"/>
    <s v="FEA PEDIATRÍA"/>
    <s v="P.MÉDICO PEDIATRÍA"/>
    <x v="2"/>
    <s v="0"/>
    <m/>
    <m/>
    <m/>
    <d v="2026-01-01T00:00:00"/>
    <d v="2026-04-12T00:00:00"/>
    <n v="102"/>
  </r>
  <r>
    <s v="226587"/>
    <d v="2026-01-01T00:00:00"/>
    <d v="2026-04-12T00:00:00"/>
    <s v="false"/>
    <s v="0"/>
    <s v="TEMPORAL. T. COM. INTER. N. ESTA"/>
    <s v="COMISION SERV.,ADS.TEMPORAL"/>
    <s v="G AUXILIAR ADMINISTRATIVO F. ADMVA"/>
    <s v="E"/>
    <s v="S_9B_1A"/>
    <x v="0"/>
    <n v="102"/>
    <n v="0"/>
    <s v="AUXILIAR ADMINISTRATIVO"/>
    <s v="ARCHIVO CENTRAL"/>
    <x v="2"/>
    <s v="235478"/>
    <s v="78572184K"/>
    <s v="GONZALEZ MACIAS, ONESIMA MARIA"/>
    <s v="AUXILIAR ADMINISTRATIVO"/>
    <d v="2026-01-01T00:00:00"/>
    <d v="2026-04-12T00:00:00"/>
    <n v="102"/>
  </r>
  <r>
    <s v="184893"/>
    <d v="2026-04-11T00:00:00"/>
    <d v="2026-04-12T00:00:00"/>
    <s v="false"/>
    <s v="178213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4-11T00:00:00"/>
    <d v="2026-04-12T00:00:00"/>
    <n v="2"/>
  </r>
  <r>
    <s v="265475"/>
    <d v="2026-01-01T00:00:00"/>
    <d v="2026-04-13T00:00:00"/>
    <s v="false"/>
    <s v="174811"/>
    <s v="TEMPORAL. T. COM. INTER. N. ESTA"/>
    <s v="MES VENCIDO - INCAPACIDAD TEMPORAL"/>
    <s v="ENFERMERO/A"/>
    <s v="E"/>
    <s v="S_9B_1A"/>
    <x v="0"/>
    <n v="103"/>
    <n v="0"/>
    <s v="ENFERMERA/O"/>
    <s v="MEDICINA NUCLEAR"/>
    <x v="1"/>
    <s v="261001"/>
    <s v="79060849M"/>
    <s v="MARRERO MEDINA, HARIDIAN"/>
    <s v="ENFERMERA/O"/>
    <d v="2026-01-01T00:00:00"/>
    <d v="2026-04-13T00:00:00"/>
    <n v="103"/>
  </r>
  <r>
    <s v="275107"/>
    <d v="2026-01-01T00:00:00"/>
    <d v="2026-04-13T00:00:00"/>
    <s v="false"/>
    <s v="173555"/>
    <s v="TEMPORAL. T. COM. INTER. N. ESTA"/>
    <s v="MES VENCIDO - INCAPACIDAD TEMPORAL"/>
    <s v="AUXILIAR DE ENFERMERÍA"/>
    <s v="E"/>
    <s v="S_9B_1A"/>
    <x v="0"/>
    <n v="103"/>
    <n v="0"/>
    <s v="AUXILIAR DE ENFERMERÍA"/>
    <s v="GIMNASIO REHABILITACION"/>
    <x v="1"/>
    <s v="290315"/>
    <s v="42800018P"/>
    <s v="GOMEZ DENIZ, HERMELINDA"/>
    <s v="AUXILIAR DE ENFERMERÍA"/>
    <d v="2026-01-01T00:00:00"/>
    <d v="2026-04-13T00:00:00"/>
    <n v="103"/>
  </r>
  <r>
    <s v="237088"/>
    <d v="2026-01-01T00:00:00"/>
    <d v="2026-04-13T00:00:00"/>
    <s v="false"/>
    <s v="146310"/>
    <s v="TEMPORAL. T. COM. INTER. N. ESTA"/>
    <s v="INTERINO POR VACANTE"/>
    <s v="FEA PEDIATRÍA"/>
    <s v="E"/>
    <s v="I_9_1A"/>
    <x v="3"/>
    <n v="103"/>
    <n v="0"/>
    <s v="FEA PEDIATRÍA"/>
    <s v="P.MÉDICO PEDIATRÍA"/>
    <x v="2"/>
    <s v="0"/>
    <m/>
    <m/>
    <m/>
    <d v="2026-01-01T00:00:00"/>
    <d v="2026-04-13T00:00:00"/>
    <n v="103"/>
  </r>
  <r>
    <s v="288617"/>
    <d v="2026-01-01T00:00:00"/>
    <d v="2026-04-13T00:00:00"/>
    <s v="false"/>
    <s v="172473"/>
    <s v="TEMPORAL. T. COM. INTER. N. ESTA"/>
    <s v="MES VENCIDO - INCAPACIDAD TEMPORAL"/>
    <s v="AUXILIAR DE ENFERMERÍA"/>
    <s v="E"/>
    <s v="S_9B_1A"/>
    <x v="0"/>
    <n v="103"/>
    <n v="0"/>
    <s v="AUXILIAR DE ENFERMERÍA"/>
    <s v="U.V.I."/>
    <x v="1"/>
    <s v="237665"/>
    <s v="43775948W"/>
    <s v="GREHAM RIEZA, MARIA ALICIA"/>
    <s v="AUXILIAR DE ENFERMERÍA"/>
    <d v="2026-01-01T00:00:00"/>
    <d v="2026-04-13T00:00:00"/>
    <n v="103"/>
  </r>
  <r>
    <s v="295417"/>
    <d v="2026-01-01T00:00:00"/>
    <d v="2026-04-13T00:00:00"/>
    <s v="false"/>
    <s v="172922"/>
    <s v="TEMPORAL. T. COM. INTER. N. ESTA"/>
    <s v="MES VENCIDO - INCAPACIDAD TEMPORAL"/>
    <s v="G AUXILIAR ADMINISTRATIVO F. ADMVA"/>
    <s v="E"/>
    <s v="S_9B_1A"/>
    <x v="0"/>
    <n v="103"/>
    <n v="0"/>
    <s v="AUXILIAR ADMINISTRATIVO"/>
    <s v="ARCHIVO CENTRAL"/>
    <x v="2"/>
    <s v="372287"/>
    <s v="43778874F"/>
    <s v="FIGUEROA ALONSO, ENRIQUE"/>
    <s v="AUXILIAR ADMINISTRATIVO"/>
    <d v="2026-01-01T00:00:00"/>
    <d v="2026-04-13T00:00:00"/>
    <n v="103"/>
  </r>
  <r>
    <s v="269537"/>
    <d v="2026-01-01T00:00:00"/>
    <d v="2026-04-13T00:00:00"/>
    <s v="false"/>
    <s v="174693"/>
    <s v="TEMPORAL. T. COM. INTER. N. ESTA"/>
    <s v="MES VENCIDO - INCAPACIDAD TEMPORAL"/>
    <s v="AUXILIAR DE ENFERMERÍA"/>
    <s v="E"/>
    <s v="S_9B_1A"/>
    <x v="0"/>
    <n v="103"/>
    <n v="0"/>
    <s v="AUXILIAR DE ENFERMERÍA"/>
    <s v="GIMNASIO REHABILITACION"/>
    <x v="1"/>
    <s v="275107"/>
    <s v="43841539C"/>
    <s v="BERNAL GONZALEZ, ALEJANDRA"/>
    <s v="AUXILIAR DE ENFERMERÍA"/>
    <d v="2026-01-01T00:00:00"/>
    <d v="2026-04-13T00:00:00"/>
    <n v="103"/>
  </r>
  <r>
    <s v="378975"/>
    <d v="2026-01-21T00:00:00"/>
    <d v="2026-04-13T00:00:00"/>
    <s v="false"/>
    <s v="176064"/>
    <s v="TEMPORAL. T. COM. INTER. N. ESTA"/>
    <s v="MES VENCIDO - INCAPACIDAD TEMPORAL"/>
    <s v="CELADOR/A"/>
    <s v="E"/>
    <s v="S_9B_1A"/>
    <x v="0"/>
    <n v="83"/>
    <n v="0"/>
    <s v="CELADOR"/>
    <s v="PLANTA BAJA - HOSP.EDIF.M."/>
    <x v="1"/>
    <s v="327562"/>
    <s v="45435217M"/>
    <s v="RAMOS RODRIGUEZ, MARIA BELEN"/>
    <s v="CELADOR"/>
    <d v="2026-01-21T00:00:00"/>
    <d v="2026-04-13T00:00:00"/>
    <n v="83"/>
  </r>
  <r>
    <s v="295843"/>
    <d v="2026-01-22T00:00:00"/>
    <d v="2026-04-13T00:00:00"/>
    <s v="false"/>
    <s v="176175"/>
    <s v="TEMPORAL. T. COM. INTER. N. ESTA"/>
    <s v="MES VENCIDO - INCAPACIDAD TEMPORAL"/>
    <s v="AUXILIAR DE ENFERMERÍA"/>
    <s v="E"/>
    <s v="S_9B_1A"/>
    <x v="0"/>
    <n v="82"/>
    <n v="0"/>
    <s v="AUXILIAR DE ENFERMERÍA"/>
    <s v="PLANTA  8ª IMPAR - HOSP.EDIF.A"/>
    <x v="1"/>
    <s v="341412"/>
    <s v="79445540K"/>
    <s v="ORTEGA ARGUETA, ORFA RAQUEL"/>
    <s v="AUXILIAR DE ENFERMERÍA"/>
    <d v="2026-01-22T00:00:00"/>
    <d v="2026-04-13T00:00:00"/>
    <n v="82"/>
  </r>
  <r>
    <s v="204336"/>
    <d v="2026-02-06T00:00:00"/>
    <d v="2026-04-13T00:00:00"/>
    <s v="false"/>
    <s v="176409"/>
    <s v="TEMPORAL. T. COM. INTER. N. ESTA"/>
    <s v="MES VENCIDO - INCAPACIDAD TEMPORAL"/>
    <s v="G ADMINISTRATIVO FUNCIÓN ADMINISTRATIVA"/>
    <s v="E"/>
    <s v="S_9B_1A"/>
    <x v="0"/>
    <n v="67"/>
    <n v="0"/>
    <s v="GRUPO ADMINISTRATIVO"/>
    <s v="RECEPCIÓN DE POLICLÍNICA"/>
    <x v="4"/>
    <s v="223344"/>
    <s v="12840735L"/>
    <s v="ISAIA PRADOS, LUCIA AGUSTINA"/>
    <s v="GRUPO ADMINISTRATIVO"/>
    <d v="2026-02-06T00:00:00"/>
    <d v="2026-04-13T00:00:00"/>
    <n v="67"/>
  </r>
  <r>
    <s v="223932"/>
    <d v="2026-02-10T00:00:00"/>
    <d v="2026-04-13T00:00:00"/>
    <s v="false"/>
    <s v="176513"/>
    <s v="TEMPORAL. T. COM. INTER. N. ESTA"/>
    <s v="MES VENCIDO - INCAPACIDAD TEMPORAL"/>
    <s v="G ADMINISTRATIVO FUNCIÓN ADMINISTRATIVA"/>
    <s v="E"/>
    <s v="S_9B_1A"/>
    <x v="0"/>
    <n v="63"/>
    <n v="0"/>
    <s v="GRUPO ADMINISTRATIVO"/>
    <s v="COORDINACIÓN DE INFORMACIÓN"/>
    <x v="3"/>
    <s v="346866"/>
    <s v="43362953H"/>
    <s v="ABREU HERNANDEZ, MARIA MONTSERRAT"/>
    <s v="GRUPO ADMINISTRATIVO"/>
    <d v="2026-02-10T00:00:00"/>
    <d v="2026-04-13T00:00:00"/>
    <n v="63"/>
  </r>
  <r>
    <s v="231499"/>
    <d v="2026-02-17T00:00:00"/>
    <d v="2026-04-13T00:00:00"/>
    <s v="false"/>
    <s v="176772"/>
    <s v="TEMPORAL. T. COM. INTER. N. ESTA"/>
    <s v="MES VENCIDO - INCAPACIDAD TEMPORAL"/>
    <s v="AUXILIAR DE ENFERMERÍA"/>
    <s v="E"/>
    <s v="S_9B_1A"/>
    <x v="0"/>
    <n v="56"/>
    <n v="0"/>
    <s v="AUXILIAR DE ENFERMERÍA"/>
    <s v="PLANTA  2ª IMPAR-HOSP.EDIF.A"/>
    <x v="1"/>
    <s v="310058"/>
    <s v="43622178X"/>
    <s v="GONZALEZ SILVA, JUAN JOSE"/>
    <s v="AUXILIAR DE ENFERMERÍA"/>
    <d v="2026-02-17T00:00:00"/>
    <d v="2026-04-13T00:00:00"/>
    <n v="56"/>
  </r>
  <r>
    <s v="354355"/>
    <d v="2026-02-25T00:00:00"/>
    <d v="2026-04-13T00:00:00"/>
    <s v="false"/>
    <s v="176910"/>
    <s v="TEMPORAL. T. COM. INTER. N. ESTA"/>
    <s v="MES VENCIDO - INCAPACIDAD TEMPORAL"/>
    <s v="ENFERMERO/A"/>
    <s v="E"/>
    <s v="S_9B_1A"/>
    <x v="0"/>
    <n v="48"/>
    <n v="0"/>
    <s v="ENFERMERA/O"/>
    <s v="UDAD.ENDOSCOPIA"/>
    <x v="1"/>
    <s v="309153"/>
    <s v="45526573M"/>
    <s v="LORENZO TRUJILLO, GLORIA ESTHER"/>
    <s v="ENFERMERA/O"/>
    <d v="2026-02-25T00:00:00"/>
    <d v="2026-04-13T00:00:00"/>
    <n v="48"/>
  </r>
  <r>
    <s v="237076"/>
    <d v="2026-03-30T00:00:00"/>
    <d v="2026-04-13T00:00:00"/>
    <s v="false"/>
    <s v="177937"/>
    <s v="TEMPORAL. T. COM. INTER. N. ESTA"/>
    <s v="MES VENCIDO - INCAPACIDAD TEMPORAL"/>
    <s v="ENFERMERO/A"/>
    <s v="E"/>
    <s v="S_9B_1A"/>
    <x v="0"/>
    <n v="15"/>
    <n v="0"/>
    <s v="ENFERMERA/O"/>
    <s v="CONSULTA UROLOGÍA"/>
    <x v="1"/>
    <s v="301215"/>
    <s v="42813761C"/>
    <s v="AFONSO MARTIN, ANA M.BERTA"/>
    <s v="ENFERMERA/O"/>
    <d v="2026-03-30T00:00:00"/>
    <d v="2026-04-13T00:00:00"/>
    <n v="15"/>
  </r>
  <r>
    <s v="205079"/>
    <d v="2026-04-02T00:00:00"/>
    <d v="2026-04-13T00:00:00"/>
    <s v="false"/>
    <s v="178061"/>
    <s v="TEMPORAL. T. COM. INTER. N. ESTA"/>
    <s v="MES VENCIDO - INCAPACIDAD TEMPORAL"/>
    <s v="AUXILIAR DE ENFERMERÍA"/>
    <s v="E"/>
    <s v="S_9B_1A"/>
    <x v="0"/>
    <n v="12"/>
    <n v="0"/>
    <s v="AUXILIAR DE ENFERMERÍA"/>
    <s v="PLANTA 2ª - HOSPITALIZACIÓN EDIF. D"/>
    <x v="1"/>
    <s v="241095"/>
    <s v="42220578F"/>
    <s v="CASTRO RUBIO, ITHAISA TAMARA"/>
    <s v="AUXILIAR DE ENFERMERÍA"/>
    <d v="2026-04-02T00:00:00"/>
    <d v="2026-04-13T00:00:00"/>
    <n v="12"/>
  </r>
  <r>
    <s v="204064"/>
    <d v="2026-04-02T00:00:00"/>
    <d v="2026-04-13T00:00:00"/>
    <s v="false"/>
    <s v="178063"/>
    <s v="TEMPORAL. T. COM. INTER. N. ESTA"/>
    <s v="MES VENCIDO - INCAPACIDAD TEMPORAL"/>
    <s v="AUXILIAR DE ENFERMERÍA"/>
    <s v="E"/>
    <s v="S_9B_1A"/>
    <x v="0"/>
    <n v="12"/>
    <n v="0"/>
    <s v="AUXILIAR DE ENFERMERÍA"/>
    <s v="PLANTA  6ª IMPAR - HOSP.EDIF.A"/>
    <x v="1"/>
    <s v="353189"/>
    <s v="78698326P"/>
    <s v="GONZALEZ GONZALEZ, CONCEPCION"/>
    <s v="AUXILIAR DE ENFERMERÍA"/>
    <d v="2026-04-02T00:00:00"/>
    <d v="2026-04-13T00:00:00"/>
    <n v="12"/>
  </r>
  <r>
    <s v="328752"/>
    <d v="2026-04-12T00:00:00"/>
    <d v="2026-04-13T00:00:00"/>
    <s v="false"/>
    <s v="178291"/>
    <s v="TEMPORAL. T. COM. INTER. N. ESTA"/>
    <s v="MES VENCIDO - INCAPACIDAD TEMPORAL"/>
    <s v="AUXILIAR DE ENFERMERÍA"/>
    <s v="E"/>
    <s v="S_9B_1A"/>
    <x v="0"/>
    <n v="2"/>
    <n v="0"/>
    <s v="AUXILIAR DE ENFERMERÍA"/>
    <s v="PLANTA  7ª  PAR   - HOSP.EDIF.A"/>
    <x v="1"/>
    <s v="248489"/>
    <s v="78859471S"/>
    <s v="ABDUL-AL CALVO, JOSE WASFI"/>
    <s v="AUXILIAR DE ENFERMERÍA"/>
    <d v="2026-04-12T00:00:00"/>
    <d v="2026-04-13T00:00:00"/>
    <n v="2"/>
  </r>
  <r>
    <s v="337125"/>
    <d v="2026-02-06T00:00:00"/>
    <d v="2026-04-14T00:00:00"/>
    <s v="false"/>
    <s v="176419"/>
    <s v="TEMPORAL. T. COM. INTER. N. ESTA"/>
    <s v="MES VENCIDO - INCAPACIDAD TEMPORAL"/>
    <s v="AUXILIAR DE ENFERMERÍA"/>
    <s v="E"/>
    <s v="S_9B_1A"/>
    <x v="0"/>
    <n v="68"/>
    <n v="0"/>
    <s v="AUXILIAR DE ENFERMERÍA"/>
    <s v="BLOQUE QUIRURGICO CENTRAL"/>
    <x v="1"/>
    <s v="254437"/>
    <s v="78633677N"/>
    <s v="REYES RODRIGUEZ, OMAIRA"/>
    <s v="AUXILIAR DE ENFERMERÍA"/>
    <d v="2026-02-06T00:00:00"/>
    <d v="2026-04-14T00:00:00"/>
    <n v="68"/>
  </r>
  <r>
    <s v="222091"/>
    <d v="2026-03-24T00:00:00"/>
    <d v="2026-04-14T00:00:00"/>
    <s v="false"/>
    <s v="177829"/>
    <s v="TEMPORAL. T. COM. INTER. N. ESTA"/>
    <s v="MES VENCIDO - INCAPACIDAD TEMPORAL"/>
    <s v="PROFESOR/A LOGOFONÍA Y LOGOPEDIA"/>
    <s v="E"/>
    <s v="S_9B_1A"/>
    <x v="0"/>
    <n v="22"/>
    <n v="0"/>
    <s v="LOGOPEDA"/>
    <s v="GIMNASIO REHABILITACION"/>
    <x v="1"/>
    <s v="246073"/>
    <s v="43780638T"/>
    <s v="DIAZ GARCIA, MARIA EULALIA"/>
    <s v="LOGOPEDA"/>
    <d v="2026-03-24T00:00:00"/>
    <d v="2026-04-14T00:00:00"/>
    <n v="22"/>
  </r>
  <r>
    <s v="280576"/>
    <d v="2026-03-27T00:00:00"/>
    <d v="2026-04-14T00:00:00"/>
    <s v="false"/>
    <s v="177950"/>
    <s v="TEMPORAL. T. COM. INTER. N. ESTA"/>
    <s v="MES VENCIDO - INCAPACIDAD TEMPORAL"/>
    <s v="LIMPIADOR/A"/>
    <s v="E"/>
    <s v="S_9B_1A"/>
    <x v="0"/>
    <n v="19"/>
    <n v="0"/>
    <s v="LIMPIADORA"/>
    <s v="LIMPIEZA EDIFICIO ACTIV.AMBULATORIAS"/>
    <x v="0"/>
    <s v="297443"/>
    <s v="42073681B"/>
    <s v="HERNANDEZ GARCIA, MARIA SOLEDAD"/>
    <s v="LIMPIADORA"/>
    <d v="2026-03-27T00:00:00"/>
    <d v="2026-04-14T00:00:00"/>
    <n v="19"/>
  </r>
  <r>
    <s v="201587"/>
    <d v="2026-04-09T00:00:00"/>
    <d v="2026-04-14T00:00:00"/>
    <s v="false"/>
    <s v="178170"/>
    <s v="TEMPORAL. T. COM. INTER. N. ESTA"/>
    <s v="MES VENCIDO - INCAPACIDAD TEMPORAL"/>
    <s v="TÉCNICO ESP.DOC. SANITARIA"/>
    <s v="E"/>
    <s v="S_9B_1A"/>
    <x v="0"/>
    <n v="6"/>
    <n v="0"/>
    <s v="TÉCNICA/O ESPECIALISTA EN DOCUMENTACIÓN SANITARIA"/>
    <s v="CODIFICACIÓN HISTORIAS CLÍNICAS"/>
    <x v="2"/>
    <s v="220910"/>
    <s v="78556938R"/>
    <s v="RAMOS RODRIGUEZ, ALICIA"/>
    <s v="TÉCNICA/O ESPECIALISTA EN DOCUMENTACIÓN SANITARIA"/>
    <d v="2026-04-09T00:00:00"/>
    <d v="2026-04-14T00:00:00"/>
    <n v="6"/>
  </r>
  <r>
    <s v="384181"/>
    <d v="2026-04-13T00:00:00"/>
    <d v="2026-04-14T00:00:00"/>
    <s v="false"/>
    <s v="178199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4-13T00:00:00"/>
    <d v="2026-04-14T00:00:00"/>
    <n v="2"/>
  </r>
  <r>
    <s v="204064"/>
    <d v="2026-04-14T00:00:00"/>
    <d v="2026-04-14T00:00:00"/>
    <s v="false"/>
    <s v="178450"/>
    <s v="TEMPORAL. T. COM. INTER. N. ESTA"/>
    <s v="LIBRE DISPOSICION"/>
    <s v="AUXILIAR DE ENFERMERÍA"/>
    <s v="E"/>
    <s v="S_9B_1A"/>
    <x v="0"/>
    <n v="1"/>
    <n v="0"/>
    <s v="AUXILIAR DE ENFERMERÍA"/>
    <s v="PLANTA  6ª IMPAR - HOSP.EDIF.A"/>
    <x v="1"/>
    <s v="226741"/>
    <s v="12772156A"/>
    <s v="MIGUEL MARTINEZ, NURIA"/>
    <s v="AUXILIAR DE ENFERMERÍA"/>
    <d v="2026-04-14T00:00:00"/>
    <d v="2026-04-14T00:00:00"/>
    <n v="1"/>
  </r>
  <r>
    <s v="354355"/>
    <d v="2026-04-14T00:00:00"/>
    <d v="2026-04-14T00:00:00"/>
    <s v="false"/>
    <s v="178432"/>
    <s v="TEMPORAL. T. COM. INTER. N. ESTA"/>
    <s v="LIBRE DISPOSICION"/>
    <s v="ENFERMERO/A"/>
    <s v="E"/>
    <s v="S_9B_1A"/>
    <x v="0"/>
    <n v="1"/>
    <n v="0"/>
    <s v="ENFERMERA/O"/>
    <s v="UDAD.ENDOSCOPIA"/>
    <x v="1"/>
    <s v="209789"/>
    <s v="78632353E"/>
    <s v="HERNANDEZ RODRIGUEZ, MARIA JEHOVANA"/>
    <s v="ENFERMERA/O"/>
    <d v="2026-04-14T00:00:00"/>
    <d v="2026-04-14T00:00:00"/>
    <n v="1"/>
  </r>
  <r>
    <s v="378975"/>
    <d v="2026-04-14T00:00:00"/>
    <d v="2026-04-14T00:00:00"/>
    <s v="false"/>
    <s v="178431"/>
    <s v="TEMPORAL. T. COM. INTER. N. ESTA"/>
    <s v="LIBRE DISPOSICION"/>
    <s v="CELADOR/A"/>
    <s v="E"/>
    <s v="S_9B_1A"/>
    <x v="0"/>
    <n v="1"/>
    <n v="0"/>
    <s v="CELADOR"/>
    <s v="PLANTA BAJA - HOSP.EDIF.M."/>
    <x v="1"/>
    <s v="281621"/>
    <s v="78712419W"/>
    <s v="CEDRES NUÑEZ, MARIA PAULA"/>
    <s v="CELADOR"/>
    <d v="2026-04-14T00:00:00"/>
    <d v="2026-04-14T00:00:00"/>
    <n v="1"/>
  </r>
  <r>
    <s v="320368"/>
    <d v="2026-01-01T00:00:00"/>
    <d v="2026-04-15T00:00:00"/>
    <s v="false"/>
    <s v="172554"/>
    <s v="TEMPORAL. T. COM. INTER. N. ESTA"/>
    <s v="MES VENCIDO - INCAPACIDAD TEMPORAL"/>
    <s v="LAVANDERO/A"/>
    <s v="E"/>
    <s v="S_9B_1A"/>
    <x v="0"/>
    <n v="105"/>
    <n v="0"/>
    <s v="LAVANDERIA"/>
    <s v="LAVANDERÍA HOSP.DEL TORAX"/>
    <x v="0"/>
    <s v="246342"/>
    <s v="42059656Q"/>
    <s v="GUTIERREZ GARCIA, MARIA DEL CARMEN"/>
    <s v="LAVANDERIA"/>
    <d v="2026-01-01T00:00:00"/>
    <d v="2026-04-15T00:00:00"/>
    <n v="105"/>
  </r>
  <r>
    <s v="253264"/>
    <d v="2026-01-01T00:00:00"/>
    <d v="2026-04-15T00:00:00"/>
    <s v="false"/>
    <s v="172570"/>
    <s v="TEMPORAL. T. COM. INTER. N. ESTA"/>
    <s v="MES VENCIDO - INCAPACIDAD TEMPORAL"/>
    <s v="AUXILIAR DE ENFERMERÍA"/>
    <s v="E"/>
    <s v="S_9B_1A"/>
    <x v="0"/>
    <n v="105"/>
    <n v="0"/>
    <s v="AUXILIAR DE ENFERMERÍA"/>
    <s v="PARITORIO"/>
    <x v="1"/>
    <s v="365542"/>
    <s v="78719683K"/>
    <s v="GARCIA CABRERA, TANIA VANESA"/>
    <s v="AUXILIAR DE ENFERMERÍA"/>
    <d v="2026-01-01T00:00:00"/>
    <d v="2026-04-15T00:00:00"/>
    <n v="105"/>
  </r>
  <r>
    <s v="251854"/>
    <d v="2026-01-08T00:00:00"/>
    <d v="2026-04-15T00:00:00"/>
    <s v="false"/>
    <s v="175664"/>
    <s v="TEMPORAL. T. COM. INTER. N. ESTA"/>
    <s v="MES VENCIDO - INCAPACIDAD TEMPORAL"/>
    <s v="AUXILIAR DE ENFERMERÍA"/>
    <s v="E"/>
    <s v="S_9B_1A"/>
    <x v="0"/>
    <n v="98"/>
    <n v="0"/>
    <s v="AUXILIAR DE ENFERMERÍA"/>
    <s v="PLANTA  3ª IMPAR-HOSP.EDIF.A"/>
    <x v="1"/>
    <s v="363303"/>
    <s v="78698167X"/>
    <s v="PADILLA NAZCO, ANGELES JASMINA"/>
    <s v="AUXILIAR DE ENFERMERÍA"/>
    <d v="2026-01-08T00:00:00"/>
    <d v="2026-04-15T00:00:00"/>
    <n v="98"/>
  </r>
  <r>
    <s v="225213"/>
    <d v="2026-01-22T00:00:00"/>
    <d v="2026-04-15T00:00:00"/>
    <s v="false"/>
    <s v="176093"/>
    <s v="TEMPORAL. T. COM. INTER. N. ESTA"/>
    <s v="MES VENCIDO - INCAPACIDAD TEMPORAL"/>
    <s v="G ADMINISTRATIVO FUNCIÓN ADMINISTRATIVA"/>
    <s v="E"/>
    <s v="S_9B_1A"/>
    <x v="0"/>
    <n v="84"/>
    <n v="0"/>
    <s v="GRUPO ADMINISTRATIVO"/>
    <s v="RECEPCIÓN DE POLICLÍNICA"/>
    <x v="4"/>
    <s v="277142"/>
    <s v="54054726B"/>
    <s v="LUTZARDO DELGADO, RAQUEL"/>
    <s v="GRUPO ADMINISTRATIVO"/>
    <d v="2026-01-22T00:00:00"/>
    <d v="2026-04-15T00:00:00"/>
    <n v="84"/>
  </r>
  <r>
    <s v="356546"/>
    <d v="2026-02-05T00:00:00"/>
    <d v="2026-04-15T00:00:00"/>
    <s v="false"/>
    <s v="176407"/>
    <s v="TEMPORAL. T. COM. INTER. N. ESTA"/>
    <s v="MES VENCIDO - INCAPACIDAD TEMPORAL"/>
    <s v="G AUXILIAR ADMINISTRATIVO F. ADMVA"/>
    <s v="E"/>
    <s v="S_9B_1A"/>
    <x v="0"/>
    <n v="70"/>
    <n v="0"/>
    <s v="AUXILIAR ADMINISTRATIVO"/>
    <s v="AREA ADTVA. - CAE LA LAGUNA-GENETO"/>
    <x v="4"/>
    <s v="367455"/>
    <s v="79084359D"/>
    <s v="JAVIER IZQUIERDO, AINOA"/>
    <s v="AUXILIAR ADMINISTRATIVO"/>
    <d v="2026-02-05T00:00:00"/>
    <d v="2026-04-15T00:00:00"/>
    <n v="70"/>
  </r>
  <r>
    <s v="294994"/>
    <d v="2026-02-13T00:00:00"/>
    <d v="2026-04-15T00:00:00"/>
    <s v="false"/>
    <s v="176708"/>
    <s v="TEMPORAL. T. COM. INTER. N. ESTA"/>
    <s v="MES VENCIDO - INCAPACIDAD TEMPORAL"/>
    <s v="PINCHE"/>
    <s v="E"/>
    <s v="S_9B_1A"/>
    <x v="0"/>
    <n v="62"/>
    <n v="0"/>
    <s v="PINCHE"/>
    <s v="COCINA"/>
    <x v="0"/>
    <s v="372781"/>
    <s v="78571677C"/>
    <s v="GONZALEZ GONZALEZ, ANTONIO DAVID"/>
    <s v="PINCHE"/>
    <d v="2026-02-13T00:00:00"/>
    <d v="2026-04-15T00:00:00"/>
    <n v="62"/>
  </r>
  <r>
    <s v="257981"/>
    <d v="2026-02-16T00:00:00"/>
    <d v="2026-04-15T00:00:00"/>
    <s v="false"/>
    <s v="176750"/>
    <s v="TEMPORAL. T. COM. INTER. N. ESTA"/>
    <s v="MES VENCIDO - INCAPACIDAD TEMPORAL"/>
    <s v="AUXILIAR DE ENFERMERÍA"/>
    <s v="E"/>
    <s v="S_9B_1A"/>
    <x v="0"/>
    <n v="59"/>
    <n v="0"/>
    <s v="AUXILIAR DE ENFERMERÍA"/>
    <s v="GIMNASIO REHABILITACION"/>
    <x v="1"/>
    <s v="290414"/>
    <s v="43777476N"/>
    <s v="DA SILVA MENDEZ, BEATRIZ"/>
    <s v="AUXILIAR DE ENFERMERÍA"/>
    <d v="2026-02-16T00:00:00"/>
    <d v="2026-04-15T00:00:00"/>
    <n v="59"/>
  </r>
  <r>
    <s v="225227"/>
    <d v="2026-02-23T00:00:00"/>
    <d v="2026-04-15T00:00:00"/>
    <s v="false"/>
    <s v="176882"/>
    <s v="TEMPORAL. T. COM. INTER. N. ESTA"/>
    <s v="MES VENCIDO - INCAPACIDAD TEMPORAL"/>
    <s v="LAVANDERO/A"/>
    <s v="E"/>
    <s v="S_9B_1A"/>
    <x v="0"/>
    <n v="52"/>
    <n v="0"/>
    <s v="LAVANDERIA"/>
    <s v="LAVANDERÍA HOSP.DEL TORAX"/>
    <x v="0"/>
    <s v="364822"/>
    <s v="78572169Y"/>
    <s v="MARTINEZ FIGUEROA, LUCIA"/>
    <s v="PLANCHADORA"/>
    <d v="2026-02-23T00:00:00"/>
    <d v="2026-04-15T00:00:00"/>
    <n v="52"/>
  </r>
  <r>
    <s v="200885"/>
    <d v="2026-03-02T00:00:00"/>
    <d v="2026-04-15T00:00:00"/>
    <s v="false"/>
    <s v="177015"/>
    <s v="TEMPORAL. T. COM. INTER. N. ESTA"/>
    <s v="MES VENCIDO - INCAPACIDAD TEMPORAL"/>
    <s v="AUXILIAR DE ENFERMERÍA"/>
    <s v="E"/>
    <s v="S_9B_1A"/>
    <x v="0"/>
    <n v="45"/>
    <n v="0"/>
    <s v="AUXILIAR DE ENFERMERÍA"/>
    <s v="UDAD.DE RECUPERACIÓN DE QUIRÓFANO"/>
    <x v="1"/>
    <s v="292355"/>
    <s v="45439399R"/>
    <s v="ROJAS ROJAS, MARIA DEL CRISTO"/>
    <s v="AUXILIAR DE ENFERMERÍA"/>
    <d v="2026-03-02T00:00:00"/>
    <d v="2026-04-15T00:00:00"/>
    <n v="45"/>
  </r>
  <r>
    <s v="384130"/>
    <d v="2026-03-19T00:00:00"/>
    <d v="2026-04-15T00:00:00"/>
    <s v="false"/>
    <s v="177316"/>
    <s v="TEMPORAL. T. COMPLETO. N. ESTATU"/>
    <s v="ACUMULACION DE TAREAS"/>
    <s v="CELADOR/A"/>
    <s v="E"/>
    <s v="I_9_1C"/>
    <x v="1"/>
    <n v="28"/>
    <n v="0"/>
    <s v="CELADOR"/>
    <s v="DISTRIBUCIÓN"/>
    <x v="0"/>
    <s v="0"/>
    <m/>
    <m/>
    <m/>
    <d v="2026-03-19T00:00:00"/>
    <d v="2026-04-15T00:00:00"/>
    <n v="28"/>
  </r>
  <r>
    <s v="304612"/>
    <d v="2026-03-19T00:00:00"/>
    <d v="2026-04-15T00:00:00"/>
    <s v="false"/>
    <s v="177320"/>
    <s v="TEMPORAL. T. COMPLETO. N. ESTATU"/>
    <s v="ACUMULACION DE TAREAS"/>
    <s v="LAVANDERO/A"/>
    <s v="E"/>
    <s v="I_9_1C"/>
    <x v="1"/>
    <n v="28"/>
    <n v="0"/>
    <s v="LAVANDERIA"/>
    <s v="LENCERÍA Y COSTURA"/>
    <x v="0"/>
    <s v="0"/>
    <m/>
    <m/>
    <m/>
    <d v="2026-03-19T00:00:00"/>
    <d v="2026-04-15T00:00:00"/>
    <n v="28"/>
  </r>
  <r>
    <s v="210146"/>
    <d v="2026-03-19T00:00:00"/>
    <d v="2026-04-15T00:00:00"/>
    <s v="false"/>
    <s v="177319"/>
    <s v="TEMPORAL. T. COMPLETO. N. ESTATU"/>
    <s v="ACUMULACION DE TAREAS"/>
    <s v="LAVANDERO/A"/>
    <s v="E"/>
    <s v="I_9_1C"/>
    <x v="1"/>
    <n v="28"/>
    <n v="0"/>
    <s v="LAVANDERIA"/>
    <s v="LENCERÍA Y COSTURA"/>
    <x v="0"/>
    <s v="0"/>
    <m/>
    <m/>
    <m/>
    <d v="2026-03-19T00:00:00"/>
    <d v="2026-04-15T00:00:00"/>
    <n v="28"/>
  </r>
  <r>
    <s v="201204"/>
    <d v="2026-04-01T00:00:00"/>
    <d v="2026-04-15T00:00:00"/>
    <s v="false"/>
    <s v="177683"/>
    <s v="TEMPORAL. T. COM. INTER. N. ESTA"/>
    <s v="INTERINO POR VACANTE"/>
    <s v="TÉC ESPECIALISTA / RADIOTERAPIA"/>
    <s v="E"/>
    <s v="I_9_1A"/>
    <x v="3"/>
    <n v="15"/>
    <n v="0"/>
    <s v="TÉCNICO ESPECIALISTA RADIOTERAPIA"/>
    <s v="EXPLORAC.RADIOTERAPIA"/>
    <x v="1"/>
    <s v="0"/>
    <m/>
    <m/>
    <m/>
    <d v="2026-04-01T00:00:00"/>
    <d v="2026-04-15T00:00:00"/>
    <n v="15"/>
  </r>
  <r>
    <s v="297847"/>
    <d v="2026-04-08T00:00:00"/>
    <d v="2026-04-15T00:00:00"/>
    <s v="false"/>
    <s v="178126"/>
    <s v="TEMPORAL. T. COM. INTER. N. ESTA"/>
    <s v="MES VENCIDO - INCAPACIDAD TEMPORAL"/>
    <s v="FISIOTERAPEUTA"/>
    <s v="E"/>
    <s v="S_9B_1A"/>
    <x v="0"/>
    <n v="8"/>
    <n v="0"/>
    <s v="FISIOTERAPEUTA"/>
    <s v="GIMNASIO REHABILITACION"/>
    <x v="1"/>
    <s v="354907"/>
    <s v="54045461S"/>
    <s v="LINARES TAVIO, ENCARNACION DOLORES"/>
    <s v="FISIOTERAPEUTA"/>
    <d v="2026-04-08T00:00:00"/>
    <d v="2026-04-15T00:00:00"/>
    <n v="8"/>
  </r>
  <r>
    <s v="269341"/>
    <d v="2026-04-13T00:00:00"/>
    <d v="2026-04-15T00:00:00"/>
    <s v="false"/>
    <s v="178308"/>
    <s v="TEMPORAL. T. COM. INTER. N. ESTA"/>
    <s v="MES VENCIDO - INCAPACIDAD TEMPORAL"/>
    <s v="LIMPIADOR/A"/>
    <s v="E"/>
    <s v="S_9B_1A"/>
    <x v="0"/>
    <n v="3"/>
    <n v="0"/>
    <s v="LIMPIADORA"/>
    <s v="LIMPIEZA"/>
    <x v="0"/>
    <s v="229834"/>
    <s v="78562310Z"/>
    <s v="REAL HERNANDEZ, SAMUEL"/>
    <s v="LIMPIADORA"/>
    <d v="2026-04-13T00:00:00"/>
    <d v="2026-04-15T00:00:00"/>
    <n v="3"/>
  </r>
  <r>
    <s v="388629"/>
    <d v="2026-04-14T00:00:00"/>
    <d v="2026-04-15T00:00:00"/>
    <s v="false"/>
    <s v="178775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4-14T00:00:00"/>
    <d v="2026-04-15T00:00:00"/>
    <n v="2"/>
  </r>
  <r>
    <s v="227897"/>
    <d v="2026-01-01T00:00:00"/>
    <d v="2026-04-16T00:00:00"/>
    <s v="false"/>
    <s v="171767"/>
    <s v="TEMPORAL. T. COM. INTER. N. ESTA"/>
    <s v="INTERINO POR VACANTE"/>
    <s v="TÉCNICO TITULADO MEDIO - INFORMÁTICO"/>
    <s v="E"/>
    <s v="I_9_1A"/>
    <x v="3"/>
    <n v="106"/>
    <n v="0"/>
    <s v="TÉCNICO TITULADO MEDIO - INFORMÁTICO"/>
    <s v="INFORMÁTICA"/>
    <x v="6"/>
    <s v="0"/>
    <m/>
    <m/>
    <m/>
    <d v="2026-01-01T00:00:00"/>
    <d v="2026-04-16T00:00:00"/>
    <n v="106"/>
  </r>
  <r>
    <s v="399917"/>
    <d v="2026-01-01T00:00:00"/>
    <d v="2026-04-16T00:00:00"/>
    <s v="false"/>
    <s v="172650"/>
    <s v="TEMPORAL. T. COM. INTER. N. ESTA"/>
    <s v="MES VENCIDO - INCAPACIDAD TEMPORAL"/>
    <s v="AUXILIAR DE ENFERMERÍA"/>
    <s v="E"/>
    <s v="S_9B_1A"/>
    <x v="0"/>
    <n v="106"/>
    <n v="0"/>
    <s v="AUXILIAR DE ENFERMERÍA"/>
    <s v="PLANTA  9ª IMPAR - HOSP.EDIF.A"/>
    <x v="1"/>
    <s v="360290"/>
    <s v="78705477Y"/>
    <s v="CASTRO MARICHAL, SABRINA YAIZA"/>
    <s v="AUXILIAR DE ENFERMERÍA"/>
    <d v="2026-01-01T00:00:00"/>
    <d v="2026-04-16T00:00:00"/>
    <n v="106"/>
  </r>
  <r>
    <s v="218022"/>
    <d v="2026-02-12T00:00:00"/>
    <d v="2026-04-16T00:00:00"/>
    <s v="false"/>
    <s v="176508"/>
    <s v="TEMPORAL. T. COM. INTER. N. ESTA"/>
    <s v="MES VENCIDO - INCAPACIDAD TEMPORAL"/>
    <s v="FISIOTERAPEUTA"/>
    <s v="E"/>
    <s v="S_9B_1A"/>
    <x v="0"/>
    <n v="64"/>
    <n v="0"/>
    <s v="FISIOTERAPEUTA"/>
    <s v="GIMNASIO REHABILITACION"/>
    <x v="1"/>
    <s v="364101"/>
    <s v="78714545N"/>
    <s v="MARTIN GUILLEN, PATRICIA"/>
    <s v="FISIOTERAPEUTA"/>
    <d v="2026-02-12T00:00:00"/>
    <d v="2026-04-16T00:00:00"/>
    <n v="64"/>
  </r>
  <r>
    <s v="218071"/>
    <d v="2026-03-13T00:00:00"/>
    <d v="2026-04-16T00:00:00"/>
    <s v="false"/>
    <s v="177368"/>
    <s v="TEMPORAL. T. COM. INTER. N. ESTA"/>
    <s v="MES VENCIDO - INCAPACIDAD TEMPORAL"/>
    <s v="AUXILIAR DE ENFERMERÍA"/>
    <s v="E"/>
    <s v="S_9B_1A"/>
    <x v="0"/>
    <n v="35"/>
    <n v="0"/>
    <s v="AUXILIAR DE ENFERMERÍA"/>
    <s v="PLANTA 2ª URA"/>
    <x v="1"/>
    <s v="364320"/>
    <s v="78704879Y"/>
    <s v="JEREZ BARROSO, LAURA"/>
    <s v="AUXILIAR DE ENFERMERÍA"/>
    <d v="2026-03-13T00:00:00"/>
    <d v="2026-04-16T00:00:00"/>
    <n v="35"/>
  </r>
  <r>
    <s v="271228"/>
    <d v="2026-03-25T00:00:00"/>
    <d v="2026-04-16T00:00:00"/>
    <s v="false"/>
    <s v="177864"/>
    <s v="TEMPORAL. T. COM. INTER. N. ESTA"/>
    <s v="MES VENCIDO - INCAPACIDAD TEMPORAL"/>
    <s v="ENFERMERO/A"/>
    <s v="E"/>
    <s v="S_9B_1A"/>
    <x v="0"/>
    <n v="23"/>
    <n v="0"/>
    <s v="ENFERMERA/O"/>
    <s v="HOSPITAL. PREMATUROS"/>
    <x v="1"/>
    <s v="365446"/>
    <s v="78628330R"/>
    <s v="GONZALEZ LUIS, MIRIAM"/>
    <s v="ENFERMERA/O"/>
    <d v="2026-03-25T00:00:00"/>
    <d v="2026-04-16T00:00:00"/>
    <n v="23"/>
  </r>
  <r>
    <s v="376125"/>
    <d v="2026-03-27T00:00:00"/>
    <d v="2026-04-16T00:00:00"/>
    <s v="false"/>
    <s v="177921"/>
    <s v="TEMPORAL. T. COM. INTER. N. ESTA"/>
    <s v="MES VENCIDO - INCAPACIDAD TEMPORAL"/>
    <s v="ENFERMERO/A"/>
    <s v="E"/>
    <s v="S_9B_1A"/>
    <x v="0"/>
    <n v="21"/>
    <n v="0"/>
    <s v="ENFERMERA/O"/>
    <s v="URGENCIAS"/>
    <x v="1"/>
    <s v="207658"/>
    <s v="45951934G"/>
    <s v="PRETEL GARCIA, YERAY"/>
    <s v="ENFERMERA/O"/>
    <d v="2026-03-27T00:00:00"/>
    <d v="2026-04-16T00:00:00"/>
    <n v="21"/>
  </r>
  <r>
    <s v="210535"/>
    <d v="2026-03-30T00:00:00"/>
    <d v="2026-04-16T00:00:00"/>
    <s v="false"/>
    <s v="177967"/>
    <s v="TEMPORAL. T. COM. INTER. N. ESTA"/>
    <s v="MES VENCIDO - INCAPACIDAD TEMPORAL"/>
    <s v="PROFESOR/A LOGOFONÍA Y LOGOPEDIA"/>
    <s v="E"/>
    <s v="S_9B_1A"/>
    <x v="0"/>
    <n v="18"/>
    <n v="0"/>
    <s v="LOGOPEDA"/>
    <s v="GIMNASIO REHABILITACION"/>
    <x v="1"/>
    <s v="384017"/>
    <s v="78644610C"/>
    <s v="HERNANDEZ CORONADO, NOEMI"/>
    <s v="LOGOPEDA"/>
    <d v="2026-03-30T00:00:00"/>
    <d v="2026-04-16T00:00:00"/>
    <n v="18"/>
  </r>
  <r>
    <s v="294181"/>
    <d v="2026-04-02T00:00:00"/>
    <d v="2026-04-16T00:00:00"/>
    <s v="false"/>
    <s v="178052"/>
    <s v="TEMPORAL. T. COM. INTER. N. ESTA"/>
    <s v="MES VENCIDO - INCAPACIDAD TEMPORAL"/>
    <s v="ENFERMERO/A"/>
    <s v="E"/>
    <s v="S_9B_1A"/>
    <x v="0"/>
    <n v="15"/>
    <n v="0"/>
    <s v="ENFERMERA/O"/>
    <s v="PLANTA BAJA - HOSP.EDIF.M."/>
    <x v="1"/>
    <s v="280354"/>
    <s v="78645000L"/>
    <s v="AFONSO ESCOBAR, GARA"/>
    <s v="ENFERMERA/O"/>
    <d v="2026-04-02T00:00:00"/>
    <d v="2026-04-16T00:00:00"/>
    <n v="15"/>
  </r>
  <r>
    <s v="273550"/>
    <d v="2026-04-08T00:00:00"/>
    <d v="2026-04-16T00:00:00"/>
    <s v="false"/>
    <s v="178117"/>
    <s v="TEMPORAL. T. COM. INTER. N. ESTA"/>
    <s v="MES VENCIDO - INCAPACIDAD TEMPORAL"/>
    <s v="LIMPIADOR/A"/>
    <s v="E"/>
    <s v="S_9B_1A"/>
    <x v="0"/>
    <n v="9"/>
    <n v="0"/>
    <s v="LIMPIADORA"/>
    <s v="LIMPIEZA"/>
    <x v="0"/>
    <s v="248445"/>
    <s v="43789524P"/>
    <s v="CABRERA COELLO, MARIA CANDELARIA"/>
    <s v="LIMPIADORA"/>
    <d v="2026-04-08T00:00:00"/>
    <d v="2026-04-16T00:00:00"/>
    <n v="9"/>
  </r>
  <r>
    <s v="349098"/>
    <d v="2026-04-15T00:00:00"/>
    <d v="2026-04-16T00:00:00"/>
    <s v="false"/>
    <s v="178135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4-15T00:00:00"/>
    <d v="2026-04-16T00:00:00"/>
    <n v="2"/>
  </r>
  <r>
    <s v="297847"/>
    <d v="2026-04-16T00:00:00"/>
    <d v="2026-04-16T00:00:00"/>
    <s v="false"/>
    <s v="178483"/>
    <s v="TEMPORAL. T. COM. INTER. N. ESTA"/>
    <s v="LIBRE DISPOSICION"/>
    <s v="FISIOTERAPEUTA"/>
    <s v="E"/>
    <s v="S_9B_1A"/>
    <x v="0"/>
    <n v="1"/>
    <n v="0"/>
    <s v="FISIOTERAPEUTA"/>
    <s v="GIMNASIO REHABILITACION"/>
    <x v="1"/>
    <s v="374668"/>
    <s v="78854758V"/>
    <s v="FUENTES HERNANDEZ, JENNIFER"/>
    <s v="FISIOTERAPEUTA"/>
    <d v="2026-04-16T00:00:00"/>
    <d v="2026-04-16T00:00:00"/>
    <n v="1"/>
  </r>
  <r>
    <s v="257981"/>
    <d v="2026-04-16T00:00:00"/>
    <d v="2026-04-16T00:00:00"/>
    <s v="false"/>
    <s v="178484"/>
    <s v="TEMPORAL. T. COM. INTER. N. ESTA"/>
    <s v="LIBRE DISPOSICION"/>
    <s v="AUXILIAR DE ENFERMERÍA"/>
    <s v="E"/>
    <s v="S_9B_1A"/>
    <x v="0"/>
    <n v="1"/>
    <n v="0"/>
    <s v="AUXILIAR DE ENFERMERÍA"/>
    <s v="GIMNASIO REHABILITACION"/>
    <x v="1"/>
    <s v="345867"/>
    <s v="78613215C"/>
    <s v="HERNANDEZ RODRIGUEZ, RAQUEL"/>
    <s v="AUXILIAR DE ENFERMERÍA"/>
    <d v="2026-04-16T00:00:00"/>
    <d v="2026-04-16T00:00:00"/>
    <n v="1"/>
  </r>
  <r>
    <s v="232246"/>
    <d v="2026-01-19T00:00:00"/>
    <d v="2026-04-17T00:00:00"/>
    <s v="false"/>
    <s v="176037"/>
    <s v="TEMPORAL. T. COM. INTER. N. ESTA"/>
    <s v="MES VENCIDO - INCAPACIDAD TEMPORAL"/>
    <s v="LIMPIADOR/A"/>
    <s v="E"/>
    <s v="S_9B_1A"/>
    <x v="0"/>
    <n v="89"/>
    <n v="0"/>
    <s v="LIMPIADORA"/>
    <s v="LIMPIEZA"/>
    <x v="0"/>
    <s v="247644"/>
    <s v="42085319B"/>
    <s v="CRUZ CARRILLO, VICTOR MANUEL"/>
    <s v="LIMPIADORA"/>
    <d v="2026-01-19T00:00:00"/>
    <d v="2026-04-17T00:00:00"/>
    <n v="89"/>
  </r>
  <r>
    <s v="290971"/>
    <d v="2026-01-30T00:00:00"/>
    <d v="2026-04-17T00:00:00"/>
    <s v="false"/>
    <s v="176256"/>
    <s v="TEMPORAL. T. COM. INTER. N. ESTA"/>
    <s v="MES VENCIDO - INCAPACIDAD TEMPORAL"/>
    <s v="ENFERMERO/A"/>
    <s v="E"/>
    <s v="S_9B_1A"/>
    <x v="0"/>
    <n v="78"/>
    <n v="0"/>
    <s v="ENFERMERA/O"/>
    <s v="NIDOS"/>
    <x v="1"/>
    <s v="377911"/>
    <s v="76728942E"/>
    <s v="PEREZ VAZQUEZ, EVA"/>
    <s v="ENFERMERA/O"/>
    <d v="2026-01-30T00:00:00"/>
    <d v="2026-04-17T00:00:00"/>
    <n v="78"/>
  </r>
  <r>
    <s v="398745"/>
    <d v="2026-04-06T00:00:00"/>
    <d v="2026-04-17T00:00:00"/>
    <s v="false"/>
    <s v="177390"/>
    <s v="TEMPORAL. T. COM. INTER. N. ESTA"/>
    <s v="VACACIONES Y LIBRANZAS"/>
    <s v="G AUXILIAR ADMINISTRATIVO F. ADMVA"/>
    <s v="E"/>
    <s v="S_9B_1A"/>
    <x v="0"/>
    <n v="12"/>
    <n v="0"/>
    <s v="AUXILIAR ADMINISTRATIVO"/>
    <s v="ARCHIVO CENTRAL"/>
    <x v="2"/>
    <s v="379371"/>
    <s v="78703573B"/>
    <s v="BRUCART GIRALT, MILAGROSA"/>
    <s v="AUXILIAR ADMINISTRATIVO"/>
    <d v="2026-04-06T00:00:00"/>
    <d v="2026-04-17T00:00:00"/>
    <n v="12"/>
  </r>
  <r>
    <s v="273813"/>
    <d v="2026-04-10T00:00:00"/>
    <d v="2026-04-17T00:00:00"/>
    <s v="false"/>
    <s v="178225"/>
    <s v="TEMPORAL. T. COM. INTER. N. ESTA"/>
    <s v="MES VENCIDO - INCAPACIDAD TEMPORAL"/>
    <s v="G AUXILIAR ADMINISTRATIVO F. ADMVA"/>
    <s v="E"/>
    <s v="S_9B_1A"/>
    <x v="0"/>
    <n v="8"/>
    <n v="0"/>
    <s v="AUXILIAR ADMINISTRATIVO"/>
    <s v="ARCHIVO CENTRAL"/>
    <x v="2"/>
    <s v="398745"/>
    <s v="78677923Y"/>
    <s v="DE MARTIN RAMOS, MARIA MAGNOLIA"/>
    <s v="AUXILIAR ADMINISTRATIVO"/>
    <d v="2026-04-10T00:00:00"/>
    <d v="2026-04-17T00:00:00"/>
    <n v="8"/>
  </r>
  <r>
    <s v="217553"/>
    <d v="2026-04-16T00:00:00"/>
    <d v="2026-04-17T00:00:00"/>
    <s v="false"/>
    <s v="178451"/>
    <s v="TEMPORAL. T. COM. INTER. N. ESTA"/>
    <s v="GUARDIAS AT.CONTINUADA"/>
    <s v="FEA NEFROLOGÍA"/>
    <s v="E"/>
    <s v="S_9B_1BG"/>
    <x v="2"/>
    <n v="2"/>
    <n v="0"/>
    <s v="FEA NEFROLOGÍA"/>
    <s v="P.MÉDICO NEFROLOGÍA"/>
    <x v="2"/>
    <s v="0"/>
    <m/>
    <m/>
    <m/>
    <d v="2026-04-16T00:00:00"/>
    <d v="2026-04-17T00:00:00"/>
    <n v="2"/>
  </r>
  <r>
    <s v="218022"/>
    <d v="2026-04-17T00:00:00"/>
    <d v="2026-04-17T00:00:00"/>
    <s v="false"/>
    <s v="178511"/>
    <s v="TEMPORAL. T. COM. INTER. N. ESTA"/>
    <s v="LIBRE DISPOSICION"/>
    <s v="FISIOTERAPEUTA"/>
    <s v="E"/>
    <s v="S_9B_1A"/>
    <x v="0"/>
    <n v="1"/>
    <n v="0"/>
    <s v="FISIOTERAPEUTA"/>
    <s v="GIMNASIO REHABILITACION"/>
    <x v="1"/>
    <s v="322294"/>
    <s v="45437214R"/>
    <s v="MESA CHINEA, CARMEN GLORIA"/>
    <s v="FISIOTERAPEUTA"/>
    <d v="2026-04-17T00:00:00"/>
    <d v="2026-04-17T00:00:00"/>
    <n v="1"/>
  </r>
  <r>
    <s v="258719"/>
    <d v="2026-04-17T00:00:00"/>
    <d v="2026-04-18T00:00:00"/>
    <s v="false"/>
    <s v="178195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4-17T00:00:00"/>
    <d v="2026-04-18T00:00:00"/>
    <n v="2"/>
  </r>
  <r>
    <s v="344087"/>
    <d v="2026-04-18T00:00:00"/>
    <d v="2026-04-18T00:00:00"/>
    <s v="false"/>
    <s v="178503"/>
    <s v="TEMPORAL. T. COM. INTER. N. ESTA"/>
    <s v="LIBRE DISPOSICION"/>
    <s v="AUXILIAR DE ENFERMERÍA"/>
    <s v="E"/>
    <s v="S_9B_1A"/>
    <x v="0"/>
    <n v="1"/>
    <n v="0"/>
    <s v="AUXILIAR DE ENFERMERÍA"/>
    <s v="PLANTILLA VOLANTE"/>
    <x v="1"/>
    <s v="251865"/>
    <s v="78565618X"/>
    <s v="RODRIGUEZ MARTIN, IVAN JESUS"/>
    <s v="AUXILIAR DE ENFERMERÍA"/>
    <d v="2026-04-18T00:00:00"/>
    <d v="2026-04-18T00:00:00"/>
    <n v="1"/>
  </r>
  <r>
    <s v="224173"/>
    <d v="2026-01-01T00:00:00"/>
    <d v="2026-04-19T00:00:00"/>
    <s v="false"/>
    <s v="175625"/>
    <s v="TEMPORAL. T. COM. INTER. N. ESTA"/>
    <s v="BAJA MATERNAL"/>
    <s v="ENFERMERO/A"/>
    <s v="E"/>
    <s v="S_9B_1A"/>
    <x v="0"/>
    <n v="109"/>
    <n v="0"/>
    <s v="ENFERMERA/O"/>
    <s v="URGENCIAS"/>
    <x v="1"/>
    <s v="297543"/>
    <s v="79064590C"/>
    <s v="BURGUETE CORREA, CARLA"/>
    <s v="ENFERMERA/O"/>
    <d v="2026-01-01T00:00:00"/>
    <d v="2026-04-19T00:00:00"/>
    <n v="109"/>
  </r>
  <r>
    <s v="347663"/>
    <d v="2026-01-01T00:00:00"/>
    <d v="2026-04-19T00:00:00"/>
    <s v="false"/>
    <s v="165484"/>
    <s v="TEMPORAL. T. COM. INTER. N. ESTA"/>
    <s v="MES VENCIDO - INCAPACIDAD TEMPORAL"/>
    <s v="AUXILIAR DE ENFERMERÍA"/>
    <s v="E"/>
    <s v="S_9B_1A"/>
    <x v="0"/>
    <n v="109"/>
    <n v="0"/>
    <s v="AUXILIAR DE ENFERMERÍA"/>
    <s v="PLANTA  7ª  PAR   - HOSP.EDIF.A"/>
    <x v="1"/>
    <s v="362472"/>
    <s v="33868162H"/>
    <s v="NAVARRO MARQUEZ, ANA JOSEFA"/>
    <s v="AUXILIAR DE ENFERMERÍA"/>
    <d v="2026-01-01T00:00:00"/>
    <d v="2026-04-19T00:00:00"/>
    <n v="109"/>
  </r>
  <r>
    <s v="349098"/>
    <d v="2026-04-18T00:00:00"/>
    <d v="2026-04-19T00:00:00"/>
    <s v="false"/>
    <s v="178136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4-18T00:00:00"/>
    <d v="2026-04-19T00:00:00"/>
    <n v="2"/>
  </r>
  <r>
    <s v="218546"/>
    <d v="2026-01-01T00:00:00"/>
    <d v="2026-04-20T00:00:00"/>
    <s v="false"/>
    <s v="172753"/>
    <s v="TEMPORAL. T. COM. INTER. N. ESTA"/>
    <s v="RIESGO DURANTE EMBARAZO"/>
    <s v="FEA PSICOLOGÍA CLÍNICA"/>
    <s v="E"/>
    <s v="S_9B_1A"/>
    <x v="0"/>
    <n v="110"/>
    <n v="0"/>
    <s v="FEA PSICOLOGÍA CLÍNICA"/>
    <s v="P.MÉDICO PSIQUIATRÍA"/>
    <x v="2"/>
    <s v="109476"/>
    <s v="34898328Z"/>
    <s v="BALSA GARCIA, MARIA"/>
    <s v="FEA PSICOLOGÍA CLÍNICA"/>
    <d v="2026-01-01T00:00:00"/>
    <d v="2026-04-20T00:00:00"/>
    <n v="110"/>
  </r>
  <r>
    <s v="372117"/>
    <d v="2026-01-01T00:00:00"/>
    <d v="2026-04-20T00:00:00"/>
    <s v="false"/>
    <s v="169117"/>
    <s v="TEMPORAL. T. COM. INTER. N. ESTA"/>
    <s v="MES VENCIDO - INCAPACIDAD TEMPORAL"/>
    <s v="ENFERMERO/A"/>
    <s v="E"/>
    <s v="S_9B_1A"/>
    <x v="0"/>
    <n v="110"/>
    <n v="0"/>
    <s v="ENFERMERA/O"/>
    <s v="URGENCIAS"/>
    <x v="1"/>
    <s v="271257"/>
    <s v="78644381K"/>
    <s v="BAEZ HERNANDEZ, VIRGINIA"/>
    <s v="ENFERMERA/O"/>
    <d v="2026-01-01T00:00:00"/>
    <d v="2026-04-20T00:00:00"/>
    <n v="110"/>
  </r>
  <r>
    <s v="355877"/>
    <d v="2026-01-01T00:00:00"/>
    <d v="2026-04-20T00:00:00"/>
    <s v="false"/>
    <s v="172037"/>
    <s v="TEMPORAL. T. COM. INTER. N. ESTA"/>
    <s v="MES VENCIDO - INCAPACIDAD TEMPORAL"/>
    <s v="LAVANDERO/A"/>
    <s v="E"/>
    <s v="S_9B_1A"/>
    <x v="0"/>
    <n v="110"/>
    <n v="0"/>
    <s v="LAVANDERIA"/>
    <s v="LAVANDERÍA HOSP.DEL TORAX"/>
    <x v="0"/>
    <s v="230750"/>
    <s v="43814033E"/>
    <s v="YANES HERNANDEZ, MONICA"/>
    <s v="LAVANDERIA"/>
    <d v="2026-01-01T00:00:00"/>
    <d v="2026-04-20T00:00:00"/>
    <n v="110"/>
  </r>
  <r>
    <s v="246632"/>
    <d v="2026-01-01T00:00:00"/>
    <d v="2026-04-20T00:00:00"/>
    <s v="false"/>
    <s v="154169"/>
    <s v="TEMPORAL. T. COM. INTER. N. ESTA"/>
    <s v="INTERINO POR VACANTE"/>
    <s v="CELADOR/A"/>
    <s v="E"/>
    <s v="I_9_1A"/>
    <x v="3"/>
    <n v="110"/>
    <n v="0"/>
    <s v="CELADOR"/>
    <s v="PLANTA BAJA - HOSP.EDIF.M."/>
    <x v="1"/>
    <s v="0"/>
    <m/>
    <m/>
    <m/>
    <d v="2026-01-01T00:00:00"/>
    <d v="2026-04-20T00:00:00"/>
    <n v="110"/>
  </r>
  <r>
    <s v="329343"/>
    <d v="2026-01-19T00:00:00"/>
    <d v="2026-04-20T00:00:00"/>
    <s v="false"/>
    <s v="175932"/>
    <s v="TEMPORAL. T. COM. INTER. N. ESTA"/>
    <s v="MES VENCIDO - INCAPACIDAD TEMPORAL"/>
    <s v="ENFERMERO/A"/>
    <s v="E"/>
    <s v="S_9B_1A"/>
    <x v="0"/>
    <n v="92"/>
    <n v="0"/>
    <s v="ENFERMERA/O"/>
    <s v="UDAD.CORONARIAS"/>
    <x v="1"/>
    <s v="333495"/>
    <s v="45553825W"/>
    <s v="DUQUE GOMEZ, CRISTINA"/>
    <s v="ENFERMERA/O"/>
    <d v="2026-01-19T00:00:00"/>
    <d v="2026-04-20T00:00:00"/>
    <n v="92"/>
  </r>
  <r>
    <s v="237632"/>
    <d v="2026-01-23T00:00:00"/>
    <d v="2026-04-20T00:00:00"/>
    <s v="false"/>
    <s v="175880"/>
    <s v="TEMPORAL. T. COM. INTER. N. ESTA"/>
    <s v="BAJA MATERNAL"/>
    <s v="ENFERMERO/A"/>
    <s v="E"/>
    <s v="S_9B_1A"/>
    <x v="0"/>
    <n v="88"/>
    <n v="0"/>
    <s v="ENFERMERA/O"/>
    <s v="URGENCIAS"/>
    <x v="1"/>
    <s v="209315"/>
    <s v="43839899J"/>
    <s v="ALEGRIA MENDOZA, EVELINE"/>
    <s v="ENFERMERA/O"/>
    <d v="2026-01-23T00:00:00"/>
    <d v="2026-04-20T00:00:00"/>
    <n v="88"/>
  </r>
  <r>
    <s v="233811"/>
    <d v="2026-01-30T00:00:00"/>
    <d v="2026-04-20T00:00:00"/>
    <s v="false"/>
    <s v="176282"/>
    <s v="TEMPORAL. T. COM. INTER. N. ESTA"/>
    <s v="MES VENCIDO - INCAPACIDAD TEMPORAL"/>
    <s v="AUXILIAR DE ENFERMERÍA"/>
    <s v="E"/>
    <s v="S_9B_1A"/>
    <x v="0"/>
    <n v="81"/>
    <n v="0"/>
    <s v="AUXILIAR DE ENFERMERÍA"/>
    <s v="URGENCIAS"/>
    <x v="1"/>
    <s v="251957"/>
    <s v="78720383P"/>
    <s v="RODRIGUEZ GONZALEZ, MARIA SULAY"/>
    <s v="AUXILIAR DE ENFERMERÍA"/>
    <d v="2026-01-30T00:00:00"/>
    <d v="2026-04-20T00:00:00"/>
    <n v="81"/>
  </r>
  <r>
    <s v="204267"/>
    <d v="2026-02-21T00:00:00"/>
    <d v="2026-04-20T00:00:00"/>
    <s v="false"/>
    <s v="176859"/>
    <s v="TEMPORAL. T. COM. INTER. N. ESTA"/>
    <s v="MES VENCIDO - INCAPACIDAD TEMPORAL"/>
    <s v="AUXILIAR DE ENFERMERÍA"/>
    <s v="E"/>
    <s v="S_9B_1A"/>
    <x v="0"/>
    <n v="59"/>
    <n v="0"/>
    <s v="AUXILIAR DE ENFERMERÍA"/>
    <s v="URGENCIAS"/>
    <x v="1"/>
    <s v="233811"/>
    <s v="78674489E"/>
    <s v="RODRIGUEZ DELGADO, MARIA INMACULADA"/>
    <s v="AUXILIAR DE ENFERMERÍA"/>
    <d v="2026-02-21T00:00:00"/>
    <d v="2026-04-20T00:00:00"/>
    <n v="59"/>
  </r>
  <r>
    <s v="214785"/>
    <d v="2026-02-26T00:00:00"/>
    <d v="2026-04-20T00:00:00"/>
    <s v="false"/>
    <s v="176941"/>
    <s v="TEMPORAL. T. COM. INTER. N. ESTA"/>
    <s v="MES VENCIDO - INCAPACIDAD TEMPORAL"/>
    <s v="AUXILIAR DE ENFERMERÍA"/>
    <s v="E"/>
    <s v="S_9B_1A"/>
    <x v="0"/>
    <n v="54"/>
    <n v="0"/>
    <s v="AUXILIAR DE ENFERMERÍA"/>
    <s v="PLANTA 1ª - HOSPITALIZACIÓN EDIF. D"/>
    <x v="1"/>
    <s v="350682"/>
    <s v="43806235K"/>
    <s v="RODRIGUEZ ZAMORA, EVA PATRICIA"/>
    <s v="AUXILIAR DE ENFERMERÍA"/>
    <d v="2026-02-26T00:00:00"/>
    <d v="2026-04-20T00:00:00"/>
    <n v="54"/>
  </r>
  <r>
    <s v="262481"/>
    <d v="2026-03-04T00:00:00"/>
    <d v="2026-04-20T00:00:00"/>
    <s v="false"/>
    <s v="177053"/>
    <s v="TEMPORAL. T. COM. INTER. N. ESTA"/>
    <s v="MES VENCIDO - INCAPACIDAD TEMPORAL"/>
    <s v="ENFERMERO/A"/>
    <s v="E"/>
    <s v="S_9B_1A"/>
    <x v="0"/>
    <n v="48"/>
    <n v="0"/>
    <s v="ENFERMERA/O"/>
    <s v="CONSULTA NEUMOLOGÍA"/>
    <x v="1"/>
    <s v="245909"/>
    <s v="42258997Q"/>
    <s v="ESTEVEZ RODRIGUEZ, JOSE LUIS"/>
    <s v="ENFERMERA/O"/>
    <d v="2026-03-04T00:00:00"/>
    <d v="2026-04-20T00:00:00"/>
    <n v="48"/>
  </r>
  <r>
    <s v="315655"/>
    <d v="2026-03-10T00:00:00"/>
    <d v="2026-04-20T00:00:00"/>
    <s v="false"/>
    <s v="177275"/>
    <s v="TEMPORAL. T. COM. INTER. N. ESTA"/>
    <s v="MES VENCIDO - INCAPACIDAD TEMPORAL"/>
    <s v="LAVANDERO/A"/>
    <s v="E"/>
    <s v="S_9B_1A"/>
    <x v="0"/>
    <n v="42"/>
    <n v="0"/>
    <s v="LAVANDERIA"/>
    <s v="LAVANDERÍA HOSP.DEL TORAX"/>
    <x v="0"/>
    <s v="265938"/>
    <s v="78563450G"/>
    <s v="GONZALEZ HERRERA, RAQUEL"/>
    <s v="LAVANDERIA"/>
    <d v="2026-03-10T00:00:00"/>
    <d v="2026-04-20T00:00:00"/>
    <n v="42"/>
  </r>
  <r>
    <s v="304806"/>
    <d v="2026-03-18T00:00:00"/>
    <d v="2026-04-20T00:00:00"/>
    <s v="false"/>
    <s v="177596"/>
    <s v="TEMPORAL. T. COM. INTER. N. ESTA"/>
    <s v="MES VENCIDO - INCAPACIDAD TEMPORAL"/>
    <s v="LIMPIADOR/A"/>
    <s v="E"/>
    <s v="S_9B_1A"/>
    <x v="0"/>
    <n v="34"/>
    <n v="0"/>
    <s v="LIMPIADORA"/>
    <s v="LIMPIEZA"/>
    <x v="0"/>
    <s v="349737"/>
    <s v="45448084S"/>
    <s v="ACOSTA HERNANDEZ, MARIA DE LOS ANGELES"/>
    <s v="LIMPIADORA"/>
    <d v="2026-03-18T00:00:00"/>
    <d v="2026-04-20T00:00:00"/>
    <n v="34"/>
  </r>
  <r>
    <s v="220560"/>
    <d v="2026-03-19T00:00:00"/>
    <d v="2026-04-20T00:00:00"/>
    <s v="false"/>
    <s v="177676"/>
    <s v="TEMPORAL. T. COM. INTER. N. ESTA"/>
    <s v="MES VENCIDO - INCAPACIDAD TEMPORAL"/>
    <s v="LAVANDERO/A"/>
    <s v="E"/>
    <s v="S_9B_1A"/>
    <x v="0"/>
    <n v="33"/>
    <n v="0"/>
    <s v="LAVANDERIA"/>
    <s v="LAVANDERÍA HOSP.DEL TORAX"/>
    <x v="0"/>
    <s v="233530"/>
    <s v="43806534K"/>
    <s v="CHAVEZ CORREA, PABLO ARON"/>
    <s v="LAVANDERIA"/>
    <d v="2026-03-19T00:00:00"/>
    <d v="2026-04-20T00:00:00"/>
    <n v="33"/>
  </r>
  <r>
    <s v="214469"/>
    <d v="2026-03-21T00:00:00"/>
    <d v="2026-04-20T00:00:00"/>
    <s v="false"/>
    <s v="177806"/>
    <s v="TEMPORAL. T. COM. INTER. N. ESTA"/>
    <s v="MES VENCIDO - INCAPACIDAD TEMPORAL"/>
    <s v="AUXILIAR DE ENFERMERÍA"/>
    <s v="E"/>
    <s v="S_9B_1A"/>
    <x v="0"/>
    <n v="31"/>
    <n v="0"/>
    <s v="AUXILIAR DE ENFERMERÍA"/>
    <s v="PLANTA 3ª - HOSPITALIZACIÓN EDIF. D"/>
    <x v="1"/>
    <s v="213134"/>
    <s v="54064537R"/>
    <s v="ALONSO ALVAREZ, MARIA ANGELES"/>
    <s v="AUXILIAR DE ENFERMERÍA"/>
    <d v="2026-03-21T00:00:00"/>
    <d v="2026-04-20T00:00:00"/>
    <n v="31"/>
  </r>
  <r>
    <s v="213945"/>
    <d v="2026-03-21T00:00:00"/>
    <d v="2026-04-20T00:00:00"/>
    <s v="false"/>
    <s v="177803"/>
    <s v="TEMPORAL. T. COM. INTER. N. ESTA"/>
    <s v="MES VENCIDO - INCAPACIDAD TEMPORAL"/>
    <s v="AUXILIAR DE ENFERMERÍA"/>
    <s v="E"/>
    <s v="S_9B_1A"/>
    <x v="0"/>
    <n v="31"/>
    <n v="0"/>
    <s v="AUXILIAR DE ENFERMERÍA"/>
    <s v="PLANTA 1ª - HOSPITALIZACIÓN EDIF. D"/>
    <x v="1"/>
    <s v="214785"/>
    <s v="78649565F"/>
    <s v="ABAD PEREZ, TANIA"/>
    <s v="AUXILIAR DE ENFERMERÍA"/>
    <d v="2026-03-21T00:00:00"/>
    <d v="2026-04-20T00:00:00"/>
    <n v="31"/>
  </r>
  <r>
    <s v="205943"/>
    <d v="2026-03-27T00:00:00"/>
    <d v="2026-04-20T00:00:00"/>
    <s v="false"/>
    <s v="177914"/>
    <s v="TEMPORAL. T. COM. INTER. N. ESTA"/>
    <s v="MES VENCIDO - INCAPACIDAD TEMPORAL"/>
    <s v="AUXILIAR DE ENFERMERÍA"/>
    <s v="E"/>
    <s v="S_9B_1A"/>
    <x v="0"/>
    <n v="25"/>
    <n v="0"/>
    <s v="AUXILIAR DE ENFERMERÍA"/>
    <s v="UNIDAD DE SALUD MENTAL INFANTO JUVENIL"/>
    <x v="1"/>
    <s v="349155"/>
    <s v="78561937D"/>
    <s v="FELIPE MOLINA, MARBEL"/>
    <s v="AUXILIAR DE ENFERMERÍA"/>
    <d v="2026-03-27T00:00:00"/>
    <d v="2026-04-20T00:00:00"/>
    <n v="25"/>
  </r>
  <r>
    <s v="356590"/>
    <d v="2026-04-01T00:00:00"/>
    <d v="2026-04-20T00:00:00"/>
    <s v="false"/>
    <s v="178058"/>
    <s v="TEMPORAL. T. COM. INTER. N. ESTA"/>
    <s v="PERMISO POR PATERNIDAD"/>
    <s v="COCINERO/A"/>
    <s v="E"/>
    <s v="S_9B_1A"/>
    <x v="0"/>
    <n v="20"/>
    <n v="0"/>
    <s v="COCINERO"/>
    <s v="COCINA"/>
    <x v="0"/>
    <s v="265918"/>
    <s v="79092331T"/>
    <s v="DIAZ DOMINGO, SERGIO"/>
    <s v="COCINERO"/>
    <d v="2026-04-01T00:00:00"/>
    <d v="2026-04-20T00:00:00"/>
    <n v="20"/>
  </r>
  <r>
    <s v="327286"/>
    <d v="2026-04-01T00:00:00"/>
    <d v="2026-04-20T00:00:00"/>
    <s v="false"/>
    <s v="177854"/>
    <s v="TEMPORAL. T. COM. INTER. N. ESTA"/>
    <s v="MES VENCIDO - ACCIDENTE DE TRABAJO"/>
    <s v="CELADOR/A"/>
    <s v="E"/>
    <s v="S_9B_1A"/>
    <x v="0"/>
    <n v="20"/>
    <n v="0"/>
    <s v="CELADOR"/>
    <s v="SUBDIRECCIÓN ENFERMERÍA"/>
    <x v="1"/>
    <s v="246632"/>
    <s v="45442839Z"/>
    <s v="RODRIGUEZ MARTIN, MARIA CANDELARIA"/>
    <s v="CELADOR"/>
    <d v="2026-04-01T00:00:00"/>
    <d v="2026-04-20T00:00:00"/>
    <n v="20"/>
  </r>
  <r>
    <s v="201947"/>
    <d v="2026-04-06T00:00:00"/>
    <d v="2026-04-20T00:00:00"/>
    <s v="false"/>
    <s v="178106"/>
    <s v="TEMPORAL. T. COM. INTER. N. ESTA"/>
    <s v="MES VENCIDO - INCAPACIDAD TEMPORAL"/>
    <s v="AUXILIAR DE ENFERMERÍA"/>
    <s v="E"/>
    <s v="S_9B_1A"/>
    <x v="0"/>
    <n v="15"/>
    <n v="0"/>
    <s v="AUXILIAR DE ENFERMERÍA"/>
    <s v="UNIDAD DE SALUD MENTAL INFANTO JUVENIL"/>
    <x v="1"/>
    <s v="324556"/>
    <s v="43785855L"/>
    <s v="GONZALEZ SUAREZ, ANTONIA MARIA"/>
    <s v="AUXILIAR DE ENFERMERÍA"/>
    <d v="2026-04-06T00:00:00"/>
    <d v="2026-04-20T00:00:00"/>
    <n v="15"/>
  </r>
  <r>
    <s v="221255"/>
    <d v="2026-04-07T00:00:00"/>
    <d v="2026-04-20T00:00:00"/>
    <s v="false"/>
    <s v="178132"/>
    <s v="TEMPORAL. T. COM. INTER. N. ESTA"/>
    <s v="MES VENCIDO - INCAPACIDAD TEMPORAL"/>
    <s v="PINCHE"/>
    <s v="E"/>
    <s v="S_9B_1A"/>
    <x v="0"/>
    <n v="14"/>
    <n v="0"/>
    <s v="PINCHE"/>
    <s v="COCINA"/>
    <x v="0"/>
    <s v="257112"/>
    <s v="43794763A"/>
    <s v="RODRIGUEZ GONZALEZ, FRANCISCO JAVIER"/>
    <s v="PINCHE"/>
    <d v="2026-04-07T00:00:00"/>
    <d v="2026-04-20T00:00:00"/>
    <n v="14"/>
  </r>
  <r>
    <s v="316539"/>
    <d v="2026-04-09T00:00:00"/>
    <d v="2026-04-20T00:00:00"/>
    <s v="false"/>
    <s v="178185"/>
    <s v="TEMPORAL. T. COM. INTER. N. ESTA"/>
    <s v="MES VENCIDO - INCAPACIDAD TEMPORAL"/>
    <s v="LIMPIADOR/A"/>
    <s v="E"/>
    <s v="S_9B_1A"/>
    <x v="0"/>
    <n v="12"/>
    <n v="0"/>
    <s v="LIMPIADORA"/>
    <s v="LIMPIEZA"/>
    <x v="0"/>
    <s v="349059"/>
    <s v="78706465M"/>
    <s v="CORREA DONIS, ANGEL ROBERTO"/>
    <s v="LIMPIADORA"/>
    <d v="2026-04-09T00:00:00"/>
    <d v="2026-04-20T00:00:00"/>
    <n v="12"/>
  </r>
  <r>
    <s v="385777"/>
    <d v="2026-04-19T00:00:00"/>
    <d v="2026-04-20T00:00:00"/>
    <s v="false"/>
    <s v="178764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4-19T00:00:00"/>
    <d v="2026-04-20T00:00:00"/>
    <n v="2"/>
  </r>
  <r>
    <s v="329197"/>
    <d v="2026-01-01T00:00:00"/>
    <d v="2026-04-21T00:00:00"/>
    <s v="false"/>
    <s v="154029"/>
    <s v="TEMPORAL. T. COM. INTER. N. ESTA"/>
    <s v="INTERINO POR VACANTE"/>
    <s v="TÉC ESPECIALISTA / RADIODIAGNÓSTICO"/>
    <s v="E"/>
    <s v="I_9_1A"/>
    <x v="3"/>
    <n v="111"/>
    <n v="0"/>
    <s v="TÉCNICO ESPECIALISTA RADIODIAGNÓSTICO"/>
    <s v="RADIOLOGÍA DE URGENCIAS"/>
    <x v="1"/>
    <s v="0"/>
    <m/>
    <m/>
    <m/>
    <d v="2026-01-01T00:00:00"/>
    <d v="2026-04-21T00:00:00"/>
    <n v="111"/>
  </r>
  <r>
    <s v="355904"/>
    <d v="2026-01-01T00:00:00"/>
    <d v="2026-04-21T00:00:00"/>
    <s v="false"/>
    <s v="171659"/>
    <s v="TEMPORAL. T. COMPLETO. N. ESTATU"/>
    <s v="ACUMULACION DE TAREAS"/>
    <s v="MEDICO/A URGENCIA HOSPITALARIA"/>
    <s v="E"/>
    <s v="I_9_1C"/>
    <x v="1"/>
    <n v="111"/>
    <n v="0"/>
    <s v="MÉDICO URGENCIA HOSPITALARIA"/>
    <s v="P.MÉDICO DE URGENCIAS"/>
    <x v="2"/>
    <s v="0"/>
    <m/>
    <m/>
    <m/>
    <d v="2026-01-01T00:00:00"/>
    <d v="2026-04-21T00:00:00"/>
    <n v="111"/>
  </r>
  <r>
    <s v="254513"/>
    <d v="2026-01-01T00:00:00"/>
    <d v="2026-04-21T00:00:00"/>
    <s v="false"/>
    <s v="174888"/>
    <s v="TEMPORAL. T. COM. INTER. N. ESTA"/>
    <s v="MES VENCIDO - INCAPACIDAD TEMPORAL"/>
    <s v="AUXILIAR DE ENFERMERÍA"/>
    <s v="E"/>
    <s v="S_9B_1A"/>
    <x v="0"/>
    <n v="111"/>
    <n v="0"/>
    <s v="AUXILIAR DE ENFERMERÍA"/>
    <s v="PLANTA BAJA - HOSP.EDIF.M."/>
    <x v="1"/>
    <s v="372036"/>
    <s v="54058294Z"/>
    <s v="HERNANDEZ MARRERO, MONICA CANDELARIA"/>
    <s v="AUXILIAR DE ENFERMERÍA"/>
    <d v="2026-01-01T00:00:00"/>
    <d v="2026-04-21T00:00:00"/>
    <n v="111"/>
  </r>
  <r>
    <s v="360717"/>
    <d v="2026-01-01T00:00:00"/>
    <d v="2026-04-21T00:00:00"/>
    <s v="false"/>
    <s v="169795"/>
    <s v="SIN CONTRATO"/>
    <s v="PROMOCION INTERNA TEMPORAL"/>
    <s v="MATRÓN/A"/>
    <s v="E"/>
    <s v="I_9_1A"/>
    <x v="3"/>
    <n v="111"/>
    <n v="0"/>
    <s v="MATRONA"/>
    <s v="PARITORIO"/>
    <x v="1"/>
    <s v="0"/>
    <m/>
    <m/>
    <m/>
    <d v="2026-01-01T00:00:00"/>
    <d v="2026-04-21T00:00:00"/>
    <n v="111"/>
  </r>
  <r>
    <s v="361373"/>
    <d v="2026-01-01T00:00:00"/>
    <d v="2026-04-21T00:00:00"/>
    <s v="false"/>
    <s v="154031"/>
    <s v="TEMPORAL. T. COM. INTER. N. ESTA"/>
    <s v="INTERINO POR VACANTE"/>
    <s v="TÉC ESPECIALISTA / RADIODIAGNÓSTICO"/>
    <s v="E"/>
    <s v="I_9_1A"/>
    <x v="3"/>
    <n v="111"/>
    <n v="0"/>
    <s v="TÉCNICO ESPECIALISTA RADIODIAGNÓSTICO"/>
    <s v="AREA.ENFERMERIA - CAE LA OROTAVA"/>
    <x v="1"/>
    <s v="0"/>
    <m/>
    <m/>
    <m/>
    <d v="2026-01-01T00:00:00"/>
    <d v="2026-04-21T00:00:00"/>
    <n v="111"/>
  </r>
  <r>
    <s v="263328"/>
    <d v="2026-01-01T00:00:00"/>
    <d v="2026-04-21T00:00:00"/>
    <s v="false"/>
    <s v="171665"/>
    <s v="TEMPORAL. T. COMPLETO. N. ESTATU"/>
    <s v="ACUMULACION DE TAREAS"/>
    <s v="FEA CUIDADOS PALIATIVOS"/>
    <s v="E"/>
    <s v="I_9_1C"/>
    <x v="1"/>
    <n v="111"/>
    <n v="0"/>
    <s v="MÉDICO DE CUIDADOS PALIATIVOS"/>
    <s v="P. MÉDICO PALIATIVOS"/>
    <x v="2"/>
    <s v="0"/>
    <m/>
    <m/>
    <m/>
    <d v="2026-01-01T00:00:00"/>
    <d v="2026-04-21T00:00:00"/>
    <n v="111"/>
  </r>
  <r>
    <s v="353285"/>
    <d v="2026-01-01T00:00:00"/>
    <d v="2026-04-21T00:00:00"/>
    <s v="false"/>
    <s v="154020"/>
    <s v="TEMPORAL. T. COM. INTER. N. ESTA"/>
    <s v="INTERINO POR VACANTE"/>
    <s v="TÉC ESPECIALISTA / LABORATORIO"/>
    <s v="E"/>
    <s v="I_9_1A"/>
    <x v="3"/>
    <n v="111"/>
    <n v="0"/>
    <s v="TÉCNICO ESPECIALISTA LABORATORIO"/>
    <s v="LABORATORIO CENTRAL"/>
    <x v="1"/>
    <s v="0"/>
    <m/>
    <m/>
    <m/>
    <d v="2026-01-01T00:00:00"/>
    <d v="2026-04-21T00:00:00"/>
    <n v="111"/>
  </r>
  <r>
    <s v="232815"/>
    <d v="2026-01-01T00:00:00"/>
    <d v="2026-04-21T00:00:00"/>
    <s v="false"/>
    <s v="174761"/>
    <s v="TEMPORAL. T. COM. INTER. N. ESTA"/>
    <s v="MES VENCIDO - INCAPACIDAD TEMPORAL"/>
    <s v="G ADMINISTRATIVO FUNCIÓN ADMINISTRATIVA"/>
    <s v="E"/>
    <s v="S_9B_1A"/>
    <x v="0"/>
    <n v="111"/>
    <n v="0"/>
    <s v="GRUPO ADMINISTRATIVO"/>
    <s v="TESORERÍA Y FACTURACIÓN"/>
    <x v="4"/>
    <s v="339635"/>
    <s v="78674300V"/>
    <s v="ESTEVEZ MARTIN, MARIA GORETTI"/>
    <s v="GRUPO ADMINISTRATIVO"/>
    <d v="2026-01-01T00:00:00"/>
    <d v="2026-04-21T00:00:00"/>
    <n v="111"/>
  </r>
  <r>
    <s v="324337"/>
    <d v="2026-01-01T00:00:00"/>
    <d v="2026-04-21T00:00:00"/>
    <s v="false"/>
    <s v="146303"/>
    <s v="TEMPORAL. T. COM. INTER. N. ESTA"/>
    <s v="INTERINO POR VACANTE"/>
    <s v="TÉC ESPECIALISTA / LABORATORIO"/>
    <s v="E"/>
    <s v="I_9_1A"/>
    <x v="3"/>
    <n v="111"/>
    <n v="0"/>
    <s v="TÉCNICO ESPECIALISTA LABORATORIO"/>
    <s v="LABORATORIO CENTRAL"/>
    <x v="1"/>
    <s v="0"/>
    <m/>
    <m/>
    <m/>
    <d v="2026-01-01T00:00:00"/>
    <d v="2026-04-21T00:00:00"/>
    <n v="111"/>
  </r>
  <r>
    <s v="263972"/>
    <d v="2026-01-01T00:00:00"/>
    <d v="2026-04-21T00:00:00"/>
    <s v="false"/>
    <s v="169732"/>
    <s v="TEMPORAL. T. COM. INTER. N. ESTA"/>
    <s v="INTERINO POR VACANTE"/>
    <s v="FEA PEDIATRÍA"/>
    <s v="E"/>
    <s v="I_9_1A"/>
    <x v="3"/>
    <n v="111"/>
    <n v="0"/>
    <s v="FEA PEDIATRÍA"/>
    <s v="P.MÉDICO PREMATUROS"/>
    <x v="2"/>
    <s v="0"/>
    <m/>
    <m/>
    <m/>
    <d v="2026-01-01T00:00:00"/>
    <d v="2026-04-21T00:00:00"/>
    <n v="111"/>
  </r>
  <r>
    <s v="336733"/>
    <d v="2026-01-01T00:00:00"/>
    <d v="2026-04-21T00:00:00"/>
    <s v="false"/>
    <s v="154023"/>
    <s v="TEMPORAL. T. COM. INTER. N. ESTA"/>
    <s v="INTERINO POR VACANTE"/>
    <s v="TÉC ESPECIALISTA / LABORATORIO"/>
    <s v="E"/>
    <s v="I_9_1A"/>
    <x v="3"/>
    <n v="111"/>
    <n v="0"/>
    <s v="TÉCNICO ESPECIALISTA LABORATORIO"/>
    <s v="LABORATORIO CENTRAL"/>
    <x v="1"/>
    <s v="0"/>
    <m/>
    <m/>
    <m/>
    <d v="2026-01-01T00:00:00"/>
    <d v="2026-04-21T00:00:00"/>
    <n v="111"/>
  </r>
  <r>
    <s v="319300"/>
    <d v="2026-01-01T00:00:00"/>
    <d v="2026-04-21T00:00:00"/>
    <s v="false"/>
    <s v="146304"/>
    <s v="TEMPORAL. T. COM. INTER. N. ESTA"/>
    <s v="INTERINO POR VACANTE"/>
    <s v="TRABAJADOR/A SOCIAL"/>
    <s v="E"/>
    <s v="I_9_1A"/>
    <x v="3"/>
    <n v="111"/>
    <n v="0"/>
    <s v="TÉCNICO TITULADO MEDIO - ASISTENTE SOCIAL/TRABAJAD"/>
    <s v="TRABAJO SOCIAL"/>
    <x v="3"/>
    <s v="0"/>
    <m/>
    <m/>
    <m/>
    <d v="2026-01-01T00:00:00"/>
    <d v="2026-04-21T00:00:00"/>
    <n v="111"/>
  </r>
  <r>
    <s v="337381"/>
    <d v="2026-01-01T00:00:00"/>
    <d v="2026-04-21T00:00:00"/>
    <s v="false"/>
    <s v="154024"/>
    <s v="TEMPORAL. T. COM. INTER. N. ESTA"/>
    <s v="INTERINO POR VACANTE"/>
    <s v="TÉC ESPECIALISTA / LABORATORIO"/>
    <s v="E"/>
    <s v="I_9_1A"/>
    <x v="3"/>
    <n v="111"/>
    <n v="0"/>
    <s v="TÉCNICO ESPECIALISTA LABORATORIO"/>
    <s v="LABOR.DE MICROBIOLOGIA Y CONTROL DE INF"/>
    <x v="1"/>
    <s v="0"/>
    <m/>
    <m/>
    <m/>
    <d v="2026-01-01T00:00:00"/>
    <d v="2026-04-21T00:00:00"/>
    <n v="111"/>
  </r>
  <r>
    <s v="341508"/>
    <d v="2026-01-01T00:00:00"/>
    <d v="2026-04-21T00:00:00"/>
    <s v="false"/>
    <s v="146327"/>
    <s v="SIN CONTRATO"/>
    <s v="INTERINO POR VACANTE"/>
    <s v="TÉC ESPECIALISTA / RADIODIAGNÓSTICO"/>
    <s v="E"/>
    <s v="I_9_1A"/>
    <x v="3"/>
    <n v="111"/>
    <n v="0"/>
    <s v="TÉCNICO ESPECIALISTA RADIODIAGNÓSTICO"/>
    <s v="FÍSICA MÉDICA (UDAD.TÉC.RADIOPROTECCIÓN)"/>
    <x v="1"/>
    <s v="0"/>
    <m/>
    <m/>
    <m/>
    <d v="2026-01-01T00:00:00"/>
    <d v="2026-04-21T00:00:00"/>
    <n v="111"/>
  </r>
  <r>
    <s v="328717"/>
    <d v="2026-01-01T00:00:00"/>
    <d v="2026-04-21T00:00:00"/>
    <s v="false"/>
    <s v="154025"/>
    <s v="TEMPORAL. T. COM. INTER. N. ESTA"/>
    <s v="INTERINO POR VACANTE"/>
    <s v="TÉC ESPECIALISTA / LABORATORIO"/>
    <s v="E"/>
    <s v="I_9_1A"/>
    <x v="3"/>
    <n v="111"/>
    <n v="0"/>
    <s v="TÉCNICO ESPECIALISTA LABORATORIO"/>
    <s v="LABORATORIO CENTRAL"/>
    <x v="1"/>
    <s v="0"/>
    <m/>
    <m/>
    <m/>
    <d v="2026-01-01T00:00:00"/>
    <d v="2026-04-21T00:00:00"/>
    <n v="111"/>
  </r>
  <r>
    <s v="201698"/>
    <d v="2026-01-20T00:00:00"/>
    <d v="2026-04-21T00:00:00"/>
    <s v="false"/>
    <s v="173871"/>
    <s v="TEMPORAL. T. COM. INTER. N. ESTA"/>
    <s v="BAJA MATERNAL"/>
    <s v="AUXILIAR DE ENFERMERÍA"/>
    <s v="E"/>
    <s v="S_9B_1A"/>
    <x v="0"/>
    <n v="92"/>
    <n v="0"/>
    <s v="AUXILIAR DE ENFERMERÍA"/>
    <s v="PLANTA  9ª IMPAR - HOSP.EDIF.A"/>
    <x v="1"/>
    <s v="391191"/>
    <s v="78628368Q"/>
    <s v="ANCEUME PEREZ, CARINA"/>
    <s v="AUXILIAR DE ENFERMERÍA"/>
    <d v="2026-01-20T00:00:00"/>
    <d v="2026-04-21T00:00:00"/>
    <n v="92"/>
  </r>
  <r>
    <s v="313385"/>
    <d v="2026-03-21T00:00:00"/>
    <d v="2026-04-21T00:00:00"/>
    <s v="false"/>
    <s v="177801"/>
    <s v="TEMPORAL. T. COM. INTER. N. ESTA"/>
    <s v="MES VENCIDO - INCAPACIDAD TEMPORAL"/>
    <s v="LIMPIADOR/A"/>
    <s v="E"/>
    <s v="S_9B_1A"/>
    <x v="0"/>
    <n v="32"/>
    <n v="0"/>
    <s v="LIMPIADORA"/>
    <s v="LIMPIEZA"/>
    <x v="0"/>
    <s v="366211"/>
    <s v="43774497T"/>
    <s v="AFONSO SANTANA, MARIA CARMEN"/>
    <s v="LIMPIADORA"/>
    <d v="2026-03-21T00:00:00"/>
    <d v="2026-04-21T00:00:00"/>
    <n v="32"/>
  </r>
  <r>
    <s v="236562"/>
    <d v="2026-04-15T00:00:00"/>
    <d v="2026-04-21T00:00:00"/>
    <s v="false"/>
    <s v="178446"/>
    <s v="TEMPORAL. T. COM. INTER. N. ESTA"/>
    <s v="MES VENCIDO - INCAPACIDAD TEMPORAL"/>
    <s v="ENFERMERO/A"/>
    <s v="E"/>
    <s v="S_9B_1A"/>
    <x v="0"/>
    <n v="7"/>
    <n v="0"/>
    <s v="ENFERMERA/O"/>
    <s v="BLOQUE QUIRURGICO CENTRAL"/>
    <x v="1"/>
    <s v="226467"/>
    <s v="51167606N"/>
    <s v="LANFRANCONI PIÑERO, ALEJANDRA"/>
    <s v="ENFERMERA/O"/>
    <d v="2026-04-15T00:00:00"/>
    <d v="2026-04-21T00:00:00"/>
    <n v="7"/>
  </r>
  <r>
    <s v="250059"/>
    <d v="2026-04-17T00:00:00"/>
    <d v="2026-04-21T00:00:00"/>
    <s v="false"/>
    <s v="178534"/>
    <s v="TEMPORAL. T. COM. INTER. N. ESTA"/>
    <s v="MES VENCIDO - INCAPACIDAD TEMPORAL"/>
    <s v="AUXILIAR DE ENFERMERÍA"/>
    <s v="E"/>
    <s v="S_9B_1A"/>
    <x v="0"/>
    <n v="5"/>
    <n v="0"/>
    <s v="AUXILIAR DE ENFERMERÍA"/>
    <s v="URGENCIAS"/>
    <x v="1"/>
    <s v="202318"/>
    <s v="43386858A"/>
    <s v="MELIAN RIVERO, MELANY"/>
    <s v="AUXILIAR DE ENFERMERÍA"/>
    <d v="2026-04-17T00:00:00"/>
    <d v="2026-04-21T00:00:00"/>
    <n v="5"/>
  </r>
  <r>
    <s v="205943"/>
    <d v="2026-04-21T00:00:00"/>
    <d v="2026-04-21T00:00:00"/>
    <s v="false"/>
    <s v="178588"/>
    <s v="TEMPORAL. T. COM. INTER. N. ESTA"/>
    <s v="LIBRE DISPOSICION"/>
    <s v="AUXILIAR DE ENFERMERÍA"/>
    <s v="E"/>
    <s v="S_9B_1A"/>
    <x v="0"/>
    <n v="1"/>
    <n v="0"/>
    <s v="AUXILIAR DE ENFERMERÍA"/>
    <s v="UNIDAD DE SALUD MENTAL INFANTO JUVENIL"/>
    <x v="1"/>
    <s v="378180"/>
    <s v="43832156K"/>
    <s v="PEREZ AFONSO, ANA YURENA"/>
    <s v="AUXILIAR DE ENFERMERÍA"/>
    <d v="2026-04-21T00:00:00"/>
    <d v="2026-04-21T00:00:00"/>
    <n v="1"/>
  </r>
  <r>
    <s v="329343"/>
    <d v="2026-04-21T00:00:00"/>
    <d v="2026-04-21T00:00:00"/>
    <s v="false"/>
    <s v="178589"/>
    <s v="TEMPORAL. T. COM. INTER. N. ESTA"/>
    <s v="LIBRE DISPOSICION"/>
    <s v="ENFERMERO/A"/>
    <s v="E"/>
    <s v="S_9B_1A"/>
    <x v="0"/>
    <n v="1"/>
    <n v="0"/>
    <s v="ENFERMERA/O"/>
    <s v="UDAD.CORONARIAS"/>
    <x v="1"/>
    <s v="232828"/>
    <s v="25350439T"/>
    <s v="HERRERA PUCHAN, CARLOTA"/>
    <s v="ENFERMERA/O"/>
    <d v="2026-04-21T00:00:00"/>
    <d v="2026-04-21T00:00:00"/>
    <n v="1"/>
  </r>
  <r>
    <s v="213945"/>
    <d v="2026-04-21T00:00:00"/>
    <d v="2026-04-21T00:00:00"/>
    <s v="false"/>
    <s v="178587"/>
    <s v="TEMPORAL. T. COM. INTER. N. ESTA"/>
    <s v="LIBRE DISPOSICION"/>
    <s v="AUXILIAR DE ENFERMERÍA"/>
    <s v="E"/>
    <s v="S_9B_1A"/>
    <x v="0"/>
    <n v="1"/>
    <n v="0"/>
    <s v="AUXILIAR DE ENFERMERÍA"/>
    <s v="PLANTA 1ª - HOSPITALIZACIÓN EDIF. D"/>
    <x v="1"/>
    <s v="222351"/>
    <s v="78566736R"/>
    <s v="BARRIOS AFONSO, ROSA"/>
    <s v="AUXILIAR DE ENFERMERÍA"/>
    <d v="2026-04-21T00:00:00"/>
    <d v="2026-04-21T00:00:00"/>
    <n v="1"/>
  </r>
  <r>
    <s v="282847"/>
    <d v="2026-01-01T00:00:00"/>
    <d v="2026-04-22T00:00:00"/>
    <s v="false"/>
    <s v="175545"/>
    <s v="TEMPORAL. T. COM. INTER. N. ESTA"/>
    <s v="DESEMPEÑO FUNCIONES SUPERIOR CATEGORIA"/>
    <s v="G ADMINISTRATIVO FUNCIÓN ADMINISTRATIVA"/>
    <s v="E"/>
    <s v="S_9B_1A"/>
    <x v="0"/>
    <n v="112"/>
    <n v="0"/>
    <s v="GRUPO ADMINISTRATIVO"/>
    <s v="D.RRHH SERV.ADMINISTRACIÓN DE PERSONAL"/>
    <x v="5"/>
    <s v="336223"/>
    <s v="45445924V"/>
    <s v="HERRERA HERNANDEZ, JUAN ANTONIO"/>
    <s v="GRUPO TÉCNICO FUNCIÓN ADMINISTRATIVA"/>
    <d v="2026-01-01T00:00:00"/>
    <d v="2026-04-22T00:00:00"/>
    <n v="112"/>
  </r>
  <r>
    <s v="351044"/>
    <d v="2026-01-01T00:00:00"/>
    <d v="2026-04-22T00:00:00"/>
    <s v="false"/>
    <s v="154030"/>
    <s v="TEMPORAL. T. COM. INTER. N. ESTA"/>
    <s v="INTERINO POR VACANTE"/>
    <s v="TÉC ESPECIALISTA / RADIODIAGNÓSTICO"/>
    <s v="E"/>
    <s v="I_9_1A"/>
    <x v="3"/>
    <n v="112"/>
    <n v="0"/>
    <s v="TÉCNICO ESPECIALISTA RADIODIAGNÓSTICO"/>
    <s v="BLOQUE QUIRURGICO CENTRAL"/>
    <x v="1"/>
    <s v="0"/>
    <m/>
    <m/>
    <m/>
    <d v="2026-01-01T00:00:00"/>
    <d v="2026-04-22T00:00:00"/>
    <n v="112"/>
  </r>
  <r>
    <s v="258333"/>
    <d v="2026-01-01T00:00:00"/>
    <d v="2026-04-22T00:00:00"/>
    <s v="false"/>
    <s v="172742"/>
    <s v="TEMPORAL. T. COM. INTER. N. ESTA"/>
    <s v="MES VENCIDO - INCAPACIDAD TEMPORAL"/>
    <s v="ENFERMERO/A"/>
    <s v="E"/>
    <s v="S_9B_1A"/>
    <x v="0"/>
    <n v="112"/>
    <n v="0"/>
    <s v="ENFERMERA/O"/>
    <s v="H.DIA POLIVALENTE - CITOSTATICOS"/>
    <x v="1"/>
    <s v="285506"/>
    <s v="78639468F"/>
    <s v="DOMINGUEZ FALCON, SARA"/>
    <s v="ENFERMERA/O"/>
    <d v="2026-01-01T00:00:00"/>
    <d v="2026-04-22T00:00:00"/>
    <n v="112"/>
  </r>
  <r>
    <s v="336617"/>
    <d v="2026-01-01T00:00:00"/>
    <d v="2026-04-22T00:00:00"/>
    <s v="false"/>
    <s v="171666"/>
    <s v="TEMPORAL. T. COMPLETO. N. ESTATU"/>
    <s v="ACUMULACION DE TAREAS"/>
    <s v="FEA NEUROLOGÍA"/>
    <s v="E"/>
    <s v="I_9_1C"/>
    <x v="1"/>
    <n v="112"/>
    <n v="0"/>
    <s v="FEA NEUROLOGÍA"/>
    <s v="P.MÉDICO NEUROLOGÍA"/>
    <x v="2"/>
    <s v="0"/>
    <m/>
    <m/>
    <m/>
    <d v="2026-01-01T00:00:00"/>
    <d v="2026-04-22T00:00:00"/>
    <n v="112"/>
  </r>
  <r>
    <s v="212638"/>
    <d v="2026-01-01T00:00:00"/>
    <d v="2026-04-22T00:00:00"/>
    <s v="false"/>
    <s v="165653"/>
    <s v="TEMPORAL. T. COMPLETO. N. ESTATU"/>
    <s v="PROGRAMA CARACTER TEMPORAL"/>
    <s v="FEA OBSTETRICIA Y GINECOLOGÍA"/>
    <s v="E"/>
    <s v="I_9_1B"/>
    <x v="5"/>
    <n v="112"/>
    <n v="0"/>
    <s v="FEA OBSTETRICIA Y GINECOLOGÍA"/>
    <s v="P.MÉDICO GINECOLOGÍA"/>
    <x v="2"/>
    <s v="0"/>
    <m/>
    <m/>
    <m/>
    <d v="2026-01-01T00:00:00"/>
    <d v="2026-04-22T00:00:00"/>
    <n v="112"/>
  </r>
  <r>
    <s v="213168"/>
    <d v="2026-01-20T00:00:00"/>
    <d v="2026-04-22T00:00:00"/>
    <s v="false"/>
    <s v="176045"/>
    <s v="TEMPORAL. T. COM. INTER. N. ESTA"/>
    <s v="MES VENCIDO - INCAPACIDAD TEMPORAL"/>
    <s v="AUXILIAR DE ENFERMERÍA"/>
    <s v="E"/>
    <s v="S_9B_1A"/>
    <x v="0"/>
    <n v="93"/>
    <n v="0"/>
    <s v="AUXILIAR DE ENFERMERÍA"/>
    <s v="ESTERILIZACIÓN"/>
    <x v="1"/>
    <s v="369527"/>
    <s v="78631159R"/>
    <s v="REGALADO GONZALEZ, VIRGINIA"/>
    <s v="AUXILIAR DE ENFERMERÍA"/>
    <d v="2026-01-20T00:00:00"/>
    <d v="2026-04-22T00:00:00"/>
    <n v="93"/>
  </r>
  <r>
    <s v="309409"/>
    <d v="2026-03-30T00:00:00"/>
    <d v="2026-04-22T00:00:00"/>
    <s v="false"/>
    <s v="177963"/>
    <s v="TEMPORAL. T. COM. INTER. N. ESTA"/>
    <s v="MES VENCIDO - INCAPACIDAD TEMPORAL"/>
    <s v="CELADOR/A"/>
    <s v="E"/>
    <s v="S_9B_1A"/>
    <x v="0"/>
    <n v="24"/>
    <n v="0"/>
    <s v="CELADOR"/>
    <s v="DISTRIBUCIÓN"/>
    <x v="0"/>
    <s v="261572"/>
    <s v="45437817Y"/>
    <s v="MOLINA GONZALEZ, BERTA SOFIA"/>
    <s v="CELADOR"/>
    <d v="2026-03-30T00:00:00"/>
    <d v="2026-04-22T00:00:00"/>
    <n v="24"/>
  </r>
  <r>
    <s v="344521"/>
    <d v="2026-04-09T00:00:00"/>
    <d v="2026-04-22T00:00:00"/>
    <s v="false"/>
    <s v="178211"/>
    <s v="TEMPORAL. T. COM. INTER. N. ESTA"/>
    <s v="MES VENCIDO - INCAPACIDAD TEMPORAL"/>
    <s v="PINCHE"/>
    <s v="E"/>
    <s v="S_9B_1A"/>
    <x v="0"/>
    <n v="14"/>
    <n v="0"/>
    <s v="PINCHE"/>
    <s v="COCINA"/>
    <x v="0"/>
    <s v="213357"/>
    <s v="79087147Z"/>
    <s v="LUGO SANCHEZ, ADRIAN"/>
    <s v="PINCHE"/>
    <d v="2026-04-09T00:00:00"/>
    <d v="2026-04-22T00:00:00"/>
    <n v="14"/>
  </r>
  <r>
    <s v="249427"/>
    <d v="2026-04-21T00:00:00"/>
    <d v="2026-04-22T00:00:00"/>
    <s v="false"/>
    <s v="178139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4-21T00:00:00"/>
    <d v="2026-04-22T00:00:00"/>
    <n v="2"/>
  </r>
  <r>
    <s v="226322"/>
    <d v="2026-01-01T00:00:00"/>
    <d v="2026-04-23T00:00:00"/>
    <s v="false"/>
    <s v="169432"/>
    <s v="TEMPORAL. T. COM. INTER. N. ESTA"/>
    <s v="MES VENCIDO - INCAPACIDAD TEMPORAL"/>
    <s v="LIMPIADOR/A"/>
    <s v="E"/>
    <s v="S_9B_1A"/>
    <x v="0"/>
    <n v="113"/>
    <n v="0"/>
    <s v="LIMPIADORA"/>
    <s v="LIMPIEZA"/>
    <x v="0"/>
    <s v="213978"/>
    <s v="45435082P"/>
    <s v="SUAREZ PEÑA, CLARA EUGENIA"/>
    <s v="LIMPIADORA"/>
    <d v="2026-01-01T00:00:00"/>
    <d v="2026-04-23T00:00:00"/>
    <n v="113"/>
  </r>
  <r>
    <s v="219479"/>
    <d v="2026-01-01T00:00:00"/>
    <d v="2026-04-23T00:00:00"/>
    <s v="false"/>
    <s v="155902"/>
    <s v="TEMPORAL. T. COM. INTER. N. ESTA"/>
    <s v="INTERINO POR VACANTE"/>
    <s v="MATRÓN/A"/>
    <s v="E"/>
    <s v="I_9_1A"/>
    <x v="3"/>
    <n v="113"/>
    <n v="0"/>
    <s v="MATRONA"/>
    <s v="PARITORIO"/>
    <x v="1"/>
    <s v="0"/>
    <m/>
    <m/>
    <m/>
    <d v="2026-01-01T00:00:00"/>
    <d v="2026-04-23T00:00:00"/>
    <n v="113"/>
  </r>
  <r>
    <s v="325684"/>
    <d v="2026-01-01T00:00:00"/>
    <d v="2026-04-23T00:00:00"/>
    <s v="false"/>
    <s v="169733"/>
    <s v="TEMPORAL. T. COM. INTER. N. ESTA"/>
    <s v="INTERINO POR VACANTE"/>
    <s v="FEA PEDIATRÍA"/>
    <s v="E"/>
    <s v="I_9_1A"/>
    <x v="3"/>
    <n v="113"/>
    <n v="0"/>
    <s v="FEA PEDIATRÍA"/>
    <s v="P.MÉDICO PREMATUROS"/>
    <x v="2"/>
    <s v="0"/>
    <m/>
    <m/>
    <m/>
    <d v="2026-01-01T00:00:00"/>
    <d v="2026-04-23T00:00:00"/>
    <n v="113"/>
  </r>
  <r>
    <s v="384384"/>
    <d v="2026-01-01T00:00:00"/>
    <d v="2026-04-23T00:00:00"/>
    <s v="false"/>
    <s v="169165"/>
    <s v="TEMPORAL. T. COM. INTER. N. ESTA"/>
    <s v="MES VENCIDO - INCAPACIDAD TEMPORAL"/>
    <s v="G ADMINISTRATIVO FUNCIÓN ADMINISTRATIVA"/>
    <s v="E"/>
    <s v="S_9B_1A"/>
    <x v="0"/>
    <n v="113"/>
    <n v="0"/>
    <s v="GRUPO ADMINISTRATIVO"/>
    <s v="ADMISIÓN CENTRAL"/>
    <x v="2"/>
    <s v="370835"/>
    <s v="43823793F"/>
    <s v="SANTANA MENENDEZ, MARIA"/>
    <s v="GRUPO ADMINISTRATIVO"/>
    <d v="2026-01-01T00:00:00"/>
    <d v="2026-04-23T00:00:00"/>
    <n v="113"/>
  </r>
  <r>
    <s v="264283"/>
    <d v="2026-01-01T00:00:00"/>
    <d v="2026-04-23T00:00:00"/>
    <s v="false"/>
    <s v="149331"/>
    <s v="TEMPORAL. T. COM. INTER. N. ESTA"/>
    <s v="DESEMPEÑO FUNCIONES SUPERIOR CATEGORIA"/>
    <s v="G ADMINISTRATIVO FUNCIÓN ADMINISTRATIVA"/>
    <s v="E"/>
    <s v="S_9B_1A"/>
    <x v="0"/>
    <n v="113"/>
    <n v="0"/>
    <s v="GRUPO ADMINISTRATIVO"/>
    <s v="RECEPCIÓN DE POLICLÍNICA"/>
    <x v="4"/>
    <s v="330577"/>
    <s v="45443584T"/>
    <s v="VIGIL NICIEZA, MARIA CRISTINA"/>
    <s v="GRUPO TÉCNICO FUNCIÓN ADMINISTRATIVA"/>
    <d v="2026-01-01T00:00:00"/>
    <d v="2026-04-23T00:00:00"/>
    <n v="113"/>
  </r>
  <r>
    <s v="321549"/>
    <d v="2026-01-12T00:00:00"/>
    <d v="2026-04-23T00:00:00"/>
    <s v="false"/>
    <s v="175737"/>
    <s v="TEMPORAL. T. COM. INTER. N. ESTA"/>
    <s v="BAJA MATERNAL"/>
    <s v="ENFERMERO/A"/>
    <s v="E"/>
    <s v="S_9B_1A"/>
    <x v="0"/>
    <n v="102"/>
    <n v="0"/>
    <s v="ENFERMERA/O"/>
    <s v="PLANTA BAJA - HOSP.EDIF.M."/>
    <x v="1"/>
    <s v="239390"/>
    <s v="79088275S"/>
    <s v="NESTARES DURAN, NOHELIA ELIZABETH"/>
    <s v="ENFERMERA/O"/>
    <d v="2026-01-12T00:00:00"/>
    <d v="2026-04-23T00:00:00"/>
    <n v="102"/>
  </r>
  <r>
    <s v="379299"/>
    <d v="2026-03-19T00:00:00"/>
    <d v="2026-04-23T00:00:00"/>
    <s v="false"/>
    <s v="177539"/>
    <s v="TEMPORAL. T. COM. INTER. N. ESTA"/>
    <m/>
    <s v="ENFERMERO/A"/>
    <s v="E"/>
    <s v="S_9B_1A"/>
    <x v="0"/>
    <n v="36"/>
    <n v="0"/>
    <s v="ENFERMERA/O"/>
    <s v="UDAD.HEMODINAMICA"/>
    <x v="1"/>
    <s v="333102"/>
    <s v="43814945Z"/>
    <s v="MARTIN MEDINA, PEDRO ELOY"/>
    <s v="ENFERMERA/O"/>
    <d v="2026-03-19T00:00:00"/>
    <d v="2026-04-23T00:00:00"/>
    <n v="36"/>
  </r>
  <r>
    <s v="251011"/>
    <d v="2026-03-24T00:00:00"/>
    <d v="2026-04-23T00:00:00"/>
    <s v="false"/>
    <s v="177814"/>
    <s v="TEMPORAL. T. COM. INTER. N. ESTA"/>
    <s v="VACACIONES Y LIBRANZAS"/>
    <s v="PINCHE"/>
    <s v="E"/>
    <s v="S_9B_1A"/>
    <x v="0"/>
    <n v="31"/>
    <n v="0"/>
    <s v="PINCHE"/>
    <s v="COCINA"/>
    <x v="0"/>
    <s v="255566"/>
    <s v="78850785T"/>
    <s v="SANGINES FUMERO, TANIA"/>
    <s v="PINCHE"/>
    <d v="2026-03-24T00:00:00"/>
    <d v="2026-04-23T00:00:00"/>
    <n v="31"/>
  </r>
  <r>
    <s v="261691"/>
    <d v="2026-04-08T00:00:00"/>
    <d v="2026-04-23T00:00:00"/>
    <s v="false"/>
    <s v="178116"/>
    <s v="TEMPORAL. T. COM. INTER. N. ESTA"/>
    <s v="MES VENCIDO - INCAPACIDAD TEMPORAL"/>
    <s v="LIMPIADOR/A"/>
    <s v="E"/>
    <s v="S_9B_1A"/>
    <x v="0"/>
    <n v="16"/>
    <n v="0"/>
    <s v="LIMPIADORA"/>
    <s v="LIMPIEZA"/>
    <x v="0"/>
    <s v="257815"/>
    <s v="42098845J"/>
    <s v="LOPEZ GARCIA, PILAR"/>
    <s v="LIMPIADORA"/>
    <d v="2026-04-08T00:00:00"/>
    <d v="2026-04-23T00:00:00"/>
    <n v="16"/>
  </r>
  <r>
    <s v="220298"/>
    <d v="2026-04-15T00:00:00"/>
    <d v="2026-04-23T00:00:00"/>
    <s v="false"/>
    <s v="178457"/>
    <s v="TEMPORAL. T. COM. INTER. N. ESTA"/>
    <s v="MES VENCIDO - INCAPACIDAD TEMPORAL"/>
    <s v="LAVANDERO/A"/>
    <s v="E"/>
    <s v="S_9B_1A"/>
    <x v="0"/>
    <n v="9"/>
    <n v="0"/>
    <s v="LAVANDERIA"/>
    <s v="LENCERÍA Y COSTURA"/>
    <x v="0"/>
    <s v="279917"/>
    <s v="43810053K"/>
    <s v="FERNANDEZ RAMOS, ISAAC"/>
    <s v="LAVANDERIA"/>
    <d v="2026-04-15T00:00:00"/>
    <d v="2026-04-23T00:00:00"/>
    <n v="9"/>
  </r>
  <r>
    <s v="384181"/>
    <d v="2026-04-22T00:00:00"/>
    <d v="2026-04-23T00:00:00"/>
    <s v="false"/>
    <s v="178200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4-22T00:00:00"/>
    <d v="2026-04-23T00:00:00"/>
    <n v="2"/>
  </r>
  <r>
    <s v="213168"/>
    <d v="2026-04-23T00:00:00"/>
    <d v="2026-04-23T00:00:00"/>
    <s v="false"/>
    <s v="178679"/>
    <s v="TEMPORAL. T. COM. INTER. N. ESTA"/>
    <s v="LIBRE DISPOSICION"/>
    <s v="AUXILIAR DE ENFERMERÍA"/>
    <s v="E"/>
    <s v="S_9B_1A"/>
    <x v="0"/>
    <n v="1"/>
    <n v="0"/>
    <s v="AUXILIAR DE ENFERMERÍA"/>
    <s v="ESTERILIZACIÓN"/>
    <x v="1"/>
    <s v="252173"/>
    <s v="43624702G"/>
    <s v="GARCIA ACOSTA, MARIA DE LOS ANGELES"/>
    <s v="AUXILIAR DE ENFERMERÍA"/>
    <d v="2026-04-23T00:00:00"/>
    <d v="2026-04-23T00:00:00"/>
    <n v="1"/>
  </r>
  <r>
    <s v="275616"/>
    <d v="2026-01-01T00:00:00"/>
    <d v="2026-04-24T00:00:00"/>
    <s v="false"/>
    <s v="175033"/>
    <s v="TEMPORAL. T. COM. INTER. N. ESTA"/>
    <s v="MES VENCIDO - INCAPACIDAD TEMPORAL"/>
    <s v="CELADOR/A"/>
    <s v="E"/>
    <s v="S_9B_1A"/>
    <x v="0"/>
    <n v="114"/>
    <n v="0"/>
    <s v="CELADOR"/>
    <s v="SUBDIRECCIÓN ENFERMERÍA"/>
    <x v="1"/>
    <s v="378241"/>
    <s v="42079952A"/>
    <s v="AROCHA PLASENCIA, ALEJANDRO"/>
    <s v="CELADOR"/>
    <d v="2026-01-01T00:00:00"/>
    <d v="2026-04-24T00:00:00"/>
    <n v="114"/>
  </r>
  <r>
    <s v="297818"/>
    <d v="2026-01-01T00:00:00"/>
    <d v="2026-04-24T00:00:00"/>
    <s v="false"/>
    <s v="171782"/>
    <s v="TEMPORAL. T. COMPLETO. N. ESTATU"/>
    <s v="ACUMULACION DE TAREAS"/>
    <s v="FEA ALERGOLOGÍA"/>
    <s v="E"/>
    <s v="I_9_1C"/>
    <x v="1"/>
    <n v="114"/>
    <n v="0"/>
    <s v="FEA ALERGOLOGÍA"/>
    <s v="P. MÉDICO  ALERGOLOGÍA."/>
    <x v="2"/>
    <s v="0"/>
    <m/>
    <m/>
    <m/>
    <d v="2026-01-01T00:00:00"/>
    <d v="2026-04-24T00:00:00"/>
    <n v="114"/>
  </r>
  <r>
    <s v="314845"/>
    <d v="2026-01-01T00:00:00"/>
    <d v="2026-04-24T00:00:00"/>
    <s v="false"/>
    <s v="171783"/>
    <s v="TEMPORAL. T. COMPLETO. N. ESTATU"/>
    <s v="ACUMULACION DE TAREAS"/>
    <s v="FEA ALERGOLOGÍA"/>
    <s v="E"/>
    <s v="I_9_1C"/>
    <x v="1"/>
    <n v="114"/>
    <n v="0"/>
    <s v="FEA ALERGOLOGÍA"/>
    <s v="P. MÉDICO  ALERGOLOGÍA."/>
    <x v="2"/>
    <s v="0"/>
    <m/>
    <m/>
    <m/>
    <d v="2026-01-01T00:00:00"/>
    <d v="2026-04-24T00:00:00"/>
    <n v="114"/>
  </r>
  <r>
    <s v="375412"/>
    <d v="2026-01-01T00:00:00"/>
    <d v="2026-04-24T00:00:00"/>
    <s v="false"/>
    <s v="174504"/>
    <s v="TEMPORAL. T. COM. INTER. N. ESTA"/>
    <s v="MES VENCIDO - INCAPACIDAD TEMPORAL"/>
    <s v="AUXILIAR DE ENFERMERÍA"/>
    <s v="E"/>
    <s v="S_9B_1A"/>
    <x v="0"/>
    <n v="114"/>
    <n v="0"/>
    <s v="AUXILIAR DE ENFERMERÍA"/>
    <s v="PLANTA BAJA - HOSP.EDIF.M."/>
    <x v="1"/>
    <s v="244926"/>
    <s v="54051576N"/>
    <s v="GARCIA GARCIA, TAMARA NOEMI"/>
    <s v="AUXILIAR DE ENFERMERÍA"/>
    <d v="2026-01-01T00:00:00"/>
    <d v="2026-04-24T00:00:00"/>
    <n v="114"/>
  </r>
  <r>
    <s v="233197"/>
    <d v="2026-02-04T00:00:00"/>
    <d v="2026-04-24T00:00:00"/>
    <s v="false"/>
    <s v="176359"/>
    <s v="TEMPORAL. T. COM. INTER. N. ESTA"/>
    <s v="MES VENCIDO - INCAPACIDAD TEMPORAL"/>
    <s v="AUXILIAR DE ENFERMERÍA"/>
    <s v="E"/>
    <s v="S_9B_1A"/>
    <x v="0"/>
    <n v="80"/>
    <n v="0"/>
    <s v="AUXILIAR DE ENFERMERÍA"/>
    <s v="DIETÉTICA Y NUTRICIÓN"/>
    <x v="1"/>
    <s v="221281"/>
    <s v="54063167B"/>
    <s v="OLIVERA DE ARMAS, NADIA"/>
    <s v="AUXILIAR DE ENFERMERÍA"/>
    <d v="2026-02-04T00:00:00"/>
    <d v="2026-04-24T00:00:00"/>
    <n v="80"/>
  </r>
  <r>
    <s v="378024"/>
    <d v="2026-03-25T00:00:00"/>
    <d v="2026-04-24T00:00:00"/>
    <s v="false"/>
    <s v="177363"/>
    <s v="TEMPORAL. T. COM. INTER. N. ESTA"/>
    <s v="REDUCCION DE JORNADA"/>
    <s v="ENFERMERO/A"/>
    <s v="E"/>
    <s v="S_9B_1C"/>
    <x v="4"/>
    <n v="31"/>
    <n v="0"/>
    <s v="ENFERMERA/O"/>
    <s v="PLANTA  6ª IMPAR - HOSP.EDIF.A"/>
    <x v="1"/>
    <s v="328709"/>
    <s v="34072990P"/>
    <s v="MARIN BORREGUERO, PATRICIA"/>
    <s v="ENFERMERA/O"/>
    <d v="2026-03-25T00:00:00"/>
    <d v="2026-04-24T00:00:00"/>
    <n v="31"/>
  </r>
  <r>
    <s v="240718"/>
    <d v="2026-04-10T00:00:00"/>
    <d v="2026-04-24T00:00:00"/>
    <s v="false"/>
    <s v="177939"/>
    <s v="TEMPORAL. T. COM. INTER. N. ESTA"/>
    <s v="PERMISO MATRIMONIO"/>
    <s v="TÉC ESPECIALISTA / RADIODIAGNÓSTICO"/>
    <s v="E"/>
    <s v="S_9B_1A"/>
    <x v="0"/>
    <n v="15"/>
    <n v="0"/>
    <s v="TÉCNICO ESPECIALISTA RADIODIAGNÓSTICO"/>
    <s v="MEDICINA NUCLEAR"/>
    <x v="1"/>
    <s v="291845"/>
    <s v="78850003T"/>
    <s v="HERNANDEZ HERNANDEZ, BEATRIZ"/>
    <s v="TÉCNICO ESPECIALISTA RADIODIAGNÓSTICO"/>
    <d v="2026-04-10T00:00:00"/>
    <d v="2026-04-24T00:00:00"/>
    <n v="15"/>
  </r>
  <r>
    <s v="214723"/>
    <d v="2026-04-16T00:00:00"/>
    <d v="2026-04-24T00:00:00"/>
    <s v="false"/>
    <s v="178479"/>
    <s v="TEMPORAL. T. COM. INTER. N. ESTA"/>
    <s v="MES VENCIDO - INCAPACIDAD TEMPORAL"/>
    <s v="LIMPIADOR/A"/>
    <s v="E"/>
    <s v="S_9B_1A"/>
    <x v="0"/>
    <n v="9"/>
    <n v="0"/>
    <s v="LIMPIADORA"/>
    <s v="LIMPIEZA"/>
    <x v="0"/>
    <s v="360063"/>
    <s v="78694759Y"/>
    <s v="ALVAREZ AYALA, RUTH"/>
    <s v="LIMPIADORA"/>
    <d v="2026-04-16T00:00:00"/>
    <d v="2026-04-24T00:00:00"/>
    <n v="9"/>
  </r>
  <r>
    <s v="387169"/>
    <d v="2026-04-21T00:00:00"/>
    <d v="2026-04-24T00:00:00"/>
    <s v="false"/>
    <s v="178523"/>
    <s v="TEMPORAL. T. COM. INTER. N. ESTA"/>
    <s v="MES VENCIDO - INCAPACIDAD TEMPORAL"/>
    <s v="FONTANERO/A"/>
    <s v="E"/>
    <s v="S_9B_1A"/>
    <x v="0"/>
    <n v="4"/>
    <n v="0"/>
    <s v="FONTANERO"/>
    <s v="FONTANERÍA"/>
    <x v="6"/>
    <s v="264882"/>
    <s v="78715187X"/>
    <s v="JEREZ MEDINA, LUIS YERAY"/>
    <s v="FONTANERO"/>
    <d v="2026-04-21T00:00:00"/>
    <d v="2026-04-24T00:00:00"/>
    <n v="4"/>
  </r>
  <r>
    <s v="388629"/>
    <d v="2026-04-23T00:00:00"/>
    <d v="2026-04-24T00:00:00"/>
    <s v="false"/>
    <s v="178453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4-23T00:00:00"/>
    <d v="2026-04-24T00:00:00"/>
    <n v="2"/>
  </r>
  <r>
    <s v="380963"/>
    <d v="2026-01-01T00:00:00"/>
    <d v="2026-04-25T00:00:00"/>
    <s v="false"/>
    <s v="172639"/>
    <s v="TEMPORAL. T. COM. INTER. N. ESTA"/>
    <s v="MES VENCIDO - INCAPACIDAD TEMPORAL"/>
    <s v="ENFERMERO/A"/>
    <s v="E"/>
    <s v="S_9B_1A"/>
    <x v="0"/>
    <n v="115"/>
    <n v="0"/>
    <s v="ENFERMERA/O"/>
    <s v="URGENCIAS"/>
    <x v="1"/>
    <s v="259352"/>
    <s v="42238174P"/>
    <s v="PEREZ RODRIGUEZ, MARIA"/>
    <s v="ENFERMERA/O"/>
    <d v="2026-01-01T00:00:00"/>
    <d v="2026-04-25T00:00:00"/>
    <n v="115"/>
  </r>
  <r>
    <s v="272980"/>
    <d v="2026-04-07T00:00:00"/>
    <d v="2026-04-25T00:00:00"/>
    <s v="false"/>
    <s v="178125"/>
    <s v="TEMPORAL. T. COM. INTER. N. ESTA"/>
    <s v="LIBRE DISPOSICION"/>
    <s v="PINCHE"/>
    <s v="E"/>
    <s v="S_9B_1AV"/>
    <x v="0"/>
    <n v="19"/>
    <n v="0"/>
    <s v="PINCHE"/>
    <s v="COCINA"/>
    <x v="0"/>
    <s v="397731"/>
    <s v="43773894H"/>
    <s v="AGUILAR VILLAR, MARIA ISABEL"/>
    <s v="PINCHE"/>
    <d v="2026-04-07T00:00:00"/>
    <d v="2026-04-25T00:00:00"/>
    <n v="19"/>
  </r>
  <r>
    <s v="356115"/>
    <d v="2026-04-24T00:00:00"/>
    <d v="2026-04-25T00:00:00"/>
    <s v="false"/>
    <s v="178709"/>
    <s v="TEMPORAL. T. COM. INTER. N. ESTA"/>
    <s v="MES VENCIDO - INCAPACIDAD TEMPORAL"/>
    <s v="LIMPIADOR/A"/>
    <s v="E"/>
    <s v="S_9B_1A"/>
    <x v="0"/>
    <n v="2"/>
    <n v="0"/>
    <s v="LIMPIADORA"/>
    <s v="LIMPIEZA"/>
    <x v="0"/>
    <s v="376172"/>
    <s v="43808713S"/>
    <s v="GONZALEZ GARCIA, MODESTA"/>
    <s v="LIMPIADORA"/>
    <d v="2026-04-24T00:00:00"/>
    <d v="2026-04-25T00:00:00"/>
    <n v="2"/>
  </r>
  <r>
    <s v="221281"/>
    <d v="2026-01-01T00:00:00"/>
    <d v="2026-04-26T00:00:00"/>
    <s v="false"/>
    <s v="175090"/>
    <s v="TEMPORAL. T. COMPLETO. N. ESTATU"/>
    <s v="ACUMULACION DE TAREAS"/>
    <s v="AUXILIAR DE ENFERMERÍA"/>
    <s v="E"/>
    <s v="I_9_1C"/>
    <x v="1"/>
    <n v="116"/>
    <n v="0"/>
    <s v="AUXILIAR DE ENFERMERÍA"/>
    <s v="PLANTILLA VOLANTE DEL EAA (EDIFICIO DE ACTIVIDADES"/>
    <x v="1"/>
    <s v="0"/>
    <m/>
    <m/>
    <m/>
    <d v="2026-01-01T00:00:00"/>
    <d v="2026-04-26T00:00:00"/>
    <n v="116"/>
  </r>
  <r>
    <s v="296383"/>
    <d v="2026-03-03T00:00:00"/>
    <d v="2026-04-26T00:00:00"/>
    <s v="false"/>
    <s v="176922"/>
    <s v="TEMPORAL. T. COM. INTER. N. ESTA"/>
    <s v="VACACIONES Y LIBRANZAS"/>
    <s v="CELADOR/A"/>
    <s v="E"/>
    <s v="S_9B_1AV"/>
    <x v="0"/>
    <n v="55"/>
    <n v="0"/>
    <s v="CELADOR"/>
    <s v="SUBDIRECCIÓN ENFERMERÍA"/>
    <x v="1"/>
    <s v="248645"/>
    <s v="42087722E"/>
    <s v="ARNAY TRUJILLO, SANTIAGO ALFONSO"/>
    <s v="CELADOR"/>
    <d v="2026-03-03T00:00:00"/>
    <d v="2026-04-26T00:00:00"/>
    <n v="55"/>
  </r>
  <r>
    <s v="217877"/>
    <d v="2026-03-11T00:00:00"/>
    <d v="2026-04-26T00:00:00"/>
    <s v="false"/>
    <s v="177281"/>
    <s v="TEMPORAL. T. COM. INTER. N. ESTA"/>
    <s v="MES VENCIDO - INCAPACIDAD TEMPORAL"/>
    <s v="TÉC ESPECIALISTA / LABORATORIO"/>
    <s v="E"/>
    <s v="S_9B_1A"/>
    <x v="0"/>
    <n v="47"/>
    <n v="0"/>
    <s v="TÉCNICO ESPECIALISTA LABORATORIO"/>
    <s v="LABOR.DE MICROBIOLOGIA Y CONTROL DE INF"/>
    <x v="1"/>
    <s v="339117"/>
    <s v="45455080L"/>
    <s v="BENITEZ DIAZ, MARIA ANGELES"/>
    <s v="TÉCNICO ESPECIALISTA LABORATORIO"/>
    <d v="2026-03-11T00:00:00"/>
    <d v="2026-04-26T00:00:00"/>
    <n v="47"/>
  </r>
  <r>
    <s v="213357"/>
    <d v="2026-03-15T00:00:00"/>
    <d v="2026-04-26T00:00:00"/>
    <s v="false"/>
    <s v="177226"/>
    <s v="TEMPORAL. T. COM. INTER. N. ESTA"/>
    <s v="LIBRE DISPOSICION"/>
    <s v="PINCHE"/>
    <s v="E"/>
    <s v="S_9B_1AV"/>
    <x v="0"/>
    <n v="43"/>
    <n v="0"/>
    <s v="PINCHE"/>
    <s v="COCINA"/>
    <x v="0"/>
    <s v="266229"/>
    <s v="78851096N"/>
    <s v="GONZALEZ VALDIVIA, MIGUEL DAVID"/>
    <s v="PINCHE"/>
    <d v="2026-03-15T00:00:00"/>
    <d v="2026-04-26T00:00:00"/>
    <n v="43"/>
  </r>
  <r>
    <s v="235518"/>
    <d v="2026-04-22T00:00:00"/>
    <d v="2026-04-26T00:00:00"/>
    <s v="false"/>
    <s v="178585"/>
    <s v="TEMPORAL. T. COM. INTER. N. ESTA"/>
    <s v="MES VENCIDO - ACCIDENTE DE TRABAJO"/>
    <s v="AUXILIAR DE ENFERMERÍA"/>
    <s v="E"/>
    <s v="S_9B_1A"/>
    <x v="0"/>
    <n v="5"/>
    <n v="0"/>
    <s v="AUXILIAR DE ENFERMERÍA"/>
    <s v="PARITORIO"/>
    <x v="1"/>
    <s v="252520"/>
    <s v="42844888M"/>
    <s v="ORTEGA PERDOMO, ISABEL PILAR"/>
    <s v="AUXILIAR DE ENFERMERÍA"/>
    <d v="2026-04-22T00:00:00"/>
    <d v="2026-04-26T00:00:00"/>
    <n v="5"/>
  </r>
  <r>
    <s v="258719"/>
    <d v="2026-04-25T00:00:00"/>
    <d v="2026-04-26T00:00:00"/>
    <s v="false"/>
    <s v="178196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4-25T00:00:00"/>
    <d v="2026-04-26T00:00:00"/>
    <n v="2"/>
  </r>
  <r>
    <s v="205170"/>
    <d v="2026-04-25T00:00:00"/>
    <d v="2026-04-26T00:00:00"/>
    <s v="false"/>
    <s v="178771"/>
    <s v="TEMPORAL. T. COM. INTER. N. ESTA"/>
    <s v="LIBRE DISPOSICION"/>
    <s v="AUXILIAR DE ENFERMERÍA"/>
    <s v="E"/>
    <s v="S_9B_1A"/>
    <x v="0"/>
    <n v="2"/>
    <n v="0"/>
    <s v="AUXILIAR DE ENFERMERÍA"/>
    <s v="U.V.I."/>
    <x v="1"/>
    <s v="221413"/>
    <s v="45454327W"/>
    <s v="ALONSO GONZALEZ, JOSE CARLOS"/>
    <s v="AUXILIAR DE ENFERMERÍA"/>
    <d v="2026-04-25T00:00:00"/>
    <d v="2026-04-26T00:00:00"/>
    <n v="2"/>
  </r>
  <r>
    <s v="213537"/>
    <d v="2026-01-01T00:00:00"/>
    <d v="2026-04-27T00:00:00"/>
    <s v="false"/>
    <s v="172556"/>
    <s v="TEMPORAL. T. COM. INTER. N. ESTA"/>
    <s v="MES VENCIDO - INCAPACIDAD TEMPORAL"/>
    <s v="AUXILIAR DE ENFERMERÍA"/>
    <s v="E"/>
    <s v="S_9B_1A"/>
    <x v="0"/>
    <n v="117"/>
    <n v="0"/>
    <s v="AUXILIAR DE ENFERMERÍA"/>
    <s v="PLANTA 1ª - SUBAGUDOS"/>
    <x v="1"/>
    <s v="395129"/>
    <s v="42055200E"/>
    <s v="GARCIA GARCIA, MARIA TERESA"/>
    <s v="AUXILIAR DE ENFERMERÍA"/>
    <d v="2026-01-01T00:00:00"/>
    <d v="2026-04-27T00:00:00"/>
    <n v="117"/>
  </r>
  <r>
    <s v="309336"/>
    <d v="2026-01-01T00:00:00"/>
    <d v="2026-04-27T00:00:00"/>
    <s v="false"/>
    <s v="169774"/>
    <s v="TEMPORAL. T. COM. INTER. N. ESTA"/>
    <s v="MES VENCIDO - INCAPACIDAD TEMPORAL"/>
    <s v="TRABAJADOR/A SOCIAL"/>
    <s v="E"/>
    <s v="S_9B_1A"/>
    <x v="0"/>
    <n v="117"/>
    <n v="0"/>
    <s v="TRABAJADOR /A SOCIAL"/>
    <s v="TRABAJO SOCIAL"/>
    <x v="3"/>
    <s v="373817"/>
    <s v="54056749X"/>
    <s v="EXPOSITO FORTE, NEREA"/>
    <s v="TÉCNICO TITULADO MEDIO - ASISTENTE SOCIAL/TRABAJAD"/>
    <d v="2026-01-01T00:00:00"/>
    <d v="2026-04-27T00:00:00"/>
    <n v="117"/>
  </r>
  <r>
    <s v="279450"/>
    <d v="2026-01-01T00:00:00"/>
    <d v="2026-04-27T00:00:00"/>
    <s v="false"/>
    <s v="175196"/>
    <s v="TEMPORAL. T. COM. INTER. N. ESTA"/>
    <s v="MES VENCIDO - INCAPACIDAD TEMPORAL"/>
    <s v="PINCHE"/>
    <s v="E"/>
    <s v="S_9B_1A"/>
    <x v="0"/>
    <n v="117"/>
    <n v="0"/>
    <s v="PINCHE"/>
    <s v="COCINA"/>
    <x v="0"/>
    <s v="212706"/>
    <s v="78627296W"/>
    <s v="HERNANDEZ GONZALEZ, SAMUEL"/>
    <s v="PINCHE"/>
    <d v="2026-01-01T00:00:00"/>
    <d v="2026-04-27T00:00:00"/>
    <n v="117"/>
  </r>
  <r>
    <s v="327012"/>
    <d v="2026-01-01T00:00:00"/>
    <d v="2026-04-27T00:00:00"/>
    <s v="false"/>
    <s v="169067"/>
    <s v="TEMPORAL. T. COM. INTER. N. ESTA"/>
    <s v="MES VENCIDO - INCAPACIDAD TEMPORAL"/>
    <s v="AUXILIAR DE ENFERMERÍA"/>
    <s v="E"/>
    <s v="S_9B_1A"/>
    <x v="0"/>
    <n v="117"/>
    <n v="0"/>
    <s v="AUXILIAR DE ENFERMERÍA"/>
    <s v="PLANTA 2ª URA"/>
    <x v="1"/>
    <s v="359505"/>
    <s v="54061323F"/>
    <s v="PATEIRO QUEVEDO, MILAGROS BEATRIZ"/>
    <s v="AUXILIAR DE ENFERMERÍA"/>
    <d v="2026-01-01T00:00:00"/>
    <d v="2026-04-27T00:00:00"/>
    <n v="117"/>
  </r>
  <r>
    <s v="255774"/>
    <d v="2026-01-01T00:00:00"/>
    <d v="2026-04-27T00:00:00"/>
    <s v="false"/>
    <s v="171137"/>
    <s v="TEMPORAL. T. COMPLETO. N. ESTATU"/>
    <s v="ACUMULACION DE TAREAS"/>
    <s v="ODONTÓLOGO"/>
    <s v="E"/>
    <s v="I_9_1C"/>
    <x v="1"/>
    <n v="117"/>
    <n v="0"/>
    <s v="ODONTOLOGO"/>
    <s v="P.MÉDICO ODONTOLOGÍA"/>
    <x v="2"/>
    <s v="0"/>
    <m/>
    <m/>
    <m/>
    <d v="2026-01-01T00:00:00"/>
    <d v="2026-04-27T00:00:00"/>
    <n v="117"/>
  </r>
  <r>
    <s v="375320"/>
    <d v="2026-01-01T00:00:00"/>
    <d v="2026-04-27T00:00:00"/>
    <s v="false"/>
    <s v="169343"/>
    <s v="TEMPORAL. T. COM. INTER. N. ESTA"/>
    <s v="MES VENCIDO - INCAPACIDAD TEMPORAL"/>
    <s v="AUXILIAR DE ENFERMERÍA"/>
    <s v="E"/>
    <s v="S_9B_1A"/>
    <x v="0"/>
    <n v="117"/>
    <n v="0"/>
    <s v="AUXILIAR DE ENFERMERÍA"/>
    <s v="PLANTA 2ª CENTRAL A - EDIF.B"/>
    <x v="1"/>
    <s v="353410"/>
    <s v="78566959V"/>
    <s v="MELIAN GARCIA, TERESA DE JESUS"/>
    <s v="AUXILIAR DE ENFERMERÍA"/>
    <d v="2026-01-01T00:00:00"/>
    <d v="2026-04-27T00:00:00"/>
    <n v="117"/>
  </r>
  <r>
    <s v="305467"/>
    <d v="2026-01-08T00:00:00"/>
    <d v="2026-04-27T00:00:00"/>
    <s v="false"/>
    <s v="175650"/>
    <s v="TEMPORAL. T. COM. INTER. N. ESTA"/>
    <s v="BAJA MATERNAL"/>
    <s v="AUXILIAR DE ENFERMERÍA"/>
    <s v="E"/>
    <s v="S_9B_1A"/>
    <x v="0"/>
    <n v="110"/>
    <n v="0"/>
    <s v="AUXILIAR DE ENFERMERÍA"/>
    <s v="ESTERILIZACIÓN"/>
    <x v="1"/>
    <s v="371926"/>
    <s v="78716455J"/>
    <s v="GUILLEN ARVELO, ESTHER"/>
    <s v="AUXILIAR DE ENFERMERÍA"/>
    <d v="2026-01-08T00:00:00"/>
    <d v="2026-04-27T00:00:00"/>
    <n v="110"/>
  </r>
  <r>
    <s v="290863"/>
    <d v="2026-01-27T00:00:00"/>
    <d v="2026-04-27T00:00:00"/>
    <s v="false"/>
    <s v="176235"/>
    <s v="TEMPORAL. T. COM. INTER. N. ESTA"/>
    <s v="MES VENCIDO - INCAPACIDAD TEMPORAL"/>
    <s v="AUXILIAR DE ENFERMERÍA"/>
    <s v="E"/>
    <s v="S_9B_1A"/>
    <x v="0"/>
    <n v="91"/>
    <n v="0"/>
    <s v="AUXILIAR DE ENFERMERÍA"/>
    <s v="PLANTA 2ª URA"/>
    <x v="1"/>
    <s v="327012"/>
    <s v="42237039T"/>
    <s v="HERRERA PEREZ, MARIA ESCARLATA"/>
    <s v="AUXILIAR DE ENFERMERÍA"/>
    <d v="2026-01-27T00:00:00"/>
    <d v="2026-04-27T00:00:00"/>
    <n v="91"/>
  </r>
  <r>
    <s v="277559"/>
    <d v="2026-02-16T00:00:00"/>
    <d v="2026-04-27T00:00:00"/>
    <s v="false"/>
    <s v="176731"/>
    <s v="TEMPORAL. T. COM. INTER. N. ESTA"/>
    <s v="MES VENCIDO - INCAPACIDAD TEMPORAL"/>
    <s v="ALBAÑIL"/>
    <s v="E"/>
    <s v="S_9B_1A"/>
    <x v="0"/>
    <n v="71"/>
    <n v="0"/>
    <s v="ALBAÑIL"/>
    <s v="ALBAÑILERÍA"/>
    <x v="6"/>
    <s v="350973"/>
    <s v="42079665S"/>
    <s v="NEGRIN HERNANDEZ, MANUEL"/>
    <s v="ALBAÑIL"/>
    <d v="2026-02-16T00:00:00"/>
    <d v="2026-04-27T00:00:00"/>
    <n v="71"/>
  </r>
  <r>
    <s v="276810"/>
    <d v="2026-03-21T00:00:00"/>
    <d v="2026-04-27T00:00:00"/>
    <s v="false"/>
    <s v="177816"/>
    <s v="TEMPORAL. T. COM. INTER. N. ESTA"/>
    <s v="MES VENCIDO - INCAPACIDAD TEMPORAL"/>
    <s v="AUXILIAR DE ENFERMERÍA"/>
    <s v="E"/>
    <s v="S_9B_1A"/>
    <x v="0"/>
    <n v="38"/>
    <n v="0"/>
    <s v="AUXILIAR DE ENFERMERÍA"/>
    <s v="PLANTA  3ª  PAR   - HOSP.EDIF.A"/>
    <x v="1"/>
    <s v="220194"/>
    <s v="54062219Y"/>
    <s v="RODRIGUEZ CEDRES, DAMARIS DE LA CRUZ"/>
    <s v="AUXILIAR DE ENFERMERÍA"/>
    <d v="2026-03-21T00:00:00"/>
    <d v="2026-04-27T00:00:00"/>
    <n v="38"/>
  </r>
  <r>
    <s v="288833"/>
    <d v="2026-04-01T00:00:00"/>
    <d v="2026-04-27T00:00:00"/>
    <s v="false"/>
    <s v="177986"/>
    <s v="TEMPORAL. T. COM. INTER. N. ESTA"/>
    <s v="MES VENCIDO - INCAPACIDAD TEMPORAL"/>
    <s v="CELADOR/A"/>
    <s v="E"/>
    <s v="S_9B_1A"/>
    <x v="0"/>
    <n v="27"/>
    <n v="0"/>
    <s v="CELADOR"/>
    <s v="SUBDIRECCIÓN ENFERMERÍA"/>
    <x v="1"/>
    <s v="215721"/>
    <s v="42841081Q"/>
    <s v="VEGA PEREZ, FRANCISCO ALEJANDRO"/>
    <s v="CELADOR"/>
    <d v="2026-04-01T00:00:00"/>
    <d v="2026-04-27T00:00:00"/>
    <n v="27"/>
  </r>
  <r>
    <s v="229408"/>
    <d v="2026-04-17T00:00:00"/>
    <d v="2026-04-27T00:00:00"/>
    <s v="false"/>
    <s v="178505"/>
    <s v="TEMPORAL. T. COM. INTER. N. ESTA"/>
    <s v="MES VENCIDO - INCAPACIDAD TEMPORAL"/>
    <s v="ENFERMERO/A"/>
    <s v="E"/>
    <s v="S_9B_1A"/>
    <x v="0"/>
    <n v="11"/>
    <n v="0"/>
    <s v="ENFERMERA/O"/>
    <s v="PLANTA 4ª - HOSPITALIZACIÓN EDIF. D"/>
    <x v="1"/>
    <s v="335474"/>
    <s v="43806640N"/>
    <s v="PLASENCIA HERNANDEZ, CRISTINA MARIA"/>
    <s v="ENFERMERA/O"/>
    <d v="2026-04-17T00:00:00"/>
    <d v="2026-04-27T00:00:00"/>
    <n v="11"/>
  </r>
  <r>
    <s v="264283"/>
    <d v="2026-04-24T00:00:00"/>
    <d v="2026-04-27T00:00:00"/>
    <s v="false"/>
    <s v="178703"/>
    <s v="TEMPORAL. T. COM. INTER. N. ESTA"/>
    <s v="MES VENCIDO - INCAPACIDAD TEMPORAL"/>
    <s v="G ADMINISTRATIVO FUNCIÓN ADMINISTRATIVA"/>
    <s v="E"/>
    <s v="S_9B_1A"/>
    <x v="0"/>
    <n v="4"/>
    <n v="0"/>
    <s v="GRUPO ADMINISTRATIVO"/>
    <s v="RECEPCIÓN DE POLICLÍNICA"/>
    <x v="4"/>
    <s v="206192"/>
    <s v="43838242N"/>
    <s v="BRITO PONCE, JULIA"/>
    <s v="GRUPO ADMINISTRATIVO"/>
    <d v="2026-04-24T00:00:00"/>
    <d v="2026-04-27T00:00:00"/>
    <n v="4"/>
  </r>
  <r>
    <s v="311864"/>
    <d v="2026-04-24T00:00:00"/>
    <d v="2026-04-27T00:00:00"/>
    <s v="false"/>
    <s v="178739"/>
    <s v="TEMPORAL. T. COM. INTER. N. ESTA"/>
    <s v="AUSENCIA INJUSTIFICADA"/>
    <s v="TELEFONISTA"/>
    <s v="E"/>
    <s v="S_9B_1A"/>
    <x v="0"/>
    <n v="4"/>
    <n v="0"/>
    <s v="TELEFONISTA"/>
    <s v="TELEFONISTAS"/>
    <x v="0"/>
    <s v="367345"/>
    <s v="45444101B"/>
    <s v="GONZALEZ HERNANDEZ, MARIA LUZ"/>
    <m/>
    <d v="2026-04-24T00:00:00"/>
    <d v="2026-04-27T00:00:00"/>
    <n v="4"/>
  </r>
  <r>
    <s v="275616"/>
    <d v="2026-04-25T00:00:00"/>
    <d v="2026-04-27T00:00:00"/>
    <s v="false"/>
    <s v="178758"/>
    <s v="TEMPORAL. T. COM. INTER. N. ESTA"/>
    <s v="LIBRE DISPOSICION"/>
    <s v="CELADOR/A"/>
    <s v="E"/>
    <s v="S_9B_1A"/>
    <x v="0"/>
    <n v="3"/>
    <n v="0"/>
    <s v="CELADOR"/>
    <s v="SUBDIRECCIÓN ENFERMERÍA"/>
    <x v="1"/>
    <s v="266495"/>
    <s v="43808654W"/>
    <s v="MENDEZ HERNANDEZ, LYDIA MARIA"/>
    <s v="CELADOR"/>
    <d v="2026-04-25T00:00:00"/>
    <d v="2026-04-27T00:00:00"/>
    <n v="3"/>
  </r>
  <r>
    <s v="385777"/>
    <d v="2026-04-26T00:00:00"/>
    <d v="2026-04-27T00:00:00"/>
    <s v="false"/>
    <s v="178763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4-26T00:00:00"/>
    <d v="2026-04-27T00:00:00"/>
    <n v="2"/>
  </r>
  <r>
    <s v="390419"/>
    <d v="2026-01-01T00:00:00"/>
    <d v="2026-04-28T00:00:00"/>
    <s v="false"/>
    <s v="171323"/>
    <s v="TEMPORAL. T. COM. INTER. N. ESTA"/>
    <s v="MES VENCIDO - INCAPACIDAD TEMPORAL"/>
    <s v="LIMPIADOR/A"/>
    <s v="E"/>
    <s v="S_9B_1A"/>
    <x v="0"/>
    <n v="118"/>
    <n v="0"/>
    <s v="LIMPIADORA"/>
    <s v="LIMPIEZA"/>
    <x v="0"/>
    <s v="257288"/>
    <s v="52823039C"/>
    <s v="SIEIRO HERNANDEZ, MANUEL"/>
    <s v="LIMPIADORA"/>
    <d v="2026-01-01T00:00:00"/>
    <d v="2026-04-28T00:00:00"/>
    <n v="118"/>
  </r>
  <r>
    <s v="347629"/>
    <d v="2026-01-01T00:00:00"/>
    <d v="2026-04-28T00:00:00"/>
    <s v="false"/>
    <s v="162763"/>
    <s v="TEMPORAL. T. COM. INTER. N. ESTA"/>
    <s v="INTERINO POR VACANTE"/>
    <s v="G ADMINISTRATIVO FUNCIÓN ADMINISTRATIVA"/>
    <s v="E"/>
    <s v="I_9_1A"/>
    <x v="3"/>
    <n v="118"/>
    <n v="0"/>
    <s v="GRUPO ADMINISTRATIVO"/>
    <s v="DIRECCIÓN DE PLANIFICACIÓN Y GESTIÓN DE RECURSOS E"/>
    <x v="4"/>
    <s v="0"/>
    <m/>
    <m/>
    <m/>
    <d v="2026-01-01T00:00:00"/>
    <d v="2026-04-28T00:00:00"/>
    <n v="118"/>
  </r>
  <r>
    <s v="329189"/>
    <d v="2026-01-01T00:00:00"/>
    <d v="2026-04-28T00:00:00"/>
    <s v="false"/>
    <s v="162742"/>
    <s v="TEMPORAL. T. COM. INTER. N. ESTA"/>
    <s v="INTERINO POR VACANTE"/>
    <s v="G ADMINISTRATIVO FUNCIÓN ADMINISTRATIVA"/>
    <s v="E"/>
    <s v="I_9_1A"/>
    <x v="3"/>
    <n v="118"/>
    <n v="0"/>
    <s v="GRUPO ADMINISTRATIVO"/>
    <s v="ASESORÍA JURÍDICA"/>
    <x v="4"/>
    <s v="0"/>
    <m/>
    <m/>
    <m/>
    <d v="2026-01-01T00:00:00"/>
    <d v="2026-04-28T00:00:00"/>
    <n v="118"/>
  </r>
  <r>
    <s v="343239"/>
    <d v="2026-01-01T00:00:00"/>
    <d v="2026-04-28T00:00:00"/>
    <s v="false"/>
    <s v="153767"/>
    <s v="TEMPORAL. T. COM. INTER. N. ESTA"/>
    <s v="INTERINO POR VACANTE"/>
    <s v="TÉCNICO/A SUPERIOR GESTION Y SERVICIOS"/>
    <s v="E"/>
    <s v="I_9_1A"/>
    <x v="3"/>
    <n v="118"/>
    <n v="0"/>
    <s v="TÉCNICO SUPERIOR DE GESTIÓN Y SERVICIOS"/>
    <s v="FONTANERÍA"/>
    <x v="6"/>
    <s v="0"/>
    <m/>
    <m/>
    <m/>
    <d v="2026-01-01T00:00:00"/>
    <d v="2026-04-28T00:00:00"/>
    <n v="118"/>
  </r>
  <r>
    <s v="327423"/>
    <d v="2026-01-01T00:00:00"/>
    <d v="2026-04-28T00:00:00"/>
    <s v="false"/>
    <s v="162743"/>
    <s v="TEMPORAL. T. COM. INTER. N. ESTA"/>
    <s v="INTERINO POR VACANTE"/>
    <s v="G ADMINISTRATIVO FUNCIÓN ADMINISTRATIVA"/>
    <s v="E"/>
    <s v="I_9_1A"/>
    <x v="3"/>
    <n v="118"/>
    <n v="0"/>
    <s v="GRUPO ADMINISTRATIVO"/>
    <s v="UDAD. ADTVA. ASISTENCIAL"/>
    <x v="4"/>
    <s v="0"/>
    <m/>
    <m/>
    <m/>
    <d v="2026-01-01T00:00:00"/>
    <d v="2026-04-28T00:00:00"/>
    <n v="118"/>
  </r>
  <r>
    <s v="359329"/>
    <d v="2026-01-01T00:00:00"/>
    <d v="2026-04-28T00:00:00"/>
    <s v="false"/>
    <s v="157803"/>
    <s v="TEMPORAL. T. COM. INTER. N. ESTA"/>
    <s v="INTERINO POR VACANTE"/>
    <s v="LAVANDERO/A"/>
    <s v="E"/>
    <s v="I_9_1A"/>
    <x v="3"/>
    <n v="118"/>
    <n v="0"/>
    <s v="LAVANDERIA"/>
    <s v="LAVANDERÍA HOSP.DEL TORAX"/>
    <x v="0"/>
    <s v="0"/>
    <m/>
    <m/>
    <m/>
    <d v="2026-01-01T00:00:00"/>
    <d v="2026-04-28T00:00:00"/>
    <n v="118"/>
  </r>
  <r>
    <s v="318922"/>
    <d v="2026-01-01T00:00:00"/>
    <d v="2026-04-28T00:00:00"/>
    <s v="false"/>
    <s v="162755"/>
    <s v="TEMPORAL. T. COM. INTER. N. ESTA"/>
    <s v="INTERINO POR VACANTE"/>
    <s v="G ADMINISTRATIVO FUNCIÓN ADMINISTRATIVA"/>
    <s v="E"/>
    <s v="I_9_1A"/>
    <x v="3"/>
    <n v="118"/>
    <n v="0"/>
    <s v="GRUPO ADMINISTRATIVO"/>
    <s v="RECEPCIÓN DE POLICLÍNICA"/>
    <x v="4"/>
    <s v="0"/>
    <m/>
    <m/>
    <m/>
    <d v="2026-01-01T00:00:00"/>
    <d v="2026-04-28T00:00:00"/>
    <n v="118"/>
  </r>
  <r>
    <s v="222702"/>
    <d v="2026-01-01T00:00:00"/>
    <d v="2026-04-28T00:00:00"/>
    <s v="false"/>
    <s v="175438"/>
    <s v="TEMPORAL. T. COM. INTER. N. ESTA"/>
    <s v="MES VENCIDO - INCAPACIDAD TEMPORAL"/>
    <s v="ENFERMERO/A"/>
    <s v="E"/>
    <s v="S_9B_1A"/>
    <x v="0"/>
    <n v="118"/>
    <n v="0"/>
    <s v="ENFERMERA/O"/>
    <s v="PLANTA BAJA - HOSP.EDIF.M."/>
    <x v="1"/>
    <s v="273282"/>
    <s v="54060700M"/>
    <s v="FERRERA TRUJILLO, ELENA"/>
    <s v="ENFERMERA/O"/>
    <d v="2026-01-01T00:00:00"/>
    <d v="2026-04-28T00:00:00"/>
    <n v="118"/>
  </r>
  <r>
    <s v="330569"/>
    <d v="2026-01-01T00:00:00"/>
    <d v="2026-04-28T00:00:00"/>
    <s v="false"/>
    <s v="162746"/>
    <s v="TEMPORAL. T. COM. INTER. N. ESTA"/>
    <s v="INTERINO POR VACANTE"/>
    <s v="G ADMINISTRATIVO FUNCIÓN ADMINISTRATIVA"/>
    <s v="E"/>
    <s v="I_9_1A"/>
    <x v="3"/>
    <n v="118"/>
    <n v="0"/>
    <s v="GRUPO ADMINISTRATIVO"/>
    <s v="UDAD. ADTVA. ASISTENCIAL"/>
    <x v="4"/>
    <s v="0"/>
    <m/>
    <m/>
    <m/>
    <d v="2026-01-01T00:00:00"/>
    <d v="2026-04-28T00:00:00"/>
    <n v="118"/>
  </r>
  <r>
    <s v="339926"/>
    <d v="2026-01-01T00:00:00"/>
    <d v="2026-04-28T00:00:00"/>
    <s v="false"/>
    <s v="153772"/>
    <s v="TEMPORAL. T. COM. INTER. N. ESTA"/>
    <s v="INTERINO POR VACANTE"/>
    <s v="COCINERO/A"/>
    <s v="E"/>
    <s v="I_9_1A"/>
    <x v="3"/>
    <n v="118"/>
    <n v="0"/>
    <s v="COCINERO"/>
    <s v="COCINA"/>
    <x v="0"/>
    <s v="0"/>
    <m/>
    <m/>
    <m/>
    <d v="2026-01-01T00:00:00"/>
    <d v="2026-04-28T00:00:00"/>
    <n v="118"/>
  </r>
  <r>
    <s v="349518"/>
    <d v="2026-01-01T00:00:00"/>
    <d v="2026-04-28T00:00:00"/>
    <s v="false"/>
    <s v="162764"/>
    <s v="TEMPORAL. T. COM. INTER. N. ESTA"/>
    <s v="INTERINO POR VACANTE"/>
    <s v="G ADMINISTRATIVO FUNCIÓN ADMINISTRATIVA"/>
    <s v="E"/>
    <s v="I_9_1A"/>
    <x v="3"/>
    <n v="118"/>
    <n v="0"/>
    <s v="GRUPO ADMINISTRATIVO"/>
    <s v="RECEPCIÓN DE POLICLÍNICA"/>
    <x v="4"/>
    <s v="0"/>
    <m/>
    <m/>
    <m/>
    <d v="2026-01-01T00:00:00"/>
    <d v="2026-04-28T00:00:00"/>
    <n v="118"/>
  </r>
  <r>
    <s v="344493"/>
    <d v="2026-01-01T00:00:00"/>
    <d v="2026-04-28T00:00:00"/>
    <s v="false"/>
    <s v="162748"/>
    <s v="TEMPORAL. T. COM. INTER. N. ESTA"/>
    <s v="INTERINO POR VACANTE"/>
    <s v="G ADMINISTRATIVO FUNCIÓN ADMINISTRATIVA"/>
    <s v="E"/>
    <s v="I_9_1A"/>
    <x v="3"/>
    <n v="118"/>
    <n v="0"/>
    <s v="GRUPO ADMINISTRATIVO"/>
    <s v="DIRECCIÓN MÉDICA"/>
    <x v="2"/>
    <s v="0"/>
    <m/>
    <m/>
    <m/>
    <d v="2026-01-01T00:00:00"/>
    <d v="2026-04-28T00:00:00"/>
    <n v="118"/>
  </r>
  <r>
    <s v="342543"/>
    <d v="2026-01-01T00:00:00"/>
    <d v="2026-04-28T00:00:00"/>
    <s v="false"/>
    <s v="162765"/>
    <s v="TEMPORAL. T. COM. INTER. N. ESTA"/>
    <s v="INTERINO POR VACANTE"/>
    <s v="G ADMINISTRATIVO FUNCIÓN ADMINISTRATIVA"/>
    <s v="E"/>
    <s v="I_9_1A"/>
    <x v="3"/>
    <n v="118"/>
    <n v="0"/>
    <s v="GRUPO ADMINISTRATIVO"/>
    <s v="UDAD. ADTVA. ASISTENCIAL"/>
    <x v="4"/>
    <s v="0"/>
    <m/>
    <m/>
    <m/>
    <d v="2026-01-01T00:00:00"/>
    <d v="2026-04-28T00:00:00"/>
    <n v="118"/>
  </r>
  <r>
    <s v="343570"/>
    <d v="2026-01-01T00:00:00"/>
    <d v="2026-04-28T00:00:00"/>
    <s v="false"/>
    <s v="162758"/>
    <s v="TEMPORAL. T. COM. INTER. N. ESTA"/>
    <s v="INTERINO POR VACANTE"/>
    <s v="G ADMINISTRATIVO FUNCIÓN ADMINISTRATIVA"/>
    <s v="E"/>
    <s v="I_9_1A"/>
    <x v="3"/>
    <n v="118"/>
    <n v="0"/>
    <s v="GRUPO ADMINISTRATIVO"/>
    <s v="UDAD. ADTVA. ASISTENCIAL"/>
    <x v="4"/>
    <s v="0"/>
    <m/>
    <m/>
    <m/>
    <d v="2026-01-01T00:00:00"/>
    <d v="2026-04-28T00:00:00"/>
    <n v="118"/>
  </r>
  <r>
    <s v="341663"/>
    <d v="2026-01-01T00:00:00"/>
    <d v="2026-04-28T00:00:00"/>
    <s v="false"/>
    <s v="162766"/>
    <s v="TEMPORAL. T. COM. INTER. N. ESTA"/>
    <s v="INTERINO POR VACANTE"/>
    <s v="G ADMINISTRATIVO FUNCIÓN ADMINISTRATIVA"/>
    <s v="E"/>
    <s v="I_9_1A"/>
    <x v="3"/>
    <n v="118"/>
    <n v="0"/>
    <s v="GRUPO ADMINISTRATIVO"/>
    <s v="D.RRHH SERV.SELEC.EVALUACIÓN - FORMACIÓN"/>
    <x v="5"/>
    <s v="0"/>
    <m/>
    <m/>
    <m/>
    <d v="2026-01-01T00:00:00"/>
    <d v="2026-04-28T00:00:00"/>
    <n v="118"/>
  </r>
  <r>
    <s v="331270"/>
    <d v="2026-01-01T00:00:00"/>
    <d v="2026-04-28T00:00:00"/>
    <s v="false"/>
    <s v="162747"/>
    <s v="TEMPORAL. T. COM. INTER. N. ESTA"/>
    <s v="INTERINO POR VACANTE"/>
    <s v="G ADMINISTRATIVO FUNCIÓN ADMINISTRATIVA"/>
    <s v="E"/>
    <s v="I_9_1A"/>
    <x v="3"/>
    <n v="118"/>
    <n v="0"/>
    <s v="GRUPO ADMINISTRATIVO"/>
    <s v="ADMISIÓN CENTRAL"/>
    <x v="2"/>
    <s v="0"/>
    <m/>
    <m/>
    <m/>
    <d v="2026-01-01T00:00:00"/>
    <d v="2026-04-28T00:00:00"/>
    <n v="118"/>
  </r>
  <r>
    <s v="330593"/>
    <d v="2026-01-01T00:00:00"/>
    <d v="2026-04-28T00:00:00"/>
    <s v="false"/>
    <s v="162745"/>
    <s v="TEMPORAL. T. COM. INTER. N. ESTA"/>
    <s v="INTERINO POR VACANTE"/>
    <s v="G ADMINISTRATIVO FUNCIÓN ADMINISTRATIVA"/>
    <s v="E"/>
    <s v="I_9_1A"/>
    <x v="3"/>
    <n v="118"/>
    <n v="0"/>
    <s v="GRUPO ADMINISTRATIVO"/>
    <s v="UDAD. ADTVA. ASISTENCIAL"/>
    <x v="4"/>
    <s v="0"/>
    <m/>
    <m/>
    <m/>
    <d v="2026-01-01T00:00:00"/>
    <d v="2026-04-28T00:00:00"/>
    <n v="118"/>
  </r>
  <r>
    <s v="318260"/>
    <d v="2026-01-01T00:00:00"/>
    <d v="2026-04-28T00:00:00"/>
    <s v="false"/>
    <s v="162744"/>
    <s v="TEMPORAL. T. COM. INTER. N. ESTA"/>
    <s v="INTERINO POR VACANTE"/>
    <s v="G ADMINISTRATIVO FUNCIÓN ADMINISTRATIVA"/>
    <s v="E"/>
    <s v="I_9_1A"/>
    <x v="3"/>
    <n v="118"/>
    <n v="0"/>
    <s v="GRUPO ADMINISTRATIVO"/>
    <s v="RECEPCIÓN DE POLICLÍNICA"/>
    <x v="4"/>
    <s v="0"/>
    <m/>
    <m/>
    <m/>
    <d v="2026-01-01T00:00:00"/>
    <d v="2026-04-28T00:00:00"/>
    <n v="118"/>
  </r>
  <r>
    <s v="336581"/>
    <d v="2026-01-01T00:00:00"/>
    <d v="2026-04-28T00:00:00"/>
    <s v="false"/>
    <s v="162749"/>
    <s v="TEMPORAL. T. COM. INTER. N. ESTA"/>
    <s v="INTERINO POR VACANTE"/>
    <s v="G ADMINISTRATIVO FUNCIÓN ADMINISTRATIVA"/>
    <s v="E"/>
    <s v="I_9_1A"/>
    <x v="3"/>
    <n v="118"/>
    <n v="0"/>
    <s v="GRUPO ADMINISTRATIVO"/>
    <s v="RECEPCIÓN DE POLICLÍNICA"/>
    <x v="4"/>
    <s v="0"/>
    <m/>
    <m/>
    <m/>
    <d v="2026-01-01T00:00:00"/>
    <d v="2026-04-28T00:00:00"/>
    <n v="118"/>
  </r>
  <r>
    <s v="220861"/>
    <d v="2026-02-10T00:00:00"/>
    <d v="2026-04-28T00:00:00"/>
    <s v="false"/>
    <s v="176512"/>
    <s v="TEMPORAL. T. COM. INTER. N. ESTA"/>
    <s v="MES VENCIDO - INCAPACIDAD TEMPORAL"/>
    <s v="LIMPIADOR/A"/>
    <s v="E"/>
    <s v="S_9B_1A"/>
    <x v="0"/>
    <n v="78"/>
    <n v="0"/>
    <s v="LIMPIADORA"/>
    <s v="LIMPIEZA"/>
    <x v="0"/>
    <s v="289924"/>
    <s v="43815809G"/>
    <s v="RUIZ HERNANDEZ, MOISES"/>
    <s v="LIMPIADORA"/>
    <d v="2026-02-10T00:00:00"/>
    <d v="2026-04-28T00:00:00"/>
    <n v="78"/>
  </r>
  <r>
    <s v="262596"/>
    <d v="2026-02-12T00:00:00"/>
    <d v="2026-04-28T00:00:00"/>
    <s v="false"/>
    <s v="175896"/>
    <s v="TEMPORAL. T. COM. INTER. N. ESTA"/>
    <s v="LACTANCIA"/>
    <s v="FISIOTERAPEUTA"/>
    <s v="E"/>
    <s v="S_9B_1A"/>
    <x v="0"/>
    <n v="76"/>
    <n v="0"/>
    <s v="FISIOTERAPEUTA"/>
    <s v="GIMNASIO REHABILITACION"/>
    <x v="1"/>
    <s v="292277"/>
    <s v="80091864E"/>
    <s v="GARCIA VAS, GLORIA"/>
    <s v="FISIOTERAPEUTA"/>
    <d v="2026-02-12T00:00:00"/>
    <d v="2026-04-28T00:00:00"/>
    <n v="76"/>
  </r>
  <r>
    <s v="282554"/>
    <d v="2026-02-19T00:00:00"/>
    <d v="2026-04-28T00:00:00"/>
    <s v="false"/>
    <s v="176815"/>
    <s v="TEMPORAL. T. COM. INTER. N. ESTA"/>
    <s v="MES VENCIDO - ACCIDENTE DE TRABAJO"/>
    <s v="ENFERMERO/A"/>
    <s v="E"/>
    <s v="S_9B_1A"/>
    <x v="0"/>
    <n v="69"/>
    <n v="0"/>
    <s v="ENFERMERA/O"/>
    <s v="PLANTA 3ª - HOSPITALIZACIÓN EDIF. D"/>
    <x v="1"/>
    <s v="253639"/>
    <s v="42196092Q"/>
    <s v="GARCIA BARRETO, NAZANIEL"/>
    <s v="ENFERMERA/O"/>
    <d v="2026-02-19T00:00:00"/>
    <d v="2026-04-28T00:00:00"/>
    <n v="69"/>
  </r>
  <r>
    <s v="304290"/>
    <d v="2026-02-27T00:00:00"/>
    <d v="2026-04-28T00:00:00"/>
    <s v="false"/>
    <s v="176971"/>
    <s v="TEMPORAL. T. COM. INTER. N. ESTA"/>
    <s v="MES VENCIDO - INCAPACIDAD TEMPORAL"/>
    <s v="AUXILIAR DE ENFERMERÍA"/>
    <s v="E"/>
    <s v="S_9B_1A"/>
    <x v="0"/>
    <n v="61"/>
    <n v="0"/>
    <s v="AUXILIAR DE ENFERMERÍA"/>
    <s v="PLANTA  1ª  PAR   - HOSP.EDIF.A"/>
    <x v="1"/>
    <s v="360653"/>
    <s v="42095891A"/>
    <s v="MORALES GUERRA, GREGORIO GONZALO"/>
    <s v="AUXILIAR DE ENFERMERÍA"/>
    <d v="2026-02-27T00:00:00"/>
    <d v="2026-04-28T00:00:00"/>
    <n v="61"/>
  </r>
  <r>
    <s v="345392"/>
    <d v="2026-03-06T00:00:00"/>
    <d v="2026-04-28T00:00:00"/>
    <s v="false"/>
    <s v="177160"/>
    <s v="TEMPORAL. T. COM. INTER. N. ESTA"/>
    <s v="MES VENCIDO - INCAPACIDAD TEMPORAL"/>
    <s v="ENFERMERO/A"/>
    <s v="E"/>
    <s v="S_9B_1A"/>
    <x v="0"/>
    <n v="54"/>
    <n v="0"/>
    <s v="ENFERMERA/O"/>
    <s v="PLANTA 1ª - HOSPITALIZACIÓN EDIF. D"/>
    <x v="1"/>
    <s v="341444"/>
    <s v="43818034K"/>
    <s v="GOMEZ PINO, PAULA"/>
    <s v="ENFERMERA/O"/>
    <d v="2026-03-06T00:00:00"/>
    <d v="2026-04-28T00:00:00"/>
    <n v="54"/>
  </r>
  <r>
    <s v="216345"/>
    <d v="2026-03-25T00:00:00"/>
    <d v="2026-04-28T00:00:00"/>
    <s v="false"/>
    <s v="177867"/>
    <s v="TEMPORAL. T. COM. INTER. N. ESTA"/>
    <s v="MES VENCIDO - INCAPACIDAD TEMPORAL"/>
    <s v="AUXILIAR DE ENFERMERÍA"/>
    <s v="E"/>
    <s v="S_9B_1A"/>
    <x v="0"/>
    <n v="35"/>
    <n v="0"/>
    <s v="AUXILIAR DE ENFERMERÍA"/>
    <s v="PLANTA  6ª IMPAR - HOSP.EDIF.A"/>
    <x v="1"/>
    <s v="263073"/>
    <s v="78617571Y"/>
    <s v="SUAREZ EXPOSITO, NOEMI BEATRIZ"/>
    <s v="AUXILIAR DE ENFERMERÍA"/>
    <d v="2026-03-25T00:00:00"/>
    <d v="2026-04-28T00:00:00"/>
    <n v="35"/>
  </r>
  <r>
    <s v="262304"/>
    <d v="2026-04-02T00:00:00"/>
    <d v="2026-04-28T00:00:00"/>
    <s v="false"/>
    <s v="178060"/>
    <s v="TEMPORAL. T. COM. INTER. N. ESTA"/>
    <s v="MES VENCIDO - INCAPACIDAD TEMPORAL"/>
    <s v="AUXILIAR DE ENFERMERÍA"/>
    <s v="E"/>
    <s v="S_9B_1A"/>
    <x v="0"/>
    <n v="27"/>
    <n v="0"/>
    <s v="AUXILIAR DE ENFERMERÍA"/>
    <s v="PLANTA  1ª  PAR   - HOSP.EDIF.A"/>
    <x v="1"/>
    <s v="304290"/>
    <s v="54115898A"/>
    <s v="MARTIN MIRANDA, YRAYA ARISAY"/>
    <s v="AUXILIAR DE ENFERMERÍA"/>
    <d v="2026-04-02T00:00:00"/>
    <d v="2026-04-28T00:00:00"/>
    <n v="27"/>
  </r>
  <r>
    <s v="290397"/>
    <d v="2026-04-17T00:00:00"/>
    <d v="2026-04-28T00:00:00"/>
    <s v="false"/>
    <s v="178531"/>
    <s v="TEMPORAL. T. COM. INTER. N. ESTA"/>
    <s v="MES VENCIDO - INCAPACIDAD TEMPORAL"/>
    <s v="AUXILIAR DE ENFERMERÍA"/>
    <s v="E"/>
    <s v="S_9B_1A"/>
    <x v="0"/>
    <n v="12"/>
    <n v="0"/>
    <s v="AUXILIAR DE ENFERMERÍA"/>
    <s v="PARITORIO"/>
    <x v="1"/>
    <s v="336637"/>
    <s v="45442763F"/>
    <s v="ROSA ACOSTA, MARIA ISABEL.DE.LA."/>
    <s v="AUXILIAR DE ENFERMERÍA"/>
    <d v="2026-04-17T00:00:00"/>
    <d v="2026-04-28T00:00:00"/>
    <n v="12"/>
  </r>
  <r>
    <s v="298876"/>
    <d v="2026-04-17T00:00:00"/>
    <d v="2026-04-28T00:00:00"/>
    <s v="false"/>
    <s v="178491"/>
    <s v="TEMPORAL. T. COM. INTER. N. ESTA"/>
    <s v="MES VENCIDO - INCAPACIDAD TEMPORAL"/>
    <s v="ENFERMERO/A"/>
    <s v="E"/>
    <s v="S_9B_1A"/>
    <x v="0"/>
    <n v="12"/>
    <n v="0"/>
    <s v="ENFERMERA/O"/>
    <s v="PLANTA 3ª/4ª URA"/>
    <x v="1"/>
    <s v="365665"/>
    <s v="78721311Q"/>
    <s v="DIAZ GUTIERREZ, EILEEN"/>
    <s v="ENFERMERA/O"/>
    <d v="2026-04-17T00:00:00"/>
    <d v="2026-04-28T00:00:00"/>
    <n v="12"/>
  </r>
  <r>
    <s v="258131"/>
    <d v="2026-04-24T00:00:00"/>
    <d v="2026-04-28T00:00:00"/>
    <s v="false"/>
    <s v="178711"/>
    <s v="TEMPORAL. T. COM. INTER. N. ESTA"/>
    <s v="MES VENCIDO - INCAPACIDAD TEMPORAL"/>
    <s v="LIMPIADOR/A"/>
    <s v="E"/>
    <s v="S_9B_1A"/>
    <x v="0"/>
    <n v="5"/>
    <n v="0"/>
    <s v="LIMPIADORA"/>
    <s v="LIMPIEZA"/>
    <x v="0"/>
    <s v="276675"/>
    <s v="43816656T"/>
    <s v="DE LA ROSA DIAZ, BELINDA"/>
    <s v="LIMPIADORA"/>
    <d v="2026-04-24T00:00:00"/>
    <d v="2026-04-28T00:00:00"/>
    <n v="5"/>
  </r>
  <r>
    <s v="258719"/>
    <d v="2026-04-27T00:00:00"/>
    <d v="2026-04-28T00:00:00"/>
    <s v="false"/>
    <s v="178197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4-27T00:00:00"/>
    <d v="2026-04-28T00:00:00"/>
    <n v="2"/>
  </r>
  <r>
    <s v="288833"/>
    <d v="2026-04-28T00:00:00"/>
    <d v="2026-04-28T00:00:00"/>
    <s v="false"/>
    <s v="178785"/>
    <s v="TEMPORAL. T. COM. INTER. N. ESTA"/>
    <s v="LIBRE DISPOSICION"/>
    <s v="CELADOR/A"/>
    <s v="E"/>
    <s v="S_9B_1A"/>
    <x v="0"/>
    <n v="1"/>
    <n v="0"/>
    <s v="CELADOR"/>
    <s v="SUBDIRECCIÓN ENFERMERÍA"/>
    <x v="1"/>
    <s v="266495"/>
    <s v="43808654W"/>
    <s v="MENDEZ HERNANDEZ, LYDIA MARIA"/>
    <s v="CELADOR"/>
    <d v="2026-04-28T00:00:00"/>
    <d v="2026-04-28T00:00:00"/>
    <n v="1"/>
  </r>
  <r>
    <s v="290863"/>
    <d v="2026-04-28T00:00:00"/>
    <d v="2026-04-28T00:00:00"/>
    <s v="false"/>
    <s v="178787"/>
    <s v="TEMPORAL. T. COM. INTER. N. ESTA"/>
    <s v="LIBRE DISPOSICION"/>
    <s v="AUXILIAR DE ENFERMERÍA"/>
    <s v="E"/>
    <s v="S_9B_1A"/>
    <x v="0"/>
    <n v="1"/>
    <n v="0"/>
    <s v="AUXILIAR DE ENFERMERÍA"/>
    <s v="PLANTA 2ª URA"/>
    <x v="1"/>
    <s v="210061"/>
    <s v="45941070L"/>
    <s v="GARCIA JASPE, ARIANNA DANIELLA"/>
    <s v="AUXILIAR DE ENFERMERÍA"/>
    <d v="2026-04-28T00:00:00"/>
    <d v="2026-04-28T00:00:00"/>
    <n v="1"/>
  </r>
  <r>
    <s v="259587"/>
    <d v="2026-01-01T00:00:00"/>
    <d v="2026-04-29T00:00:00"/>
    <s v="false"/>
    <s v="153759"/>
    <s v="TEMPORAL. T. COM. INTER. N. ESTA"/>
    <s v="INTERINO POR VACANTE"/>
    <s v="LAVANDERO/A"/>
    <s v="E"/>
    <s v="I_9_1A"/>
    <x v="3"/>
    <n v="119"/>
    <n v="0"/>
    <s v="LAVANDERIA"/>
    <s v="LENCERÍA Y COSTURA"/>
    <x v="0"/>
    <s v="0"/>
    <m/>
    <m/>
    <m/>
    <d v="2026-01-01T00:00:00"/>
    <d v="2026-04-29T00:00:00"/>
    <n v="119"/>
  </r>
  <r>
    <s v="222960"/>
    <d v="2026-01-01T00:00:00"/>
    <d v="2026-04-29T00:00:00"/>
    <s v="false"/>
    <s v="172437"/>
    <s v="TEMPORAL. T. COMPLETO. N. ESTATU"/>
    <s v="ACUMULACION DE TAREAS"/>
    <s v="MEDICO/A URGENCIA HOSPITALARIA"/>
    <s v="E"/>
    <s v="I_9_1C"/>
    <x v="1"/>
    <n v="119"/>
    <n v="0"/>
    <s v="MÉDICO URGENCIA HOSPITALARIA"/>
    <s v="P.MÉDICO DE URGENCIAS"/>
    <x v="2"/>
    <s v="0"/>
    <m/>
    <m/>
    <m/>
    <d v="2026-01-01T00:00:00"/>
    <d v="2026-04-29T00:00:00"/>
    <n v="119"/>
  </r>
  <r>
    <s v="258684"/>
    <d v="2026-01-01T00:00:00"/>
    <d v="2026-04-29T00:00:00"/>
    <s v="false"/>
    <s v="173207"/>
    <s v="TEMPORAL. T. PAR. INTERI. N. EST"/>
    <s v="REDUCCION DE JORNADA"/>
    <s v="ENFERMERO/A"/>
    <s v="E"/>
    <s v="S_9B_1C"/>
    <x v="4"/>
    <n v="119"/>
    <n v="0"/>
    <s v="ENFERMERA/O"/>
    <s v="NIDOS"/>
    <x v="1"/>
    <s v="248296"/>
    <s v="78621370X"/>
    <s v="BELTRAN RODRIGUEZ, YACSIRA"/>
    <s v="ENFERMERA/O"/>
    <d v="2026-01-01T00:00:00"/>
    <d v="2026-04-29T00:00:00"/>
    <n v="119"/>
  </r>
  <r>
    <s v="268863"/>
    <d v="2026-01-01T00:00:00"/>
    <d v="2026-04-29T00:00:00"/>
    <s v="false"/>
    <s v="173776"/>
    <s v="TEMPORAL. T. COM. INTER. N. ESTA"/>
    <s v="RIESGO DURANTE EMBARAZO"/>
    <s v="ENFERMERO/A"/>
    <s v="E"/>
    <s v="S_9B_1A"/>
    <x v="0"/>
    <n v="119"/>
    <n v="0"/>
    <s v="ENFERMERA/O"/>
    <s v="PLANTA 3ª/4ª URA"/>
    <x v="1"/>
    <s v="298753"/>
    <s v="54047234V"/>
    <s v="RODRIGUEZ RAMOS, LORENA"/>
    <s v="ENFERMERA/O"/>
    <d v="2026-01-01T00:00:00"/>
    <d v="2026-04-29T00:00:00"/>
    <n v="119"/>
  </r>
  <r>
    <s v="227812"/>
    <d v="2026-02-06T00:00:00"/>
    <d v="2026-04-29T00:00:00"/>
    <s v="false"/>
    <s v="176439"/>
    <s v="TEMPORAL. T. COM. INTER. N. ESTA"/>
    <s v="MES VENCIDO - INCAPACIDAD TEMPORAL"/>
    <s v="AUXILIAR DE ENFERMERÍA"/>
    <s v="E"/>
    <s v="S_9B_1A"/>
    <x v="0"/>
    <n v="83"/>
    <n v="0"/>
    <s v="AUXILIAR DE ENFERMERÍA"/>
    <s v="PLANTA 1ª - HOSPITALIZACIÓN EDIF. D"/>
    <x v="1"/>
    <s v="347731"/>
    <s v="78611532Q"/>
    <s v="DIAZ RODRIGUEZ, ANA ISABEL"/>
    <s v="AUXILIAR DE ENFERMERÍA"/>
    <d v="2026-02-06T00:00:00"/>
    <d v="2026-04-29T00:00:00"/>
    <n v="83"/>
  </r>
  <r>
    <s v="230793"/>
    <d v="2026-02-26T00:00:00"/>
    <d v="2026-04-29T00:00:00"/>
    <s v="false"/>
    <s v="176948"/>
    <s v="TEMPORAL. T. COM. INTER. N. ESTA"/>
    <s v="MES VENCIDO - INCAPACIDAD TEMPORAL"/>
    <s v="CELADOR/A"/>
    <s v="E"/>
    <s v="S_9B_1A"/>
    <x v="0"/>
    <n v="63"/>
    <n v="0"/>
    <s v="CELADOR"/>
    <s v="DISTRIBUCIÓN"/>
    <x v="0"/>
    <s v="290110"/>
    <s v="79087817V"/>
    <s v="ALONSO DE LA ROSA, FRANCISCO ROMAN"/>
    <s v="CELADOR"/>
    <d v="2026-02-26T00:00:00"/>
    <d v="2026-04-29T00:00:00"/>
    <n v="63"/>
  </r>
  <r>
    <s v="350857"/>
    <d v="2026-03-12T00:00:00"/>
    <d v="2026-04-29T00:00:00"/>
    <s v="false"/>
    <s v="177317"/>
    <s v="TEMPORAL. T. COM. INTER. N. ESTA"/>
    <s v="MES VENCIDO - INCAPACIDAD TEMPORAL"/>
    <s v="TÉC ESPECIALISTA / RADIOTERAPIA"/>
    <s v="E"/>
    <s v="S_9B_1A"/>
    <x v="0"/>
    <n v="49"/>
    <n v="0"/>
    <s v="TÉCNICO ESPECIALISTA RADIOTERAPIA"/>
    <s v="EXPLORAC.RADIOTERAPIA"/>
    <x v="1"/>
    <s v="201204"/>
    <s v="78702558P"/>
    <s v="PEREZ GONZALEZ, TAMARA"/>
    <s v="TÉCNICO ESPECIALISTA RADIOTERAPIA"/>
    <d v="2026-03-12T00:00:00"/>
    <d v="2026-04-29T00:00:00"/>
    <n v="49"/>
  </r>
  <r>
    <s v="364467"/>
    <d v="2026-04-09T00:00:00"/>
    <d v="2026-04-29T00:00:00"/>
    <s v="false"/>
    <s v="178103"/>
    <s v="TEMPORAL. T. COM. INTER. N. ESTA"/>
    <s v="MES VENCIDO - INCAPACIDAD TEMPORAL"/>
    <s v="AUXILIAR DE ENFERMERÍA"/>
    <s v="E"/>
    <s v="S_9B_1A"/>
    <x v="0"/>
    <n v="21"/>
    <n v="0"/>
    <s v="AUXILIAR DE ENFERMERÍA"/>
    <s v="RADIODIAGNOSTICO"/>
    <x v="1"/>
    <s v="299874"/>
    <s v="78704971Y"/>
    <s v="PEREZ RODRIGUEZ, SARA"/>
    <s v="AUXILIAR DE ENFERMERÍA"/>
    <d v="2026-04-09T00:00:00"/>
    <d v="2026-04-29T00:00:00"/>
    <n v="21"/>
  </r>
  <r>
    <s v="297999"/>
    <d v="2026-04-10T00:00:00"/>
    <d v="2026-04-29T00:00:00"/>
    <s v="false"/>
    <s v="178192"/>
    <s v="TEMPORAL. T. COM. INTER. N. ESTA"/>
    <s v="MES VENCIDO - INCAPACIDAD TEMPORAL"/>
    <s v="FISIOTERAPEUTA"/>
    <s v="E"/>
    <s v="S_9B_1A"/>
    <x v="0"/>
    <n v="20"/>
    <n v="0"/>
    <s v="FISIOTERAPEUTA"/>
    <s v="GIMNASIO REHABILITACION"/>
    <x v="1"/>
    <s v="355368"/>
    <s v="43803080V"/>
    <s v="MARTINEZ IBAÑEZ, CRISTINA"/>
    <s v="FISIOTERAPEUTA"/>
    <d v="2026-04-10T00:00:00"/>
    <d v="2026-04-29T00:00:00"/>
    <n v="20"/>
  </r>
  <r>
    <s v="240532"/>
    <d v="2026-04-16T00:00:00"/>
    <d v="2026-04-29T00:00:00"/>
    <s v="false"/>
    <s v="178439"/>
    <s v="TEMPORAL. T. COM. INTER. N. ESTA"/>
    <s v="MES VENCIDO - INCAPACIDAD TEMPORAL"/>
    <s v="AUXILIAR DE ENFERMERÍA"/>
    <s v="E"/>
    <s v="S_9B_1A"/>
    <x v="0"/>
    <n v="14"/>
    <n v="0"/>
    <s v="AUXILIAR DE ENFERMERÍA"/>
    <s v="PLANTA  3ª  PAR   - HOSP.EDIF.A"/>
    <x v="1"/>
    <s v="219450"/>
    <s v="78569985F"/>
    <s v="ARMAS DORTA, MARIA BEATRIZ"/>
    <s v="AUXILIAR DE ENFERMERÍA"/>
    <d v="2026-04-16T00:00:00"/>
    <d v="2026-04-29T00:00:00"/>
    <n v="14"/>
  </r>
  <r>
    <s v="365426"/>
    <d v="2026-04-17T00:00:00"/>
    <d v="2026-04-29T00:00:00"/>
    <s v="false"/>
    <s v="178486"/>
    <s v="TEMPORAL. T. COM. INTER. N. ESTA"/>
    <s v="MES VENCIDO - INCAPACIDAD TEMPORAL"/>
    <s v="ENFERMERO/A"/>
    <s v="E"/>
    <s v="S_9B_1A"/>
    <x v="0"/>
    <n v="13"/>
    <n v="0"/>
    <s v="ENFERMERA/O"/>
    <s v="UDAD.CORONARIAS"/>
    <x v="1"/>
    <s v="364398"/>
    <s v="78617628V"/>
    <s v="MARTIN LECHADO, MARTA"/>
    <s v="ENFERMERA/O"/>
    <d v="2026-04-17T00:00:00"/>
    <d v="2026-04-29T00:00:00"/>
    <n v="13"/>
  </r>
  <r>
    <s v="211571"/>
    <d v="2026-04-22T00:00:00"/>
    <d v="2026-04-29T00:00:00"/>
    <s v="false"/>
    <s v="178586"/>
    <s v="TEMPORAL. T. COM. INTER. N. ESTA"/>
    <s v="MES VENCIDO - INCAPACIDAD TEMPORAL"/>
    <s v="TÉC ESPECIALISTA / LABORATORIO"/>
    <s v="E"/>
    <s v="S_9B_1A"/>
    <x v="0"/>
    <n v="8"/>
    <n v="0"/>
    <s v="TÉCNICO ESPECIALISTA LABORATORIO"/>
    <s v="LABORATORIO CENTRAL"/>
    <x v="1"/>
    <s v="291782"/>
    <s v="54061406K"/>
    <s v="DOMINGUEZ MEDINA, ANDREA CANDELARIA"/>
    <s v="TÉCNICO ESPECIALISTA LABORATORIO"/>
    <d v="2026-04-22T00:00:00"/>
    <d v="2026-04-29T00:00:00"/>
    <n v="8"/>
  </r>
  <r>
    <s v="339317"/>
    <d v="2026-04-24T00:00:00"/>
    <d v="2026-04-29T00:00:00"/>
    <s v="false"/>
    <s v="178693"/>
    <s v="TEMPORAL. T. COM. INTER. N. ESTA"/>
    <s v="MES VENCIDO - INCAPACIDAD TEMPORAL"/>
    <s v="G ADMINISTRATIVO FUNCIÓN ADMINISTRATIVA"/>
    <s v="E"/>
    <s v="S_9B_1A"/>
    <x v="0"/>
    <n v="6"/>
    <n v="0"/>
    <s v="GRUPO ADMINISTRATIVO"/>
    <s v="COORDINACIÓN DE INFORMACIÓN"/>
    <x v="3"/>
    <s v="258023"/>
    <s v="43800441T"/>
    <s v="GARCIA DUQUE, SILVIA EMILIA"/>
    <s v="GRUPO ADMINISTRATIVO"/>
    <d v="2026-04-24T00:00:00"/>
    <d v="2026-04-29T00:00:00"/>
    <n v="6"/>
  </r>
  <r>
    <s v="267123"/>
    <d v="2026-04-24T00:00:00"/>
    <d v="2026-04-29T00:00:00"/>
    <s v="false"/>
    <s v="178707"/>
    <s v="TEMPORAL. T. COM. INTER. N. ESTA"/>
    <s v="PERMISO INTERVENCIÓN QUIRÚRGICA FAMILIAR"/>
    <s v="G AUXILIAR ADMINISTRATIVO F. ADMVA"/>
    <s v="E"/>
    <s v="S_9B_1A"/>
    <x v="0"/>
    <n v="6"/>
    <n v="0"/>
    <s v="AUXILIAR ADMINISTRATIVO"/>
    <s v="AREA ADMINISTRATIVA - HN - CAE ICOD"/>
    <x v="2"/>
    <s v="235846"/>
    <s v="43821163E"/>
    <s v="DOMINGUEZ DE VERA, CARMEN DEVORA"/>
    <s v="AUXILIAR ADMINISTRATIVO"/>
    <d v="2026-04-24T00:00:00"/>
    <d v="2026-04-29T00:00:00"/>
    <n v="6"/>
  </r>
  <r>
    <s v="382358"/>
    <d v="2026-04-27T00:00:00"/>
    <d v="2026-04-29T00:00:00"/>
    <s v="false"/>
    <s v="178721"/>
    <s v="TEMPORAL. T. COM. INTER. N. ESTA"/>
    <s v="MES VENCIDO - INCAPACIDAD TEMPORAL"/>
    <s v="FISIOTERAPEUTA"/>
    <s v="E"/>
    <s v="S_9B_1A"/>
    <x v="0"/>
    <n v="3"/>
    <n v="0"/>
    <s v="FISIOTERAPEUTA"/>
    <s v="GIMNASIO REHABILITACION"/>
    <x v="1"/>
    <s v="297999"/>
    <s v="42241659C"/>
    <s v="LOSADA DELGADO, PAULA"/>
    <s v="FISIOTERAPEUTA"/>
    <d v="2026-04-27T00:00:00"/>
    <d v="2026-04-29T00:00:00"/>
    <n v="3"/>
  </r>
  <r>
    <s v="249427"/>
    <d v="2026-04-28T00:00:00"/>
    <d v="2026-04-29T00:00:00"/>
    <s v="false"/>
    <s v="178140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4-28T00:00:00"/>
    <d v="2026-04-29T00:00:00"/>
    <n v="2"/>
  </r>
  <r>
    <s v="280304"/>
    <d v="2026-04-29T00:00:00"/>
    <d v="2026-04-29T00:00:00"/>
    <s v="false"/>
    <s v="178925"/>
    <s v="TEMPORAL. T. COM. INTER. N. ESTA"/>
    <s v="PERMISO INTERVENCIÓN QUIRÚRGICA FAMILIAR"/>
    <s v="TÉC ESPECIALISTA / RADIODIAGNÓSTICO"/>
    <s v="E"/>
    <s v="S_9B_1A"/>
    <x v="0"/>
    <n v="1"/>
    <n v="0"/>
    <s v="TÉCNICO ESPECIALISTA RADIODIAGNÓSTICO"/>
    <s v="MEDICINA NUCLEAR"/>
    <x v="1"/>
    <s v="253554"/>
    <s v="43774067F"/>
    <s v="PEREZ SARABIA, MARIA CARMEN"/>
    <s v="TÉCNICO ESPECIALISTA RADIODIAGNÓSTICO"/>
    <d v="2026-04-29T00:00:00"/>
    <d v="2026-04-29T00:00:00"/>
    <n v="1"/>
  </r>
  <r>
    <s v="290008"/>
    <d v="2026-01-01T00:00:00"/>
    <d v="2026-04-30T00:00:00"/>
    <s v="false"/>
    <s v="169058"/>
    <s v="TEMPORAL. T. COM. INTER. N. ESTA"/>
    <s v="MES VENCIDO - INCAPACIDAD TEMPORAL"/>
    <s v="G AUXILIAR ADMINISTRATIVO F. ADMVA"/>
    <s v="E"/>
    <s v="S_9B_1A"/>
    <x v="0"/>
    <n v="120"/>
    <n v="0"/>
    <s v="AUXILIAR ADMINISTRATIVO"/>
    <s v="AREA ADMINISTRATIVA - HN - CAE ICOD"/>
    <x v="4"/>
    <s v="383045"/>
    <s v="78625566C"/>
    <s v="DONATE CRUZ, JOSE DAVID"/>
    <s v="AUXILIAR ADMINISTRATIVO"/>
    <d v="2026-01-01T00:00:00"/>
    <d v="2026-04-30T00:00:00"/>
    <n v="120"/>
  </r>
  <r>
    <s v="363745"/>
    <d v="2026-01-01T00:00:00"/>
    <d v="2026-04-30T00:00:00"/>
    <s v="false"/>
    <s v="171765"/>
    <s v="TEMPORAL. T. COMPLETO. N. ESTATU"/>
    <s v="ACUMULACION DE TAREAS"/>
    <s v="MEDICO/A URGENCIA HOSPITALARIA"/>
    <s v="E"/>
    <s v="I_9_1C"/>
    <x v="1"/>
    <n v="120"/>
    <n v="0"/>
    <s v="MÉDICO URGENCIA HOSPITALARIA"/>
    <s v="P.MÉDICO DE URGENCIAS"/>
    <x v="2"/>
    <s v="0"/>
    <m/>
    <m/>
    <m/>
    <d v="2026-01-01T00:00:00"/>
    <d v="2026-04-30T00:00:00"/>
    <n v="120"/>
  </r>
  <r>
    <s v="281332"/>
    <d v="2026-01-01T00:00:00"/>
    <d v="2026-04-30T00:00:00"/>
    <s v="false"/>
    <s v="172274"/>
    <s v="TEMPORAL. T. COMPLETO. N. ESTATU"/>
    <s v="ACUMULACION DE TAREAS"/>
    <s v="FEA PSICOLOGÍA CLÍNICA"/>
    <s v="E"/>
    <s v="I_9_1C"/>
    <x v="1"/>
    <n v="120"/>
    <n v="0"/>
    <s v="FEA PSICOLOGÍA CLÍNICA"/>
    <s v="P.MÉDICO PSIQUIATRÍA"/>
    <x v="2"/>
    <s v="0"/>
    <m/>
    <m/>
    <m/>
    <d v="2026-01-01T00:00:00"/>
    <d v="2026-04-30T00:00:00"/>
    <n v="120"/>
  </r>
  <r>
    <s v="293806"/>
    <d v="2026-01-01T00:00:00"/>
    <d v="2026-04-30T00:00:00"/>
    <s v="false"/>
    <s v="171784"/>
    <s v="TEMPORAL. T. COMPLETO. N. ESTATU"/>
    <s v="ACUMULACION DE TAREAS"/>
    <s v="FEA OBSTETRICIA Y GINECOLOGÍA"/>
    <s v="E"/>
    <s v="I_9_1C"/>
    <x v="1"/>
    <n v="120"/>
    <n v="0"/>
    <s v="FEA OBSTETRICIA Y GINECOLOGÍA"/>
    <s v="P.MÉDICO GINECOLOGÍA"/>
    <x v="2"/>
    <s v="0"/>
    <m/>
    <m/>
    <m/>
    <d v="2026-01-01T00:00:00"/>
    <d v="2026-04-30T00:00:00"/>
    <n v="120"/>
  </r>
  <r>
    <s v="294469"/>
    <d v="2026-01-01T00:00:00"/>
    <d v="2026-04-30T00:00:00"/>
    <s v="false"/>
    <s v="171962"/>
    <s v="TEMPORAL. T. COMPLETO. N. ESTATU"/>
    <s v="ACUMULACION DE TAREAS"/>
    <s v="FEA GERIATRÍA"/>
    <s v="E"/>
    <s v="I_9_1C"/>
    <x v="1"/>
    <n v="120"/>
    <n v="0"/>
    <s v="FEA GERIATRÍA"/>
    <s v="P.MÉDICO GERIATRÍA HOSP.NORTE"/>
    <x v="2"/>
    <s v="0"/>
    <m/>
    <m/>
    <m/>
    <d v="2026-01-01T00:00:00"/>
    <d v="2026-04-30T00:00:00"/>
    <n v="120"/>
  </r>
  <r>
    <s v="341597"/>
    <d v="2026-01-01T00:00:00"/>
    <d v="2026-04-30T00:00:00"/>
    <s v="false"/>
    <s v="172407"/>
    <s v="TEMPORAL. T. COMPLETO. N. ESTATU"/>
    <s v="ACUMULACION DE TAREAS"/>
    <s v="MEDICO/A URGENCIA HOSPITALARIA"/>
    <s v="E"/>
    <s v="I_9_1C"/>
    <x v="1"/>
    <n v="120"/>
    <n v="0"/>
    <s v="MÉDICO URGENCIA HOSPITALARIA"/>
    <s v="P.MÉDICO DE URGENCIAS"/>
    <x v="2"/>
    <s v="0"/>
    <m/>
    <m/>
    <m/>
    <d v="2026-01-01T00:00:00"/>
    <d v="2026-04-30T00:00:00"/>
    <n v="120"/>
  </r>
  <r>
    <s v="218859"/>
    <d v="2026-01-01T00:00:00"/>
    <d v="2026-04-30T00:00:00"/>
    <s v="false"/>
    <s v="172261"/>
    <s v="TEMPORAL. T. COMPLETO. N. ESTATU"/>
    <s v="ACUMULACION DE TAREAS"/>
    <s v="FEA PSIQUIATRÍA"/>
    <s v="E"/>
    <s v="I_9_1C"/>
    <x v="1"/>
    <n v="120"/>
    <n v="0"/>
    <s v="FEA PSIQUIATRÍA"/>
    <s v="P.MÉDICO PSIQUIATRÍA"/>
    <x v="2"/>
    <s v="0"/>
    <m/>
    <m/>
    <m/>
    <d v="2026-01-01T00:00:00"/>
    <d v="2026-04-30T00:00:00"/>
    <n v="120"/>
  </r>
  <r>
    <s v="293972"/>
    <d v="2026-01-30T00:00:00"/>
    <d v="2026-04-30T00:00:00"/>
    <s v="false"/>
    <s v="176312"/>
    <s v="TEMPORAL. T. COM. INTER. N. ESTA"/>
    <s v="MES VENCIDO - INCAPACIDAD TEMPORAL"/>
    <s v="AUXILIAR DE ENFERMERÍA"/>
    <s v="E"/>
    <s v="S_9B_1A"/>
    <x v="0"/>
    <n v="91"/>
    <n v="0"/>
    <s v="AUXILIAR DE ENFERMERÍA"/>
    <s v="U.V.I. PEDIATRICA"/>
    <x v="1"/>
    <s v="373809"/>
    <s v="54109652J"/>
    <s v="PEÑAFIEL YANEZ, GLADYS MARGOTH"/>
    <s v="AUXILIAR DE ENFERMERÍA"/>
    <d v="2026-01-30T00:00:00"/>
    <d v="2026-04-30T00:00:00"/>
    <n v="91"/>
  </r>
  <r>
    <s v="230460"/>
    <d v="2026-02-06T00:00:00"/>
    <d v="2026-04-30T00:00:00"/>
    <s v="false"/>
    <s v="176438"/>
    <s v="TEMPORAL. T. COM. INTER. N. ESTA"/>
    <s v="MES VENCIDO - INCAPACIDAD TEMPORAL"/>
    <s v="ENFERMERO/A"/>
    <s v="E"/>
    <s v="S_9B_1A"/>
    <x v="0"/>
    <n v="84"/>
    <n v="0"/>
    <s v="ENFERMERA/O"/>
    <s v="PLANTA  5ª  PAR   - HOSP.EDIF.A"/>
    <x v="1"/>
    <s v="374406"/>
    <s v="54056943C"/>
    <s v="CARBALLO ESTEVEZ, SIRIA"/>
    <s v="ENFERMERA/O"/>
    <d v="2026-02-06T00:00:00"/>
    <d v="2026-04-30T00:00:00"/>
    <n v="84"/>
  </r>
  <r>
    <s v="295139"/>
    <d v="2026-02-10T00:00:00"/>
    <d v="2026-04-30T00:00:00"/>
    <s v="false"/>
    <s v="176610"/>
    <s v="TEMPORAL. T. COM. INTER. N. ESTA"/>
    <s v="PERMISO SIN SUELDO"/>
    <s v="AUXILIAR DE ENFERMERÍA"/>
    <s v="E"/>
    <s v="S_9B_1A"/>
    <x v="0"/>
    <n v="80"/>
    <n v="0"/>
    <s v="AUXILIAR DE ENFERMERÍA"/>
    <s v="PLANTA  2ª  - HOSPITAL DEL NORTE"/>
    <x v="1"/>
    <s v="357593"/>
    <s v="78572306M"/>
    <s v="HERNANDEZ DENIZ, GUILLERMINA DEL CRISTO"/>
    <s v="AUXILIAR DE ENFERMERÍA"/>
    <d v="2026-02-10T00:00:00"/>
    <d v="2026-04-30T00:00:00"/>
    <n v="80"/>
  </r>
  <r>
    <s v="242321"/>
    <d v="2026-03-01T00:00:00"/>
    <d v="2026-04-30T00:00:00"/>
    <s v="false"/>
    <s v="176619"/>
    <s v="TEMPORAL. T. COM. INTER. N. ESTA"/>
    <s v="REDUCCION DE JORNADA"/>
    <s v="ENFERMERO/A"/>
    <s v="E"/>
    <s v="S_9B_1C"/>
    <x v="4"/>
    <n v="61"/>
    <n v="0"/>
    <s v="ENFERMERA/O"/>
    <s v="PLANTA 2ª CENTRAL A - EDIF.B"/>
    <x v="1"/>
    <s v="313816"/>
    <s v="78710719G"/>
    <s v="RAMOS PITTI, RUTH ESTHER"/>
    <s v="ENFERMERA/O"/>
    <d v="2026-03-01T00:00:00"/>
    <d v="2026-04-30T00:00:00"/>
    <n v="61"/>
  </r>
  <r>
    <s v="223150"/>
    <d v="2026-03-13T00:00:00"/>
    <d v="2026-04-30T00:00:00"/>
    <s v="false"/>
    <s v="176866"/>
    <s v="TEMPORAL. T. COM. INTER. N. ESTA"/>
    <s v="LACTANCIA"/>
    <s v="ENFERMERO/A"/>
    <s v="E"/>
    <s v="S_9B_1A"/>
    <x v="0"/>
    <n v="49"/>
    <n v="0"/>
    <s v="ENFERMERA/O"/>
    <s v="U.V.I."/>
    <x v="1"/>
    <s v="242515"/>
    <s v="78591819Z"/>
    <s v="VAZQUEZ PEREZ, JOSE ALEJANDRO"/>
    <s v="ENFERMERA/O"/>
    <d v="2026-03-13T00:00:00"/>
    <d v="2026-04-30T00:00:00"/>
    <n v="49"/>
  </r>
  <r>
    <s v="250658"/>
    <d v="2026-03-25T00:00:00"/>
    <d v="2026-04-30T00:00:00"/>
    <s v="false"/>
    <s v="177870"/>
    <s v="TEMPORAL. T. COM. INTER. N. ESTA"/>
    <s v="MES VENCIDO - INCAPACIDAD TEMPORAL"/>
    <s v="TÉC ESPECIALISTA / RADIODIAGNÓSTICO"/>
    <s v="E"/>
    <s v="S_9B_1A"/>
    <x v="0"/>
    <n v="37"/>
    <n v="0"/>
    <s v="TÉCNICO ESPECIALISTA RADIODIAGNÓSTICO"/>
    <s v="RADIODIAGNOSTICO"/>
    <x v="1"/>
    <s v="269561"/>
    <s v="45447570F"/>
    <s v="SANCHEZ JIMENEZ, FRANCISCO JAVIER"/>
    <s v="TÉCNICO ESPECIALISTA RADIODIAGNÓSTICO"/>
    <d v="2026-03-25T00:00:00"/>
    <d v="2026-04-30T00:00:00"/>
    <n v="37"/>
  </r>
  <r>
    <s v="382451"/>
    <d v="2026-03-25T00:00:00"/>
    <d v="2026-04-30T00:00:00"/>
    <s v="false"/>
    <s v="177913"/>
    <s v="TEMPORAL. T. COM. INTER. N. ESTA"/>
    <s v="MES VENCIDO - INCAPACIDAD TEMPORAL"/>
    <s v="AUXILIAR DE ENFERMERÍA"/>
    <s v="E"/>
    <s v="S_9B_1A"/>
    <x v="0"/>
    <n v="37"/>
    <n v="0"/>
    <s v="AUXILIAR DE ENFERMERÍA"/>
    <s v="PLANTA  5ª  PAR   - HOSP.EDIF.A"/>
    <x v="1"/>
    <s v="244180"/>
    <s v="54062373E"/>
    <s v="GARCIA GALVAN, PEDRO"/>
    <s v="AUXILIAR DE ENFERMERÍA"/>
    <d v="2026-03-25T00:00:00"/>
    <d v="2026-04-30T00:00:00"/>
    <n v="37"/>
  </r>
  <r>
    <s v="269367"/>
    <d v="2026-04-01T00:00:00"/>
    <d v="2026-04-30T00:00:00"/>
    <s v="false"/>
    <s v="177556"/>
    <s v="TEMPORAL. T. COMPLETO. N. ESTATU"/>
    <s v="ACUMULACION DE TAREAS"/>
    <s v="ENFERMERO/A"/>
    <s v="E"/>
    <s v="I_9_1C"/>
    <x v="1"/>
    <n v="30"/>
    <n v="0"/>
    <s v="ENFERMERA/O"/>
    <s v="PLANTILLA VOLANTE"/>
    <x v="1"/>
    <s v="0"/>
    <m/>
    <m/>
    <m/>
    <d v="2026-04-01T00:00:00"/>
    <d v="2026-04-30T00:00:00"/>
    <n v="30"/>
  </r>
  <r>
    <s v="292833"/>
    <d v="2026-04-01T00:00:00"/>
    <d v="2026-04-30T00:00:00"/>
    <s v="false"/>
    <s v="177323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4-01T00:00:00"/>
    <d v="2026-04-30T00:00:00"/>
    <n v="30"/>
  </r>
  <r>
    <s v="265693"/>
    <d v="2026-04-01T00:00:00"/>
    <d v="2026-04-30T00:00:00"/>
    <s v="false"/>
    <s v="177573"/>
    <s v="TEMPORAL. T. COMPLETO. N. ESTATU"/>
    <s v="ACUMULACION DE TAREAS"/>
    <s v="ENFERMERO/A"/>
    <s v="E"/>
    <s v="I_9_1C"/>
    <x v="1"/>
    <n v="30"/>
    <n v="0"/>
    <s v="ENFERMERA/O"/>
    <s v="PLANTILLA VOLANTE"/>
    <x v="1"/>
    <s v="0"/>
    <m/>
    <m/>
    <m/>
    <d v="2026-04-01T00:00:00"/>
    <d v="2026-04-30T00:00:00"/>
    <n v="30"/>
  </r>
  <r>
    <s v="380876"/>
    <d v="2026-04-01T00:00:00"/>
    <d v="2026-04-30T00:00:00"/>
    <s v="false"/>
    <s v="177324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4-01T00:00:00"/>
    <d v="2026-04-30T00:00:00"/>
    <n v="30"/>
  </r>
  <r>
    <s v="244280"/>
    <d v="2026-04-01T00:00:00"/>
    <d v="2026-04-30T00:00:00"/>
    <s v="false"/>
    <s v="177602"/>
    <s v="TEMPORAL. T. COMPLETO. N. ESTATU"/>
    <s v="ACUMULACION DE TAREAS"/>
    <s v="ENFERMERO/A"/>
    <s v="E"/>
    <s v="I_9_1C"/>
    <x v="1"/>
    <n v="30"/>
    <n v="0"/>
    <s v="ENFERMERA/O"/>
    <s v="PLANTILLA VOLANTE"/>
    <x v="1"/>
    <s v="0"/>
    <m/>
    <m/>
    <m/>
    <d v="2026-04-01T00:00:00"/>
    <d v="2026-04-30T00:00:00"/>
    <n v="30"/>
  </r>
  <r>
    <s v="229042"/>
    <d v="2026-04-01T00:00:00"/>
    <d v="2026-04-30T00:00:00"/>
    <s v="false"/>
    <s v="177325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4-01T00:00:00"/>
    <d v="2026-04-30T00:00:00"/>
    <n v="30"/>
  </r>
  <r>
    <s v="308963"/>
    <d v="2026-04-01T00:00:00"/>
    <d v="2026-04-30T00:00:00"/>
    <s v="false"/>
    <s v="177326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4-01T00:00:00"/>
    <d v="2026-04-30T00:00:00"/>
    <n v="30"/>
  </r>
  <r>
    <s v="351036"/>
    <d v="2026-04-01T00:00:00"/>
    <d v="2026-04-30T00:00:00"/>
    <s v="false"/>
    <s v="177289"/>
    <s v="TEMPORAL. T. COMPLETO. N. ESTATU"/>
    <s v="ACUMULACION DE TAREAS"/>
    <s v="CELADOR/A"/>
    <s v="E"/>
    <s v="I_9_1C"/>
    <x v="1"/>
    <n v="30"/>
    <n v="0"/>
    <s v="CELADOR"/>
    <s v="URGENCIAS"/>
    <x v="1"/>
    <s v="0"/>
    <m/>
    <m/>
    <m/>
    <d v="2026-04-01T00:00:00"/>
    <d v="2026-04-30T00:00:00"/>
    <n v="30"/>
  </r>
  <r>
    <s v="260949"/>
    <d v="2026-04-01T00:00:00"/>
    <d v="2026-04-30T00:00:00"/>
    <s v="false"/>
    <s v="178023"/>
    <s v="TEMPORAL. T. COM. INTER. N. ESTA"/>
    <s v="MES VENCIDO - INCAPACIDAD TEMPORAL"/>
    <s v="ENFERMERO/A"/>
    <s v="E"/>
    <s v="S_9B_1A"/>
    <x v="0"/>
    <n v="30"/>
    <n v="0"/>
    <s v="ENFERMERA/O"/>
    <s v="PLANTA  2ª  - HOSPITAL DEL NORTE"/>
    <x v="1"/>
    <s v="252547"/>
    <s v="31736642T"/>
    <s v="REY MORALES, ESTELA"/>
    <s v="ENFERMERA/O"/>
    <d v="2026-04-01T00:00:00"/>
    <d v="2026-04-30T00:00:00"/>
    <n v="30"/>
  </r>
  <r>
    <s v="240397"/>
    <d v="2026-04-01T00:00:00"/>
    <d v="2026-04-30T00:00:00"/>
    <s v="false"/>
    <s v="177579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4-01T00:00:00"/>
    <d v="2026-04-30T00:00:00"/>
    <n v="30"/>
  </r>
  <r>
    <s v="313032"/>
    <d v="2026-04-01T00:00:00"/>
    <d v="2026-04-30T00:00:00"/>
    <s v="false"/>
    <s v="177288"/>
    <s v="TEMPORAL. T. COMPLETO. N. ESTATU"/>
    <s v="ACUMULACION DE TAREAS"/>
    <s v="CELADOR/A"/>
    <s v="E"/>
    <s v="I_9_1C"/>
    <x v="1"/>
    <n v="30"/>
    <n v="0"/>
    <s v="CELADOR"/>
    <s v="URGENCIAS"/>
    <x v="1"/>
    <s v="0"/>
    <m/>
    <m/>
    <m/>
    <d v="2026-04-01T00:00:00"/>
    <d v="2026-04-30T00:00:00"/>
    <n v="30"/>
  </r>
  <r>
    <s v="234013"/>
    <d v="2026-04-01T00:00:00"/>
    <d v="2026-04-30T00:00:00"/>
    <s v="false"/>
    <s v="177603"/>
    <s v="TEMPORAL. T. COMPLETO. N. ESTATU"/>
    <s v="ACUMULACION DE TAREAS"/>
    <s v="ENFERMERO/A"/>
    <s v="E"/>
    <s v="I_9_1C"/>
    <x v="1"/>
    <n v="30"/>
    <n v="0"/>
    <s v="ENFERMERA/O"/>
    <s v="PLANTILLA VOLANTE"/>
    <x v="1"/>
    <s v="0"/>
    <m/>
    <m/>
    <m/>
    <d v="2026-04-01T00:00:00"/>
    <d v="2026-04-30T00:00:00"/>
    <n v="30"/>
  </r>
  <r>
    <s v="299538"/>
    <d v="2026-04-01T00:00:00"/>
    <d v="2026-04-30T00:00:00"/>
    <s v="false"/>
    <s v="177335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4-01T00:00:00"/>
    <d v="2026-04-30T00:00:00"/>
    <n v="30"/>
  </r>
  <r>
    <s v="209975"/>
    <d v="2026-04-01T00:00:00"/>
    <d v="2026-04-30T00:00:00"/>
    <s v="false"/>
    <s v="177332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4-01T00:00:00"/>
    <d v="2026-04-30T00:00:00"/>
    <n v="30"/>
  </r>
  <r>
    <s v="205402"/>
    <d v="2026-04-01T00:00:00"/>
    <d v="2026-04-30T00:00:00"/>
    <s v="false"/>
    <s v="177563"/>
    <s v="TEMPORAL. T. COMPLETO. N. ESTATU"/>
    <s v="ACUMULACION DE TAREAS"/>
    <s v="ENFERMERO/A"/>
    <s v="E"/>
    <s v="I_9_1C"/>
    <x v="1"/>
    <n v="30"/>
    <n v="0"/>
    <s v="ENFERMERA/O"/>
    <s v="PLANTILLA VOLANTE"/>
    <x v="1"/>
    <s v="0"/>
    <m/>
    <m/>
    <m/>
    <d v="2026-04-01T00:00:00"/>
    <d v="2026-04-30T00:00:00"/>
    <n v="30"/>
  </r>
  <r>
    <s v="245788"/>
    <d v="2026-04-01T00:00:00"/>
    <d v="2026-04-30T00:00:00"/>
    <s v="false"/>
    <s v="177976"/>
    <s v="TEMPORAL. T. COMPLETO. N. ESTATU"/>
    <s v="ACUMULACION DE TAREAS"/>
    <s v="CELADOR/A"/>
    <s v="E"/>
    <s v="I_9_1C"/>
    <x v="1"/>
    <n v="30"/>
    <n v="0"/>
    <s v="CELADOR"/>
    <s v="SUBDIRECCIÓN ENFERMERÍA"/>
    <x v="1"/>
    <s v="0"/>
    <m/>
    <m/>
    <m/>
    <d v="2026-04-01T00:00:00"/>
    <d v="2026-04-30T00:00:00"/>
    <n v="30"/>
  </r>
  <r>
    <s v="239520"/>
    <d v="2026-04-01T00:00:00"/>
    <d v="2026-04-30T00:00:00"/>
    <s v="false"/>
    <s v="177331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4-01T00:00:00"/>
    <d v="2026-04-30T00:00:00"/>
    <n v="30"/>
  </r>
  <r>
    <s v="280952"/>
    <d v="2026-04-01T00:00:00"/>
    <d v="2026-04-30T00:00:00"/>
    <s v="false"/>
    <s v="177327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4-01T00:00:00"/>
    <d v="2026-04-30T00:00:00"/>
    <n v="30"/>
  </r>
  <r>
    <s v="335956"/>
    <d v="2026-04-01T00:00:00"/>
    <d v="2026-04-30T00:00:00"/>
    <s v="false"/>
    <s v="177564"/>
    <s v="TEMPORAL. T. COMPLETO. N. ESTATU"/>
    <s v="ACUMULACION DE TAREAS"/>
    <s v="ENFERMERO/A"/>
    <s v="E"/>
    <s v="I_9_1C"/>
    <x v="1"/>
    <n v="30"/>
    <n v="0"/>
    <s v="ENFERMERA/O"/>
    <s v="PLANTILLA VOLANTE"/>
    <x v="1"/>
    <s v="0"/>
    <m/>
    <m/>
    <m/>
    <d v="2026-04-01T00:00:00"/>
    <d v="2026-04-30T00:00:00"/>
    <n v="30"/>
  </r>
  <r>
    <s v="383517"/>
    <d v="2026-04-01T00:00:00"/>
    <d v="2026-04-30T00:00:00"/>
    <s v="false"/>
    <s v="177581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4-01T00:00:00"/>
    <d v="2026-04-30T00:00:00"/>
    <n v="30"/>
  </r>
  <r>
    <s v="272422"/>
    <d v="2026-04-01T00:00:00"/>
    <d v="2026-04-30T00:00:00"/>
    <s v="false"/>
    <s v="177588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4-01T00:00:00"/>
    <d v="2026-04-30T00:00:00"/>
    <n v="30"/>
  </r>
  <r>
    <s v="228795"/>
    <d v="2026-04-01T00:00:00"/>
    <d v="2026-04-30T00:00:00"/>
    <s v="false"/>
    <s v="177860"/>
    <s v="TEMPORAL. T. COM. INTER. N. ESTA"/>
    <s v="LIBERACION SINDICAL"/>
    <s v="TÉC ESPECIALISTA / DIETETICA Y NUTRICION"/>
    <s v="E"/>
    <s v="S_9B_1A"/>
    <x v="0"/>
    <n v="30"/>
    <n v="0"/>
    <s v="TÉCNICO ESPECIALISTA EN DIETÉTICA Y NUTRICIÓN"/>
    <s v="DIETÉTICA Y NUTRICIÓN"/>
    <x v="1"/>
    <s v="326260"/>
    <s v="45454233T"/>
    <s v="IZQUIERDO CASANOVA, JUAN JOSE"/>
    <s v="TÉCNICO ESPECIALISTA EN DIETÉTICA Y NUTRICIÓN"/>
    <d v="2026-04-01T00:00:00"/>
    <d v="2026-04-30T00:00:00"/>
    <n v="30"/>
  </r>
  <r>
    <s v="299885"/>
    <d v="2026-04-01T00:00:00"/>
    <d v="2026-04-30T00:00:00"/>
    <s v="false"/>
    <s v="177570"/>
    <s v="TEMPORAL. T. COMPLETO. N. ESTATU"/>
    <s v="ACUMULACION DE TAREAS"/>
    <s v="ENFERMERO/A"/>
    <s v="E"/>
    <s v="I_9_1C"/>
    <x v="1"/>
    <n v="30"/>
    <n v="0"/>
    <s v="ENFERMERA/O"/>
    <s v="PLANTILLA VOLANTE"/>
    <x v="1"/>
    <s v="0"/>
    <m/>
    <m/>
    <m/>
    <d v="2026-04-01T00:00:00"/>
    <d v="2026-04-30T00:00:00"/>
    <n v="30"/>
  </r>
  <r>
    <s v="283807"/>
    <d v="2026-04-01T00:00:00"/>
    <d v="2026-04-30T00:00:00"/>
    <s v="false"/>
    <s v="177572"/>
    <s v="TEMPORAL. T. COMPLETO. N. ESTATU"/>
    <s v="ACUMULACION DE TAREAS"/>
    <s v="ENFERMERO/A"/>
    <s v="E"/>
    <s v="I_9_1C"/>
    <x v="1"/>
    <n v="30"/>
    <n v="0"/>
    <s v="ENFERMERA/O"/>
    <s v="PLANTILLA VOLANTE"/>
    <x v="1"/>
    <s v="0"/>
    <m/>
    <m/>
    <m/>
    <d v="2026-04-01T00:00:00"/>
    <d v="2026-04-30T00:00:00"/>
    <n v="30"/>
  </r>
  <r>
    <s v="376782"/>
    <d v="2026-04-01T00:00:00"/>
    <d v="2026-04-30T00:00:00"/>
    <s v="false"/>
    <s v="177328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4-01T00:00:00"/>
    <d v="2026-04-30T00:00:00"/>
    <n v="30"/>
  </r>
  <r>
    <s v="217341"/>
    <d v="2026-04-01T00:00:00"/>
    <d v="2026-04-30T00:00:00"/>
    <s v="false"/>
    <s v="177381"/>
    <s v="TEMPORAL. T. COM. INTER. N. ESTA"/>
    <s v="VACACIONES Y LIBRANZAS"/>
    <s v="G ADMINISTRATIVO FUNCIÓN ADMINISTRATIVA"/>
    <s v="E"/>
    <s v="S_9B_1A"/>
    <x v="0"/>
    <n v="30"/>
    <n v="0"/>
    <s v="GRUPO ADMINISTRATIVO"/>
    <s v="COORDINACIÓN DE INFORMACIÓN"/>
    <x v="3"/>
    <s v="377793"/>
    <s v="78850094E"/>
    <s v="DIAZ OVAL, SIOMARA"/>
    <s v="GRUPO ADMINISTRATIVO"/>
    <d v="2026-04-01T00:00:00"/>
    <d v="2026-04-30T00:00:00"/>
    <n v="30"/>
  </r>
  <r>
    <s v="279290"/>
    <d v="2026-04-01T00:00:00"/>
    <d v="2026-04-30T00:00:00"/>
    <s v="false"/>
    <s v="177561"/>
    <s v="TEMPORAL. T. COMPLETO. N. ESTATU"/>
    <s v="ACUMULACION DE TAREAS"/>
    <s v="ENFERMERO/A"/>
    <s v="E"/>
    <s v="I_9_1C"/>
    <x v="1"/>
    <n v="30"/>
    <n v="0"/>
    <s v="ENFERMERA/O"/>
    <s v="PLANTILLA VOLANTE"/>
    <x v="1"/>
    <s v="0"/>
    <m/>
    <m/>
    <m/>
    <d v="2026-04-01T00:00:00"/>
    <d v="2026-04-30T00:00:00"/>
    <n v="30"/>
  </r>
  <r>
    <s v="233009"/>
    <d v="2026-04-01T00:00:00"/>
    <d v="2026-04-30T00:00:00"/>
    <s v="false"/>
    <s v="177583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4-01T00:00:00"/>
    <d v="2026-04-30T00:00:00"/>
    <n v="30"/>
  </r>
  <r>
    <s v="227573"/>
    <d v="2026-04-01T00:00:00"/>
    <d v="2026-04-30T00:00:00"/>
    <s v="false"/>
    <s v="177587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4-01T00:00:00"/>
    <d v="2026-04-30T00:00:00"/>
    <n v="30"/>
  </r>
  <r>
    <s v="256132"/>
    <d v="2026-04-01T00:00:00"/>
    <d v="2026-04-30T00:00:00"/>
    <s v="false"/>
    <s v="177574"/>
    <s v="TEMPORAL. T. COMPLETO. N. ESTATU"/>
    <s v="ACUMULACION DE TAREAS"/>
    <s v="ENFERMERO/A"/>
    <s v="E"/>
    <s v="I_9_1C"/>
    <x v="1"/>
    <n v="30"/>
    <n v="0"/>
    <s v="ENFERMERA/O"/>
    <s v="PLANTILLA VOLANTE"/>
    <x v="1"/>
    <s v="0"/>
    <m/>
    <m/>
    <m/>
    <d v="2026-04-01T00:00:00"/>
    <d v="2026-04-30T00:00:00"/>
    <n v="30"/>
  </r>
  <r>
    <s v="212863"/>
    <d v="2026-04-01T00:00:00"/>
    <d v="2026-04-30T00:00:00"/>
    <s v="false"/>
    <s v="177582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4-01T00:00:00"/>
    <d v="2026-04-30T00:00:00"/>
    <n v="30"/>
  </r>
  <r>
    <s v="257718"/>
    <d v="2026-04-01T00:00:00"/>
    <d v="2026-04-30T00:00:00"/>
    <s v="false"/>
    <s v="177994"/>
    <s v="TEMPORAL. T. COM. INTER. N. ESTA"/>
    <s v="REDUCCION DE JORNADA"/>
    <s v="ENFERMERO/A"/>
    <s v="E"/>
    <s v="S_9B_1C"/>
    <x v="4"/>
    <n v="30"/>
    <n v="0"/>
    <s v="ENFERMERA/O"/>
    <s v="UDES.ESPECIALES SUPLENCIAS"/>
    <x v="1"/>
    <s v="709377"/>
    <s v="42094827C"/>
    <s v="AGUILAR LOPEZ, ANTONIA DE LOS ANGELES"/>
    <s v="ENFERMERA/O"/>
    <d v="2026-04-01T00:00:00"/>
    <d v="2026-04-30T00:00:00"/>
    <n v="30"/>
  </r>
  <r>
    <s v="213595"/>
    <d v="2026-04-01T00:00:00"/>
    <d v="2026-04-30T00:00:00"/>
    <s v="false"/>
    <s v="177567"/>
    <s v="TEMPORAL. T. COMPLETO. N. ESTATU"/>
    <s v="ACUMULACION DE TAREAS"/>
    <s v="ENFERMERO/A"/>
    <s v="E"/>
    <s v="I_9_1C"/>
    <x v="1"/>
    <n v="30"/>
    <n v="0"/>
    <s v="ENFERMERA/O"/>
    <s v="PLANTILLA VOLANTE"/>
    <x v="1"/>
    <s v="0"/>
    <m/>
    <m/>
    <m/>
    <d v="2026-04-01T00:00:00"/>
    <d v="2026-04-30T00:00:00"/>
    <n v="30"/>
  </r>
  <r>
    <s v="211853"/>
    <d v="2026-04-01T00:00:00"/>
    <d v="2026-04-30T00:00:00"/>
    <s v="false"/>
    <s v="177973"/>
    <s v="TEMPORAL. T. COM. INTER. N. ESTA"/>
    <s v="VACACIONES Y LIBRANZAS"/>
    <s v="COSTURERA"/>
    <s v="E"/>
    <s v="S_9B_1A"/>
    <x v="0"/>
    <n v="30"/>
    <n v="0"/>
    <s v="COSTURERA"/>
    <s v="LENCERÍA Y COSTURA"/>
    <x v="0"/>
    <s v="341325"/>
    <s v="43786462M"/>
    <s v="DE LA CRUZ VIERA, LUCIA OLGA"/>
    <s v="COSTURERA"/>
    <d v="2026-04-01T00:00:00"/>
    <d v="2026-04-30T00:00:00"/>
    <n v="30"/>
  </r>
  <r>
    <s v="202151"/>
    <d v="2026-04-01T00:00:00"/>
    <d v="2026-04-30T00:00:00"/>
    <s v="false"/>
    <s v="177557"/>
    <s v="TEMPORAL. T. COMPLETO. N. ESTATU"/>
    <s v="ACUMULACION DE TAREAS"/>
    <s v="ENFERMERO/A"/>
    <s v="E"/>
    <s v="I_9_1C"/>
    <x v="1"/>
    <n v="30"/>
    <n v="0"/>
    <s v="ENFERMERA/O"/>
    <s v="PLANTILLA VOLANTE"/>
    <x v="1"/>
    <s v="0"/>
    <m/>
    <m/>
    <m/>
    <d v="2026-04-01T00:00:00"/>
    <d v="2026-04-30T00:00:00"/>
    <n v="30"/>
  </r>
  <r>
    <s v="384325"/>
    <d v="2026-04-01T00:00:00"/>
    <d v="2026-04-30T00:00:00"/>
    <s v="false"/>
    <s v="177290"/>
    <s v="TEMPORAL. T. COMPLETO. N. ESTATU"/>
    <s v="ACUMULACION DE TAREAS"/>
    <s v="TÉC ESPECIALISTA / RADIODIAGNÓSTICO"/>
    <s v="E"/>
    <s v="I_9_1C"/>
    <x v="1"/>
    <n v="30"/>
    <n v="0"/>
    <s v="TÉCNICO ESPECIALISTA RADIODIAGNÓSTICO"/>
    <s v="BLOQUE QUIRURGICO CENTRAL"/>
    <x v="1"/>
    <s v="0"/>
    <m/>
    <m/>
    <m/>
    <d v="2026-04-01T00:00:00"/>
    <d v="2026-04-30T00:00:00"/>
    <n v="30"/>
  </r>
  <r>
    <s v="392569"/>
    <d v="2026-04-01T00:00:00"/>
    <d v="2026-04-30T00:00:00"/>
    <s v="false"/>
    <s v="177287"/>
    <s v="TEMPORAL. T. COMPLETO. N. ESTATU"/>
    <s v="ACUMULACION DE TAREAS"/>
    <s v="CELADOR/A"/>
    <s v="E"/>
    <s v="I_9_1C"/>
    <x v="1"/>
    <n v="30"/>
    <n v="0"/>
    <s v="CELADOR"/>
    <s v="SUBDIRECCIÓN ENFERMERÍA"/>
    <x v="1"/>
    <s v="0"/>
    <m/>
    <m/>
    <m/>
    <d v="2026-04-01T00:00:00"/>
    <d v="2026-04-30T00:00:00"/>
    <n v="30"/>
  </r>
  <r>
    <s v="260151"/>
    <d v="2026-04-01T00:00:00"/>
    <d v="2026-04-30T00:00:00"/>
    <s v="false"/>
    <s v="178046"/>
    <s v="TEMPORAL. T. COMPLETO. N. ESTATU"/>
    <s v="ACUMULACION DE TAREAS"/>
    <s v="TÉCNICO/A SUPERIOR GESTION Y SERVICIOS"/>
    <s v="E"/>
    <s v="I_9_1C"/>
    <x v="1"/>
    <n v="30"/>
    <n v="0"/>
    <s v="TÉCNICO SUPERIOR DE GESTIÓN Y SERVICIOS"/>
    <s v="ELECTRICIDAD"/>
    <x v="6"/>
    <s v="0"/>
    <m/>
    <m/>
    <m/>
    <d v="2026-04-01T00:00:00"/>
    <d v="2026-04-30T00:00:00"/>
    <n v="30"/>
  </r>
  <r>
    <s v="299238"/>
    <d v="2026-04-01T00:00:00"/>
    <d v="2026-04-30T00:00:00"/>
    <s v="false"/>
    <s v="177592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4-01T00:00:00"/>
    <d v="2026-04-30T00:00:00"/>
    <n v="30"/>
  </r>
  <r>
    <s v="285977"/>
    <d v="2026-04-01T00:00:00"/>
    <d v="2026-04-30T00:00:00"/>
    <s v="false"/>
    <s v="177295"/>
    <s v="TEMPORAL. T. COM. INTER. N. ESTA"/>
    <s v="LIBERACION SINDICAL"/>
    <s v="ENFERMERO/A"/>
    <s v="E"/>
    <s v="S_9B_1A"/>
    <x v="0"/>
    <n v="30"/>
    <n v="0"/>
    <s v="ENFERMERA/O"/>
    <s v="HOSPITAL. PREMATUROS"/>
    <x v="1"/>
    <s v="325276"/>
    <s v="43787565G"/>
    <s v="RODRIGUEZ PEREZ, VERONICA"/>
    <s v="ENFERMERA/O ESPECIALISTA EN ENFERMERÍA PEDIÁTRICA"/>
    <d v="2026-04-01T00:00:00"/>
    <d v="2026-04-30T00:00:00"/>
    <n v="30"/>
  </r>
  <r>
    <s v="380794"/>
    <d v="2026-04-01T00:00:00"/>
    <d v="2026-04-30T00:00:00"/>
    <s v="false"/>
    <s v="177555"/>
    <s v="TEMPORAL. T. COMPLETO. N. ESTATU"/>
    <s v="ACUMULACION DE TAREAS"/>
    <s v="ENFERMERO/A"/>
    <s v="E"/>
    <s v="I_9_1C"/>
    <x v="1"/>
    <n v="30"/>
    <n v="0"/>
    <s v="ENFERMERA/O"/>
    <s v="PLANTILLA VOLANTE"/>
    <x v="1"/>
    <s v="0"/>
    <m/>
    <m/>
    <m/>
    <d v="2026-04-01T00:00:00"/>
    <d v="2026-04-30T00:00:00"/>
    <n v="30"/>
  </r>
  <r>
    <s v="232651"/>
    <d v="2026-04-01T00:00:00"/>
    <d v="2026-04-30T00:00:00"/>
    <s v="false"/>
    <s v="177589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4-01T00:00:00"/>
    <d v="2026-04-30T00:00:00"/>
    <n v="30"/>
  </r>
  <r>
    <s v="304913"/>
    <d v="2026-04-01T00:00:00"/>
    <d v="2026-04-30T00:00:00"/>
    <s v="false"/>
    <s v="177566"/>
    <s v="TEMPORAL. T. COMPLETO. N. ESTATU"/>
    <s v="ACUMULACION DE TAREAS"/>
    <s v="ENFERMERO/A"/>
    <s v="E"/>
    <s v="I_9_1C"/>
    <x v="1"/>
    <n v="30"/>
    <n v="0"/>
    <s v="ENFERMERA/O"/>
    <s v="PLANTILLA VOLANTE"/>
    <x v="1"/>
    <s v="0"/>
    <m/>
    <m/>
    <m/>
    <d v="2026-04-01T00:00:00"/>
    <d v="2026-04-30T00:00:00"/>
    <n v="30"/>
  </r>
  <r>
    <s v="250921"/>
    <d v="2026-04-01T00:00:00"/>
    <d v="2026-04-30T00:00:00"/>
    <s v="false"/>
    <s v="177585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4-01T00:00:00"/>
    <d v="2026-04-30T00:00:00"/>
    <n v="30"/>
  </r>
  <r>
    <s v="236456"/>
    <d v="2026-04-01T00:00:00"/>
    <d v="2026-04-30T00:00:00"/>
    <s v="false"/>
    <s v="177333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4-01T00:00:00"/>
    <d v="2026-04-30T00:00:00"/>
    <n v="30"/>
  </r>
  <r>
    <s v="374695"/>
    <d v="2026-04-01T00:00:00"/>
    <d v="2026-04-30T00:00:00"/>
    <s v="false"/>
    <s v="177591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4-01T00:00:00"/>
    <d v="2026-04-30T00:00:00"/>
    <n v="30"/>
  </r>
  <r>
    <s v="239981"/>
    <d v="2026-04-01T00:00:00"/>
    <d v="2026-04-30T00:00:00"/>
    <s v="false"/>
    <s v="177569"/>
    <s v="TEMPORAL. T. COMPLETO. N. ESTATU"/>
    <s v="ACUMULACION DE TAREAS"/>
    <s v="ENFERMERO/A"/>
    <s v="E"/>
    <s v="I_9_1C"/>
    <x v="1"/>
    <n v="30"/>
    <n v="0"/>
    <s v="ENFERMERA/O"/>
    <s v="PLANTILLA VOLANTE"/>
    <x v="1"/>
    <s v="0"/>
    <m/>
    <m/>
    <m/>
    <d v="2026-04-01T00:00:00"/>
    <d v="2026-04-30T00:00:00"/>
    <n v="30"/>
  </r>
  <r>
    <s v="390069"/>
    <d v="2026-04-01T00:00:00"/>
    <d v="2026-04-30T00:00:00"/>
    <s v="false"/>
    <s v="177586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4-01T00:00:00"/>
    <d v="2026-04-30T00:00:00"/>
    <n v="30"/>
  </r>
  <r>
    <s v="208679"/>
    <d v="2026-04-01T00:00:00"/>
    <d v="2026-04-30T00:00:00"/>
    <s v="false"/>
    <s v="177565"/>
    <s v="TEMPORAL. T. COMPLETO. N. ESTATU"/>
    <s v="ACUMULACION DE TAREAS"/>
    <s v="ENFERMERO/A"/>
    <s v="E"/>
    <s v="I_9_1C"/>
    <x v="1"/>
    <n v="30"/>
    <n v="0"/>
    <s v="ENFERMERA/O"/>
    <s v="PLANTILLA VOLANTE"/>
    <x v="1"/>
    <s v="0"/>
    <m/>
    <m/>
    <m/>
    <d v="2026-04-01T00:00:00"/>
    <d v="2026-04-30T00:00:00"/>
    <n v="30"/>
  </r>
  <r>
    <s v="381287"/>
    <d v="2026-04-01T00:00:00"/>
    <d v="2026-04-30T00:00:00"/>
    <s v="false"/>
    <s v="177292"/>
    <s v="TEMPORAL. T. PARCIAL. N. ESTATU."/>
    <s v="ACUMULACION DE TAREAS"/>
    <s v="TÉC ESPECIALISTA / RADIODIAGNÓSTICO"/>
    <s v="E"/>
    <s v="I_9_1C"/>
    <x v="1"/>
    <n v="30"/>
    <n v="0"/>
    <s v="TÉCNICO ESPECIALISTA RADIODIAGNÓSTICO"/>
    <s v="AREA.ENFERMERIA - CAE PTO.DE LA CRUZ"/>
    <x v="1"/>
    <s v="0"/>
    <m/>
    <m/>
    <m/>
    <d v="2026-04-01T00:00:00"/>
    <d v="2026-04-30T00:00:00"/>
    <n v="30"/>
  </r>
  <r>
    <s v="257420"/>
    <d v="2026-04-01T00:00:00"/>
    <d v="2026-04-30T00:00:00"/>
    <s v="false"/>
    <s v="177593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4-01T00:00:00"/>
    <d v="2026-04-30T00:00:00"/>
    <n v="30"/>
  </r>
  <r>
    <s v="370513"/>
    <d v="2026-04-01T00:00:00"/>
    <d v="2026-04-30T00:00:00"/>
    <s v="false"/>
    <s v="177291"/>
    <s v="TEMPORAL. T. PARCIAL. N. ESTATU."/>
    <s v="ACUMULACION DE TAREAS"/>
    <s v="TÉC ESPECIALISTA / RADIODIAGNÓSTICO"/>
    <s v="E"/>
    <s v="I_9_1C"/>
    <x v="1"/>
    <n v="30"/>
    <n v="0"/>
    <s v="TÉCNICO ESPECIALISTA RADIODIAGNÓSTICO"/>
    <s v="AREA.ENFERMERIA - CAE PTO.DE LA CRUZ"/>
    <x v="1"/>
    <s v="0"/>
    <m/>
    <m/>
    <m/>
    <d v="2026-04-01T00:00:00"/>
    <d v="2026-04-30T00:00:00"/>
    <n v="30"/>
  </r>
  <r>
    <s v="303807"/>
    <d v="2026-04-01T00:00:00"/>
    <d v="2026-04-30T00:00:00"/>
    <s v="false"/>
    <s v="177559"/>
    <s v="TEMPORAL. T. COMPLETO. N. ESTATU"/>
    <s v="ACUMULACION DE TAREAS"/>
    <s v="ENFERMERO/A"/>
    <s v="E"/>
    <s v="I_9_1C"/>
    <x v="1"/>
    <n v="30"/>
    <n v="0"/>
    <s v="ENFERMERA/O"/>
    <s v="URGENCIAS - HN_CEAU"/>
    <x v="1"/>
    <s v="0"/>
    <m/>
    <m/>
    <m/>
    <d v="2026-04-01T00:00:00"/>
    <d v="2026-04-30T00:00:00"/>
    <n v="30"/>
  </r>
  <r>
    <s v="236666"/>
    <d v="2026-04-01T00:00:00"/>
    <d v="2026-04-30T00:00:00"/>
    <s v="false"/>
    <s v="178047"/>
    <s v="TEMPORAL. T. COMPLETO. N. ESTATU"/>
    <s v="ACUMULACION DE TAREAS"/>
    <s v="TÉCNICO/A SUPERIOR GESTION Y SERVICIOS"/>
    <s v="E"/>
    <s v="I_9_1C"/>
    <x v="1"/>
    <n v="30"/>
    <n v="0"/>
    <s v="TÉCNICO SUPERIOR DE GESTIÓN Y SERVICIOS"/>
    <s v="MECÁNICA LAVANDERIA DEL TORAX"/>
    <x v="6"/>
    <s v="0"/>
    <m/>
    <m/>
    <m/>
    <d v="2026-04-01T00:00:00"/>
    <d v="2026-04-30T00:00:00"/>
    <n v="30"/>
  </r>
  <r>
    <s v="249294"/>
    <d v="2026-04-01T00:00:00"/>
    <d v="2026-04-30T00:00:00"/>
    <s v="false"/>
    <s v="177977"/>
    <s v="TEMPORAL. T. COMPLETO. N. ESTATU"/>
    <s v="ACUMULACION DE TAREAS"/>
    <s v="CELADOR/A"/>
    <s v="E"/>
    <s v="I_9_1C"/>
    <x v="1"/>
    <n v="30"/>
    <n v="0"/>
    <s v="CELADOR"/>
    <s v="DISTRIBUCIÓN"/>
    <x v="0"/>
    <s v="0"/>
    <m/>
    <m/>
    <m/>
    <d v="2026-04-01T00:00:00"/>
    <d v="2026-04-30T00:00:00"/>
    <n v="30"/>
  </r>
  <r>
    <s v="290609"/>
    <d v="2026-04-01T00:00:00"/>
    <d v="2026-04-30T00:00:00"/>
    <s v="false"/>
    <s v="177960"/>
    <s v="TEMPORAL. T. PAR. INTERI. N. EST"/>
    <s v="REDUCCION DE JORNADA"/>
    <s v="ENFERMERO/A"/>
    <s v="E"/>
    <s v="S_9B_1C"/>
    <x v="4"/>
    <n v="30"/>
    <n v="0"/>
    <s v="ENFERMERA/O"/>
    <s v="PLANTILLA VOLANTE"/>
    <x v="1"/>
    <s v="299091"/>
    <s v="78643730Z"/>
    <s v="ALONSO SIVERIO, ZENAIDA"/>
    <s v="ENFERMERA/O"/>
    <d v="2026-04-01T00:00:00"/>
    <d v="2026-04-30T00:00:00"/>
    <n v="30"/>
  </r>
  <r>
    <s v="226687"/>
    <d v="2026-04-01T00:00:00"/>
    <d v="2026-04-30T00:00:00"/>
    <s v="false"/>
    <s v="177537"/>
    <s v="TEMPORAL. T. PAR. INTERI. N. EST"/>
    <s v="REDUCCION DE JORNADA"/>
    <s v="ENFERMERO/A"/>
    <s v="E"/>
    <s v="S_9B_1C"/>
    <x v="4"/>
    <n v="30"/>
    <n v="0"/>
    <s v="ENFERMERA/O"/>
    <s v="UDAD.HEMODÍALISIS"/>
    <x v="1"/>
    <s v="345947"/>
    <s v="45703338S"/>
    <s v="DELLE.VEDOVE ROSALES, CARMEN LORENA"/>
    <s v="ENFERMERA/O"/>
    <d v="2026-04-01T00:00:00"/>
    <d v="2026-04-30T00:00:00"/>
    <n v="30"/>
  </r>
  <r>
    <s v="216205"/>
    <d v="2026-04-01T00:00:00"/>
    <d v="2026-04-30T00:00:00"/>
    <s v="false"/>
    <s v="177859"/>
    <s v="TEMPORAL. T. COM. INTER. N. ESTA"/>
    <s v="LIBERACION SINDICAL"/>
    <s v="PINCHE"/>
    <s v="E"/>
    <s v="S_9B_1A"/>
    <x v="0"/>
    <n v="30"/>
    <n v="0"/>
    <s v="PINCHE"/>
    <s v="COCINA"/>
    <x v="0"/>
    <s v="298839"/>
    <s v="78853196L"/>
    <s v="GORRIN SUAREZ, LAURA PRISCILA"/>
    <s v="PINCHE"/>
    <d v="2026-04-01T00:00:00"/>
    <d v="2026-04-30T00:00:00"/>
    <n v="30"/>
  </r>
  <r>
    <s v="381898"/>
    <d v="2026-04-01T00:00:00"/>
    <d v="2026-04-30T00:00:00"/>
    <s v="false"/>
    <s v="177599"/>
    <s v="TEMPORAL. T. COMPLETO. N. ESTATU"/>
    <s v="ACUMULACION DE TAREAS"/>
    <s v="ENFERMERO/A"/>
    <s v="E"/>
    <s v="I_9_1C"/>
    <x v="1"/>
    <n v="30"/>
    <n v="0"/>
    <s v="ENFERMERA/O"/>
    <s v="PLANTILLA VOLANTE"/>
    <x v="1"/>
    <s v="0"/>
    <m/>
    <m/>
    <m/>
    <d v="2026-04-01T00:00:00"/>
    <d v="2026-04-30T00:00:00"/>
    <n v="30"/>
  </r>
  <r>
    <s v="211265"/>
    <d v="2026-04-01T00:00:00"/>
    <d v="2026-04-30T00:00:00"/>
    <s v="false"/>
    <s v="177560"/>
    <s v="TEMPORAL. T. COMPLETO. N. ESTATU"/>
    <s v="ACUMULACION DE TAREAS"/>
    <s v="ENFERMERO/A"/>
    <s v="E"/>
    <s v="I_9_1C"/>
    <x v="1"/>
    <n v="30"/>
    <n v="0"/>
    <s v="ENFERMERA/O"/>
    <s v="PLANTILLA VOLANTE"/>
    <x v="1"/>
    <s v="0"/>
    <m/>
    <m/>
    <m/>
    <d v="2026-04-01T00:00:00"/>
    <d v="2026-04-30T00:00:00"/>
    <n v="30"/>
  </r>
  <r>
    <s v="277934"/>
    <d v="2026-04-01T00:00:00"/>
    <d v="2026-04-30T00:00:00"/>
    <s v="false"/>
    <s v="177600"/>
    <s v="TEMPORAL. T. COMPLETO. N. ESTATU"/>
    <s v="ACUMULACION DE TAREAS"/>
    <s v="ENFERMERO/A"/>
    <s v="E"/>
    <s v="I_9_1C"/>
    <x v="1"/>
    <n v="30"/>
    <n v="0"/>
    <s v="ENFERMERA/O"/>
    <s v="PLANTILLA VOLANTE"/>
    <x v="1"/>
    <s v="0"/>
    <m/>
    <m/>
    <m/>
    <d v="2026-04-01T00:00:00"/>
    <d v="2026-04-30T00:00:00"/>
    <n v="30"/>
  </r>
  <r>
    <s v="236797"/>
    <d v="2026-04-01T00:00:00"/>
    <d v="2026-04-30T00:00:00"/>
    <s v="false"/>
    <s v="177594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4-01T00:00:00"/>
    <d v="2026-04-30T00:00:00"/>
    <n v="30"/>
  </r>
  <r>
    <s v="223074"/>
    <d v="2026-04-01T00:00:00"/>
    <d v="2026-04-30T00:00:00"/>
    <s v="false"/>
    <s v="177580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4-01T00:00:00"/>
    <d v="2026-04-30T00:00:00"/>
    <n v="30"/>
  </r>
  <r>
    <s v="219649"/>
    <d v="2026-04-01T00:00:00"/>
    <d v="2026-04-30T00:00:00"/>
    <s v="false"/>
    <s v="177590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4-01T00:00:00"/>
    <d v="2026-04-30T00:00:00"/>
    <n v="30"/>
  </r>
  <r>
    <s v="302714"/>
    <d v="2026-04-01T00:00:00"/>
    <d v="2026-04-30T00:00:00"/>
    <s v="false"/>
    <s v="177330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4-01T00:00:00"/>
    <d v="2026-04-30T00:00:00"/>
    <n v="30"/>
  </r>
  <r>
    <s v="337342"/>
    <d v="2026-04-01T00:00:00"/>
    <d v="2026-04-30T00:00:00"/>
    <s v="false"/>
    <s v="177998"/>
    <s v="TEMPORAL. T. COM. INTER. N. ESTA"/>
    <s v="BAJA MATERNAL"/>
    <s v="ENFERMERO/A"/>
    <s v="E"/>
    <s v="S_9B_1A"/>
    <x v="0"/>
    <n v="30"/>
    <n v="0"/>
    <s v="ENFERMERA/O"/>
    <s v="PLANTA  2ª  - HOSPITAL DEL NORTE"/>
    <x v="1"/>
    <s v="206741"/>
    <s v="79159507Q"/>
    <s v="VARGAS ALEMAN, CATHAYSA"/>
    <s v="ENFERMERA/O"/>
    <d v="2026-04-01T00:00:00"/>
    <d v="2026-04-30T00:00:00"/>
    <n v="30"/>
  </r>
  <r>
    <s v="268908"/>
    <d v="2026-04-01T00:00:00"/>
    <d v="2026-04-30T00:00:00"/>
    <s v="false"/>
    <s v="177584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4-01T00:00:00"/>
    <d v="2026-04-30T00:00:00"/>
    <n v="30"/>
  </r>
  <r>
    <s v="295687"/>
    <d v="2026-04-01T00:00:00"/>
    <d v="2026-04-30T00:00:00"/>
    <s v="false"/>
    <s v="177329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4-01T00:00:00"/>
    <d v="2026-04-30T00:00:00"/>
    <n v="30"/>
  </r>
  <r>
    <s v="204101"/>
    <d v="2026-04-01T00:00:00"/>
    <d v="2026-04-30T00:00:00"/>
    <s v="false"/>
    <s v="177286"/>
    <s v="TEMPORAL. T. COMPLETO. N. ESTATU"/>
    <s v="ACUMULACION DE TAREAS"/>
    <s v="CELADOR/A"/>
    <s v="E"/>
    <s v="I_9_1C"/>
    <x v="1"/>
    <n v="30"/>
    <n v="0"/>
    <s v="CELADOR"/>
    <s v="SUBDIRECCIÓN ENFERMERÍA"/>
    <x v="1"/>
    <s v="0"/>
    <m/>
    <m/>
    <m/>
    <d v="2026-04-01T00:00:00"/>
    <d v="2026-04-30T00:00:00"/>
    <n v="30"/>
  </r>
  <r>
    <s v="214391"/>
    <d v="2026-04-01T00:00:00"/>
    <d v="2026-04-30T00:00:00"/>
    <s v="false"/>
    <s v="177571"/>
    <s v="TEMPORAL. T. COMPLETO. N. ESTATU"/>
    <s v="ACUMULACION DE TAREAS"/>
    <s v="ENFERMERO/A"/>
    <s v="E"/>
    <s v="I_9_1C"/>
    <x v="1"/>
    <n v="30"/>
    <n v="0"/>
    <s v="ENFERMERA/O"/>
    <s v="URGENCIAS"/>
    <x v="1"/>
    <s v="0"/>
    <m/>
    <m/>
    <m/>
    <d v="2026-04-01T00:00:00"/>
    <d v="2026-04-30T00:00:00"/>
    <n v="30"/>
  </r>
  <r>
    <s v="222305"/>
    <d v="2026-04-01T00:00:00"/>
    <d v="2026-04-30T00:00:00"/>
    <s v="false"/>
    <s v="177334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4-01T00:00:00"/>
    <d v="2026-04-30T00:00:00"/>
    <n v="30"/>
  </r>
  <r>
    <s v="372484"/>
    <d v="2026-04-01T00:00:00"/>
    <d v="2026-04-30T00:00:00"/>
    <s v="false"/>
    <s v="177562"/>
    <s v="TEMPORAL. T. COMPLETO. N. ESTATU"/>
    <s v="ACUMULACION DE TAREAS"/>
    <s v="ENFERMERO/A"/>
    <s v="E"/>
    <s v="I_9_1C"/>
    <x v="1"/>
    <n v="30"/>
    <n v="0"/>
    <s v="ENFERMERA/O"/>
    <s v="PLANTILLA VOLANTE"/>
    <x v="1"/>
    <s v="0"/>
    <m/>
    <m/>
    <m/>
    <d v="2026-04-01T00:00:00"/>
    <d v="2026-04-30T00:00:00"/>
    <n v="30"/>
  </r>
  <r>
    <s v="206911"/>
    <d v="2026-04-01T00:00:00"/>
    <d v="2026-04-30T00:00:00"/>
    <s v="false"/>
    <s v="177576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4-01T00:00:00"/>
    <d v="2026-04-30T00:00:00"/>
    <n v="30"/>
  </r>
  <r>
    <s v="241966"/>
    <d v="2026-04-01T00:00:00"/>
    <d v="2026-04-30T00:00:00"/>
    <s v="false"/>
    <s v="177321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4-01T00:00:00"/>
    <d v="2026-04-30T00:00:00"/>
    <n v="30"/>
  </r>
  <r>
    <s v="383074"/>
    <d v="2026-04-01T00:00:00"/>
    <d v="2026-04-30T00:00:00"/>
    <s v="false"/>
    <s v="177577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4-01T00:00:00"/>
    <d v="2026-04-30T00:00:00"/>
    <n v="30"/>
  </r>
  <r>
    <s v="245246"/>
    <d v="2026-04-01T00:00:00"/>
    <d v="2026-04-30T00:00:00"/>
    <s v="false"/>
    <s v="177578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4-01T00:00:00"/>
    <d v="2026-04-30T00:00:00"/>
    <n v="30"/>
  </r>
  <r>
    <s v="245836"/>
    <d v="2026-04-01T00:00:00"/>
    <d v="2026-04-30T00:00:00"/>
    <s v="false"/>
    <s v="177322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4-01T00:00:00"/>
    <d v="2026-04-30T00:00:00"/>
    <n v="30"/>
  </r>
  <r>
    <s v="206741"/>
    <d v="2026-04-01T00:00:00"/>
    <d v="2026-04-30T00:00:00"/>
    <s v="false"/>
    <s v="177601"/>
    <s v="TEMPORAL. T. COMPLETO. N. ESTATU"/>
    <s v="ACUMULACION DE TAREAS"/>
    <s v="ENFERMERO/A"/>
    <s v="E"/>
    <s v="I_9_1C"/>
    <x v="1"/>
    <n v="30"/>
    <n v="0"/>
    <s v="ENFERMERA/O"/>
    <s v="URGENCIAS - HN_CEAU"/>
    <x v="1"/>
    <s v="0"/>
    <m/>
    <m/>
    <m/>
    <d v="2026-04-01T00:00:00"/>
    <d v="2026-04-30T00:00:00"/>
    <n v="30"/>
  </r>
  <r>
    <s v="246464"/>
    <d v="2026-04-01T00:00:00"/>
    <d v="2026-04-30T00:00:00"/>
    <s v="false"/>
    <s v="177558"/>
    <s v="TEMPORAL. T. COMPLETO. N. ESTATU"/>
    <s v="ACUMULACION DE TAREAS"/>
    <s v="ENFERMERO/A"/>
    <s v="E"/>
    <s v="I_9_1C"/>
    <x v="1"/>
    <n v="30"/>
    <n v="0"/>
    <s v="ENFERMERA/O"/>
    <s v="PLANTILLA VOLANTE"/>
    <x v="1"/>
    <s v="0"/>
    <m/>
    <m/>
    <m/>
    <d v="2026-04-01T00:00:00"/>
    <d v="2026-04-30T00:00:00"/>
    <n v="30"/>
  </r>
  <r>
    <s v="217651"/>
    <d v="2026-04-01T00:00:00"/>
    <d v="2026-04-30T00:00:00"/>
    <s v="false"/>
    <s v="177595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4-01T00:00:00"/>
    <d v="2026-04-30T00:00:00"/>
    <n v="30"/>
  </r>
  <r>
    <s v="330703"/>
    <d v="2026-04-01T00:00:00"/>
    <d v="2026-04-30T00:00:00"/>
    <s v="false"/>
    <s v="177568"/>
    <s v="TEMPORAL. T. COMPLETO. N. ESTATU"/>
    <s v="ACUMULACION DE TAREAS"/>
    <s v="ENFERMERO/A"/>
    <s v="E"/>
    <s v="I_9_1C"/>
    <x v="1"/>
    <n v="30"/>
    <n v="0"/>
    <s v="ENFERMERA/O"/>
    <s v="PLANTILLA VOLANTE"/>
    <x v="1"/>
    <s v="0"/>
    <m/>
    <m/>
    <m/>
    <d v="2026-04-01T00:00:00"/>
    <d v="2026-04-30T00:00:00"/>
    <n v="30"/>
  </r>
  <r>
    <s v="258507"/>
    <d v="2026-04-02T00:00:00"/>
    <d v="2026-04-30T00:00:00"/>
    <s v="false"/>
    <s v="178018"/>
    <s v="TEMPORAL. T. COMPLETO. N. ESTATU"/>
    <s v="ACUMULACION DE TAREAS"/>
    <s v="ENFERMERO/A"/>
    <s v="E"/>
    <s v="I_9_1C"/>
    <x v="1"/>
    <n v="29"/>
    <n v="0"/>
    <s v="ENFERMERA/O"/>
    <s v="U.V.I."/>
    <x v="1"/>
    <s v="0"/>
    <m/>
    <m/>
    <m/>
    <d v="2026-04-02T00:00:00"/>
    <d v="2026-04-30T00:00:00"/>
    <n v="29"/>
  </r>
  <r>
    <s v="296453"/>
    <d v="2026-04-02T00:00:00"/>
    <d v="2026-04-30T00:00:00"/>
    <s v="false"/>
    <s v="178070"/>
    <s v="TEMPORAL. T. COMPLETO. N. ESTATU"/>
    <s v="ACUMULACION DE TAREAS"/>
    <s v="PINCHE"/>
    <s v="E"/>
    <s v="I_9_1C"/>
    <x v="1"/>
    <n v="29"/>
    <n v="0"/>
    <s v="PINCHE"/>
    <s v="COCINA"/>
    <x v="0"/>
    <s v="0"/>
    <m/>
    <m/>
    <m/>
    <d v="2026-04-02T00:00:00"/>
    <d v="2026-04-30T00:00:00"/>
    <n v="29"/>
  </r>
  <r>
    <s v="224865"/>
    <d v="2026-04-02T00:00:00"/>
    <d v="2026-04-30T00:00:00"/>
    <s v="false"/>
    <s v="178071"/>
    <s v="TEMPORAL. T. COMPLETO. N. ESTATU"/>
    <s v="ACUMULACION DE TAREAS"/>
    <s v="PINCHE"/>
    <s v="E"/>
    <s v="I_9_1C"/>
    <x v="1"/>
    <n v="29"/>
    <n v="0"/>
    <s v="PINCHE"/>
    <s v="COCINA"/>
    <x v="0"/>
    <s v="0"/>
    <m/>
    <m/>
    <m/>
    <d v="2026-04-02T00:00:00"/>
    <d v="2026-04-30T00:00:00"/>
    <n v="29"/>
  </r>
  <r>
    <s v="374095"/>
    <d v="2026-04-02T00:00:00"/>
    <d v="2026-04-30T00:00:00"/>
    <s v="false"/>
    <s v="178004"/>
    <s v="TEMPORAL. T. COMPLETO. N. ESTATU"/>
    <s v="ACUMULACION DE TAREAS"/>
    <s v="AUXILIAR DE ENFERMERÍA"/>
    <s v="E"/>
    <s v="I_9_1C"/>
    <x v="1"/>
    <n v="29"/>
    <n v="0"/>
    <s v="AUXILIAR DE ENFERMERÍA"/>
    <s v="PLANTILLA VOLANTE"/>
    <x v="1"/>
    <s v="0"/>
    <m/>
    <m/>
    <m/>
    <d v="2026-04-02T00:00:00"/>
    <d v="2026-04-30T00:00:00"/>
    <n v="29"/>
  </r>
  <r>
    <s v="295521"/>
    <d v="2026-04-02T00:00:00"/>
    <d v="2026-04-30T00:00:00"/>
    <s v="false"/>
    <s v="178011"/>
    <s v="TEMPORAL. T. COMPLETO. N. ESTATU"/>
    <s v="ACUMULACION DE TAREAS"/>
    <s v="TERAPEUTA OCUPACIONAL"/>
    <s v="E"/>
    <s v="I_9_1C"/>
    <x v="1"/>
    <n v="29"/>
    <n v="0"/>
    <s v="TERAPEUTA OCUPACIONAL"/>
    <s v="LABORTERAPIA AGUDOS"/>
    <x v="1"/>
    <s v="0"/>
    <m/>
    <m/>
    <m/>
    <d v="2026-04-02T00:00:00"/>
    <d v="2026-04-30T00:00:00"/>
    <n v="29"/>
  </r>
  <r>
    <s v="277011"/>
    <d v="2026-04-02T00:00:00"/>
    <d v="2026-04-30T00:00:00"/>
    <s v="false"/>
    <s v="178007"/>
    <s v="TEMPORAL. T. COMPLETO. N. ESTATU"/>
    <s v="ACUMULACION DE TAREAS"/>
    <s v="AUXILIAR DE ENFERMERÍA"/>
    <s v="E"/>
    <s v="I_9_1C"/>
    <x v="1"/>
    <n v="29"/>
    <n v="0"/>
    <s v="AUXILIAR DE ENFERMERÍA"/>
    <s v="PLANTA  3ª IMPAR-HOSP.EDIF.A"/>
    <x v="1"/>
    <s v="0"/>
    <m/>
    <m/>
    <m/>
    <d v="2026-04-02T00:00:00"/>
    <d v="2026-04-30T00:00:00"/>
    <n v="29"/>
  </r>
  <r>
    <s v="292989"/>
    <d v="2026-04-02T00:00:00"/>
    <d v="2026-04-30T00:00:00"/>
    <s v="false"/>
    <s v="0"/>
    <s v="TEMPORAL. T. COMPLETO. N. ESTATU"/>
    <s v="ACUMULACION DE TAREAS"/>
    <s v="AUXILIAR DE ENFERMERÍA"/>
    <s v="E"/>
    <s v="I_9_1C"/>
    <x v="1"/>
    <n v="29"/>
    <n v="0"/>
    <s v="AUXILIAR DE ENFERMERÍA"/>
    <s v="U.V.I."/>
    <x v="1"/>
    <s v="0"/>
    <m/>
    <m/>
    <m/>
    <d v="2026-04-02T00:00:00"/>
    <d v="2026-04-30T00:00:00"/>
    <n v="29"/>
  </r>
  <r>
    <s v="293916"/>
    <d v="2026-04-03T00:00:00"/>
    <d v="2026-04-30T00:00:00"/>
    <s v="false"/>
    <s v="177348"/>
    <s v="TEMPORAL. T. COM. INTER. N. ESTA"/>
    <s v="VACACIONES Y LIBRANZAS"/>
    <s v="AUXILIAR DE ENFERMERÍA"/>
    <s v="E"/>
    <s v="S_9B_1AV"/>
    <x v="0"/>
    <n v="28"/>
    <n v="0"/>
    <s v="AUXILIAR DE ENFERMERÍA"/>
    <s v="PLANTA  9ª  PAR   - HOSP.EDIF.A"/>
    <x v="1"/>
    <s v="381337"/>
    <s v="78724301Q"/>
    <s v="GONZALEZ GONZALEZ, TAMARA"/>
    <s v="AUXILIAR DE ENFERMERÍA"/>
    <d v="2026-04-03T00:00:00"/>
    <d v="2026-04-30T00:00:00"/>
    <n v="28"/>
  </r>
  <r>
    <s v="275446"/>
    <d v="2026-04-06T00:00:00"/>
    <d v="2026-04-30T00:00:00"/>
    <s v="false"/>
    <s v="176999"/>
    <s v="TEMPORAL. T. COM. INTER. N. ESTA"/>
    <s v="VACACIONES Y LIBRANZAS"/>
    <s v="ENFERMERO/A"/>
    <s v="E"/>
    <s v="S_9B_1AV"/>
    <x v="0"/>
    <n v="25"/>
    <n v="0"/>
    <s v="ENFERMERA/O"/>
    <s v="PLANTA  6ª  PAR   - HOSP.EDIF.A"/>
    <x v="1"/>
    <s v="326651"/>
    <s v="48128378G"/>
    <s v="ORTEGA MARTINEZ, ISABEL"/>
    <s v="ENFERMERA/O"/>
    <d v="2026-04-06T00:00:00"/>
    <d v="2026-04-30T00:00:00"/>
    <n v="25"/>
  </r>
  <r>
    <s v="362253"/>
    <d v="2026-04-06T00:00:00"/>
    <d v="2026-04-30T00:00:00"/>
    <s v="false"/>
    <s v="177983"/>
    <s v="SIN CONTRATO"/>
    <s v="PROMOCION INTERNA TEMPORAL"/>
    <s v="AUXILIAR DE ENFERMERÍA"/>
    <s v="E"/>
    <s v="S_9B_1A"/>
    <x v="0"/>
    <n v="25"/>
    <n v="0"/>
    <s v="AUXILIAR DE ENFERMERÍA"/>
    <s v="HOSPITAL DIA HEMATOLOGIA CLÍNICA"/>
    <x v="1"/>
    <s v="0"/>
    <m/>
    <m/>
    <m/>
    <d v="2026-04-06T00:00:00"/>
    <d v="2026-04-30T00:00:00"/>
    <n v="25"/>
  </r>
  <r>
    <s v="260402"/>
    <d v="2026-04-10T00:00:00"/>
    <d v="2026-04-30T00:00:00"/>
    <s v="false"/>
    <s v="178256"/>
    <s v="TEMPORAL. T. COM. INTER. N. ESTA"/>
    <s v="DESEMPEÑO FUNCIONES SUPERIOR CATEGORIA"/>
    <s v="LIMPIADOR/A"/>
    <s v="E"/>
    <s v="S_9B_1A"/>
    <x v="0"/>
    <n v="21"/>
    <n v="0"/>
    <s v="LIMPIADORA"/>
    <s v="LIMPIEZA"/>
    <x v="0"/>
    <s v="362253"/>
    <s v="54047372V"/>
    <s v="DELGADO CERZON, CAROLINA YAIZA"/>
    <s v="AUXILIAR DE ENFERMERÍA"/>
    <d v="2026-04-10T00:00:00"/>
    <d v="2026-04-30T00:00:00"/>
    <n v="21"/>
  </r>
  <r>
    <s v="328752"/>
    <d v="2026-04-15T00:00:00"/>
    <d v="2026-04-30T00:00:00"/>
    <s v="false"/>
    <s v="178448"/>
    <s v="TEMPORAL. T. COM. INTER. N. ESTA"/>
    <s v="MES VENCIDO - INCAPACIDAD TEMPORAL"/>
    <s v="AUXILIAR DE ENFERMERÍA"/>
    <s v="E"/>
    <s v="S_9B_1A"/>
    <x v="0"/>
    <n v="16"/>
    <n v="0"/>
    <s v="AUXILIAR DE ENFERMERÍA"/>
    <s v="PLANTA 10ª  PAR  - HOSP.EDIF.A"/>
    <x v="1"/>
    <s v="374095"/>
    <s v="79072651P"/>
    <s v="LEE ROQUE, ELISA PATRICIA"/>
    <s v="AUXILIAR DE ENFERMERÍA"/>
    <d v="2026-04-15T00:00:00"/>
    <d v="2026-04-30T00:00:00"/>
    <n v="16"/>
  </r>
  <r>
    <s v="319874"/>
    <d v="2026-04-15T00:00:00"/>
    <d v="2026-04-30T00:00:00"/>
    <s v="false"/>
    <s v="178440"/>
    <s v="TEMPORAL. T. COM. INTER. N. ESTA"/>
    <s v="MES VENCIDO - INCAPACIDAD TEMPORAL"/>
    <s v="AUXILIAR DE ENFERMERÍA"/>
    <s v="E"/>
    <s v="S_9B_1A"/>
    <x v="0"/>
    <n v="16"/>
    <n v="0"/>
    <s v="AUXILIAR DE ENFERMERÍA"/>
    <s v="AREA.ENFERMERIA - CAE LA LAGUNA-GENETO"/>
    <x v="1"/>
    <s v="207384"/>
    <s v="43789566G"/>
    <s v="MARRERO PEREZ, ROSA MARY"/>
    <s v="AUXILIAR DE ENFERMERÍA"/>
    <d v="2026-04-15T00:00:00"/>
    <d v="2026-04-30T00:00:00"/>
    <n v="16"/>
  </r>
  <r>
    <s v="304072"/>
    <d v="2026-04-17T00:00:00"/>
    <d v="2026-04-30T00:00:00"/>
    <s v="false"/>
    <s v="0"/>
    <s v="TEMPORAL. T. COMPLETO. N. ESTATU"/>
    <s v="ACUMULACION DE TAREAS"/>
    <s v="CELADOR/A"/>
    <s v="E"/>
    <s v="I_9_1C"/>
    <x v="1"/>
    <n v="14"/>
    <n v="0"/>
    <s v="CELADOR"/>
    <s v="DISTRIBUCIÓN"/>
    <x v="0"/>
    <s v="0"/>
    <m/>
    <m/>
    <m/>
    <d v="2026-04-17T00:00:00"/>
    <d v="2026-04-30T00:00:00"/>
    <n v="14"/>
  </r>
  <r>
    <s v="225227"/>
    <d v="2026-04-17T00:00:00"/>
    <d v="2026-04-30T00:00:00"/>
    <s v="false"/>
    <s v="178462"/>
    <s v="TEMPORAL. T. COMPLETO. N. ESTATU"/>
    <s v="ACUMULACION DE TAREAS"/>
    <s v="LAVANDERO/A"/>
    <s v="E"/>
    <s v="I_9_1C"/>
    <x v="1"/>
    <n v="14"/>
    <n v="0"/>
    <s v="LAVANDERIA"/>
    <s v="LENCERÍA Y COSTURA"/>
    <x v="0"/>
    <s v="0"/>
    <m/>
    <m/>
    <m/>
    <d v="2026-04-17T00:00:00"/>
    <d v="2026-04-30T00:00:00"/>
    <n v="14"/>
  </r>
  <r>
    <s v="304612"/>
    <d v="2026-04-17T00:00:00"/>
    <d v="2026-04-30T00:00:00"/>
    <s v="false"/>
    <s v="178463"/>
    <s v="TEMPORAL. T. COMPLETO. N. ESTATU"/>
    <s v="ACUMULACION DE TAREAS"/>
    <s v="LAVANDERO/A"/>
    <s v="E"/>
    <s v="I_9_1C"/>
    <x v="1"/>
    <n v="14"/>
    <n v="0"/>
    <s v="LAVANDERIA"/>
    <s v="LENCERÍA Y COSTURA"/>
    <x v="0"/>
    <s v="0"/>
    <m/>
    <m/>
    <m/>
    <d v="2026-04-17T00:00:00"/>
    <d v="2026-04-30T00:00:00"/>
    <n v="14"/>
  </r>
  <r>
    <s v="272292"/>
    <d v="2026-04-18T00:00:00"/>
    <d v="2026-04-30T00:00:00"/>
    <s v="false"/>
    <s v="178538"/>
    <s v="TEMPORAL. T. COM. INTER. N. ESTA"/>
    <s v="MES VENCIDO - INCAPACIDAD TEMPORAL"/>
    <s v="PINCHE"/>
    <s v="E"/>
    <s v="S_9B_1A"/>
    <x v="0"/>
    <n v="13"/>
    <n v="0"/>
    <s v="PINCHE"/>
    <s v="COCINA"/>
    <x v="0"/>
    <s v="214878"/>
    <s v="79097424X"/>
    <s v="GARCIA BAUTISTA, ABRAHAM"/>
    <s v="PINCHE"/>
    <d v="2026-04-18T00:00:00"/>
    <d v="2026-04-30T00:00:00"/>
    <n v="13"/>
  </r>
  <r>
    <s v="366733"/>
    <d v="2026-04-20T00:00:00"/>
    <d v="2026-04-30T00:00:00"/>
    <s v="false"/>
    <s v="178563"/>
    <s v="TEMPORAL. T. COM. INTER. N. ESTA"/>
    <s v="MES VENCIDO - INCAPACIDAD TEMPORAL"/>
    <s v="LAVANDERO/A"/>
    <s v="E"/>
    <s v="S_9B_1A"/>
    <x v="0"/>
    <n v="11"/>
    <n v="0"/>
    <s v="LAVANDERIA"/>
    <s v="LAVANDERÍA HOSP.DEL TORAX"/>
    <x v="0"/>
    <s v="211254"/>
    <s v="24235435J"/>
    <s v="BELTRAN LOPEZ, RAMON"/>
    <s v="LAVANDERIA"/>
    <d v="2026-04-20T00:00:00"/>
    <d v="2026-04-30T00:00:00"/>
    <n v="11"/>
  </r>
  <r>
    <s v="239571"/>
    <d v="2026-04-26T00:00:00"/>
    <d v="2026-04-30T00:00:00"/>
    <s v="false"/>
    <s v="178695"/>
    <s v="TEMPORAL. T. COM. INTER. N. ESTA"/>
    <s v="MES VENCIDO - INCAPACIDAD TEMPORAL"/>
    <s v="AUXILIAR DE ENFERMERÍA"/>
    <s v="E"/>
    <s v="S_9B_1A"/>
    <x v="0"/>
    <n v="5"/>
    <n v="0"/>
    <s v="AUXILIAR DE ENFERMERÍA"/>
    <s v="URGENCIAS"/>
    <x v="1"/>
    <s v="357956"/>
    <s v="43808146T"/>
    <s v="PADILLA GONZALEZ, NOEMI DOLORES"/>
    <s v="AUXILIAR DE ENFERMERÍA"/>
    <d v="2026-04-26T00:00:00"/>
    <d v="2026-04-30T00:00:00"/>
    <n v="5"/>
  </r>
  <r>
    <s v="356115"/>
    <d v="2026-04-27T00:00:00"/>
    <d v="2026-04-30T00:00:00"/>
    <s v="false"/>
    <s v="178766"/>
    <s v="TEMPORAL. T. COM. INTER. N. ESTA"/>
    <s v="MES VENCIDO - INCAPACIDAD TEMPORAL"/>
    <s v="LIMPIADOR/A"/>
    <s v="E"/>
    <s v="S_9B_1A"/>
    <x v="0"/>
    <n v="4"/>
    <n v="0"/>
    <s v="LIMPIADORA"/>
    <s v="LIMPIEZA"/>
    <x v="0"/>
    <s v="299125"/>
    <s v="43615468Q"/>
    <s v="BENITEZ DELGADO, ESPERANZA"/>
    <s v="LIMPIADORA"/>
    <d v="2026-04-27T00:00:00"/>
    <d v="2026-04-30T00:00:00"/>
    <n v="4"/>
  </r>
  <r>
    <s v="381247"/>
    <d v="2026-04-27T00:00:00"/>
    <d v="2026-04-30T00:00:00"/>
    <s v="false"/>
    <s v="178706"/>
    <s v="TEMPORAL. T. COM. INTER. N. ESTA"/>
    <s v="PERMISO INTERVENCIÓN QUIRÚRGICA FAMILIAR"/>
    <s v="TÉC ESPECIALISTA / LABORATORIO"/>
    <s v="E"/>
    <s v="S_9B_1A"/>
    <x v="0"/>
    <n v="4"/>
    <n v="0"/>
    <s v="TÉCNICO ESPECIALISTA LABORATORIO"/>
    <s v="LABORATORIO HEMATOLOGIA"/>
    <x v="1"/>
    <s v="339002"/>
    <s v="43821293Z"/>
    <s v="JORGE ARTEAGA, MARIA JESUS"/>
    <s v="TÉCNICO ESPECIALISTA LABORATORIO"/>
    <d v="2026-04-27T00:00:00"/>
    <d v="2026-04-30T00:00:00"/>
    <n v="4"/>
  </r>
  <r>
    <s v="260607"/>
    <d v="2026-04-27T00:00:00"/>
    <d v="2026-04-30T00:00:00"/>
    <s v="false"/>
    <s v="178716"/>
    <s v="TEMPORAL. T. COM. INTER. N. ESTA"/>
    <s v="MES VENCIDO - INCAPACIDAD TEMPORAL"/>
    <s v="TÉC ESPECIALISTA / LABORATORIO"/>
    <s v="E"/>
    <s v="S_9B_1A"/>
    <x v="0"/>
    <n v="4"/>
    <n v="0"/>
    <s v="TÉCNICO ESPECIALISTA LABORATORIO"/>
    <s v="LABORATORIO CENTRAL"/>
    <x v="1"/>
    <s v="295293"/>
    <s v="42237400Q"/>
    <s v="CRESPO RODRIGUEZ, TANIA AMELIA"/>
    <s v="TÉCNICO ESPECIALISTA LABORATORIO"/>
    <d v="2026-04-27T00:00:00"/>
    <d v="2026-04-30T00:00:00"/>
    <n v="4"/>
  </r>
  <r>
    <s v="217553"/>
    <d v="2026-04-29T00:00:00"/>
    <d v="2026-04-30T00:00:00"/>
    <s v="false"/>
    <s v="178452"/>
    <s v="TEMPORAL. T. COM. INTER. N. ESTA"/>
    <s v="GUARDIAS AT.CONTINUADA"/>
    <s v="FEA NEFROLOGÍA"/>
    <s v="E"/>
    <s v="S_9B_1BG"/>
    <x v="2"/>
    <n v="2"/>
    <n v="0"/>
    <s v="FEA NEFROLOGÍA"/>
    <s v="P.MÉDICO NEFROLOGÍA"/>
    <x v="2"/>
    <s v="0"/>
    <m/>
    <m/>
    <m/>
    <d v="2026-04-29T00:00:00"/>
    <d v="2026-04-30T00:00:00"/>
    <n v="2"/>
  </r>
  <r>
    <s v="258719"/>
    <d v="2026-04-29T00:00:00"/>
    <d v="2026-04-30T00:00:00"/>
    <s v="false"/>
    <s v="178198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4-29T00:00:00"/>
    <d v="2026-04-30T00:00:00"/>
    <n v="2"/>
  </r>
  <r>
    <s v="258347"/>
    <d v="2026-04-30T00:00:00"/>
    <d v="2026-04-30T00:00:00"/>
    <s v="false"/>
    <s v="179023"/>
    <s v="TEMPORAL. T. COM. INTER. N. ESTA"/>
    <s v="LIBRE DISPOSICION"/>
    <s v="ENFERMERO/A"/>
    <s v="E"/>
    <s v="S_9B_1A"/>
    <x v="0"/>
    <n v="1"/>
    <n v="0"/>
    <s v="ENFERMERA/O"/>
    <s v="BLOQUE QUIRURGICO CENTRAL"/>
    <x v="1"/>
    <s v="227724"/>
    <s v="79092381G"/>
    <s v="CABRERA FUENTES, MIRIAN"/>
    <s v="ENFERMERA/O"/>
    <d v="2026-04-30T00:00:00"/>
    <d v="2026-04-30T00:00:00"/>
    <n v="1"/>
  </r>
  <r>
    <s v="382358"/>
    <d v="2026-04-30T00:00:00"/>
    <d v="2026-04-30T00:00:00"/>
    <s v="false"/>
    <s v="179014"/>
    <s v="TEMPORAL. T. COM. INTER. N. ESTA"/>
    <s v="LIBRE DISPOSICION"/>
    <s v="FISIOTERAPEUTA"/>
    <s v="E"/>
    <s v="S_9B_1A"/>
    <x v="0"/>
    <n v="1"/>
    <n v="0"/>
    <s v="FISIOTERAPEUTA"/>
    <s v="GIMNASIO REHABILITACION"/>
    <x v="1"/>
    <s v="352215"/>
    <s v="78416095X"/>
    <s v="LOPEZ LORENZO, MARIA DEL PILAR"/>
    <s v="FISIOTERAPEUTA"/>
    <d v="2026-04-30T00:00:00"/>
    <d v="2026-04-30T00:00:00"/>
    <n v="1"/>
  </r>
  <r>
    <s v="239019"/>
    <d v="2026-04-09T00:00:00"/>
    <d v="2026-05-01T00:00:00"/>
    <s v="false"/>
    <s v="178293"/>
    <s v="TEMPORAL. T. COM. INTER. N. ESTA"/>
    <s v="VACACIONES Y LIBRANZAS"/>
    <s v="LIMPIADOR/A"/>
    <s v="E"/>
    <s v="S_9B_1A"/>
    <x v="0"/>
    <n v="23"/>
    <n v="0"/>
    <s v="LIMPIADORA"/>
    <s v="LIMPIEZA EDIFICIO ACTIV.AMBULATORIAS"/>
    <x v="0"/>
    <s v="294028"/>
    <s v="78707575B"/>
    <s v="GINORIS FERNANDEZ, JOSE ANGEL"/>
    <s v="LIMPIADORA"/>
    <d v="2026-04-09T00:00:00"/>
    <d v="2026-05-01T00:00:00"/>
    <n v="23"/>
  </r>
  <r>
    <s v="184893"/>
    <d v="2026-04-30T00:00:00"/>
    <d v="2026-05-01T00:00:00"/>
    <s v="false"/>
    <s v="178214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4-30T00:00:00"/>
    <d v="2026-05-01T00:00:00"/>
    <n v="2"/>
  </r>
  <r>
    <s v="382451"/>
    <d v="2026-05-01T00:00:00"/>
    <d v="2026-05-01T00:00:00"/>
    <s v="false"/>
    <s v="179036"/>
    <s v="TEMPORAL. T. COM. INTER. N. ESTA"/>
    <s v="LIBRE DISPOSICION"/>
    <s v="AUXILIAR DE ENFERMERÍA"/>
    <s v="E"/>
    <s v="S_9B_1A"/>
    <x v="0"/>
    <n v="1"/>
    <n v="0"/>
    <s v="AUXILIAR DE ENFERMERÍA"/>
    <s v="PLANTA  5ª  PAR   - HOSP.EDIF.A"/>
    <x v="1"/>
    <s v="304275"/>
    <s v="43800128D"/>
    <s v="BRISSON BLANCO, MARIA MAGDALENA"/>
    <s v="AUXILIAR DE ENFERMERÍA"/>
    <d v="2026-05-01T00:00:00"/>
    <d v="2026-05-01T00:00:00"/>
    <n v="1"/>
  </r>
  <r>
    <s v="293972"/>
    <d v="2026-05-01T00:00:00"/>
    <d v="2026-05-01T00:00:00"/>
    <s v="false"/>
    <s v="179358"/>
    <s v="TEMPORAL. T. COM. INTER. N. ESTA"/>
    <s v="LIBRE DISPOSICION"/>
    <s v="AUXILIAR DE ENFERMERÍA"/>
    <s v="E"/>
    <s v="S_9B_1A"/>
    <x v="0"/>
    <n v="1"/>
    <n v="0"/>
    <s v="AUXILIAR DE ENFERMERÍA"/>
    <s v="U.V.I. PEDIATRICA"/>
    <x v="1"/>
    <s v="268809"/>
    <s v="79063355G"/>
    <s v="CORREA SANTANA, MELANIA"/>
    <s v="AUXILIAR DE ENFERMERÍA"/>
    <d v="2026-05-01T00:00:00"/>
    <d v="2026-05-01T00:00:00"/>
    <n v="1"/>
  </r>
  <r>
    <s v="223677"/>
    <d v="2026-05-01T00:00:00"/>
    <d v="2026-05-01T00:00:00"/>
    <s v="false"/>
    <s v="179097"/>
    <s v="TEMPORAL. T. COM. INTER. N. ESTA"/>
    <s v="LIBRE DISPOSICION"/>
    <s v="ENFERMERO/A"/>
    <s v="E"/>
    <s v="S_9B_1A"/>
    <x v="0"/>
    <n v="1"/>
    <n v="0"/>
    <s v="ENFERMERA/O"/>
    <s v="UDAD.DE RECUPERACIÓN DE QUIRÓFANO"/>
    <x v="1"/>
    <s v="271583"/>
    <s v="54134964W"/>
    <s v="CASTELLANO LOPEZ, RITA MARIA"/>
    <s v="ENFERMERA/O"/>
    <d v="2026-05-01T00:00:00"/>
    <d v="2026-05-01T00:00:00"/>
    <n v="1"/>
  </r>
  <r>
    <s v="299816"/>
    <d v="2026-01-01T00:00:00"/>
    <d v="2026-05-02T00:00:00"/>
    <s v="false"/>
    <s v="172544"/>
    <s v="TEMPORAL. T. COMPLETO. N. ESTATU"/>
    <s v="ACUMULACION DE TAREAS"/>
    <s v="MEDICO/A URGENCIA HOSPITALARIA"/>
    <s v="E"/>
    <s v="I_9_1C"/>
    <x v="1"/>
    <n v="122"/>
    <n v="0"/>
    <s v="MÉDICO URGENCIA HOSPITALARIA"/>
    <s v="P.MÉDICO DE URGENCIAS"/>
    <x v="2"/>
    <s v="0"/>
    <m/>
    <m/>
    <m/>
    <d v="2026-01-01T00:00:00"/>
    <d v="2026-05-02T00:00:00"/>
    <n v="122"/>
  </r>
  <r>
    <s v="223090"/>
    <d v="2026-03-01T00:00:00"/>
    <d v="2026-05-02T00:00:00"/>
    <s v="false"/>
    <s v="176988"/>
    <s v="TEMPORAL. T. COM. INTER. N. ESTA"/>
    <s v="VACACIONES Y LIBRANZAS"/>
    <s v="ENFERMERO/A"/>
    <s v="E"/>
    <s v="S_9B_1AV"/>
    <x v="0"/>
    <n v="63"/>
    <n v="0"/>
    <s v="ENFERMERA/O"/>
    <s v="PLANTILLA VOLANTE"/>
    <x v="1"/>
    <s v="377653"/>
    <s v="49148476Y"/>
    <s v="MORANO CORRALES, MARIA"/>
    <s v="ENFERMERA/O"/>
    <d v="2026-03-01T00:00:00"/>
    <d v="2026-05-02T00:00:00"/>
    <n v="63"/>
  </r>
  <r>
    <s v="392386"/>
    <d v="2026-03-01T00:00:00"/>
    <d v="2026-05-02T00:00:00"/>
    <s v="false"/>
    <s v="176813"/>
    <s v="TEMPORAL. T. COM. INTER. N. ESTA"/>
    <s v="PERMISO POR PATERNIDAD"/>
    <s v="ENFERMERO/A"/>
    <s v="E"/>
    <s v="S_9B_1A"/>
    <x v="0"/>
    <n v="63"/>
    <n v="0"/>
    <s v="ENFERMERA/O"/>
    <s v="BLOQUE QUIRURGICO CENTRAL"/>
    <x v="1"/>
    <s v="224876"/>
    <s v="54063148S"/>
    <s v="RODRIGUEZ SIVERIO, AARON JOSUE"/>
    <s v="ENFERMERA/O"/>
    <d v="2026-03-01T00:00:00"/>
    <d v="2026-05-02T00:00:00"/>
    <n v="63"/>
  </r>
  <r>
    <s v="251663"/>
    <d v="2026-04-09T00:00:00"/>
    <d v="2026-05-02T00:00:00"/>
    <s v="false"/>
    <s v="178121"/>
    <s v="TEMPORAL. T. COM. INTER. N. ESTA"/>
    <s v="MES ACTUAL - INCAPACIDAD TEMPORAL"/>
    <s v="ENFERMERO/A"/>
    <s v="E"/>
    <s v="S_9B_1A"/>
    <x v="0"/>
    <n v="24"/>
    <n v="0"/>
    <s v="ENFERMERA/O"/>
    <s v="PLANTILLA VOLANTE"/>
    <x v="1"/>
    <s v="223090"/>
    <s v="54114991Q"/>
    <s v="KALITOVICS DORTA, MARIA"/>
    <s v="ENFERMERA/O"/>
    <d v="2026-04-09T00:00:00"/>
    <d v="2026-05-02T00:00:00"/>
    <n v="24"/>
  </r>
  <r>
    <s v="249427"/>
    <d v="2026-05-01T00:00:00"/>
    <d v="2026-05-02T00:00:00"/>
    <s v="false"/>
    <s v="179507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5-01T00:00:00"/>
    <d v="2026-05-02T00:00:00"/>
    <n v="2"/>
  </r>
  <r>
    <s v="239571"/>
    <d v="2026-05-01T00:00:00"/>
    <d v="2026-05-02T00:00:00"/>
    <s v="false"/>
    <s v="179037"/>
    <s v="TEMPORAL. T. COM. INTER. N. ESTA"/>
    <s v="LIBRE DISPOSICION"/>
    <s v="AUXILIAR DE ENFERMERÍA"/>
    <s v="E"/>
    <s v="S_9B_1A"/>
    <x v="0"/>
    <n v="2"/>
    <n v="0"/>
    <s v="AUXILIAR DE ENFERMERÍA"/>
    <s v="URGENCIAS"/>
    <x v="1"/>
    <s v="274724"/>
    <s v="43622193W"/>
    <s v="SANCHEZ DIAZ, CARMEN GLORIA"/>
    <s v="AUXILIAR DE ENFERMERÍA"/>
    <d v="2026-05-01T00:00:00"/>
    <d v="2026-05-02T00:00:00"/>
    <n v="2"/>
  </r>
  <r>
    <s v="244503"/>
    <d v="2026-01-01T00:00:00"/>
    <d v="2026-05-03T00:00:00"/>
    <s v="false"/>
    <s v="161336"/>
    <s v="TEMPORAL. T. COM. INTER. N. ESTA"/>
    <s v="INTERINO POR VACANTE"/>
    <s v="LIMPIADOR/A"/>
    <s v="E"/>
    <s v="I_9_1A"/>
    <x v="3"/>
    <n v="123"/>
    <n v="0"/>
    <s v="LIMPIADORA"/>
    <s v="SUPLENCIAS LIMPIEZA"/>
    <x v="0"/>
    <s v="0"/>
    <m/>
    <m/>
    <m/>
    <d v="2026-01-01T00:00:00"/>
    <d v="2026-05-03T00:00:00"/>
    <n v="123"/>
  </r>
  <r>
    <s v="234214"/>
    <d v="2026-01-01T00:00:00"/>
    <d v="2026-05-03T00:00:00"/>
    <s v="false"/>
    <s v="171771"/>
    <s v="TEMPORAL. T. COMPLETO. N. ESTATU"/>
    <s v="ACUMULACION DE TAREAS"/>
    <s v="FEA OFTALMOLOGÍA"/>
    <s v="E"/>
    <s v="I_9_1C"/>
    <x v="1"/>
    <n v="123"/>
    <n v="0"/>
    <s v="FEA OFTALMOLOGÍA"/>
    <s v="P.MÉDICO OFTALMOLOGÍA"/>
    <x v="2"/>
    <s v="0"/>
    <m/>
    <m/>
    <m/>
    <d v="2026-01-01T00:00:00"/>
    <d v="2026-05-03T00:00:00"/>
    <n v="123"/>
  </r>
  <r>
    <s v="203345"/>
    <d v="2026-01-05T00:00:00"/>
    <d v="2026-05-03T00:00:00"/>
    <s v="false"/>
    <s v="175733"/>
    <s v="TEMPORAL. T. COM. INTER. N. ESTA"/>
    <s v="BAJA MATERNAL"/>
    <s v="AUXILIAR DE ENFERMERÍA"/>
    <s v="E"/>
    <s v="S_9B_1A"/>
    <x v="0"/>
    <n v="119"/>
    <n v="0"/>
    <s v="AUXILIAR DE ENFERMERÍA"/>
    <s v="PLANTA  1ª  PAR   - HOSP.EDIF.A"/>
    <x v="1"/>
    <s v="304894"/>
    <s v="78639822Q"/>
    <s v="VILLA ROMERO, LORENA"/>
    <s v="AUXILIAR DE ENFERMERÍA"/>
    <d v="2026-01-05T00:00:00"/>
    <d v="2026-05-03T00:00:00"/>
    <n v="119"/>
  </r>
  <r>
    <s v="351108"/>
    <d v="2026-01-01T00:00:00"/>
    <d v="2026-05-04T00:00:00"/>
    <s v="false"/>
    <s v="154018"/>
    <s v="TEMPORAL. T. COM. INTER. N. ESTA"/>
    <s v="INTERINO POR VACANTE"/>
    <s v="TÉC ESPECIALISTA / LABORATORIO"/>
    <s v="E"/>
    <s v="I_9_1A"/>
    <x v="3"/>
    <n v="124"/>
    <n v="0"/>
    <s v="TÉCNICO ESPECIALISTA LABORATORIO"/>
    <s v="AREA.ENFERMERIA - CAE PTO.DE LA CRUZ"/>
    <x v="1"/>
    <s v="0"/>
    <m/>
    <m/>
    <m/>
    <d v="2026-01-01T00:00:00"/>
    <d v="2026-05-04T00:00:00"/>
    <n v="124"/>
  </r>
  <r>
    <s v="214839"/>
    <d v="2026-01-01T00:00:00"/>
    <d v="2026-05-04T00:00:00"/>
    <s v="false"/>
    <s v="169786"/>
    <s v="TEMPORAL. T. COM. INTER. N. ESTA"/>
    <s v="INTERINO POR VACANTE"/>
    <s v="TÉC ESPECIALISTA / LABORATORIO"/>
    <s v="E"/>
    <s v="I_9_1A"/>
    <x v="3"/>
    <n v="124"/>
    <n v="0"/>
    <s v="TÉCNICO ESPECIALISTA LABORATORIO"/>
    <s v="LABORATORIO CENTRAL"/>
    <x v="1"/>
    <s v="0"/>
    <m/>
    <m/>
    <m/>
    <d v="2026-01-01T00:00:00"/>
    <d v="2026-05-04T00:00:00"/>
    <n v="124"/>
  </r>
  <r>
    <s v="255469"/>
    <d v="2026-01-01T00:00:00"/>
    <d v="2026-05-04T00:00:00"/>
    <s v="false"/>
    <s v="172429"/>
    <s v="TEMPORAL. T. COM. INTER. N. ESTA"/>
    <s v="MES ACTUAL - INCAPACIDAD TEMPORAL"/>
    <s v="ENFERMERO/A"/>
    <s v="E"/>
    <s v="S_9B_1A"/>
    <x v="0"/>
    <n v="124"/>
    <n v="0"/>
    <s v="ENFERMERA/O"/>
    <s v="LAB.HEMOT.Y BCO.SANGRE"/>
    <x v="1"/>
    <s v="367564"/>
    <s v="47075008B"/>
    <s v="ANDREU SANCHEZ, PAULA"/>
    <s v="ENFERMERA/O"/>
    <d v="2026-01-01T00:00:00"/>
    <d v="2026-05-04T00:00:00"/>
    <n v="124"/>
  </r>
  <r>
    <s v="219892"/>
    <d v="2026-01-01T00:00:00"/>
    <d v="2026-05-04T00:00:00"/>
    <s v="false"/>
    <s v="169789"/>
    <s v="TEMPORAL. T. COM. INTER. N. ESTA"/>
    <s v="INTERINO POR VACANTE"/>
    <s v="TÉC ESPECIALISTA / LABORATORIO"/>
    <s v="E"/>
    <s v="I_9_1A"/>
    <x v="3"/>
    <n v="124"/>
    <n v="0"/>
    <s v="TÉCNICO ESPECIALISTA LABORATORIO"/>
    <s v="LABORATORIO CENTRAL"/>
    <x v="1"/>
    <s v="0"/>
    <m/>
    <m/>
    <m/>
    <d v="2026-01-01T00:00:00"/>
    <d v="2026-05-04T00:00:00"/>
    <n v="124"/>
  </r>
  <r>
    <s v="226017"/>
    <d v="2026-01-01T00:00:00"/>
    <d v="2026-05-04T00:00:00"/>
    <s v="false"/>
    <s v="169783"/>
    <s v="TEMPORAL. T. COM. INTER. N. ESTA"/>
    <s v="INTERINO POR VACANTE"/>
    <s v="TÉC ESPECIALISTA / LABORATORIO"/>
    <s v="E"/>
    <s v="I_9_1A"/>
    <x v="3"/>
    <n v="124"/>
    <n v="0"/>
    <s v="TÉCNICO ESPECIALISTA LABORATORIO"/>
    <s v="LABOR.DE MICROBIOLOGIA Y CONTROL DE INF"/>
    <x v="1"/>
    <s v="0"/>
    <m/>
    <m/>
    <m/>
    <d v="2026-01-01T00:00:00"/>
    <d v="2026-05-04T00:00:00"/>
    <n v="124"/>
  </r>
  <r>
    <s v="353517"/>
    <d v="2026-01-01T00:00:00"/>
    <d v="2026-05-04T00:00:00"/>
    <s v="false"/>
    <s v="0"/>
    <s v="TEMPORAL. T. COM. INTER. N. ESTA"/>
    <s v="INTERINO POR VACANTE"/>
    <s v="TÉC ESPECIALISTA / LABORATORIO"/>
    <s v="E"/>
    <s v="I_9_1A"/>
    <x v="3"/>
    <n v="124"/>
    <n v="0"/>
    <s v="TÉCNICO ESPECIALISTA LABORATORIO"/>
    <s v="LABOR.DE MICROBIOLOGIA Y CONTROL DE INF"/>
    <x v="1"/>
    <s v="0"/>
    <m/>
    <m/>
    <m/>
    <d v="2026-01-01T00:00:00"/>
    <d v="2026-05-04T00:00:00"/>
    <n v="124"/>
  </r>
  <r>
    <s v="332898"/>
    <d v="2026-01-01T00:00:00"/>
    <d v="2026-05-04T00:00:00"/>
    <s v="false"/>
    <s v="154032"/>
    <s v="TEMPORAL. T. COM. INTER. N. ESTA"/>
    <s v="INTERINO POR VACANTE"/>
    <s v="TÉC ESPECIALISTA / RADIODIAGNÓSTICO"/>
    <s v="E"/>
    <s v="I_9_1A"/>
    <x v="3"/>
    <n v="124"/>
    <n v="0"/>
    <s v="TÉCNICO ESPECIALISTA RADIODIAGNÓSTICO"/>
    <s v="RADIODIAGNOSTICO"/>
    <x v="1"/>
    <s v="0"/>
    <m/>
    <m/>
    <m/>
    <d v="2026-01-01T00:00:00"/>
    <d v="2026-05-04T00:00:00"/>
    <n v="124"/>
  </r>
  <r>
    <s v="376704"/>
    <d v="2026-02-04T00:00:00"/>
    <d v="2026-05-04T00:00:00"/>
    <s v="false"/>
    <s v="176377"/>
    <s v="TEMPORAL. T. COM. INTER. N. ESTA"/>
    <s v="MES ACTUAL - INCAPACIDAD TEMPORAL"/>
    <s v="AUXILIAR DE ENFERMERÍA"/>
    <s v="E"/>
    <s v="S_9B_1A"/>
    <x v="0"/>
    <n v="90"/>
    <n v="0"/>
    <s v="AUXILIAR DE ENFERMERÍA"/>
    <s v="CONSULTA CIRUG.PLÁSTICA"/>
    <x v="1"/>
    <s v="341460"/>
    <s v="X1886570H"/>
    <s v="PEREZ, KATIUSCA"/>
    <s v="AUXILIAR DE ENFERMERÍA"/>
    <d v="2026-02-04T00:00:00"/>
    <d v="2026-05-04T00:00:00"/>
    <n v="90"/>
  </r>
  <r>
    <s v="306772"/>
    <d v="2026-02-23T00:00:00"/>
    <d v="2026-05-04T00:00:00"/>
    <s v="false"/>
    <s v="176849"/>
    <s v="TEMPORAL. T. COM. INTER. N. ESTA"/>
    <s v="MES ACTUAL - INCAPACIDAD TEMPORAL"/>
    <s v="ENFERMERO/A"/>
    <s v="E"/>
    <s v="S_9B_1A"/>
    <x v="0"/>
    <n v="71"/>
    <n v="0"/>
    <s v="ENFERMERA/O"/>
    <s v="DIETÉTICA Y NUTRICIÓN"/>
    <x v="1"/>
    <s v="245754"/>
    <s v="43838069T"/>
    <s v="GONZALEZ MORA, DAYLON"/>
    <s v="ENFERMERA/O"/>
    <d v="2026-02-23T00:00:00"/>
    <d v="2026-05-04T00:00:00"/>
    <n v="71"/>
  </r>
  <r>
    <s v="241606"/>
    <d v="2026-02-28T00:00:00"/>
    <d v="2026-05-04T00:00:00"/>
    <s v="false"/>
    <s v="176962"/>
    <s v="TEMPORAL. T. COM. INTER. N. ESTA"/>
    <s v="MES ACTUAL - INCAPACIDAD TEMPORAL"/>
    <s v="ENFERMERO/A"/>
    <s v="E"/>
    <s v="S_9B_1A"/>
    <x v="0"/>
    <n v="66"/>
    <n v="0"/>
    <s v="ENFERMERA/O"/>
    <s v="URGENCIAS"/>
    <x v="1"/>
    <s v="233310"/>
    <s v="14628533G"/>
    <s v="HERNANDEZ MUÑOZ, PEDRO"/>
    <s v="ENFERMERA/O"/>
    <d v="2026-02-28T00:00:00"/>
    <d v="2026-05-04T00:00:00"/>
    <n v="66"/>
  </r>
  <r>
    <s v="201786"/>
    <d v="2026-03-10T00:00:00"/>
    <d v="2026-05-04T00:00:00"/>
    <s v="false"/>
    <s v="177280"/>
    <s v="TEMPORAL. T. COM. INTER. N. ESTA"/>
    <s v="MES ACTUAL - INCAPACIDAD TEMPORAL"/>
    <s v="TÉC ESPECIALISTA / LABORATORIO"/>
    <s v="E"/>
    <s v="S_9B_1A"/>
    <x v="0"/>
    <n v="56"/>
    <n v="0"/>
    <s v="TÉCNICO ESPECIALISTA LABORATORIO"/>
    <s v="LABOR.DE MICROBIOLOGIA Y CONTROL DE INF"/>
    <x v="1"/>
    <s v="353517"/>
    <s v="35310810Z"/>
    <s v="PIÑEIRO OTERO, MARIA PILAR"/>
    <s v="TÉCNICO ESPECIALISTA LABORATORIO"/>
    <d v="2026-03-10T00:00:00"/>
    <d v="2026-05-04T00:00:00"/>
    <n v="56"/>
  </r>
  <r>
    <s v="389283"/>
    <d v="2026-03-12T00:00:00"/>
    <d v="2026-05-04T00:00:00"/>
    <s v="false"/>
    <s v="177161"/>
    <s v="TEMPORAL. T. COM. INTER. N. ESTA"/>
    <s v="MES ACTUAL - INCAPACIDAD TEMPORAL"/>
    <s v="AUXILIAR DE ENFERMERÍA"/>
    <s v="E"/>
    <s v="S_9B_1A"/>
    <x v="0"/>
    <n v="54"/>
    <n v="0"/>
    <s v="AUXILIAR DE ENFERMERÍA"/>
    <s v="PLANTILLA VOLANTE"/>
    <x v="1"/>
    <s v="227140"/>
    <s v="70653310R"/>
    <s v="BALLA MOHAMED, ASIS"/>
    <s v="AUXILIAR DE ENFERMERÍA"/>
    <d v="2026-03-12T00:00:00"/>
    <d v="2026-05-04T00:00:00"/>
    <n v="54"/>
  </r>
  <r>
    <s v="268809"/>
    <d v="2026-03-26T00:00:00"/>
    <d v="2026-05-04T00:00:00"/>
    <s v="false"/>
    <s v="177918"/>
    <s v="TEMPORAL. T. COM. INTER. N. ESTA"/>
    <s v="MES ACTUAL - INCAPACIDAD TEMPORAL"/>
    <s v="AUXILIAR DE ENFERMERÍA"/>
    <s v="E"/>
    <s v="S_9B_1A"/>
    <x v="0"/>
    <n v="40"/>
    <n v="0"/>
    <s v="AUXILIAR DE ENFERMERÍA"/>
    <s v="PLANTA BAJA PAR - HOSP.EDIF.A"/>
    <x v="1"/>
    <s v="338472"/>
    <s v="45452214M"/>
    <s v="MESA QUINTERO, ANA MIRIAM"/>
    <s v="AUXILIAR DE ENFERMERÍA"/>
    <d v="2026-03-26T00:00:00"/>
    <d v="2026-05-04T00:00:00"/>
    <n v="40"/>
  </r>
  <r>
    <s v="382865"/>
    <d v="2026-04-15T00:00:00"/>
    <d v="2026-05-04T00:00:00"/>
    <s v="false"/>
    <s v="178438"/>
    <s v="TEMPORAL. T. COM. INTER. N. ESTA"/>
    <s v="MES ACTUAL - INCAPACIDAD TEMPORAL"/>
    <s v="AUXILIAR DE ENFERMERÍA"/>
    <s v="E"/>
    <s v="S_9B_1A"/>
    <x v="0"/>
    <n v="20"/>
    <n v="0"/>
    <s v="AUXILIAR DE ENFERMERÍA"/>
    <s v="UDAD.HEMODÍALISIS"/>
    <x v="1"/>
    <s v="328397"/>
    <s v="78607178D"/>
    <s v="RODRIGUEZ DOMINGUEZ, MARIA ANGELES"/>
    <s v="AUXILIAR DE ENFERMERÍA"/>
    <d v="2026-04-15T00:00:00"/>
    <d v="2026-05-04T00:00:00"/>
    <n v="20"/>
  </r>
  <r>
    <s v="230460"/>
    <d v="2026-05-01T00:00:00"/>
    <d v="2026-05-04T00:00:00"/>
    <s v="false"/>
    <s v="179046"/>
    <s v="TEMPORAL. T. COM. INTER. N. ESTA"/>
    <s v="LIBRE DISPOSICION"/>
    <s v="ENFERMERO/A"/>
    <s v="E"/>
    <s v="S_9B_1A"/>
    <x v="0"/>
    <n v="4"/>
    <n v="0"/>
    <s v="ENFERMERA/O"/>
    <s v="PLANTA  5ª  PAR   - HOSP.EDIF.A"/>
    <x v="1"/>
    <s v="345015"/>
    <s v="78695380Y"/>
    <s v="GUERRA HERNANDEZ, ANGELES YASMINA"/>
    <s v="ENFERMERA/O"/>
    <d v="2026-05-01T00:00:00"/>
    <d v="2026-05-04T00:00:00"/>
    <n v="4"/>
  </r>
  <r>
    <s v="249427"/>
    <d v="2026-05-03T00:00:00"/>
    <d v="2026-05-04T00:00:00"/>
    <s v="false"/>
    <s v="179508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5-03T00:00:00"/>
    <d v="2026-05-04T00:00:00"/>
    <n v="2"/>
  </r>
  <r>
    <s v="296607"/>
    <d v="2026-01-01T00:00:00"/>
    <d v="2026-05-05T00:00:00"/>
    <s v="false"/>
    <s v="169577"/>
    <s v="TEMPORAL. T. COM. INTER. N. ESTA"/>
    <s v="MES ACTUAL - INCAPACIDAD TEMPORAL"/>
    <s v="AUXILIAR DE ENFERMERÍA"/>
    <s v="E"/>
    <s v="S_9B_1A"/>
    <x v="0"/>
    <n v="125"/>
    <n v="0"/>
    <s v="AUXILIAR DE ENFERMERÍA"/>
    <s v="PLANTA  3ª IMPAR-HOSP.EDIF.A"/>
    <x v="1"/>
    <s v="210677"/>
    <s v="43816165S"/>
    <s v="MORALES SANCHEZ, ELSA BELEN"/>
    <s v="AUXILIAR DE ENFERMERÍA"/>
    <d v="2026-01-01T00:00:00"/>
    <d v="2026-05-05T00:00:00"/>
    <n v="125"/>
  </r>
  <r>
    <s v="236495"/>
    <d v="2026-01-01T00:00:00"/>
    <d v="2026-05-05T00:00:00"/>
    <s v="false"/>
    <s v="162706"/>
    <s v="TEMPORAL. T. COM. INTER. N. ESTA"/>
    <s v="INTERINO POR VACANTE"/>
    <s v="FEA PSICOLOGÍA CLÍNICA"/>
    <s v="E"/>
    <s v="I_9_1A"/>
    <x v="3"/>
    <n v="125"/>
    <n v="0"/>
    <s v="FEA PSICOLOGÍA CLÍNICA"/>
    <s v="P.MÉDICO PSIQUIATRÍA"/>
    <x v="2"/>
    <s v="0"/>
    <m/>
    <m/>
    <m/>
    <d v="2026-01-01T00:00:00"/>
    <d v="2026-05-05T00:00:00"/>
    <n v="125"/>
  </r>
  <r>
    <s v="209749"/>
    <d v="2026-03-17T00:00:00"/>
    <d v="2026-05-05T00:00:00"/>
    <s v="false"/>
    <s v="177503"/>
    <s v="TEMPORAL. T. COM. INTER. N. ESTA"/>
    <s v="AUSENCIA INJUSTIFICADA"/>
    <s v="LIMPIADOR/A"/>
    <s v="E"/>
    <s v="S_9B_1A"/>
    <x v="0"/>
    <n v="50"/>
    <n v="0"/>
    <s v="LIMPIADORA"/>
    <s v="LIMPIEZA EDIFICIO ACTIV.AMBULATORIAS"/>
    <x v="0"/>
    <s v="224325"/>
    <s v="51169142F"/>
    <s v="MARTIN DARIAS, KELLY DE JESUS"/>
    <s v="LIMPIADORA"/>
    <d v="2026-03-17T00:00:00"/>
    <d v="2026-05-05T00:00:00"/>
    <n v="50"/>
  </r>
  <r>
    <s v="218106"/>
    <d v="2026-03-31T00:00:00"/>
    <d v="2026-05-05T00:00:00"/>
    <s v="false"/>
    <s v="177993"/>
    <s v="TEMPORAL. T. COM. INTER. N. ESTA"/>
    <s v="MES ACTUAL - INCAPACIDAD TEMPORAL"/>
    <s v="LIMPIADOR/A"/>
    <s v="E"/>
    <s v="S_9B_1A"/>
    <x v="0"/>
    <n v="36"/>
    <n v="0"/>
    <s v="LIMPIADORA"/>
    <s v="LIMPIEZA"/>
    <x v="0"/>
    <s v="371693"/>
    <s v="43826520C"/>
    <s v="ARMAS DIAZ, CRISTINA ELENA"/>
    <s v="LIMPIADORA"/>
    <d v="2026-03-31T00:00:00"/>
    <d v="2026-05-05T00:00:00"/>
    <n v="36"/>
  </r>
  <r>
    <s v="256193"/>
    <d v="2026-04-01T00:00:00"/>
    <d v="2026-05-05T00:00:00"/>
    <s v="false"/>
    <s v="178042"/>
    <s v="TEMPORAL. T. COM. INTER. N. ESTA"/>
    <s v="VACACIONES Y LIBRANZAS"/>
    <s v="LIMPIADOR/A"/>
    <s v="E"/>
    <s v="S_9B_1A"/>
    <x v="0"/>
    <n v="35"/>
    <n v="0"/>
    <s v="LIMPIADORA"/>
    <s v="LIMPIEZA"/>
    <x v="0"/>
    <s v="246500"/>
    <s v="54045537E"/>
    <s v="RODRIGUEZ ALONSO, MARIA DEL CARMEN"/>
    <s v="LIMPIADORA"/>
    <d v="2026-04-01T00:00:00"/>
    <d v="2026-05-05T00:00:00"/>
    <n v="35"/>
  </r>
  <r>
    <s v="204064"/>
    <d v="2026-04-18T00:00:00"/>
    <d v="2026-05-05T00:00:00"/>
    <s v="false"/>
    <s v="178533"/>
    <s v="TEMPORAL. T. COM. INTER. N. ESTA"/>
    <s v="MES ACTUAL - INCAPACIDAD TEMPORAL"/>
    <s v="AUXILIAR DE ENFERMERÍA"/>
    <s v="E"/>
    <s v="S_9B_1A"/>
    <x v="0"/>
    <n v="18"/>
    <n v="0"/>
    <s v="AUXILIAR DE ENFERMERÍA"/>
    <s v="URGENCIAS"/>
    <x v="1"/>
    <s v="347715"/>
    <s v="78562989A"/>
    <s v="HERNANDEZ CLEMENTE, MARIA YURENA"/>
    <s v="AUXILIAR DE ENFERMERÍA"/>
    <d v="2026-04-18T00:00:00"/>
    <d v="2026-05-05T00:00:00"/>
    <n v="18"/>
  </r>
  <r>
    <s v="297847"/>
    <d v="2026-04-20T00:00:00"/>
    <d v="2026-05-05T00:00:00"/>
    <s v="false"/>
    <s v="178507"/>
    <s v="TEMPORAL. T. COM. INTER. N. ESTA"/>
    <s v="MES ACTUAL - INCAPACIDAD TEMPORAL"/>
    <s v="FISIOTERAPEUTA"/>
    <s v="E"/>
    <s v="S_9B_1A"/>
    <x v="0"/>
    <n v="16"/>
    <n v="0"/>
    <s v="FISIOTERAPEUTA"/>
    <s v="GIMNASIO REHABILITACION"/>
    <x v="1"/>
    <s v="382424"/>
    <s v="54048944W"/>
    <s v="PEREZ DE ARMAS, SARA GABRIELA"/>
    <s v="FISIOTERAPEUTA"/>
    <d v="2026-04-20T00:00:00"/>
    <d v="2026-05-05T00:00:00"/>
    <n v="16"/>
  </r>
  <r>
    <s v="314754"/>
    <d v="2026-04-20T00:00:00"/>
    <d v="2026-05-05T00:00:00"/>
    <s v="false"/>
    <s v="178504"/>
    <s v="TEMPORAL. T. COM. INTER. N. ESTA"/>
    <s v="MES ACTUAL - INCAPACIDAD TEMPORAL"/>
    <s v="TÉCNICO ESP.DOC. SANITARIA"/>
    <s v="E"/>
    <s v="S_9B_1A"/>
    <x v="0"/>
    <n v="16"/>
    <n v="0"/>
    <s v="TÉCNICA/O ESPECIALISTA EN DOCUMENTACIÓN SANITARIA"/>
    <s v="CODIFICACIÓN HISTORIAS CLÍNICAS"/>
    <x v="2"/>
    <s v="220910"/>
    <s v="78556938R"/>
    <s v="RAMOS RODRIGUEZ, ALICIA"/>
    <s v="TÉCNICA/O ESPECIALISTA EN DOCUMENTACIÓN SANITARIA"/>
    <d v="2026-04-20T00:00:00"/>
    <d v="2026-05-05T00:00:00"/>
    <n v="16"/>
  </r>
  <r>
    <s v="227924"/>
    <d v="2026-04-21T00:00:00"/>
    <d v="2026-05-05T00:00:00"/>
    <s v="false"/>
    <s v="178591"/>
    <s v="TEMPORAL. T. COM. INTER. N. ESTA"/>
    <s v="MES ACTUAL - INCAPACIDAD TEMPORAL"/>
    <s v="PINCHE"/>
    <s v="E"/>
    <s v="S_9B_1A"/>
    <x v="0"/>
    <n v="15"/>
    <n v="0"/>
    <s v="PINCHE"/>
    <s v="COCINA"/>
    <x v="0"/>
    <s v="333923"/>
    <s v="43377251X"/>
    <s v="ALONSO MESA, JOSE"/>
    <s v="PINCHE"/>
    <d v="2026-04-21T00:00:00"/>
    <d v="2026-05-05T00:00:00"/>
    <n v="15"/>
  </r>
  <r>
    <s v="220726"/>
    <d v="2026-05-01T00:00:00"/>
    <d v="2026-05-05T00:00:00"/>
    <s v="false"/>
    <s v="179071"/>
    <s v="TEMPORAL. T. COM. INTER. N. ESTA"/>
    <s v="LIBRE DISPOSICION"/>
    <s v="ENFERMERO/A"/>
    <s v="E"/>
    <s v="S_9B_1A"/>
    <x v="0"/>
    <n v="5"/>
    <n v="0"/>
    <s v="ENFERMERA/O"/>
    <s v="UDAD.DE HOSPIT.A DOMICILIO"/>
    <x v="1"/>
    <s v="347475"/>
    <s v="28628534C"/>
    <s v="GUTIERREZ VERGEL, MACARENA"/>
    <s v="ENFERMERA/O"/>
    <d v="2026-05-01T00:00:00"/>
    <d v="2026-05-05T00:00:00"/>
    <n v="5"/>
  </r>
  <r>
    <s v="258719"/>
    <d v="2026-05-04T00:00:00"/>
    <d v="2026-05-05T00:00:00"/>
    <s v="false"/>
    <s v="179511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5-04T00:00:00"/>
    <d v="2026-05-05T00:00:00"/>
    <n v="2"/>
  </r>
  <r>
    <s v="306772"/>
    <d v="2026-05-05T00:00:00"/>
    <d v="2026-05-05T00:00:00"/>
    <s v="false"/>
    <s v="179110"/>
    <s v="TEMPORAL. T. COM. INTER. N. ESTA"/>
    <s v="LIBRE DISPOSICION"/>
    <s v="ENFERMERO/A"/>
    <s v="E"/>
    <s v="S_9B_1A"/>
    <x v="0"/>
    <n v="1"/>
    <n v="0"/>
    <s v="ENFERMERA/O"/>
    <s v="DIETÉTICA Y NUTRICIÓN"/>
    <x v="1"/>
    <s v="272621"/>
    <s v="51151019P"/>
    <s v="BARRETO AMADOR, VERONICA"/>
    <s v="ENFERMERA/O"/>
    <d v="2026-05-05T00:00:00"/>
    <d v="2026-05-05T00:00:00"/>
    <n v="1"/>
  </r>
  <r>
    <s v="239571"/>
    <d v="2026-05-05T00:00:00"/>
    <d v="2026-05-05T00:00:00"/>
    <s v="false"/>
    <s v="179098"/>
    <s v="TEMPORAL. T. COM. INTER. N. ESTA"/>
    <s v="MES ACTUAL - INCAPACIDAD TEMPORAL"/>
    <s v="AUXILIAR DE ENFERMERÍA"/>
    <s v="E"/>
    <s v="S_9B_1A"/>
    <x v="0"/>
    <n v="1"/>
    <n v="0"/>
    <s v="AUXILIAR DE ENFERMERÍA"/>
    <s v="URGENCIAS"/>
    <x v="1"/>
    <s v="293612"/>
    <s v="54056714K"/>
    <s v="CAMINO BETHENCOURT, EVA"/>
    <s v="AUXILIAR DE ENFERMERÍA"/>
    <d v="2026-05-05T00:00:00"/>
    <d v="2026-05-05T00:00:00"/>
    <n v="1"/>
  </r>
  <r>
    <s v="381882"/>
    <d v="2026-01-01T00:00:00"/>
    <d v="2026-05-06T00:00:00"/>
    <s v="false"/>
    <s v="156526"/>
    <s v="TEMPORAL. T. COM. INTER. N. ESTA"/>
    <s v="MES ACTUAL - INCAPACIDAD TEMPORAL"/>
    <s v="AUXILIAR DE ENFERMERÍA"/>
    <s v="E"/>
    <s v="S_9B_1A"/>
    <x v="0"/>
    <n v="126"/>
    <n v="0"/>
    <s v="AUXILIAR DE ENFERMERÍA"/>
    <s v="PLANTA 3ª/4ª URA"/>
    <x v="1"/>
    <s v="205412"/>
    <s v="43808804Z"/>
    <s v="RODRIGUEZ DELGADO, NESTOR"/>
    <m/>
    <d v="2026-01-01T00:00:00"/>
    <d v="2026-05-06T00:00:00"/>
    <n v="126"/>
  </r>
  <r>
    <s v="225385"/>
    <d v="2026-01-01T00:00:00"/>
    <d v="2026-05-06T00:00:00"/>
    <s v="false"/>
    <s v="172364"/>
    <s v="TEMPORAL. T. COM. INTER. N. ESTA"/>
    <s v="MES ACTUAL - INCAPACIDAD TEMPORAL"/>
    <s v="ENFERMERO/A"/>
    <s v="E"/>
    <s v="S_9B_1A"/>
    <x v="0"/>
    <n v="126"/>
    <n v="0"/>
    <s v="ENFERMERA/O"/>
    <s v="URGENCIAS"/>
    <x v="1"/>
    <s v="368022"/>
    <s v="78628320Z"/>
    <s v="REGALADO MONZON, CAROLINA JESUS"/>
    <s v="ENFERMERA/O"/>
    <d v="2026-01-01T00:00:00"/>
    <d v="2026-05-06T00:00:00"/>
    <n v="126"/>
  </r>
  <r>
    <s v="230439"/>
    <d v="2026-01-01T00:00:00"/>
    <d v="2026-05-06T00:00:00"/>
    <s v="false"/>
    <s v="171954"/>
    <s v="TEMPORAL. T. COM. INTER. N. ESTA"/>
    <s v="MES ACTUAL - INCAPACIDAD TEMPORAL"/>
    <s v="TÉC ESPECIALISTA / LABORATORIO"/>
    <s v="E"/>
    <s v="S_9B_1A"/>
    <x v="0"/>
    <n v="126"/>
    <n v="0"/>
    <s v="TÉCNICO ESPECIALISTA LABORATORIO"/>
    <s v="LABORATORIO CENTRAL"/>
    <x v="1"/>
    <s v="214839"/>
    <s v="78853583S"/>
    <s v="DIAZ RIBOT, SARA"/>
    <s v="TÉCNICO ESPECIALISTA LABORATORIO"/>
    <d v="2026-01-01T00:00:00"/>
    <d v="2026-05-06T00:00:00"/>
    <n v="126"/>
  </r>
  <r>
    <s v="204169"/>
    <d v="2026-01-01T00:00:00"/>
    <d v="2026-05-06T00:00:00"/>
    <s v="false"/>
    <s v="172449"/>
    <s v="TEMPORAL. T. COM. INTER. N. ESTA"/>
    <s v="MES ACTUAL - INCAPACIDAD TEMPORAL"/>
    <s v="AUXILIAR DE ENFERMERÍA"/>
    <s v="E"/>
    <s v="S_9B_1A"/>
    <x v="0"/>
    <n v="126"/>
    <n v="0"/>
    <s v="AUXILIAR DE ENFERMERÍA"/>
    <s v="PLANTA  2ª  - HOSPITAL DEL NORTE"/>
    <x v="1"/>
    <s v="258768"/>
    <s v="78640941P"/>
    <s v="GONZALEZ SOCAS, ELISABET"/>
    <s v="AUXILIAR DE ENFERMERÍA"/>
    <d v="2026-01-01T00:00:00"/>
    <d v="2026-05-06T00:00:00"/>
    <n v="126"/>
  </r>
  <r>
    <s v="382906"/>
    <d v="2026-01-01T00:00:00"/>
    <d v="2026-05-06T00:00:00"/>
    <s v="false"/>
    <s v="165383"/>
    <s v="TEMPORAL. T. COM. INTER. N. ESTA"/>
    <s v="MES ACTUAL - INCAPACIDAD TEMPORAL"/>
    <s v="ENFERMERO/A"/>
    <s v="E"/>
    <s v="S_9B_1A"/>
    <x v="0"/>
    <n v="126"/>
    <n v="0"/>
    <s v="ENFERMERA/O"/>
    <s v="CONSULTA REUMATOLOGÍA"/>
    <x v="1"/>
    <s v="325313"/>
    <s v="45437471M"/>
    <s v="AFONSO PEREZ, JUDITH"/>
    <s v="ENFERMERA/O"/>
    <d v="2026-01-01T00:00:00"/>
    <d v="2026-05-06T00:00:00"/>
    <n v="126"/>
  </r>
  <r>
    <s v="203721"/>
    <d v="2026-01-14T00:00:00"/>
    <d v="2026-05-06T00:00:00"/>
    <s v="false"/>
    <s v="175892"/>
    <s v="TEMPORAL. T. COM. INTER. N. ESTA"/>
    <s v="MES ACTUAL - INCAPACIDAD TEMPORAL"/>
    <s v="LIMPIADOR/A"/>
    <s v="E"/>
    <s v="S_9B_1A"/>
    <x v="0"/>
    <n v="113"/>
    <n v="0"/>
    <s v="LIMPIADORA"/>
    <s v="LIMPIEZA"/>
    <x v="0"/>
    <s v="215748"/>
    <s v="78571400L"/>
    <s v="GONZALEZ TORRES, YESICA"/>
    <s v="LIMPIADORA"/>
    <d v="2026-01-14T00:00:00"/>
    <d v="2026-05-06T00:00:00"/>
    <n v="113"/>
  </r>
  <r>
    <s v="254437"/>
    <d v="2026-01-14T00:00:00"/>
    <d v="2026-05-06T00:00:00"/>
    <s v="false"/>
    <s v="175869"/>
    <s v="TEMPORAL. T. COM. INTER. N. ESTA"/>
    <s v="BAJA MATERNAL"/>
    <s v="AUXILIAR DE ENFERMERÍA"/>
    <s v="E"/>
    <s v="S_9B_1A"/>
    <x v="0"/>
    <n v="113"/>
    <n v="0"/>
    <s v="AUXILIAR DE ENFERMERÍA"/>
    <s v="BLOQUE QUIRURGICO CENTRAL"/>
    <x v="1"/>
    <s v="262781"/>
    <s v="78647046H"/>
    <s v="GONZALEZ DOMINGUEZ, JESICA"/>
    <s v="AUXILIAR DE ENFERMERÍA"/>
    <d v="2026-01-14T00:00:00"/>
    <d v="2026-05-06T00:00:00"/>
    <n v="113"/>
  </r>
  <r>
    <s v="264083"/>
    <d v="2026-01-22T00:00:00"/>
    <d v="2026-05-06T00:00:00"/>
    <s v="false"/>
    <s v="176087"/>
    <s v="TEMPORAL. T. COM. INTER. N. ESTA"/>
    <s v="MES ACTUAL - INCAPACIDAD TEMPORAL"/>
    <s v="AUXILIAR DE ENFERMERÍA"/>
    <s v="E"/>
    <s v="S_9B_1A"/>
    <x v="0"/>
    <n v="105"/>
    <n v="0"/>
    <s v="AUXILIAR DE ENFERMERÍA"/>
    <s v="PLANTA  3ª  PAR   - HOSP.EDIF.A"/>
    <x v="1"/>
    <s v="342041"/>
    <s v="78556003D"/>
    <s v="PLASENCIA TORRES, LIDIA"/>
    <s v="AUXILIAR DE ENFERMERÍA"/>
    <d v="2026-01-22T00:00:00"/>
    <d v="2026-05-06T00:00:00"/>
    <n v="105"/>
  </r>
  <r>
    <s v="256541"/>
    <d v="2026-02-05T00:00:00"/>
    <d v="2026-05-06T00:00:00"/>
    <s v="false"/>
    <s v="176394"/>
    <s v="TEMPORAL. T. COM. INTER. N. ESTA"/>
    <s v="MES ACTUAL - INCAPACIDAD TEMPORAL"/>
    <s v="AUXILIAR DE ENFERMERÍA"/>
    <s v="E"/>
    <s v="S_9B_1A"/>
    <x v="0"/>
    <n v="91"/>
    <n v="0"/>
    <s v="AUXILIAR DE ENFERMERÍA"/>
    <s v="PLANTILLA VOLANTE DEL EAA (EDIFICIO DE ACTIVIDADES"/>
    <x v="1"/>
    <s v="212106"/>
    <s v="79064995B"/>
    <s v="ANGULO DIAZ, YOLANDA"/>
    <s v="AUXILIAR DE ENFERMERÍA"/>
    <d v="2026-02-05T00:00:00"/>
    <d v="2026-05-06T00:00:00"/>
    <n v="91"/>
  </r>
  <r>
    <s v="395061"/>
    <d v="2026-03-25T00:00:00"/>
    <d v="2026-05-06T00:00:00"/>
    <s v="false"/>
    <s v="177915"/>
    <s v="TEMPORAL. T. COM. INTER. N. ESTA"/>
    <s v="MES ACTUAL - INCAPACIDAD TEMPORAL"/>
    <s v="AUXILIAR DE ENFERMERÍA"/>
    <s v="E"/>
    <s v="S_9B_1A"/>
    <x v="0"/>
    <n v="43"/>
    <n v="0"/>
    <s v="AUXILIAR DE ENFERMERÍA"/>
    <s v="PLANTA  3ª  PAR   - HOSP.EDIF.A"/>
    <x v="1"/>
    <s v="264083"/>
    <s v="79234834H"/>
    <s v="CARRANZA BARZOLA, SUSAN SUHAY"/>
    <s v="AUXILIAR DE ENFERMERÍA"/>
    <d v="2026-03-25T00:00:00"/>
    <d v="2026-05-06T00:00:00"/>
    <n v="43"/>
  </r>
  <r>
    <s v="384768"/>
    <d v="2026-04-09T00:00:00"/>
    <d v="2026-05-06T00:00:00"/>
    <s v="false"/>
    <s v="178172"/>
    <s v="TEMPORAL. T. COM. INTER. N. ESTA"/>
    <s v="MES ACTUAL - INCAPACIDAD TEMPORAL"/>
    <s v="ENFERMERO/A"/>
    <s v="E"/>
    <s v="S_9B_1A"/>
    <x v="0"/>
    <n v="28"/>
    <n v="0"/>
    <s v="ENFERMERA/O"/>
    <s v="PLANTA  2ª  PAR   - HOSP.EDIF.A"/>
    <x v="1"/>
    <s v="241988"/>
    <s v="54113839Z"/>
    <s v="EXPOSITO LOMBANO, MAYBELIS DE LAS NIEVES"/>
    <s v="ENFERMERA/O"/>
    <d v="2026-04-09T00:00:00"/>
    <d v="2026-05-06T00:00:00"/>
    <n v="28"/>
  </r>
  <r>
    <s v="280576"/>
    <d v="2026-04-17T00:00:00"/>
    <d v="2026-05-06T00:00:00"/>
    <s v="false"/>
    <s v="178526"/>
    <s v="TEMPORAL. T. COM. INTER. N. ESTA"/>
    <s v="MES ACTUAL - INCAPACIDAD TEMPORAL"/>
    <s v="LIMPIADOR/A"/>
    <s v="E"/>
    <s v="S_9B_1A"/>
    <x v="0"/>
    <n v="20"/>
    <n v="0"/>
    <s v="LIMPIADORA"/>
    <s v="LIMPIEZA"/>
    <x v="0"/>
    <s v="203721"/>
    <s v="45447551B"/>
    <s v="ARTEAGA NAVARRO, EVA MARIA"/>
    <s v="LIMPIADORA"/>
    <d v="2026-04-17T00:00:00"/>
    <d v="2026-05-06T00:00:00"/>
    <n v="20"/>
  </r>
  <r>
    <s v="232815"/>
    <d v="2026-04-27T00:00:00"/>
    <d v="2026-05-06T00:00:00"/>
    <s v="false"/>
    <s v="178638"/>
    <s v="TEMPORAL. T. COM. INTER. N. ESTA"/>
    <s v="MES ACTUAL - INCAPACIDAD TEMPORAL"/>
    <s v="G ADMINISTRATIVO FUNCIÓN ADMINISTRATIVA"/>
    <s v="E"/>
    <s v="S_9B_1A"/>
    <x v="0"/>
    <n v="10"/>
    <n v="0"/>
    <s v="GRUPO ADMINISTRATIVO"/>
    <s v="TESORERÍA Y FACTURACIÓN"/>
    <x v="4"/>
    <s v="250492"/>
    <s v="43799994J"/>
    <s v="BORGES PALMES, BEATRIZ"/>
    <s v="GRUPO ADMINISTRATIVO"/>
    <d v="2026-04-27T00:00:00"/>
    <d v="2026-05-06T00:00:00"/>
    <n v="10"/>
  </r>
  <r>
    <s v="342779"/>
    <d v="2026-05-03T00:00:00"/>
    <d v="2026-05-06T00:00:00"/>
    <s v="false"/>
    <s v="179004"/>
    <s v="TEMPORAL. T. COM. INTER. N. ESTA"/>
    <s v="MES ACTUAL - INCAPACIDAD TEMPORAL"/>
    <s v="ENFERMERO/A"/>
    <s v="E"/>
    <s v="S_9B_1A"/>
    <x v="0"/>
    <n v="4"/>
    <n v="0"/>
    <s v="ENFERMERA/O"/>
    <s v="PLANTA  2ª  - HOSPITAL DEL NORTE"/>
    <x v="1"/>
    <s v="369746"/>
    <s v="78622944C"/>
    <s v="BORGES TOLEDO, MARIA LETICIA"/>
    <s v="ENFERMERA/O"/>
    <d v="2026-05-03T00:00:00"/>
    <d v="2026-05-06T00:00:00"/>
    <n v="4"/>
  </r>
  <r>
    <s v="229806"/>
    <d v="2026-01-09T00:00:00"/>
    <d v="2026-05-07T00:00:00"/>
    <s v="false"/>
    <s v="175688"/>
    <s v="TEMPORAL. T. COM. INTER. N. ESTA"/>
    <s v="MES ACTUAL - INCAPACIDAD TEMPORAL"/>
    <s v="AUXILIAR DE ENFERMERÍA"/>
    <s v="E"/>
    <s v="S_9B_1A"/>
    <x v="0"/>
    <n v="119"/>
    <n v="0"/>
    <s v="AUXILIAR DE ENFERMERÍA"/>
    <s v="PLANTA  3ª IMPAR-HOSP.EDIF.A"/>
    <x v="1"/>
    <s v="373983"/>
    <s v="45455655L"/>
    <s v="ROSALES GONZALEZ, MARIA CANDELARIA"/>
    <s v="AUXILIAR DE ENFERMERÍA"/>
    <d v="2026-01-09T00:00:00"/>
    <d v="2026-05-07T00:00:00"/>
    <n v="119"/>
  </r>
  <r>
    <s v="270429"/>
    <d v="2026-01-13T00:00:00"/>
    <d v="2026-05-07T00:00:00"/>
    <s v="false"/>
    <s v="175727"/>
    <s v="TEMPORAL. T. COM. INTER. N. ESTA"/>
    <s v="MES ACTUAL - INCAPACIDAD TEMPORAL"/>
    <s v="ENFERMERO/A"/>
    <s v="E"/>
    <s v="S_9B_1A"/>
    <x v="0"/>
    <n v="115"/>
    <n v="0"/>
    <s v="ENFERMERA/O"/>
    <s v="U.V.I."/>
    <x v="1"/>
    <s v="382110"/>
    <s v="71140343D"/>
    <s v="CASTRO ALONSO, ESTHER"/>
    <s v="ENFERMERA/O"/>
    <d v="2026-01-13T00:00:00"/>
    <d v="2026-05-07T00:00:00"/>
    <n v="115"/>
  </r>
  <r>
    <s v="262019"/>
    <d v="2026-02-03T00:00:00"/>
    <d v="2026-05-07T00:00:00"/>
    <s v="false"/>
    <s v="175102"/>
    <s v="TEMPORAL. T. COM. INTER. N. ESTA"/>
    <s v="BAJA MATERNAL"/>
    <s v="ENFERMERO/A"/>
    <s v="E"/>
    <s v="S_9B_1A"/>
    <x v="0"/>
    <n v="94"/>
    <n v="0"/>
    <s v="ENFERMERA/O"/>
    <s v="HOSPITAL. PREMATUROS"/>
    <x v="1"/>
    <s v="275862"/>
    <s v="79071539T"/>
    <s v="MARTIN MOREIRA, LAURA MARIA"/>
    <s v="ENFERMERA/O"/>
    <d v="2026-02-03T00:00:00"/>
    <d v="2026-05-07T00:00:00"/>
    <n v="94"/>
  </r>
  <r>
    <s v="264989"/>
    <d v="2026-02-24T00:00:00"/>
    <d v="2026-05-07T00:00:00"/>
    <s v="false"/>
    <s v="176877"/>
    <s v="TEMPORAL. T. COM. INTER. N. ESTA"/>
    <s v="MES ACTUAL - INCAPACIDAD TEMPORAL"/>
    <s v="FISIOTERAPEUTA"/>
    <s v="E"/>
    <s v="S_9B_1A"/>
    <x v="0"/>
    <n v="73"/>
    <n v="0"/>
    <s v="FISIOTERAPEUTA"/>
    <s v="AREA.ENFERMERIA - CAE LA LAGUNA-GENETO"/>
    <x v="1"/>
    <s v="200064"/>
    <s v="78568692W"/>
    <s v="REYES GONZALEZ, BEATRIZ"/>
    <s v="FISIOTERAPEUTA"/>
    <d v="2026-02-24T00:00:00"/>
    <d v="2026-05-07T00:00:00"/>
    <n v="73"/>
  </r>
  <r>
    <s v="215734"/>
    <d v="2026-03-03T00:00:00"/>
    <d v="2026-05-07T00:00:00"/>
    <s v="false"/>
    <s v="176981"/>
    <s v="TEMPORAL. T. COM. INTER. N. ESTA"/>
    <s v="MES ACTUAL - INCAPACIDAD TEMPORAL"/>
    <s v="ENFERMERO/A"/>
    <s v="E"/>
    <s v="S_9B_1A"/>
    <x v="0"/>
    <n v="66"/>
    <n v="0"/>
    <s v="ENFERMERA/O"/>
    <s v="ESTERILIZACIÓN"/>
    <x v="1"/>
    <s v="213155"/>
    <s v="42221583T"/>
    <s v="ORTIZ PEREZ, ANA"/>
    <s v="ENFERMERA/O"/>
    <d v="2026-03-03T00:00:00"/>
    <d v="2026-05-07T00:00:00"/>
    <n v="66"/>
  </r>
  <r>
    <s v="205196"/>
    <d v="2026-04-17T00:00:00"/>
    <d v="2026-05-07T00:00:00"/>
    <s v="false"/>
    <s v="178535"/>
    <s v="TEMPORAL. T. COM. INTER. N. ESTA"/>
    <s v="MES ACTUAL - INCAPACIDAD TEMPORAL"/>
    <s v="AUXILIAR DE ENFERMERÍA"/>
    <s v="E"/>
    <s v="S_9B_1A"/>
    <x v="0"/>
    <n v="21"/>
    <n v="0"/>
    <s v="AUXILIAR DE ENFERMERÍA"/>
    <s v="URGENCIAS"/>
    <x v="1"/>
    <s v="295509"/>
    <s v="54054030M"/>
    <s v="BAJET FERNANDEZ-ARDISANA, PATRICIA"/>
    <s v="AUXILIAR DE ENFERMERÍA"/>
    <d v="2026-04-17T00:00:00"/>
    <d v="2026-05-07T00:00:00"/>
    <n v="21"/>
  </r>
  <r>
    <s v="258108"/>
    <d v="2026-04-23T00:00:00"/>
    <d v="2026-05-07T00:00:00"/>
    <s v="false"/>
    <s v="178672"/>
    <s v="TEMPORAL. T. COM. INTER. N. ESTA"/>
    <s v="MES ACTUAL - INCAPACIDAD TEMPORAL"/>
    <s v="ENFERMERO/A"/>
    <s v="E"/>
    <s v="S_9B_1A"/>
    <x v="0"/>
    <n v="15"/>
    <n v="0"/>
    <s v="ENFERMERA/O"/>
    <s v="H.DIA POLIVALENTE - CITOSTATICOS"/>
    <x v="1"/>
    <s v="305478"/>
    <s v="42063537X"/>
    <s v="CARRIO PUERTA, ANA TERESA"/>
    <s v="SUPERVISOR/A DE UNIDAD"/>
    <d v="2026-04-23T00:00:00"/>
    <d v="2026-05-07T00:00:00"/>
    <n v="15"/>
  </r>
  <r>
    <s v="236562"/>
    <d v="2026-04-23T00:00:00"/>
    <d v="2026-05-07T00:00:00"/>
    <s v="false"/>
    <s v="178673"/>
    <s v="TEMPORAL. T. COM. INTER. N. ESTA"/>
    <s v="MES ACTUAL - INCAPACIDAD TEMPORAL"/>
    <s v="ENFERMERO/A"/>
    <s v="E"/>
    <s v="S_9B_1A"/>
    <x v="0"/>
    <n v="15"/>
    <n v="0"/>
    <s v="ENFERMERA/O"/>
    <s v="URGENCIAS"/>
    <x v="1"/>
    <s v="215570"/>
    <s v="79065571N"/>
    <s v="ARROCHA PEREZ, NEMESIS MARIA"/>
    <s v="ENFERMERA/O"/>
    <d v="2026-04-23T00:00:00"/>
    <d v="2026-05-07T00:00:00"/>
    <n v="15"/>
  </r>
  <r>
    <s v="328317"/>
    <d v="2026-04-25T00:00:00"/>
    <d v="2026-05-07T00:00:00"/>
    <s v="false"/>
    <s v="178749"/>
    <s v="TEMPORAL. T. COM. INTER. N. ESTA"/>
    <s v="MES ACTUAL - INCAPACIDAD TEMPORAL"/>
    <s v="ENFERMERO/A"/>
    <s v="E"/>
    <s v="S_9B_1A"/>
    <x v="0"/>
    <n v="13"/>
    <n v="0"/>
    <s v="ENFERMERA/O"/>
    <s v="PLANTA 4ª - HOSPITALIZACIÓN EDIF. D"/>
    <x v="1"/>
    <s v="328362"/>
    <s v="45450000E"/>
    <s v="ACOSTA ALONSO, IRIS LOIDA"/>
    <s v="ENFERMERA/O"/>
    <d v="2026-04-25T00:00:00"/>
    <d v="2026-05-07T00:00:00"/>
    <n v="13"/>
  </r>
  <r>
    <s v="265854"/>
    <d v="2026-05-05T00:00:00"/>
    <d v="2026-05-07T00:00:00"/>
    <s v="false"/>
    <s v="179052"/>
    <s v="TEMPORAL. T. COM. INTER. N. ESTA"/>
    <s v="MES ACTUAL - INCAPACIDAD TEMPORAL"/>
    <s v="ENFERMERO/A"/>
    <s v="E"/>
    <s v="S_9B_1A"/>
    <x v="0"/>
    <n v="3"/>
    <n v="0"/>
    <s v="ENFERMERA/O"/>
    <s v="U.V.I."/>
    <x v="1"/>
    <s v="266323"/>
    <s v="78637847L"/>
    <s v="HERNANDEZ PADILLA, ADRIAN JESUS"/>
    <s v="ENFERMERA/O"/>
    <d v="2026-05-05T00:00:00"/>
    <d v="2026-05-07T00:00:00"/>
    <n v="3"/>
  </r>
  <r>
    <s v="349098"/>
    <d v="2026-05-06T00:00:00"/>
    <d v="2026-05-07T00:00:00"/>
    <s v="false"/>
    <s v="179514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5-06T00:00:00"/>
    <d v="2026-05-07T00:00:00"/>
    <n v="2"/>
  </r>
  <r>
    <s v="256541"/>
    <d v="2026-05-07T00:00:00"/>
    <d v="2026-05-07T00:00:00"/>
    <s v="false"/>
    <s v="179176"/>
    <s v="TEMPORAL. T. COM. INTER. N. ESTA"/>
    <s v="LIBRE DISPOSICION"/>
    <s v="AUXILIAR DE ENFERMERÍA"/>
    <s v="E"/>
    <s v="S_9B_1A"/>
    <x v="0"/>
    <n v="1"/>
    <n v="0"/>
    <s v="AUXILIAR DE ENFERMERÍA"/>
    <s v="PLANTILLA VOLANTE DEL EAA (EDIFICIO DE ACTIVIDADES"/>
    <x v="1"/>
    <s v="232615"/>
    <s v="79074680J"/>
    <s v="LOPEZ RODRIGUEZ, HAZEL COROMOTO"/>
    <s v="AUXILIAR DE ENFERMERÍA"/>
    <d v="2026-05-07T00:00:00"/>
    <d v="2026-05-07T00:00:00"/>
    <n v="1"/>
  </r>
  <r>
    <s v="203213"/>
    <d v="2026-01-01T00:00:00"/>
    <d v="2026-05-08T00:00:00"/>
    <s v="false"/>
    <s v="172738"/>
    <s v="TEMPORAL. T. COM. INTER. N. ESTA"/>
    <s v="MES ACTUAL - INCAPACIDAD TEMPORAL"/>
    <s v="LIMPIADOR/A"/>
    <s v="E"/>
    <s v="S_9B_1A"/>
    <x v="0"/>
    <n v="128"/>
    <n v="0"/>
    <s v="LIMPIADORA"/>
    <s v="LIMPIEZA"/>
    <x v="0"/>
    <s v="275488"/>
    <s v="54051737N"/>
    <s v="BRITO GONZALEZ, OMAYRA"/>
    <s v="LIMPIADORA"/>
    <d v="2026-01-01T00:00:00"/>
    <d v="2026-05-08T00:00:00"/>
    <n v="128"/>
  </r>
  <r>
    <s v="384575"/>
    <d v="2026-01-01T00:00:00"/>
    <d v="2026-05-08T00:00:00"/>
    <s v="false"/>
    <s v="173530"/>
    <s v="TEMPORAL. T. COM. INTER. N. ESTA"/>
    <s v="MES ACTUAL - INCAPACIDAD TEMPORAL"/>
    <s v="AUXILIAR DE ENFERMERÍA"/>
    <s v="E"/>
    <s v="S_9B_1A"/>
    <x v="0"/>
    <n v="128"/>
    <n v="0"/>
    <s v="AUXILIAR DE ENFERMERÍA"/>
    <s v="URGENCIAS"/>
    <x v="1"/>
    <s v="278736"/>
    <s v="X0756326V"/>
    <s v="ABAZARI, SINA SIMIN"/>
    <s v="AUXILIAR DE ENFERMERÍA"/>
    <d v="2026-01-01T00:00:00"/>
    <d v="2026-05-08T00:00:00"/>
    <n v="128"/>
  </r>
  <r>
    <s v="200202"/>
    <d v="2026-02-16T00:00:00"/>
    <d v="2026-05-08T00:00:00"/>
    <s v="false"/>
    <s v="176757"/>
    <s v="TEMPORAL. T. COM. INTER. N. ESTA"/>
    <s v="MES ACTUAL - INCAPACIDAD TEMPORAL"/>
    <s v="PINCHE"/>
    <s v="E"/>
    <s v="S_9B_1A"/>
    <x v="0"/>
    <n v="82"/>
    <n v="0"/>
    <s v="PINCHE"/>
    <s v="COCINA"/>
    <x v="0"/>
    <s v="345701"/>
    <s v="42070648Z"/>
    <s v="TEJERA FLORES, LOURDES PILAR"/>
    <s v="PINCHE"/>
    <d v="2026-02-16T00:00:00"/>
    <d v="2026-05-08T00:00:00"/>
    <n v="82"/>
  </r>
  <r>
    <s v="372972"/>
    <d v="2026-02-27T00:00:00"/>
    <d v="2026-05-08T00:00:00"/>
    <s v="false"/>
    <s v="176834"/>
    <s v="TEMPORAL. T. COM. INTER. N. ESTA"/>
    <s v="MES ACTUAL - INCAPACIDAD TEMPORAL"/>
    <s v="G ADMINISTRATIVO FUNCIÓN ADMINISTRATIVA"/>
    <s v="E"/>
    <s v="S_9B_1A"/>
    <x v="0"/>
    <n v="71"/>
    <n v="0"/>
    <s v="GRUPO ADMINISTRATIVO"/>
    <s v="RECEPCIÓN DE POLICLÍNICA"/>
    <x v="4"/>
    <s v="357714"/>
    <s v="45853858T"/>
    <s v="DE LA ROSA BRITO, CARLA IDAFANE"/>
    <s v="GRUPO ADMINISTRATIVO"/>
    <d v="2026-02-27T00:00:00"/>
    <d v="2026-05-08T00:00:00"/>
    <n v="71"/>
  </r>
  <r>
    <s v="353044"/>
    <d v="2026-04-11T00:00:00"/>
    <d v="2026-05-08T00:00:00"/>
    <s v="false"/>
    <s v="178288"/>
    <s v="TEMPORAL. T. COM. INTER. N. ESTA"/>
    <s v="MES ACTUAL - INCAPACIDAD TEMPORAL"/>
    <s v="AUXILIAR DE ENFERMERÍA"/>
    <s v="E"/>
    <s v="S_9B_1A"/>
    <x v="0"/>
    <n v="28"/>
    <n v="0"/>
    <s v="AUXILIAR DE ENFERMERÍA"/>
    <s v="URGENCIAS"/>
    <x v="1"/>
    <s v="384575"/>
    <s v="51153959G"/>
    <s v="PALMER FERNANDEZ, JOHANNA"/>
    <s v="AUXILIAR DE ENFERMERÍA"/>
    <d v="2026-04-11T00:00:00"/>
    <d v="2026-05-08T00:00:00"/>
    <n v="28"/>
  </r>
  <r>
    <s v="370099"/>
    <d v="2026-04-13T00:00:00"/>
    <d v="2026-05-08T00:00:00"/>
    <s v="false"/>
    <s v="0"/>
    <s v="TEMPORAL. T. COM. INTER. N. ESTA"/>
    <s v="MES ACTUAL - INCAPACIDAD TEMPORAL"/>
    <s v="LIMPIADOR/A"/>
    <s v="E"/>
    <s v="S_9B_1A"/>
    <x v="0"/>
    <n v="26"/>
    <n v="0"/>
    <s v="LIMPIADORA"/>
    <s v="LIMPIEZA EDIFICIO ACTIV.AMBULATORIAS"/>
    <x v="0"/>
    <s v="241827"/>
    <s v="54113041K"/>
    <s v="AFONSO GONZALEZ, PALOMA"/>
    <s v="LIMPIADORA"/>
    <d v="2026-04-13T00:00:00"/>
    <d v="2026-05-08T00:00:00"/>
    <n v="26"/>
  </r>
  <r>
    <s v="295843"/>
    <d v="2026-04-15T00:00:00"/>
    <d v="2026-05-08T00:00:00"/>
    <s v="false"/>
    <s v="178447"/>
    <s v="TEMPORAL. T. COM. INTER. N. ESTA"/>
    <s v="MES ACTUAL - INCAPACIDAD TEMPORAL"/>
    <s v="AUXILIAR DE ENFERMERÍA"/>
    <s v="E"/>
    <s v="S_9B_1A"/>
    <x v="0"/>
    <n v="24"/>
    <n v="0"/>
    <s v="AUXILIAR DE ENFERMERÍA"/>
    <s v="PLANTA  6ª IMPAR - HOSP.EDIF.A"/>
    <x v="1"/>
    <s v="247035"/>
    <s v="43365566D"/>
    <s v="HERNANDEZ GUILLAMA, MONICA"/>
    <s v="AUXILIAR DE ENFERMERÍA"/>
    <d v="2026-04-15T00:00:00"/>
    <d v="2026-05-08T00:00:00"/>
    <n v="24"/>
  </r>
  <r>
    <s v="254063"/>
    <d v="2026-04-20T00:00:00"/>
    <d v="2026-05-08T00:00:00"/>
    <s v="false"/>
    <s v="178492"/>
    <s v="TEMPORAL. T. COM. INTER. N. ESTA"/>
    <s v="PERMISO MATRIMONIO"/>
    <s v="AUXILIAR DE ENFERMERÍA"/>
    <s v="E"/>
    <s v="S_9B_1A"/>
    <x v="0"/>
    <n v="19"/>
    <n v="0"/>
    <s v="AUXILIAR DE ENFERMERÍA"/>
    <s v="UDAD.SALUD MENTAL DE LA LAGUNA"/>
    <x v="1"/>
    <s v="315633"/>
    <s v="42172826A"/>
    <s v="HERNANDEZ VIÑA, TERESA MARIA"/>
    <s v="AUXILIAR DE ENFERMERÍA"/>
    <d v="2026-04-20T00:00:00"/>
    <d v="2026-05-08T00:00:00"/>
    <n v="19"/>
  </r>
  <r>
    <s v="257854"/>
    <d v="2026-05-05T00:00:00"/>
    <d v="2026-05-08T00:00:00"/>
    <s v="false"/>
    <s v="179047"/>
    <s v="TEMPORAL. T. COM. INTER. N. ESTA"/>
    <s v="MES ACTUAL - INCAPACIDAD TEMPORAL"/>
    <s v="TELEFONISTA"/>
    <s v="E"/>
    <s v="S_9B_1A"/>
    <x v="0"/>
    <n v="4"/>
    <n v="0"/>
    <s v="TELEFONISTA"/>
    <s v="TELEFONISTAS"/>
    <x v="0"/>
    <s v="263472"/>
    <s v="11786741T"/>
    <s v="MUÑOZ MUÑOZ, MARIA EUGENIA"/>
    <s v="TELEFONISTA"/>
    <d v="2026-05-05T00:00:00"/>
    <d v="2026-05-08T00:00:00"/>
    <n v="4"/>
  </r>
  <r>
    <s v="273470"/>
    <d v="2026-05-06T00:00:00"/>
    <d v="2026-05-08T00:00:00"/>
    <s v="false"/>
    <s v="179118"/>
    <s v="TEMPORAL. T. COM. INTER. N. ESTA"/>
    <s v="MES ACTUAL - INCAPACIDAD TEMPORAL"/>
    <s v="G ADMINISTRATIVO FUNCIÓN ADMINISTRATIVA"/>
    <s v="E"/>
    <s v="S_9B_1A"/>
    <x v="0"/>
    <n v="3"/>
    <n v="0"/>
    <s v="GRUPO ADMINISTRATIVO"/>
    <s v="ADMISIÓN CENTRAL"/>
    <x v="2"/>
    <s v="285540"/>
    <s v="78563226X"/>
    <s v="DIAZ GONZALEZ, MARIA SACRAMENTO"/>
    <s v="GRUPO ADMINISTRATIVO"/>
    <d v="2026-05-06T00:00:00"/>
    <d v="2026-05-08T00:00:00"/>
    <n v="3"/>
  </r>
  <r>
    <s v="184893"/>
    <d v="2026-05-07T00:00:00"/>
    <d v="2026-05-08T00:00:00"/>
    <s v="false"/>
    <s v="0"/>
    <s v="TEMPORAL. T. COMPLETO. N. ESTATU"/>
    <s v="GUARDIAS AT.CONTINUADA"/>
    <s v="MEDICO/A URGENCIA HOSPITALARIA"/>
    <s v="E"/>
    <s v="S_9B_1B"/>
    <x v="2"/>
    <n v="2"/>
    <n v="0"/>
    <s v="MÉDICO URGENCIA HOSPITALARIA"/>
    <s v="P.MÉDICO DE URGENCIAS"/>
    <x v="2"/>
    <s v="379141"/>
    <s v="43617815V"/>
    <s v="CASANOVA GARCIA, MARIA RAQUEL"/>
    <s v="MÉDICO URGENCIA HOSPITALARIA"/>
    <d v="2026-05-07T00:00:00"/>
    <d v="2026-05-08T00:00:00"/>
    <n v="2"/>
  </r>
  <r>
    <s v="245844"/>
    <d v="2026-05-08T00:00:00"/>
    <d v="2026-05-08T00:00:00"/>
    <s v="false"/>
    <s v="179201"/>
    <s v="TEMPORAL. T. COM. INTER. N. ESTA"/>
    <s v="MES ACTUAL - INCAPACIDAD TEMPORAL"/>
    <s v="AUXILIAR DE ENFERMERÍA"/>
    <s v="E"/>
    <s v="S_9B_1A"/>
    <x v="0"/>
    <n v="1"/>
    <n v="0"/>
    <s v="AUXILIAR DE ENFERMERÍA"/>
    <s v="PLANTILLA VOLANTE"/>
    <x v="1"/>
    <s v="227831"/>
    <s v="54049002Z"/>
    <s v="CASTRO RODRIGUEZ, GEMMA"/>
    <s v="AUXILIAR DE ENFERMERÍA"/>
    <d v="2026-05-08T00:00:00"/>
    <d v="2026-05-08T00:00:00"/>
    <n v="1"/>
  </r>
  <r>
    <s v="258108"/>
    <d v="2026-05-08T00:00:00"/>
    <d v="2026-05-08T00:00:00"/>
    <s v="false"/>
    <s v="179269"/>
    <s v="TEMPORAL. T. COM. INTER. N. ESTA"/>
    <s v="LIBRE DISPOSICION"/>
    <s v="ENFERMERO/A"/>
    <s v="E"/>
    <s v="S_9B_1A"/>
    <x v="0"/>
    <n v="1"/>
    <n v="0"/>
    <s v="ENFERMERA/O"/>
    <s v="H.DIA POLIVALENTE - CITOSTATICOS"/>
    <x v="1"/>
    <s v="276086"/>
    <s v="48741580A"/>
    <s v="MARIN PUCHE, NEREA"/>
    <s v="ENFERMERA/O"/>
    <d v="2026-05-08T00:00:00"/>
    <d v="2026-05-08T00:00:00"/>
    <n v="1"/>
  </r>
  <r>
    <s v="249195"/>
    <d v="2026-02-28T00:00:00"/>
    <d v="2026-05-09T00:00:00"/>
    <s v="false"/>
    <s v="176956"/>
    <s v="TEMPORAL. T. COM. INTER. N. ESTA"/>
    <s v="PERMISO POR PATERNIDAD"/>
    <s v="ENFERMERO/A"/>
    <s v="E"/>
    <s v="S_9B_1A"/>
    <x v="0"/>
    <n v="71"/>
    <n v="0"/>
    <s v="ENFERMERA/O"/>
    <s v="URGENCIAS"/>
    <x v="1"/>
    <s v="241748"/>
    <s v="76443813R"/>
    <s v="GARCIA ALCINA, ALVARO"/>
    <s v="ENFERMERA/O"/>
    <d v="2026-02-28T00:00:00"/>
    <d v="2026-05-09T00:00:00"/>
    <n v="71"/>
  </r>
  <r>
    <s v="383761"/>
    <d v="2026-05-02T00:00:00"/>
    <d v="2026-05-09T00:00:00"/>
    <s v="false"/>
    <s v="178107"/>
    <s v="TEMPORAL. T. COM. INTER. N. ESTA"/>
    <s v="VACACIONES Y LIBRANZAS"/>
    <s v="G AUXILIAR ADMINISTRATIVO F. ADMVA"/>
    <s v="E"/>
    <s v="S_9B_1A"/>
    <x v="0"/>
    <n v="8"/>
    <n v="0"/>
    <s v="AUXILIAR ADMINISTRATIVO"/>
    <s v="AREA ADMINISTRATIVA - HN - CAE ICOD"/>
    <x v="2"/>
    <s v="228588"/>
    <s v="43798608F"/>
    <s v="IZQUIERDO BRITO, MARIA DE LAS NIEVES"/>
    <s v="AUXILIAR ADMINISTRATIVO"/>
    <d v="2026-05-02T00:00:00"/>
    <d v="2026-05-09T00:00:00"/>
    <n v="8"/>
  </r>
  <r>
    <s v="264035"/>
    <d v="2026-01-01T00:00:00"/>
    <d v="2026-05-10T00:00:00"/>
    <s v="false"/>
    <s v="172955"/>
    <s v="TEMPORAL. T. COM. INTER. N. ESTA"/>
    <s v="MES ACTUAL - INCAPACIDAD TEMPORAL"/>
    <s v="ENFERMERO/A"/>
    <s v="E"/>
    <s v="S_9B_1A"/>
    <x v="0"/>
    <n v="130"/>
    <n v="0"/>
    <s v="ENFERMERA/O"/>
    <s v="PLANTA 10ª  PAR  - HOSP.EDIF.A"/>
    <x v="1"/>
    <s v="215507"/>
    <s v="43833975T"/>
    <s v="MARTIN PERERA, ELENA"/>
    <s v="ENFERMERA/O"/>
    <d v="2026-01-01T00:00:00"/>
    <d v="2026-05-10T00:00:00"/>
    <n v="130"/>
  </r>
  <r>
    <s v="223768"/>
    <d v="2026-01-01T00:00:00"/>
    <d v="2026-05-10T00:00:00"/>
    <s v="false"/>
    <s v="161163"/>
    <s v="TEMPORAL. T. COM. INTER. N. ESTA"/>
    <s v="INTERINO POR VACANTE"/>
    <s v="AUXILIAR DE ENFERMERÍA"/>
    <s v="E"/>
    <s v="I_9_1A"/>
    <x v="3"/>
    <n v="130"/>
    <n v="0"/>
    <s v="AUXILIAR DE ENFERMERÍA"/>
    <s v="URGENCIAS"/>
    <x v="1"/>
    <s v="0"/>
    <m/>
    <m/>
    <m/>
    <d v="2026-01-01T00:00:00"/>
    <d v="2026-05-10T00:00:00"/>
    <n v="130"/>
  </r>
  <r>
    <s v="271217"/>
    <d v="2026-01-01T00:00:00"/>
    <d v="2026-05-10T00:00:00"/>
    <s v="false"/>
    <s v="174204"/>
    <s v="TEMPORAL. T. COMPLETO. N. ESTATU"/>
    <s v="ACUMULACION DE TAREAS"/>
    <s v="G AUXILIAR ADMINISTRATIVO F. ADMVA"/>
    <s v="E"/>
    <s v="I_9_1C"/>
    <x v="1"/>
    <n v="130"/>
    <n v="0"/>
    <s v="AUXILIAR ADMINISTRATIVO"/>
    <s v="UDAD.SALUD MENTAL DE LA LAGUNA"/>
    <x v="4"/>
    <s v="0"/>
    <m/>
    <m/>
    <m/>
    <d v="2026-01-01T00:00:00"/>
    <d v="2026-05-10T00:00:00"/>
    <n v="130"/>
  </r>
  <r>
    <s v="238050"/>
    <d v="2026-01-05T00:00:00"/>
    <d v="2026-05-10T00:00:00"/>
    <s v="false"/>
    <s v="175643"/>
    <s v="TEMPORAL. T. COM. INTER. N. ESTA"/>
    <s v="PERMISO POR PATERNIDAD"/>
    <s v="LAVANDERO/A"/>
    <s v="E"/>
    <s v="S_9B_1A"/>
    <x v="0"/>
    <n v="126"/>
    <n v="0"/>
    <s v="LAVANDERIA"/>
    <s v="LAVANDERÍA HOSP.DEL TORAX"/>
    <x v="0"/>
    <s v="212827"/>
    <s v="54051428W"/>
    <s v="RODRIGUEZ GONZALEZ, SAUL"/>
    <s v="LAVANDERIA"/>
    <d v="2026-01-05T00:00:00"/>
    <d v="2026-05-10T00:00:00"/>
    <n v="126"/>
  </r>
  <r>
    <s v="385777"/>
    <d v="2026-05-09T00:00:00"/>
    <d v="2026-05-10T00:00:00"/>
    <s v="false"/>
    <s v="179518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5-09T00:00:00"/>
    <d v="2026-05-10T00:00:00"/>
    <n v="2"/>
  </r>
  <r>
    <s v="245401"/>
    <d v="2026-01-01T00:00:00"/>
    <d v="2026-05-11T00:00:00"/>
    <s v="false"/>
    <s v="172497"/>
    <s v="TEMPORAL. T. COM. INTER. N. ESTA"/>
    <s v="MES VENCIDO - INCAPACIDAD TEMPORAL"/>
    <s v="AUXILIAR DE ENFERMERÍA"/>
    <s v="E"/>
    <s v="S_9B_1A"/>
    <x v="0"/>
    <n v="131"/>
    <n v="0"/>
    <s v="AUXILIAR DE ENFERMERÍA"/>
    <s v="PLANTA  5ª IMPAR - HOSP.EDIF.A"/>
    <x v="1"/>
    <s v="210946"/>
    <s v="43379661M"/>
    <s v="GONZALEZ PEREZ, CAROLINA"/>
    <s v="AUXILIAR DE ENFERMERÍA"/>
    <d v="2026-01-01T00:00:00"/>
    <d v="2026-05-11T00:00:00"/>
    <n v="131"/>
  </r>
  <r>
    <s v="290517"/>
    <d v="2026-01-01T00:00:00"/>
    <d v="2026-05-11T00:00:00"/>
    <s v="false"/>
    <s v="172031"/>
    <s v="TEMPORAL. T. COMPLETO. N. ESTATU"/>
    <s v="ACUMULACION DE TAREAS"/>
    <s v="MEDICO/A URGENCIA HOSPITALARIA"/>
    <s v="E"/>
    <s v="I_9_1C"/>
    <x v="1"/>
    <n v="131"/>
    <n v="0"/>
    <s v="MÉDICO URGENCIA HOSPITALARIA"/>
    <s v="P.MÉDICO DE URGENCIAS"/>
    <x v="2"/>
    <s v="0"/>
    <m/>
    <m/>
    <m/>
    <d v="2026-01-01T00:00:00"/>
    <d v="2026-05-11T00:00:00"/>
    <n v="131"/>
  </r>
  <r>
    <s v="269987"/>
    <d v="2026-01-01T00:00:00"/>
    <d v="2026-05-11T00:00:00"/>
    <s v="false"/>
    <s v="172646"/>
    <s v="TEMPORAL. T. COMPLETO. N. ESTATU"/>
    <s v="PROGRAMA CARACTER TEMPORAL"/>
    <s v="FEA MEDICINA INTENSIVA"/>
    <s v="E"/>
    <s v="I_9_1B"/>
    <x v="5"/>
    <n v="131"/>
    <n v="0"/>
    <s v="FEA MEDICINA INTENSIVA"/>
    <s v="P.MÉDICO U.V.I:"/>
    <x v="2"/>
    <s v="0"/>
    <m/>
    <m/>
    <m/>
    <d v="2026-01-01T00:00:00"/>
    <d v="2026-05-11T00:00:00"/>
    <n v="131"/>
  </r>
  <r>
    <s v="237156"/>
    <d v="2026-01-23T00:00:00"/>
    <d v="2026-05-11T00:00:00"/>
    <s v="false"/>
    <s v="176183"/>
    <s v="TEMPORAL. T. COM. INTER. N. ESTA"/>
    <s v="MES VENCIDO - INCAPACIDAD TEMPORAL"/>
    <s v="AUXILIAR DE ENFERMERÍA"/>
    <s v="E"/>
    <s v="S_9B_1A"/>
    <x v="0"/>
    <n v="109"/>
    <n v="0"/>
    <s v="AUXILIAR DE ENFERMERÍA"/>
    <s v="HOSPITAL. PREMATUROS"/>
    <x v="1"/>
    <s v="349644"/>
    <s v="45449876J"/>
    <s v="GALVAN ALVAREZ, PAULA FELISA"/>
    <s v="AUXILIAR DE ENFERMERÍA"/>
    <d v="2026-01-23T00:00:00"/>
    <d v="2026-05-11T00:00:00"/>
    <n v="109"/>
  </r>
  <r>
    <s v="273179"/>
    <d v="2026-02-12T00:00:00"/>
    <d v="2026-05-11T00:00:00"/>
    <s v="false"/>
    <s v="176660"/>
    <s v="TEMPORAL. T. COMPLETO. N. ESTATU"/>
    <s v="PROGRAMA CARACTER TEMPORAL"/>
    <s v="TRABAJADOR/A SOCIAL"/>
    <s v="E"/>
    <s v="I_9_1B"/>
    <x v="5"/>
    <n v="89"/>
    <n v="0"/>
    <s v="TRABAJADOR /A SOCIAL"/>
    <s v="TRABAJO SOCIAL"/>
    <x v="3"/>
    <s v="0"/>
    <m/>
    <m/>
    <m/>
    <d v="2026-02-12T00:00:00"/>
    <d v="2026-05-11T00:00:00"/>
    <n v="89"/>
  </r>
  <r>
    <s v="207490"/>
    <d v="2026-04-08T00:00:00"/>
    <d v="2026-05-11T00:00:00"/>
    <s v="false"/>
    <s v="178124"/>
    <s v="TEMPORAL. T. COM. INTER. N. ESTA"/>
    <s v="MES VENCIDO - INCAPACIDAD TEMPORAL"/>
    <s v="AUXILIAR DE ENFERMERÍA"/>
    <s v="E"/>
    <s v="S_9B_1A"/>
    <x v="0"/>
    <n v="34"/>
    <n v="0"/>
    <s v="AUXILIAR DE ENFERMERÍA"/>
    <s v="AREA.ENFERMERIA - CAE LA LAGUNA-GENETO"/>
    <x v="1"/>
    <s v="335570"/>
    <s v="42051946B"/>
    <s v="ALONSO SUAREZ, TOMAS"/>
    <s v="AUXILIAR DE ENFERMERÍA"/>
    <d v="2026-04-08T00:00:00"/>
    <d v="2026-05-11T00:00:00"/>
    <n v="34"/>
  </r>
  <r>
    <s v="321835"/>
    <d v="2026-04-12T00:00:00"/>
    <d v="2026-05-11T00:00:00"/>
    <s v="false"/>
    <s v="177996"/>
    <s v="TEMPORAL. T. COM. INTER. N. ESTA"/>
    <s v="REDUCCION DE JORNADA"/>
    <s v="ENFERMERO/A"/>
    <s v="E"/>
    <s v="S_9B_1C"/>
    <x v="4"/>
    <n v="30"/>
    <n v="0"/>
    <s v="ENFERMERA/O"/>
    <s v="URGENCIAS"/>
    <x v="1"/>
    <s v="354966"/>
    <s v="78559081M"/>
    <s v="LOPEZ RAVELO, MARIA DE LA CONCEPCION"/>
    <s v="ENFERMERA/O"/>
    <d v="2026-04-12T00:00:00"/>
    <d v="2026-05-11T00:00:00"/>
    <n v="30"/>
  </r>
  <r>
    <s v="255923"/>
    <d v="2026-04-12T00:00:00"/>
    <d v="2026-05-11T00:00:00"/>
    <s v="false"/>
    <s v="177997"/>
    <s v="TEMPORAL. T. COM. INTER. N. ESTA"/>
    <s v="REDUCCION DE JORNADA"/>
    <s v="ENFERMERO/A"/>
    <s v="E"/>
    <s v="S_9B_1C"/>
    <x v="4"/>
    <n v="30"/>
    <n v="0"/>
    <s v="ENFERMERA/O"/>
    <s v="UDES.ESPECIALES SUPLENCIAS"/>
    <x v="1"/>
    <s v="362579"/>
    <s v="78705028V"/>
    <s v="CORREA VENTURA, NIEVES BEATRIZ"/>
    <s v="ENFERMERA/O"/>
    <d v="2026-04-12T00:00:00"/>
    <d v="2026-05-11T00:00:00"/>
    <n v="30"/>
  </r>
  <r>
    <s v="273813"/>
    <d v="2026-04-20T00:00:00"/>
    <d v="2026-05-11T00:00:00"/>
    <s v="false"/>
    <s v="178524"/>
    <s v="TEMPORAL. T. COM. INTER. N. ESTA"/>
    <s v="MES VENCIDO - INCAPACIDAD TEMPORAL"/>
    <s v="G AUXILIAR ADMINISTRATIVO F. ADMVA"/>
    <s v="E"/>
    <s v="S_9B_1A"/>
    <x v="0"/>
    <n v="22"/>
    <n v="0"/>
    <s v="AUXILIAR ADMINISTRATIVO"/>
    <s v="PLANTILLA VOLANTE SS ADMTVO ALMACÉN CENT"/>
    <x v="4"/>
    <s v="223180"/>
    <s v="43609577J"/>
    <s v="GUTIERREZ PADILLA, LAURENCIA"/>
    <s v="AUXILIAR ADMINISTRATIVO"/>
    <d v="2026-04-20T00:00:00"/>
    <d v="2026-05-11T00:00:00"/>
    <n v="22"/>
  </r>
  <r>
    <s v="304806"/>
    <d v="2026-04-24T00:00:00"/>
    <d v="2026-05-11T00:00:00"/>
    <s v="false"/>
    <s v="178710"/>
    <s v="TEMPORAL. T. COM. INTER. N. ESTA"/>
    <s v="MES VENCIDO - INCAPACIDAD TEMPORAL"/>
    <s v="LIMPIADOR/A"/>
    <s v="E"/>
    <s v="S_9B_1A"/>
    <x v="0"/>
    <n v="18"/>
    <n v="0"/>
    <s v="LIMPIADORA"/>
    <s v="LIMPIEZA"/>
    <x v="0"/>
    <s v="270116"/>
    <s v="42096299C"/>
    <s v="YANES RAVELO, MARIA BEATRIZ"/>
    <s v="LIMPIADORA"/>
    <d v="2026-04-24T00:00:00"/>
    <d v="2026-05-11T00:00:00"/>
    <n v="18"/>
  </r>
  <r>
    <s v="259216"/>
    <d v="2026-05-01T00:00:00"/>
    <d v="2026-05-11T00:00:00"/>
    <s v="false"/>
    <s v="178967"/>
    <s v="TEMPORAL. T. COM. INTER. N. ESTA"/>
    <s v="MES VENCIDO - INCAPACIDAD TEMPORAL"/>
    <s v="AUXILIAR DE ENFERMERÍA"/>
    <s v="E"/>
    <s v="S_9B_1A"/>
    <x v="0"/>
    <n v="11"/>
    <n v="0"/>
    <s v="AUXILIAR DE ENFERMERÍA"/>
    <s v="HOSPITAL. PREMATUROS"/>
    <x v="1"/>
    <s v="237156"/>
    <s v="54062772F"/>
    <s v="MARTIN ALONSO, DAVID"/>
    <s v="AUXILIAR DE ENFERMERÍA"/>
    <d v="2026-05-01T00:00:00"/>
    <d v="2026-05-11T00:00:00"/>
    <n v="11"/>
  </r>
  <r>
    <s v="333764"/>
    <d v="2026-05-05T00:00:00"/>
    <d v="2026-05-11T00:00:00"/>
    <s v="false"/>
    <s v="179094"/>
    <s v="TEMPORAL. T. COM. INTER. N. ESTA"/>
    <s v="MES VENCIDO - INCAPACIDAD TEMPORAL"/>
    <s v="ENFERMERO/A"/>
    <s v="E"/>
    <s v="S_9B_1A"/>
    <x v="0"/>
    <n v="7"/>
    <n v="0"/>
    <s v="ENFERMERA/O"/>
    <s v="PLANTA BAJA - HOSP.EDIF.M."/>
    <x v="1"/>
    <s v="233885"/>
    <s v="45107565B"/>
    <s v="JURADO RIVERA, INMACULADA"/>
    <s v="ENFERMERA/O"/>
    <d v="2026-05-05T00:00:00"/>
    <d v="2026-05-11T00:00:00"/>
    <n v="7"/>
  </r>
  <r>
    <s v="351440"/>
    <d v="2026-05-05T00:00:00"/>
    <d v="2026-05-11T00:00:00"/>
    <s v="false"/>
    <s v="179096"/>
    <s v="TEMPORAL. T. COM. INTER. N. ESTA"/>
    <s v="MES VENCIDO - INCAPACIDAD TEMPORAL"/>
    <s v="AUXILIAR DE ENFERMERÍA"/>
    <s v="E"/>
    <s v="S_9B_1A"/>
    <x v="0"/>
    <n v="7"/>
    <n v="0"/>
    <s v="AUXILIAR DE ENFERMERÍA"/>
    <s v="URGENCIAS"/>
    <x v="1"/>
    <s v="291222"/>
    <s v="79195474B"/>
    <s v="VERDEGUER VASQUEZ DE ANTA, ROSEMARY"/>
    <s v="AUXILIAR DE ENFERMERÍA"/>
    <d v="2026-05-05T00:00:00"/>
    <d v="2026-05-11T00:00:00"/>
    <n v="7"/>
  </r>
  <r>
    <s v="379961"/>
    <d v="2026-05-06T00:00:00"/>
    <d v="2026-05-11T00:00:00"/>
    <s v="false"/>
    <s v="179076"/>
    <s v="TEMPORAL. T. COM. INTER. N. ESTA"/>
    <s v="MES VENCIDO - INCAPACIDAD TEMPORAL"/>
    <s v="AUXILIAR DE ENFERMERÍA"/>
    <s v="E"/>
    <s v="S_9B_1A"/>
    <x v="0"/>
    <n v="6"/>
    <n v="0"/>
    <s v="AUXILIAR DE ENFERMERÍA"/>
    <s v="AREA.ENFERMERIA - CAE LA OROTAVA"/>
    <x v="1"/>
    <s v="366078"/>
    <s v="45459262S"/>
    <s v="GONZALEZ DIAZ, ROSA MARIA"/>
    <s v="AUXILIAR DE ENFERMERÍA"/>
    <d v="2026-05-06T00:00:00"/>
    <d v="2026-05-11T00:00:00"/>
    <n v="6"/>
  </r>
  <r>
    <s v="232815"/>
    <d v="2026-05-07T00:00:00"/>
    <d v="2026-05-11T00:00:00"/>
    <s v="false"/>
    <s v="179168"/>
    <s v="TEMPORAL. T. COM. INTER. N. ESTA"/>
    <s v="MES VENCIDO - INCAPACIDAD TEMPORAL"/>
    <s v="G ADMINISTRATIVO FUNCIÓN ADMINISTRATIVA"/>
    <s v="E"/>
    <s v="S_9B_1A"/>
    <x v="0"/>
    <n v="5"/>
    <n v="0"/>
    <s v="GRUPO ADMINISTRATIVO"/>
    <s v="TESORERÍA Y FACTURACIÓN"/>
    <x v="4"/>
    <s v="336813"/>
    <s v="45459414Y"/>
    <s v="ARMAS ALVAREZ, FRANCISCO JAVIER"/>
    <s v="GRUPO ADMINISTRATIVO"/>
    <d v="2026-05-07T00:00:00"/>
    <d v="2026-05-11T00:00:00"/>
    <n v="5"/>
  </r>
  <r>
    <s v="245844"/>
    <d v="2026-05-09T00:00:00"/>
    <d v="2026-05-11T00:00:00"/>
    <s v="false"/>
    <s v="179316"/>
    <s v="TEMPORAL. T. COM. INTER. N. ESTA"/>
    <s v="LIBRE DISPOSICION"/>
    <s v="AUXILIAR DE ENFERMERÍA"/>
    <s v="E"/>
    <s v="S_9B_1A"/>
    <x v="0"/>
    <n v="3"/>
    <n v="0"/>
    <s v="AUXILIAR DE ENFERMERÍA"/>
    <s v="PLANTILLA VOLANTE"/>
    <x v="1"/>
    <s v="227870"/>
    <s v="54064808L"/>
    <s v="ALVAREZ RAMOS, CIARA"/>
    <s v="AUXILIAR DE ENFERMERÍA"/>
    <d v="2026-05-09T00:00:00"/>
    <d v="2026-05-11T00:00:00"/>
    <n v="3"/>
  </r>
  <r>
    <s v="353044"/>
    <d v="2026-05-09T00:00:00"/>
    <d v="2026-05-11T00:00:00"/>
    <s v="false"/>
    <s v="179319"/>
    <s v="TEMPORAL. T. COM. INTER. N. ESTA"/>
    <s v="LIBRE DISPOSICION"/>
    <s v="AUXILIAR DE ENFERMERÍA"/>
    <s v="E"/>
    <s v="S_9B_1A"/>
    <x v="0"/>
    <n v="3"/>
    <n v="0"/>
    <s v="AUXILIAR DE ENFERMERÍA"/>
    <s v="URGENCIAS"/>
    <x v="1"/>
    <s v="373892"/>
    <s v="78697434J"/>
    <s v="DENIZ CABRERA, DUNIA"/>
    <s v="AUXILIAR DE ENFERMERÍA"/>
    <d v="2026-05-09T00:00:00"/>
    <d v="2026-05-11T00:00:00"/>
    <n v="3"/>
  </r>
  <r>
    <s v="349098"/>
    <d v="2026-05-10T00:00:00"/>
    <d v="2026-05-11T00:00:00"/>
    <s v="false"/>
    <s v="179515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5-10T00:00:00"/>
    <d v="2026-05-11T00:00:00"/>
    <n v="2"/>
  </r>
  <r>
    <s v="352245"/>
    <d v="2026-01-01T00:00:00"/>
    <d v="2026-05-12T00:00:00"/>
    <s v="false"/>
    <s v="166271"/>
    <s v="TEMPORAL. T. COM. INTER. N. ESTA"/>
    <s v="MES VENCIDO - INCAPACIDAD TEMPORAL"/>
    <s v="LIMPIADOR/A"/>
    <s v="E"/>
    <s v="S_9B_1A"/>
    <x v="0"/>
    <n v="132"/>
    <n v="0"/>
    <s v="LIMPIADORA"/>
    <s v="LIMPIEZA"/>
    <x v="0"/>
    <s v="266371"/>
    <s v="43796085Z"/>
    <s v="HERRERA SANCHEZ, MARIA ROSALBA"/>
    <s v="LIMPIADORA"/>
    <d v="2026-01-01T00:00:00"/>
    <d v="2026-05-12T00:00:00"/>
    <n v="132"/>
  </r>
  <r>
    <s v="277926"/>
    <d v="2026-01-01T00:00:00"/>
    <d v="2026-05-12T00:00:00"/>
    <s v="false"/>
    <s v="172041"/>
    <s v="TEMPORAL. T. COMPLETO. N. ESTATU"/>
    <s v="ACUMULACION DE TAREAS"/>
    <s v="MEDICO/A URGENCIA HOSPITALARIA"/>
    <s v="E"/>
    <s v="I_9_1C"/>
    <x v="1"/>
    <n v="132"/>
    <n v="0"/>
    <s v="MÉDICO URGENCIA HOSPITALARIA"/>
    <s v="P.MÉDICO DE URGENCIAS"/>
    <x v="2"/>
    <s v="0"/>
    <m/>
    <m/>
    <m/>
    <d v="2026-01-01T00:00:00"/>
    <d v="2026-05-12T00:00:00"/>
    <n v="132"/>
  </r>
  <r>
    <s v="377976"/>
    <d v="2026-01-01T00:00:00"/>
    <d v="2026-05-12T00:00:00"/>
    <s v="false"/>
    <s v="174226"/>
    <s v="TEMPORAL. T. COM. INTER. N. ESTA"/>
    <s v="DESEMPEÑO FUNCIONES SUPERIOR CATEGORIA"/>
    <s v="G ADMINISTRATIVO FUNCIÓN ADMINISTRATIVA"/>
    <s v="E"/>
    <s v="S_9B_1A"/>
    <x v="0"/>
    <n v="132"/>
    <n v="0"/>
    <s v="GRUPO ADMINISTRATIVO"/>
    <s v="RECEPCIÓN DE POLICLÍNICA"/>
    <x v="4"/>
    <s v="330577"/>
    <s v="45443584T"/>
    <s v="VIGIL NICIEZA, MARIA CRISTINA"/>
    <s v="GRUPO TÉCNICO FUNCIÓN ADMINISTRATIVA"/>
    <d v="2026-01-01T00:00:00"/>
    <d v="2026-05-12T00:00:00"/>
    <n v="132"/>
  </r>
  <r>
    <s v="345847"/>
    <d v="2026-01-29T00:00:00"/>
    <d v="2026-05-12T00:00:00"/>
    <s v="false"/>
    <s v="176279"/>
    <s v="TEMPORAL. T. COM. INTER. N. ESTA"/>
    <s v="MES VENCIDO - INCAPACIDAD TEMPORAL"/>
    <s v="ENFERMERO/A"/>
    <s v="E"/>
    <s v="S_9B_1A"/>
    <x v="0"/>
    <n v="104"/>
    <n v="0"/>
    <s v="ENFERMERA/O"/>
    <s v="PLANTILLA VOLANTE DEL EAA (EDIFICIO DE ACTIVIDADES"/>
    <x v="1"/>
    <s v="302210"/>
    <s v="78562743X"/>
    <s v="RODRIGUEZ SAN NICOLAS, MARIAN AGUSTINA"/>
    <s v="ENFERMERA/O"/>
    <d v="2026-01-29T00:00:00"/>
    <d v="2026-05-12T00:00:00"/>
    <n v="104"/>
  </r>
  <r>
    <s v="243689"/>
    <d v="2026-03-08T00:00:00"/>
    <d v="2026-05-12T00:00:00"/>
    <s v="false"/>
    <s v="176228"/>
    <s v="TEMPORAL. T. COM. INTER. N. ESTA"/>
    <s v="DESEMPEÑO FUNCIONES SUPERIOR CATEGORIA"/>
    <s v="ENFERMERO/A"/>
    <s v="E"/>
    <s v="S_9B_1A"/>
    <x v="0"/>
    <n v="66"/>
    <n v="0"/>
    <s v="ENFERMERA/O"/>
    <s v="UDES.ESPECIALES SUPLENCIAS"/>
    <x v="1"/>
    <s v="322470"/>
    <s v="42172668Y"/>
    <s v="PEREZ PEREZ, MARIA ANGELES"/>
    <s v="SUPERVISOR/A DE UNIDAD"/>
    <d v="2026-03-08T00:00:00"/>
    <d v="2026-05-12T00:00:00"/>
    <n v="66"/>
  </r>
  <r>
    <s v="267308"/>
    <d v="2026-03-26T00:00:00"/>
    <d v="2026-05-12T00:00:00"/>
    <s v="false"/>
    <s v="177926"/>
    <s v="TEMPORAL. T. COM. INTER. N. ESTA"/>
    <s v="MES VENCIDO - INCAPACIDAD TEMPORAL"/>
    <s v="AUXILIAR DE ENFERMERÍA"/>
    <s v="E"/>
    <s v="S_9B_1A"/>
    <x v="0"/>
    <n v="48"/>
    <n v="0"/>
    <s v="AUXILIAR DE ENFERMERÍA"/>
    <s v="PLANTA BAJA - HOSP.EDIF.M."/>
    <x v="1"/>
    <s v="255510"/>
    <s v="79197376G"/>
    <s v="BECERRA CORTES, LINDA KATERINE"/>
    <s v="AUXILIAR DE ENFERMERÍA"/>
    <d v="2026-03-26T00:00:00"/>
    <d v="2026-05-12T00:00:00"/>
    <n v="48"/>
  </r>
  <r>
    <s v="229557"/>
    <d v="2026-04-01T00:00:00"/>
    <d v="2026-05-12T00:00:00"/>
    <s v="false"/>
    <s v="177708"/>
    <s v="TEMPORAL. T. COM. INTER. N. ESTA"/>
    <s v="INTERINO POR VACANTE"/>
    <s v="COCINERO/A"/>
    <s v="E"/>
    <s v="I_9_1A"/>
    <x v="3"/>
    <n v="42"/>
    <n v="0"/>
    <s v="COCINERO"/>
    <s v="COCINA"/>
    <x v="0"/>
    <s v="0"/>
    <m/>
    <m/>
    <m/>
    <d v="2026-04-01T00:00:00"/>
    <d v="2026-05-12T00:00:00"/>
    <n v="42"/>
  </r>
  <r>
    <s v="213945"/>
    <d v="2026-04-23T00:00:00"/>
    <d v="2026-05-12T00:00:00"/>
    <s v="false"/>
    <s v="178698"/>
    <s v="TEMPORAL. T. COM. INTER. N. ESTA"/>
    <s v="MES VENCIDO - INCAPACIDAD TEMPORAL"/>
    <s v="AUXILIAR DE ENFERMERÍA"/>
    <s v="E"/>
    <s v="S_9B_1A"/>
    <x v="0"/>
    <n v="20"/>
    <n v="0"/>
    <s v="AUXILIAR DE ENFERMERÍA"/>
    <s v="PLANTA  3ª IMPAR-HOSP.EDIF.A"/>
    <x v="1"/>
    <s v="270397"/>
    <s v="43833094Q"/>
    <s v="SACRAMENTO RIVERO, MARINA"/>
    <s v="AUXILIAR DE ENFERMERÍA"/>
    <d v="2026-04-23T00:00:00"/>
    <d v="2026-05-12T00:00:00"/>
    <n v="20"/>
  </r>
  <r>
    <s v="230541"/>
    <d v="2026-04-29T00:00:00"/>
    <d v="2026-05-12T00:00:00"/>
    <s v="false"/>
    <s v="178803"/>
    <s v="TEMPORAL. T. COM. INTER. N. ESTA"/>
    <s v="MES VENCIDO - INCAPACIDAD TEMPORAL"/>
    <s v="AUXILIAR DE ENFERMERÍA"/>
    <s v="E"/>
    <s v="S_9B_1A"/>
    <x v="0"/>
    <n v="14"/>
    <n v="0"/>
    <s v="AUXILIAR DE ENFERMERÍA"/>
    <s v="U.V.I."/>
    <x v="1"/>
    <s v="263925"/>
    <s v="43780808D"/>
    <s v="DIAZ LUIS, MARIA DOLORES"/>
    <s v="AUXILIAR DE ENFERMERÍA"/>
    <d v="2026-04-29T00:00:00"/>
    <d v="2026-05-12T00:00:00"/>
    <n v="14"/>
  </r>
  <r>
    <s v="381713"/>
    <d v="2026-04-29T00:00:00"/>
    <d v="2026-05-12T00:00:00"/>
    <s v="false"/>
    <s v="178782"/>
    <s v="TEMPORAL. T. COM. INTER. N. ESTA"/>
    <s v="MES VENCIDO - INCAPACIDAD TEMPORAL"/>
    <s v="G ADMINISTRATIVO FUNCIÓN ADMINISTRATIVA"/>
    <s v="E"/>
    <s v="S_9B_1A"/>
    <x v="0"/>
    <n v="14"/>
    <n v="0"/>
    <s v="GRUPO ADMINISTRATIVO"/>
    <s v="ADMISIÓN URGENCIAS"/>
    <x v="2"/>
    <s v="330112"/>
    <s v="43805749H"/>
    <s v="MARRERO VIDARTE, MARIA DOLORES"/>
    <s v="GRUPO ADMINISTRATIVO"/>
    <d v="2026-04-29T00:00:00"/>
    <d v="2026-05-12T00:00:00"/>
    <n v="14"/>
  </r>
  <r>
    <s v="391131"/>
    <d v="2026-05-07T00:00:00"/>
    <d v="2026-05-12T00:00:00"/>
    <s v="false"/>
    <s v="179206"/>
    <s v="TEMPORAL. T. COM. INTER. N. ESTA"/>
    <s v="MES VENCIDO - INCAPACIDAD TEMPORAL"/>
    <s v="AUXILIAR DE ENFERMERÍA"/>
    <s v="E"/>
    <s v="S_9B_1A"/>
    <x v="0"/>
    <n v="6"/>
    <n v="0"/>
    <s v="AUXILIAR DE ENFERMERÍA"/>
    <s v="PLANTA BAJA - HOSP.EDIF.M."/>
    <x v="1"/>
    <s v="310045"/>
    <s v="78617963F"/>
    <s v="GONZALEZ BENITEZ, YURENA"/>
    <s v="AUXILIAR DE ENFERMERÍA"/>
    <d v="2026-05-07T00:00:00"/>
    <d v="2026-05-12T00:00:00"/>
    <n v="6"/>
  </r>
  <r>
    <s v="296607"/>
    <d v="2026-05-08T00:00:00"/>
    <d v="2026-05-12T00:00:00"/>
    <s v="false"/>
    <s v="179420"/>
    <s v="TEMPORAL. T. COM. INTER. N. ESTA"/>
    <s v="LIBRE DISPOSICION"/>
    <s v="AUXILIAR DE ENFERMERÍA"/>
    <s v="E"/>
    <s v="S_9B_1A"/>
    <x v="0"/>
    <n v="5"/>
    <n v="0"/>
    <s v="AUXILIAR DE ENFERMERÍA"/>
    <s v="PLANTA 4ª - HOSPITALIZACIÓN EDIF. D"/>
    <x v="1"/>
    <s v="212928"/>
    <s v="78606508Y"/>
    <s v="RODRIGUEZ MESA, EVELIA"/>
    <s v="AUXILIAR DE ENFERMERÍA"/>
    <d v="2026-05-08T00:00:00"/>
    <d v="2026-05-12T00:00:00"/>
    <n v="5"/>
  </r>
  <r>
    <s v="384181"/>
    <d v="2026-05-11T00:00:00"/>
    <d v="2026-05-12T00:00:00"/>
    <s v="false"/>
    <s v="179256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379141"/>
    <s v="43617815V"/>
    <s v="CASANOVA GARCIA, MARIA RAQUEL"/>
    <s v="MÉDICO URGENCIA HOSPITALARIA"/>
    <d v="2026-05-11T00:00:00"/>
    <d v="2026-05-12T00:00:00"/>
    <n v="2"/>
  </r>
  <r>
    <s v="259216"/>
    <d v="2026-05-12T00:00:00"/>
    <d v="2026-05-12T00:00:00"/>
    <s v="false"/>
    <s v="179419"/>
    <s v="TEMPORAL. T. COM. INTER. N. ESTA"/>
    <s v="LIBRE DISPOSICION"/>
    <s v="AUXILIAR DE ENFERMERÍA"/>
    <s v="E"/>
    <s v="S_9B_1A"/>
    <x v="0"/>
    <n v="1"/>
    <n v="0"/>
    <s v="AUXILIAR DE ENFERMERÍA"/>
    <s v="HOSPITAL. PREMATUROS"/>
    <x v="1"/>
    <s v="220799"/>
    <s v="78641530E"/>
    <s v="DIAZ BORGES, LETICIA REMEDIOS"/>
    <s v="AUXILIAR DE ENFERMERÍA"/>
    <d v="2026-05-12T00:00:00"/>
    <d v="2026-05-12T00:00:00"/>
    <n v="1"/>
  </r>
  <r>
    <s v="241613"/>
    <d v="2026-01-01T00:00:00"/>
    <d v="2026-05-13T00:00:00"/>
    <s v="false"/>
    <s v="172032"/>
    <s v="TEMPORAL. T. COMPLETO. N. ESTATU"/>
    <s v="ACUMULACION DE TAREAS"/>
    <s v="MEDICO/A URGENCIA HOSPITALARIA"/>
    <s v="E"/>
    <s v="I_9_1C"/>
    <x v="1"/>
    <n v="133"/>
    <n v="0"/>
    <s v="MÉDICO URGENCIA HOSPITALARIA"/>
    <s v="P.MÉDICO DE URGENCIAS"/>
    <x v="2"/>
    <s v="0"/>
    <m/>
    <m/>
    <m/>
    <d v="2026-01-01T00:00:00"/>
    <d v="2026-05-13T00:00:00"/>
    <n v="133"/>
  </r>
  <r>
    <s v="160888"/>
    <d v="2026-01-12T00:00:00"/>
    <d v="2026-05-13T00:00:00"/>
    <s v="false"/>
    <s v="175884"/>
    <s v="TEMPORAL. T. COM. INTER. N. ESTA"/>
    <s v="LIBERACION SINDICAL"/>
    <s v="FEA ENDOCRINOLOGÍA Y N"/>
    <s v="E"/>
    <s v="S_9B_1A"/>
    <x v="0"/>
    <n v="122"/>
    <n v="0"/>
    <s v="FEA ENDOCRINOLOGÍA Y NUTRICIÓN"/>
    <s v="P.MÉDICO ENDOCRINOLOGÍA"/>
    <x v="2"/>
    <s v="187533"/>
    <s v="45456485K"/>
    <s v="MASCAREÑO PEREZ, MARIA ISABEL"/>
    <s v="FEA ENDOCRINOLOGÍA Y NUTRICIÓN"/>
    <d v="2026-01-12T00:00:00"/>
    <d v="2026-05-13T00:00:00"/>
    <n v="122"/>
  </r>
  <r>
    <s v="292665"/>
    <d v="2026-01-14T00:00:00"/>
    <d v="2026-05-13T00:00:00"/>
    <s v="false"/>
    <s v="175911"/>
    <s v="TEMPORAL. T. COM. INTER. N. ESTA"/>
    <s v="MES VENCIDO - INCAPACIDAD TEMPORAL"/>
    <s v="AUXILIAR DE ENFERMERÍA"/>
    <s v="E"/>
    <s v="S_9B_1A"/>
    <x v="0"/>
    <n v="120"/>
    <n v="0"/>
    <s v="AUXILIAR DE ENFERMERÍA"/>
    <s v="PLANTA  3ª IMPAR-HOSP.EDIF.A"/>
    <x v="1"/>
    <s v="226917"/>
    <s v="42055514Z"/>
    <s v="DIAZ PLASENCIA, MARIA ROSARIO"/>
    <s v="AUXILIAR DE ENFERMERÍA"/>
    <d v="2026-01-14T00:00:00"/>
    <d v="2026-05-13T00:00:00"/>
    <n v="120"/>
  </r>
  <r>
    <s v="322853"/>
    <d v="2026-02-01T00:00:00"/>
    <d v="2026-05-13T00:00:00"/>
    <s v="false"/>
    <s v="176296"/>
    <s v="TEMPORAL. T. COM. INTER. N. ESTA"/>
    <s v="MES VENCIDO - INCAPACIDAD TEMPORAL"/>
    <s v="ENFERMERO/A"/>
    <s v="E"/>
    <s v="S_9B_1A"/>
    <x v="0"/>
    <n v="102"/>
    <n v="0"/>
    <s v="ENFERMERA/O"/>
    <s v="UNIDAD HOSPITALIZACIÓN A DOMICILIO - HN"/>
    <x v="1"/>
    <s v="348662"/>
    <s v="78558757A"/>
    <s v="TORRES MARRERO, GUACIMARA"/>
    <s v="ENFERMERA/O"/>
    <d v="2026-02-01T00:00:00"/>
    <d v="2026-05-13T00:00:00"/>
    <n v="102"/>
  </r>
  <r>
    <s v="380387"/>
    <d v="2026-03-18T00:00:00"/>
    <d v="2026-05-13T00:00:00"/>
    <s v="false"/>
    <s v="177517"/>
    <s v="TEMPORAL. T. COM. INTER. N. ESTA"/>
    <s v="MES VENCIDO - INCAPACIDAD TEMPORAL"/>
    <s v="ENFERMERO/A"/>
    <s v="E"/>
    <s v="S_9B_1A"/>
    <x v="0"/>
    <n v="57"/>
    <n v="0"/>
    <s v="ENFERMERA/O"/>
    <s v="H.DIA POLIVALENTE - CITOSTATICOS"/>
    <x v="1"/>
    <s v="290597"/>
    <s v="43837015G"/>
    <s v="PEREZ PEREZ, ALBA"/>
    <s v="ENFERMERA/O"/>
    <d v="2026-03-18T00:00:00"/>
    <d v="2026-05-13T00:00:00"/>
    <n v="57"/>
  </r>
  <r>
    <s v="269341"/>
    <d v="2026-04-16T00:00:00"/>
    <d v="2026-05-13T00:00:00"/>
    <s v="false"/>
    <s v="178476"/>
    <s v="TEMPORAL. T. COM. INTER. N. ESTA"/>
    <s v="MES VENCIDO - INCAPACIDAD TEMPORAL"/>
    <s v="LIMPIADOR/A"/>
    <s v="E"/>
    <s v="S_9B_1A"/>
    <x v="0"/>
    <n v="28"/>
    <n v="0"/>
    <s v="LIMPIADORA"/>
    <s v="LIMPIEZA"/>
    <x v="0"/>
    <s v="201909"/>
    <s v="43820355L"/>
    <s v="VERA BRITO, MARIA DEL ROSARIO"/>
    <s v="LIMPIADORA"/>
    <d v="2026-04-16T00:00:00"/>
    <d v="2026-05-13T00:00:00"/>
    <n v="28"/>
  </r>
  <r>
    <s v="214723"/>
    <d v="2026-04-25T00:00:00"/>
    <d v="2026-05-13T00:00:00"/>
    <s v="false"/>
    <s v="178752"/>
    <s v="TEMPORAL. T. COM. INTER. N. ESTA"/>
    <s v="MES VENCIDO - INCAPACIDAD TEMPORAL"/>
    <s v="AUXILIAR DE ENFERMERÍA"/>
    <s v="E"/>
    <s v="S_9B_1A"/>
    <x v="0"/>
    <n v="19"/>
    <n v="0"/>
    <s v="AUXILIAR DE ENFERMERÍA"/>
    <s v="PLANTA  9ª IMPAR - HOSP.EDIF.A"/>
    <x v="1"/>
    <s v="233554"/>
    <s v="42222524K"/>
    <s v="GARCIA RODRIGUEZ, ZAIRA"/>
    <s v="AUXILIAR DE ENFERMERÍA"/>
    <d v="2026-04-25T00:00:00"/>
    <d v="2026-05-13T00:00:00"/>
    <n v="19"/>
  </r>
  <r>
    <s v="240532"/>
    <d v="2026-05-04T00:00:00"/>
    <d v="2026-05-13T00:00:00"/>
    <s v="false"/>
    <s v="178938"/>
    <s v="TEMPORAL. T. COM. INTER. N. ESTA"/>
    <s v="MES VENCIDO - INCAPACIDAD TEMPORAL"/>
    <s v="AUXILIAR DE ENFERMERÍA"/>
    <s v="E"/>
    <s v="S_9B_1A"/>
    <x v="0"/>
    <n v="10"/>
    <n v="0"/>
    <s v="AUXILIAR DE ENFERMERÍA"/>
    <s v="PLANTA 3ª - HOSPITALIZACIÓN EDIF. D"/>
    <x v="1"/>
    <s v="244269"/>
    <s v="43791544G"/>
    <s v="PADRON RODRIGUEZ, ISABEL JUANA"/>
    <s v="AUXILIAR DE ENFERMERÍA"/>
    <d v="2026-05-04T00:00:00"/>
    <d v="2026-05-13T00:00:00"/>
    <n v="10"/>
  </r>
  <r>
    <s v="259663"/>
    <d v="2026-05-07T00:00:00"/>
    <d v="2026-05-13T00:00:00"/>
    <s v="false"/>
    <s v="179194"/>
    <s v="TEMPORAL. T. COMPLETO. N. ESTATU"/>
    <s v="ACUMULACION DE TAREAS"/>
    <s v="AUXILIAR DE ENFERMERÍA"/>
    <s v="E"/>
    <s v="I_9_1C"/>
    <x v="1"/>
    <n v="7"/>
    <n v="0"/>
    <s v="AUXILIAR DE ENFERMERÍA"/>
    <s v="PLANTA BAJA - HOSP.EDIF.M."/>
    <x v="1"/>
    <s v="0"/>
    <m/>
    <m/>
    <m/>
    <d v="2026-05-07T00:00:00"/>
    <d v="2026-05-13T00:00:00"/>
    <n v="7"/>
  </r>
  <r>
    <s v="206076"/>
    <d v="2026-05-07T00:00:00"/>
    <d v="2026-05-13T00:00:00"/>
    <s v="false"/>
    <s v="179189"/>
    <s v="TEMPORAL. T. COMPLETO. N. ESTATU"/>
    <s v="ACUMULACION DE TAREAS"/>
    <s v="ENFERMERO/A"/>
    <s v="E"/>
    <s v="I_9_1C"/>
    <x v="1"/>
    <n v="7"/>
    <n v="0"/>
    <s v="ENFERMERA/O"/>
    <s v="PLANTA BAJA - HOSP.EDIF.M."/>
    <x v="1"/>
    <s v="0"/>
    <m/>
    <m/>
    <m/>
    <d v="2026-05-07T00:00:00"/>
    <d v="2026-05-13T00:00:00"/>
    <n v="7"/>
  </r>
  <r>
    <s v="383761"/>
    <d v="2026-05-12T00:00:00"/>
    <d v="2026-05-13T00:00:00"/>
    <s v="false"/>
    <s v="179323"/>
    <s v="TEMPORAL. T. COM. INTER. N. ESTA"/>
    <s v="MES VENCIDO - INCAPACIDAD TEMPORAL"/>
    <s v="G AUXILIAR ADMINISTRATIVO F. ADMVA"/>
    <s v="E"/>
    <s v="S_9B_1A"/>
    <x v="0"/>
    <n v="2"/>
    <n v="0"/>
    <s v="AUXILIAR ADMINISTRATIVO"/>
    <s v="ATENCION AL USUARIO"/>
    <x v="3"/>
    <s v="215493"/>
    <s v="43783092Q"/>
    <s v="RAMOS HERNANDEZ, RITA CORALIA"/>
    <s v="AUXILIAR ADMINISTRATIVO"/>
    <d v="2026-05-12T00:00:00"/>
    <d v="2026-05-13T00:00:00"/>
    <n v="2"/>
  </r>
  <r>
    <s v="230081"/>
    <d v="2026-05-12T00:00:00"/>
    <d v="2026-05-13T00:00:00"/>
    <s v="false"/>
    <s v="179320"/>
    <s v="TEMPORAL. T. COM. INTER. N. ESTA"/>
    <s v="MES VENCIDO - INCAPACIDAD TEMPORAL"/>
    <s v="TÉC ESPECIALISTA / LABORATORIO"/>
    <s v="E"/>
    <s v="S_9B_1A"/>
    <x v="0"/>
    <n v="2"/>
    <n v="0"/>
    <s v="TÉCNICO ESPECIALISTA LABORATORIO"/>
    <s v="LABOR.DE MICROBIOLOGIA Y CONTROL DE INF"/>
    <x v="1"/>
    <s v="350340"/>
    <s v="78707601Z"/>
    <s v="GONZALEZ DIAZ, YURENA"/>
    <s v="TÉCNICO ESPECIALISTA LABORATORIO"/>
    <d v="2026-05-12T00:00:00"/>
    <d v="2026-05-13T00:00:00"/>
    <n v="2"/>
  </r>
  <r>
    <s v="349098"/>
    <d v="2026-05-12T00:00:00"/>
    <d v="2026-05-13T00:00:00"/>
    <s v="false"/>
    <s v="179516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5-12T00:00:00"/>
    <d v="2026-05-13T00:00:00"/>
    <n v="2"/>
  </r>
  <r>
    <s v="238495"/>
    <d v="2026-01-01T00:00:00"/>
    <d v="2026-05-14T00:00:00"/>
    <s v="false"/>
    <s v="161545"/>
    <s v="TEMPORAL. T. COM. INTER. N. ESTA"/>
    <s v="INTERINO POR VACANTE"/>
    <s v="TÉCNICA/O AUXILIAR DE FARMACIA"/>
    <s v="E"/>
    <s v="I_9_1A"/>
    <x v="3"/>
    <n v="134"/>
    <n v="0"/>
    <s v="TÉCNICA/O AUXILIAR DE FARMACIA"/>
    <s v="ALMACÉN DE FARMACIA"/>
    <x v="1"/>
    <s v="0"/>
    <m/>
    <m/>
    <m/>
    <d v="2026-01-01T00:00:00"/>
    <d v="2026-05-14T00:00:00"/>
    <n v="134"/>
  </r>
  <r>
    <s v="292115"/>
    <d v="2026-01-27T00:00:00"/>
    <d v="2026-05-14T00:00:00"/>
    <s v="false"/>
    <s v="176221"/>
    <s v="TEMPORAL. T. COM. INTER. N. ESTA"/>
    <s v="MES VENCIDO - INCAPACIDAD TEMPORAL"/>
    <s v="TÉC ESPECIALISTA / LABORATORIO"/>
    <s v="E"/>
    <s v="S_9B_1A"/>
    <x v="0"/>
    <n v="108"/>
    <n v="0"/>
    <s v="TÉCNICO ESPECIALISTA LABORATORIO"/>
    <s v="LABOR.DE MICROBIOLOGIA Y CONTROL DE INF"/>
    <x v="1"/>
    <s v="345357"/>
    <s v="43819839D"/>
    <s v="CHACON RODRIGUEZ, MARIA DE LA O"/>
    <s v="TÉCNICO ESPECIALISTA LABORATORIO"/>
    <d v="2026-01-27T00:00:00"/>
    <d v="2026-05-14T00:00:00"/>
    <n v="108"/>
  </r>
  <r>
    <s v="208119"/>
    <d v="2026-02-25T00:00:00"/>
    <d v="2026-05-14T00:00:00"/>
    <s v="false"/>
    <s v="176908"/>
    <s v="TEMPORAL. T. COM. INTER. N. ESTA"/>
    <s v="MES VENCIDO - INCAPACIDAD TEMPORAL"/>
    <s v="AUXILIAR DE ENFERMERÍA"/>
    <s v="E"/>
    <s v="S_9B_1A"/>
    <x v="0"/>
    <n v="79"/>
    <n v="0"/>
    <s v="AUXILIAR DE ENFERMERÍA"/>
    <s v="PLANTA 10ª  PAR  - HOSP.EDIF.A"/>
    <x v="1"/>
    <s v="247231"/>
    <s v="45457666Y"/>
    <s v="PEREZ ALVAREZ, FRANCISCO JAVIER"/>
    <s v="AUXILIAR DE ENFERMERÍA"/>
    <d v="2026-02-25T00:00:00"/>
    <d v="2026-05-14T00:00:00"/>
    <n v="79"/>
  </r>
  <r>
    <s v="206631"/>
    <d v="2026-03-16T00:00:00"/>
    <d v="2026-05-14T00:00:00"/>
    <s v="false"/>
    <s v="177398"/>
    <s v="TEMPORAL. T. COM. INTER. N. ESTA"/>
    <s v="MES VENCIDO - INCAPACIDAD TEMPORAL"/>
    <s v="AUXILIAR DE ENFERMERÍA"/>
    <s v="E"/>
    <s v="S_9B_1A"/>
    <x v="0"/>
    <n v="60"/>
    <n v="0"/>
    <s v="AUXILIAR DE ENFERMERÍA"/>
    <s v="PLANTA 3ª/4ª URA"/>
    <x v="1"/>
    <s v="361111"/>
    <s v="43600624F"/>
    <s v="GONZALEZ EXPOSITO, MARIA AMPARO"/>
    <s v="AUXILIAR DE ENFERMERÍA"/>
    <d v="2026-03-16T00:00:00"/>
    <d v="2026-05-14T00:00:00"/>
    <n v="60"/>
  </r>
  <r>
    <s v="370441"/>
    <d v="2026-05-03T00:00:00"/>
    <d v="2026-05-14T00:00:00"/>
    <s v="false"/>
    <s v="178932"/>
    <s v="TEMPORAL. T. COM. INTER. N. ESTA"/>
    <s v="MES VENCIDO - INCAPACIDAD TEMPORAL"/>
    <s v="AUXILIAR DE ENFERMERÍA"/>
    <s v="E"/>
    <s v="S_9B_1A"/>
    <x v="0"/>
    <n v="12"/>
    <n v="0"/>
    <s v="AUXILIAR DE ENFERMERÍA"/>
    <s v="URGENCIAS"/>
    <x v="1"/>
    <s v="324883"/>
    <s v="78859939T"/>
    <s v="FAJARDO ARIAS, ENA CAROLINA"/>
    <s v="AUXILIAR DE ENFERMERÍA"/>
    <d v="2026-05-03T00:00:00"/>
    <d v="2026-05-14T00:00:00"/>
    <n v="12"/>
  </r>
  <r>
    <s v="363202"/>
    <d v="2026-05-07T00:00:00"/>
    <d v="2026-05-14T00:00:00"/>
    <s v="false"/>
    <s v="179095"/>
    <s v="TEMPORAL. T. COM. INTER. N. ESTA"/>
    <s v="MES VENCIDO - INCAPACIDAD TEMPORAL"/>
    <s v="ENFERMERO/A"/>
    <s v="E"/>
    <s v="S_9B_1A"/>
    <x v="0"/>
    <n v="8"/>
    <n v="0"/>
    <s v="ENFERMERA/O"/>
    <s v="PLANTA 2ª CENTRAL A - EDIF.B"/>
    <x v="1"/>
    <s v="247339"/>
    <s v="43489216B"/>
    <s v="CRUZ CASAÑAS, NATALIA"/>
    <s v="ENFERMERA/O"/>
    <d v="2026-05-07T00:00:00"/>
    <d v="2026-05-14T00:00:00"/>
    <n v="8"/>
  </r>
  <r>
    <s v="372117"/>
    <d v="2026-05-08T00:00:00"/>
    <d v="2026-05-14T00:00:00"/>
    <s v="false"/>
    <s v="179190"/>
    <s v="TEMPORAL. T. COMPLETO. N. ESTATU"/>
    <s v="ACUMULACION DE TAREAS"/>
    <s v="ENFERMERO/A"/>
    <s v="E"/>
    <s v="I_9_1C"/>
    <x v="1"/>
    <n v="7"/>
    <n v="0"/>
    <s v="ENFERMERA/O"/>
    <s v="PLANTA BAJA - HOSP.EDIF.M."/>
    <x v="1"/>
    <s v="0"/>
    <m/>
    <m/>
    <m/>
    <d v="2026-05-08T00:00:00"/>
    <d v="2026-05-14T00:00:00"/>
    <n v="7"/>
  </r>
  <r>
    <s v="262019"/>
    <d v="2026-05-08T00:00:00"/>
    <d v="2026-05-14T00:00:00"/>
    <s v="false"/>
    <s v="179191"/>
    <s v="TEMPORAL. T. COMPLETO. N. ESTATU"/>
    <s v="ACUMULACION DE TAREAS"/>
    <s v="ENFERMERO/A"/>
    <s v="E"/>
    <s v="I_9_1C"/>
    <x v="1"/>
    <n v="7"/>
    <n v="0"/>
    <s v="ENFERMERA/O"/>
    <s v="PLANTA BAJA - HOSP.EDIF.M."/>
    <x v="1"/>
    <s v="0"/>
    <m/>
    <m/>
    <m/>
    <d v="2026-05-08T00:00:00"/>
    <d v="2026-05-14T00:00:00"/>
    <n v="7"/>
  </r>
  <r>
    <s v="290272"/>
    <d v="2026-05-08T00:00:00"/>
    <d v="2026-05-14T00:00:00"/>
    <s v="false"/>
    <s v="179195"/>
    <s v="TEMPORAL. T. COMPLETO. N. ESTATU"/>
    <s v="ACUMULACION DE TAREAS"/>
    <s v="AUXILIAR DE ENFERMERÍA"/>
    <s v="E"/>
    <s v="I_9_1C"/>
    <x v="1"/>
    <n v="7"/>
    <n v="0"/>
    <s v="AUXILIAR DE ENFERMERÍA"/>
    <s v="PLANTA BAJA - HOSP.EDIF.M."/>
    <x v="1"/>
    <s v="0"/>
    <m/>
    <m/>
    <m/>
    <d v="2026-05-08T00:00:00"/>
    <d v="2026-05-14T00:00:00"/>
    <n v="7"/>
  </r>
  <r>
    <s v="251741"/>
    <d v="2026-05-08T00:00:00"/>
    <d v="2026-05-14T00:00:00"/>
    <s v="false"/>
    <s v="179196"/>
    <s v="TEMPORAL. T. COMPLETO. N. ESTATU"/>
    <s v="ACUMULACION DE TAREAS"/>
    <s v="AUXILIAR DE ENFERMERÍA"/>
    <s v="E"/>
    <s v="I_9_1C"/>
    <x v="1"/>
    <n v="7"/>
    <n v="0"/>
    <s v="AUXILIAR DE ENFERMERÍA"/>
    <s v="PLANTA BAJA - HOSP.EDIF.M."/>
    <x v="1"/>
    <s v="0"/>
    <m/>
    <m/>
    <m/>
    <d v="2026-05-08T00:00:00"/>
    <d v="2026-05-14T00:00:00"/>
    <n v="7"/>
  </r>
  <r>
    <s v="322192"/>
    <d v="2026-05-11T00:00:00"/>
    <d v="2026-05-14T00:00:00"/>
    <s v="false"/>
    <s v="179224"/>
    <s v="TEMPORAL. T. COM. INTER. N. ESTA"/>
    <s v="MES VENCIDO - INCAPACIDAD TEMPORAL"/>
    <s v="ENFERMERO/A"/>
    <s v="E"/>
    <s v="S_9B_1A"/>
    <x v="0"/>
    <n v="4"/>
    <n v="0"/>
    <s v="ENFERMERA/O"/>
    <s v="URGENCIAS - HN_CEAU"/>
    <x v="1"/>
    <s v="294209"/>
    <s v="23046652P"/>
    <s v="CONESA GOMEZ, RUBEN"/>
    <s v="ENFERMERA/O"/>
    <d v="2026-05-11T00:00:00"/>
    <d v="2026-05-14T00:00:00"/>
    <n v="4"/>
  </r>
  <r>
    <s v="258719"/>
    <d v="2026-05-13T00:00:00"/>
    <d v="2026-05-14T00:00:00"/>
    <s v="false"/>
    <s v="179512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5-13T00:00:00"/>
    <d v="2026-05-14T00:00:00"/>
    <n v="2"/>
  </r>
  <r>
    <s v="263591"/>
    <d v="2026-01-14T00:00:00"/>
    <d v="2026-05-15T00:00:00"/>
    <s v="false"/>
    <s v="175858"/>
    <s v="TEMPORAL. T. COM. INTER. N. ESTA"/>
    <s v="MES VENCIDO - INCAPACIDAD TEMPORAL"/>
    <s v="AUXILIAR DE ENFERMERÍA"/>
    <s v="E"/>
    <s v="S_9B_1A"/>
    <x v="0"/>
    <n v="122"/>
    <n v="0"/>
    <s v="AUXILIAR DE ENFERMERÍA"/>
    <s v="PLANTA  8ª IMPAR - HOSP.EDIF.A"/>
    <x v="1"/>
    <s v="200869"/>
    <s v="78615395S"/>
    <s v="PEREZ CASTRO, NAYRA"/>
    <s v="AUXILIAR DE ENFERMERÍA"/>
    <d v="2026-01-14T00:00:00"/>
    <d v="2026-05-15T00:00:00"/>
    <n v="122"/>
  </r>
  <r>
    <s v="200708"/>
    <d v="2026-01-22T00:00:00"/>
    <d v="2026-05-15T00:00:00"/>
    <s v="false"/>
    <s v="176080"/>
    <s v="TEMPORAL. T. COM. INTER. N. ESTA"/>
    <s v="MES VENCIDO - INCAPACIDAD TEMPORAL"/>
    <s v="G ADMINISTRATIVO FUNCIÓN ADMINISTRATIVA"/>
    <s v="E"/>
    <s v="S_9B_1A"/>
    <x v="0"/>
    <n v="114"/>
    <n v="0"/>
    <s v="GRUPO ADMINISTRATIVO"/>
    <s v="COORDINACIÓN DE INFORMACIÓN"/>
    <x v="3"/>
    <s v="311640"/>
    <s v="42077016B"/>
    <s v="DELGADO SANTANA, MARIA NIEVES"/>
    <s v="GRUPO ADMINISTRATIVO"/>
    <d v="2026-01-22T00:00:00"/>
    <d v="2026-05-15T00:00:00"/>
    <n v="114"/>
  </r>
  <r>
    <s v="358737"/>
    <d v="2026-02-08T00:00:00"/>
    <d v="2026-05-15T00:00:00"/>
    <s v="false"/>
    <s v="176417"/>
    <s v="TEMPORAL. T. COM. INTER. N. ESTA"/>
    <s v="MES VENCIDO - INCAPACIDAD TEMPORAL"/>
    <s v="AUXILIAR DE ENFERMERÍA"/>
    <s v="E"/>
    <s v="S_9B_1A"/>
    <x v="0"/>
    <n v="97"/>
    <n v="0"/>
    <s v="AUXILIAR DE ENFERMERÍA"/>
    <s v="PLANTA 10ª  PAR  - HOSP.EDIF.A"/>
    <x v="1"/>
    <s v="242280"/>
    <s v="78675481W"/>
    <s v="GOYA FAJARDO, MARIA DEL CRISTO"/>
    <s v="AUXILIAR DE ENFERMERÍA"/>
    <d v="2026-02-08T00:00:00"/>
    <d v="2026-05-15T00:00:00"/>
    <n v="97"/>
  </r>
  <r>
    <s v="297311"/>
    <d v="2026-02-16T00:00:00"/>
    <d v="2026-05-15T00:00:00"/>
    <s v="false"/>
    <s v="176055"/>
    <s v="TEMPORAL. T. PAR. INTERI. N. EST"/>
    <s v="REDUCCION DE JORNADA"/>
    <s v="ENFERMERO/A"/>
    <s v="E"/>
    <s v="S_9B_1C"/>
    <x v="4"/>
    <n v="89"/>
    <n v="0"/>
    <s v="ENFERMERA/O"/>
    <s v="URGENCIAS"/>
    <x v="1"/>
    <s v="360557"/>
    <s v="78706098Y"/>
    <s v="DELGADO VIERA, LORENA"/>
    <s v="ENFERMERA/O"/>
    <d v="2026-02-16T00:00:00"/>
    <d v="2026-05-15T00:00:00"/>
    <n v="89"/>
  </r>
  <r>
    <s v="223848"/>
    <d v="2026-03-30T00:00:00"/>
    <d v="2026-05-15T00:00:00"/>
    <s v="false"/>
    <s v="177933"/>
    <s v="TEMPORAL. T. COM. INTER. N. ESTA"/>
    <s v="LIBRE DISPOSICION"/>
    <s v="CONDUCTOR/A"/>
    <s v="E"/>
    <s v="S_9B_1AV"/>
    <x v="0"/>
    <n v="47"/>
    <n v="0"/>
    <s v="CONDUCTOR"/>
    <s v="PARQUE MÓVIL"/>
    <x v="0"/>
    <s v="390830"/>
    <s v="78569318F"/>
    <s v="ABDERRAHIN PADILLA, JUDITH YAIZA"/>
    <s v="CONDUCTOR"/>
    <d v="2026-03-30T00:00:00"/>
    <d v="2026-05-15T00:00:00"/>
    <n v="47"/>
  </r>
  <r>
    <s v="331280"/>
    <d v="2026-04-17T00:00:00"/>
    <d v="2026-05-15T00:00:00"/>
    <s v="false"/>
    <s v="178528"/>
    <s v="TEMPORAL. T. COM. INTER. N. ESTA"/>
    <s v="MES VENCIDO - INCAPACIDAD TEMPORAL"/>
    <s v="LIMPIADOR/A"/>
    <s v="E"/>
    <s v="S_9B_1A"/>
    <x v="0"/>
    <n v="29"/>
    <n v="0"/>
    <s v="LIMPIADORA"/>
    <s v="LIMPIEZA"/>
    <x v="0"/>
    <s v="352245"/>
    <s v="78696457W"/>
    <s v="CORREA DONIZ, MARTA ELENA"/>
    <s v="LIMPIADORA"/>
    <d v="2026-04-17T00:00:00"/>
    <d v="2026-05-15T00:00:00"/>
    <n v="29"/>
  </r>
  <r>
    <s v="240865"/>
    <d v="2026-04-17T00:00:00"/>
    <d v="2026-05-15T00:00:00"/>
    <s v="false"/>
    <s v="178489"/>
    <s v="TEMPORAL. T. COM. INTER. N. ESTA"/>
    <s v="MES VENCIDO - ACCIDENTE DE TRABAJO"/>
    <s v="AUXILIAR DE ENFERMERÍA"/>
    <s v="E"/>
    <s v="S_9B_1A"/>
    <x v="0"/>
    <n v="29"/>
    <n v="0"/>
    <s v="AUXILIAR DE ENFERMERÍA"/>
    <s v="PLANTILLA VOLANTE DEL EAA (EDIFICIO DE ACTIVIDADES"/>
    <x v="1"/>
    <s v="205624"/>
    <s v="78695238W"/>
    <s v="GONZALEZ SANTOS, CAHORA"/>
    <s v="AUXILIAR DE ENFERMERÍA"/>
    <d v="2026-04-17T00:00:00"/>
    <d v="2026-05-15T00:00:00"/>
    <n v="29"/>
  </r>
  <r>
    <s v="317766"/>
    <d v="2026-04-20T00:00:00"/>
    <d v="2026-05-15T00:00:00"/>
    <s v="false"/>
    <s v="178555"/>
    <s v="TEMPORAL. T. COM. INTER. N. ESTA"/>
    <s v="MES VENCIDO - INCAPACIDAD TEMPORAL"/>
    <s v="CELADOR/A"/>
    <s v="E"/>
    <s v="S_9B_1A"/>
    <x v="0"/>
    <n v="26"/>
    <n v="0"/>
    <s v="CELADOR"/>
    <s v="SUBDIRECCIÓN ENFERMERÍA"/>
    <x v="1"/>
    <s v="248645"/>
    <s v="42087722E"/>
    <s v="ARNAY TRUJILLO, SANTIAGO ALFONSO"/>
    <s v="CELADOR"/>
    <d v="2026-04-20T00:00:00"/>
    <d v="2026-05-15T00:00:00"/>
    <n v="26"/>
  </r>
  <r>
    <s v="218022"/>
    <d v="2026-04-21T00:00:00"/>
    <d v="2026-05-15T00:00:00"/>
    <s v="false"/>
    <s v="178556"/>
    <s v="TEMPORAL. T. COM. INTER. N. ESTA"/>
    <s v="MES VENCIDO - INCAPACIDAD TEMPORAL"/>
    <s v="FISIOTERAPEUTA"/>
    <s v="E"/>
    <s v="S_9B_1A"/>
    <x v="0"/>
    <n v="25"/>
    <n v="0"/>
    <s v="FISIOTERAPEUTA"/>
    <s v="GIMNASIO REHABILITACION"/>
    <x v="1"/>
    <s v="340089"/>
    <s v="45454883Y"/>
    <s v="CASTRO TOSCO, CAROLINA"/>
    <s v="FISIOTERAPEUTA"/>
    <d v="2026-04-21T00:00:00"/>
    <d v="2026-05-15T00:00:00"/>
    <n v="25"/>
  </r>
  <r>
    <s v="276626"/>
    <d v="2026-04-21T00:00:00"/>
    <d v="2026-05-15T00:00:00"/>
    <s v="false"/>
    <s v="178510"/>
    <s v="TEMPORAL. T. COM. INTER. N. ESTA"/>
    <s v="MES VENCIDO - ACCIDENTE DE TRABAJO"/>
    <s v="AUXILIAR DE ENFERMERÍA"/>
    <s v="E"/>
    <s v="S_9B_1A"/>
    <x v="0"/>
    <n v="25"/>
    <n v="0"/>
    <s v="AUXILIAR DE ENFERMERÍA"/>
    <s v="URGENCIAS"/>
    <x v="1"/>
    <s v="211367"/>
    <s v="78637684V"/>
    <s v="CALDERON GARCIA, BARBARA CRISOMAY"/>
    <s v="AUXILIAR DE ENFERMERÍA"/>
    <d v="2026-04-21T00:00:00"/>
    <d v="2026-05-15T00:00:00"/>
    <n v="25"/>
  </r>
  <r>
    <s v="263184"/>
    <d v="2026-04-27T00:00:00"/>
    <d v="2026-05-15T00:00:00"/>
    <s v="false"/>
    <s v="178741"/>
    <s v="TEMPORAL. T. COM. INTER. N. ESTA"/>
    <s v="MES VENCIDO - INCAPACIDAD TEMPORAL"/>
    <s v="LAVANDERO/A"/>
    <s v="E"/>
    <s v="S_9B_1A"/>
    <x v="0"/>
    <n v="19"/>
    <n v="0"/>
    <s v="LAVANDERIA"/>
    <s v="LAVANDERÍA HOSP.DEL TORAX"/>
    <x v="0"/>
    <s v="265938"/>
    <s v="78563450G"/>
    <s v="GONZALEZ HERRERA, RAQUEL"/>
    <s v="LAVANDERIA"/>
    <d v="2026-04-27T00:00:00"/>
    <d v="2026-05-15T00:00:00"/>
    <n v="19"/>
  </r>
  <r>
    <s v="384130"/>
    <d v="2026-04-30T00:00:00"/>
    <d v="2026-05-15T00:00:00"/>
    <s v="false"/>
    <s v="178936"/>
    <s v="TEMPORAL. T. COM. INTER. N. ESTA"/>
    <s v="MES VENCIDO - INCAPACIDAD TEMPORAL"/>
    <s v="CELADOR/A"/>
    <s v="E"/>
    <s v="S_9B_1A"/>
    <x v="0"/>
    <n v="16"/>
    <n v="0"/>
    <s v="CELADOR"/>
    <s v="SUBDIRECCIÓN ENFERMERÍA"/>
    <x v="1"/>
    <s v="383858"/>
    <s v="45435857R"/>
    <s v="CRUZ DIAZ, LAURA MARTA"/>
    <s v="CELADOR"/>
    <d v="2026-04-30T00:00:00"/>
    <d v="2026-05-15T00:00:00"/>
    <n v="16"/>
  </r>
  <r>
    <s v="260402"/>
    <d v="2026-05-01T00:00:00"/>
    <d v="2026-05-15T00:00:00"/>
    <s v="false"/>
    <s v="178783"/>
    <s v="TEMPORAL. T. COMPLETO. N. ESTATU"/>
    <s v="ACUMULACION DE TAREAS"/>
    <s v="LAVANDERO/A"/>
    <s v="E"/>
    <s v="I_9_1C"/>
    <x v="1"/>
    <n v="15"/>
    <n v="0"/>
    <s v="LAVANDERIA"/>
    <s v="LENCERÍA Y COSTURA"/>
    <x v="0"/>
    <s v="0"/>
    <m/>
    <m/>
    <m/>
    <d v="2026-05-01T00:00:00"/>
    <d v="2026-05-15T00:00:00"/>
    <n v="15"/>
  </r>
  <r>
    <s v="224865"/>
    <d v="2026-05-01T00:00:00"/>
    <d v="2026-05-15T00:00:00"/>
    <s v="false"/>
    <s v="178767"/>
    <s v="TEMPORAL. T. COM. INTER. N. ESTA"/>
    <s v="VACACIONES Y LIBRANZAS"/>
    <s v="PINCHE"/>
    <s v="E"/>
    <s v="S_9B_1A"/>
    <x v="0"/>
    <n v="15"/>
    <n v="0"/>
    <s v="PINCHE"/>
    <s v="COCINA"/>
    <x v="0"/>
    <s v="293123"/>
    <s v="45896112A"/>
    <s v="CASANOVA ESCOBAR, ANTONIO JESUS"/>
    <s v="PINCHE"/>
    <d v="2026-05-01T00:00:00"/>
    <d v="2026-05-15T00:00:00"/>
    <n v="15"/>
  </r>
  <r>
    <s v="236404"/>
    <d v="2026-05-01T00:00:00"/>
    <d v="2026-05-15T00:00:00"/>
    <s v="false"/>
    <s v="178786"/>
    <s v="TEMPORAL. T. COMPLETO. N. ESTATU"/>
    <s v="ACUMULACION DE TAREAS"/>
    <s v="LAVANDERO/A"/>
    <s v="E"/>
    <s v="I_9_1C"/>
    <x v="1"/>
    <n v="15"/>
    <n v="0"/>
    <s v="LAVANDERIA"/>
    <s v="LENCERÍA Y COSTURA"/>
    <x v="0"/>
    <s v="0"/>
    <m/>
    <m/>
    <m/>
    <d v="2026-05-01T00:00:00"/>
    <d v="2026-05-15T00:00:00"/>
    <n v="15"/>
  </r>
  <r>
    <s v="272907"/>
    <d v="2026-05-01T00:00:00"/>
    <d v="2026-05-15T00:00:00"/>
    <s v="false"/>
    <s v="0"/>
    <s v="TEMPORAL. T. COMPLETO. N. ESTATU"/>
    <s v="ACUMULACION DE TAREAS"/>
    <s v="CELADOR/A"/>
    <s v="E"/>
    <s v="I_9_1C"/>
    <x v="1"/>
    <n v="15"/>
    <n v="0"/>
    <s v="CELADOR"/>
    <s v="DISTRIBUCIÓN"/>
    <x v="0"/>
    <s v="0"/>
    <m/>
    <m/>
    <m/>
    <d v="2026-05-01T00:00:00"/>
    <d v="2026-05-15T00:00:00"/>
    <n v="15"/>
  </r>
  <r>
    <s v="394442"/>
    <d v="2026-05-09T00:00:00"/>
    <d v="2026-05-15T00:00:00"/>
    <s v="false"/>
    <s v="179197"/>
    <s v="TEMPORAL. T. COMPLETO. N. ESTATU"/>
    <s v="ACUMULACION DE TAREAS"/>
    <s v="AUXILIAR DE ENFERMERÍA"/>
    <s v="E"/>
    <s v="I_9_1C"/>
    <x v="1"/>
    <n v="7"/>
    <n v="0"/>
    <s v="AUXILIAR DE ENFERMERÍA"/>
    <s v="PLANTA BAJA - HOSP.EDIF.M."/>
    <x v="1"/>
    <s v="0"/>
    <m/>
    <m/>
    <m/>
    <d v="2026-05-09T00:00:00"/>
    <d v="2026-05-15T00:00:00"/>
    <n v="7"/>
  </r>
  <r>
    <s v="280362"/>
    <d v="2026-05-09T00:00:00"/>
    <d v="2026-05-15T00:00:00"/>
    <s v="false"/>
    <s v="179192"/>
    <s v="TEMPORAL. T. COMPLETO. N. ESTATU"/>
    <s v="ACUMULACION DE TAREAS"/>
    <s v="ENFERMERO/A"/>
    <s v="E"/>
    <s v="I_9_1C"/>
    <x v="1"/>
    <n v="7"/>
    <n v="0"/>
    <s v="ENFERMERA/O"/>
    <s v="PLANTA BAJA - HOSP.EDIF.M."/>
    <x v="1"/>
    <s v="0"/>
    <m/>
    <m/>
    <m/>
    <d v="2026-05-09T00:00:00"/>
    <d v="2026-05-15T00:00:00"/>
    <n v="7"/>
  </r>
  <r>
    <s v="272980"/>
    <d v="2026-05-11T00:00:00"/>
    <d v="2026-05-15T00:00:00"/>
    <s v="false"/>
    <s v="179274"/>
    <s v="TEMPORAL. T. COM. INTER. N. ESTA"/>
    <s v="VACACIONES Y LIBRANZAS"/>
    <s v="PINCHE"/>
    <s v="E"/>
    <s v="S_9B_1A"/>
    <x v="0"/>
    <n v="5"/>
    <n v="0"/>
    <s v="PINCHE"/>
    <s v="COCINA"/>
    <x v="0"/>
    <s v="225056"/>
    <s v="43610728Z"/>
    <s v="CABRERA CARBALLO, MARIA DEL MAR"/>
    <s v="PINCHE"/>
    <d v="2026-05-11T00:00:00"/>
    <d v="2026-05-15T00:00:00"/>
    <n v="5"/>
  </r>
  <r>
    <s v="320368"/>
    <d v="2026-05-11T00:00:00"/>
    <d v="2026-05-15T00:00:00"/>
    <s v="false"/>
    <s v="179241"/>
    <s v="TEMPORAL. T. COM. INTER. N. ESTA"/>
    <s v="PERMISO INTERVENCIÓN QUIRÚRGICA FAMILIAR"/>
    <s v="LAVANDERO/A"/>
    <s v="E"/>
    <s v="S_9B_1A"/>
    <x v="0"/>
    <n v="5"/>
    <n v="0"/>
    <s v="LAVANDERIA"/>
    <s v="LAVANDERÍA HOSP.DEL TORAX"/>
    <x v="0"/>
    <s v="355877"/>
    <s v="45451907C"/>
    <s v="DOMINGUEZ LEDESMA, CARLOS JAVIER"/>
    <s v="LAVANDERIA"/>
    <d v="2026-05-11T00:00:00"/>
    <d v="2026-05-15T00:00:00"/>
    <n v="5"/>
  </r>
  <r>
    <s v="217553"/>
    <d v="2026-05-14T00:00:00"/>
    <d v="2026-05-15T00:00:00"/>
    <s v="false"/>
    <s v="178493"/>
    <s v="TEMPORAL. T. COM. INTER. N. ESTA"/>
    <s v="GUARDIAS AT.CONTINUADA"/>
    <s v="FEA NEFROLOGÍA"/>
    <s v="E"/>
    <s v="S_9B_1BG"/>
    <x v="2"/>
    <n v="2"/>
    <n v="0"/>
    <s v="FEA NEFROLOGÍA"/>
    <s v="P.MÉDICO NEFROLOGÍA"/>
    <x v="2"/>
    <s v="0"/>
    <m/>
    <m/>
    <m/>
    <d v="2026-05-14T00:00:00"/>
    <d v="2026-05-15T00:00:00"/>
    <n v="2"/>
  </r>
  <r>
    <s v="388629"/>
    <d v="2026-05-14T00:00:00"/>
    <d v="2026-05-15T00:00:00"/>
    <s v="false"/>
    <s v="179476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5-14T00:00:00"/>
    <d v="2026-05-15T00:00:00"/>
    <n v="2"/>
  </r>
  <r>
    <s v="205170"/>
    <d v="2026-04-28T00:00:00"/>
    <d v="2026-05-16T00:00:00"/>
    <s v="false"/>
    <s v="178715"/>
    <s v="TEMPORAL. T. COM. INTER. N. ESTA"/>
    <s v="MES VENCIDO - ACCIDENTE DE TRABAJO"/>
    <s v="AUXILIAR DE ENFERMERÍA"/>
    <s v="E"/>
    <s v="S_9B_1A"/>
    <x v="0"/>
    <n v="19"/>
    <n v="0"/>
    <s v="AUXILIAR DE ENFERMERÍA"/>
    <s v="PLANTA  2ª  PAR   - HOSP.EDIF.A"/>
    <x v="1"/>
    <s v="204600"/>
    <s v="43781579K"/>
    <s v="ESPINOSA DIAZ, ELENA"/>
    <s v="AUXILIAR DE ENFERMERÍA"/>
    <d v="2026-04-28T00:00:00"/>
    <d v="2026-05-16T00:00:00"/>
    <n v="19"/>
  </r>
  <r>
    <s v="314791"/>
    <d v="2026-05-05T00:00:00"/>
    <d v="2026-05-16T00:00:00"/>
    <s v="false"/>
    <s v="179078"/>
    <s v="TEMPORAL. T. COM. INTER. N. ESTA"/>
    <s v="MES VENCIDO - INCAPACIDAD TEMPORAL"/>
    <s v="ENFERMERO/A"/>
    <s v="E"/>
    <s v="S_9B_1A"/>
    <x v="0"/>
    <n v="12"/>
    <n v="0"/>
    <s v="ENFERMERA/O"/>
    <s v="URGENCIAS"/>
    <x v="1"/>
    <s v="212127"/>
    <s v="54058407N"/>
    <s v="RODRIGUEZ ALVAREZ, ESTEFANIA ELENA"/>
    <s v="ENFERMERA/O"/>
    <d v="2026-05-05T00:00:00"/>
    <d v="2026-05-16T00:00:00"/>
    <n v="12"/>
  </r>
  <r>
    <s v="255469"/>
    <d v="2026-05-10T00:00:00"/>
    <d v="2026-05-16T00:00:00"/>
    <s v="false"/>
    <s v="179193"/>
    <s v="TEMPORAL. T. COMPLETO. N. ESTATU"/>
    <s v="ACUMULACION DE TAREAS"/>
    <s v="ENFERMERO/A"/>
    <s v="E"/>
    <s v="I_9_1C"/>
    <x v="1"/>
    <n v="7"/>
    <n v="0"/>
    <s v="ENFERMERA/O"/>
    <s v="PLANTA BAJA - HOSP.EDIF.M."/>
    <x v="1"/>
    <s v="0"/>
    <m/>
    <m/>
    <m/>
    <d v="2026-05-10T00:00:00"/>
    <d v="2026-05-16T00:00:00"/>
    <n v="7"/>
  </r>
  <r>
    <s v="212276"/>
    <d v="2026-05-10T00:00:00"/>
    <d v="2026-05-16T00:00:00"/>
    <s v="false"/>
    <s v="179198"/>
    <s v="TEMPORAL. T. COMPLETO. N. ESTATU"/>
    <s v="ACUMULACION DE TAREAS"/>
    <s v="AUXILIAR DE ENFERMERÍA"/>
    <s v="E"/>
    <s v="I_9_1C"/>
    <x v="1"/>
    <n v="7"/>
    <n v="0"/>
    <s v="AUXILIAR DE ENFERMERÍA"/>
    <s v="PLANTA BAJA - HOSP.EDIF.M."/>
    <x v="1"/>
    <s v="0"/>
    <m/>
    <m/>
    <m/>
    <d v="2026-05-10T00:00:00"/>
    <d v="2026-05-16T00:00:00"/>
    <n v="7"/>
  </r>
  <r>
    <s v="249427"/>
    <d v="2026-05-15T00:00:00"/>
    <d v="2026-05-16T00:00:00"/>
    <s v="false"/>
    <s v="179509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5-15T00:00:00"/>
    <d v="2026-05-16T00:00:00"/>
    <n v="2"/>
  </r>
  <r>
    <s v="354274"/>
    <d v="2026-01-05T00:00:00"/>
    <d v="2026-05-17T00:00:00"/>
    <s v="false"/>
    <s v="175873"/>
    <s v="TEMPORAL. T. COM. INTER. N. ESTA"/>
    <s v="BAJA MATERNAL"/>
    <s v="LIMPIADOR/A"/>
    <s v="E"/>
    <s v="S_9B_1A"/>
    <x v="0"/>
    <n v="133"/>
    <n v="0"/>
    <s v="LIMPIADORA"/>
    <s v="LIMPIEZA"/>
    <x v="0"/>
    <s v="256125"/>
    <s v="42220411R"/>
    <s v="CASTRO FERNANDEZ, YVONNE"/>
    <s v="LIMPIADORA"/>
    <d v="2026-01-05T00:00:00"/>
    <d v="2026-05-17T00:00:00"/>
    <n v="133"/>
  </r>
  <r>
    <s v="305170"/>
    <d v="2026-01-19T00:00:00"/>
    <d v="2026-05-17T00:00:00"/>
    <s v="false"/>
    <s v="176079"/>
    <s v="TEMPORAL. T. COM. INTER. N. ESTA"/>
    <s v="BAJA MATERNAL"/>
    <s v="ENFERMERO/A"/>
    <s v="E"/>
    <s v="S_9B_1A"/>
    <x v="0"/>
    <n v="119"/>
    <n v="0"/>
    <s v="ENFERMERA/O"/>
    <s v="URGENCIAS"/>
    <x v="1"/>
    <s v="291671"/>
    <s v="78635342K"/>
    <s v="REYES REYES, BRICILA"/>
    <s v="ENFERMERA/O"/>
    <d v="2026-01-19T00:00:00"/>
    <d v="2026-05-17T00:00:00"/>
    <n v="119"/>
  </r>
  <r>
    <s v="251198"/>
    <d v="2026-04-03T00:00:00"/>
    <d v="2026-05-17T00:00:00"/>
    <s v="false"/>
    <s v="178055"/>
    <s v="TEMPORAL. T. COM. INTER. N. ESTA"/>
    <s v="MES VENCIDO - INCAPACIDAD TEMPORAL"/>
    <s v="AUXILIAR DE ENFERMERÍA"/>
    <s v="E"/>
    <s v="S_9B_1A"/>
    <x v="0"/>
    <n v="45"/>
    <n v="0"/>
    <s v="AUXILIAR DE ENFERMERÍA"/>
    <s v="PLANTA  8ª IMPAR - HOSP.EDIF.A"/>
    <x v="1"/>
    <s v="263591"/>
    <s v="54060250S"/>
    <s v="SANTOS GONZALEZ, REBECA"/>
    <s v="AUXILIAR DE ENFERMERÍA"/>
    <d v="2026-04-03T00:00:00"/>
    <d v="2026-05-17T00:00:00"/>
    <n v="45"/>
  </r>
  <r>
    <s v="201993"/>
    <d v="2026-05-03T00:00:00"/>
    <d v="2026-05-17T00:00:00"/>
    <s v="false"/>
    <s v="179013"/>
    <s v="TEMPORAL. T. COM. INTER. N. ESTA"/>
    <s v="MES VENCIDO - ACCIDENTE DE TRABAJO"/>
    <s v="AUXILIAR DE ENFERMERÍA"/>
    <s v="E"/>
    <s v="S_9B_1A"/>
    <x v="0"/>
    <n v="15"/>
    <n v="0"/>
    <s v="AUXILIAR DE ENFERMERÍA"/>
    <s v="U.V.I."/>
    <x v="1"/>
    <s v="338093"/>
    <s v="78700176H"/>
    <s v="PEREZ PEREZ, ABEL"/>
    <s v="AUXILIAR DE ENFERMERÍA"/>
    <d v="2026-05-03T00:00:00"/>
    <d v="2026-05-17T00:00:00"/>
    <n v="15"/>
  </r>
  <r>
    <s v="262908"/>
    <d v="2026-01-01T00:00:00"/>
    <d v="2026-05-18T00:00:00"/>
    <s v="false"/>
    <s v="174758"/>
    <s v="TEMPORAL. T. COM. INTER. N. ESTA"/>
    <s v="MES VENCIDO - INCAPACIDAD TEMPORAL"/>
    <s v="PELUQUERO/A"/>
    <s v="E"/>
    <s v="S_9B_1A"/>
    <x v="0"/>
    <n v="138"/>
    <n v="0"/>
    <s v="PELUQUERO"/>
    <s v="DIRECCIÓN ENFERMERÍA"/>
    <x v="1"/>
    <s v="270085"/>
    <s v="42232665L"/>
    <s v="GUEVARA POMBROL, MARIELSI DEL ROSARIO"/>
    <s v="PELUQUERO"/>
    <d v="2026-01-01T00:00:00"/>
    <d v="2026-05-18T00:00:00"/>
    <n v="138"/>
  </r>
  <r>
    <s v="211111"/>
    <d v="2026-01-01T00:00:00"/>
    <d v="2026-05-18T00:00:00"/>
    <s v="false"/>
    <s v="175304"/>
    <s v="TEMPORAL. T. COMPLETO. N. ESTATU"/>
    <s v="ACUMULACION DE TAREAS"/>
    <s v="PINCHE"/>
    <s v="E"/>
    <s v="I_9_1C"/>
    <x v="1"/>
    <n v="138"/>
    <n v="0"/>
    <s v="PINCHE"/>
    <s v="COCINA"/>
    <x v="0"/>
    <s v="0"/>
    <m/>
    <m/>
    <m/>
    <d v="2026-01-01T00:00:00"/>
    <d v="2026-05-18T00:00:00"/>
    <n v="138"/>
  </r>
  <r>
    <s v="270085"/>
    <d v="2026-01-01T00:00:00"/>
    <d v="2026-05-18T00:00:00"/>
    <s v="false"/>
    <s v="174146"/>
    <s v="TEMPORAL. T. COM. INTER. N. ESTA"/>
    <s v="MES VENCIDO - INCAPACIDAD TEMPORAL"/>
    <s v="PELUQUERO/A"/>
    <s v="E"/>
    <s v="S_9B_1A"/>
    <x v="0"/>
    <n v="138"/>
    <n v="0"/>
    <s v="PELUQUERO"/>
    <s v="DIRECCIÓN ENFERMERÍA"/>
    <x v="1"/>
    <s v="322227"/>
    <s v="42061732E"/>
    <s v="PEREZ HERNANDEZ, ISABEL"/>
    <s v="PELUQUERO"/>
    <d v="2026-01-01T00:00:00"/>
    <d v="2026-05-18T00:00:00"/>
    <n v="138"/>
  </r>
  <r>
    <s v="205305"/>
    <d v="2026-01-01T00:00:00"/>
    <d v="2026-05-18T00:00:00"/>
    <s v="false"/>
    <s v="172616"/>
    <s v="TEMPORAL. T. COM. INTER. N. ESTA"/>
    <s v="MES VENCIDO - INCAPACIDAD TEMPORAL"/>
    <s v="ENFERMERO/A"/>
    <s v="E"/>
    <s v="S_9B_1A"/>
    <x v="0"/>
    <n v="138"/>
    <n v="0"/>
    <s v="ENFERMERA/O"/>
    <s v="UDAD.DE RECUPERACIÓN DE QUIRÓFANO"/>
    <x v="1"/>
    <s v="239408"/>
    <s v="Y5651802A"/>
    <s v="SERRU, ALESSANDRA"/>
    <s v="ENFERMERA/O"/>
    <d v="2026-01-01T00:00:00"/>
    <d v="2026-05-18T00:00:00"/>
    <n v="138"/>
  </r>
  <r>
    <s v="376058"/>
    <d v="2026-01-06T00:00:00"/>
    <d v="2026-05-18T00:00:00"/>
    <s v="false"/>
    <s v="175582"/>
    <s v="TEMPORAL. T. COM. INTER. N. ESTA"/>
    <s v="MES VENCIDO - INCAPACIDAD TEMPORAL"/>
    <s v="ENFERMERO/A"/>
    <s v="E"/>
    <s v="S_9B_1A"/>
    <x v="0"/>
    <n v="133"/>
    <n v="0"/>
    <s v="ENFERMERA/O"/>
    <s v="UDES.ESPECIALES SUPLENCIAS"/>
    <x v="1"/>
    <s v="222837"/>
    <s v="23953068V"/>
    <s v="JAGER ALCARAZ, ANA CASANDRA"/>
    <s v="ENFERMERA/O"/>
    <d v="2026-01-06T00:00:00"/>
    <d v="2026-05-18T00:00:00"/>
    <n v="133"/>
  </r>
  <r>
    <s v="332025"/>
    <d v="2026-01-22T00:00:00"/>
    <d v="2026-05-18T00:00:00"/>
    <s v="false"/>
    <s v="176081"/>
    <s v="TEMPORAL. T. COM. INTER. N. ESTA"/>
    <s v="BAJA MATERNAL"/>
    <s v="ENFERMERO/A"/>
    <s v="E"/>
    <s v="S_9B_1A"/>
    <x v="0"/>
    <n v="117"/>
    <n v="0"/>
    <s v="ENFERMERA/O"/>
    <s v="PLANTILLA VOLANTE"/>
    <x v="1"/>
    <s v="313500"/>
    <s v="42220936C"/>
    <s v="SCHMIDT DIAZ, MIRIAM ANGELICA"/>
    <s v="ENFERMERA/O"/>
    <d v="2026-01-22T00:00:00"/>
    <d v="2026-05-18T00:00:00"/>
    <n v="117"/>
  </r>
  <r>
    <s v="277484"/>
    <d v="2026-02-11T00:00:00"/>
    <d v="2026-05-18T00:00:00"/>
    <s v="false"/>
    <s v="176788"/>
    <s v="TEMPORAL. T. COM. INTER. N. ESTA"/>
    <s v="BAJA MATERNAL"/>
    <s v="ENFERMERO/A"/>
    <s v="E"/>
    <s v="S_9B_1A"/>
    <x v="0"/>
    <n v="97"/>
    <n v="0"/>
    <s v="ENFERMERA/O"/>
    <s v="URGENCIAS"/>
    <x v="1"/>
    <s v="238147"/>
    <s v="42244345S"/>
    <s v="QUINTERO GUTIERREZ, LETICIA"/>
    <s v="ENFERMERA/O"/>
    <d v="2026-02-11T00:00:00"/>
    <d v="2026-05-18T00:00:00"/>
    <n v="97"/>
  </r>
  <r>
    <s v="255371"/>
    <d v="2026-03-16T00:00:00"/>
    <d v="2026-05-18T00:00:00"/>
    <s v="false"/>
    <s v="177369"/>
    <s v="TEMPORAL. T. COM. INTER. N. ESTA"/>
    <s v="VACACIONES Y LIBRANZAS"/>
    <s v="PINCHE"/>
    <s v="E"/>
    <s v="S_9B_1AV"/>
    <x v="0"/>
    <n v="64"/>
    <n v="0"/>
    <s v="PINCHE"/>
    <s v="COCINA"/>
    <x v="0"/>
    <s v="266229"/>
    <s v="78851096N"/>
    <s v="GONZALEZ VALDIVIA, MIGUEL DAVID"/>
    <s v="PINCHE"/>
    <d v="2026-03-16T00:00:00"/>
    <d v="2026-05-18T00:00:00"/>
    <n v="64"/>
  </r>
  <r>
    <s v="203345"/>
    <d v="2026-05-04T00:00:00"/>
    <d v="2026-05-18T00:00:00"/>
    <s v="false"/>
    <s v="179033"/>
    <s v="TEMPORAL. T. COM. INTER. N. ESTA"/>
    <s v="BAJA MATERNAL"/>
    <s v="AUXILIAR DE ENFERMERÍA"/>
    <s v="E"/>
    <s v="S_9B_1A"/>
    <x v="0"/>
    <n v="15"/>
    <n v="0"/>
    <s v="AUXILIAR DE ENFERMERÍA"/>
    <s v="PLANTA  1ª  PAR   - HOSP.EDIF.A"/>
    <x v="1"/>
    <s v="304894"/>
    <s v="78639822Q"/>
    <s v="VILLA ROMERO, LORENA"/>
    <s v="AUXILIAR DE ENFERMERÍA"/>
    <d v="2026-05-04T00:00:00"/>
    <d v="2026-05-18T00:00:00"/>
    <n v="15"/>
  </r>
  <r>
    <s v="384130"/>
    <d v="2026-05-16T00:00:00"/>
    <d v="2026-05-18T00:00:00"/>
    <s v="false"/>
    <s v="179485"/>
    <s v="TEMPORAL. T. COM. INTER. N. ESTA"/>
    <s v="LIBRE DISPOSICION"/>
    <s v="CELADOR/A"/>
    <s v="E"/>
    <s v="S_9B_1A"/>
    <x v="0"/>
    <n v="3"/>
    <n v="0"/>
    <s v="CELADOR"/>
    <s v="SUBDIRECCIÓN ENFERMERÍA"/>
    <x v="1"/>
    <s v="246242"/>
    <s v="42091149E"/>
    <s v="NEGRIN CHAVEZ, JOSE FRANCISCO"/>
    <s v="CELADOR"/>
    <d v="2026-05-16T00:00:00"/>
    <d v="2026-05-18T00:00:00"/>
    <n v="3"/>
  </r>
  <r>
    <s v="385777"/>
    <d v="2026-05-17T00:00:00"/>
    <d v="2026-05-18T00:00:00"/>
    <s v="false"/>
    <s v="179519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5-17T00:00:00"/>
    <d v="2026-05-18T00:00:00"/>
    <n v="2"/>
  </r>
  <r>
    <s v="268333"/>
    <d v="2026-01-01T00:00:00"/>
    <d v="2026-05-19T00:00:00"/>
    <s v="false"/>
    <s v="174724"/>
    <s v="TEMPORAL. T. COM. INTER. N. ESTA"/>
    <s v="MES VENCIDO - INCAPACIDAD TEMPORAL"/>
    <s v="AUXILIAR DE ENFERMERÍA"/>
    <s v="E"/>
    <s v="S_9B_1A"/>
    <x v="0"/>
    <n v="139"/>
    <n v="0"/>
    <s v="AUXILIAR DE ENFERMERÍA"/>
    <s v="PLANTA 1ª - SUBAGUDOS"/>
    <x v="1"/>
    <s v="269171"/>
    <s v="42224569L"/>
    <s v="FARIÑA GARCIA, MARTA"/>
    <s v="AUXILIAR DE ENFERMERÍA"/>
    <d v="2026-01-01T00:00:00"/>
    <d v="2026-05-19T00:00:00"/>
    <n v="139"/>
  </r>
  <r>
    <s v="340820"/>
    <d v="2026-01-01T00:00:00"/>
    <d v="2026-05-19T00:00:00"/>
    <s v="false"/>
    <s v="162751"/>
    <s v="TEMPORAL. T. COM. INTER. N. ESTA"/>
    <s v="INTERINO POR VACANTE"/>
    <s v="G ADMINISTRATIVO FUNCIÓN ADMINISTRATIVA"/>
    <s v="E"/>
    <s v="I_9_1A"/>
    <x v="3"/>
    <n v="139"/>
    <n v="0"/>
    <s v="GRUPO ADMINISTRATIVO"/>
    <s v="RECEPCIÓN DE POLICLÍNICA"/>
    <x v="4"/>
    <s v="0"/>
    <m/>
    <m/>
    <m/>
    <d v="2026-01-01T00:00:00"/>
    <d v="2026-05-19T00:00:00"/>
    <n v="139"/>
  </r>
  <r>
    <s v="377435"/>
    <d v="2026-01-01T00:00:00"/>
    <d v="2026-05-19T00:00:00"/>
    <s v="false"/>
    <s v="175164"/>
    <s v="TEMPORAL. T. COM. INTER. N. ESTA"/>
    <s v="LIBERACION SINDICAL"/>
    <s v="G ADMINISTRATIVO FUNCIÓN ADMINISTRATIVA"/>
    <s v="E"/>
    <s v="S_9B_1A"/>
    <x v="0"/>
    <n v="139"/>
    <n v="0"/>
    <s v="GRUPO ADMINISTRATIVO"/>
    <s v="RECEPCIÓN DE POLICLÍNICA"/>
    <x v="4"/>
    <s v="340820"/>
    <s v="42057023M"/>
    <s v="HERNANDEZ RODRIGUEZ, JOSE FRANCISCO"/>
    <s v="GRUPO ADMINISTRATIVO"/>
    <d v="2026-01-01T00:00:00"/>
    <d v="2026-05-19T00:00:00"/>
    <n v="139"/>
  </r>
  <r>
    <s v="266339"/>
    <d v="2026-01-25T00:00:00"/>
    <d v="2026-05-19T00:00:00"/>
    <s v="false"/>
    <s v="176177"/>
    <s v="TEMPORAL. T. COM. INTER. N. ESTA"/>
    <s v="MES VENCIDO - INCAPACIDAD TEMPORAL"/>
    <s v="AUXILIAR DE ENFERMERÍA"/>
    <s v="E"/>
    <s v="S_9B_1A"/>
    <x v="0"/>
    <n v="115"/>
    <n v="0"/>
    <s v="AUXILIAR DE ENFERMERÍA"/>
    <s v="PLANTA  9ª  PAR   - HOSP.EDIF.A"/>
    <x v="1"/>
    <s v="342180"/>
    <s v="78705381W"/>
    <s v="SANTANA RODRIGUEZ, SABRINA"/>
    <s v="AUXILIAR DE ENFERMERÍA"/>
    <d v="2026-01-25T00:00:00"/>
    <d v="2026-05-19T00:00:00"/>
    <n v="115"/>
  </r>
  <r>
    <s v="225967"/>
    <d v="2026-01-29T00:00:00"/>
    <d v="2026-05-19T00:00:00"/>
    <s v="false"/>
    <s v="176340"/>
    <s v="TEMPORAL. T. COM. INTER. N. ESTA"/>
    <s v="BAJA MATERNAL"/>
    <s v="TÉC. ESP. DE SISTEMAS Y TECN.INFORMACIÓN"/>
    <s v="E"/>
    <s v="S_9B_1A"/>
    <x v="0"/>
    <n v="111"/>
    <n v="0"/>
    <s v="TÉCNICA/O ESP. EN SISTEMAS Y TÉCN. DE LA INFORMACI"/>
    <s v="INFORMÁTICA"/>
    <x v="6"/>
    <s v="320824"/>
    <s v="42221955G"/>
    <s v="NUÑEZ ROJAS, CINTIA DESIRE"/>
    <s v="TÉCNICA/O ESP. EN SISTEMAS Y TÉCN. DE LA INFORMACI"/>
    <d v="2026-01-29T00:00:00"/>
    <d v="2026-05-19T00:00:00"/>
    <n v="111"/>
  </r>
  <r>
    <s v="379807"/>
    <d v="2026-02-27T00:00:00"/>
    <d v="2026-05-19T00:00:00"/>
    <s v="false"/>
    <s v="176963"/>
    <s v="TEMPORAL. T. COM. INTER. N. ESTA"/>
    <s v="MES VENCIDO - INCAPACIDAD TEMPORAL"/>
    <s v="TERAPEUTA OCUPACIONAL"/>
    <s v="E"/>
    <s v="S_9B_1A"/>
    <x v="0"/>
    <n v="82"/>
    <n v="0"/>
    <s v="TERAPEUTA OCUPACIONAL"/>
    <s v="GIMNASIO REHABILITACION"/>
    <x v="1"/>
    <s v="258096"/>
    <s v="44916065D"/>
    <s v="RODRIGUEZ MARTIN, SAMUEL"/>
    <s v="TERAPEUTA OCUPACIONAL"/>
    <d v="2026-02-27T00:00:00"/>
    <d v="2026-05-19T00:00:00"/>
    <n v="82"/>
  </r>
  <r>
    <s v="295701"/>
    <d v="2026-03-06T00:00:00"/>
    <d v="2026-05-19T00:00:00"/>
    <s v="false"/>
    <s v="177186"/>
    <s v="TEMPORAL. T. COM. INTER. N. ESTA"/>
    <s v="MES VENCIDO - INCAPACIDAD TEMPORAL"/>
    <s v="LIMPIADOR/A"/>
    <s v="E"/>
    <s v="S_9B_1A"/>
    <x v="0"/>
    <n v="75"/>
    <n v="0"/>
    <s v="LIMPIADORA"/>
    <s v="LIMPIEZA"/>
    <x v="0"/>
    <s v="241016"/>
    <s v="54042697B"/>
    <s v="AFONSO RODRIGUEZ, MARIA JOSE"/>
    <s v="LIMPIADORA"/>
    <d v="2026-03-06T00:00:00"/>
    <d v="2026-05-19T00:00:00"/>
    <n v="75"/>
  </r>
  <r>
    <s v="269584"/>
    <d v="2026-03-21T00:00:00"/>
    <d v="2026-05-19T00:00:00"/>
    <s v="false"/>
    <s v="177811"/>
    <s v="TEMPORAL. T. COM. INTER. N. ESTA"/>
    <s v="MES VENCIDO - INCAPACIDAD TEMPORAL"/>
    <s v="ENFERMERO/A"/>
    <s v="E"/>
    <s v="S_9B_1A"/>
    <x v="0"/>
    <n v="60"/>
    <n v="0"/>
    <s v="ENFERMERA/O"/>
    <s v="UDAD.CORONARIAS"/>
    <x v="1"/>
    <s v="367484"/>
    <s v="54059159M"/>
    <s v="DIAZ FLORES, MELISA JANET"/>
    <s v="ENFERMERA/O"/>
    <d v="2026-03-21T00:00:00"/>
    <d v="2026-05-19T00:00:00"/>
    <n v="60"/>
  </r>
  <r>
    <s v="217341"/>
    <d v="2026-05-05T00:00:00"/>
    <d v="2026-05-19T00:00:00"/>
    <s v="false"/>
    <s v="178947"/>
    <s v="TEMPORAL. T. COM. INTER. N. ESTA"/>
    <s v="MES VENCIDO - INCAPACIDAD TEMPORAL"/>
    <s v="G ADMINISTRATIVO FUNCIÓN ADMINISTRATIVA"/>
    <s v="E"/>
    <s v="S_9B_1A"/>
    <x v="0"/>
    <n v="15"/>
    <n v="0"/>
    <s v="GRUPO ADMINISTRATIVO"/>
    <s v="COORDINACIÓN DE INFORMACIÓN"/>
    <x v="3"/>
    <s v="377793"/>
    <s v="78850094E"/>
    <s v="DIAZ OVAL, SIOMARA"/>
    <s v="GRUPO ADMINISTRATIVO"/>
    <d v="2026-05-05T00:00:00"/>
    <d v="2026-05-19T00:00:00"/>
    <n v="15"/>
  </r>
  <r>
    <s v="209749"/>
    <d v="2026-05-06T00:00:00"/>
    <d v="2026-05-19T00:00:00"/>
    <s v="false"/>
    <s v="179124"/>
    <s v="TEMPORAL. T. COM. INTER. N. ESTA"/>
    <s v="MES VENCIDO - INCAPACIDAD TEMPORAL"/>
    <s v="LIMPIADOR/A"/>
    <s v="E"/>
    <s v="S_9B_1A"/>
    <x v="0"/>
    <n v="14"/>
    <n v="0"/>
    <s v="LIMPIADORA"/>
    <s v="LIMPIEZA"/>
    <x v="0"/>
    <s v="224325"/>
    <s v="51169142F"/>
    <s v="MARTIN DARIAS, KELLY DE JESUS"/>
    <s v="LIMPIADORA"/>
    <d v="2026-05-06T00:00:00"/>
    <d v="2026-05-19T00:00:00"/>
    <n v="14"/>
  </r>
  <r>
    <s v="250503"/>
    <d v="2026-05-11T00:00:00"/>
    <d v="2026-05-19T00:00:00"/>
    <s v="false"/>
    <s v="178792"/>
    <s v="TEMPORAL. T. COM. INTER. N. ESTA"/>
    <s v="MES VENCIDO - INCAPACIDAD TEMPORAL"/>
    <s v="G ADMINISTRATIVO FUNCIÓN ADMINISTRATIVA"/>
    <s v="E"/>
    <s v="S_9B_1A"/>
    <x v="0"/>
    <n v="9"/>
    <n v="0"/>
    <s v="GRUPO ADMINISTRATIVO"/>
    <s v="RECEPCIÓN DE POLICLÍNICA"/>
    <x v="4"/>
    <s v="357714"/>
    <s v="45853858T"/>
    <s v="DE LA ROSA BRITO, CARLA IDAFANE"/>
    <s v="GRUPO ADMINISTRATIVO"/>
    <d v="2026-05-11T00:00:00"/>
    <d v="2026-05-19T00:00:00"/>
    <n v="9"/>
  </r>
  <r>
    <s v="311640"/>
    <d v="2026-01-01T00:00:00"/>
    <d v="2026-05-20T00:00:00"/>
    <s v="false"/>
    <s v="149704"/>
    <s v="TEMPORAL. T. COM. INTER. N. ESTA"/>
    <s v="INTERINO POR VACANTE"/>
    <s v="G ADMINISTRATIVO FUNCIÓN ADMINISTRATIVA"/>
    <s v="E"/>
    <s v="I_9_1A"/>
    <x v="3"/>
    <n v="140"/>
    <n v="0"/>
    <s v="GRUPO ADMINISTRATIVO"/>
    <s v="COORDINACIÓN DE INFORMACIÓN"/>
    <x v="3"/>
    <s v="0"/>
    <m/>
    <m/>
    <m/>
    <d v="2026-01-01T00:00:00"/>
    <d v="2026-05-20T00:00:00"/>
    <n v="140"/>
  </r>
  <r>
    <s v="237703"/>
    <d v="2026-04-06T00:00:00"/>
    <d v="2026-05-20T00:00:00"/>
    <s v="false"/>
    <s v="178024"/>
    <s v="TEMPORAL. T. COM. INTER. N. ESTA"/>
    <s v="MES VENCIDO - INCAPACIDAD TEMPORAL"/>
    <s v="ENFERMERO/A"/>
    <s v="E"/>
    <s v="S_9B_1A"/>
    <x v="0"/>
    <n v="45"/>
    <n v="0"/>
    <s v="ENFERMERA/O"/>
    <s v="PLANTA 2ª CENTRAL A - EDIF.B"/>
    <x v="1"/>
    <s v="343087"/>
    <s v="43807223C"/>
    <s v="MESAS FRANCISCO, LIA"/>
    <s v="ENFERMERA/O"/>
    <d v="2026-04-06T00:00:00"/>
    <d v="2026-05-20T00:00:00"/>
    <n v="45"/>
  </r>
  <r>
    <s v="290397"/>
    <d v="2026-05-01T00:00:00"/>
    <d v="2026-05-20T00:00:00"/>
    <s v="false"/>
    <s v="179012"/>
    <s v="TEMPORAL. T. COM. INTER. N. ESTA"/>
    <s v="MES VENCIDO - INCAPACIDAD TEMPORAL"/>
    <s v="AUXILIAR DE ENFERMERÍA"/>
    <s v="E"/>
    <s v="S_9B_1A"/>
    <x v="0"/>
    <n v="20"/>
    <n v="0"/>
    <s v="AUXILIAR DE ENFERMERÍA"/>
    <s v="PLANTILLA VOLANTE"/>
    <x v="1"/>
    <s v="307066"/>
    <s v="43770253B"/>
    <s v="AFONSO CRUZ, MARIA CANDELARIA"/>
    <s v="AUXILIAR DE ENFERMERÍA"/>
    <d v="2026-05-01T00:00:00"/>
    <d v="2026-05-20T00:00:00"/>
    <n v="20"/>
  </r>
  <r>
    <s v="261691"/>
    <d v="2026-05-08T00:00:00"/>
    <d v="2026-05-20T00:00:00"/>
    <s v="false"/>
    <s v="179220"/>
    <s v="TEMPORAL. T. COM. INTER. N. ESTA"/>
    <s v="MES VENCIDO - INCAPACIDAD TEMPORAL"/>
    <s v="LIMPIADOR/A"/>
    <s v="E"/>
    <s v="S_9B_1A"/>
    <x v="0"/>
    <n v="13"/>
    <n v="0"/>
    <s v="LIMPIADORA"/>
    <s v="LIMPIEZA"/>
    <x v="0"/>
    <s v="235008"/>
    <s v="43772062A"/>
    <s v="GONZALEZ SANTOS, NICIDA"/>
    <s v="LIMPIADORA"/>
    <d v="2026-05-08T00:00:00"/>
    <d v="2026-05-20T00:00:00"/>
    <n v="13"/>
  </r>
  <r>
    <s v="349098"/>
    <d v="2026-05-19T00:00:00"/>
    <d v="2026-05-20T00:00:00"/>
    <s v="false"/>
    <s v="179517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5-19T00:00:00"/>
    <d v="2026-05-20T00:00:00"/>
    <n v="2"/>
  </r>
  <r>
    <s v="202069"/>
    <d v="2026-01-01T00:00:00"/>
    <d v="2026-05-21T00:00:00"/>
    <s v="false"/>
    <s v="174846"/>
    <s v="TEMPORAL. T. COM. INTER. N. ESTA"/>
    <s v="MES VENCIDO - INCAPACIDAD TEMPORAL"/>
    <s v="AUXILIAR DE ENFERMERÍA"/>
    <s v="E"/>
    <s v="S_9B_1A"/>
    <x v="0"/>
    <n v="141"/>
    <n v="0"/>
    <s v="AUXILIAR DE ENFERMERÍA"/>
    <s v="PLANTA  3ª  PAR   - HOSP.EDIF.A"/>
    <x v="1"/>
    <s v="218430"/>
    <s v="79195804L"/>
    <s v="ARANGUEZ CARLON, LEXYE"/>
    <s v="AUXILIAR DE ENFERMERÍA"/>
    <d v="2026-01-01T00:00:00"/>
    <d v="2026-05-21T00:00:00"/>
    <n v="141"/>
  </r>
  <r>
    <s v="232341"/>
    <d v="2026-01-01T00:00:00"/>
    <d v="2026-05-21T00:00:00"/>
    <s v="false"/>
    <s v="172622"/>
    <s v="TEMPORAL. T. COM. INTER. N. ESTA"/>
    <s v="MES VENCIDO - INCAPACIDAD TEMPORAL"/>
    <s v="AUXILIAR DE ENFERMERÍA"/>
    <s v="E"/>
    <s v="S_9B_1A"/>
    <x v="0"/>
    <n v="141"/>
    <n v="0"/>
    <s v="AUXILIAR DE ENFERMERÍA"/>
    <s v="PLANTA 2ª - HOSPITALIZACIÓN EDIF. D"/>
    <x v="1"/>
    <s v="266039"/>
    <s v="54056355F"/>
    <s v="SINTES ROSALES, MARIA JOSE"/>
    <s v="AUXILIAR DE ENFERMERÍA"/>
    <d v="2026-01-01T00:00:00"/>
    <d v="2026-05-21T00:00:00"/>
    <n v="141"/>
  </r>
  <r>
    <s v="254897"/>
    <d v="2026-01-01T00:00:00"/>
    <d v="2026-05-21T00:00:00"/>
    <s v="false"/>
    <s v="170958"/>
    <s v="TEMPORAL. T. COM. INTER. N. ESTA"/>
    <s v="MES VENCIDO - INCAPACIDAD TEMPORAL"/>
    <s v="AUXILIAR DE ENFERMERÍA"/>
    <s v="E"/>
    <s v="S_9B_1A"/>
    <x v="0"/>
    <n v="141"/>
    <n v="0"/>
    <s v="AUXILIAR DE ENFERMERÍA"/>
    <s v="PLANTILLA VOLANTE"/>
    <x v="1"/>
    <s v="318543"/>
    <s v="45443601V"/>
    <s v="SALAS IZQUIERDO, MARIA DEL CARMEN"/>
    <s v="AUXILIAR DE ENFERMERÍA"/>
    <d v="2026-01-01T00:00:00"/>
    <d v="2026-05-21T00:00:00"/>
    <n v="141"/>
  </r>
  <r>
    <s v="249842"/>
    <d v="2026-01-01T00:00:00"/>
    <d v="2026-05-21T00:00:00"/>
    <s v="false"/>
    <s v="174687"/>
    <s v="TEMPORAL. T. PAR. INTERI. N. EST"/>
    <s v="REDUCCION DE JORNADA"/>
    <s v="ENFERMERO/A"/>
    <s v="E"/>
    <s v="S_9B_1C"/>
    <x v="4"/>
    <n v="141"/>
    <n v="0"/>
    <s v="ENFERMERA/O"/>
    <s v="PLANTA  3ª  PAR   - HOSP.EDIF.A"/>
    <x v="1"/>
    <s v="297005"/>
    <s v="79063478N"/>
    <s v="CHOOLANI GONZALEZ, LAURA"/>
    <s v="ENFERMERA/O"/>
    <d v="2026-01-01T00:00:00"/>
    <d v="2026-05-21T00:00:00"/>
    <n v="141"/>
  </r>
  <r>
    <s v="396770"/>
    <d v="2026-02-12T00:00:00"/>
    <d v="2026-05-21T00:00:00"/>
    <s v="false"/>
    <s v="176018"/>
    <s v="TEMPORAL. T. COM. INTER. N. ESTA"/>
    <s v="PERMISO MATRIMONIO"/>
    <s v="ENFERMERO/A"/>
    <s v="E"/>
    <s v="S_9B_1A"/>
    <x v="0"/>
    <n v="99"/>
    <n v="0"/>
    <s v="ENFERMERA/O"/>
    <s v="UNIDAD DE SALUD MENTAL INFANTO JUVENIL"/>
    <x v="1"/>
    <s v="294518"/>
    <s v="54058807K"/>
    <s v="SOLE SABATER, ANA"/>
    <s v="ENFERMERA/O ESPECIALISTA EN ENFERMERÍA DE SALUD ME"/>
    <d v="2026-02-12T00:00:00"/>
    <d v="2026-05-21T00:00:00"/>
    <n v="99"/>
  </r>
  <r>
    <s v="398013"/>
    <d v="2026-02-14T00:00:00"/>
    <d v="2026-05-21T00:00:00"/>
    <s v="false"/>
    <s v="176742"/>
    <s v="TEMPORAL. T. COM. INTER. N. ESTA"/>
    <s v="MES VENCIDO - INCAPACIDAD TEMPORAL"/>
    <s v="LIMPIADOR/A"/>
    <s v="E"/>
    <s v="S_9B_1A"/>
    <x v="0"/>
    <n v="97"/>
    <n v="0"/>
    <s v="LIMPIADORA"/>
    <s v="SUPLENCIAS LIMPIEZA"/>
    <x v="0"/>
    <s v="277802"/>
    <s v="43814704A"/>
    <s v="JAÑEZ JIMENEZ, GEMA"/>
    <s v="LIMPIADORA"/>
    <d v="2026-02-14T00:00:00"/>
    <d v="2026-05-21T00:00:00"/>
    <n v="97"/>
  </r>
  <r>
    <s v="233713"/>
    <d v="2026-04-13T00:00:00"/>
    <d v="2026-05-21T00:00:00"/>
    <s v="false"/>
    <s v="178260"/>
    <s v="TEMPORAL. T. COM. INTER. N. ESTA"/>
    <s v="MES VENCIDO - INCAPACIDAD TEMPORAL"/>
    <s v="ENFERMERO/A"/>
    <s v="E"/>
    <s v="S_9B_1A"/>
    <x v="0"/>
    <n v="39"/>
    <n v="0"/>
    <s v="ENFERMERA/O"/>
    <s v="RADIODIAGNOSTICO"/>
    <x v="1"/>
    <s v="255405"/>
    <s v="51147471W"/>
    <s v="MARTIN AGUILAR, ANDREA"/>
    <s v="ENFERMERA/O"/>
    <d v="2026-04-13T00:00:00"/>
    <d v="2026-05-21T00:00:00"/>
    <n v="39"/>
  </r>
  <r>
    <s v="208831"/>
    <d v="2026-04-16T00:00:00"/>
    <d v="2026-05-21T00:00:00"/>
    <s v="false"/>
    <s v="178475"/>
    <s v="TEMPORAL. T. COM. INTER. N. ESTA"/>
    <s v="MES VENCIDO - INCAPACIDAD TEMPORAL"/>
    <s v="LIMPIADOR/A"/>
    <s v="E"/>
    <s v="S_9B_1A"/>
    <x v="0"/>
    <n v="36"/>
    <n v="0"/>
    <s v="LIMPIADORA"/>
    <s v="LIMPIEZA"/>
    <x v="0"/>
    <s v="371117"/>
    <s v="45447822Y"/>
    <s v="DELGADO MARTIN, MARIA EUGENIA"/>
    <s v="LIMPIADORA"/>
    <d v="2026-04-16T00:00:00"/>
    <d v="2026-05-21T00:00:00"/>
    <n v="36"/>
  </r>
  <r>
    <s v="184893"/>
    <d v="2026-05-20T00:00:00"/>
    <d v="2026-05-21T00:00:00"/>
    <s v="false"/>
    <s v="0"/>
    <s v="TEMPORAL. T. COMPLETO. N. ESTATU"/>
    <s v="GUARDIAS AT.CONTINUADA"/>
    <s v="MEDICO/A URGENCIA HOSPITALARIA"/>
    <s v="E"/>
    <s v="S_9B_1B"/>
    <x v="2"/>
    <n v="2"/>
    <n v="0"/>
    <s v="MÉDICO URGENCIA HOSPITALARIA"/>
    <s v="P.MÉDICO DE URGENCIAS"/>
    <x v="2"/>
    <s v="379141"/>
    <s v="43617815V"/>
    <s v="CASANOVA GARCIA, MARIA RAQUEL"/>
    <s v="MÉDICO URGENCIA HOSPITALARIA"/>
    <d v="2026-05-20T00:00:00"/>
    <d v="2026-05-21T00:00:00"/>
    <n v="2"/>
  </r>
  <r>
    <s v="236444"/>
    <d v="2026-02-24T00:00:00"/>
    <d v="2026-05-22T00:00:00"/>
    <s v="false"/>
    <s v="176878"/>
    <s v="TEMPORAL. T. COM. INTER. N. ESTA"/>
    <s v="MES VENCIDO - INCAPACIDAD TEMPORAL"/>
    <s v="ENFERMERO/A"/>
    <s v="E"/>
    <s v="S_9B_1A"/>
    <x v="0"/>
    <n v="88"/>
    <n v="0"/>
    <s v="ENFERMERA/O"/>
    <s v="CONSULTA CARDIOLOGÍA"/>
    <x v="1"/>
    <s v="329218"/>
    <s v="45441630R"/>
    <s v="ROJAS RAMOS, REMEDIOS"/>
    <s v="ENFERMERA/O"/>
    <d v="2026-02-24T00:00:00"/>
    <d v="2026-05-22T00:00:00"/>
    <n v="88"/>
  </r>
  <r>
    <s v="291890"/>
    <d v="2026-03-08T00:00:00"/>
    <d v="2026-05-22T00:00:00"/>
    <s v="false"/>
    <s v="176641"/>
    <s v="TEMPORAL. T. COM. INTER. N. ESTA"/>
    <s v="LACTANCIA"/>
    <s v="ENFERMERO/A"/>
    <s v="E"/>
    <s v="S_9B_1A"/>
    <x v="0"/>
    <n v="76"/>
    <n v="0"/>
    <s v="ENFERMERA/O"/>
    <s v="URGENCIAS"/>
    <x v="1"/>
    <s v="367441"/>
    <s v="78622991K"/>
    <s v="RODILLA ACOSTA, ANA CAROLINA"/>
    <s v="ENFERMERA/O"/>
    <d v="2026-03-08T00:00:00"/>
    <d v="2026-05-22T00:00:00"/>
    <n v="76"/>
  </r>
  <r>
    <s v="227681"/>
    <d v="2026-04-02T00:00:00"/>
    <d v="2026-05-22T00:00:00"/>
    <s v="false"/>
    <s v="178049"/>
    <s v="TEMPORAL. T. COM. INTER. N. ESTA"/>
    <s v="MES VENCIDO - INCAPACIDAD TEMPORAL"/>
    <s v="TÉC ESPECIALISTA / RADIODIAGNÓSTICO"/>
    <s v="E"/>
    <s v="S_9B_1A"/>
    <x v="0"/>
    <n v="51"/>
    <n v="0"/>
    <s v="TÉCNICO ESPECIALISTA RADIODIAGNÓSTICO"/>
    <s v="RADIODIAGNOSTICO"/>
    <x v="1"/>
    <s v="266151"/>
    <s v="79064050D"/>
    <s v="PITTI PEREZ, JORGE"/>
    <s v="TÉCNICO ESPECIALISTA RADIODIAGNÓSTICO"/>
    <d v="2026-04-02T00:00:00"/>
    <d v="2026-05-22T00:00:00"/>
    <n v="51"/>
  </r>
  <r>
    <s v="212558"/>
    <d v="2026-04-14T00:00:00"/>
    <d v="2026-05-22T00:00:00"/>
    <s v="false"/>
    <s v="178338"/>
    <s v="TEMPORAL. T. COM. INTER. N. ESTA"/>
    <s v="MES VENCIDO - INCAPACIDAD TEMPORAL"/>
    <s v="TÉC ESPECIALISTA / RADIODIAGNÓSTICO"/>
    <s v="E"/>
    <s v="S_9B_1A"/>
    <x v="0"/>
    <n v="39"/>
    <n v="0"/>
    <s v="TÉCNICO ESPECIALISTA RADIODIAGNÓSTICO"/>
    <s v="RADIODIAGNOSTICO"/>
    <x v="1"/>
    <s v="227681"/>
    <s v="78706374Y"/>
    <s v="GONZALEZ CONCEPCION, REBECA"/>
    <s v="TÉCNICO ESPECIALISTA RADIODIAGNÓSTICO"/>
    <d v="2026-04-14T00:00:00"/>
    <d v="2026-05-22T00:00:00"/>
    <n v="39"/>
  </r>
  <r>
    <s v="265104"/>
    <d v="2026-04-24T00:00:00"/>
    <d v="2026-05-22T00:00:00"/>
    <s v="false"/>
    <s v="178717"/>
    <s v="TEMPORAL. T. COM. INTER. N. ESTA"/>
    <s v="MES VENCIDO - ACCIDENTE DE TRABAJO"/>
    <s v="AUXILIAR DE ENFERMERÍA"/>
    <s v="E"/>
    <s v="S_9B_1A"/>
    <x v="0"/>
    <n v="29"/>
    <n v="0"/>
    <s v="AUXILIAR DE ENFERMERÍA"/>
    <s v="PLANTA  3ª  PAR   - HOSP.EDIF.A"/>
    <x v="1"/>
    <s v="202799"/>
    <s v="43364654V"/>
    <s v="PASTOR GARCIA-ESTRADA, MARGARITA MARIA"/>
    <s v="AUXILIAR DE ENFERMERÍA"/>
    <d v="2026-04-24T00:00:00"/>
    <d v="2026-05-22T00:00:00"/>
    <n v="29"/>
  </r>
  <r>
    <s v="268363"/>
    <d v="2026-05-08T00:00:00"/>
    <d v="2026-05-22T00:00:00"/>
    <s v="false"/>
    <s v="179203"/>
    <s v="TEMPORAL. T. COM. INTER. N. ESTA"/>
    <s v="MES VENCIDO - INCAPACIDAD TEMPORAL"/>
    <s v="AUXILIAR DE ENFERMERÍA"/>
    <s v="E"/>
    <s v="S_9B_1A"/>
    <x v="0"/>
    <n v="15"/>
    <n v="0"/>
    <s v="AUXILIAR DE ENFERMERÍA"/>
    <s v="RADIODIAGNOSTICO"/>
    <x v="1"/>
    <s v="390084"/>
    <s v="43618483H"/>
    <s v="UMPIERREZ CORREA, LUCIANO MANUEL"/>
    <s v="AUXILIAR DE ENFERMERÍA"/>
    <d v="2026-05-08T00:00:00"/>
    <d v="2026-05-22T00:00:00"/>
    <n v="15"/>
  </r>
  <r>
    <s v="375751"/>
    <d v="2026-05-11T00:00:00"/>
    <d v="2026-05-22T00:00:00"/>
    <s v="false"/>
    <s v="179318"/>
    <s v="TEMPORAL. T. COM. INTER. N. ESTA"/>
    <s v="MES VENCIDO - INCAPACIDAD TEMPORAL"/>
    <s v="COCINERO/A"/>
    <s v="E"/>
    <s v="S_9B_1A"/>
    <x v="0"/>
    <n v="12"/>
    <n v="0"/>
    <s v="COCINERO"/>
    <s v="COCINA"/>
    <x v="0"/>
    <s v="339926"/>
    <s v="78693955F"/>
    <s v="HERNANDEZ GARCIA, ANA NATALIA"/>
    <s v="COCINERO"/>
    <d v="2026-05-11T00:00:00"/>
    <d v="2026-05-22T00:00:00"/>
    <n v="12"/>
  </r>
  <r>
    <s v="323786"/>
    <d v="2026-05-11T00:00:00"/>
    <d v="2026-05-22T00:00:00"/>
    <s v="false"/>
    <s v="179270"/>
    <s v="TEMPORAL. T. COM. INTER. N. ESTA"/>
    <s v="MES VENCIDO - INCAPACIDAD TEMPORAL"/>
    <s v="AUXILIAR DE ENFERMERÍA"/>
    <s v="E"/>
    <s v="S_9B_1A"/>
    <x v="0"/>
    <n v="12"/>
    <n v="0"/>
    <s v="AUXILIAR DE ENFERMERÍA"/>
    <s v="UDAD.ENDOSCOPIA"/>
    <x v="1"/>
    <s v="365462"/>
    <s v="54051244W"/>
    <s v="DE LA PAZ MARTIN, ANA"/>
    <s v="AUXILIAR DE ENFERMERÍA"/>
    <d v="2026-05-11T00:00:00"/>
    <d v="2026-05-22T00:00:00"/>
    <n v="12"/>
  </r>
  <r>
    <s v="289847"/>
    <d v="2026-01-01T00:00:00"/>
    <d v="2026-05-23T00:00:00"/>
    <s v="false"/>
    <s v="172477"/>
    <s v="TEMPORAL. T. COM. INTER. N. ESTA"/>
    <s v="MES VENCIDO - INCAPACIDAD TEMPORAL"/>
    <s v="ENFERMERO/A"/>
    <s v="E"/>
    <s v="S_9B_1A"/>
    <x v="0"/>
    <n v="143"/>
    <n v="0"/>
    <s v="ENFERMERA/O"/>
    <s v="UDAD.CORONARIAS"/>
    <x v="1"/>
    <s v="384811"/>
    <s v="78641701D"/>
    <s v="LUIS QUINTERO, ADRIANA"/>
    <s v="ENFERMERA/O"/>
    <d v="2026-01-01T00:00:00"/>
    <d v="2026-05-23T00:00:00"/>
    <n v="143"/>
  </r>
  <r>
    <s v="252766"/>
    <d v="2026-01-01T00:00:00"/>
    <d v="2026-05-23T00:00:00"/>
    <s v="false"/>
    <s v="174847"/>
    <s v="TEMPORAL. T. COM. INTER. N. ESTA"/>
    <s v="MES VENCIDO - INCAPACIDAD TEMPORAL"/>
    <s v="ENFERMERO/A"/>
    <s v="E"/>
    <s v="S_9B_1A"/>
    <x v="0"/>
    <n v="143"/>
    <n v="0"/>
    <s v="ENFERMERA/O"/>
    <s v="BLOQUE QUIRURGICO CENTRAL"/>
    <x v="1"/>
    <s v="202624"/>
    <s v="43833169E"/>
    <s v="RODRIGUEZ IZQUIERDO, ESTEFANIA ELISA"/>
    <s v="SUPERVISOR/A DE UNIDAD"/>
    <d v="2026-01-01T00:00:00"/>
    <d v="2026-05-23T00:00:00"/>
    <n v="143"/>
  </r>
  <r>
    <s v="284301"/>
    <d v="2026-01-01T00:00:00"/>
    <d v="2026-05-23T00:00:00"/>
    <s v="false"/>
    <s v="162756"/>
    <s v="TEMPORAL. T. COM. INTER. N. ESTA"/>
    <s v="INTERINO POR VACANTE"/>
    <s v="G ADMINISTRATIVO FUNCIÓN ADMINISTRATIVA"/>
    <s v="E"/>
    <s v="I_9_1A"/>
    <x v="3"/>
    <n v="143"/>
    <n v="0"/>
    <s v="GRUPO ADMINISTRATIVO"/>
    <s v="ADMISIÓN URGENCIAS"/>
    <x v="2"/>
    <s v="0"/>
    <m/>
    <m/>
    <m/>
    <d v="2026-01-01T00:00:00"/>
    <d v="2026-05-23T00:00:00"/>
    <n v="143"/>
  </r>
  <r>
    <s v="226322"/>
    <d v="2026-04-24T00:00:00"/>
    <d v="2026-05-23T00:00:00"/>
    <s v="false"/>
    <s v="178720"/>
    <s v="TEMPORAL. T. COM. INTER. N. ESTA"/>
    <s v="VACACIONES Y LIBRANZAS"/>
    <s v="LIMPIADOR/A"/>
    <s v="E"/>
    <s v="S_9B_1A"/>
    <x v="0"/>
    <n v="30"/>
    <n v="0"/>
    <s v="LIMPIADORA"/>
    <s v="LIMPIEZA"/>
    <x v="0"/>
    <s v="213978"/>
    <s v="45435082P"/>
    <s v="SUAREZ PEÑA, CLARA EUGENIA"/>
    <s v="LIMPIADORA"/>
    <d v="2026-04-24T00:00:00"/>
    <d v="2026-05-23T00:00:00"/>
    <n v="30"/>
  </r>
  <r>
    <s v="298710"/>
    <d v="2026-05-07T00:00:00"/>
    <d v="2026-05-23T00:00:00"/>
    <s v="false"/>
    <s v="179092"/>
    <s v="TEMPORAL. T. COM. INTER. N. ESTA"/>
    <s v="MES VENCIDO - INCAPACIDAD TEMPORAL"/>
    <s v="AUXILIAR DE ENFERMERÍA"/>
    <s v="E"/>
    <s v="S_9B_1A"/>
    <x v="0"/>
    <n v="17"/>
    <n v="0"/>
    <s v="AUXILIAR DE ENFERMERÍA"/>
    <s v="PLANTA  7ª IMPAR - HOSP.EDIF.A"/>
    <x v="1"/>
    <s v="219491"/>
    <s v="79060248W"/>
    <s v="HERNANDEZ BARRIOS, SARA"/>
    <s v="AUXILIAR DE ENFERMERÍA"/>
    <d v="2026-05-07T00:00:00"/>
    <d v="2026-05-23T00:00:00"/>
    <n v="17"/>
  </r>
  <r>
    <s v="381713"/>
    <d v="2026-05-15T00:00:00"/>
    <d v="2026-05-23T00:00:00"/>
    <s v="false"/>
    <s v="178262"/>
    <s v="TEMPORAL. T. COM. INTER. N. ESTA"/>
    <s v="VACACIONES Y LIBRANZAS"/>
    <s v="G ADMINISTRATIVO FUNCIÓN ADMINISTRATIVA"/>
    <s v="E"/>
    <s v="S_9B_1AV"/>
    <x v="0"/>
    <n v="9"/>
    <n v="0"/>
    <s v="GRUPO ADMINISTRATIVO"/>
    <s v="ADMISIÓN URGENCIAS"/>
    <x v="2"/>
    <s v="308978"/>
    <s v="42079926T"/>
    <s v="IZQUIERDO PRADA, ANA MARIA"/>
    <s v="GRUPO ADMINISTRATIVO"/>
    <d v="2026-05-15T00:00:00"/>
    <d v="2026-05-23T00:00:00"/>
    <n v="9"/>
  </r>
  <r>
    <s v="220612"/>
    <d v="2026-05-17T00:00:00"/>
    <d v="2026-05-23T00:00:00"/>
    <s v="false"/>
    <s v="178331"/>
    <s v="TEMPORAL. T. COM. INTER. N. ESTA"/>
    <s v="VACACIONES Y LIBRANZAS"/>
    <s v="ENFERMERO/A"/>
    <s v="E"/>
    <s v="S_9B_1AV"/>
    <x v="0"/>
    <n v="7"/>
    <n v="0"/>
    <s v="ENFERMERA/O"/>
    <s v="PLANTA  9ª  PAR   - HOSP.EDIF.A"/>
    <x v="1"/>
    <s v="257175"/>
    <s v="54116536C"/>
    <s v="HERNANDEZ GONZALEZ, TIRSA"/>
    <s v="ENFERMERA/O"/>
    <d v="2026-05-17T00:00:00"/>
    <d v="2026-05-23T00:00:00"/>
    <n v="7"/>
  </r>
  <r>
    <s v="249427"/>
    <d v="2026-05-22T00:00:00"/>
    <d v="2026-05-23T00:00:00"/>
    <s v="false"/>
    <s v="179510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5-22T00:00:00"/>
    <d v="2026-05-23T00:00:00"/>
    <n v="2"/>
  </r>
  <r>
    <s v="265800"/>
    <d v="2026-01-01T00:00:00"/>
    <d v="2026-05-24T00:00:00"/>
    <s v="false"/>
    <s v="171667"/>
    <s v="TEMPORAL. T. COMPLETO. N. ESTATU"/>
    <s v="ACUMULACION DE TAREAS"/>
    <s v="FEA NEUROLOGÍA"/>
    <s v="E"/>
    <s v="I_9_1C"/>
    <x v="1"/>
    <n v="144"/>
    <n v="0"/>
    <s v="FEA NEUROLOGÍA"/>
    <s v="P.MÉDICO NEUROLOGÍA"/>
    <x v="2"/>
    <s v="0"/>
    <m/>
    <m/>
    <m/>
    <d v="2026-01-01T00:00:00"/>
    <d v="2026-05-24T00:00:00"/>
    <n v="144"/>
  </r>
  <r>
    <s v="392088"/>
    <d v="2026-01-01T00:00:00"/>
    <d v="2026-05-24T00:00:00"/>
    <s v="false"/>
    <s v="171668"/>
    <s v="TEMPORAL. T. COMPLETO. N. ESTATU"/>
    <s v="ACUMULACION DE TAREAS"/>
    <s v="FEA NEUROLOGÍA"/>
    <s v="E"/>
    <s v="I_9_1C"/>
    <x v="1"/>
    <n v="144"/>
    <n v="0"/>
    <s v="FEA NEUROLOGÍA"/>
    <s v="P.MÉDICO NEUROLOGÍA"/>
    <x v="2"/>
    <s v="0"/>
    <m/>
    <m/>
    <m/>
    <d v="2026-01-01T00:00:00"/>
    <d v="2026-05-24T00:00:00"/>
    <n v="144"/>
  </r>
  <r>
    <s v="378024"/>
    <d v="2026-04-25T00:00:00"/>
    <d v="2026-05-24T00:00:00"/>
    <s v="false"/>
    <s v="178746"/>
    <s v="TEMPORAL. T. COM. INTER. N. ESTA"/>
    <s v="REDUCCION DE JORNADA"/>
    <s v="ENFERMERO/A"/>
    <s v="E"/>
    <s v="S_9B_1C"/>
    <x v="4"/>
    <n v="30"/>
    <n v="0"/>
    <s v="ENFERMERA/O"/>
    <s v="PLANTA  6ª IMPAR - HOSP.EDIF.A"/>
    <x v="1"/>
    <s v="328709"/>
    <s v="34072990P"/>
    <s v="MARIN BORREGUERO, PATRICIA"/>
    <s v="ENFERMERA/O"/>
    <d v="2026-04-25T00:00:00"/>
    <d v="2026-05-24T00:00:00"/>
    <n v="30"/>
  </r>
  <r>
    <s v="388629"/>
    <d v="2026-05-23T00:00:00"/>
    <d v="2026-05-24T00:00:00"/>
    <s v="false"/>
    <s v="179478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5-23T00:00:00"/>
    <d v="2026-05-24T00:00:00"/>
    <n v="2"/>
  </r>
  <r>
    <s v="265104"/>
    <d v="2026-05-23T00:00:00"/>
    <d v="2026-05-24T00:00:00"/>
    <s v="false"/>
    <s v="179595"/>
    <s v="TEMPORAL. T. COM. INTER. N. ESTA"/>
    <s v="VACACIONES Y LIBRANZAS"/>
    <s v="AUXILIAR DE ENFERMERÍA"/>
    <s v="E"/>
    <s v="S_9B_1AV"/>
    <x v="0"/>
    <n v="2"/>
    <n v="0"/>
    <s v="AUXILIAR DE ENFERMERÍA"/>
    <s v="PLANTA  3ª  PAR   - HOSP.EDIF.A"/>
    <x v="1"/>
    <s v="324329"/>
    <s v="42086183R"/>
    <s v="PADRON RAMOS, CLARA"/>
    <s v="AUXILIAR DE ENFERMERÍA"/>
    <d v="2026-05-23T00:00:00"/>
    <d v="2026-05-24T00:00:00"/>
    <n v="2"/>
  </r>
  <r>
    <s v="212558"/>
    <d v="2026-05-23T00:00:00"/>
    <d v="2026-05-24T00:00:00"/>
    <s v="false"/>
    <s v="179576"/>
    <s v="TEMPORAL. T. COM. INTER. N. ESTA"/>
    <s v="VACACIONES Y LIBRANZAS"/>
    <s v="TÉC ESPECIALISTA / RADIODIAGNÓSTICO"/>
    <s v="E"/>
    <s v="S_9B_1AV"/>
    <x v="0"/>
    <n v="2"/>
    <n v="0"/>
    <s v="TÉCNICO ESPECIALISTA RADIODIAGNÓSTICO"/>
    <s v="RADIODIAGNOSTICO"/>
    <x v="1"/>
    <s v="217037"/>
    <s v="43835015M"/>
    <s v="ABREU MACHIN, TATIANA"/>
    <s v="TÉCNICO ESPECIALISTA RADIODIAGNÓSTICO"/>
    <d v="2026-05-23T00:00:00"/>
    <d v="2026-05-24T00:00:00"/>
    <n v="2"/>
  </r>
  <r>
    <s v="337450"/>
    <d v="2026-01-01T00:00:00"/>
    <d v="2026-05-25T00:00:00"/>
    <s v="false"/>
    <s v="171874"/>
    <s v="TEMPORAL. T. COM. INTER. N. ESTA"/>
    <s v="MES VENCIDO - INCAPACIDAD TEMPORAL"/>
    <s v="LAVANDERO/A"/>
    <s v="E"/>
    <s v="S_9B_1A"/>
    <x v="0"/>
    <n v="145"/>
    <n v="0"/>
    <s v="LAVANDERIA"/>
    <s v="LAVANDERÍA HOSP.DEL TORAX"/>
    <x v="0"/>
    <s v="240840"/>
    <s v="42080518V"/>
    <s v="MESA GUILLEN, MARIA ANGELES"/>
    <s v="PLANCHADORA"/>
    <d v="2026-01-01T00:00:00"/>
    <d v="2026-05-25T00:00:00"/>
    <n v="145"/>
  </r>
  <r>
    <s v="301754"/>
    <d v="2026-01-01T00:00:00"/>
    <d v="2026-05-25T00:00:00"/>
    <s v="false"/>
    <s v="175484"/>
    <s v="TEMPORAL. T. COMPLETO. N. ESTATU"/>
    <s v="ACUMULACION DE TAREAS"/>
    <s v="AUXILIAR DE ENFERMERÍA"/>
    <s v="E"/>
    <s v="I_9_1C"/>
    <x v="1"/>
    <n v="145"/>
    <n v="0"/>
    <s v="AUXILIAR DE ENFERMERÍA"/>
    <s v="PLANTA  7ª IMPAR - HOSP.EDIF.A"/>
    <x v="1"/>
    <s v="0"/>
    <m/>
    <m/>
    <m/>
    <d v="2026-01-01T00:00:00"/>
    <d v="2026-05-25T00:00:00"/>
    <n v="145"/>
  </r>
  <r>
    <s v="333917"/>
    <d v="2026-01-21T00:00:00"/>
    <d v="2026-05-25T00:00:00"/>
    <s v="false"/>
    <s v="176073"/>
    <s v="TEMPORAL. T. COM. INTER. N. ESTA"/>
    <s v="MES VENCIDO - INCAPACIDAD TEMPORAL"/>
    <s v="AUXILIAR DE ENFERMERÍA"/>
    <s v="E"/>
    <s v="S_9B_1A"/>
    <x v="0"/>
    <n v="125"/>
    <n v="0"/>
    <s v="AUXILIAR DE ENFERMERÍA"/>
    <s v="PLANTA  2ª  - HOSPITAL DEL NORTE"/>
    <x v="1"/>
    <s v="243896"/>
    <s v="43616688V"/>
    <s v="FERNANDEZ CORREA, LUZ MARINA"/>
    <s v="AUXILIAR DE ENFERMERÍA"/>
    <d v="2026-01-21T00:00:00"/>
    <d v="2026-05-25T00:00:00"/>
    <n v="125"/>
  </r>
  <r>
    <s v="314267"/>
    <d v="2026-01-27T00:00:00"/>
    <d v="2026-05-25T00:00:00"/>
    <s v="false"/>
    <s v="176234"/>
    <s v="TEMPORAL. T. COM. INTER. N. ESTA"/>
    <s v="MES VENCIDO - INCAPACIDAD TEMPORAL"/>
    <s v="AUXILIAR DE ENFERMERÍA"/>
    <s v="E"/>
    <s v="S_9B_1A"/>
    <x v="0"/>
    <n v="119"/>
    <n v="0"/>
    <s v="AUXILIAR DE ENFERMERÍA"/>
    <s v="PLANTA  2ª  - HOSPITAL DEL NORTE"/>
    <x v="1"/>
    <s v="333917"/>
    <s v="42221026H"/>
    <s v="VENTURA BOLIVAR, DIORKYS MARISOL"/>
    <s v="AUXILIAR DE ENFERMERÍA"/>
    <d v="2026-01-27T00:00:00"/>
    <d v="2026-05-25T00:00:00"/>
    <n v="119"/>
  </r>
  <r>
    <s v="373163"/>
    <d v="2026-02-01T00:00:00"/>
    <d v="2026-05-25T00:00:00"/>
    <s v="false"/>
    <s v="176348"/>
    <s v="TEMPORAL. T. COM. INTER. N. ESTA"/>
    <s v="VACACIONES Y LIBRANZAS"/>
    <s v="COCINERO/A"/>
    <s v="E"/>
    <s v="S_9B_1AV"/>
    <x v="0"/>
    <n v="114"/>
    <n v="0"/>
    <s v="COCINERO"/>
    <s v="COCINA"/>
    <x v="0"/>
    <s v="219850"/>
    <s v="54060092H"/>
    <s v="EXPOSITO ACOSTA, MOISES"/>
    <s v="COCINERO"/>
    <d v="2026-02-01T00:00:00"/>
    <d v="2026-05-25T00:00:00"/>
    <n v="114"/>
  </r>
  <r>
    <s v="260023"/>
    <d v="2026-02-04T00:00:00"/>
    <d v="2026-05-25T00:00:00"/>
    <s v="false"/>
    <s v="176378"/>
    <s v="TEMPORAL. T. COM. INTER. N. ESTA"/>
    <s v="MES VENCIDO - INCAPACIDAD TEMPORAL"/>
    <s v="LIMPIADOR/A"/>
    <s v="E"/>
    <s v="S_9B_1A"/>
    <x v="0"/>
    <n v="111"/>
    <n v="0"/>
    <s v="LIMPIADORA"/>
    <s v="LIMPIEZA"/>
    <x v="0"/>
    <s v="263274"/>
    <s v="78723297R"/>
    <s v="CONCEPCION IZQUIERDO, BELSABE"/>
    <s v="LIMPIADORA"/>
    <d v="2026-02-04T00:00:00"/>
    <d v="2026-05-25T00:00:00"/>
    <n v="111"/>
  </r>
  <r>
    <s v="312825"/>
    <d v="2026-03-04T00:00:00"/>
    <d v="2026-05-25T00:00:00"/>
    <s v="false"/>
    <s v="177048"/>
    <s v="TEMPORAL. T. COM. INTER. N. ESTA"/>
    <s v="MES VENCIDO - INCAPACIDAD TEMPORAL"/>
    <s v="FISIOTERAPEUTA"/>
    <s v="E"/>
    <s v="S_9B_1A"/>
    <x v="0"/>
    <n v="83"/>
    <n v="0"/>
    <s v="FISIOTERAPEUTA"/>
    <s v="AREA.ENFERMERIA - CAE LA LAGUNA-GENETO"/>
    <x v="1"/>
    <s v="266741"/>
    <s v="43803507F"/>
    <s v="CARRERA PEREZ, ANGEL CRISANTO"/>
    <s v="FISIOTERAPEUTA"/>
    <d v="2026-03-04T00:00:00"/>
    <d v="2026-05-25T00:00:00"/>
    <n v="83"/>
  </r>
  <r>
    <s v="346830"/>
    <d v="2026-03-18T00:00:00"/>
    <d v="2026-05-25T00:00:00"/>
    <s v="false"/>
    <s v="176648"/>
    <s v="TEMPORAL. T. COM. INTER. N. ESTA"/>
    <s v="LIBRE DISPOSICION"/>
    <s v="PINCHE"/>
    <s v="E"/>
    <s v="S_9B_1AV"/>
    <x v="0"/>
    <n v="69"/>
    <n v="0"/>
    <s v="PINCHE"/>
    <s v="COCINA"/>
    <x v="0"/>
    <s v="211214"/>
    <s v="38092115K"/>
    <s v="MEDINA BLANQUEZ, CATALINA"/>
    <s v="PINCHE"/>
    <d v="2026-03-18T00:00:00"/>
    <d v="2026-05-25T00:00:00"/>
    <n v="69"/>
  </r>
  <r>
    <s v="232024"/>
    <d v="2026-03-31T00:00:00"/>
    <d v="2026-05-25T00:00:00"/>
    <s v="false"/>
    <s v="177988"/>
    <s v="TEMPORAL. T. COM. INTER. N. ESTA"/>
    <s v="MES VENCIDO - ACCIDENTE DE TRABAJO"/>
    <s v="G AUXILIAR ADMINISTRATIVO F. ADMVA"/>
    <s v="E"/>
    <s v="S_9B_1A"/>
    <x v="0"/>
    <n v="56"/>
    <n v="0"/>
    <s v="AUXILIAR ADMINISTRATIVO"/>
    <s v="ARCHIVO CENTRAL"/>
    <x v="2"/>
    <s v="344119"/>
    <s v="45442140M"/>
    <s v="LUIS CABRERA, MARIA BEGOÑA"/>
    <s v="AUXILIAR ADMINISTRATIVO"/>
    <d v="2026-03-31T00:00:00"/>
    <d v="2026-05-25T00:00:00"/>
    <n v="56"/>
  </r>
  <r>
    <s v="221315"/>
    <d v="2026-04-01T00:00:00"/>
    <d v="2026-05-25T00:00:00"/>
    <s v="false"/>
    <s v="177982"/>
    <s v="TEMPORAL. T. COM. INTER. N. ESTA"/>
    <s v="MES VENCIDO - INCAPACIDAD TEMPORAL"/>
    <s v="AUXILIAR DE ENFERMERÍA"/>
    <s v="E"/>
    <s v="S_9B_1A"/>
    <x v="0"/>
    <n v="55"/>
    <n v="0"/>
    <s v="AUXILIAR DE ENFERMERÍA"/>
    <s v="PLANTA 1ª - SUBAGUDOS"/>
    <x v="1"/>
    <s v="209467"/>
    <s v="43816711D"/>
    <s v="DIAZ GONZALEZ, MARIA ISABEL"/>
    <s v="AUXILIAR DE ENFERMERÍA"/>
    <d v="2026-04-01T00:00:00"/>
    <d v="2026-05-25T00:00:00"/>
    <n v="55"/>
  </r>
  <r>
    <s v="241139"/>
    <d v="2026-04-08T00:00:00"/>
    <d v="2026-05-25T00:00:00"/>
    <s v="false"/>
    <s v="178122"/>
    <s v="TEMPORAL. T. COM. INTER. N. ESTA"/>
    <s v="MES VENCIDO - INCAPACIDAD TEMPORAL"/>
    <s v="TÉC ESPECIALISTA / RADIODIAGNÓSTICO"/>
    <s v="E"/>
    <s v="S_9B_1A"/>
    <x v="0"/>
    <n v="48"/>
    <n v="0"/>
    <s v="TÉCNICO ESPECIALISTA RADIODIAGNÓSTICO"/>
    <s v="BLOQUE QUIRURGICO CENTRAL"/>
    <x v="1"/>
    <s v="261394"/>
    <s v="78597383N"/>
    <s v="SOUSA MARTINEZ, CRISTINA DE"/>
    <s v="TÉCNICO ESPECIALISTA RADIODIAGNÓSTICO"/>
    <d v="2026-04-08T00:00:00"/>
    <d v="2026-05-25T00:00:00"/>
    <n v="48"/>
  </r>
  <r>
    <s v="356115"/>
    <d v="2026-05-06T00:00:00"/>
    <d v="2026-05-25T00:00:00"/>
    <s v="false"/>
    <s v="179147"/>
    <s v="TEMPORAL. T. COM. INTER. N. ESTA"/>
    <s v="MES VENCIDO - INCAPACIDAD TEMPORAL"/>
    <s v="LIMPIADOR/A"/>
    <s v="E"/>
    <s v="S_9B_1A"/>
    <x v="0"/>
    <n v="20"/>
    <n v="0"/>
    <s v="LIMPIADORA"/>
    <s v="LIMPIEZA"/>
    <x v="0"/>
    <s v="380254"/>
    <s v="54052153Z"/>
    <s v="ARMAS HERNANDEZ, NAARA"/>
    <s v="LIMPIADORA"/>
    <d v="2026-05-06T00:00:00"/>
    <d v="2026-05-25T00:00:00"/>
    <n v="20"/>
  </r>
  <r>
    <s v="202695"/>
    <d v="2026-05-20T00:00:00"/>
    <d v="2026-05-25T00:00:00"/>
    <s v="false"/>
    <s v="178951"/>
    <s v="TEMPORAL. T. COM. INTER. N. ESTA"/>
    <s v="VACACIONES Y LIBRANZAS"/>
    <s v="G ADMINISTRATIVO FUNCIÓN ADMINISTRATIVA"/>
    <s v="E"/>
    <s v="S_9B_1AV"/>
    <x v="0"/>
    <n v="6"/>
    <n v="0"/>
    <s v="GRUPO ADMINISTRATIVO"/>
    <s v="ADMISIÓN URGENCIAS"/>
    <x v="2"/>
    <s v="383339"/>
    <s v="79061024L"/>
    <s v="BAUTISTA FAGUNDO, KEVIN"/>
    <s v="GRUPO ADMINISTRATIVO"/>
    <d v="2026-05-20T00:00:00"/>
    <d v="2026-05-25T00:00:00"/>
    <n v="6"/>
  </r>
  <r>
    <s v="218106"/>
    <d v="2026-05-21T00:00:00"/>
    <d v="2026-05-25T00:00:00"/>
    <s v="false"/>
    <s v="179520"/>
    <s v="TEMPORAL. T. COM. INTER. N. ESTA"/>
    <s v="MES VENCIDO - INCAPACIDAD TEMPORAL"/>
    <s v="LIMPIADOR/A"/>
    <s v="E"/>
    <s v="S_9B_1A"/>
    <x v="0"/>
    <n v="5"/>
    <n v="0"/>
    <s v="LIMPIADORA"/>
    <s v="LIMPIEZA"/>
    <x v="0"/>
    <s v="396636"/>
    <s v="78570951F"/>
    <s v="QUINTERO ROJAS, JUAN ALBERTO"/>
    <s v="LIMPIADORA"/>
    <d v="2026-05-21T00:00:00"/>
    <d v="2026-05-25T00:00:00"/>
    <n v="5"/>
  </r>
  <r>
    <s v="233486"/>
    <d v="2026-05-22T00:00:00"/>
    <d v="2026-05-25T00:00:00"/>
    <s v="false"/>
    <s v="179570"/>
    <s v="TEMPORAL. T. COM. INTER. N. ESTA"/>
    <s v="MES VENCIDO - INCAPACIDAD TEMPORAL"/>
    <s v="COCINERO/A"/>
    <s v="E"/>
    <s v="S_9B_1A"/>
    <x v="0"/>
    <n v="4"/>
    <n v="0"/>
    <s v="COCINERO"/>
    <s v="COCINA"/>
    <x v="0"/>
    <s v="238956"/>
    <s v="43803012H"/>
    <s v="GONZALEZ UMPIERREZ, ANA OLGA"/>
    <s v="COCINERO"/>
    <d v="2026-05-22T00:00:00"/>
    <d v="2026-05-25T00:00:00"/>
    <n v="4"/>
  </r>
  <r>
    <s v="258719"/>
    <d v="2026-05-24T00:00:00"/>
    <d v="2026-05-25T00:00:00"/>
    <s v="false"/>
    <s v="179513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5-24T00:00:00"/>
    <d v="2026-05-25T00:00:00"/>
    <n v="2"/>
  </r>
  <r>
    <s v="207599"/>
    <d v="2026-01-20T00:00:00"/>
    <d v="2026-05-26T00:00:00"/>
    <s v="false"/>
    <s v="176048"/>
    <s v="TEMPORAL. T. COM. INTER. N. ESTA"/>
    <s v="MES VENCIDO - INCAPACIDAD TEMPORAL"/>
    <s v="AUXILIAR DE ENFERMERÍA"/>
    <s v="E"/>
    <s v="S_9B_1A"/>
    <x v="0"/>
    <n v="127"/>
    <n v="0"/>
    <s v="AUXILIAR DE ENFERMERÍA"/>
    <s v="PLANTILLA VOLANTE"/>
    <x v="1"/>
    <s v="204278"/>
    <s v="43803028B"/>
    <s v="PADRON PADILLA, JUANA ENCARNACION"/>
    <s v="AUXILIAR DE ENFERMERÍA"/>
    <d v="2026-01-20T00:00:00"/>
    <d v="2026-05-26T00:00:00"/>
    <n v="127"/>
  </r>
  <r>
    <s v="249909"/>
    <d v="2026-01-28T00:00:00"/>
    <d v="2026-05-26T00:00:00"/>
    <s v="false"/>
    <s v="176294"/>
    <s v="TEMPORAL. T. COM. INTER. N. ESTA"/>
    <s v="BAJA MATERNAL"/>
    <s v="ENFERMERO/A"/>
    <s v="E"/>
    <s v="S_9B_1A"/>
    <x v="0"/>
    <n v="119"/>
    <n v="0"/>
    <s v="ENFERMERA/O"/>
    <s v="PLANTA 3ª/4ª URA"/>
    <x v="1"/>
    <s v="273481"/>
    <s v="78644982R"/>
    <s v="MARTIN GAMEZ, SONIA"/>
    <s v="ENFERMERA/O"/>
    <d v="2026-01-28T00:00:00"/>
    <d v="2026-05-26T00:00:00"/>
    <n v="119"/>
  </r>
  <r>
    <s v="249715"/>
    <d v="2026-04-25T00:00:00"/>
    <d v="2026-05-26T00:00:00"/>
    <s v="false"/>
    <s v="178750"/>
    <s v="TEMPORAL. T. COM. INTER. N. ESTA"/>
    <s v="MES VENCIDO - INCAPACIDAD TEMPORAL"/>
    <s v="AUXILIAR DE ENFERMERÍA"/>
    <s v="E"/>
    <s v="S_9B_1A"/>
    <x v="0"/>
    <n v="32"/>
    <n v="0"/>
    <s v="AUXILIAR DE ENFERMERÍA"/>
    <s v="PLANTILLA VOLANTE"/>
    <x v="1"/>
    <s v="207599"/>
    <s v="43841588T"/>
    <s v="GONZALEZ BARROSO, TAMARA"/>
    <s v="AUXILIAR DE ENFERMERÍA"/>
    <d v="2026-04-25T00:00:00"/>
    <d v="2026-05-26T00:00:00"/>
    <n v="32"/>
  </r>
  <r>
    <s v="252857"/>
    <d v="2026-04-28T00:00:00"/>
    <d v="2026-05-26T00:00:00"/>
    <s v="false"/>
    <s v="178713"/>
    <s v="TEMPORAL. T. COM. INTER. N. ESTA"/>
    <s v="MES VENCIDO - INCAPACIDAD TEMPORAL"/>
    <s v="ENFERMERO/A"/>
    <s v="E"/>
    <s v="S_9B_1A"/>
    <x v="0"/>
    <n v="29"/>
    <n v="0"/>
    <s v="ENFERMERA/O"/>
    <s v="PLANTA  5ª IMPAR - HOSP.EDIF.A"/>
    <x v="1"/>
    <s v="370931"/>
    <s v="78853314E"/>
    <s v="ROJAS AMAYA, MARIA INMACULADA"/>
    <s v="ENFERMERA/O"/>
    <d v="2026-04-28T00:00:00"/>
    <d v="2026-05-26T00:00:00"/>
    <n v="29"/>
  </r>
  <r>
    <s v="220726"/>
    <d v="2026-05-07T00:00:00"/>
    <d v="2026-05-26T00:00:00"/>
    <s v="false"/>
    <s v="179145"/>
    <s v="TEMPORAL. T. COM. INTER. N. ESTA"/>
    <s v="MES VENCIDO - INCAPACIDAD TEMPORAL"/>
    <s v="ENFERMERO/A"/>
    <s v="E"/>
    <s v="S_9B_1A"/>
    <x v="0"/>
    <n v="20"/>
    <n v="0"/>
    <s v="ENFERMERA/O"/>
    <s v="UDAD.DE RECUPERACIÓN DE QUIRÓFANO"/>
    <x v="1"/>
    <s v="241783"/>
    <s v="78856179N"/>
    <s v="ALVAREZ RODRIGUEZ, YAIZA LISBEHT"/>
    <s v="ENFERMERA/O"/>
    <d v="2026-05-07T00:00:00"/>
    <d v="2026-05-26T00:00:00"/>
    <n v="20"/>
  </r>
  <r>
    <s v="256541"/>
    <d v="2026-05-08T00:00:00"/>
    <d v="2026-05-26T00:00:00"/>
    <s v="false"/>
    <s v="179204"/>
    <s v="TEMPORAL. T. COM. INTER. N. ESTA"/>
    <s v="MES VENCIDO - INCAPACIDAD TEMPORAL"/>
    <s v="AUXILIAR DE ENFERMERÍA"/>
    <s v="E"/>
    <s v="S_9B_1A"/>
    <x v="0"/>
    <n v="19"/>
    <n v="0"/>
    <s v="AUXILIAR DE ENFERMERÍA"/>
    <s v="PLANTILLA VOLANTE"/>
    <x v="1"/>
    <s v="259740"/>
    <s v="54040975Z"/>
    <s v="ABREU GUTIERREZ, RAQUEL"/>
    <s v="AUXILIAR DE ENFERMERÍA"/>
    <d v="2026-05-08T00:00:00"/>
    <d v="2026-05-26T00:00:00"/>
    <n v="19"/>
  </r>
  <r>
    <s v="229806"/>
    <d v="2026-05-15T00:00:00"/>
    <d v="2026-05-26T00:00:00"/>
    <s v="false"/>
    <s v="179459"/>
    <s v="TEMPORAL. T. COM. INTER. N. ESTA"/>
    <s v="MES VENCIDO - INCAPACIDAD TEMPORAL"/>
    <s v="AUXILIAR DE ENFERMERÍA"/>
    <s v="E"/>
    <s v="S_9B_1A"/>
    <x v="0"/>
    <n v="12"/>
    <n v="0"/>
    <s v="AUXILIAR DE ENFERMERÍA"/>
    <s v="PLANTA 2ª CENTRAL A - EDIF.B"/>
    <x v="1"/>
    <s v="347707"/>
    <s v="78695743R"/>
    <s v="HERRERA MAGDALENA, JUAN JOSE"/>
    <s v="AUXILIAR DE ENFERMERÍA"/>
    <d v="2026-05-15T00:00:00"/>
    <d v="2026-05-26T00:00:00"/>
    <n v="12"/>
  </r>
  <r>
    <s v="224865"/>
    <d v="2026-05-21T00:00:00"/>
    <d v="2026-05-26T00:00:00"/>
    <s v="false"/>
    <s v="179505"/>
    <s v="TEMPORAL. T. COM. INTER. N. ESTA"/>
    <s v="MES VENCIDO - INCAPACIDAD TEMPORAL"/>
    <s v="PINCHE"/>
    <s v="E"/>
    <s v="S_9B_1A"/>
    <x v="0"/>
    <n v="6"/>
    <n v="0"/>
    <s v="PINCHE"/>
    <s v="COCINA"/>
    <x v="0"/>
    <s v="222640"/>
    <s v="78402344J"/>
    <s v="BETHENCOURT ALONSO, SOCORRO"/>
    <s v="PINCHE"/>
    <d v="2026-05-21T00:00:00"/>
    <d v="2026-05-26T00:00:00"/>
    <n v="6"/>
  </r>
  <r>
    <s v="378024"/>
    <d v="2026-05-25T00:00:00"/>
    <d v="2026-05-26T00:00:00"/>
    <s v="false"/>
    <s v="179635"/>
    <s v="TEMPORAL. T. COM. INTER. N. ESTA"/>
    <s v="LIBRE DISPOSICION"/>
    <s v="ENFERMERO/A"/>
    <s v="E"/>
    <s v="S_9B_1A"/>
    <x v="0"/>
    <n v="2"/>
    <n v="0"/>
    <s v="ENFERMERA/O"/>
    <s v="HOSPITAL. U.C.S.I."/>
    <x v="1"/>
    <s v="392167"/>
    <s v="77172783D"/>
    <s v="ERDOZAIN MACIAS, FRANCISCO JAVIER"/>
    <s v="ENFERMERA/O"/>
    <d v="2026-05-25T00:00:00"/>
    <d v="2026-05-26T00:00:00"/>
    <n v="2"/>
  </r>
  <r>
    <s v="200649"/>
    <d v="2026-01-01T00:00:00"/>
    <d v="2026-05-27T00:00:00"/>
    <s v="false"/>
    <s v="0"/>
    <s v="TEMPORAL. T. COM. INTER. N. ESTA"/>
    <s v="MES VENCIDO - INCAPACIDAD TEMPORAL"/>
    <s v="LIMPIADOR/A"/>
    <s v="E"/>
    <s v="S_9B_1A"/>
    <x v="0"/>
    <n v="147"/>
    <n v="0"/>
    <s v="LIMPIADORA"/>
    <s v="LIMPIEZA EDIFICIO ACTIV.AMBULATORIAS"/>
    <x v="0"/>
    <s v="357427"/>
    <s v="78614289J"/>
    <s v="CASTRO RODRIGUEZ, CANDELARIA"/>
    <s v="LIMPIADORA"/>
    <d v="2026-01-01T00:00:00"/>
    <d v="2026-05-27T00:00:00"/>
    <n v="147"/>
  </r>
  <r>
    <s v="206378"/>
    <d v="2026-01-12T00:00:00"/>
    <d v="2026-05-27T00:00:00"/>
    <s v="false"/>
    <s v="175683"/>
    <s v="TEMPORAL. T. COM. INTER. N. ESTA"/>
    <s v="MES VENCIDO - INCAPACIDAD TEMPORAL"/>
    <s v="AUXILIAR DE ENFERMERÍA"/>
    <s v="E"/>
    <s v="S_9B_1A"/>
    <x v="0"/>
    <n v="136"/>
    <n v="0"/>
    <s v="AUXILIAR DE ENFERMERÍA"/>
    <s v="AREA.ENFERMERIA - CAE LA LAGUNA-GENETO"/>
    <x v="1"/>
    <s v="374019"/>
    <s v="43787784Q"/>
    <s v="ASCANIO CUBAS, NELIDA"/>
    <s v="AUXILIAR DE ENFERMERÍA"/>
    <d v="2026-01-12T00:00:00"/>
    <d v="2026-05-27T00:00:00"/>
    <n v="136"/>
  </r>
  <r>
    <s v="326651"/>
    <d v="2026-01-29T00:00:00"/>
    <d v="2026-05-27T00:00:00"/>
    <s v="false"/>
    <s v="176379"/>
    <s v="TEMPORAL. T. COM. INTER. N. ESTA"/>
    <s v="BAJA MATERNAL"/>
    <s v="ENFERMERO/A"/>
    <s v="E"/>
    <s v="S_9B_1A"/>
    <x v="0"/>
    <n v="119"/>
    <n v="0"/>
    <s v="ENFERMERA/O"/>
    <s v="PLANTA  6ª  PAR   - HOSP.EDIF.A"/>
    <x v="1"/>
    <s v="202733"/>
    <s v="54116384Y"/>
    <s v="PEREZ LORENZO, SARA"/>
    <s v="ENFERMERA/O"/>
    <d v="2026-01-29T00:00:00"/>
    <d v="2026-05-27T00:00:00"/>
    <n v="119"/>
  </r>
  <r>
    <s v="384384"/>
    <d v="2026-04-24T00:00:00"/>
    <d v="2026-05-27T00:00:00"/>
    <s v="false"/>
    <s v="178700"/>
    <s v="TEMPORAL. T. COM. INTER. N. ESTA"/>
    <s v="VACACIONES Y LIBRANZAS"/>
    <s v="G ADMINISTRATIVO FUNCIÓN ADMINISTRATIVA"/>
    <s v="E"/>
    <s v="S_9B_1A"/>
    <x v="0"/>
    <n v="34"/>
    <n v="0"/>
    <s v="GRUPO ADMINISTRATIVO"/>
    <s v="ADMISIÓN CENTRAL"/>
    <x v="2"/>
    <s v="370835"/>
    <s v="43823793F"/>
    <s v="SANTANA MENENDEZ, MARIA"/>
    <s v="GRUPO ADMINISTRATIVO"/>
    <d v="2026-04-24T00:00:00"/>
    <d v="2026-05-27T00:00:00"/>
    <n v="34"/>
  </r>
  <r>
    <s v="342287"/>
    <d v="2026-01-01T00:00:00"/>
    <d v="2026-05-28T00:00:00"/>
    <s v="false"/>
    <s v="146300"/>
    <s v="TEMPORAL. T. COM. INTER. N. ESTA"/>
    <s v="INTERINO POR VACANTE"/>
    <s v="AUXILIAR DE ENFERMERÍA"/>
    <s v="E"/>
    <s v="I_9_1A"/>
    <x v="3"/>
    <n v="148"/>
    <n v="0"/>
    <s v="AUXILIAR DE ENFERMERÍA"/>
    <s v="PLANTA 2ª - HOSPITALIZACIÓN EDIF. D"/>
    <x v="1"/>
    <s v="0"/>
    <m/>
    <m/>
    <m/>
    <d v="2026-01-01T00:00:00"/>
    <d v="2026-05-28T00:00:00"/>
    <n v="148"/>
  </r>
  <r>
    <s v="335706"/>
    <d v="2026-02-04T00:00:00"/>
    <d v="2026-05-28T00:00:00"/>
    <s v="false"/>
    <s v="176376"/>
    <s v="TEMPORAL. T. COM. INTER. N. ESTA"/>
    <s v="INTERINO POR VACANTE"/>
    <s v="AUXILIAR DE ENFERMERÍA"/>
    <s v="E"/>
    <s v="I_9_1A"/>
    <x v="3"/>
    <n v="114"/>
    <n v="0"/>
    <s v="AUXILIAR DE ENFERMERÍA"/>
    <s v="CONSULTA F.I.V."/>
    <x v="1"/>
    <s v="0"/>
    <m/>
    <m/>
    <m/>
    <d v="2026-02-04T00:00:00"/>
    <d v="2026-05-28T00:00:00"/>
    <n v="114"/>
  </r>
  <r>
    <s v="271298"/>
    <d v="2026-04-17T00:00:00"/>
    <d v="2026-05-28T00:00:00"/>
    <s v="false"/>
    <s v="178527"/>
    <s v="TEMPORAL. T. COM. INTER. N. ESTA"/>
    <s v="MES VENCIDO - INCAPACIDAD TEMPORAL"/>
    <s v="LIMPIADOR/A"/>
    <s v="E"/>
    <s v="S_9B_1A"/>
    <x v="0"/>
    <n v="42"/>
    <n v="0"/>
    <s v="LIMPIADORA"/>
    <s v="LIMPIEZA EDIFICIO ACTIV.AMBULATORIAS"/>
    <x v="0"/>
    <s v="200649"/>
    <s v="79155523B"/>
    <s v="CASTILLO NAVARRO, DANAIK CAROLINA"/>
    <s v="LIMPIADORA"/>
    <d v="2026-04-17T00:00:00"/>
    <d v="2026-05-28T00:00:00"/>
    <n v="42"/>
  </r>
  <r>
    <s v="390419"/>
    <d v="2026-04-29T00:00:00"/>
    <d v="2026-05-28T00:00:00"/>
    <s v="false"/>
    <s v="178945"/>
    <s v="TEMPORAL. T. COM. INTER. N. ESTA"/>
    <s v="VACACIONES Y LIBRANZAS"/>
    <s v="LIMPIADOR/A"/>
    <s v="E"/>
    <s v="S_9B_1A"/>
    <x v="0"/>
    <n v="30"/>
    <n v="0"/>
    <s v="LIMPIADORA"/>
    <s v="LIMPIEZA"/>
    <x v="0"/>
    <s v="257288"/>
    <s v="52823039C"/>
    <s v="SIEIRO HERNANDEZ, MANUEL"/>
    <s v="LIMPIADORA"/>
    <d v="2026-04-29T00:00:00"/>
    <d v="2026-05-28T00:00:00"/>
    <n v="30"/>
  </r>
  <r>
    <s v="335956"/>
    <d v="2026-05-01T00:00:00"/>
    <d v="2026-05-28T00:00:00"/>
    <s v="false"/>
    <s v="178456"/>
    <s v="TEMPORAL. T. COM. INTER. N. ESTA"/>
    <s v="VACACIONES Y LIBRANZAS"/>
    <s v="ENFERMERO/A"/>
    <s v="E"/>
    <s v="S_9B_1A"/>
    <x v="0"/>
    <n v="28"/>
    <n v="0"/>
    <s v="ENFERMERA/O"/>
    <s v="PLANTA  5ª  PAR   - HOSP.EDIF.A"/>
    <x v="1"/>
    <s v="390378"/>
    <s v="50623489Y"/>
    <s v="CANO PADILLA, MIGUEL"/>
    <s v="ENFERMERA/O"/>
    <d v="2026-05-01T00:00:00"/>
    <d v="2026-05-28T00:00:00"/>
    <n v="28"/>
  </r>
  <r>
    <s v="359075"/>
    <d v="2026-05-05T00:00:00"/>
    <d v="2026-05-28T00:00:00"/>
    <s v="false"/>
    <s v="178948"/>
    <s v="TEMPORAL. T. COM. INTER. N. ESTA"/>
    <s v="REDUCCION DE JORNADA"/>
    <s v="AUXILIAR DE ENFERMERÍA"/>
    <s v="E"/>
    <s v="S_9B_1C"/>
    <x v="4"/>
    <n v="24"/>
    <n v="0"/>
    <s v="AUXILIAR DE ENFERMERÍA"/>
    <s v="PLANTA  6ª IMPAR - HOSP.EDIF.A"/>
    <x v="1"/>
    <s v="263073"/>
    <s v="78617571Y"/>
    <s v="SUAREZ EXPOSITO, NOEMI BEATRIZ"/>
    <s v="AUXILIAR DE ENFERMERÍA"/>
    <d v="2026-05-05T00:00:00"/>
    <d v="2026-05-28T00:00:00"/>
    <n v="24"/>
  </r>
  <r>
    <s v="236954"/>
    <d v="2026-05-12T00:00:00"/>
    <d v="2026-05-28T00:00:00"/>
    <s v="false"/>
    <s v="179075"/>
    <s v="TEMPORAL. T. COM. INTER. N. ESTA"/>
    <s v="MES VENCIDO - INCAPACIDAD TEMPORAL"/>
    <s v="TÉC ESPECIALISTA / LABORATORIO"/>
    <s v="E"/>
    <s v="S_9B_1A"/>
    <x v="0"/>
    <n v="17"/>
    <n v="0"/>
    <s v="TÉCNICO ESPECIALISTA LABORATORIO"/>
    <s v="AREA.ENFERMERIA - CAE PTO.DE LA CRUZ"/>
    <x v="1"/>
    <s v="351108"/>
    <s v="43377418Q"/>
    <s v="DELGADO GARCIA, MARIA SORAYA"/>
    <s v="TÉCNICO ESPECIALISTA LABORATORIO"/>
    <d v="2026-05-12T00:00:00"/>
    <d v="2026-05-28T00:00:00"/>
    <n v="17"/>
  </r>
  <r>
    <s v="354274"/>
    <d v="2026-05-21T00:00:00"/>
    <d v="2026-05-28T00:00:00"/>
    <s v="false"/>
    <s v="179523"/>
    <s v="TEMPORAL. T. COM. INTER. N. ESTA"/>
    <s v="MES VENCIDO - INCAPACIDAD TEMPORAL"/>
    <s v="LIMPIADOR/A"/>
    <s v="E"/>
    <s v="S_9B_1A"/>
    <x v="0"/>
    <n v="8"/>
    <n v="0"/>
    <s v="LIMPIADORA"/>
    <s v="LIMPIEZA"/>
    <x v="0"/>
    <s v="224585"/>
    <s v="43809877Y"/>
    <s v="MARICHAL NAVARRO, ALVARO MANUEL"/>
    <s v="LIMPIADORA"/>
    <d v="2026-05-21T00:00:00"/>
    <d v="2026-05-28T00:00:00"/>
    <n v="8"/>
  </r>
  <r>
    <s v="359798"/>
    <d v="2026-05-27T00:00:00"/>
    <d v="2026-05-28T00:00:00"/>
    <s v="false"/>
    <s v="179615"/>
    <s v="TEMPORAL. T. COM. INTER. N. ESTA"/>
    <s v="MES VENCIDO - INCAPACIDAD TEMPORAL"/>
    <s v="G AUXILIAR ADMINISTRATIVO F. ADMVA"/>
    <s v="E"/>
    <s v="S_9B_1A"/>
    <x v="0"/>
    <n v="2"/>
    <n v="0"/>
    <s v="AUXILIAR ADMINISTRATIVO"/>
    <s v="AREA ADMINISTRATIVA - HN - CAE ICOD"/>
    <x v="2"/>
    <s v="211122"/>
    <s v="43818624J"/>
    <s v="RAMOS GONZALEZ, MARIA CELESTE"/>
    <s v="AUXILIAR ADMINISTRATIVO"/>
    <d v="2026-05-27T00:00:00"/>
    <d v="2026-05-28T00:00:00"/>
    <n v="2"/>
  </r>
  <r>
    <s v="211434"/>
    <d v="2026-01-01T00:00:00"/>
    <d v="2026-05-29T00:00:00"/>
    <s v="false"/>
    <s v="173595"/>
    <s v="TEMPORAL. T. COM. INTER. N. ESTA"/>
    <s v="MES VENCIDO - INCAPACIDAD TEMPORAL"/>
    <s v="G ADMINISTRATIVO FUNCIÓN ADMINISTRATIVA"/>
    <s v="E"/>
    <s v="S_9B_1A"/>
    <x v="0"/>
    <n v="149"/>
    <n v="0"/>
    <s v="GRUPO ADMINISTRATIVO"/>
    <s v="RECEPCIÓN DE POLICLÍNICA"/>
    <x v="4"/>
    <s v="202770"/>
    <s v="43803099J"/>
    <s v="RABADAN GAYO, MONICA GLORIA"/>
    <s v="GRUPO ADMINISTRATIVO"/>
    <d v="2026-01-01T00:00:00"/>
    <d v="2026-05-29T00:00:00"/>
    <n v="149"/>
  </r>
  <r>
    <s v="225056"/>
    <d v="2026-01-01T00:00:00"/>
    <d v="2026-05-29T00:00:00"/>
    <s v="false"/>
    <s v="175452"/>
    <s v="TEMPORAL. T. COM. INTER. N. ESTA"/>
    <s v="MES VENCIDO - INCAPACIDAD TEMPORAL"/>
    <s v="PINCHE"/>
    <s v="E"/>
    <s v="S_9B_1A"/>
    <x v="0"/>
    <n v="149"/>
    <n v="0"/>
    <s v="PINCHE"/>
    <s v="COCINA"/>
    <x v="0"/>
    <s v="366123"/>
    <s v="78694095D"/>
    <s v="MORALES RUIZ, JAVIER"/>
    <s v="PINCHE"/>
    <d v="2026-01-01T00:00:00"/>
    <d v="2026-05-29T00:00:00"/>
    <n v="149"/>
  </r>
  <r>
    <s v="231023"/>
    <d v="2026-01-01T00:00:00"/>
    <d v="2026-05-29T00:00:00"/>
    <s v="false"/>
    <s v="175047"/>
    <s v="TEMPORAL. T. COM. INTER. N. ESTA"/>
    <s v="MES VENCIDO - INCAPACIDAD TEMPORAL"/>
    <s v="ENFERMERO/A"/>
    <s v="E"/>
    <s v="S_9B_1A"/>
    <x v="0"/>
    <n v="149"/>
    <n v="0"/>
    <s v="ENFERMERA/O"/>
    <s v="PLANTA  7ª  PAR   - HOSP.EDIF.A"/>
    <x v="1"/>
    <s v="212694"/>
    <s v="49102909W"/>
    <s v="TAMAYO MUÑOZ, PATRICIA"/>
    <s v="ENFERMERA/O"/>
    <d v="2026-01-01T00:00:00"/>
    <d v="2026-05-29T00:00:00"/>
    <n v="149"/>
  </r>
  <r>
    <s v="218696"/>
    <d v="2026-01-01T00:00:00"/>
    <d v="2026-05-29T00:00:00"/>
    <s v="false"/>
    <s v="175284"/>
    <s v="TEMPORAL. T. COM. INTER. N. ESTA"/>
    <s v="MES VENCIDO - INCAPACIDAD TEMPORAL"/>
    <s v="G AUXILIAR ADMINISTRATIVO F. ADMVA"/>
    <s v="E"/>
    <s v="S_9B_1A"/>
    <x v="0"/>
    <n v="149"/>
    <n v="0"/>
    <s v="AUXILIAR ADMINISTRATIVO"/>
    <s v="ARCHIVO CENTRAL"/>
    <x v="2"/>
    <s v="295376"/>
    <s v="42174506G"/>
    <s v="LORENZO GONZALEZ, PILAR ROSA"/>
    <s v="AUXILIAR ADMINISTRATIVO"/>
    <d v="2026-01-01T00:00:00"/>
    <d v="2026-05-29T00:00:00"/>
    <n v="149"/>
  </r>
  <r>
    <s v="379860"/>
    <d v="2026-01-27T00:00:00"/>
    <d v="2026-05-29T00:00:00"/>
    <s v="false"/>
    <s v="176222"/>
    <s v="TEMPORAL. T. COM. INTER. N. ESTA"/>
    <s v="MES VENCIDO - INCAPACIDAD TEMPORAL"/>
    <s v="AUXILIAR DE ENFERMERÍA"/>
    <s v="E"/>
    <s v="S_9B_1A"/>
    <x v="0"/>
    <n v="123"/>
    <n v="0"/>
    <s v="AUXILIAR DE ENFERMERÍA"/>
    <s v="PLANTA  8ª  PAR   - HOSP.EDIF.A"/>
    <x v="1"/>
    <s v="224706"/>
    <s v="35062095K"/>
    <s v="COLOMA GONZALEZ, MARIA ESTRELLA"/>
    <s v="AUXILIAR DE ENFERMERÍA"/>
    <d v="2026-01-27T00:00:00"/>
    <d v="2026-05-29T00:00:00"/>
    <n v="123"/>
  </r>
  <r>
    <s v="372536"/>
    <d v="2026-01-28T00:00:00"/>
    <d v="2026-05-29T00:00:00"/>
    <s v="false"/>
    <s v="176058"/>
    <s v="TEMPORAL. T. COM. INTER. N. ESTA"/>
    <s v="MES VENCIDO - INCAPACIDAD TEMPORAL"/>
    <s v="TÉC ESPECIALISTA / ANATOMIA PATOLOGICA"/>
    <s v="E"/>
    <s v="S_9B_1A"/>
    <x v="0"/>
    <n v="122"/>
    <n v="0"/>
    <s v="TÉCNICO ESPECIALISTA ANATOMÍA PATOLÓGICA"/>
    <s v="LABOR. ANATOMIA PATOLSGICA"/>
    <x v="1"/>
    <s v="220209"/>
    <s v="78630153F"/>
    <s v="BARROSO HERNANDEZ, DAVINIA"/>
    <s v="TÉCNICO ESPECIALISTA ANATOMÍA PATOLÓGICA"/>
    <d v="2026-01-28T00:00:00"/>
    <d v="2026-05-29T00:00:00"/>
    <n v="122"/>
  </r>
  <r>
    <s v="295058"/>
    <d v="2026-01-31T00:00:00"/>
    <d v="2026-05-29T00:00:00"/>
    <s v="false"/>
    <s v="176491"/>
    <s v="TEMPORAL. T. COM. INTER. N. ESTA"/>
    <s v="BAJA MATERNAL"/>
    <s v="ENFERMERO/A"/>
    <s v="E"/>
    <s v="S_9B_1A"/>
    <x v="0"/>
    <n v="119"/>
    <n v="0"/>
    <s v="ENFERMERA/O"/>
    <s v="URGENCIAS"/>
    <x v="1"/>
    <s v="330776"/>
    <s v="79081306S"/>
    <s v="LOPEZ HERNANDEZ, NAIRA"/>
    <s v="ENFERMERA/O"/>
    <d v="2026-01-31T00:00:00"/>
    <d v="2026-05-29T00:00:00"/>
    <n v="119"/>
  </r>
  <r>
    <s v="278899"/>
    <d v="2026-02-04T00:00:00"/>
    <d v="2026-05-29T00:00:00"/>
    <s v="false"/>
    <s v="176094"/>
    <s v="TEMPORAL. T. COM. INTER. N. ESTA"/>
    <s v="MES VENCIDO - INCAPACIDAD TEMPORAL"/>
    <s v="G ADMINISTRATIVO FUNCIÓN ADMINISTRATIVA"/>
    <s v="E"/>
    <s v="S_9B_1A"/>
    <x v="0"/>
    <n v="115"/>
    <n v="0"/>
    <s v="GRUPO ADMINISTRATIVO"/>
    <s v="RECEPCIÓN DE POLICLÍNICA"/>
    <x v="4"/>
    <s v="206087"/>
    <s v="78700680Q"/>
    <s v="SOSA UMPIERREZ, MARIA SULAIRA"/>
    <s v="GRUPO ADMINISTRATIVO"/>
    <d v="2026-02-04T00:00:00"/>
    <d v="2026-05-29T00:00:00"/>
    <n v="115"/>
  </r>
  <r>
    <s v="239007"/>
    <d v="2026-02-14T00:00:00"/>
    <d v="2026-05-29T00:00:00"/>
    <s v="false"/>
    <s v="176733"/>
    <s v="TEMPORAL. T. COM. INTER. N. ESTA"/>
    <s v="MES VENCIDO - INCAPACIDAD TEMPORAL"/>
    <s v="G ADMINISTRATIVO FUNCIÓN ADMINISTRATIVA"/>
    <s v="E"/>
    <s v="S_9B_1A"/>
    <x v="0"/>
    <n v="105"/>
    <n v="0"/>
    <s v="GRUPO ADMINISTRATIVO"/>
    <s v="ALMACÉN DE FARMACIA"/>
    <x v="1"/>
    <s v="330809"/>
    <s v="54042101J"/>
    <s v="SAMARIN BRAVO, JOSE JAIME"/>
    <s v="GRUPO ADMINISTRATIVO"/>
    <d v="2026-02-14T00:00:00"/>
    <d v="2026-05-29T00:00:00"/>
    <n v="105"/>
  </r>
  <r>
    <s v="299058"/>
    <d v="2026-03-26T00:00:00"/>
    <d v="2026-05-29T00:00:00"/>
    <s v="false"/>
    <s v="177865"/>
    <s v="TEMPORAL. T. COM. INTER. N. ESTA"/>
    <s v="MES VENCIDO - INCAPACIDAD TEMPORAL"/>
    <s v="ENFERMERO/A"/>
    <s v="E"/>
    <s v="S_9B_1A"/>
    <x v="0"/>
    <n v="65"/>
    <n v="0"/>
    <s v="ENFERMERA/O"/>
    <s v="URGENCIAS"/>
    <x v="1"/>
    <s v="250036"/>
    <s v="43385613T"/>
    <s v="MORALES HERNANDEZ, JOSE CARLOS"/>
    <s v="ENFERMERA/O"/>
    <d v="2026-03-26T00:00:00"/>
    <d v="2026-05-29T00:00:00"/>
    <n v="65"/>
  </r>
  <r>
    <s v="375758"/>
    <d v="2026-04-13T00:00:00"/>
    <d v="2026-05-29T00:00:00"/>
    <s v="false"/>
    <s v="178193"/>
    <s v="TEMPORAL. T. COM. INTER. N. ESTA"/>
    <s v="MES VENCIDO - INCAPACIDAD TEMPORAL"/>
    <s v="TÉC ESPECIALISTA / ANATOMIA PATOLOGICA"/>
    <s v="E"/>
    <s v="S_9B_1A"/>
    <x v="0"/>
    <n v="47"/>
    <n v="0"/>
    <s v="TÉCNICO ESPECIALISTA ANATOMÍA PATOLÓGICA"/>
    <s v="LABOR. ANATOMIA PATOLSGICA"/>
    <x v="1"/>
    <s v="295626"/>
    <s v="54109098B"/>
    <s v="MORALES HERNANDEZ, ARIADNA"/>
    <s v="TÉCNICO ESPECIALISTA ANATOMÍA PATOLÓGICA"/>
    <d v="2026-04-13T00:00:00"/>
    <d v="2026-05-29T00:00:00"/>
    <n v="47"/>
  </r>
  <r>
    <s v="396204"/>
    <d v="2026-04-14T00:00:00"/>
    <d v="2026-05-29T00:00:00"/>
    <s v="false"/>
    <s v="178255"/>
    <s v="TEMPORAL. T. COM. INTER. N. ESTA"/>
    <s v="MES VENCIDO - INCAPACIDAD TEMPORAL"/>
    <s v="TÉC. ESP. DE SISTEMAS Y TECN.INFORMACIÓN"/>
    <s v="E"/>
    <s v="S_9B_1A"/>
    <x v="0"/>
    <n v="46"/>
    <n v="0"/>
    <s v="TÉCNICA/O ESP. EN SISTEMAS Y TÉCN. DE LA INFORMACI"/>
    <s v="INFORMÁTICA"/>
    <x v="6"/>
    <s v="358537"/>
    <s v="75744781P"/>
    <s v="NARANJO DAZA, FRANCISCO DE ASIS"/>
    <s v="TÉCNICA/O ESP. EN SISTEMAS Y TÉCN. DE LA INFORMACI"/>
    <d v="2026-04-14T00:00:00"/>
    <d v="2026-05-29T00:00:00"/>
    <n v="46"/>
  </r>
  <r>
    <s v="309409"/>
    <d v="2026-04-28T00:00:00"/>
    <d v="2026-05-29T00:00:00"/>
    <s v="false"/>
    <s v="178784"/>
    <s v="TEMPORAL. T. COM. INTER. N. ESTA"/>
    <s v="MES VENCIDO - INCAPACIDAD TEMPORAL"/>
    <s v="CELADOR/A"/>
    <s v="E"/>
    <s v="S_9B_1A"/>
    <x v="0"/>
    <n v="32"/>
    <n v="0"/>
    <s v="CELADOR"/>
    <s v="DISTRIBUCIÓN"/>
    <x v="0"/>
    <s v="269879"/>
    <s v="43805858N"/>
    <s v="CASTRO GARCIA, FRANCISCO GUILLERMO"/>
    <s v="CELADOR"/>
    <d v="2026-04-28T00:00:00"/>
    <d v="2026-05-29T00:00:00"/>
    <n v="32"/>
  </r>
  <r>
    <s v="260949"/>
    <d v="2026-05-06T00:00:00"/>
    <d v="2026-05-29T00:00:00"/>
    <s v="false"/>
    <s v="179111"/>
    <s v="TEMPORAL. T. COM. INTER. N. ESTA"/>
    <s v="MES VENCIDO - INCAPACIDAD TEMPORAL"/>
    <s v="ENFERMERO/A"/>
    <s v="E"/>
    <s v="S_9B_1A"/>
    <x v="0"/>
    <n v="24"/>
    <n v="0"/>
    <s v="ENFERMERA/O"/>
    <s v="BLOQUE QUIRURGICO CENTRAL"/>
    <x v="1"/>
    <s v="351642"/>
    <s v="43824205M"/>
    <s v="MENDOZA MENDOZA, MARIA JOSE"/>
    <s v="ENFERMERA/O"/>
    <d v="2026-05-06T00:00:00"/>
    <d v="2026-05-29T00:00:00"/>
    <n v="24"/>
  </r>
  <r>
    <s v="205222"/>
    <d v="2026-05-13T00:00:00"/>
    <d v="2026-05-29T00:00:00"/>
    <s v="false"/>
    <s v="179363"/>
    <s v="TEMPORAL. T. COM. INTER. N. ESTA"/>
    <s v="MES VENCIDO - INCAPACIDAD TEMPORAL"/>
    <s v="TÉC ESPECIALISTA / RADIODIAGNÓSTICO"/>
    <s v="E"/>
    <s v="S_9B_1A"/>
    <x v="0"/>
    <n v="17"/>
    <n v="0"/>
    <s v="TÉCNICO ESPECIALISTA RADIODIAGNÓSTICO"/>
    <s v="RADIOLOG.VASCULAR INTERV. - ANGIORADIOL."/>
    <x v="1"/>
    <s v="239812"/>
    <s v="42419005J"/>
    <s v="ACUÑA RODRIGUEZ, CROX MIGUEL"/>
    <s v="TÉCNICO ESPECIALISTA RADIODIAGNÓSTICO"/>
    <d v="2026-05-13T00:00:00"/>
    <d v="2026-05-29T00:00:00"/>
    <n v="17"/>
  </r>
  <r>
    <s v="259794"/>
    <d v="2026-05-22T00:00:00"/>
    <d v="2026-05-29T00:00:00"/>
    <s v="false"/>
    <s v="179447"/>
    <s v="TEMPORAL. T. COM. INTER. N. ESTA"/>
    <s v="MES VENCIDO - INCAPACIDAD TEMPORAL"/>
    <s v="CELADOR/A"/>
    <s v="E"/>
    <s v="S_9B_1A"/>
    <x v="0"/>
    <n v="8"/>
    <n v="0"/>
    <s v="CELADOR"/>
    <s v="SUBDIRECCIÓN ENFERMERÍA"/>
    <x v="1"/>
    <s v="370026"/>
    <s v="45455105K"/>
    <s v="GONZALEZ TORRES, ANA DELIA"/>
    <s v="CELADOR"/>
    <d v="2026-05-22T00:00:00"/>
    <d v="2026-05-29T00:00:00"/>
    <n v="8"/>
  </r>
  <r>
    <s v="229206"/>
    <d v="2026-05-28T00:00:00"/>
    <d v="2026-05-29T00:00:00"/>
    <s v="false"/>
    <s v="179624"/>
    <s v="TEMPORAL. T. COM. INTER. N. ESTA"/>
    <s v="MES VENCIDO - INCAPACIDAD TEMPORAL"/>
    <s v="TÉC ESPECIALISTA / LABORATORIO"/>
    <s v="E"/>
    <s v="S_9B_1A"/>
    <x v="0"/>
    <n v="2"/>
    <n v="0"/>
    <s v="TÉCNICO ESPECIALISTA LABORATORIO"/>
    <s v="LABOR.DE MICROBIOLOGIA Y CONTROL DE INF"/>
    <x v="1"/>
    <s v="300444"/>
    <s v="54052814P"/>
    <s v="BARREIRO DOPAZO, ALBA"/>
    <s v="TÉCNICO ESPECIALISTA LABORATORIO"/>
    <d v="2026-05-28T00:00:00"/>
    <d v="2026-05-29T00:00:00"/>
    <n v="2"/>
  </r>
  <r>
    <s v="379961"/>
    <d v="2026-05-15T00:00:00"/>
    <d v="2026-05-30T00:00:00"/>
    <s v="false"/>
    <s v="178280"/>
    <s v="TEMPORAL. T. COM. INTER. N. ESTA"/>
    <s v="VACACIONES Y LIBRANZAS"/>
    <s v="AUXILIAR DE ENFERMERÍA"/>
    <s v="E"/>
    <s v="S_9B_1A"/>
    <x v="0"/>
    <n v="16"/>
    <n v="0"/>
    <s v="AUXILIAR DE ENFERMERÍA"/>
    <s v="PLANTA  2ª  - HOSPITAL DEL NORTE"/>
    <x v="1"/>
    <s v="219585"/>
    <s v="78633628D"/>
    <s v="PEREZ HERNANDEZ, MARIA BELEN"/>
    <s v="AUXILIAR DE ENFERMERÍA"/>
    <d v="2026-05-15T00:00:00"/>
    <d v="2026-05-30T00:00:00"/>
    <n v="16"/>
  </r>
  <r>
    <s v="380620"/>
    <d v="2026-05-16T00:00:00"/>
    <d v="2026-05-30T00:00:00"/>
    <s v="false"/>
    <s v="179070"/>
    <s v="TEMPORAL. T. COM. INTER. N. ESTA"/>
    <s v="VACACIONES Y LIBRANZAS"/>
    <s v="COCINERO/A"/>
    <s v="E"/>
    <s v="S_9B_1A"/>
    <x v="0"/>
    <n v="15"/>
    <n v="0"/>
    <s v="COCINERO"/>
    <s v="COCINA"/>
    <x v="0"/>
    <s v="298686"/>
    <s v="78857978V"/>
    <s v="JORGE FERNANDEZ, CRISTO DAVID"/>
    <s v="COCINERO"/>
    <d v="2026-05-16T00:00:00"/>
    <d v="2026-05-30T00:00:00"/>
    <n v="15"/>
  </r>
  <r>
    <s v="204971"/>
    <d v="2026-05-16T00:00:00"/>
    <d v="2026-05-30T00:00:00"/>
    <s v="false"/>
    <s v="178802"/>
    <s v="TEMPORAL. T. COM. INTER. N. ESTA"/>
    <s v="VACACIONES Y LIBRANZAS"/>
    <s v="ENFERMERO/A"/>
    <s v="E"/>
    <s v="S_9B_1A"/>
    <x v="0"/>
    <n v="15"/>
    <n v="0"/>
    <s v="ENFERMERA/O"/>
    <s v="URGENCIAS"/>
    <x v="1"/>
    <s v="387247"/>
    <s v="42223657G"/>
    <s v="HERNANDEZ TORRES, LIDIA JOANA"/>
    <s v="ENFERMERA/O"/>
    <d v="2026-05-16T00:00:00"/>
    <d v="2026-05-30T00:00:00"/>
    <n v="15"/>
  </r>
  <r>
    <s v="237025"/>
    <d v="2026-05-16T00:00:00"/>
    <d v="2026-05-30T00:00:00"/>
    <s v="false"/>
    <s v="178465"/>
    <s v="TEMPORAL. T. COM. INTER. N. ESTA"/>
    <s v="VACACIONES Y LIBRANZAS"/>
    <s v="ENFERMERO/A"/>
    <s v="E"/>
    <s v="S_9B_1A"/>
    <x v="0"/>
    <n v="15"/>
    <n v="0"/>
    <s v="ENFERMERA/O"/>
    <s v="PLANTILLA VOLANTE"/>
    <x v="1"/>
    <s v="295002"/>
    <s v="45604885W"/>
    <s v="MARTINEZ PARRA, JAIME"/>
    <s v="ENFERMERA/O"/>
    <d v="2026-05-16T00:00:00"/>
    <d v="2026-05-30T00:00:00"/>
    <n v="15"/>
  </r>
  <r>
    <s v="377042"/>
    <d v="2026-05-16T00:00:00"/>
    <d v="2026-05-30T00:00:00"/>
    <s v="false"/>
    <s v="179143"/>
    <s v="TEMPORAL. T. COM. INTER. N. ESTA"/>
    <s v="VACACIONES Y LIBRANZAS"/>
    <s v="ENFERMERO/A"/>
    <s v="E"/>
    <s v="S_9B_1A"/>
    <x v="0"/>
    <n v="15"/>
    <n v="0"/>
    <s v="ENFERMERA/O"/>
    <s v="URGENCIAS"/>
    <x v="1"/>
    <s v="357846"/>
    <s v="54051727W"/>
    <s v="GIRALDO AFONSO, JUAN ALBERTO"/>
    <s v="ENFERMERA/O"/>
    <d v="2026-05-16T00:00:00"/>
    <d v="2026-05-30T00:00:00"/>
    <n v="15"/>
  </r>
  <r>
    <s v="382865"/>
    <d v="2026-05-16T00:00:00"/>
    <d v="2026-05-30T00:00:00"/>
    <s v="false"/>
    <s v="178278"/>
    <s v="TEMPORAL. T. COM. INTER. N. ESTA"/>
    <s v="VACACIONES Y LIBRANZAS"/>
    <s v="AUXILIAR DE ENFERMERÍA"/>
    <s v="E"/>
    <s v="S_9B_1A"/>
    <x v="0"/>
    <n v="15"/>
    <n v="0"/>
    <s v="AUXILIAR DE ENFERMERÍA"/>
    <s v="URGENCIAS"/>
    <x v="1"/>
    <s v="213134"/>
    <s v="54064537R"/>
    <s v="ALONSO ALVAREZ, MARIA ANGELES"/>
    <s v="AUXILIAR DE ENFERMERÍA"/>
    <d v="2026-05-16T00:00:00"/>
    <d v="2026-05-30T00:00:00"/>
    <n v="15"/>
  </r>
  <r>
    <s v="254871"/>
    <d v="2026-05-16T00:00:00"/>
    <d v="2026-05-30T00:00:00"/>
    <s v="false"/>
    <s v="178801"/>
    <s v="TEMPORAL. T. COM. INTER. N. ESTA"/>
    <s v="VACACIONES Y LIBRANZAS"/>
    <s v="ENFERMERO/A"/>
    <s v="E"/>
    <s v="S_9B_1A"/>
    <x v="0"/>
    <n v="15"/>
    <n v="0"/>
    <s v="ENFERMERA/O"/>
    <s v="URGENCIAS"/>
    <x v="1"/>
    <s v="224602"/>
    <s v="79088771M"/>
    <s v="MARTIN NEGI, AIRAM"/>
    <s v="ENFERMERA/O"/>
    <d v="2026-05-16T00:00:00"/>
    <d v="2026-05-30T00:00:00"/>
    <n v="15"/>
  </r>
  <r>
    <s v="208119"/>
    <d v="2026-05-16T00:00:00"/>
    <d v="2026-05-30T00:00:00"/>
    <s v="false"/>
    <s v="179121"/>
    <s v="TEMPORAL. T. COM. INTER. N. ESTA"/>
    <s v="VACACIONES Y LIBRANZAS"/>
    <s v="AUXILIAR DE ENFERMERÍA"/>
    <s v="E"/>
    <s v="S_9B_1A"/>
    <x v="0"/>
    <n v="15"/>
    <n v="0"/>
    <s v="AUXILIAR DE ENFERMERÍA"/>
    <s v="URGENCIAS"/>
    <x v="1"/>
    <s v="233275"/>
    <s v="78855134W"/>
    <s v="ESCUDERO MARRERO, JESICA"/>
    <s v="AUXILIAR DE ENFERMERÍA"/>
    <d v="2026-05-16T00:00:00"/>
    <d v="2026-05-30T00:00:00"/>
    <n v="15"/>
  </r>
  <r>
    <s v="270429"/>
    <d v="2026-05-16T00:00:00"/>
    <d v="2026-05-30T00:00:00"/>
    <s v="false"/>
    <s v="179144"/>
    <s v="TEMPORAL. T. COM. INTER. N. ESTA"/>
    <s v="VACACIONES Y LIBRANZAS"/>
    <s v="ENFERMERO/A"/>
    <s v="E"/>
    <s v="S_9B_1A"/>
    <x v="0"/>
    <n v="15"/>
    <n v="0"/>
    <s v="ENFERMERA/O"/>
    <s v="URGENCIAS"/>
    <x v="1"/>
    <s v="233040"/>
    <s v="54115024A"/>
    <s v="GARCIA PEREZ, YOLANDA LUCIA"/>
    <s v="ENFERMERA/O"/>
    <d v="2026-05-16T00:00:00"/>
    <d v="2026-05-30T00:00:00"/>
    <n v="15"/>
  </r>
  <r>
    <s v="322192"/>
    <d v="2026-05-16T00:00:00"/>
    <d v="2026-05-30T00:00:00"/>
    <s v="false"/>
    <s v="178708"/>
    <s v="TEMPORAL. T. COM. INTER. N. ESTA"/>
    <s v="VACACIONES Y LIBRANZAS"/>
    <s v="ENFERMERO/A"/>
    <s v="E"/>
    <s v="S_9B_1A"/>
    <x v="0"/>
    <n v="15"/>
    <n v="0"/>
    <s v="ENFERMERA/O"/>
    <s v="URGENCIAS"/>
    <x v="1"/>
    <s v="201512"/>
    <s v="51148292H"/>
    <s v="GONZALEZ PADILLA, ADRIAN"/>
    <s v="ENFERMERA/O"/>
    <d v="2026-05-16T00:00:00"/>
    <d v="2026-05-30T00:00:00"/>
    <n v="15"/>
  </r>
  <r>
    <s v="231023"/>
    <d v="2026-05-30T00:00:00"/>
    <d v="2026-05-30T00:00:00"/>
    <s v="false"/>
    <s v="179571"/>
    <s v="TEMPORAL. T. COM. INTER. N. ESTA"/>
    <s v="LIBRE DISPOSICION"/>
    <s v="ENFERMERO/A"/>
    <s v="E"/>
    <s v="S_9B_1A"/>
    <x v="0"/>
    <n v="1"/>
    <n v="0"/>
    <s v="ENFERMERA/O"/>
    <s v="PLANTA  7ª  PAR   - HOSP.EDIF.A"/>
    <x v="1"/>
    <s v="299091"/>
    <s v="78643730Z"/>
    <s v="ALONSO SIVERIO, ZENAIDA"/>
    <s v="ENFERMERA/O"/>
    <d v="2026-05-30T00:00:00"/>
    <d v="2026-05-30T00:00:00"/>
    <n v="1"/>
  </r>
  <r>
    <s v="269502"/>
    <d v="2026-01-01T00:00:00"/>
    <d v="2026-05-31T00:00:00"/>
    <s v="false"/>
    <s v="0"/>
    <s v="TEMPORAL. T. COM. INTER. N. ESTA"/>
    <s v="INTERINO POR VACANTE"/>
    <s v="FEA OFTALMOLOGÍA"/>
    <s v="E"/>
    <s v="I_9_1A"/>
    <x v="3"/>
    <n v="151"/>
    <n v="0"/>
    <s v="FEA OFTALMOLOGÍA"/>
    <s v="P.MÉDICO OFTALMOLOGÍA"/>
    <x v="2"/>
    <s v="0"/>
    <m/>
    <m/>
    <m/>
    <d v="2026-01-01T00:00:00"/>
    <d v="2026-05-31T00:00:00"/>
    <n v="151"/>
  </r>
  <r>
    <s v="217287"/>
    <d v="2026-01-01T00:00:00"/>
    <d v="2026-05-31T00:00:00"/>
    <s v="false"/>
    <s v="150183"/>
    <s v="TEMPORAL. T. COM. INTER. N. ESTA"/>
    <s v="INTERINO POR VACANTE"/>
    <s v="FEA OFTALMOLOGÍA"/>
    <s v="E"/>
    <s v="I_9_1A"/>
    <x v="3"/>
    <n v="151"/>
    <n v="0"/>
    <s v="FEA OFTALMOLOGÍA"/>
    <s v="P.MÉDICO OFTALMOLOGÍA"/>
    <x v="2"/>
    <s v="0"/>
    <m/>
    <m/>
    <m/>
    <d v="2026-01-01T00:00:00"/>
    <d v="2026-05-31T00:00:00"/>
    <n v="151"/>
  </r>
  <r>
    <s v="296348"/>
    <d v="2026-01-01T00:00:00"/>
    <d v="2026-05-31T00:00:00"/>
    <s v="false"/>
    <s v="152923"/>
    <s v="TEMPORAL. T. COMPLETO. N. ESTATU"/>
    <s v="PROGRAMA CARACTER TEMPORAL"/>
    <s v="FEA MICROBIOLOGÍA Y PARASITOLOGÍA"/>
    <s v="E"/>
    <s v="I_9_1B"/>
    <x v="5"/>
    <n v="151"/>
    <n v="0"/>
    <s v="FEA MICROBIOLOGÍA Y PARASITOLOGÍA"/>
    <s v="P.MÉDICO MICROBIOLOGÍA Y CONTROL INFECCI"/>
    <x v="2"/>
    <s v="0"/>
    <m/>
    <m/>
    <m/>
    <d v="2026-01-01T00:00:00"/>
    <d v="2026-05-31T00:00:00"/>
    <n v="151"/>
  </r>
  <r>
    <s v="207029"/>
    <d v="2026-01-01T00:00:00"/>
    <d v="2026-05-31T00:00:00"/>
    <s v="false"/>
    <s v="172198"/>
    <s v="TEMPORAL. T. COMPLETO. N. ESTATU"/>
    <s v="ACUMULACION DE TAREAS"/>
    <s v="MEDICO/A URGENCIA HOSPITALARIA"/>
    <s v="E"/>
    <s v="I_9_1C"/>
    <x v="1"/>
    <n v="151"/>
    <n v="0"/>
    <s v="MÉDICO URGENCIA HOSPITALARIA"/>
    <s v="P.MÉDICO DE URGENCIAS"/>
    <x v="2"/>
    <s v="0"/>
    <m/>
    <m/>
    <m/>
    <d v="2026-01-01T00:00:00"/>
    <d v="2026-05-31T00:00:00"/>
    <n v="151"/>
  </r>
  <r>
    <s v="250120"/>
    <d v="2026-01-01T00:00:00"/>
    <d v="2026-05-31T00:00:00"/>
    <s v="false"/>
    <s v="143101"/>
    <s v="TEMPORAL. T. COM. INTER. N. ESTA"/>
    <s v="INTERINO POR VACANTE"/>
    <s v="FEA OFTALMOLOGÍA"/>
    <s v="E"/>
    <s v="I_9_1A"/>
    <x v="3"/>
    <n v="151"/>
    <n v="0"/>
    <s v="FEA OFTALMOLOGÍA"/>
    <s v="P.MÉDICO OFTALMOLOGÍA"/>
    <x v="2"/>
    <s v="0"/>
    <m/>
    <m/>
    <m/>
    <d v="2026-01-01T00:00:00"/>
    <d v="2026-05-31T00:00:00"/>
    <n v="151"/>
  </r>
  <r>
    <s v="309724"/>
    <d v="2026-01-01T00:00:00"/>
    <d v="2026-05-31T00:00:00"/>
    <s v="false"/>
    <s v="170581"/>
    <s v="TEMPORAL. T. COM. INTER. N. ESTA"/>
    <s v="INTERINO POR VACANTE"/>
    <s v="ENFERMERO/A"/>
    <s v="E"/>
    <s v="I_9_1A"/>
    <x v="3"/>
    <n v="151"/>
    <n v="0"/>
    <s v="ENFERMERA/O"/>
    <s v="PLANTA 2ª - HOSPITALIZACIÓN EDIF. D"/>
    <x v="1"/>
    <s v="0"/>
    <m/>
    <m/>
    <m/>
    <d v="2026-01-01T00:00:00"/>
    <d v="2026-05-31T00:00:00"/>
    <n v="151"/>
  </r>
  <r>
    <s v="346519"/>
    <d v="2026-01-01T00:00:00"/>
    <d v="2026-05-31T00:00:00"/>
    <s v="false"/>
    <s v="169743"/>
    <s v="TEMPORAL. T. COM. INTER. N. ESTA"/>
    <s v="INTERINO POR VACANTE"/>
    <s v="FEA RADIODIAGNÓSTICO"/>
    <s v="E"/>
    <s v="I_9_1A"/>
    <x v="3"/>
    <n v="151"/>
    <n v="0"/>
    <s v="FEA RADIODIAGNÓSTICO"/>
    <s v="P.MÉDICO RADIODIAGNÓSTICO"/>
    <x v="2"/>
    <s v="0"/>
    <m/>
    <m/>
    <m/>
    <d v="2026-01-01T00:00:00"/>
    <d v="2026-05-31T00:00:00"/>
    <n v="151"/>
  </r>
  <r>
    <s v="378922"/>
    <d v="2026-01-01T00:00:00"/>
    <d v="2026-05-31T00:00:00"/>
    <s v="false"/>
    <s v="175353"/>
    <s v="TEMPORAL. T. COM. INTER. N. ESTA"/>
    <s v="PERMISO POR PATERNIDAD"/>
    <s v="ENFERMERO/A"/>
    <s v="E"/>
    <s v="S_9B_1A"/>
    <x v="0"/>
    <n v="151"/>
    <n v="0"/>
    <s v="ENFERMERA/O"/>
    <s v="UNIDAD DE SALUD MENTAL INFANTO JUVENIL"/>
    <x v="1"/>
    <s v="212265"/>
    <s v="54060291X"/>
    <s v="LOPEZ MONTAÑEZ, BORJA DAVID"/>
    <s v="ENFERMERA/O"/>
    <d v="2026-01-01T00:00:00"/>
    <d v="2026-05-31T00:00:00"/>
    <n v="151"/>
  </r>
  <r>
    <s v="212694"/>
    <d v="2026-01-01T00:00:00"/>
    <d v="2026-05-31T00:00:00"/>
    <s v="false"/>
    <s v="173063"/>
    <s v="TEMPORAL. T. COM. INTER. N. ESTA"/>
    <s v="MES VENCIDO - INCAPACIDAD TEMPORAL"/>
    <s v="ENFERMERO/A"/>
    <s v="E"/>
    <s v="S_9B_1A"/>
    <x v="0"/>
    <n v="151"/>
    <n v="0"/>
    <s v="ENFERMERA/O"/>
    <s v="PLANTA 2ª - HOSPITALIZACIÓN EDIF. D"/>
    <x v="1"/>
    <s v="309724"/>
    <s v="76883227T"/>
    <s v="RAYA DURAN, MARIA"/>
    <s v="ENFERMERA/O"/>
    <d v="2026-01-01T00:00:00"/>
    <d v="2026-05-31T00:00:00"/>
    <n v="151"/>
  </r>
  <r>
    <s v="256973"/>
    <d v="2026-01-01T00:00:00"/>
    <d v="2026-05-31T00:00:00"/>
    <s v="false"/>
    <s v="152913"/>
    <s v="TEMPORAL. T. COMPLETO. N. ESTATU"/>
    <s v="PROGRAMA CARACTER TEMPORAL"/>
    <s v="FEA NEFROLOGÍA"/>
    <s v="E"/>
    <s v="I_9_1B"/>
    <x v="5"/>
    <n v="151"/>
    <n v="0"/>
    <s v="FEA NEFROLOGÍA"/>
    <s v="P.MÉDICO NEFROLOGÍA"/>
    <x v="2"/>
    <s v="0"/>
    <m/>
    <m/>
    <m/>
    <d v="2026-01-01T00:00:00"/>
    <d v="2026-05-31T00:00:00"/>
    <n v="151"/>
  </r>
  <r>
    <s v="210919"/>
    <d v="2026-01-01T00:00:00"/>
    <d v="2026-05-31T00:00:00"/>
    <s v="false"/>
    <s v="174716"/>
    <s v="TEMPORAL. T. COM. INTER. N. ESTA"/>
    <s v="EXCEDENCIA CUIDADO FAMILIAR"/>
    <s v="ENFERMERO/A"/>
    <s v="E"/>
    <s v="S_9B_1A"/>
    <x v="0"/>
    <n v="151"/>
    <n v="0"/>
    <s v="ENFERMERA/O"/>
    <s v="PLANTA  2ª  - HOSPITAL DEL NORTE"/>
    <x v="1"/>
    <s v="213561"/>
    <s v="32708962H"/>
    <s v="MERLAN RODRIGUEZ, SARA"/>
    <m/>
    <d v="2026-01-01T00:00:00"/>
    <d v="2026-05-31T00:00:00"/>
    <n v="151"/>
  </r>
  <r>
    <s v="353339"/>
    <d v="2026-01-01T00:00:00"/>
    <d v="2026-05-31T00:00:00"/>
    <s v="false"/>
    <s v="171669"/>
    <s v="TEMPORAL. T. COMPLETO. N. ESTATU"/>
    <s v="ACUMULACION DE TAREAS"/>
    <s v="FEA PEDIATRÍA"/>
    <s v="E"/>
    <s v="I_9_1C"/>
    <x v="1"/>
    <n v="151"/>
    <n v="0"/>
    <s v="FEA PEDIATRÍA"/>
    <s v="P.MÉDICO PEDIATRÍA"/>
    <x v="2"/>
    <s v="0"/>
    <m/>
    <m/>
    <m/>
    <d v="2026-01-01T00:00:00"/>
    <d v="2026-05-31T00:00:00"/>
    <n v="151"/>
  </r>
  <r>
    <s v="225102"/>
    <d v="2026-01-02T00:00:00"/>
    <d v="2026-05-31T00:00:00"/>
    <s v="false"/>
    <s v="175368"/>
    <s v="TEMPORAL. T. COMPLETO. N. ESTATU"/>
    <s v="ACUMULACION DE TAREAS"/>
    <s v="G ADMINISTRATIVO FUNCIÓN ADMINISTRATIVA"/>
    <s v="E"/>
    <s v="I_9_1C"/>
    <x v="1"/>
    <n v="150"/>
    <n v="0"/>
    <s v="GRUPO ADMINISTRATIVO"/>
    <s v="ADMISIÓN CENTRAL"/>
    <x v="2"/>
    <s v="0"/>
    <m/>
    <m/>
    <m/>
    <d v="2026-01-02T00:00:00"/>
    <d v="2026-05-31T00:00:00"/>
    <n v="150"/>
  </r>
  <r>
    <s v="232494"/>
    <d v="2026-02-04T00:00:00"/>
    <d v="2026-05-31T00:00:00"/>
    <s v="false"/>
    <s v="175699"/>
    <s v="TEMPORAL. T. COM. INTER. N. ESTA"/>
    <s v="BAJA MATERNAL"/>
    <s v="ENFERMERO/A"/>
    <s v="E"/>
    <s v="S_9B_1A"/>
    <x v="0"/>
    <n v="117"/>
    <n v="0"/>
    <s v="ENFERMERA/O"/>
    <s v="PLANTA  5ª IMPAR - HOSP.EDIF.A"/>
    <x v="1"/>
    <s v="221055"/>
    <s v="54111396D"/>
    <s v="RODRIGUEZ MONTELONGO, ANA BEATRIZ"/>
    <s v="ENFERMERA/O"/>
    <d v="2026-02-04T00:00:00"/>
    <d v="2026-05-31T00:00:00"/>
    <n v="117"/>
  </r>
  <r>
    <s v="253567"/>
    <d v="2026-05-01T00:00:00"/>
    <d v="2026-05-31T00:00:00"/>
    <s v="false"/>
    <s v="178381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5-01T00:00:00"/>
    <d v="2026-05-31T00:00:00"/>
    <n v="31"/>
  </r>
  <r>
    <s v="351036"/>
    <d v="2026-05-01T00:00:00"/>
    <d v="2026-05-31T00:00:00"/>
    <s v="false"/>
    <s v="178756"/>
    <s v="TEMPORAL. T. COMPLETO. N. ESTATU"/>
    <s v="ACUMULACION DE TAREAS"/>
    <s v="CELADOR/A"/>
    <s v="E"/>
    <s v="I_9_1C"/>
    <x v="1"/>
    <n v="31"/>
    <n v="0"/>
    <s v="CELADOR"/>
    <s v="DISTRIBUCIÓN"/>
    <x v="0"/>
    <s v="0"/>
    <m/>
    <m/>
    <m/>
    <d v="2026-05-01T00:00:00"/>
    <d v="2026-05-31T00:00:00"/>
    <n v="31"/>
  </r>
  <r>
    <s v="259160"/>
    <d v="2026-05-01T00:00:00"/>
    <d v="2026-05-31T00:00:00"/>
    <s v="false"/>
    <s v="178355"/>
    <s v="TEMPORAL. T. COMPLETO. N. ESTATU"/>
    <s v="ACUMULACION DE TAREAS"/>
    <s v="ENFERMERO/A"/>
    <s v="E"/>
    <s v="I_9_1C"/>
    <x v="1"/>
    <n v="31"/>
    <n v="0"/>
    <s v="ENFERMERA/O"/>
    <s v="URGENCIAS"/>
    <x v="1"/>
    <s v="0"/>
    <m/>
    <m/>
    <m/>
    <d v="2026-05-01T00:00:00"/>
    <d v="2026-05-31T00:00:00"/>
    <n v="31"/>
  </r>
  <r>
    <s v="240397"/>
    <d v="2026-05-01T00:00:00"/>
    <d v="2026-05-31T00:00:00"/>
    <s v="false"/>
    <s v="178390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5-01T00:00:00"/>
    <d v="2026-05-31T00:00:00"/>
    <n v="31"/>
  </r>
  <r>
    <s v="301542"/>
    <d v="2026-05-01T00:00:00"/>
    <d v="2026-05-31T00:00:00"/>
    <s v="false"/>
    <s v="178403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5-01T00:00:00"/>
    <d v="2026-05-31T00:00:00"/>
    <n v="31"/>
  </r>
  <r>
    <s v="313032"/>
    <d v="2026-05-01T00:00:00"/>
    <d v="2026-05-31T00:00:00"/>
    <s v="false"/>
    <s v="178179"/>
    <s v="TEMPORAL. T. COMPLETO. N. ESTATU"/>
    <s v="ACUMULACION DE TAREAS"/>
    <s v="CELADOR/A"/>
    <s v="E"/>
    <s v="I_9_1C"/>
    <x v="1"/>
    <n v="31"/>
    <n v="0"/>
    <s v="CELADOR"/>
    <s v="URGENCIAS"/>
    <x v="1"/>
    <s v="0"/>
    <m/>
    <m/>
    <m/>
    <d v="2026-05-01T00:00:00"/>
    <d v="2026-05-31T00:00:00"/>
    <n v="31"/>
  </r>
  <r>
    <s v="299538"/>
    <d v="2026-05-01T00:00:00"/>
    <d v="2026-05-31T00:00:00"/>
    <s v="false"/>
    <s v="178412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5-01T00:00:00"/>
    <d v="2026-05-31T00:00:00"/>
    <n v="31"/>
  </r>
  <r>
    <s v="209975"/>
    <d v="2026-05-01T00:00:00"/>
    <d v="2026-05-31T00:00:00"/>
    <s v="false"/>
    <s v="178410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5-01T00:00:00"/>
    <d v="2026-05-31T00:00:00"/>
    <n v="31"/>
  </r>
  <r>
    <s v="251011"/>
    <d v="2026-05-01T00:00:00"/>
    <d v="2026-05-31T00:00:00"/>
    <s v="false"/>
    <s v="178800"/>
    <s v="TEMPORAL. T. COMPLETO. N. ESTATU"/>
    <s v="ACUMULACION DE TAREAS"/>
    <s v="PINCHE"/>
    <s v="E"/>
    <s v="I_9_1C"/>
    <x v="1"/>
    <n v="31"/>
    <n v="0"/>
    <s v="PINCHE"/>
    <s v="COCINA"/>
    <x v="0"/>
    <s v="0"/>
    <m/>
    <m/>
    <m/>
    <d v="2026-05-01T00:00:00"/>
    <d v="2026-05-31T00:00:00"/>
    <n v="31"/>
  </r>
  <r>
    <s v="205402"/>
    <d v="2026-05-01T00:00:00"/>
    <d v="2026-05-31T00:00:00"/>
    <s v="false"/>
    <s v="178740"/>
    <s v="TEMPORAL. T. COM. INTER. N. ESTA"/>
    <s v="BAJA MATERNAL"/>
    <s v="ENFERMERO/A"/>
    <s v="E"/>
    <s v="S_9B_1A"/>
    <x v="0"/>
    <n v="31"/>
    <n v="0"/>
    <s v="ENFERMERA/O"/>
    <s v="HOSPITAL.UDAD.DROGODEPEN.-U.H.T.D."/>
    <x v="1"/>
    <s v="206741"/>
    <s v="79159507Q"/>
    <s v="VARGAS ALEMAN, CATHAYSA"/>
    <s v="ENFERMERA/O"/>
    <d v="2026-05-01T00:00:00"/>
    <d v="2026-05-31T00:00:00"/>
    <n v="31"/>
  </r>
  <r>
    <s v="295742"/>
    <d v="2026-05-01T00:00:00"/>
    <d v="2026-05-31T00:00:00"/>
    <s v="false"/>
    <s v="178176"/>
    <s v="TEMPORAL. T. PARCIAL. N. ESTATU."/>
    <s v="ACUMULACION DE TAREAS"/>
    <s v="TÉC ESPECIALISTA / RADIODIAGNÓSTICO"/>
    <s v="E"/>
    <s v="I_9_1C"/>
    <x v="1"/>
    <n v="31"/>
    <n v="0"/>
    <s v="TÉCNICO ESPECIALISTA RADIODIAGNÓSTICO"/>
    <s v="AREA.ENFERMERIA - CAE PTO.DE LA CRUZ"/>
    <x v="1"/>
    <s v="0"/>
    <m/>
    <m/>
    <m/>
    <d v="2026-05-01T00:00:00"/>
    <d v="2026-05-31T00:00:00"/>
    <n v="31"/>
  </r>
  <r>
    <s v="245788"/>
    <d v="2026-05-01T00:00:00"/>
    <d v="2026-05-31T00:00:00"/>
    <s v="false"/>
    <s v="178757"/>
    <s v="TEMPORAL. T. COMPLETO. N. ESTATU"/>
    <s v="ACUMULACION DE TAREAS"/>
    <s v="CELADOR/A"/>
    <s v="E"/>
    <s v="I_9_1C"/>
    <x v="1"/>
    <n v="31"/>
    <n v="0"/>
    <s v="CELADOR"/>
    <s v="SUBDIRECCIÓN ENFERMERÍA"/>
    <x v="1"/>
    <s v="0"/>
    <m/>
    <m/>
    <m/>
    <d v="2026-05-01T00:00:00"/>
    <d v="2026-05-31T00:00:00"/>
    <n v="31"/>
  </r>
  <r>
    <s v="239520"/>
    <d v="2026-05-01T00:00:00"/>
    <d v="2026-05-31T00:00:00"/>
    <s v="false"/>
    <s v="178408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5-01T00:00:00"/>
    <d v="2026-05-31T00:00:00"/>
    <n v="31"/>
  </r>
  <r>
    <s v="280952"/>
    <d v="2026-05-01T00:00:00"/>
    <d v="2026-05-31T00:00:00"/>
    <s v="false"/>
    <s v="178406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5-01T00:00:00"/>
    <d v="2026-05-31T00:00:00"/>
    <n v="31"/>
  </r>
  <r>
    <s v="383517"/>
    <d v="2026-05-01T00:00:00"/>
    <d v="2026-05-31T00:00:00"/>
    <s v="false"/>
    <s v="178391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5-01T00:00:00"/>
    <d v="2026-05-31T00:00:00"/>
    <n v="31"/>
  </r>
  <r>
    <s v="272422"/>
    <d v="2026-05-01T00:00:00"/>
    <d v="2026-05-31T00:00:00"/>
    <s v="false"/>
    <s v="178407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5-01T00:00:00"/>
    <d v="2026-05-31T00:00:00"/>
    <n v="31"/>
  </r>
  <r>
    <s v="228795"/>
    <d v="2026-05-01T00:00:00"/>
    <d v="2026-05-31T00:00:00"/>
    <s v="false"/>
    <s v="179030"/>
    <s v="TEMPORAL. T. COM. INTER. N. ESTA"/>
    <s v="LIBERACION SINDICAL"/>
    <s v="TÉC ESPECIALISTA / DIETETICA Y NUTRICION"/>
    <s v="E"/>
    <s v="S_9B_1A"/>
    <x v="0"/>
    <n v="31"/>
    <n v="0"/>
    <s v="TÉCNICO ESPECIALISTA EN DIETÉTICA Y NUTRICIÓN"/>
    <s v="DIETÉTICA Y NUTRICIÓN"/>
    <x v="1"/>
    <s v="326260"/>
    <s v="45454233T"/>
    <s v="IZQUIERDO CASANOVA, JUAN JOSE"/>
    <s v="TÉCNICO ESPECIALISTA EN DIETÉTICA Y NUTRICIÓN"/>
    <d v="2026-05-01T00:00:00"/>
    <d v="2026-05-31T00:00:00"/>
    <n v="31"/>
  </r>
  <r>
    <s v="299885"/>
    <d v="2026-05-01T00:00:00"/>
    <d v="2026-05-31T00:00:00"/>
    <s v="false"/>
    <s v="178165"/>
    <s v="TEMPORAL. T. COM. INTER. N. ESTA"/>
    <s v="VACACIONES Y LIBRANZAS"/>
    <s v="ENFERMERO/A"/>
    <s v="E"/>
    <s v="S_9B_1A"/>
    <x v="0"/>
    <n v="31"/>
    <n v="0"/>
    <s v="ENFERMERA/O"/>
    <s v="U.V.I."/>
    <x v="1"/>
    <s v="262501"/>
    <s v="54061654Q"/>
    <s v="PEREZ REYES, ELENA"/>
    <s v="ENFERMERA/O"/>
    <d v="2026-05-01T00:00:00"/>
    <d v="2026-05-31T00:00:00"/>
    <n v="31"/>
  </r>
  <r>
    <s v="376782"/>
    <d v="2026-05-01T00:00:00"/>
    <d v="2026-05-31T00:00:00"/>
    <s v="false"/>
    <s v="178411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5-01T00:00:00"/>
    <d v="2026-05-31T00:00:00"/>
    <n v="31"/>
  </r>
  <r>
    <s v="362253"/>
    <d v="2026-05-01T00:00:00"/>
    <d v="2026-05-31T00:00:00"/>
    <s v="false"/>
    <s v="178377"/>
    <s v="SIN CONTRATO"/>
    <s v="PROMOCION INTERNA TEMPORAL"/>
    <s v="AUXILIAR DE ENFERMERÍA"/>
    <s v="E"/>
    <s v="I_9_1C"/>
    <x v="1"/>
    <n v="31"/>
    <n v="0"/>
    <s v="AUXILIAR DE ENFERMERÍA"/>
    <s v="PLANTILLA VOLANTE"/>
    <x v="1"/>
    <s v="0"/>
    <m/>
    <m/>
    <m/>
    <d v="2026-05-01T00:00:00"/>
    <d v="2026-05-31T00:00:00"/>
    <n v="31"/>
  </r>
  <r>
    <s v="217328"/>
    <d v="2026-05-01T00:00:00"/>
    <d v="2026-05-31T00:00:00"/>
    <s v="false"/>
    <s v="178392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5-01T00:00:00"/>
    <d v="2026-05-31T00:00:00"/>
    <n v="31"/>
  </r>
  <r>
    <s v="279290"/>
    <d v="2026-05-01T00:00:00"/>
    <d v="2026-05-31T00:00:00"/>
    <s v="false"/>
    <s v="178166"/>
    <s v="TEMPORAL. T. COM. INTER. N. ESTA"/>
    <s v="VACACIONES Y LIBRANZAS"/>
    <s v="ENFERMERO/A"/>
    <s v="E"/>
    <s v="S_9B_1A"/>
    <x v="0"/>
    <n v="31"/>
    <n v="0"/>
    <s v="ENFERMERA/O"/>
    <s v="U.V.I."/>
    <x v="1"/>
    <s v="263502"/>
    <s v="54112176F"/>
    <s v="CARRILLO DORTA, REYNOL PABLO"/>
    <s v="ENFERMERA/O"/>
    <d v="2026-05-01T00:00:00"/>
    <d v="2026-05-31T00:00:00"/>
    <n v="31"/>
  </r>
  <r>
    <s v="233009"/>
    <d v="2026-05-01T00:00:00"/>
    <d v="2026-05-31T00:00:00"/>
    <s v="false"/>
    <s v="178393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5-01T00:00:00"/>
    <d v="2026-05-31T00:00:00"/>
    <n v="31"/>
  </r>
  <r>
    <s v="227573"/>
    <d v="2026-05-01T00:00:00"/>
    <d v="2026-05-31T00:00:00"/>
    <s v="false"/>
    <s v="178396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5-01T00:00:00"/>
    <d v="2026-05-31T00:00:00"/>
    <n v="31"/>
  </r>
  <r>
    <s v="256132"/>
    <d v="2026-05-01T00:00:00"/>
    <d v="2026-05-31T00:00:00"/>
    <s v="false"/>
    <s v="178353"/>
    <s v="TEMPORAL. T. COMPLETO. N. ESTATU"/>
    <s v="ACUMULACION DE TAREAS"/>
    <s v="ENFERMERO/A"/>
    <s v="E"/>
    <s v="I_9_1C"/>
    <x v="1"/>
    <n v="31"/>
    <n v="0"/>
    <s v="ENFERMERA/O"/>
    <s v="PLANTA  2ª  - HOSPITAL DEL NORTE"/>
    <x v="1"/>
    <s v="0"/>
    <m/>
    <m/>
    <m/>
    <d v="2026-05-01T00:00:00"/>
    <d v="2026-05-31T00:00:00"/>
    <n v="31"/>
  </r>
  <r>
    <s v="212863"/>
    <d v="2026-05-01T00:00:00"/>
    <d v="2026-05-31T00:00:00"/>
    <s v="false"/>
    <s v="178385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5-01T00:00:00"/>
    <d v="2026-05-31T00:00:00"/>
    <n v="31"/>
  </r>
  <r>
    <s v="257718"/>
    <d v="2026-05-01T00:00:00"/>
    <d v="2026-05-31T00:00:00"/>
    <s v="false"/>
    <s v="178743"/>
    <s v="TEMPORAL. T. COM. INTER. N. ESTA"/>
    <s v="REDUCCION DE JORNADA"/>
    <s v="ENFERMERO/A"/>
    <s v="E"/>
    <s v="S_9B_1C"/>
    <x v="4"/>
    <n v="31"/>
    <n v="0"/>
    <s v="ENFERMERA/O"/>
    <s v="UDES.ESPECIALES SUPLENCIAS"/>
    <x v="1"/>
    <s v="709377"/>
    <s v="42094827C"/>
    <s v="AGUILAR LOPEZ, ANTONIA DE LOS ANGELES"/>
    <s v="ENFERMERA/O"/>
    <d v="2026-05-01T00:00:00"/>
    <d v="2026-05-31T00:00:00"/>
    <n v="31"/>
  </r>
  <r>
    <s v="328752"/>
    <d v="2026-05-01T00:00:00"/>
    <d v="2026-05-31T00:00:00"/>
    <s v="false"/>
    <s v="178395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5-01T00:00:00"/>
    <d v="2026-05-31T00:00:00"/>
    <n v="31"/>
  </r>
  <r>
    <s v="240718"/>
    <d v="2026-05-01T00:00:00"/>
    <d v="2026-05-31T00:00:00"/>
    <s v="false"/>
    <s v="178175"/>
    <s v="TEMPORAL. T. PARCIAL. N. ESTATU."/>
    <s v="ACUMULACION DE TAREAS"/>
    <s v="TÉC ESPECIALISTA / RADIODIAGNÓSTICO"/>
    <s v="E"/>
    <s v="I_9_1C"/>
    <x v="1"/>
    <n v="31"/>
    <n v="0"/>
    <s v="TÉCNICO ESPECIALISTA RADIODIAGNÓSTICO"/>
    <s v="AREA.ENFERMERIA - CAE PTO.DE LA CRUZ"/>
    <x v="1"/>
    <s v="0"/>
    <m/>
    <m/>
    <m/>
    <d v="2026-05-01T00:00:00"/>
    <d v="2026-05-31T00:00:00"/>
    <n v="31"/>
  </r>
  <r>
    <s v="299238"/>
    <d v="2026-05-01T00:00:00"/>
    <d v="2026-05-31T00:00:00"/>
    <s v="false"/>
    <s v="178386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5-01T00:00:00"/>
    <d v="2026-05-31T00:00:00"/>
    <n v="31"/>
  </r>
  <r>
    <s v="285977"/>
    <d v="2026-05-01T00:00:00"/>
    <d v="2026-05-31T00:00:00"/>
    <s v="false"/>
    <s v="178502"/>
    <s v="TEMPORAL. T. COM. INTER. N. ESTA"/>
    <s v="LIBERACION SINDICAL"/>
    <s v="ENFERMERO/A"/>
    <s v="E"/>
    <s v="S_9B_1A"/>
    <x v="0"/>
    <n v="31"/>
    <n v="0"/>
    <s v="ENFERMERA/O"/>
    <s v="HOSPITAL. PREMATUROS"/>
    <x v="1"/>
    <s v="325276"/>
    <s v="43787565G"/>
    <s v="RODRIGUEZ PEREZ, VERONICA"/>
    <s v="ENFERMERA/O ESPECIALISTA EN ENFERMERÍA PEDIÁTRICA"/>
    <d v="2026-05-01T00:00:00"/>
    <d v="2026-05-31T00:00:00"/>
    <n v="31"/>
  </r>
  <r>
    <s v="232651"/>
    <d v="2026-05-01T00:00:00"/>
    <d v="2026-05-31T00:00:00"/>
    <s v="false"/>
    <s v="178379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5-01T00:00:00"/>
    <d v="2026-05-31T00:00:00"/>
    <n v="31"/>
  </r>
  <r>
    <s v="236456"/>
    <d v="2026-05-01T00:00:00"/>
    <d v="2026-05-31T00:00:00"/>
    <s v="false"/>
    <s v="178405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5-01T00:00:00"/>
    <d v="2026-05-31T00:00:00"/>
    <n v="31"/>
  </r>
  <r>
    <s v="374695"/>
    <d v="2026-05-01T00:00:00"/>
    <d v="2026-05-31T00:00:00"/>
    <s v="false"/>
    <s v="178400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5-01T00:00:00"/>
    <d v="2026-05-31T00:00:00"/>
    <n v="31"/>
  </r>
  <r>
    <s v="239981"/>
    <d v="2026-05-01T00:00:00"/>
    <d v="2026-05-31T00:00:00"/>
    <s v="false"/>
    <s v="178352"/>
    <s v="TEMPORAL. T. COMPLETO. N. ESTATU"/>
    <s v="ACUMULACION DE TAREAS"/>
    <s v="ENFERMERO/A"/>
    <s v="E"/>
    <s v="I_9_1C"/>
    <x v="1"/>
    <n v="31"/>
    <n v="0"/>
    <s v="ENFERMERA/O"/>
    <s v="PLANTILLA VOLANTE"/>
    <x v="1"/>
    <s v="0"/>
    <m/>
    <m/>
    <m/>
    <d v="2026-05-01T00:00:00"/>
    <d v="2026-05-31T00:00:00"/>
    <n v="31"/>
  </r>
  <r>
    <s v="390069"/>
    <d v="2026-05-01T00:00:00"/>
    <d v="2026-05-31T00:00:00"/>
    <s v="false"/>
    <s v="178384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5-01T00:00:00"/>
    <d v="2026-05-31T00:00:00"/>
    <n v="31"/>
  </r>
  <r>
    <s v="304072"/>
    <d v="2026-05-01T00:00:00"/>
    <d v="2026-05-31T00:00:00"/>
    <s v="false"/>
    <s v="178180"/>
    <s v="TEMPORAL. T. COMPLETO. N. ESTATU"/>
    <s v="ACUMULACION DE TAREAS"/>
    <s v="CELADOR/A"/>
    <s v="E"/>
    <s v="I_9_1C"/>
    <x v="1"/>
    <n v="31"/>
    <n v="0"/>
    <s v="CELADOR"/>
    <s v="DISTRIBUCIÓN"/>
    <x v="1"/>
    <s v="0"/>
    <m/>
    <m/>
    <m/>
    <d v="2026-05-01T00:00:00"/>
    <d v="2026-05-31T00:00:00"/>
    <n v="31"/>
  </r>
  <r>
    <s v="381287"/>
    <d v="2026-05-01T00:00:00"/>
    <d v="2026-05-31T00:00:00"/>
    <s v="false"/>
    <s v="178174"/>
    <s v="TEMPORAL. T. COMPLETO. N. ESTATU"/>
    <s v="ACUMULACION DE TAREAS"/>
    <s v="TÉC ESPECIALISTA / RADIODIAGNÓSTICO"/>
    <s v="E"/>
    <s v="I_9_1C"/>
    <x v="1"/>
    <n v="31"/>
    <n v="0"/>
    <s v="TÉCNICO ESPECIALISTA RADIODIAGNÓSTICO"/>
    <s v="BLOQUE QUIRURGICO CENTRAL"/>
    <x v="1"/>
    <s v="0"/>
    <m/>
    <m/>
    <m/>
    <d v="2026-05-01T00:00:00"/>
    <d v="2026-05-31T00:00:00"/>
    <n v="31"/>
  </r>
  <r>
    <s v="257420"/>
    <d v="2026-05-01T00:00:00"/>
    <d v="2026-05-31T00:00:00"/>
    <s v="false"/>
    <s v="178387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5-01T00:00:00"/>
    <d v="2026-05-31T00:00:00"/>
    <n v="31"/>
  </r>
  <r>
    <s v="374095"/>
    <d v="2026-05-01T00:00:00"/>
    <d v="2026-05-31T00:00:00"/>
    <s v="false"/>
    <s v="178383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5-01T00:00:00"/>
    <d v="2026-05-31T00:00:00"/>
    <n v="31"/>
  </r>
  <r>
    <s v="303807"/>
    <d v="2026-05-01T00:00:00"/>
    <d v="2026-05-31T00:00:00"/>
    <s v="false"/>
    <s v="178354"/>
    <s v="TEMPORAL. T. COMPLETO. N. ESTATU"/>
    <s v="ACUMULACION DE TAREAS"/>
    <s v="ENFERMERO/A"/>
    <s v="E"/>
    <s v="I_9_1C"/>
    <x v="1"/>
    <n v="31"/>
    <n v="0"/>
    <s v="ENFERMERA/O"/>
    <s v="URGENCIAS - HN_CEAU"/>
    <x v="1"/>
    <s v="0"/>
    <m/>
    <m/>
    <m/>
    <d v="2026-05-01T00:00:00"/>
    <d v="2026-05-31T00:00:00"/>
    <n v="31"/>
  </r>
  <r>
    <s v="213357"/>
    <d v="2026-05-01T00:00:00"/>
    <d v="2026-05-31T00:00:00"/>
    <s v="false"/>
    <s v="178794"/>
    <s v="TEMPORAL. T. COMPLETO. N. ESTATU"/>
    <s v="ACUMULACION DE TAREAS"/>
    <s v="PINCHE"/>
    <s v="E"/>
    <s v="I_9_1C"/>
    <x v="1"/>
    <n v="31"/>
    <n v="0"/>
    <s v="PINCHE"/>
    <s v="COCINA"/>
    <x v="0"/>
    <s v="0"/>
    <m/>
    <m/>
    <m/>
    <d v="2026-05-01T00:00:00"/>
    <d v="2026-05-31T00:00:00"/>
    <n v="31"/>
  </r>
  <r>
    <s v="236666"/>
    <d v="2026-05-01T00:00:00"/>
    <d v="2026-05-31T00:00:00"/>
    <s v="false"/>
    <s v="178187"/>
    <s v="TEMPORAL. T. COMPLETO. N. ESTATU"/>
    <s v="ACUMULACION DE TAREAS"/>
    <s v="TÉCNICO/A SUPERIOR GESTION Y SERVICIOS"/>
    <s v="E"/>
    <s v="S_9B_1A"/>
    <x v="0"/>
    <n v="31"/>
    <n v="0"/>
    <s v="TÉCNICO SUPERIOR DE GESTIÓN Y SERVICIOS"/>
    <s v="MECÁNICA LAVANDERIA DEL TORAX"/>
    <x v="6"/>
    <s v="0"/>
    <m/>
    <m/>
    <m/>
    <d v="2026-05-01T00:00:00"/>
    <d v="2026-05-31T00:00:00"/>
    <n v="31"/>
  </r>
  <r>
    <s v="295139"/>
    <d v="2026-05-01T00:00:00"/>
    <d v="2026-05-31T00:00:00"/>
    <s v="false"/>
    <s v="178382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5-01T00:00:00"/>
    <d v="2026-05-31T00:00:00"/>
    <n v="31"/>
  </r>
  <r>
    <s v="305467"/>
    <d v="2026-05-01T00:00:00"/>
    <d v="2026-05-31T00:00:00"/>
    <s v="false"/>
    <s v="178389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5-01T00:00:00"/>
    <d v="2026-05-31T00:00:00"/>
    <n v="31"/>
  </r>
  <r>
    <s v="216205"/>
    <d v="2026-05-01T00:00:00"/>
    <d v="2026-05-31T00:00:00"/>
    <s v="false"/>
    <s v="179031"/>
    <s v="TEMPORAL. T. COM. INTER. N. ESTA"/>
    <s v="LIBERACION SINDICAL"/>
    <s v="PINCHE"/>
    <s v="E"/>
    <s v="S_9B_1A"/>
    <x v="0"/>
    <n v="31"/>
    <n v="0"/>
    <s v="PINCHE"/>
    <s v="COCINA"/>
    <x v="0"/>
    <s v="298839"/>
    <s v="78853196L"/>
    <s v="GORRIN SUAREZ, LAURA PRISCILA"/>
    <s v="PINCHE"/>
    <d v="2026-05-01T00:00:00"/>
    <d v="2026-05-31T00:00:00"/>
    <n v="31"/>
  </r>
  <r>
    <s v="321974"/>
    <d v="2026-05-01T00:00:00"/>
    <d v="2026-05-31T00:00:00"/>
    <s v="false"/>
    <s v="178401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5-01T00:00:00"/>
    <d v="2026-05-31T00:00:00"/>
    <n v="31"/>
  </r>
  <r>
    <s v="236797"/>
    <d v="2026-05-01T00:00:00"/>
    <d v="2026-05-31T00:00:00"/>
    <s v="false"/>
    <s v="178388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5-01T00:00:00"/>
    <d v="2026-05-31T00:00:00"/>
    <n v="31"/>
  </r>
  <r>
    <s v="383333"/>
    <d v="2026-05-01T00:00:00"/>
    <d v="2026-05-31T00:00:00"/>
    <s v="false"/>
    <s v="178404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5-01T00:00:00"/>
    <d v="2026-05-31T00:00:00"/>
    <n v="31"/>
  </r>
  <r>
    <s v="223074"/>
    <d v="2026-05-01T00:00:00"/>
    <d v="2026-05-31T00:00:00"/>
    <s v="false"/>
    <s v="178399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5-01T00:00:00"/>
    <d v="2026-05-31T00:00:00"/>
    <n v="31"/>
  </r>
  <r>
    <s v="219649"/>
    <d v="2026-05-01T00:00:00"/>
    <d v="2026-05-31T00:00:00"/>
    <s v="false"/>
    <s v="178380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5-01T00:00:00"/>
    <d v="2026-05-31T00:00:00"/>
    <n v="31"/>
  </r>
  <r>
    <s v="302714"/>
    <d v="2026-05-01T00:00:00"/>
    <d v="2026-05-31T00:00:00"/>
    <s v="false"/>
    <s v="178409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5-01T00:00:00"/>
    <d v="2026-05-31T00:00:00"/>
    <n v="31"/>
  </r>
  <r>
    <s v="293916"/>
    <d v="2026-05-01T00:00:00"/>
    <d v="2026-05-31T00:00:00"/>
    <s v="false"/>
    <s v="178394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5-01T00:00:00"/>
    <d v="2026-05-31T00:00:00"/>
    <n v="31"/>
  </r>
  <r>
    <s v="222305"/>
    <d v="2026-05-01T00:00:00"/>
    <d v="2026-05-31T00:00:00"/>
    <s v="false"/>
    <s v="178398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5-01T00:00:00"/>
    <d v="2026-05-31T00:00:00"/>
    <n v="31"/>
  </r>
  <r>
    <s v="214031"/>
    <d v="2026-05-01T00:00:00"/>
    <d v="2026-05-31T00:00:00"/>
    <s v="false"/>
    <s v="178402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5-01T00:00:00"/>
    <d v="2026-05-31T00:00:00"/>
    <n v="31"/>
  </r>
  <r>
    <s v="292989"/>
    <d v="2026-05-01T00:00:00"/>
    <d v="2026-05-31T00:00:00"/>
    <s v="false"/>
    <s v="178378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5-01T00:00:00"/>
    <d v="2026-05-31T00:00:00"/>
    <n v="31"/>
  </r>
  <r>
    <s v="330703"/>
    <d v="2026-05-01T00:00:00"/>
    <d v="2026-05-31T00:00:00"/>
    <s v="false"/>
    <s v="178351"/>
    <s v="TEMPORAL. T. COMPLETO. N. ESTATU"/>
    <s v="ACUMULACION DE TAREAS"/>
    <s v="ENFERMERO/A"/>
    <s v="E"/>
    <s v="I_9_1C"/>
    <x v="1"/>
    <n v="31"/>
    <n v="0"/>
    <s v="ENFERMERA/O"/>
    <s v="PLANTILLA VOLANTE"/>
    <x v="1"/>
    <s v="0"/>
    <m/>
    <m/>
    <m/>
    <d v="2026-05-01T00:00:00"/>
    <d v="2026-05-31T00:00:00"/>
    <n v="31"/>
  </r>
  <r>
    <s v="389283"/>
    <d v="2026-05-06T00:00:00"/>
    <d v="2026-05-31T00:00:00"/>
    <s v="false"/>
    <s v="179101"/>
    <s v="TEMPORAL. T. COM. INTER. N. ESTA"/>
    <s v="MES VENCIDO - INCAPACIDAD TEMPORAL"/>
    <s v="AUXILIAR DE ENFERMERÍA"/>
    <s v="E"/>
    <s v="S_9B_1A"/>
    <x v="0"/>
    <n v="26"/>
    <n v="0"/>
    <s v="AUXILIAR DE ENFERMERÍA"/>
    <s v="PLANTA 1ª - HOSPITALIZACIÓN EDIF. D"/>
    <x v="1"/>
    <s v="372419"/>
    <s v="78856710Z"/>
    <s v="CABRERA GARCIA, CARMEN TANIA"/>
    <s v="AUXILIAR DE ENFERMERÍA"/>
    <d v="2026-05-06T00:00:00"/>
    <d v="2026-05-31T00:00:00"/>
    <n v="26"/>
  </r>
  <r>
    <s v="249294"/>
    <d v="2026-05-08T00:00:00"/>
    <d v="2026-05-31T00:00:00"/>
    <s v="false"/>
    <s v="179200"/>
    <s v="TEMPORAL. T. COMPLETO. N. ESTATU"/>
    <s v="ACUMULACION DE TAREAS"/>
    <s v="CELADOR/A"/>
    <s v="E"/>
    <s v="I_9_1C"/>
    <x v="1"/>
    <n v="24"/>
    <n v="0"/>
    <s v="CELADOR"/>
    <s v="DISTRIBUCIÓN"/>
    <x v="0"/>
    <s v="0"/>
    <m/>
    <m/>
    <m/>
    <d v="2026-05-08T00:00:00"/>
    <d v="2026-05-31T00:00:00"/>
    <n v="24"/>
  </r>
  <r>
    <s v="227924"/>
    <d v="2026-05-11T00:00:00"/>
    <d v="2026-05-31T00:00:00"/>
    <s v="false"/>
    <s v="179317"/>
    <s v="TEMPORAL. T. COM. INTER. N. ESTA"/>
    <s v="MES VENCIDO - INCAPACIDAD TEMPORAL"/>
    <s v="PINCHE"/>
    <s v="E"/>
    <s v="S_9B_1A"/>
    <x v="0"/>
    <n v="21"/>
    <n v="0"/>
    <s v="PINCHE"/>
    <s v="COCINA"/>
    <x v="0"/>
    <s v="213357"/>
    <s v="79087147Z"/>
    <s v="LUGO SANCHEZ, ADRIAN"/>
    <s v="PINCHE"/>
    <d v="2026-05-11T00:00:00"/>
    <d v="2026-05-31T00:00:00"/>
    <n v="21"/>
  </r>
  <r>
    <s v="370099"/>
    <d v="2026-05-16T00:00:00"/>
    <d v="2026-05-31T00:00:00"/>
    <s v="false"/>
    <s v="179018"/>
    <s v="TEMPORAL. T. COM. INTER. N. ESTA"/>
    <s v="VACACIONES Y LIBRANZAS"/>
    <s v="LIMPIADOR/A"/>
    <s v="E"/>
    <s v="S_9B_1A"/>
    <x v="0"/>
    <n v="16"/>
    <n v="0"/>
    <s v="LIMPIADORA"/>
    <s v="SUPLENCIAS LIMPIEZA"/>
    <x v="0"/>
    <s v="295332"/>
    <s v="78572961Q"/>
    <s v="MARRERO GONZALEZ, LAURA ISABEL"/>
    <s v="LIMPIADORA"/>
    <d v="2026-05-16T00:00:00"/>
    <d v="2026-05-31T00:00:00"/>
    <n v="16"/>
  </r>
  <r>
    <s v="260402"/>
    <d v="2026-05-16T00:00:00"/>
    <d v="2026-05-31T00:00:00"/>
    <s v="false"/>
    <s v="179451"/>
    <s v="TEMPORAL. T. COMPLETO. N. ESTATU"/>
    <s v="ACUMULACION DE TAREAS"/>
    <s v="LAVANDERO/A"/>
    <s v="E"/>
    <s v="I_9_1C"/>
    <x v="1"/>
    <n v="16"/>
    <n v="0"/>
    <s v="LAVANDERIA"/>
    <s v="LENCERÍA Y COSTURA"/>
    <x v="0"/>
    <s v="0"/>
    <m/>
    <m/>
    <m/>
    <d v="2026-05-16T00:00:00"/>
    <d v="2026-05-31T00:00:00"/>
    <n v="16"/>
  </r>
  <r>
    <s v="236404"/>
    <d v="2026-05-16T00:00:00"/>
    <d v="2026-05-31T00:00:00"/>
    <s v="false"/>
    <s v="179450"/>
    <s v="TEMPORAL. T. COMPLETO. N. ESTATU"/>
    <s v="ACUMULACION DE TAREAS"/>
    <s v="LAVANDERO/A"/>
    <s v="E"/>
    <s v="I_9_1C"/>
    <x v="1"/>
    <n v="16"/>
    <n v="0"/>
    <s v="LAVANDERIA"/>
    <s v="LENCERÍA Y COSTURA"/>
    <x v="0"/>
    <s v="0"/>
    <m/>
    <m/>
    <m/>
    <d v="2026-05-16T00:00:00"/>
    <d v="2026-05-31T00:00:00"/>
    <n v="16"/>
  </r>
  <r>
    <s v="378975"/>
    <d v="2026-05-16T00:00:00"/>
    <d v="2026-05-31T00:00:00"/>
    <s v="false"/>
    <s v="179448"/>
    <s v="TEMPORAL. T. COMPLETO. N. ESTATU"/>
    <s v="ACUMULACION DE TAREAS"/>
    <s v="CELADOR/A"/>
    <s v="E"/>
    <s v="I_9_1C"/>
    <x v="1"/>
    <n v="16"/>
    <n v="0"/>
    <s v="CELADOR"/>
    <s v="DISTRIBUCIÓN"/>
    <x v="0"/>
    <s v="0"/>
    <m/>
    <m/>
    <m/>
    <d v="2026-05-16T00:00:00"/>
    <d v="2026-05-31T00:00:00"/>
    <n v="16"/>
  </r>
  <r>
    <s v="258131"/>
    <d v="2026-05-17T00:00:00"/>
    <d v="2026-05-31T00:00:00"/>
    <s v="false"/>
    <s v="179025"/>
    <s v="TEMPORAL. T. COM. INTER. N. ESTA"/>
    <s v="VACACIONES Y LIBRANZAS"/>
    <s v="LIMPIADOR/A"/>
    <s v="E"/>
    <s v="S_9B_1A"/>
    <x v="0"/>
    <n v="15"/>
    <n v="0"/>
    <s v="LIMPIADORA"/>
    <s v="LIMPIEZA EDIFICIO ACTIV.AMBULATORIAS"/>
    <x v="0"/>
    <s v="361752"/>
    <s v="43612363Q"/>
    <s v="RODRIGUEZ CRUZ, ROSALBA"/>
    <s v="LIMPIADORA"/>
    <d v="2026-05-17T00:00:00"/>
    <d v="2026-05-31T00:00:00"/>
    <n v="15"/>
  </r>
  <r>
    <s v="377435"/>
    <d v="2026-05-22T00:00:00"/>
    <d v="2026-05-31T00:00:00"/>
    <s v="false"/>
    <s v="179565"/>
    <s v="TEMPORAL. T. COM. INTER. N. ESTA"/>
    <s v="MES VENCIDO - INCAPACIDAD TEMPORAL"/>
    <s v="AUXILIAR DE ENFERMERÍA"/>
    <s v="E"/>
    <s v="S_9B_1A"/>
    <x v="0"/>
    <n v="10"/>
    <n v="0"/>
    <s v="AUXILIAR DE ENFERMERÍA"/>
    <s v="URGENCIAS - HN_CEAU"/>
    <x v="1"/>
    <s v="295843"/>
    <s v="76631390J"/>
    <s v="SANCHEZ MAGDALENO, ADELA"/>
    <s v="AUXILIAR DE ENFERMERÍA"/>
    <d v="2026-05-22T00:00:00"/>
    <d v="2026-05-31T00:00:00"/>
    <n v="10"/>
  </r>
  <r>
    <s v="213634"/>
    <d v="2026-05-23T00:00:00"/>
    <d v="2026-05-31T00:00:00"/>
    <s v="false"/>
    <s v="179583"/>
    <s v="TEMPORAL. T. COM. INTER. N. ESTA"/>
    <s v="MES VENCIDO - INCAPACIDAD TEMPORAL"/>
    <s v="TÉCNICA/O AUXILIAR DE FARMACIA"/>
    <s v="E"/>
    <s v="S_9B_1A"/>
    <x v="0"/>
    <n v="9"/>
    <n v="0"/>
    <s v="TÉCNICA/O AUXILIAR DE FARMACIA"/>
    <s v="ALMACÉN DE FARMACIA"/>
    <x v="1"/>
    <s v="258281"/>
    <s v="49708026N"/>
    <s v="DI SALVO MORALES, FERNANDO EZEQUIEL"/>
    <s v="TÉCNICA/O AUXILIAR DE FARMACIA"/>
    <d v="2026-05-23T00:00:00"/>
    <d v="2026-05-31T00:00:00"/>
    <n v="9"/>
  </r>
  <r>
    <s v="314791"/>
    <d v="2026-05-25T00:00:00"/>
    <d v="2026-05-31T00:00:00"/>
    <s v="false"/>
    <s v="177819"/>
    <s v="TEMPORAL. T. COM. INTER. N. ESTA"/>
    <s v="VACACIONES Y LIBRANZAS"/>
    <s v="ENFERMERO/A"/>
    <s v="E"/>
    <s v="S_9B_1A"/>
    <x v="0"/>
    <n v="7"/>
    <n v="0"/>
    <s v="ENFERMERA/O"/>
    <s v="CODIFICACIÓN HISTORIAS CLÍNICAS"/>
    <x v="2"/>
    <s v="323676"/>
    <s v="45438790J"/>
    <s v="ROSARIO MELIAN, ANA GLORIA.DEL"/>
    <s v="ENFERMERA/O"/>
    <d v="2026-05-25T00:00:00"/>
    <d v="2026-05-31T00:00:00"/>
    <n v="7"/>
  </r>
  <r>
    <s v="231462"/>
    <d v="2026-05-25T00:00:00"/>
    <d v="2026-05-31T00:00:00"/>
    <s v="false"/>
    <s v="179324"/>
    <s v="TEMPORAL. T. COM. INTER. N. ESTA"/>
    <s v="LIBRE DISPOSICION"/>
    <s v="ENFERMERO/A"/>
    <s v="E"/>
    <s v="S_9B_1A"/>
    <x v="0"/>
    <n v="7"/>
    <n v="0"/>
    <s v="ENFERMERA/O"/>
    <s v="ADMISIÓN CENTRAL"/>
    <x v="2"/>
    <s v="327036"/>
    <s v="42173769A"/>
    <s v="CONCEPCION.DE PAZ, SILVIA MARIA"/>
    <s v="ENFERMERA/O"/>
    <d v="2026-05-25T00:00:00"/>
    <d v="2026-05-31T00:00:00"/>
    <n v="7"/>
  </r>
  <r>
    <s v="242739"/>
    <d v="2026-05-25T00:00:00"/>
    <d v="2026-05-31T00:00:00"/>
    <s v="false"/>
    <s v="179015"/>
    <s v="TEMPORAL. T. COM. INTER. N. ESTA"/>
    <s v="VACACIONES Y LIBRANZAS"/>
    <s v="MECÁNICO/A"/>
    <s v="E"/>
    <s v="S_9B_1A"/>
    <x v="0"/>
    <n v="7"/>
    <n v="0"/>
    <s v="MECÁNICO"/>
    <s v="MECÁNICA"/>
    <x v="6"/>
    <s v="376519"/>
    <s v="54051218E"/>
    <s v="PEREZ LOPEZ, KEVIN"/>
    <s v="MECÁNICO"/>
    <d v="2026-05-25T00:00:00"/>
    <d v="2026-05-31T00:00:00"/>
    <n v="7"/>
  </r>
  <r>
    <s v="252528"/>
    <d v="2026-02-03T00:00:00"/>
    <d v="2026-06-01T00:00:00"/>
    <s v="false"/>
    <s v="176413"/>
    <s v="TEMPORAL. T. COM. INTER. N. ESTA"/>
    <s v="BAJA MATERNAL"/>
    <s v="ENFERMERO/A"/>
    <s v="E"/>
    <s v="S_9B_1A"/>
    <x v="0"/>
    <n v="119"/>
    <n v="0"/>
    <s v="ENFERMERA/O"/>
    <s v="URGENCIAS - HN_CEAU"/>
    <x v="1"/>
    <s v="225632"/>
    <s v="78630965Z"/>
    <s v="CUADRILLERO HERNANDEZ, MARIA CANDELARIA"/>
    <s v="ENFERMERA/O"/>
    <d v="2026-02-03T00:00:00"/>
    <d v="2026-06-01T00:00:00"/>
    <n v="119"/>
  </r>
  <r>
    <s v="221255"/>
    <d v="2026-04-21T00:00:00"/>
    <d v="2026-06-01T00:00:00"/>
    <s v="false"/>
    <s v="178582"/>
    <s v="TEMPORAL. T. COM. INTER. N. ESTA"/>
    <s v="MES ACTUAL - INCAPACIDAD TEMPORAL"/>
    <s v="PINCHE"/>
    <s v="E"/>
    <s v="S_9B_1A"/>
    <x v="0"/>
    <n v="42"/>
    <n v="0"/>
    <s v="PINCHE"/>
    <s v="COCINA"/>
    <x v="0"/>
    <s v="397731"/>
    <s v="43773894H"/>
    <s v="AGUILAR VILLAR, MARIA ISABEL"/>
    <s v="PINCHE"/>
    <d v="2026-04-21T00:00:00"/>
    <d v="2026-06-01T00:00:00"/>
    <n v="42"/>
  </r>
  <r>
    <s v="234529"/>
    <d v="2026-05-04T00:00:00"/>
    <d v="2026-06-01T00:00:00"/>
    <s v="false"/>
    <s v="178933"/>
    <s v="TEMPORAL. T. COM. INTER. N. ESTA"/>
    <s v="MES ACTUAL - INCAPACIDAD TEMPORAL"/>
    <s v="AUXILIAR DE ENFERMERÍA"/>
    <s v="E"/>
    <s v="S_9B_1A"/>
    <x v="0"/>
    <n v="29"/>
    <n v="0"/>
    <s v="AUXILIAR DE ENFERMERÍA"/>
    <s v="PLANTA  1ª IMPAR - HOSP.EDIF.A"/>
    <x v="1"/>
    <s v="369236"/>
    <s v="54061569T"/>
    <s v="JORGE HERNANDEZ, NURIA ELENA"/>
    <s v="AUXILIAR DE ENFERMERÍA"/>
    <d v="2026-05-04T00:00:00"/>
    <d v="2026-06-01T00:00:00"/>
    <n v="29"/>
  </r>
  <r>
    <s v="259794"/>
    <d v="2026-05-30T00:00:00"/>
    <d v="2026-06-01T00:00:00"/>
    <s v="false"/>
    <s v="179617"/>
    <s v="TEMPORAL. T. COM. INTER. N. ESTA"/>
    <s v="VACACIONES Y LIBRANZAS"/>
    <s v="CELADOR/A"/>
    <s v="E"/>
    <s v="S_9B_1AV"/>
    <x v="0"/>
    <n v="3"/>
    <n v="0"/>
    <s v="CELADOR"/>
    <s v="SUBDIRECCIÓN ENFERMERÍA"/>
    <x v="1"/>
    <s v="246242"/>
    <s v="42091149E"/>
    <s v="NEGRIN CHAVEZ, JOSE FRANCISCO"/>
    <s v="CELADOR"/>
    <d v="2026-05-30T00:00:00"/>
    <d v="2026-06-01T00:00:00"/>
    <n v="3"/>
  </r>
  <r>
    <s v="217553"/>
    <d v="2026-05-31T00:00:00"/>
    <d v="2026-06-01T00:00:00"/>
    <s v="false"/>
    <s v="178494"/>
    <s v="TEMPORAL. T. COM. INTER. N. ESTA"/>
    <s v="GUARDIAS AT.CONTINUADA"/>
    <s v="FEA NEFROLOGÍA"/>
    <s v="E"/>
    <s v="S_9B_1BG"/>
    <x v="2"/>
    <n v="2"/>
    <n v="0"/>
    <s v="FEA NEFROLOGÍA"/>
    <s v="P.MÉDICO NEFROLOGÍA"/>
    <x v="2"/>
    <s v="0"/>
    <m/>
    <m/>
    <m/>
    <d v="2026-05-31T00:00:00"/>
    <d v="2026-06-01T00:00:00"/>
    <n v="2"/>
  </r>
  <r>
    <s v="184893"/>
    <d v="2026-05-31T00:00:00"/>
    <d v="2026-06-01T00:00:00"/>
    <s v="false"/>
    <s v="178944"/>
    <s v="TEMPORAL. T. COMPLETO. N. ESTATU"/>
    <s v="GUARDIAS AT.CONTINUADA"/>
    <s v="MEDICO/A URGENCIA HOSPITALARIA"/>
    <s v="E"/>
    <s v="S_9B_1B"/>
    <x v="2"/>
    <n v="2"/>
    <n v="0"/>
    <s v="MÉDICO URGENCIA HOSPITALARIA"/>
    <s v="P.MÉDICO DE URGENCIAS"/>
    <x v="2"/>
    <s v="379141"/>
    <s v="43617815V"/>
    <s v="CASANOVA GARCIA, MARIA RAQUEL"/>
    <s v="MÉDICO URGENCIA HOSPITALARIA"/>
    <d v="2026-05-31T00:00:00"/>
    <d v="2026-06-01T00:00:00"/>
    <n v="2"/>
  </r>
  <r>
    <s v="257420"/>
    <d v="2026-06-01T00:00:00"/>
    <d v="2026-06-01T00:00:00"/>
    <s v="false"/>
    <s v="179687"/>
    <s v="TEMPORAL. T. COM. INTER. N. ESTA"/>
    <s v="LIBRE DISPOSICION"/>
    <s v="AUXILIAR DE ENFERMERÍA"/>
    <s v="E"/>
    <s v="S_9B_1A"/>
    <x v="0"/>
    <n v="1"/>
    <n v="0"/>
    <s v="AUXILIAR DE ENFERMERÍA"/>
    <s v="PLANTA  9ª IMPAR - HOSP.EDIF.A"/>
    <x v="1"/>
    <s v="380210"/>
    <s v="43773380X"/>
    <s v="ACOSTA FERNANDEZ, BEATRIZ YOLANDA"/>
    <s v="AUXILIAR DE ENFERMERÍA"/>
    <d v="2026-06-01T00:00:00"/>
    <d v="2026-06-01T00:00:00"/>
    <n v="1"/>
  </r>
  <r>
    <s v="384343"/>
    <d v="2026-01-01T00:00:00"/>
    <d v="2026-06-02T00:00:00"/>
    <s v="false"/>
    <s v="173775"/>
    <s v="TEMPORAL. T. COM. INTER. N. ESTA"/>
    <s v="MES ACTUAL - INCAPACIDAD TEMPORAL"/>
    <s v="AUXILIAR DE ENFERMERÍA"/>
    <s v="E"/>
    <s v="S_9B_1A"/>
    <x v="0"/>
    <n v="153"/>
    <n v="0"/>
    <s v="AUXILIAR DE ENFERMERÍA"/>
    <s v="PLANTILLA VOLANTE"/>
    <x v="1"/>
    <s v="358545"/>
    <s v="43656222Z"/>
    <s v="HERNANDEZ CASTELLO, MARIA ISABEL"/>
    <s v="AUXILIAR DE ENFERMERÍA"/>
    <d v="2026-01-01T00:00:00"/>
    <d v="2026-06-02T00:00:00"/>
    <n v="153"/>
  </r>
  <r>
    <s v="275660"/>
    <d v="2026-02-04T00:00:00"/>
    <d v="2026-06-02T00:00:00"/>
    <s v="false"/>
    <s v="176515"/>
    <s v="TEMPORAL. T. COM. INTER. N. ESTA"/>
    <s v="BAJA MATERNAL"/>
    <s v="AUXILIAR DE ENFERMERÍA"/>
    <s v="E"/>
    <s v="S_9B_1A"/>
    <x v="0"/>
    <n v="119"/>
    <n v="0"/>
    <s v="AUXILIAR DE ENFERMERÍA"/>
    <s v="URGENCIAS"/>
    <x v="1"/>
    <s v="269905"/>
    <s v="45851807L"/>
    <s v="VERA PEREZ, TAMARA"/>
    <s v="AUXILIAR DE ENFERMERÍA"/>
    <d v="2026-02-04T00:00:00"/>
    <d v="2026-06-02T00:00:00"/>
    <n v="119"/>
  </r>
  <r>
    <s v="232217"/>
    <d v="2026-02-15T00:00:00"/>
    <d v="2026-06-02T00:00:00"/>
    <s v="false"/>
    <s v="176703"/>
    <s v="TEMPORAL. T. COM. INTER. N. ESTA"/>
    <s v="MES ACTUAL - INCAPACIDAD TEMPORAL"/>
    <s v="AUXILIAR DE ENFERMERÍA"/>
    <s v="E"/>
    <s v="S_9B_1A"/>
    <x v="0"/>
    <n v="108"/>
    <n v="0"/>
    <s v="AUXILIAR DE ENFERMERÍA"/>
    <s v="PLANTILLA VOLANTE"/>
    <x v="1"/>
    <s v="384343"/>
    <s v="78714500J"/>
    <s v="DE LA CRUZ BRITO, DESIRE"/>
    <s v="AUXILIAR DE ENFERMERÍA"/>
    <d v="2026-02-15T00:00:00"/>
    <d v="2026-06-02T00:00:00"/>
    <n v="108"/>
  </r>
  <r>
    <s v="255510"/>
    <d v="2026-02-17T00:00:00"/>
    <d v="2026-06-02T00:00:00"/>
    <s v="false"/>
    <s v="176774"/>
    <s v="TEMPORAL. T. COM. INTER. N. ESTA"/>
    <s v="MES ACTUAL - INCAPACIDAD TEMPORAL"/>
    <s v="AUXILIAR DE ENFERMERÍA"/>
    <s v="E"/>
    <s v="S_9B_1A"/>
    <x v="0"/>
    <n v="106"/>
    <n v="0"/>
    <s v="AUXILIAR DE ENFERMERÍA"/>
    <s v="PLANTA BAJA - HOSP.EDIF.M."/>
    <x v="1"/>
    <s v="384294"/>
    <s v="43804853L"/>
    <s v="HERRERA ARVELO, MARIA CARMEN"/>
    <s v="AUXILIAR DE ENFERMERÍA"/>
    <d v="2026-02-17T00:00:00"/>
    <d v="2026-06-02T00:00:00"/>
    <n v="106"/>
  </r>
  <r>
    <s v="266796"/>
    <d v="2026-03-13T00:00:00"/>
    <d v="2026-06-02T00:00:00"/>
    <s v="false"/>
    <s v="177364"/>
    <s v="TEMPORAL. T. COM. INTER. N. ESTA"/>
    <s v="MES ACTUAL - INCAPACIDAD TEMPORAL"/>
    <s v="TÉC ESPECIALISTA / LABORATORIO"/>
    <s v="E"/>
    <s v="S_9B_1A"/>
    <x v="0"/>
    <n v="82"/>
    <n v="0"/>
    <s v="TÉCNICO ESPECIALISTA LABORATORIO"/>
    <s v="LABORATORIO CENTRAL"/>
    <x v="1"/>
    <s v="264374"/>
    <s v="48934047Y"/>
    <s v="FERNANDEZ PONCE, LAURA"/>
    <s v="TÉCNICO ESPECIALISTA LABORATORIO"/>
    <d v="2026-03-13T00:00:00"/>
    <d v="2026-06-02T00:00:00"/>
    <n v="82"/>
  </r>
  <r>
    <s v="298011"/>
    <d v="2026-04-11T00:00:00"/>
    <d v="2026-06-02T00:00:00"/>
    <s v="false"/>
    <s v="178287"/>
    <s v="TEMPORAL. T. COM. INTER. N. ESTA"/>
    <s v="MES ACTUAL - INCAPACIDAD TEMPORAL"/>
    <s v="AUXILIAR DE ENFERMERÍA"/>
    <s v="E"/>
    <s v="S_9B_1A"/>
    <x v="0"/>
    <n v="53"/>
    <n v="0"/>
    <s v="AUXILIAR DE ENFERMERÍA"/>
    <s v="PLANTA  2ª  PAR   - HOSP.EDIF.A"/>
    <x v="1"/>
    <s v="240898"/>
    <s v="78723895R"/>
    <s v="HERNANDEZ HERRERA, VANESA"/>
    <s v="AUXILIAR DE ENFERMERÍA"/>
    <d v="2026-04-11T00:00:00"/>
    <d v="2026-06-02T00:00:00"/>
    <n v="53"/>
  </r>
  <r>
    <s v="237076"/>
    <d v="2026-04-14T00:00:00"/>
    <d v="2026-06-02T00:00:00"/>
    <s v="false"/>
    <s v="178455"/>
    <s v="TEMPORAL. T. COM. INTER. N. ESTA"/>
    <s v="MES ACTUAL - INCAPACIDAD TEMPORAL"/>
    <s v="ENFERMERO/A"/>
    <s v="E"/>
    <s v="S_9B_1A"/>
    <x v="0"/>
    <n v="50"/>
    <n v="0"/>
    <s v="ENFERMERA/O"/>
    <s v="CONSULTA UROLOGÍA"/>
    <x v="1"/>
    <s v="301215"/>
    <s v="42813761C"/>
    <s v="AFONSO MARTIN, ANA M.BERTA"/>
    <s v="ENFERMERA/O"/>
    <d v="2026-04-14T00:00:00"/>
    <d v="2026-06-02T00:00:00"/>
    <n v="50"/>
  </r>
  <r>
    <s v="255774"/>
    <d v="2026-04-28T00:00:00"/>
    <d v="2026-06-02T00:00:00"/>
    <s v="false"/>
    <s v="178561"/>
    <s v="TEMPORAL. T. COMPLETO. N. ESTATU"/>
    <s v="ACUMULACION DE TAREAS"/>
    <s v="ODONTÓLOGO"/>
    <s v="E"/>
    <s v="I_9_1C"/>
    <x v="1"/>
    <n v="36"/>
    <n v="0"/>
    <s v="MÉDICO URGENCIA HOSPITALARIA"/>
    <s v="P.MÉDICO ODONTOLOGÍA"/>
    <x v="2"/>
    <s v="0"/>
    <m/>
    <m/>
    <m/>
    <d v="2026-04-28T00:00:00"/>
    <d v="2026-06-02T00:00:00"/>
    <n v="36"/>
  </r>
  <r>
    <s v="200885"/>
    <d v="2026-05-08T00:00:00"/>
    <d v="2026-06-02T00:00:00"/>
    <s v="false"/>
    <s v="179208"/>
    <s v="TEMPORAL. T. COM. INTER. N. ESTA"/>
    <s v="MES ACTUAL - INCAPACIDAD TEMPORAL"/>
    <s v="AUXILIAR DE ENFERMERÍA"/>
    <s v="E"/>
    <s v="S_9B_1A"/>
    <x v="0"/>
    <n v="26"/>
    <n v="0"/>
    <s v="AUXILIAR DE ENFERMERÍA"/>
    <s v="UDAD.DE RECUPERACIÓN DE QUIRÓFANO"/>
    <x v="1"/>
    <s v="214785"/>
    <s v="78649565F"/>
    <s v="ABAD PEREZ, TANIA"/>
    <s v="AUXILIAR DE ENFERMERÍA"/>
    <d v="2026-05-08T00:00:00"/>
    <d v="2026-06-02T00:00:00"/>
    <n v="26"/>
  </r>
  <r>
    <s v="368788"/>
    <d v="2026-05-22T00:00:00"/>
    <d v="2026-06-02T00:00:00"/>
    <s v="false"/>
    <s v="178323"/>
    <s v="TEMPORAL. T. COM. INTER. N. ESTA"/>
    <s v="VACACIONES Y LIBRANZAS"/>
    <s v="TÉC ESPECIALISTA / RADIODIAGNÓSTICO"/>
    <s v="E"/>
    <s v="S_9B_1A"/>
    <x v="0"/>
    <n v="12"/>
    <n v="0"/>
    <s v="TÉCNICO ESPECIALISTA RADIODIAGNÓSTICO"/>
    <s v="URGENCIAS - HN_CEAU"/>
    <x v="1"/>
    <s v="246755"/>
    <s v="42222682H"/>
    <s v="DENIZ PADRON, JENIFER"/>
    <s v="TÉCNICO ESPECIALISTA RADIODIAGNÓSTICO"/>
    <d v="2026-05-22T00:00:00"/>
    <d v="2026-06-02T00:00:00"/>
    <n v="12"/>
  </r>
  <r>
    <s v="258719"/>
    <d v="2026-06-01T00:00:00"/>
    <d v="2026-06-02T00:00:00"/>
    <s v="false"/>
    <s v="179625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6-01T00:00:00"/>
    <d v="2026-06-02T00:00:00"/>
    <n v="2"/>
  </r>
  <r>
    <s v="255672"/>
    <d v="2026-06-01T00:00:00"/>
    <d v="2026-06-02T00:00:00"/>
    <s v="false"/>
    <s v="178161"/>
    <s v="TEMPORAL. T. COM. INTER. N. ESTA"/>
    <s v="VACACIONES Y LIBRANZAS"/>
    <s v="ENFERMERO/A"/>
    <s v="E"/>
    <s v="S_9B_1AV"/>
    <x v="0"/>
    <n v="2"/>
    <n v="0"/>
    <s v="ENFERMERA/O"/>
    <s v="UNIDAD DE SALUD MENTAL INFANTO JUVENIL"/>
    <x v="1"/>
    <s v="317217"/>
    <s v="07861463V"/>
    <s v="DELGADO MARTIN, ROSA ISABEL"/>
    <s v="ENFERMERA/O"/>
    <d v="2026-06-01T00:00:00"/>
    <d v="2026-06-02T00:00:00"/>
    <n v="2"/>
  </r>
  <r>
    <s v="363817"/>
    <d v="2026-01-01T00:00:00"/>
    <d v="2026-06-03T00:00:00"/>
    <s v="false"/>
    <s v="174963"/>
    <s v="TEMPORAL. T. COMPLETO. N. ESTATU"/>
    <s v="ACUMULACION DE TAREAS"/>
    <s v="TÉC. SUP. ESP. EN HIGIENE BUCODENTAL"/>
    <s v="E"/>
    <s v="I_9_1C"/>
    <x v="1"/>
    <n v="154"/>
    <n v="0"/>
    <s v="TÉCNICO ESPECIALISTA EN DIETÉTICA Y NUTRICIÓN"/>
    <s v="PLANTILLA VOLANTE DEL EAA (EDIFICIO DE ACTIVIDADES"/>
    <x v="1"/>
    <s v="0"/>
    <m/>
    <m/>
    <m/>
    <d v="2026-01-01T00:00:00"/>
    <d v="2026-06-03T00:00:00"/>
    <n v="154"/>
  </r>
  <r>
    <s v="319316"/>
    <d v="2026-01-01T00:00:00"/>
    <d v="2026-06-03T00:00:00"/>
    <s v="false"/>
    <s v="161769"/>
    <s v="TEMPORAL. T. COM. INTER. N. ESTA"/>
    <s v="INVALIDEZ PERMANENTE"/>
    <s v="LAVANDERO/A"/>
    <s v="E"/>
    <s v="S_9B_1A"/>
    <x v="0"/>
    <n v="154"/>
    <n v="0"/>
    <s v="LAVANDERIA"/>
    <s v="LAVANDERÍA HOSP.DEL TORAX"/>
    <x v="0"/>
    <s v="277248"/>
    <s v="54055965P"/>
    <s v="GONZALEZ PEÑA, AYOZE CARMELO"/>
    <m/>
    <d v="2026-01-01T00:00:00"/>
    <d v="2026-06-03T00:00:00"/>
    <n v="154"/>
  </r>
  <r>
    <s v="390305"/>
    <d v="2026-02-14T00:00:00"/>
    <d v="2026-06-03T00:00:00"/>
    <s v="false"/>
    <s v="176010"/>
    <s v="TEMPORAL. T. COM. INTER. N. ESTA"/>
    <s v="BAJA MATERNAL"/>
    <s v="ENFERMERO/A"/>
    <s v="E"/>
    <s v="S_9B_1A"/>
    <x v="0"/>
    <n v="110"/>
    <n v="0"/>
    <s v="ENFERMERA/O"/>
    <s v="PLANTA 1ª - HOSPITALIZACIÓN EDIF. D"/>
    <x v="1"/>
    <s v="233702"/>
    <s v="54116047Z"/>
    <s v="RODRIGUEZ RAMOS, PATRICIA ISABEL"/>
    <s v="ENFERMERA/O"/>
    <d v="2026-02-14T00:00:00"/>
    <d v="2026-06-03T00:00:00"/>
    <n v="110"/>
  </r>
  <r>
    <s v="253974"/>
    <d v="2026-03-27T00:00:00"/>
    <d v="2026-06-03T00:00:00"/>
    <s v="false"/>
    <s v="177947"/>
    <s v="TEMPORAL. T. COM. INTER. N. ESTA"/>
    <s v="PERMISO POR PATERNIDAD"/>
    <s v="AUXILIAR DE ENFERMERÍA"/>
    <s v="E"/>
    <s v="S_9B_1A"/>
    <x v="0"/>
    <n v="69"/>
    <n v="0"/>
    <s v="AUXILIAR DE ENFERMERÍA"/>
    <s v="UDAD.HEMODÍALISIS"/>
    <x v="1"/>
    <s v="249602"/>
    <s v="Y1991448F"/>
    <s v="IONICHEV, SERGEY"/>
    <s v="AUXILIAR DE ENFERMERÍA"/>
    <d v="2026-03-27T00:00:00"/>
    <d v="2026-06-03T00:00:00"/>
    <n v="69"/>
  </r>
  <r>
    <s v="321549"/>
    <d v="2026-04-24T00:00:00"/>
    <d v="2026-06-03T00:00:00"/>
    <s v="false"/>
    <s v="176812"/>
    <s v="TEMPORAL. T. COM. INTER. N. ESTA"/>
    <s v="BAJA MATERNAL"/>
    <s v="ENFERMERO/A"/>
    <s v="E"/>
    <s v="S_9B_1A"/>
    <x v="0"/>
    <n v="41"/>
    <n v="0"/>
    <s v="ENFERMERA/O"/>
    <s v="PLANTA BAJA - HOSP.EDIF.M."/>
    <x v="1"/>
    <s v="239390"/>
    <s v="79088275S"/>
    <s v="NESTARES DURAN, NOHELIA ELIZABETH"/>
    <s v="ENFERMERA/O"/>
    <d v="2026-04-24T00:00:00"/>
    <d v="2026-06-03T00:00:00"/>
    <n v="41"/>
  </r>
  <r>
    <s v="212558"/>
    <d v="2026-05-27T00:00:00"/>
    <d v="2026-06-03T00:00:00"/>
    <s v="false"/>
    <s v="179587"/>
    <s v="TEMPORAL. T. COM. INTER. N. ESTA"/>
    <s v="MES ACTUAL - INCAPACIDAD TEMPORAL"/>
    <s v="TÉC ESPECIALISTA / RADIODIAGNÓSTICO"/>
    <s v="E"/>
    <s v="S_9B_1A"/>
    <x v="0"/>
    <n v="8"/>
    <n v="0"/>
    <s v="TÉCNICO ESPECIALISTA RADIODIAGNÓSTICO"/>
    <s v="RADIODIAGNOSTICO"/>
    <x v="1"/>
    <s v="272545"/>
    <s v="78729839B"/>
    <s v="DIAZ GARCIA, EDUARDO"/>
    <s v="TÉCNICO ESPECIALISTA RADIODIAGNÓSTICO"/>
    <d v="2026-05-27T00:00:00"/>
    <d v="2026-06-03T00:00:00"/>
    <n v="8"/>
  </r>
  <r>
    <s v="229806"/>
    <d v="2026-05-28T00:00:00"/>
    <d v="2026-06-03T00:00:00"/>
    <s v="false"/>
    <s v="179463"/>
    <s v="TEMPORAL. T. COM. INTER. N. ESTA"/>
    <s v="MES ACTUAL - INCAPACIDAD TEMPORAL"/>
    <s v="AUXILIAR DE ENFERMERÍA"/>
    <s v="E"/>
    <s v="S_9B_1A"/>
    <x v="0"/>
    <n v="7"/>
    <n v="0"/>
    <s v="AUXILIAR DE ENFERMERÍA"/>
    <s v="UDAD.HEMODÍALISIS"/>
    <x v="1"/>
    <s v="253974"/>
    <s v="43832358Q"/>
    <s v="CABRERA DIAZ, ERIKA CONCEPCION"/>
    <s v="AUXILIAR DE ENFERMERÍA"/>
    <d v="2026-05-28T00:00:00"/>
    <d v="2026-06-03T00:00:00"/>
    <n v="7"/>
  </r>
  <r>
    <s v="388629"/>
    <d v="2026-06-02T00:00:00"/>
    <d v="2026-06-03T00:00:00"/>
    <s v="false"/>
    <s v="179628"/>
    <s v="TEMPORAL. T. COMPLETO. N. ESTATU"/>
    <s v="GUARDIAS AT.CONTINUADA"/>
    <s v="MEDICO/A URGENCIA HOSPITALARIA"/>
    <s v="E"/>
    <s v="S_9B_1B"/>
    <x v="2"/>
    <n v="2"/>
    <n v="0"/>
    <s v="MÉDICO URGENCIA HOSPITALARIA"/>
    <s v="P.MÉDICO DE URGENCIAS"/>
    <x v="2"/>
    <s v="0"/>
    <m/>
    <m/>
    <m/>
    <d v="2026-06-02T00:00:00"/>
    <d v="2026-06-03T00:00:00"/>
    <n v="2"/>
  </r>
  <r>
    <s v="237076"/>
    <d v="2026-06-03T00:00:00"/>
    <d v="2026-06-03T00:00:00"/>
    <s v="false"/>
    <s v="179619"/>
    <s v="TEMPORAL. T. COM. INTER. N. ESTA"/>
    <s v="LIBRE DISPOSICION"/>
    <s v="ENFERMERO/A"/>
    <s v="E"/>
    <s v="S_9B_1A"/>
    <x v="0"/>
    <n v="1"/>
    <n v="0"/>
    <s v="ENFERMERA/O"/>
    <s v="CONSULTA UROLOGÍA"/>
    <x v="1"/>
    <s v="231775"/>
    <s v="42233312E"/>
    <s v="BRITO CASTRO, NATALIA"/>
    <s v="ENFERMERA/O"/>
    <d v="2026-06-03T00:00:00"/>
    <d v="2026-06-03T00:00:00"/>
    <n v="1"/>
  </r>
  <r>
    <s v="205655"/>
    <d v="2026-01-01T00:00:00"/>
    <d v="2026-06-04T00:00:00"/>
    <s v="false"/>
    <s v="174685"/>
    <s v="TEMPORAL. T. PAR. INTERI. N. EST"/>
    <s v="REDUCCION DE JORNADA"/>
    <s v="ENFERMERO/A"/>
    <s v="E"/>
    <s v="S_9B_1C"/>
    <x v="4"/>
    <n v="155"/>
    <n v="0"/>
    <s v="ENFERMERA/O"/>
    <s v="HOSPITAL. PREMATUROS"/>
    <x v="1"/>
    <s v="339379"/>
    <s v="78609704M"/>
    <s v="LEON FUENTES, DULCE MARIA"/>
    <s v="ENFERMERA/O"/>
    <d v="2026-01-01T00:00:00"/>
    <d v="2026-06-04T00:00:00"/>
    <n v="155"/>
  </r>
  <r>
    <s v="237692"/>
    <d v="2026-01-01T00:00:00"/>
    <d v="2026-06-04T00:00:00"/>
    <s v="false"/>
    <s v="175602"/>
    <s v="TEMPORAL. T. COM. INTER. N. ESTA"/>
    <s v="MES VENCIDO - INCAPACIDAD TEMPORAL"/>
    <s v="AUXILIAR DE ENFERMERÍA"/>
    <s v="E"/>
    <s v="S_9B_1A"/>
    <x v="0"/>
    <n v="155"/>
    <n v="0"/>
    <s v="AUXILIAR DE ENFERMERÍA"/>
    <s v="URGENCIAS"/>
    <x v="1"/>
    <s v="371416"/>
    <s v="43799844R"/>
    <s v="MORALES CARRILLO, ELENA MARIA"/>
    <s v="AUXILIAR DE ENFERMERÍA"/>
    <d v="2026-01-01T00:00:00"/>
    <d v="2026-06-04T00:00:00"/>
    <n v="155"/>
  </r>
  <r>
    <s v="210451"/>
    <d v="2026-02-13T00:00:00"/>
    <d v="2026-06-04T00:00:00"/>
    <s v="false"/>
    <s v="176631"/>
    <s v="TEMPORAL. T. COM. INTER. N. ESTA"/>
    <s v="MES ACTUAL - INCAPACIDAD TEMPORAL"/>
    <s v="AUXILIAR DE ENFERMERÍA"/>
    <s v="E"/>
    <s v="S_9B_1A"/>
    <x v="0"/>
    <n v="112"/>
    <n v="0"/>
    <s v="AUXILIAR DE ENFERMERÍA"/>
    <s v="URGENCIAS"/>
    <x v="1"/>
    <s v="357772"/>
    <s v="45448417A"/>
    <s v="GALVAN GONZALEZ, MARIA CANDELARIA"/>
    <s v="AUXILIAR DE ENFERMERÍA"/>
    <d v="2026-02-13T00:00:00"/>
    <d v="2026-06-04T00:00:00"/>
    <n v="112"/>
  </r>
  <r>
    <s v="223130"/>
    <d v="2026-02-14T00:00:00"/>
    <d v="2026-06-04T00:00:00"/>
    <s v="false"/>
    <s v="176646"/>
    <s v="TEMPORAL. T. COM. INTER. N. ESTA"/>
    <s v="MES ACTUAL - INCAPACIDAD TEMPORAL"/>
    <s v="AUXILIAR DE ENFERMERÍA"/>
    <s v="E"/>
    <s v="S_9B_1A"/>
    <x v="0"/>
    <n v="111"/>
    <n v="0"/>
    <s v="AUXILIAR DE ENFERMERÍA"/>
    <s v="URGENCIAS"/>
    <x v="1"/>
    <s v="237692"/>
    <s v="54117767D"/>
    <s v="CAMPOS GARCIA, ADONAIS JESUS"/>
    <s v="AUXILIAR DE ENFERMERÍA"/>
    <d v="2026-02-14T00:00:00"/>
    <d v="2026-06-04T00:00:00"/>
    <n v="111"/>
  </r>
  <r>
    <s v="230793"/>
    <d v="2026-05-01T00:00:00"/>
    <d v="2026-06-04T00:00:00"/>
    <s v="false"/>
    <s v="179005"/>
    <s v="TEMPORAL. T. COM. INTER. N. ESTA"/>
    <s v="MES ACTUAL - INCAPACIDAD TEMPORAL"/>
    <s v="CELADOR/A"/>
    <s v="E"/>
    <s v="S_9B_1A"/>
    <x v="0"/>
    <n v="35"/>
    <n v="0"/>
    <s v="CELADOR"/>
    <s v="SUBDIRECCIÓN ENFERMERÍA"/>
    <x v="1"/>
    <s v="245280"/>
    <s v="42240602K"/>
    <s v="MEDEROS GONZALEZ, PABLO SAMUEL"/>
    <s v="CELADOR"/>
    <d v="2026-05-01T00:00:00"/>
    <d v="2026-06-04T00:00:00"/>
    <n v="35"/>
  </r>
  <r>
    <s v="230313"/>
    <d v="2026-05-15T00:00:00"/>
    <d v="2026-06-04T00:00:00"/>
    <s v="false"/>
    <s v="179460"/>
    <s v="TEMPORAL. T. COM. INTER. N. ESTA"/>
    <s v="MES ACTUAL - INCAPACIDAD TEMPORAL"/>
    <s v="AUXILIAR DE ENFERMERÍA"/>
    <s v="E"/>
    <s v="S_9B_1A"/>
    <x v="0"/>
    <n v="21"/>
    <n v="0"/>
    <s v="AUXILIAR DE ENFERMERÍA"/>
    <s v="UNIDAD DE SALUD MENTAL INFANTO JUVENIL"/>
    <x v="1"/>
    <s v="328178"/>
    <s v="42090804E"/>
    <s v="COELLO ALVAREZ, ELISABETH"/>
    <s v="AUXILIAR DE ENFERMERÍA"/>
    <d v="2026-05-15T00:00:00"/>
    <d v="2026-06-04T00:00:00"/>
    <n v="21"/>
  </r>
  <r>
    <s v="200202"/>
    <d v="2026-05-21T00:00:00"/>
    <d v="2026-06-04T00:00:00"/>
    <s v="false"/>
    <s v="179537"/>
    <s v="TEMPORAL. T. COMPLETO. N. ESTATU"/>
    <s v="ACUMULACION DE TAREAS"/>
    <s v="PINCHE"/>
    <s v="E"/>
    <s v="I_9_1C"/>
    <x v="1"/>
    <n v="15"/>
    <n v="0"/>
    <s v="PINCHE"/>
    <s v="COCINA"/>
    <x v="0"/>
    <s v="0"/>
    <m/>
    <m/>
    <m/>
    <d v="2026-05-21T00:00:00"/>
    <d v="2026-06-04T00:00:00"/>
    <n v="15"/>
  </r>
  <r>
    <s v="208831"/>
    <d v="2026-05-26T00:00:00"/>
    <d v="2026-06-04T00:00:00"/>
    <s v="false"/>
    <s v="179608"/>
    <s v="TEMPORAL. T. COM. INTER. N. ESTA"/>
    <s v="MES ACTUAL - INCAPACIDAD TEMPORAL"/>
    <s v="LIMPIADOR/A"/>
    <s v="E"/>
    <s v="S_9B_1A"/>
    <x v="0"/>
    <n v="10"/>
    <n v="0"/>
    <s v="LIMPIADORA"/>
    <s v="LIMPIEZA"/>
    <x v="0"/>
    <s v="229853"/>
    <s v="53537833C"/>
    <s v="CAMPAL MACIAS, ALEJANDRO"/>
    <s v="LIMPIADORA"/>
    <d v="2026-05-26T00:00:00"/>
    <d v="2026-06-04T00:00:00"/>
    <n v="10"/>
  </r>
  <r>
    <s v="258507"/>
    <d v="2026-05-27T00:00:00"/>
    <d v="2026-06-04T00:00:00"/>
    <s v="false"/>
    <s v="179575"/>
    <s v="TEMPORAL. T. COM. INTER. N. ESTA"/>
    <s v="MES ACTUAL - INCAPACIDAD TEMPORAL"/>
    <s v="ENFERMERO/A"/>
    <s v="E"/>
    <s v="S_9B_1A"/>
    <x v="0"/>
    <n v="9"/>
    <n v="0"/>
    <s v="ENFERMERA/O"/>
    <s v="U.V.I."/>
    <x v="1"/>
    <s v="276147"/>
    <s v="54111445N"/>
    <s v="RODRIGUEZ HERNANDEZ, HAYDEE"/>
    <s v="ENFERMERA/O"/>
    <d v="2026-05-27T00:00:00"/>
    <d v="2026-06-04T00:00:00"/>
    <n v="9"/>
  </r>
  <r>
    <s v="314617"/>
    <d v="2026-06-02T00:00:00"/>
    <d v="2026-06-04T00:00:00"/>
    <s v="false"/>
    <s v="179677"/>
    <s v="TEMPORAL. T. COM. INTER. N. ESTA"/>
    <s v="MES ACTUAL - INCAPACIDAD TEMPORAL"/>
    <s v="AUXILIAR DE ENFERMERÍA"/>
    <s v="E"/>
    <s v="S_9B_1A"/>
    <x v="0"/>
    <n v="3"/>
    <n v="0"/>
    <s v="AUXILIAR DE ENFERMERÍA"/>
    <s v="PLANTILLA VOLANTE"/>
    <x v="1"/>
    <s v="207745"/>
    <s v="78677239N"/>
    <s v="LUIS DELGADO, JESUS MIGUEL"/>
    <s v="AUXILIAR DE ENFERMERÍA"/>
    <d v="2026-06-02T00:00:00"/>
    <d v="2026-06-04T00:00:00"/>
    <n v="3"/>
  </r>
  <r>
    <s v="275660"/>
    <d v="2026-06-03T00:00:00"/>
    <d v="2026-06-04T00:00:00"/>
    <s v="false"/>
    <s v="179764"/>
    <s v="TEMPORAL. T. COM. INTER. N. ESTA"/>
    <s v="LIBRE DISPOSICION"/>
    <s v="AUXILIAR DE ENFERMERÍA"/>
    <s v="E"/>
    <s v="S_9B_1A"/>
    <x v="0"/>
    <n v="2"/>
    <n v="0"/>
    <s v="AUXILIAR DE ENFERMERÍA"/>
    <s v="URGENCIAS"/>
    <x v="1"/>
    <s v="376339"/>
    <s v="43371084F"/>
    <s v="HERNANDEZ GONZALEZ, MARIA AUREA"/>
    <s v="AUXILIAR DE ENFERMERÍA"/>
    <d v="2026-06-03T00:00:00"/>
    <d v="2026-06-04T00:00:00"/>
    <n v="2"/>
  </r>
  <r>
    <s v="232913"/>
    <d v="2026-01-01T00:00:00"/>
    <d v="2026-06-05T00:00:00"/>
    <s v="false"/>
    <s v="173774"/>
    <s v="TEMPORAL. T. COM. INTER. N. ESTA"/>
    <s v="MES ACTUAL - INCAPACIDAD TEMPORAL"/>
    <s v="ENFERMERO/A"/>
    <s v="E"/>
    <s v="S_9B_1A"/>
    <x v="0"/>
    <n v="156"/>
    <n v="0"/>
    <s v="ENFERMERA/O"/>
    <s v="URGENCIAS"/>
    <x v="1"/>
    <s v="222170"/>
    <s v="54059396N"/>
    <s v="GONZALEZ MESA, SARAY"/>
    <s v="ENFERMERA/O"/>
    <d v="2026-01-01T00:00:00"/>
    <d v="2026-06-05T00:00:00"/>
    <n v="156"/>
  </r>
  <r>
    <s v="331493"/>
    <d v="2026-01-01T00:00:00"/>
    <d v="2026-06-05T00:00:00"/>
    <s v="false"/>
    <s v="170360"/>
    <s v="TEMPORAL. T. COM. INTER. N. ESTA"/>
    <s v="MES ACTUAL - INCAPACIDAD TEMPORAL"/>
    <s v="CARPINTERO/A"/>
    <s v="E"/>
    <s v="S_9B_1A"/>
    <x v="0"/>
    <n v="156"/>
    <n v="0"/>
    <s v="CARPINTERO"/>
    <s v="CARPINTERÍA"/>
    <x v="6"/>
    <s v="209144"/>
    <s v="43816664P"/>
    <s v="DE LA TORRE BRITO, JUAN CARLOS"/>
    <s v="CARPINTERO"/>
    <d v="2026-01-01T00:00:00"/>
    <d v="2026-06-05T00:00:00"/>
    <n v="156"/>
  </r>
  <r>
    <s v="254318"/>
    <d v="2026-02-03T00:00:00"/>
    <d v="2026-06-05T00:00:00"/>
    <s v="false"/>
    <s v="176345"/>
    <s v="TEMPORAL. T. COM. INTER. N. ESTA"/>
    <s v="MES ACTUAL - INCAPACIDAD TEMPORAL"/>
    <s v="CELADOR/A"/>
    <s v="E"/>
    <s v="S_9B_1A"/>
    <x v="0"/>
    <n v="123"/>
    <n v="0"/>
    <s v="CELADOR"/>
    <s v="SUBDIRECCIÓN ENFERMERÍA"/>
    <x v="1"/>
    <s v="262612"/>
    <s v="42220784Y"/>
    <s v="SANTANA RAMOS, BRIAN"/>
    <s v="CELADOR"/>
    <d v="2026-02-03T00:00:00"/>
    <d v="2026-06-05T00:00:00"/>
    <n v="123"/>
  </r>
  <r>
    <s v="206832"/>
    <d v="2026-02-05T00:00:00"/>
    <d v="2026-06-05T00:00:00"/>
    <s v="false"/>
    <s v="176395"/>
    <s v="TEMPORAL. T. COM. INTER. N. ESTA"/>
    <s v="MES ACTUAL - INCAPACIDAD TEMPORAL"/>
    <s v="AUXILIAR DE ENFERMERÍA"/>
    <s v="E"/>
    <s v="S_9B_1A"/>
    <x v="0"/>
    <n v="121"/>
    <n v="0"/>
    <s v="AUXILIAR DE ENFERMERÍA"/>
    <s v="CONSULTA MEDICINA INTERNA"/>
    <x v="1"/>
    <s v="311907"/>
    <s v="42063809Y"/>
    <s v="HERRANZ GOMEZ, MARIA CANDELARIA"/>
    <s v="AUXILIAR DE ENFERMERÍA"/>
    <d v="2026-02-05T00:00:00"/>
    <d v="2026-06-05T00:00:00"/>
    <n v="121"/>
  </r>
  <r>
    <s v="277636"/>
    <d v="2026-03-07T00:00:00"/>
    <d v="2026-06-05T00:00:00"/>
    <s v="false"/>
    <s v="177163"/>
    <s v="TEMPORAL. T. COM. INTER. N. ESTA"/>
    <s v="BAJA MATERNAL"/>
    <s v="G ADMINISTRATIVO FUNCIÓN ADMINISTRATIVA"/>
    <s v="E"/>
    <s v="S_9B_1A"/>
    <x v="0"/>
    <n v="91"/>
    <n v="0"/>
    <s v="GRUPO ADMINISTRATIVO"/>
    <s v="ALMACÉN DE FARMACIA"/>
    <x v="1"/>
    <s v="379747"/>
    <s v="43801006J"/>
    <s v="LOPEZ QUINTERO, BEATRIZ"/>
    <s v="GRUPO ADMINISTRATIVO"/>
    <d v="2026-03-07T00:00:00"/>
    <d v="2026-06-05T00:00:00"/>
    <n v="91"/>
  </r>
  <r>
    <s v="224475"/>
    <d v="2026-03-09T00:00:00"/>
    <d v="2026-06-05T00:00:00"/>
    <s v="false"/>
    <s v="176594"/>
    <s v="TEMPORAL. T. COM. INTER. N. ESTA"/>
    <s v="LIBRE DISPOSICION"/>
    <s v="PINCHE"/>
    <s v="E"/>
    <s v="S_9B_1AV"/>
    <x v="0"/>
    <n v="89"/>
    <n v="0"/>
    <s v="PINCHE"/>
    <s v="COCINA"/>
    <x v="0"/>
    <s v="205122"/>
    <s v="78570553T"/>
    <s v="SOSA ALVAREZ, XIOMARA"/>
    <s v="PINCHE"/>
    <d v="2026-03-09T00:00:00"/>
    <d v="2026-06-05T00:00:00"/>
    <n v="89"/>
  </r>
  <r>
    <s v="271898"/>
    <d v="2026-04-14T00:00:00"/>
    <d v="2026-06-05T00:00:00"/>
    <s v="false"/>
    <s v="178340"/>
    <s v="TEMPORAL. T. COM. INTER. N. ESTA"/>
    <s v="MES ACTUAL - INCAPACIDAD TEMPORAL"/>
    <s v="AUXILIAR DE ENFERMERÍA"/>
    <s v="E"/>
    <s v="S_9B_1A"/>
    <x v="0"/>
    <n v="53"/>
    <n v="0"/>
    <s v="AUXILIAR DE ENFERMERÍA"/>
    <s v="CONSULTA PEDIATRIA"/>
    <x v="1"/>
    <s v="366473"/>
    <s v="78713422Q"/>
    <s v="RODRIGUEZ RODRIGUEZ, EVA"/>
    <s v="AUXILIAR DE ENFERMERÍA"/>
    <d v="2026-04-14T00:00:00"/>
    <d v="2026-06-05T00:00:00"/>
    <n v="53"/>
  </r>
  <r>
    <s v="298710"/>
    <d v="2026-05-28T00:00:00"/>
    <d v="2026-06-05T00:00:00"/>
    <s v="false"/>
    <s v="179604"/>
    <s v="TEMPORAL. T. COM. INTER. N. ESTA"/>
    <s v="MES ACTUAL - INCAPACIDAD TEMPORAL"/>
    <s v="AUXILIAR DE ENFERMERÍA"/>
    <s v="E"/>
    <s v="S_9B_1A"/>
    <x v="0"/>
    <n v="9"/>
    <n v="0"/>
    <s v="AUXILIAR DE ENFERMERÍA"/>
    <s v="PLANTA  2ª  - HOSPITAL DEL NORTE"/>
    <x v="1"/>
    <s v="210228"/>
    <s v="43771470D"/>
    <s v="DELGADO RODRIGUEZ, MARIBEL"/>
    <s v="AUXILIAR DE ENFERMERÍA"/>
    <d v="2026-05-28T00:00:00"/>
    <d v="2026-06-05T00:00:00"/>
    <n v="9"/>
  </r>
  <r>
    <s v="384384"/>
    <d v="2026-05-28T00:00:00"/>
    <d v="2026-06-05T00:00:00"/>
    <s v="false"/>
    <s v="178914"/>
    <s v="TEMPORAL. T. COM. INTER. N. ESTA"/>
    <s v="VACACIONES Y LIBRANZAS"/>
    <s v="G ADMINISTRATIVO FUNCIÓN ADMINISTRATIVA"/>
    <s v="E"/>
    <s v="S_9B_1A"/>
    <x v="0"/>
    <n v="9"/>
    <n v="0"/>
    <s v="GRUPO ADMINISTRATIVO"/>
    <s v="ADMISIÓN CENTRAL"/>
    <x v="2"/>
    <s v="370835"/>
    <s v="43823793F"/>
    <s v="SANTANA MENENDEZ, MARIA"/>
    <s v="GRUPO ADMINISTRATIVO"/>
    <d v="2026-05-28T00:00:00"/>
    <d v="2026-06-05T00:00:00"/>
    <n v="9"/>
  </r>
  <r>
    <s v="234529"/>
    <d v="2026-06-03T00:00:00"/>
    <d v="2026-06-05T00:00:00"/>
    <s v="false"/>
    <s v="179683"/>
    <s v="TEMPORAL. T. COM. INTER. N. ESTA"/>
    <s v="MES ACTUAL - INCAPACIDAD TEMPORAL"/>
    <s v="AUXILIAR DE ENFERMERÍA"/>
    <s v="E"/>
    <s v="S_9B_1A"/>
    <x v="0"/>
    <n v="3"/>
    <n v="0"/>
    <s v="AUXILIAR DE ENFERMERÍA"/>
    <s v="PLANTA  6ª  PAR   - HOSP.EDIF.A"/>
    <x v="1"/>
    <s v="205513"/>
    <s v="78648910L"/>
    <s v="LUIS PADRON, DANIELA"/>
    <s v="AUXILIAR DE ENFERMERÍA"/>
    <d v="2026-06-03T00:00:00"/>
    <d v="2026-06-05T00:00:00"/>
    <n v="3"/>
  </r>
  <r>
    <s v="249427"/>
    <d v="2026-06-04T00:00:00"/>
    <d v="2026-06-05T00:00:00"/>
    <s v="false"/>
    <s v="179630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6-04T00:00:00"/>
    <d v="2026-06-05T00:00:00"/>
    <n v="2"/>
  </r>
  <r>
    <s v="212309"/>
    <d v="2026-02-03T00:00:00"/>
    <d v="2026-06-06T00:00:00"/>
    <s v="false"/>
    <s v="175917"/>
    <s v="TEMPORAL. T. COM. INTER. N. ESTA"/>
    <s v="BAJA MATERNAL"/>
    <s v="ENFERMERO/A"/>
    <s v="E"/>
    <s v="S_9B_1A"/>
    <x v="0"/>
    <n v="124"/>
    <n v="0"/>
    <s v="ENFERMERA/O"/>
    <s v="UDAD.DE RECUPERACIÓN DE QUIRÓFANO"/>
    <x v="1"/>
    <s v="277651"/>
    <s v="54114299Z"/>
    <s v="CARLOS DARIAS, ESTEFANIA"/>
    <s v="ENFERMERA/O"/>
    <d v="2026-02-03T00:00:00"/>
    <d v="2026-06-06T00:00:00"/>
    <n v="124"/>
  </r>
  <r>
    <s v="278899"/>
    <d v="2026-06-02T00:00:00"/>
    <d v="2026-06-06T00:00:00"/>
    <s v="false"/>
    <s v="179613"/>
    <s v="TEMPORAL. T. COM. INTER. N. ESTA"/>
    <s v="VACACIONES Y LIBRANZAS"/>
    <s v="G ADMINISTRATIVO FUNCIÓN ADMINISTRATIVA"/>
    <s v="E"/>
    <s v="S_9B_1AV"/>
    <x v="0"/>
    <n v="5"/>
    <n v="0"/>
    <s v="GRUPO ADMINISTRATIVO"/>
    <s v="ADMISIÓN URGENCIAS"/>
    <x v="2"/>
    <s v="325153"/>
    <s v="43779687S"/>
    <s v="GARCIA MONTEVERDE, MARIA LOURDES"/>
    <s v="GRUPO ADMINISTRATIVO"/>
    <d v="2026-06-02T00:00:00"/>
    <d v="2026-06-06T00:00:00"/>
    <n v="5"/>
  </r>
  <r>
    <s v="316080"/>
    <d v="2026-01-01T00:00:00"/>
    <d v="2026-06-07T00:00:00"/>
    <s v="false"/>
    <s v="172350"/>
    <s v="TEMPORAL. T. COMPLETO. N. ESTATU"/>
    <s v="ACUMULACION DE TAREAS"/>
    <s v="FEA CUIDADOS PALIATIVOS"/>
    <s v="E"/>
    <s v="I_9_1C"/>
    <x v="1"/>
    <n v="158"/>
    <n v="0"/>
    <s v="MÉDICO DE CUIDADOS PALIATIVOS"/>
    <s v="P. MÉDICO PALIATIVOS"/>
    <x v="2"/>
    <s v="0"/>
    <m/>
    <m/>
    <m/>
    <d v="2026-01-01T00:00:00"/>
    <d v="2026-06-07T00:00:00"/>
    <n v="158"/>
  </r>
  <r>
    <s v="232275"/>
    <d v="2026-01-01T00:00:00"/>
    <d v="2026-06-07T00:00:00"/>
    <s v="false"/>
    <s v="172873"/>
    <s v="TEMPORAL. T. COMPLETO. N. ESTATU"/>
    <s v="ACUMULACION DE TAREAS"/>
    <s v="CONDUCTOR/A"/>
    <s v="E"/>
    <s v="I_9_1C"/>
    <x v="1"/>
    <n v="158"/>
    <n v="0"/>
    <s v="CONDUCTOR"/>
    <s v="PARQUE MÓVIL"/>
    <x v="0"/>
    <s v="0"/>
    <m/>
    <m/>
    <m/>
    <d v="2026-01-01T00:00:00"/>
    <d v="2026-06-07T00:00:00"/>
    <n v="158"/>
  </r>
  <r>
    <s v="284402"/>
    <d v="2026-01-01T00:00:00"/>
    <d v="2026-06-07T00:00:00"/>
    <s v="false"/>
    <s v="172680"/>
    <s v="TEMPORAL. T. COM. INTER. N. ESTA"/>
    <s v="MES ACTUAL - INCAPACIDAD TEMPORAL"/>
    <s v="ENFERMERO/A"/>
    <s v="E"/>
    <s v="S_9B_1A"/>
    <x v="0"/>
    <n v="158"/>
    <n v="0"/>
    <s v="ENFERMERA/O"/>
    <s v="HOSPITAL DIA HEMATOLOGIA CLÍNICA"/>
    <x v="1"/>
    <s v="265289"/>
    <s v="79097200Q"/>
    <s v="DELGADO CANO, SARA MARIA"/>
    <s v="ENFERMERA/O"/>
    <d v="2026-01-01T00:00:00"/>
    <d v="2026-06-07T00:00:00"/>
    <n v="158"/>
  </r>
  <r>
    <s v="209215"/>
    <d v="2026-01-01T00:00:00"/>
    <d v="2026-06-07T00:00:00"/>
    <s v="false"/>
    <s v="171787"/>
    <s v="TEMPORAL. T. COM. INTER. N. ESTA"/>
    <s v="INTERINO POR VACANTE"/>
    <s v="CONDUCTOR/A"/>
    <s v="E"/>
    <s v="I_9_1A"/>
    <x v="3"/>
    <n v="158"/>
    <n v="0"/>
    <s v="CONDUCTOR"/>
    <s v="PARQUE MÓVIL"/>
    <x v="0"/>
    <s v="0"/>
    <m/>
    <m/>
    <m/>
    <d v="2026-01-01T00:00:00"/>
    <d v="2026-06-07T00:00:00"/>
    <n v="158"/>
  </r>
  <r>
    <s v="376519"/>
    <d v="2026-01-01T00:00:00"/>
    <d v="2026-06-07T00:00:00"/>
    <s v="false"/>
    <s v="172386"/>
    <s v="TEMPORAL. T. COMPLETO. N. ESTATU"/>
    <s v="ACUMULACION DE TAREAS"/>
    <s v="MECÁNICO/A"/>
    <s v="E"/>
    <s v="I_9_1C"/>
    <x v="1"/>
    <n v="158"/>
    <n v="0"/>
    <s v="MECÁNICO"/>
    <s v="MECÁNICA"/>
    <x v="6"/>
    <s v="0"/>
    <m/>
    <m/>
    <m/>
    <d v="2026-01-01T00:00:00"/>
    <d v="2026-06-07T00:00:00"/>
    <n v="158"/>
  </r>
  <r>
    <s v="367986"/>
    <d v="2026-01-01T00:00:00"/>
    <d v="2026-06-07T00:00:00"/>
    <s v="false"/>
    <s v="172408"/>
    <s v="TEMPORAL. T. COMPLETO. N. ESTATU"/>
    <s v="ACUMULACION DE TAREAS"/>
    <s v="MEDICO/A URGENCIA HOSPITALARIA"/>
    <s v="E"/>
    <s v="I_9_1C"/>
    <x v="1"/>
    <n v="158"/>
    <n v="0"/>
    <s v="MÉDICO URGENCIA HOSPITALARIA"/>
    <s v="P.MÉDICO DE URGENCIAS"/>
    <x v="2"/>
    <s v="0"/>
    <m/>
    <m/>
    <m/>
    <d v="2026-01-01T00:00:00"/>
    <d v="2026-06-07T00:00:00"/>
    <n v="158"/>
  </r>
  <r>
    <s v="209801"/>
    <d v="2026-02-09T00:00:00"/>
    <d v="2026-06-07T00:00:00"/>
    <s v="false"/>
    <s v="176623"/>
    <s v="TEMPORAL. T. COM. INTER. N. ESTA"/>
    <s v="BAJA MATERNAL"/>
    <s v="ENFERMERO/A"/>
    <s v="E"/>
    <s v="S_9B_1A"/>
    <x v="0"/>
    <n v="119"/>
    <n v="0"/>
    <s v="ENFERMERA/O"/>
    <s v="PLANTA BAJA PAR - HOSP.EDIF.A"/>
    <x v="1"/>
    <s v="381982"/>
    <s v="78858643S"/>
    <s v="MUÑOZ GONZALEZ, MARTA"/>
    <s v="ENFERMERA/O"/>
    <d v="2026-02-09T00:00:00"/>
    <d v="2026-06-07T00:00:00"/>
    <n v="119"/>
  </r>
  <r>
    <s v="271806"/>
    <d v="2026-04-17T00:00:00"/>
    <d v="2026-06-07T00:00:00"/>
    <s v="false"/>
    <s v="178461"/>
    <s v="TEMPORAL. T. COM. INTER. N. ESTA"/>
    <s v="MES ACTUAL - INCAPACIDAD TEMPORAL"/>
    <s v="ENFERMERO/A"/>
    <s v="E"/>
    <s v="S_9B_1A"/>
    <x v="0"/>
    <n v="52"/>
    <n v="0"/>
    <s v="ENFERMERA/O"/>
    <s v="PLANTA 2ª - HOSPITALIZACIÓN EDIF. D"/>
    <x v="1"/>
    <s v="370608"/>
    <s v="78855493Q"/>
    <s v="LOPEZ GARNIER, YAMILET"/>
    <s v="ENFERMERA/O"/>
    <d v="2026-04-17T00:00:00"/>
    <d v="2026-06-07T00:00:00"/>
    <n v="52"/>
  </r>
  <r>
    <s v="221315"/>
    <d v="2026-05-27T00:00:00"/>
    <d v="2026-06-07T00:00:00"/>
    <s v="false"/>
    <s v="179563"/>
    <s v="TEMPORAL. T. COM. INTER. N. ESTA"/>
    <s v="BAJA MATERNAL"/>
    <s v="AUXILIAR DE ENFERMERÍA"/>
    <s v="E"/>
    <s v="S_9B_1A"/>
    <x v="0"/>
    <n v="12"/>
    <n v="0"/>
    <s v="AUXILIAR DE ENFERMERÍA"/>
    <s v="PLANTA  2ª  - HOSPITAL DEL NORTE"/>
    <x v="1"/>
    <s v="272698"/>
    <s v="43832911V"/>
    <s v="HERNANDEZ FORTES, REMEDIOS ESCARLATA"/>
    <s v="AUXILIAR DE ENFERMERÍA"/>
    <d v="2026-05-27T00:00:00"/>
    <d v="2026-06-07T00:00:00"/>
    <n v="12"/>
  </r>
  <r>
    <s v="378965"/>
    <d v="2026-01-01T00:00:00"/>
    <d v="2026-06-08T00:00:00"/>
    <s v="false"/>
    <s v="170729"/>
    <s v="TEMPORAL. T. COM. INTER. N. ESTA"/>
    <s v="INTERINO POR VACANTE"/>
    <s v="ENFERMERO/A"/>
    <s v="E"/>
    <s v="I_9_1A"/>
    <x v="3"/>
    <n v="159"/>
    <n v="0"/>
    <s v="ENFERMERA/O"/>
    <s v="URGENCIAS"/>
    <x v="1"/>
    <s v="0"/>
    <m/>
    <m/>
    <m/>
    <d v="2026-01-01T00:00:00"/>
    <d v="2026-06-08T00:00:00"/>
    <n v="159"/>
  </r>
  <r>
    <s v="308913"/>
    <d v="2026-01-01T00:00:00"/>
    <d v="2026-06-08T00:00:00"/>
    <s v="false"/>
    <s v="170017"/>
    <s v="TEMPORAL. T. COM. INTER. N. ESTA"/>
    <s v="INTERINO POR VACANTE"/>
    <s v="AUXILIAR DE ENFERMERÍA"/>
    <s v="E"/>
    <s v="I_9_1A"/>
    <x v="3"/>
    <n v="159"/>
    <n v="0"/>
    <s v="AUXILIAR DE ENFERMERÍA"/>
    <s v="PLANTA  3ª IMPAR-HOSP.EDIF.A"/>
    <x v="1"/>
    <s v="0"/>
    <m/>
    <m/>
    <m/>
    <d v="2026-01-01T00:00:00"/>
    <d v="2026-06-08T00:00:00"/>
    <n v="159"/>
  </r>
  <r>
    <s v="352925"/>
    <d v="2026-01-01T00:00:00"/>
    <d v="2026-06-08T00:00:00"/>
    <s v="false"/>
    <s v="169430"/>
    <s v="TEMPORAL. T. COM. INTER. N. ESTA"/>
    <s v="MES ACTUAL - INCAPACIDAD TEMPORAL"/>
    <s v="LIMPIADOR/A"/>
    <s v="E"/>
    <s v="S_9B_1A"/>
    <x v="0"/>
    <n v="159"/>
    <n v="0"/>
    <s v="LIMPIADORA"/>
    <s v="LIMPIEZA"/>
    <x v="0"/>
    <s v="265761"/>
    <s v="54058654Y"/>
    <s v="ALMENARA CHINEA, ARELIS COROMOTO"/>
    <s v="LIMPIADORA"/>
    <d v="2026-01-01T00:00:00"/>
    <d v="2026-06-08T00:00:00"/>
    <n v="159"/>
  </r>
  <r>
    <s v="336673"/>
    <d v="2026-03-14T00:00:00"/>
    <d v="2026-06-08T00:00:00"/>
    <s v="false"/>
    <s v="177405"/>
    <s v="TEMPORAL. T. COM. INTER. N. ESTA"/>
    <s v="MES ACTUAL - INCAPACIDAD TEMPORAL"/>
    <s v="LIMPIADOR/A"/>
    <s v="E"/>
    <s v="S_9B_1A"/>
    <x v="0"/>
    <n v="87"/>
    <n v="0"/>
    <s v="LIMPIADORA"/>
    <s v="LIMPIEZA"/>
    <x v="0"/>
    <s v="348938"/>
    <s v="78706274K"/>
    <s v="GONZALEZ DIAZ, GLADYS MARIA"/>
    <s v="LIMPIADORA"/>
    <d v="2026-03-14T00:00:00"/>
    <d v="2026-06-08T00:00:00"/>
    <n v="87"/>
  </r>
  <r>
    <s v="249909"/>
    <d v="2026-05-27T00:00:00"/>
    <d v="2026-06-08T00:00:00"/>
    <s v="false"/>
    <s v="0"/>
    <s v="TEMPORAL. T. COM. INTER. N. ESTA"/>
    <s v="BAJA MATERNAL"/>
    <s v="ENFERMERO/A"/>
    <s v="E"/>
    <s v="S_9B_1A"/>
    <x v="0"/>
    <n v="13"/>
    <n v="0"/>
    <s v="ENFERMERA/O"/>
    <s v="PLANTA 3ª/4ª URA"/>
    <x v="1"/>
    <s v="273481"/>
    <s v="78644982R"/>
    <s v="MARTIN GAMEZ, SONIA"/>
    <s v="ENFERMERA/O"/>
    <d v="2026-05-27T00:00:00"/>
    <d v="2026-06-08T00:00:00"/>
    <n v="13"/>
  </r>
  <r>
    <s v="269584"/>
    <d v="2026-06-05T00:00:00"/>
    <d v="2026-06-08T00:00:00"/>
    <s v="false"/>
    <s v="179684"/>
    <s v="TEMPORAL. T. COM. INTER. N. ESTA"/>
    <s v="MES ACTUAL - INCAPACIDAD TEMPORAL"/>
    <s v="ENFERMERO/A"/>
    <s v="E"/>
    <s v="S_9B_1A"/>
    <x v="0"/>
    <n v="4"/>
    <n v="0"/>
    <s v="ENFERMERA/O"/>
    <s v="PLANTA  5ª IMPAR - HOSP.EDIF.A"/>
    <x v="1"/>
    <s v="244423"/>
    <s v="54116000J"/>
    <s v="GONZALEZ SALAMO, SANDRA"/>
    <s v="ENFERMERA/O"/>
    <d v="2026-06-05T00:00:00"/>
    <d v="2026-06-08T00:00:00"/>
    <n v="4"/>
  </r>
  <r>
    <s v="271898"/>
    <d v="2026-06-06T00:00:00"/>
    <d v="2026-06-08T00:00:00"/>
    <s v="false"/>
    <s v="179891"/>
    <s v="TEMPORAL. T. COM. INTER. N. ESTA"/>
    <s v="LIBRE DISPOSICION"/>
    <s v="AUXILIAR DE ENFERMERÍA"/>
    <s v="E"/>
    <s v="S_9B_1A"/>
    <x v="0"/>
    <n v="3"/>
    <n v="0"/>
    <s v="AUXILIAR DE ENFERMERÍA"/>
    <s v="CONSULTA PEDIATRIA"/>
    <x v="1"/>
    <s v="342041"/>
    <s v="78556003D"/>
    <s v="PLASENCIA TORRES, LIDIA"/>
    <s v="AUXILIARES DE CLÍNICA O ENFERMERIA"/>
    <d v="2026-06-06T00:00:00"/>
    <d v="2026-06-08T00:00:00"/>
    <n v="3"/>
  </r>
  <r>
    <s v="184893"/>
    <d v="2026-06-07T00:00:00"/>
    <d v="2026-06-08T00:00:00"/>
    <s v="false"/>
    <s v="179740"/>
    <s v="TEMPORAL. T. COM. INTER. N. ESTA"/>
    <s v="GUARDIAS AT.CONTINUADA"/>
    <s v="MEDICO/A URGENCIA HOSPITALARIA"/>
    <s v="E"/>
    <s v="S_9B_1B"/>
    <x v="2"/>
    <n v="2"/>
    <n v="0"/>
    <s v="MÉDICO URGENCIA HOSPITALARIA"/>
    <s v="P.MÉDICO DE URGENCIAS"/>
    <x v="2"/>
    <s v="0"/>
    <m/>
    <m/>
    <m/>
    <d v="2026-06-07T00:00:00"/>
    <d v="2026-06-08T00:00:00"/>
    <n v="2"/>
  </r>
  <r>
    <s v="211192"/>
    <d v="2026-01-01T00:00:00"/>
    <d v="2026-06-09T00:00:00"/>
    <s v="false"/>
    <s v="173064"/>
    <s v="TEMPORAL. T. COM. INTER. N. ESTA"/>
    <s v="MES VENCIDO - INCAPACIDAD TEMPORAL"/>
    <s v="LIMPIADOR/A"/>
    <s v="E"/>
    <s v="S_9B_1A"/>
    <x v="0"/>
    <n v="160"/>
    <n v="0"/>
    <s v="LIMPIADORA"/>
    <s v="LIMPIEZA"/>
    <x v="0"/>
    <s v="319013"/>
    <s v="42221177P"/>
    <s v="CONCEPCION GARCIA, DANIEL"/>
    <s v="LIMPIADORA"/>
    <d v="2026-01-01T00:00:00"/>
    <d v="2026-06-09T00:00:00"/>
    <n v="160"/>
  </r>
  <r>
    <s v="319013"/>
    <d v="2026-01-01T00:00:00"/>
    <d v="2026-06-09T00:00:00"/>
    <s v="false"/>
    <s v="170382"/>
    <s v="TEMPORAL. T. COM. INTER. N. ESTA"/>
    <s v="MES VENCIDO - INCAPACIDAD TEMPORAL"/>
    <s v="LIMPIADOR/A"/>
    <s v="E"/>
    <s v="S_9B_1A"/>
    <x v="0"/>
    <n v="160"/>
    <n v="0"/>
    <s v="LIMPIADORA"/>
    <s v="LIMPIEZA"/>
    <x v="0"/>
    <s v="377134"/>
    <s v="52871974B"/>
    <s v="MURILLO FERNANDEZ BARREDO, COVADONGA CARMEN"/>
    <s v="LIMPIADORA"/>
    <d v="2026-01-01T00:00:00"/>
    <d v="2026-06-09T00:00:00"/>
    <n v="160"/>
  </r>
  <r>
    <s v="293780"/>
    <d v="2026-01-01T00:00:00"/>
    <d v="2026-06-09T00:00:00"/>
    <s v="false"/>
    <s v="165728"/>
    <s v="TEMPORAL. T. COM. INTER. N. ESTA"/>
    <s v="MES VENCIDO - INCAPACIDAD TEMPORAL"/>
    <s v="LIMPIADOR/A"/>
    <s v="E"/>
    <s v="S_9B_1A"/>
    <x v="0"/>
    <n v="160"/>
    <n v="0"/>
    <s v="LIMPIADORA"/>
    <s v="SUPLENCIAS LIMPIEZA"/>
    <x v="0"/>
    <s v="244503"/>
    <s v="43815521S"/>
    <s v="GONZALEZ BETHENCOURT, JUAN ANTONIO"/>
    <s v="LIMPIADORA"/>
    <d v="2026-01-01T00:00:00"/>
    <d v="2026-06-09T00:00:00"/>
    <n v="160"/>
  </r>
  <r>
    <s v="229155"/>
    <d v="2026-01-05T00:00:00"/>
    <d v="2026-06-09T00:00:00"/>
    <s v="false"/>
    <s v="0"/>
    <s v="TEMPORAL. T. COMPLETO. N. ESTATU"/>
    <s v="ACUMULACION DE TAREAS"/>
    <s v="TÉC ESPECIALISTA / RADIODIAGNÓSTICO"/>
    <s v="E"/>
    <s v="I_9_1C"/>
    <x v="1"/>
    <n v="156"/>
    <n v="0"/>
    <s v="TÉCNICO ESPECIALISTA RADIODIAGNÓSTICO"/>
    <s v="RADIODIAGNOSTICO"/>
    <x v="1"/>
    <s v="0"/>
    <m/>
    <m/>
    <m/>
    <d v="2026-01-05T00:00:00"/>
    <d v="2026-06-09T00:00:00"/>
    <n v="156"/>
  </r>
  <r>
    <s v="378566"/>
    <d v="2026-02-09T00:00:00"/>
    <d v="2026-06-09T00:00:00"/>
    <s v="false"/>
    <s v="176483"/>
    <s v="TEMPORAL. T. COM. INTER. N. ESTA"/>
    <s v="MES VENCIDO - INCAPACIDAD TEMPORAL"/>
    <s v="ENFERMERO/A"/>
    <s v="E"/>
    <s v="S_9B_1A"/>
    <x v="0"/>
    <n v="121"/>
    <n v="0"/>
    <s v="ENFERMERA/O"/>
    <s v="PLANTA  7ª  PAR   - HOSP.EDIF.A"/>
    <x v="1"/>
    <s v="271583"/>
    <s v="54134964W"/>
    <s v="CASTELLANO LOPEZ, RITA MARIA"/>
    <s v="ENFERMERA/O"/>
    <d v="2026-02-09T00:00:00"/>
    <d v="2026-06-09T00:00:00"/>
    <n v="121"/>
  </r>
  <r>
    <s v="224339"/>
    <d v="2026-02-11T00:00:00"/>
    <d v="2026-06-09T00:00:00"/>
    <s v="false"/>
    <s v="176503"/>
    <s v="TEMPORAL. T. COM. INTER. N. ESTA"/>
    <s v="MES VENCIDO - INCAPACIDAD TEMPORAL"/>
    <s v="ENFERMERO/A"/>
    <s v="E"/>
    <s v="S_9B_1A"/>
    <x v="0"/>
    <n v="119"/>
    <n v="0"/>
    <s v="ENFERMERA/O"/>
    <s v="ÁREA HOSPITALIZACIÓN DE TRÁNSITO"/>
    <x v="1"/>
    <s v="211445"/>
    <s v="43378857Y"/>
    <s v="GONZALEZ CRUZ, RAQUEL"/>
    <s v="ENFERMERA/O"/>
    <d v="2026-02-11T00:00:00"/>
    <d v="2026-06-09T00:00:00"/>
    <n v="119"/>
  </r>
  <r>
    <s v="378631"/>
    <d v="2026-02-25T00:00:00"/>
    <d v="2026-06-09T00:00:00"/>
    <s v="false"/>
    <s v="176935"/>
    <s v="TEMPORAL. T. COM. INTER. N. ESTA"/>
    <s v="MES VENCIDO - INCAPACIDAD TEMPORAL"/>
    <s v="AUXILIAR DE ENFERMERÍA"/>
    <s v="E"/>
    <s v="S_9B_1A"/>
    <x v="0"/>
    <n v="105"/>
    <n v="0"/>
    <s v="AUXILIAR DE ENFERMERÍA"/>
    <s v="PLANTA 10ª IMPAR - HOSP.EDIF.A"/>
    <x v="1"/>
    <s v="253496"/>
    <s v="45704226Y"/>
    <s v="HERNANDEZ DORTA, MARIA ANGELES"/>
    <s v="AUXILIAR DE ENFERMERÍA"/>
    <d v="2026-02-25T00:00:00"/>
    <d v="2026-06-09T00:00:00"/>
    <n v="105"/>
  </r>
  <r>
    <s v="375590"/>
    <d v="2026-02-25T00:00:00"/>
    <d v="2026-06-09T00:00:00"/>
    <s v="false"/>
    <s v="176905"/>
    <s v="TEMPORAL. T. COM. INTER. N. ESTA"/>
    <s v="MES VENCIDO - INCAPACIDAD TEMPORAL"/>
    <s v="TÉC ESPECIALISTA / RADIODIAGNÓSTICO"/>
    <s v="E"/>
    <s v="S_9B_1A"/>
    <x v="0"/>
    <n v="105"/>
    <n v="0"/>
    <s v="TÉCNICO ESPECIALISTA RADIODIAGNÓSTICO"/>
    <s v="RADIODIAGNOSTICO"/>
    <x v="1"/>
    <s v="229155"/>
    <s v="54052579A"/>
    <s v="GONZALEZ MARTIN, LAURA"/>
    <s v="TÉCNICO ESPECIALISTA RADIODIAGNÓSTICO"/>
    <d v="2026-02-25T00:00:00"/>
    <d v="2026-06-09T00:00:00"/>
    <n v="105"/>
  </r>
  <r>
    <s v="268402"/>
    <d v="2026-04-27T00:00:00"/>
    <d v="2026-06-09T00:00:00"/>
    <s v="false"/>
    <s v="178681"/>
    <s v="TEMPORAL. T. COM. INTER. N. ESTA"/>
    <s v="MES VENCIDO - INCAPACIDAD TEMPORAL"/>
    <s v="ENFERMERO/A"/>
    <s v="E"/>
    <s v="S_9B_1A"/>
    <x v="0"/>
    <n v="44"/>
    <n v="0"/>
    <s v="ENFERMERA/O"/>
    <s v="BLOQUE QUIRURGICO CENTRAL"/>
    <x v="1"/>
    <s v="248154"/>
    <s v="51201115X"/>
    <s v="GUTIERREZ GARCIA, RAQUEL"/>
    <s v="ENFERMERA/O"/>
    <d v="2026-04-27T00:00:00"/>
    <d v="2026-06-09T00:00:00"/>
    <n v="44"/>
  </r>
  <r>
    <s v="273144"/>
    <d v="2026-04-30T00:00:00"/>
    <d v="2026-06-09T00:00:00"/>
    <s v="false"/>
    <s v="178940"/>
    <s v="TEMPORAL. T. COM. INTER. N. ESTA"/>
    <s v="BAJA MATERNAL"/>
    <s v="ENFERMERO/A"/>
    <s v="E"/>
    <s v="S_9B_1A"/>
    <x v="0"/>
    <n v="41"/>
    <n v="0"/>
    <s v="ENFERMERA/O"/>
    <s v="PLANTA  6ª  PAR   - HOSP.EDIF.A"/>
    <x v="1"/>
    <s v="384790"/>
    <s v="42198851S"/>
    <s v="ORTEGA KASSAR, ANDREA CAROLINA"/>
    <s v="ENFERMERA/O"/>
    <d v="2026-04-30T00:00:00"/>
    <d v="2026-06-09T00:00:00"/>
    <n v="41"/>
  </r>
  <r>
    <s v="272292"/>
    <d v="2026-05-08T00:00:00"/>
    <d v="2026-06-09T00:00:00"/>
    <s v="false"/>
    <s v="179159"/>
    <s v="TEMPORAL. T. COM. INTER. N. ESTA"/>
    <s v="MES VENCIDO - INCAPACIDAD TEMPORAL"/>
    <s v="PINCHE"/>
    <s v="E"/>
    <s v="S_9B_1A"/>
    <x v="0"/>
    <n v="33"/>
    <n v="0"/>
    <s v="PINCHE"/>
    <s v="COCINA"/>
    <x v="0"/>
    <s v="374553"/>
    <s v="78694479W"/>
    <s v="RODRIGUEZ BRITO, MARIA DEL PILAR"/>
    <s v="PINCHE"/>
    <d v="2026-05-08T00:00:00"/>
    <d v="2026-06-09T00:00:00"/>
    <n v="33"/>
  </r>
  <r>
    <s v="366423"/>
    <d v="2026-05-19T00:00:00"/>
    <d v="2026-06-09T00:00:00"/>
    <s v="false"/>
    <s v="177872"/>
    <s v="TEMPORAL. T. COM. INTER. N. ESTA"/>
    <s v="BAJA MATERNAL"/>
    <s v="ENFERMERO/A"/>
    <s v="E"/>
    <s v="S_9B_1A"/>
    <x v="0"/>
    <n v="22"/>
    <n v="0"/>
    <s v="ENFERMERA/O"/>
    <s v="URGENCIAS"/>
    <x v="1"/>
    <s v="238147"/>
    <s v="42244345S"/>
    <s v="QUINTERO GUTIERREZ, LETICIA"/>
    <s v="ENFERMERA/O"/>
    <d v="2026-05-19T00:00:00"/>
    <d v="2026-06-09T00:00:00"/>
    <n v="22"/>
  </r>
  <r>
    <s v="231235"/>
    <d v="2026-05-28T00:00:00"/>
    <d v="2026-06-09T00:00:00"/>
    <s v="false"/>
    <s v="179605"/>
    <s v="TEMPORAL. T. COM. INTER. N. ESTA"/>
    <s v="MES VENCIDO - INCAPACIDAD TEMPORAL"/>
    <s v="AUXILIAR DE ENFERMERÍA"/>
    <s v="E"/>
    <s v="S_9B_1A"/>
    <x v="0"/>
    <n v="13"/>
    <n v="0"/>
    <s v="AUXILIAR DE ENFERMERÍA"/>
    <s v="NIDOS"/>
    <x v="1"/>
    <s v="335386"/>
    <s v="43609918D"/>
    <s v="HERNANDEZ GONZALEZ, ARACELI"/>
    <s v="AUXILIAR DE ENFERMERÍA"/>
    <d v="2026-05-28T00:00:00"/>
    <d v="2026-06-09T00:00:00"/>
    <n v="13"/>
  </r>
  <r>
    <s v="296834"/>
    <d v="2026-06-05T00:00:00"/>
    <d v="2026-06-09T00:00:00"/>
    <s v="false"/>
    <s v="179710"/>
    <s v="TEMPORAL. T. COM. INTER. N. ESTA"/>
    <s v="MES VENCIDO - INCAPACIDAD TEMPORAL"/>
    <s v="AUXILIAR DE ENFERMERÍA"/>
    <s v="E"/>
    <s v="S_9B_1A"/>
    <x v="0"/>
    <n v="5"/>
    <n v="0"/>
    <s v="AUXILIAR DE ENFERMERÍA"/>
    <s v="PLANTA  2ª IMPAR-HOSP.EDIF.A"/>
    <x v="1"/>
    <s v="373411"/>
    <s v="42071207K"/>
    <s v="RODRIGUEZ RODRIGUEZ, YOLANDA SORAYA"/>
    <s v="AUXILIAR DE ENFERMERÍA"/>
    <d v="2026-06-05T00:00:00"/>
    <d v="2026-06-09T00:00:00"/>
    <n v="5"/>
  </r>
  <r>
    <s v="217553"/>
    <d v="2026-06-08T00:00:00"/>
    <d v="2026-06-09T00:00:00"/>
    <s v="false"/>
    <s v="179646"/>
    <s v="TEMPORAL. T. COM. INTER. N. ESTA"/>
    <s v="GUARDIAS AT.CONTINUADA"/>
    <s v="FEA NEFROLOGÍA"/>
    <s v="E"/>
    <s v="S_9B_1BG"/>
    <x v="2"/>
    <n v="2"/>
    <n v="0"/>
    <s v="FEA NEFROLOGÍA"/>
    <s v="P.MÉDICO NEFROLOGÍA"/>
    <x v="2"/>
    <s v="0"/>
    <m/>
    <m/>
    <m/>
    <d v="2026-06-08T00:00:00"/>
    <d v="2026-06-09T00:00:00"/>
    <n v="2"/>
  </r>
  <r>
    <s v="229111"/>
    <d v="2026-01-01T00:00:00"/>
    <d v="2026-06-10T00:00:00"/>
    <s v="false"/>
    <s v="173689"/>
    <s v="TEMPORAL. T. COM. INTER. N. ESTA"/>
    <s v="MES VENCIDO - INCAPACIDAD TEMPORAL"/>
    <s v="LIMPIADOR/A"/>
    <s v="E"/>
    <s v="S_9B_1A"/>
    <x v="0"/>
    <n v="161"/>
    <n v="0"/>
    <s v="LIMPIADORA"/>
    <s v="LIMPIEZA"/>
    <x v="0"/>
    <s v="317174"/>
    <s v="45453207D"/>
    <s v="RAMOS MARTIN, SANDRA MARIA"/>
    <s v="LIMPIADORA"/>
    <d v="2026-01-01T00:00:00"/>
    <d v="2026-06-10T00:00:00"/>
    <n v="161"/>
  </r>
  <r>
    <s v="205548"/>
    <d v="2026-02-01T00:00:00"/>
    <d v="2026-06-10T00:00:00"/>
    <s v="false"/>
    <s v="176315"/>
    <s v="TEMPORAL. T. COM. INTER. N. ESTA"/>
    <s v="MES VENCIDO - INCAPACIDAD TEMPORAL"/>
    <s v="ENFERMERO/A"/>
    <s v="E"/>
    <s v="S_9B_1A"/>
    <x v="0"/>
    <n v="130"/>
    <n v="0"/>
    <s v="ENFERMERA/O"/>
    <s v="PLANTA 3ª/4ª URA"/>
    <x v="1"/>
    <s v="326949"/>
    <s v="78693718T"/>
    <s v="GORRIN FUMERO, YURIMIA DEL CARMEN"/>
    <s v="ENFERMERA/O"/>
    <d v="2026-02-01T00:00:00"/>
    <d v="2026-06-10T00:00:00"/>
    <n v="130"/>
  </r>
  <r>
    <s v="250658"/>
    <d v="2026-05-08T00:00:00"/>
    <d v="2026-06-10T00:00:00"/>
    <s v="false"/>
    <s v="179179"/>
    <s v="TEMPORAL. T. COM. INTER. N. ESTA"/>
    <s v="MES VENCIDO - INCAPACIDAD TEMPORAL"/>
    <s v="TÉC ESPECIALISTA / RADIODIAGNÓSTICO"/>
    <s v="E"/>
    <s v="S_9B_1A"/>
    <x v="0"/>
    <n v="34"/>
    <n v="0"/>
    <s v="TÉCNICO ESPECIALISTA RADIODIAGNÓSTICO"/>
    <s v="RADIOLOGÍA DE URGENCIAS"/>
    <x v="1"/>
    <s v="348590"/>
    <s v="78680139Z"/>
    <s v="PLASENCIA PADRON, ARANZAZU"/>
    <s v="TÉCNICO ESPECIALISTA RADIODIAGNÓSTICO"/>
    <d v="2026-05-08T00:00:00"/>
    <d v="2026-06-10T00:00:00"/>
    <n v="34"/>
  </r>
  <r>
    <s v="225967"/>
    <d v="2026-05-20T00:00:00"/>
    <d v="2026-06-10T00:00:00"/>
    <s v="false"/>
    <s v="178939"/>
    <s v="TEMPORAL. T. COM. INTER. N. ESTA"/>
    <s v="BAJA MATERNAL"/>
    <s v="TÉC. ESP. DE SISTEMAS Y TECN.INFORMACIÓN"/>
    <s v="E"/>
    <s v="S_9B_1A"/>
    <x v="0"/>
    <n v="22"/>
    <n v="0"/>
    <s v="TÉCNICA/O ESP. EN SISTEMAS Y TÉCN. DE LA INFORMACI"/>
    <s v="INFORMÁTICA"/>
    <x v="6"/>
    <s v="320824"/>
    <s v="42221955G"/>
    <s v="NUÑEZ ROJAS, CINTIA DESIRE"/>
    <s v="TÉCNICA/O ESP. EN SISTEMAS Y TÉCN. DE LA INFORMACI"/>
    <d v="2026-05-20T00:00:00"/>
    <d v="2026-06-10T00:00:00"/>
    <n v="22"/>
  </r>
  <r>
    <s v="326651"/>
    <d v="2026-05-28T00:00:00"/>
    <d v="2026-06-10T00:00:00"/>
    <s v="false"/>
    <s v="176896"/>
    <s v="TEMPORAL. T. COM. INTER. N. ESTA"/>
    <s v="BAJA MATERNAL"/>
    <s v="ENFERMERO/A"/>
    <s v="E"/>
    <s v="S_9B_1A"/>
    <x v="0"/>
    <n v="14"/>
    <n v="0"/>
    <s v="ENFERMERA/O"/>
    <s v="PLANTA  6ª  PAR   - HOSP.EDIF.A"/>
    <x v="1"/>
    <s v="202733"/>
    <s v="54116384Y"/>
    <s v="PEREZ LORENZO, SARA"/>
    <s v="ENFERMERA/O"/>
    <d v="2026-05-28T00:00:00"/>
    <d v="2026-06-10T00:00:00"/>
    <n v="14"/>
  </r>
  <r>
    <s v="243424"/>
    <d v="2026-06-01T00:00:00"/>
    <d v="2026-06-10T00:00:00"/>
    <s v="false"/>
    <s v="179661"/>
    <s v="TEMPORAL. T. COMPLETO. N. ESTATU"/>
    <s v="ACUMULACION DE TAREAS"/>
    <s v="FEA FARMACOLOGÍA CLÍNICA"/>
    <s v="E"/>
    <s v="I_9_1C"/>
    <x v="1"/>
    <n v="10"/>
    <n v="0"/>
    <s v="FEA FARMACOLOGÍA CLÍNICA"/>
    <s v="FARMACOLOGÍA CLÍNICA"/>
    <x v="2"/>
    <s v="0"/>
    <m/>
    <m/>
    <m/>
    <d v="2026-06-01T00:00:00"/>
    <d v="2026-06-10T00:00:00"/>
    <n v="10"/>
  </r>
  <r>
    <s v="293151"/>
    <d v="2026-06-01T00:00:00"/>
    <d v="2026-06-10T00:00:00"/>
    <s v="false"/>
    <s v="179664"/>
    <s v="TEMPORAL. T. COMPLETO. N. ESTATU"/>
    <s v="ACUMULACION DE TAREAS"/>
    <s v="FEA PEDIATRÍA"/>
    <s v="E"/>
    <s v="I_9_1C"/>
    <x v="1"/>
    <n v="10"/>
    <n v="0"/>
    <s v="FEA PEDIATRÍA"/>
    <s v="P.MÉDICO PEDIATRÍA"/>
    <x v="2"/>
    <s v="0"/>
    <m/>
    <m/>
    <m/>
    <d v="2026-06-01T00:00:00"/>
    <d v="2026-06-10T00:00:00"/>
    <n v="10"/>
  </r>
  <r>
    <s v="260006"/>
    <d v="2026-06-01T00:00:00"/>
    <d v="2026-06-10T00:00:00"/>
    <s v="false"/>
    <s v="179653"/>
    <s v="TEMPORAL. T. COMPLETO. N. ESTATU"/>
    <s v="ACUMULACION DE TAREAS"/>
    <s v="FEA ANESTESIOLOGÍA Y REANIMACIÓN"/>
    <s v="E"/>
    <s v="I_9_1C"/>
    <x v="1"/>
    <n v="10"/>
    <n v="0"/>
    <s v="FEA ANESTESIOLOGÍA Y REANIMACIÓN"/>
    <s v="P.MÉDICO ANESTESIA"/>
    <x v="2"/>
    <s v="0"/>
    <m/>
    <m/>
    <m/>
    <d v="2026-06-01T00:00:00"/>
    <d v="2026-06-10T00:00:00"/>
    <n v="10"/>
  </r>
  <r>
    <s v="363228"/>
    <d v="2026-06-01T00:00:00"/>
    <d v="2026-06-10T00:00:00"/>
    <s v="false"/>
    <s v="179659"/>
    <s v="TEMPORAL. T. COMPLETO. N. ESTATU"/>
    <s v="ACUMULACION DE TAREAS"/>
    <s v="FEA APARATO DIGESTIVO"/>
    <s v="E"/>
    <s v="I_9_1C"/>
    <x v="1"/>
    <n v="10"/>
    <n v="0"/>
    <s v="FEA APARATO DIGESTIVO"/>
    <s v="P.MÉDICO DIGESTIVO"/>
    <x v="2"/>
    <s v="0"/>
    <m/>
    <m/>
    <m/>
    <d v="2026-06-01T00:00:00"/>
    <d v="2026-06-10T00:00:00"/>
    <n v="10"/>
  </r>
  <r>
    <s v="370099"/>
    <d v="2026-06-05T00:00:00"/>
    <d v="2026-06-10T00:00:00"/>
    <s v="false"/>
    <s v="178190"/>
    <s v="TEMPORAL. T. COM. INTER. N. ESTA"/>
    <s v="VACACIONES Y LIBRANZAS"/>
    <s v="CELADOR/A"/>
    <s v="E"/>
    <s v="S_9B_1AV"/>
    <x v="0"/>
    <n v="6"/>
    <n v="0"/>
    <s v="CELADOR"/>
    <s v="AREA ADMINISTRATIVA - HN - CAE ICOD"/>
    <x v="4"/>
    <s v="223241"/>
    <s v="78566451S"/>
    <s v="GONZALEZ DIAZ, FELIPE TEUDIS"/>
    <s v="CELADOR"/>
    <d v="2026-06-05T00:00:00"/>
    <d v="2026-06-10T00:00:00"/>
    <n v="6"/>
  </r>
  <r>
    <s v="226368"/>
    <d v="2026-06-08T00:00:00"/>
    <d v="2026-06-10T00:00:00"/>
    <s v="false"/>
    <s v="179957"/>
    <s v="TEMPORAL. T. COMPLETO. N. ESTATU"/>
    <s v="ACUMULACION DE TAREAS"/>
    <s v="CONDUCTOR/A"/>
    <s v="E"/>
    <s v="I_9_1C"/>
    <x v="1"/>
    <n v="3"/>
    <n v="0"/>
    <s v="CONDUCTOR"/>
    <s v="PARQUE MÓVIL"/>
    <x v="0"/>
    <s v="0"/>
    <m/>
    <m/>
    <m/>
    <d v="2026-06-08T00:00:00"/>
    <d v="2026-06-10T00:00:00"/>
    <n v="3"/>
  </r>
  <r>
    <s v="384181"/>
    <d v="2026-06-09T00:00:00"/>
    <d v="2026-06-10T00:00:00"/>
    <s v="false"/>
    <s v="179745"/>
    <s v="TEMPORAL. T. COM. INTER. N. ESTA"/>
    <s v="GUARDIAS AT.CONTINUADA"/>
    <s v="MEDICO/A URGENCIA HOSPITALARIA"/>
    <s v="E"/>
    <s v="S_9B_1B"/>
    <x v="2"/>
    <n v="2"/>
    <n v="0"/>
    <s v="MÉDICO URGENCIA HOSPITALARIA"/>
    <s v="P.MÉDICO DE URGENCIAS"/>
    <x v="2"/>
    <s v="0"/>
    <m/>
    <m/>
    <m/>
    <d v="2026-06-09T00:00:00"/>
    <d v="2026-06-10T00:00:00"/>
    <n v="2"/>
  </r>
  <r>
    <s v="205073"/>
    <d v="2026-06-10T00:00:00"/>
    <d v="2026-06-10T00:00:00"/>
    <s v="false"/>
    <s v="179925"/>
    <s v="TEMPORAL. T. COMPLETO. N. ESTATU"/>
    <s v="ACUMULACION DE TAREAS"/>
    <s v="CONDUCTOR/A"/>
    <s v="E"/>
    <s v="I_9_1C"/>
    <x v="1"/>
    <n v="1"/>
    <n v="0"/>
    <s v="CONDUCTOR"/>
    <s v="GERENCIA"/>
    <x v="3"/>
    <s v="0"/>
    <m/>
    <m/>
    <m/>
    <d v="2026-06-10T00:00:00"/>
    <d v="2026-06-10T00:00:00"/>
    <n v="1"/>
  </r>
  <r>
    <s v="200202"/>
    <d v="2026-06-10T00:00:00"/>
    <d v="2026-06-10T00:00:00"/>
    <s v="false"/>
    <s v="179778"/>
    <s v="TEMPORAL. T. COM. INTER. N. ESTA"/>
    <s v="MES VENCIDO - INCAPACIDAD TEMPORAL"/>
    <s v="PINCHE"/>
    <s v="E"/>
    <s v="S_9B_1A"/>
    <x v="0"/>
    <n v="1"/>
    <n v="0"/>
    <s v="PINCHE"/>
    <s v="COCINA"/>
    <x v="0"/>
    <s v="349585"/>
    <s v="78705059W"/>
    <s v="OLIVA PEREZ, JOSUE YERAY"/>
    <s v="PINCHE"/>
    <d v="2026-06-10T00:00:00"/>
    <d v="2026-06-10T00:00:00"/>
    <n v="1"/>
  </r>
  <r>
    <s v="389190"/>
    <d v="2026-01-01T00:00:00"/>
    <d v="2026-06-11T00:00:00"/>
    <s v="false"/>
    <s v="172748"/>
    <s v="TEMPORAL. T. COMPLETO. N. ESTATU"/>
    <s v="ACUMULACION DE TAREAS"/>
    <s v="FEA CIRUGÍA MAXILOFACIAL"/>
    <s v="E"/>
    <s v="I_9_1C"/>
    <x v="1"/>
    <n v="162"/>
    <n v="0"/>
    <s v="FEA CIRUGÍA ORAL Y MAXILOFACIAL"/>
    <s v="P.MÉDICO CIRUG.MAXILOFACIAL"/>
    <x v="2"/>
    <s v="0"/>
    <m/>
    <m/>
    <m/>
    <d v="2026-01-01T00:00:00"/>
    <d v="2026-06-11T00:00:00"/>
    <n v="162"/>
  </r>
  <r>
    <s v="380984"/>
    <d v="2026-01-01T00:00:00"/>
    <d v="2026-06-11T00:00:00"/>
    <s v="false"/>
    <s v="173172"/>
    <s v="TEMPORAL. T. COM. INTER. N. ESTA"/>
    <s v="MES VENCIDO - INCAPACIDAD TEMPORAL"/>
    <s v="AUXILIAR DE ENFERMERÍA"/>
    <s v="E"/>
    <s v="S_9B_1A"/>
    <x v="0"/>
    <n v="162"/>
    <n v="0"/>
    <s v="AUXILIAR DE ENFERMERÍA"/>
    <s v="UNIDAD DE SALUD MENTAL INFANTO JUVENIL"/>
    <x v="1"/>
    <s v="235763"/>
    <s v="78700072Y"/>
    <s v="JORGE RODRIGUEZ, BETSABE"/>
    <s v="AUXILIAR DE ENFERMERÍA"/>
    <d v="2026-01-01T00:00:00"/>
    <d v="2026-06-11T00:00:00"/>
    <n v="162"/>
  </r>
  <r>
    <s v="238889"/>
    <d v="2026-01-01T00:00:00"/>
    <d v="2026-06-11T00:00:00"/>
    <s v="false"/>
    <s v="172524"/>
    <s v="TEMPORAL. T. COMPLETO. N. ESTATU"/>
    <s v="ACUMULACION DE TAREAS"/>
    <s v="LIMPIADOR/A"/>
    <s v="E"/>
    <s v="I_9_1C"/>
    <x v="1"/>
    <n v="162"/>
    <n v="0"/>
    <s v="LIMPIADORA"/>
    <s v="LIMPIEZA"/>
    <x v="0"/>
    <s v="0"/>
    <m/>
    <m/>
    <m/>
    <d v="2026-01-01T00:00:00"/>
    <d v="2026-06-11T00:00:00"/>
    <n v="162"/>
  </r>
  <r>
    <s v="232288"/>
    <d v="2026-01-01T00:00:00"/>
    <d v="2026-06-11T00:00:00"/>
    <s v="false"/>
    <s v="166013"/>
    <s v="TEMPORAL. T. COM. INTER. N. ESTA"/>
    <s v="MES VENCIDO - INCAPACIDAD TEMPORAL"/>
    <s v="AUXILIAR DE ENFERMERÍA"/>
    <s v="E"/>
    <s v="S_9B_1A"/>
    <x v="0"/>
    <n v="162"/>
    <n v="0"/>
    <s v="AUXILIAR DE ENFERMERÍA"/>
    <s v="PLANTA 10ª IMPAR - HOSP.EDIF.A"/>
    <x v="1"/>
    <s v="348187"/>
    <s v="43611603S"/>
    <s v="HERNANDEZ RODRIGUEZ, MARIA INMACULADA"/>
    <s v="AUXILIAR DE ENFERMERÍA"/>
    <d v="2026-01-01T00:00:00"/>
    <d v="2026-06-11T00:00:00"/>
    <n v="162"/>
  </r>
  <r>
    <s v="201397"/>
    <d v="2026-01-01T00:00:00"/>
    <d v="2026-06-11T00:00:00"/>
    <s v="false"/>
    <s v="173554"/>
    <s v="TEMPORAL. T. COM. INTER. N. ESTA"/>
    <s v="MES VENCIDO - INCAPACIDAD TEMPORAL"/>
    <s v="ENFERMERO/A"/>
    <s v="E"/>
    <s v="S_9B_1A"/>
    <x v="0"/>
    <n v="162"/>
    <n v="0"/>
    <s v="ENFERMERA/O"/>
    <s v="PLANTILLA VOLANTE"/>
    <x v="1"/>
    <s v="206677"/>
    <s v="79087056S"/>
    <s v="SANCHEZ RODRIGUEZ, NOEMI"/>
    <s v="ENFERMERA/O"/>
    <d v="2026-01-01T00:00:00"/>
    <d v="2026-06-11T00:00:00"/>
    <n v="162"/>
  </r>
  <r>
    <s v="337633"/>
    <d v="2026-01-01T00:00:00"/>
    <d v="2026-06-11T00:00:00"/>
    <s v="false"/>
    <s v="175577"/>
    <s v="TEMPORAL. T. COM. INTER. N. ESTA"/>
    <s v="MES VENCIDO - INCAPACIDAD TEMPORAL"/>
    <s v="LAVANDERO/A"/>
    <s v="E"/>
    <s v="S_9B_1A"/>
    <x v="0"/>
    <n v="162"/>
    <n v="0"/>
    <s v="LAVANDERIA"/>
    <s v="LAVANDERÍA HOSP.DEL TORAX"/>
    <x v="0"/>
    <s v="380399"/>
    <s v="44301736X"/>
    <s v="ROSALES PEREZ, ANDRES JESUS"/>
    <s v="LAVANDERIA"/>
    <d v="2026-01-01T00:00:00"/>
    <d v="2026-06-11T00:00:00"/>
    <n v="162"/>
  </r>
  <r>
    <s v="265414"/>
    <d v="2026-05-08T00:00:00"/>
    <d v="2026-06-11T00:00:00"/>
    <s v="false"/>
    <s v="179202"/>
    <s v="TEMPORAL. T. COM. INTER. N. ESTA"/>
    <s v="MES VENCIDO - INCAPACIDAD TEMPORAL"/>
    <s v="AUXILIAR DE ENFERMERÍA"/>
    <s v="E"/>
    <s v="S_9B_1A"/>
    <x v="0"/>
    <n v="35"/>
    <n v="0"/>
    <s v="AUXILIAR DE ENFERMERÍA"/>
    <s v="PLANTA  6ª  PAR   - HOSP.EDIF.A"/>
    <x v="1"/>
    <s v="366692"/>
    <s v="28813525E"/>
    <s v="TORRADO ALVAREZ, AURORA"/>
    <s v="AUXILIAR DE ENFERMERÍA"/>
    <d v="2026-05-08T00:00:00"/>
    <d v="2026-06-11T00:00:00"/>
    <n v="35"/>
  </r>
  <r>
    <s v="321835"/>
    <d v="2026-05-12T00:00:00"/>
    <d v="2026-06-11T00:00:00"/>
    <s v="false"/>
    <s v="178178"/>
    <s v="TEMPORAL. T. COM. INTER. N. ESTA"/>
    <s v="REDUCCION DE JORNADA"/>
    <s v="ENFERMERO/A"/>
    <s v="E"/>
    <s v="S_9B_1C"/>
    <x v="4"/>
    <n v="31"/>
    <n v="0"/>
    <s v="ENFERMERA/O"/>
    <s v="URGENCIAS"/>
    <x v="1"/>
    <s v="354966"/>
    <s v="78559081M"/>
    <s v="LOPEZ RAVELO, MARIA DE LA CONCEPCION"/>
    <s v="ENFERMERA/O"/>
    <d v="2026-05-12T00:00:00"/>
    <d v="2026-06-11T00:00:00"/>
    <n v="31"/>
  </r>
  <r>
    <s v="255923"/>
    <d v="2026-05-12T00:00:00"/>
    <d v="2026-06-11T00:00:00"/>
    <s v="false"/>
    <s v="178177"/>
    <s v="TEMPORAL. T. COM. INTER. N. ESTA"/>
    <s v="REDUCCION DE JORNADA"/>
    <s v="ENFERMERO/A"/>
    <s v="E"/>
    <s v="S_9B_1C"/>
    <x v="4"/>
    <n v="31"/>
    <n v="0"/>
    <s v="ENFERMERA/O"/>
    <s v="UDES.ESPECIALES SUPLENCIAS"/>
    <x v="1"/>
    <s v="362579"/>
    <s v="78705028V"/>
    <s v="CORREA VENTURA, NIEVES BEATRIZ"/>
    <s v="ENFERMERA/O"/>
    <d v="2026-05-12T00:00:00"/>
    <d v="2026-06-11T00:00:00"/>
    <n v="31"/>
  </r>
  <r>
    <s v="237951"/>
    <d v="2026-05-25T00:00:00"/>
    <d v="2026-06-11T00:00:00"/>
    <s v="false"/>
    <s v="179582"/>
    <s v="TEMPORAL. T. COM. INTER. N. ESTA"/>
    <s v="MES VENCIDO - INCAPACIDAD TEMPORAL"/>
    <s v="PROFESOR/A LOGOFONÍA Y LOGOPEDIA"/>
    <s v="E"/>
    <s v="S_9B_1A"/>
    <x v="0"/>
    <n v="18"/>
    <n v="0"/>
    <s v="LOGOPEDA"/>
    <s v="GIMNASIO REHABILITACION"/>
    <x v="1"/>
    <s v="285520"/>
    <s v="78715276F"/>
    <s v="MARTIN ARTEAGA, MIRIAM"/>
    <s v="LOGOPEDA"/>
    <d v="2026-05-25T00:00:00"/>
    <d v="2026-06-11T00:00:00"/>
    <n v="18"/>
  </r>
  <r>
    <s v="249715"/>
    <d v="2026-05-28T00:00:00"/>
    <d v="2026-06-11T00:00:00"/>
    <s v="false"/>
    <s v="179620"/>
    <s v="TEMPORAL. T. COM. INTER. N. ESTA"/>
    <s v="MES VENCIDO - INCAPACIDAD TEMPORAL"/>
    <s v="AUXILIAR DE ENFERMERÍA"/>
    <s v="E"/>
    <s v="S_9B_1A"/>
    <x v="0"/>
    <n v="15"/>
    <n v="0"/>
    <s v="AUXILIAR DE ENFERMERÍA"/>
    <s v="ESTERILIZACIÓN"/>
    <x v="1"/>
    <s v="365980"/>
    <s v="78671571W"/>
    <s v="PADILLA CORREA, ANGELA"/>
    <s v="AUXILIAR DE ENFERMERÍA"/>
    <d v="2026-05-28T00:00:00"/>
    <d v="2026-06-11T00:00:00"/>
    <n v="15"/>
  </r>
  <r>
    <s v="275660"/>
    <d v="2026-06-05T00:00:00"/>
    <d v="2026-06-11T00:00:00"/>
    <s v="false"/>
    <s v="179680"/>
    <s v="TEMPORAL. T. COM. INTER. N. ESTA"/>
    <s v="MES VENCIDO - INCAPACIDAD TEMPORAL"/>
    <s v="AUXILIAR DE ENFERMERÍA"/>
    <s v="E"/>
    <s v="S_9B_1A"/>
    <x v="0"/>
    <n v="7"/>
    <n v="0"/>
    <s v="AUXILIAR DE ENFERMERÍA"/>
    <s v="PLANTA 3ª - HOSPITALIZACIÓN EDIF. D"/>
    <x v="1"/>
    <s v="357630"/>
    <s v="43827844X"/>
    <s v="KHOURY HERNANDEZ, SANDRA"/>
    <s v="AUXILIAR DE ENFERMERÍA"/>
    <d v="2026-06-05T00:00:00"/>
    <d v="2026-06-11T00:00:00"/>
    <n v="7"/>
  </r>
  <r>
    <s v="380620"/>
    <d v="2026-06-10T00:00:00"/>
    <d v="2026-06-11T00:00:00"/>
    <s v="false"/>
    <s v="179777"/>
    <s v="TEMPORAL. T. COM. INTER. N. ESTA"/>
    <s v="MES VENCIDO - INCAPACIDAD TEMPORAL"/>
    <s v="COCINERO/A"/>
    <s v="E"/>
    <s v="S_9B_1A"/>
    <x v="0"/>
    <n v="2"/>
    <n v="0"/>
    <s v="COCINERO"/>
    <s v="COCINA"/>
    <x v="0"/>
    <s v="263708"/>
    <s v="43819483K"/>
    <s v="GONZALEZ CASTRO, PEDRO"/>
    <s v="COCINERO"/>
    <d v="2026-06-10T00:00:00"/>
    <d v="2026-06-11T00:00:00"/>
    <n v="2"/>
  </r>
  <r>
    <s v="258719"/>
    <d v="2026-06-10T00:00:00"/>
    <d v="2026-06-11T00:00:00"/>
    <s v="false"/>
    <s v="179626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6-10T00:00:00"/>
    <d v="2026-06-11T00:00:00"/>
    <n v="2"/>
  </r>
  <r>
    <s v="247013"/>
    <d v="2026-06-11T00:00:00"/>
    <d v="2026-06-11T00:00:00"/>
    <s v="false"/>
    <s v="179156"/>
    <s v="TEMPORAL. T. COM. INTER. N. ESTA"/>
    <s v="VACACIONES Y LIBRANZAS"/>
    <s v="ENFERMERO/A"/>
    <s v="E"/>
    <s v="S_9B_1A"/>
    <x v="0"/>
    <n v="1"/>
    <n v="0"/>
    <s v="ENFERMERA/O"/>
    <s v="URGENCIAS"/>
    <x v="1"/>
    <s v="369746"/>
    <s v="78622944C"/>
    <s v="BORGES TOLEDO, MARIA LETICIA"/>
    <s v="ENFERMERA/O"/>
    <d v="2026-06-11T00:00:00"/>
    <d v="2026-06-11T00:00:00"/>
    <n v="1"/>
  </r>
  <r>
    <s v="268809"/>
    <d v="2026-05-06T00:00:00"/>
    <d v="2026-06-12T00:00:00"/>
    <s v="false"/>
    <s v="179093"/>
    <s v="TEMPORAL. T. COM. INTER. N. ESTA"/>
    <s v="MES VENCIDO - INCAPACIDAD TEMPORAL"/>
    <s v="AUXILIAR DE ENFERMERÍA"/>
    <s v="E"/>
    <s v="S_9B_1A"/>
    <x v="0"/>
    <n v="38"/>
    <n v="0"/>
    <s v="AUXILIAR DE ENFERMERÍA"/>
    <s v="PLANTA  6ª IMPAR - HOSP.EDIF.A"/>
    <x v="1"/>
    <s v="220406"/>
    <s v="43776603J"/>
    <s v="MARTIN MORA, RAMONA NURIA"/>
    <s v="AUXILIAR DE ENFERMERÍA"/>
    <d v="2026-05-06T00:00:00"/>
    <d v="2026-06-12T00:00:00"/>
    <n v="38"/>
  </r>
  <r>
    <s v="229230"/>
    <d v="2026-06-11T00:00:00"/>
    <d v="2026-06-12T00:00:00"/>
    <s v="false"/>
    <s v="179847"/>
    <s v="TEMPORAL. T. COM. INTER. N. ESTA"/>
    <s v="MES VENCIDO - INCAPACIDAD TEMPORAL"/>
    <s v="AUXILIAR DE ENFERMERÍA"/>
    <s v="E"/>
    <s v="S_9B_1A"/>
    <x v="0"/>
    <n v="2"/>
    <n v="0"/>
    <s v="AUXILIAR DE ENFERMERÍA"/>
    <s v="PLANTA 1ª - SUBAGUDOS"/>
    <x v="1"/>
    <s v="272557"/>
    <s v="79074477V"/>
    <s v="PEÑA CUEVAS, INOSENCIA YARINA"/>
    <s v="AUXILIAR DE ENFERMERÍA"/>
    <d v="2026-06-11T00:00:00"/>
    <d v="2026-06-12T00:00:00"/>
    <n v="2"/>
  </r>
  <r>
    <s v="266763"/>
    <d v="2026-05-14T00:00:00"/>
    <d v="2026-06-13T00:00:00"/>
    <s v="false"/>
    <s v="179045"/>
    <s v="TEMPORAL. T. COMPLETO. N. ESTATU"/>
    <s v="ACUMULACION DE TAREAS"/>
    <s v="FONTANERO/A"/>
    <s v="E"/>
    <s v="I_9_1C"/>
    <x v="1"/>
    <n v="31"/>
    <n v="0"/>
    <s v="FONTANERO"/>
    <s v="FONTANERÍA"/>
    <x v="6"/>
    <s v="0"/>
    <m/>
    <m/>
    <m/>
    <d v="2026-05-14T00:00:00"/>
    <d v="2026-06-13T00:00:00"/>
    <n v="31"/>
  </r>
  <r>
    <s v="384181"/>
    <d v="2026-06-12T00:00:00"/>
    <d v="2026-06-13T00:00:00"/>
    <s v="false"/>
    <s v="179746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6-12T00:00:00"/>
    <d v="2026-06-13T00:00:00"/>
    <n v="2"/>
  </r>
  <r>
    <s v="177441"/>
    <d v="2026-01-01T00:00:00"/>
    <d v="2026-06-14T00:00:00"/>
    <s v="false"/>
    <s v="153269"/>
    <s v="TEMPORAL. T. COM. INTER. N. ESTA"/>
    <s v="INTERINO POR VACANTE"/>
    <s v="TÉCNICO/A TITULADO/A SUPERIOR"/>
    <s v="E"/>
    <s v="I_9_1A"/>
    <x v="3"/>
    <n v="165"/>
    <n v="0"/>
    <s v="TÉCNICO TITULADO SUPERIOR - LCDO. BIOLOGÍA"/>
    <s v="P.MÉDICO F.I.V."/>
    <x v="2"/>
    <s v="0"/>
    <m/>
    <m/>
    <m/>
    <d v="2026-01-01T00:00:00"/>
    <d v="2026-06-14T00:00:00"/>
    <n v="165"/>
  </r>
  <r>
    <s v="253583"/>
    <d v="2026-01-01T00:00:00"/>
    <d v="2026-06-14T00:00:00"/>
    <s v="false"/>
    <s v="0"/>
    <s v="TEMPORAL. T. COM. INTER. N. ESTA"/>
    <s v="INTERINO POR VACANTE"/>
    <s v="TÉCNICO/A TITULADO/A MEDIO"/>
    <s v="E"/>
    <s v="I_9_1A"/>
    <x v="3"/>
    <n v="165"/>
    <n v="0"/>
    <s v="PERSONAL TÉCNICO (G.MEDIO)"/>
    <s v="CONSULTA OFTALMOLOGÍA"/>
    <x v="1"/>
    <s v="0"/>
    <m/>
    <m/>
    <m/>
    <d v="2026-01-01T00:00:00"/>
    <d v="2026-06-14T00:00:00"/>
    <n v="165"/>
  </r>
  <r>
    <s v="245994"/>
    <d v="2026-01-12T00:00:00"/>
    <d v="2026-06-14T00:00:00"/>
    <s v="false"/>
    <s v="175726"/>
    <s v="TEMPORAL. T. PAR. INTERI. N. EST"/>
    <s v="REDUCCION DE JORNADA"/>
    <s v="TÉCNICO/A TITULADO/A MEDIO"/>
    <s v="E"/>
    <s v="S_9B_1C"/>
    <x v="4"/>
    <n v="154"/>
    <n v="0"/>
    <s v="PERSONAL TÉCNICO (G.MEDIO)"/>
    <s v="CONSULTA OFTALMOLOGÍA"/>
    <x v="1"/>
    <s v="253583"/>
    <s v="78699024Q"/>
    <s v="FERNANDEZ ALVAREZ, PAULA"/>
    <s v="PERSONAL TÉCNICO (G.MEDIO)"/>
    <d v="2026-01-12T00:00:00"/>
    <d v="2026-06-14T00:00:00"/>
    <n v="154"/>
  </r>
  <r>
    <s v="305170"/>
    <d v="2026-05-18T00:00:00"/>
    <d v="2026-06-14T00:00:00"/>
    <s v="false"/>
    <s v="177869"/>
    <s v="TEMPORAL. T. COM. INTER. N. ESTA"/>
    <s v="LACTANCIA"/>
    <s v="ENFERMERO/A"/>
    <s v="E"/>
    <s v="S_9B_1A"/>
    <x v="0"/>
    <n v="28"/>
    <n v="0"/>
    <s v="ENFERMERA/O"/>
    <s v="URGENCIAS"/>
    <x v="1"/>
    <s v="291671"/>
    <s v="78635342K"/>
    <s v="REYES REYES, BRICILA"/>
    <s v="ENFERMERA/O"/>
    <d v="2026-05-18T00:00:00"/>
    <d v="2026-06-14T00:00:00"/>
    <n v="28"/>
  </r>
  <r>
    <s v="388629"/>
    <d v="2026-06-13T00:00:00"/>
    <d v="2026-06-14T00:00:00"/>
    <s v="false"/>
    <s v="179629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379141"/>
    <s v="43617815V"/>
    <s v="CASANOVA GARCIA, MARIA RAQUEL"/>
    <s v="MÉDICO URGENCIA HOSPITALARIA"/>
    <d v="2026-06-13T00:00:00"/>
    <d v="2026-06-14T00:00:00"/>
    <n v="2"/>
  </r>
  <r>
    <s v="227931"/>
    <d v="2026-01-01T00:00:00"/>
    <d v="2026-06-15T00:00:00"/>
    <s v="false"/>
    <s v="152978"/>
    <s v="TEMPORAL. T. COM. INTER. N. ESTA"/>
    <s v="INTERINO POR VACANTE"/>
    <s v="MEDICO/A ADMISIÓN Y DOCUMENT. CLÍNICA"/>
    <s v="E"/>
    <s v="I_9_1A"/>
    <x v="3"/>
    <n v="166"/>
    <n v="0"/>
    <s v="MEDICA/O DE ADMISION Y DOCUMENTACION CL"/>
    <s v="SUBDIRECCIÓN MÉDICA"/>
    <x v="2"/>
    <s v="0"/>
    <m/>
    <m/>
    <m/>
    <d v="2026-01-01T00:00:00"/>
    <d v="2026-06-15T00:00:00"/>
    <n v="166"/>
  </r>
  <r>
    <s v="366312"/>
    <d v="2026-02-17T00:00:00"/>
    <d v="2026-06-15T00:00:00"/>
    <s v="false"/>
    <s v="176789"/>
    <s v="TEMPORAL. T. COM. INTER. N. ESTA"/>
    <s v="BAJA MATERNAL"/>
    <s v="FISIOTERAPEUTA"/>
    <s v="E"/>
    <s v="S_9B_1A"/>
    <x v="0"/>
    <n v="119"/>
    <n v="0"/>
    <s v="FISIOTERAPEUTA"/>
    <s v="AREA.ENFERMERIA - CAE PTO.DE LA CRUZ"/>
    <x v="1"/>
    <s v="371766"/>
    <s v="78630494A"/>
    <s v="PEREZ PEREZ, ELENA"/>
    <s v="FISIOTERAPEUTA"/>
    <d v="2026-02-17T00:00:00"/>
    <d v="2026-06-15T00:00:00"/>
    <n v="119"/>
  </r>
  <r>
    <s v="310688"/>
    <d v="2026-02-17T00:00:00"/>
    <d v="2026-06-15T00:00:00"/>
    <s v="false"/>
    <s v="176810"/>
    <s v="TEMPORAL. T. COM. INTER. N. ESTA"/>
    <s v="BAJA MATERNAL"/>
    <s v="AUXILIAR DE ENFERMERÍA"/>
    <s v="E"/>
    <s v="S_9B_1A"/>
    <x v="0"/>
    <n v="119"/>
    <n v="0"/>
    <s v="AUXILIAR DE ENFERMERÍA"/>
    <s v="PLANTILLA VOLANTE"/>
    <x v="1"/>
    <s v="273329"/>
    <s v="54053336R"/>
    <s v="HERNANDEZ DIAZ, MARIA GABRIELA"/>
    <s v="AUXILIAR DE ENFERMERÍA"/>
    <d v="2026-02-17T00:00:00"/>
    <d v="2026-06-15T00:00:00"/>
    <n v="119"/>
  </r>
  <r>
    <s v="357206"/>
    <d v="2026-02-20T00:00:00"/>
    <d v="2026-06-15T00:00:00"/>
    <s v="false"/>
    <s v="176597"/>
    <s v="TEMPORAL. T. COM. INTER. N. ESTA"/>
    <s v="BAJA MATERNAL"/>
    <s v="ENFERMERO/A"/>
    <s v="E"/>
    <s v="S_9B_1A"/>
    <x v="0"/>
    <n v="116"/>
    <n v="0"/>
    <s v="ENFERMERA/O"/>
    <s v="U.V.I."/>
    <x v="1"/>
    <s v="276954"/>
    <s v="79070682V"/>
    <s v="AMOEDO MACHI, VIOLETA"/>
    <s v="ENFERMERA/O"/>
    <d v="2026-02-20T00:00:00"/>
    <d v="2026-06-15T00:00:00"/>
    <n v="116"/>
  </r>
  <r>
    <s v="293058"/>
    <d v="2026-03-03T00:00:00"/>
    <d v="2026-06-15T00:00:00"/>
    <s v="false"/>
    <s v="176516"/>
    <s v="TEMPORAL. T. COM. INTER. N. ESTA"/>
    <s v="LIBRE DISPOSICION"/>
    <s v="PINCHE"/>
    <s v="E"/>
    <s v="S_9B_1AV"/>
    <x v="0"/>
    <n v="105"/>
    <n v="0"/>
    <s v="PINCHE"/>
    <s v="COCINA"/>
    <x v="0"/>
    <s v="220347"/>
    <s v="45441771G"/>
    <s v="GONZALEZ BARROSO, MARIA CANDELARIA"/>
    <s v="PINCHE"/>
    <d v="2026-03-03T00:00:00"/>
    <d v="2026-06-15T00:00:00"/>
    <n v="105"/>
  </r>
  <r>
    <s v="228588"/>
    <d v="2026-03-12T00:00:00"/>
    <d v="2026-06-15T00:00:00"/>
    <s v="false"/>
    <s v="176497"/>
    <s v="TEMPORAL. T. COM. INTER. N. ESTA"/>
    <s v="LIBRE DISPOSICION"/>
    <s v="G AUXILIAR ADMINISTRATIVO F. ADMVA"/>
    <s v="E"/>
    <s v="S_9B_1AV"/>
    <x v="0"/>
    <n v="96"/>
    <n v="0"/>
    <s v="AUXILIAR ADMINISTRATIVO"/>
    <s v="AREA ADMINISTRATIVA - HN - CAE ICOD"/>
    <x v="2"/>
    <s v="237443"/>
    <s v="78855676S"/>
    <s v="BROOCK BENCOMO, HUGO"/>
    <s v="AUXILIAR ADMINISTRATIVO"/>
    <d v="2026-03-12T00:00:00"/>
    <d v="2026-06-15T00:00:00"/>
    <n v="96"/>
  </r>
  <r>
    <s v="325546"/>
    <d v="2026-03-28T00:00:00"/>
    <d v="2026-06-15T00:00:00"/>
    <s v="false"/>
    <s v="177952"/>
    <s v="TEMPORAL. T. COM. INTER. N. ESTA"/>
    <s v="MES VENCIDO - INCAPACIDAD TEMPORAL"/>
    <s v="ENFERMERO/A"/>
    <s v="E"/>
    <s v="S_9B_1A"/>
    <x v="0"/>
    <n v="80"/>
    <n v="0"/>
    <s v="ENFERMERA/O"/>
    <s v="NIDOS"/>
    <x v="1"/>
    <s v="223506"/>
    <s v="78638499G"/>
    <s v="GUTIERREZ GONZALEZ, LAURA"/>
    <s v="ENFERMERA/O"/>
    <d v="2026-03-28T00:00:00"/>
    <d v="2026-06-15T00:00:00"/>
    <n v="80"/>
  </r>
  <r>
    <s v="193001"/>
    <d v="2026-04-02T00:00:00"/>
    <d v="2026-06-15T00:00:00"/>
    <s v="false"/>
    <s v="0"/>
    <s v="TEMPORAL. T. COM. INTER. N. ESTA"/>
    <s v="INTERINO POR VACANTE"/>
    <s v="MEDICO/A URGENCIA HOSPITALARIA"/>
    <s v="E"/>
    <s v="I_9_1A"/>
    <x v="3"/>
    <n v="75"/>
    <n v="0"/>
    <s v="MÉDICO URGENCIA HOSPITALARIA"/>
    <s v="P.MÉDICO UDAD.HOSP.A DOMICILIO"/>
    <x v="2"/>
    <s v="0"/>
    <m/>
    <m/>
    <m/>
    <d v="2026-04-02T00:00:00"/>
    <d v="2026-06-15T00:00:00"/>
    <n v="75"/>
  </r>
  <r>
    <s v="267802"/>
    <d v="2026-04-11T00:00:00"/>
    <d v="2026-06-15T00:00:00"/>
    <s v="false"/>
    <s v="178290"/>
    <s v="TEMPORAL. T. COM. INTER. N. ESTA"/>
    <s v="MES VENCIDO - INCAPACIDAD TEMPORAL"/>
    <s v="AUXILIAR DE ENFERMERÍA"/>
    <s v="E"/>
    <s v="S_9B_1A"/>
    <x v="0"/>
    <n v="66"/>
    <n v="0"/>
    <s v="AUXILIAR DE ENFERMERÍA"/>
    <s v="URGENCIAS"/>
    <x v="1"/>
    <s v="273382"/>
    <s v="78729144Y"/>
    <s v="MORA VALLADARES, NATALIA"/>
    <s v="AUXILIAR DE ENFERMERÍA"/>
    <d v="2026-04-11T00:00:00"/>
    <d v="2026-06-15T00:00:00"/>
    <n v="66"/>
  </r>
  <r>
    <s v="257981"/>
    <d v="2026-04-18T00:00:00"/>
    <d v="2026-06-15T00:00:00"/>
    <s v="false"/>
    <s v="178506"/>
    <s v="TEMPORAL. T. COM. INTER. N. ESTA"/>
    <s v="MES VENCIDO - INCAPACIDAD TEMPORAL"/>
    <s v="AUXILIAR DE ENFERMERÍA"/>
    <s v="E"/>
    <s v="S_9B_1A"/>
    <x v="0"/>
    <n v="59"/>
    <n v="0"/>
    <s v="AUXILIAR DE ENFERMERÍA"/>
    <s v="PARITORIO"/>
    <x v="1"/>
    <s v="334053"/>
    <s v="43778338T"/>
    <s v="MENDOZA JIMENEZ, CANDELARIA MARÍA"/>
    <s v="AUXILIAR DE ENFERMERÍA"/>
    <d v="2026-04-18T00:00:00"/>
    <d v="2026-06-15T00:00:00"/>
    <n v="59"/>
  </r>
  <r>
    <s v="294994"/>
    <d v="2026-05-11T00:00:00"/>
    <d v="2026-06-15T00:00:00"/>
    <s v="false"/>
    <s v="179308"/>
    <s v="TEMPORAL. T. COM. INTER. N. ESTA"/>
    <s v="MES VENCIDO - INCAPACIDAD TEMPORAL"/>
    <s v="PINCHE"/>
    <s v="E"/>
    <s v="S_9B_1A"/>
    <x v="0"/>
    <n v="36"/>
    <n v="0"/>
    <s v="PINCHE"/>
    <s v="COCINA"/>
    <x v="0"/>
    <s v="252837"/>
    <s v="78717998S"/>
    <s v="CASADO NEGRIN, DIEGO"/>
    <s v="PINCHE"/>
    <d v="2026-05-11T00:00:00"/>
    <d v="2026-06-15T00:00:00"/>
    <n v="36"/>
  </r>
  <r>
    <s v="261691"/>
    <d v="2026-06-06T00:00:00"/>
    <d v="2026-06-15T00:00:00"/>
    <s v="false"/>
    <s v="179732"/>
    <s v="TEMPORAL. T. COM. INTER. N. ESTA"/>
    <s v="MES VENCIDO - INCAPACIDAD TEMPORAL"/>
    <s v="LIMPIADOR/A"/>
    <s v="E"/>
    <s v="S_9B_1A"/>
    <x v="0"/>
    <n v="10"/>
    <n v="0"/>
    <s v="LIMPIADORA"/>
    <s v="LIMPIEZA EDIFICIO ACTIV.AMBULATORIAS"/>
    <x v="0"/>
    <s v="356400"/>
    <s v="46893305P"/>
    <s v="FERNANDEZ PANADERO, RAQUEL"/>
    <s v="LIMPIADORA"/>
    <d v="2026-06-06T00:00:00"/>
    <d v="2026-06-15T00:00:00"/>
    <n v="10"/>
  </r>
  <r>
    <s v="224475"/>
    <d v="2026-06-10T00:00:00"/>
    <d v="2026-06-15T00:00:00"/>
    <s v="false"/>
    <s v="179779"/>
    <s v="TEMPORAL. T. COM. INTER. N. ESTA"/>
    <s v="MES VENCIDO - INCAPACIDAD TEMPORAL"/>
    <s v="PINCHE"/>
    <s v="E"/>
    <s v="S_9B_1A"/>
    <x v="0"/>
    <n v="6"/>
    <n v="0"/>
    <s v="PINCHE"/>
    <s v="COCINA"/>
    <x v="0"/>
    <s v="293058"/>
    <s v="42069050A"/>
    <s v="GARCIA ARMAS, JOSE FRANCISCO"/>
    <s v="PINCHE"/>
    <d v="2026-06-10T00:00:00"/>
    <d v="2026-06-15T00:00:00"/>
    <n v="6"/>
  </r>
  <r>
    <s v="385777"/>
    <d v="2026-06-14T00:00:00"/>
    <d v="2026-06-15T00:00:00"/>
    <s v="false"/>
    <s v="179747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6-14T00:00:00"/>
    <d v="2026-06-15T00:00:00"/>
    <n v="2"/>
  </r>
  <r>
    <s v="290672"/>
    <d v="2026-01-01T00:00:00"/>
    <d v="2026-06-16T00:00:00"/>
    <s v="false"/>
    <s v="172308"/>
    <s v="TEMPORAL. T. COMPLETO. N. ESTATU"/>
    <s v="ACUMULACION DE TAREAS"/>
    <s v="ALBAÑIL"/>
    <s v="E"/>
    <s v="I_9_1C"/>
    <x v="1"/>
    <n v="167"/>
    <n v="0"/>
    <s v="ALBAÑIL"/>
    <s v="ALBAÑILERÍA"/>
    <x v="6"/>
    <s v="0"/>
    <m/>
    <m/>
    <m/>
    <d v="2026-01-01T00:00:00"/>
    <d v="2026-06-16T00:00:00"/>
    <n v="167"/>
  </r>
  <r>
    <s v="233871"/>
    <d v="2026-01-01T00:00:00"/>
    <d v="2026-06-16T00:00:00"/>
    <s v="false"/>
    <s v="154495"/>
    <s v="TEMPORAL. T. COM. INTER. N. ESTA"/>
    <s v="INTERINO POR VACANTE"/>
    <s v="TÉC ESPECIALISTA / RADIODIAGNÓSTICO"/>
    <s v="E"/>
    <s v="I_9_1A"/>
    <x v="3"/>
    <n v="167"/>
    <n v="0"/>
    <s v="TÉCNICO ESPECIALISTA RADIODIAGNÓSTICO"/>
    <s v="RADIOLOGÍA DE URGENCIAS"/>
    <x v="1"/>
    <s v="0"/>
    <m/>
    <m/>
    <m/>
    <d v="2026-01-01T00:00:00"/>
    <d v="2026-06-16T00:00:00"/>
    <n v="167"/>
  </r>
  <r>
    <s v="376978"/>
    <d v="2026-01-01T00:00:00"/>
    <d v="2026-06-16T00:00:00"/>
    <s v="false"/>
    <s v="172309"/>
    <s v="TEMPORAL. T. COMPLETO. N. ESTATU"/>
    <s v="ACUMULACION DE TAREAS"/>
    <s v="ALBAÑIL"/>
    <s v="E"/>
    <s v="I_9_1C"/>
    <x v="1"/>
    <n v="167"/>
    <n v="0"/>
    <s v="ALBAÑIL"/>
    <s v="ALBAÑILERÍA"/>
    <x v="6"/>
    <s v="0"/>
    <m/>
    <m/>
    <m/>
    <d v="2026-01-01T00:00:00"/>
    <d v="2026-06-16T00:00:00"/>
    <n v="167"/>
  </r>
  <r>
    <s v="257882"/>
    <d v="2026-01-01T00:00:00"/>
    <d v="2026-06-16T00:00:00"/>
    <s v="false"/>
    <s v="174634"/>
    <s v="TEMPORAL. T. COM. INTER. N. ESTA"/>
    <s v="COMISION SERV.,ADS.TEMPORAL"/>
    <s v="ENFERMERO/A"/>
    <s v="E"/>
    <s v="S_9B_1A"/>
    <x v="0"/>
    <n v="167"/>
    <n v="0"/>
    <s v="ENFERMERA/O"/>
    <s v="PLANTA  1ª  PAR   - HOSP.EDIF.A"/>
    <x v="1"/>
    <s v="362317"/>
    <s v="43817013N"/>
    <s v="REYES HERNANDEZ, MARIA EUGENIA"/>
    <m/>
    <d v="2026-01-01T00:00:00"/>
    <d v="2026-06-16T00:00:00"/>
    <n v="167"/>
  </r>
  <r>
    <s v="249259"/>
    <d v="2026-01-01T00:00:00"/>
    <d v="2026-06-16T00:00:00"/>
    <s v="false"/>
    <s v="174151"/>
    <s v="TEMPORAL. T. COM. INTER. N. ESTA"/>
    <s v="MES VENCIDO - INCAPACIDAD TEMPORAL"/>
    <s v="ENFERMERO/A"/>
    <s v="E"/>
    <s v="S_9B_1A"/>
    <x v="0"/>
    <n v="167"/>
    <n v="0"/>
    <s v="ENFERMERA/O"/>
    <s v="H.DIA POLIVALENTE - CITOSTATICOS"/>
    <x v="1"/>
    <s v="251229"/>
    <s v="78851305Z"/>
    <s v="MARTINEZ MARTIN, MACARENA"/>
    <s v="ENFERMERA/O"/>
    <d v="2026-01-01T00:00:00"/>
    <d v="2026-06-16T00:00:00"/>
    <n v="167"/>
  </r>
  <r>
    <s v="395171"/>
    <d v="2026-01-01T00:00:00"/>
    <d v="2026-06-16T00:00:00"/>
    <s v="false"/>
    <s v="172305"/>
    <s v="TEMPORAL. T. COMPLETO. N. ESTATU"/>
    <s v="ACUMULACION DE TAREAS"/>
    <s v="PEON"/>
    <s v="E"/>
    <s v="I_9_1C"/>
    <x v="1"/>
    <n v="167"/>
    <n v="0"/>
    <s v="PEÓN"/>
    <s v="ALBAÑILERÍA"/>
    <x v="6"/>
    <s v="0"/>
    <m/>
    <m/>
    <m/>
    <d v="2026-01-01T00:00:00"/>
    <d v="2026-06-16T00:00:00"/>
    <n v="167"/>
  </r>
  <r>
    <s v="326295"/>
    <d v="2026-01-01T00:00:00"/>
    <d v="2026-06-16T00:00:00"/>
    <s v="false"/>
    <s v="146324"/>
    <s v="TEMPORAL. T. COM. INTER. N. ESTA"/>
    <s v="INTERINO POR VACANTE"/>
    <s v="ENFERMERO/A"/>
    <s v="E"/>
    <s v="I_9_1A"/>
    <x v="3"/>
    <n v="167"/>
    <n v="0"/>
    <s v="ENFERMERA/O"/>
    <s v="AREA.ENFERMERIA - CAE PTO.DE LA CRUZ"/>
    <x v="1"/>
    <s v="0"/>
    <m/>
    <m/>
    <m/>
    <d v="2026-01-01T00:00:00"/>
    <d v="2026-06-16T00:00:00"/>
    <n v="167"/>
  </r>
  <r>
    <s v="382992"/>
    <d v="2026-01-28T00:00:00"/>
    <d v="2026-06-16T00:00:00"/>
    <s v="false"/>
    <s v="176257"/>
    <s v="TEMPORAL. T. COM. INTER. N. ESTA"/>
    <s v="MES VENCIDO - INCAPACIDAD TEMPORAL"/>
    <s v="FISIOTERAPEUTA"/>
    <s v="E"/>
    <s v="S_9B_1A"/>
    <x v="0"/>
    <n v="140"/>
    <n v="0"/>
    <s v="FISIOTERAPEUTA"/>
    <s v="PLANTA  2ª  - HOSPITAL DEL NORTE"/>
    <x v="1"/>
    <s v="203615"/>
    <s v="79060663A"/>
    <s v="SAN JOSE HERRANZ, PAULA"/>
    <s v="FISIOTERAPEUTA"/>
    <d v="2026-01-28T00:00:00"/>
    <d v="2026-06-16T00:00:00"/>
    <n v="140"/>
  </r>
  <r>
    <s v="383464"/>
    <d v="2026-04-06T00:00:00"/>
    <d v="2026-06-16T00:00:00"/>
    <s v="false"/>
    <s v="178025"/>
    <s v="TEMPORAL. T. COM. INTER. N. ESTA"/>
    <s v="PERMISO POR PATERNIDAD"/>
    <s v="AUXILIAR DE ENFERMERÍA"/>
    <s v="E"/>
    <s v="S_9B_1A"/>
    <x v="0"/>
    <n v="72"/>
    <n v="0"/>
    <s v="AUXILIAR DE ENFERMERÍA"/>
    <s v="BLOQUE QUIRURGICO CMA"/>
    <x v="1"/>
    <s v="259386"/>
    <s v="78563680G"/>
    <s v="BELLO GONZALEZ, RAMON ALBERTO"/>
    <s v="AUXILIAR DE ENFERMERÍA"/>
    <d v="2026-04-06T00:00:00"/>
    <d v="2026-06-16T00:00:00"/>
    <n v="72"/>
  </r>
  <r>
    <s v="202746"/>
    <d v="2026-04-13T00:00:00"/>
    <d v="2026-06-16T00:00:00"/>
    <s v="false"/>
    <s v="178397"/>
    <s v="TEMPORAL. T. COM. INTER. N. ESTA"/>
    <s v="MES VENCIDO - INCAPACIDAD TEMPORAL"/>
    <s v="AUXILIAR DE ENFERMERÍA"/>
    <s v="E"/>
    <s v="S_9B_1A"/>
    <x v="0"/>
    <n v="65"/>
    <n v="0"/>
    <s v="AUXILIAR DE ENFERMERÍA"/>
    <s v="PARITORIO"/>
    <x v="1"/>
    <s v="203798"/>
    <s v="43806309A"/>
    <s v="MENDEZ BARRETO, MAGNOLIA"/>
    <s v="AUXILIAR DE ENFERMERÍA"/>
    <d v="2026-04-13T00:00:00"/>
    <d v="2026-06-16T00:00:00"/>
    <n v="65"/>
  </r>
  <r>
    <s v="250059"/>
    <d v="2026-04-23T00:00:00"/>
    <d v="2026-06-16T00:00:00"/>
    <s v="false"/>
    <s v="178696"/>
    <s v="TEMPORAL. T. COM. INTER. N. ESTA"/>
    <s v="MES VENCIDO - INCAPACIDAD TEMPORAL"/>
    <s v="AUXILIAR DE ENFERMERÍA"/>
    <s v="E"/>
    <s v="S_9B_1A"/>
    <x v="0"/>
    <n v="55"/>
    <n v="0"/>
    <s v="AUXILIAR DE ENFERMERÍA"/>
    <s v="URGENCIAS"/>
    <x v="1"/>
    <s v="201805"/>
    <s v="78637850E"/>
    <s v="YANES GONZALEZ, SARA"/>
    <s v="AUXILIAR DE ENFERMERÍA"/>
    <d v="2026-04-23T00:00:00"/>
    <d v="2026-06-16T00:00:00"/>
    <n v="55"/>
  </r>
  <r>
    <s v="219349"/>
    <d v="2026-04-23T00:00:00"/>
    <d v="2026-06-16T00:00:00"/>
    <s v="false"/>
    <s v="178671"/>
    <s v="TEMPORAL. T. COM. INTER. N. ESTA"/>
    <s v="MES VENCIDO - INCAPACIDAD TEMPORAL"/>
    <s v="ENFERMERO/A"/>
    <s v="E"/>
    <s v="S_9B_1A"/>
    <x v="0"/>
    <n v="55"/>
    <n v="0"/>
    <s v="ENFERMERA/O"/>
    <s v="CONSULTA OFTALMOLOGÍA"/>
    <x v="1"/>
    <s v="310787"/>
    <s v="46040866H"/>
    <s v="MARTINEZ TORNER, MERCEDES"/>
    <s v="ENFERMERA/O"/>
    <d v="2026-04-23T00:00:00"/>
    <d v="2026-06-16T00:00:00"/>
    <n v="55"/>
  </r>
  <r>
    <s v="205943"/>
    <d v="2026-04-24T00:00:00"/>
    <d v="2026-06-16T00:00:00"/>
    <s v="false"/>
    <s v="178667"/>
    <s v="TEMPORAL. T. COM. INTER. N. ESTA"/>
    <s v="MES VENCIDO - INCAPACIDAD TEMPORAL"/>
    <s v="AUXILIAR DE ENFERMERÍA"/>
    <s v="E"/>
    <s v="S_9B_1A"/>
    <x v="0"/>
    <n v="54"/>
    <n v="0"/>
    <s v="AUXILIAR DE ENFERMERÍA"/>
    <s v="RADIOLOGÍA DE URGENCIAS"/>
    <x v="1"/>
    <s v="353023"/>
    <s v="43782729K"/>
    <s v="LEON RODRIGUEZ, TEODORO"/>
    <s v="AUXILIAR DE ENFERMERÍA"/>
    <d v="2026-04-24T00:00:00"/>
    <d v="2026-06-16T00:00:00"/>
    <n v="54"/>
  </r>
  <r>
    <s v="283938"/>
    <d v="2026-04-27T00:00:00"/>
    <d v="2026-06-16T00:00:00"/>
    <s v="false"/>
    <s v="178765"/>
    <s v="TEMPORAL. T. COM. INTER. N. ESTA"/>
    <s v="MES VENCIDO - INCAPACIDAD TEMPORAL"/>
    <s v="LIMPIADOR/A"/>
    <s v="E"/>
    <s v="S_9B_1A"/>
    <x v="0"/>
    <n v="51"/>
    <n v="0"/>
    <s v="LIMPIADORA"/>
    <s v="LIMPIEZA"/>
    <x v="0"/>
    <s v="225994"/>
    <s v="78706170D"/>
    <s v="DIAZ RODRIGUEZ, NASCI NUHACET"/>
    <s v="LIMPIADORA"/>
    <d v="2026-04-27T00:00:00"/>
    <d v="2026-06-16T00:00:00"/>
    <n v="51"/>
  </r>
  <r>
    <s v="213537"/>
    <d v="2026-05-07T00:00:00"/>
    <d v="2026-06-16T00:00:00"/>
    <s v="false"/>
    <s v="179113"/>
    <s v="TEMPORAL. T. COM. INTER. N. ESTA"/>
    <s v="MES VENCIDO - INCAPACIDAD TEMPORAL"/>
    <s v="AUXILIAR DE ENFERMERÍA"/>
    <s v="E"/>
    <s v="S_9B_1A"/>
    <x v="0"/>
    <n v="41"/>
    <n v="0"/>
    <s v="AUXILIAR DE ENFERMERÍA"/>
    <s v="UNIDAD DE SALUD MENTAL INFANTO JUVENIL"/>
    <x v="1"/>
    <s v="328979"/>
    <s v="45527555K"/>
    <s v="GUILLERMO GARCIA, EUSEBIO MANUEL"/>
    <s v="AUXILIAR DE ENFERMERÍA"/>
    <d v="2026-05-07T00:00:00"/>
    <d v="2026-06-16T00:00:00"/>
    <n v="41"/>
  </r>
  <r>
    <s v="225056"/>
    <d v="2026-06-01T00:00:00"/>
    <d v="2026-06-16T00:00:00"/>
    <s v="false"/>
    <s v="179614"/>
    <s v="TEMPORAL. T. COM. INTER. N. ESTA"/>
    <s v="MES VENCIDO - INCAPACIDAD TEMPORAL"/>
    <s v="PINCHE"/>
    <s v="E"/>
    <s v="S_9B_1A"/>
    <x v="0"/>
    <n v="16"/>
    <n v="0"/>
    <s v="PINCHE"/>
    <s v="COCINA"/>
    <x v="0"/>
    <s v="212569"/>
    <s v="45436090G"/>
    <s v="RODRIGUEZ JORGE, ALICIA"/>
    <s v="PINCHE"/>
    <d v="2026-06-01T00:00:00"/>
    <d v="2026-06-16T00:00:00"/>
    <n v="16"/>
  </r>
  <r>
    <s v="258131"/>
    <d v="2026-06-05T00:00:00"/>
    <d v="2026-06-16T00:00:00"/>
    <s v="false"/>
    <s v="179733"/>
    <s v="TEMPORAL. T. COM. INTER. N. ESTA"/>
    <s v="MES VENCIDO - INCAPACIDAD TEMPORAL"/>
    <s v="LIMPIADOR/A"/>
    <s v="E"/>
    <s v="S_9B_1A"/>
    <x v="0"/>
    <n v="12"/>
    <n v="0"/>
    <s v="LIMPIADORA"/>
    <s v="LIMPIEZA"/>
    <x v="0"/>
    <s v="249145"/>
    <s v="78571845G"/>
    <s v="RODRIGUEZ CARMENATIS, PEDRO"/>
    <s v="LIMPIADORA"/>
    <d v="2026-06-05T00:00:00"/>
    <d v="2026-06-16T00:00:00"/>
    <n v="12"/>
  </r>
  <r>
    <s v="271298"/>
    <d v="2026-06-10T00:00:00"/>
    <d v="2026-06-16T00:00:00"/>
    <s v="false"/>
    <s v="179771"/>
    <s v="TEMPORAL. T. COM. INTER. N. ESTA"/>
    <s v="MES VENCIDO - INCAPACIDAD TEMPORAL"/>
    <s v="LIMPIADOR/A"/>
    <s v="E"/>
    <s v="S_9B_1A"/>
    <x v="0"/>
    <n v="7"/>
    <n v="0"/>
    <s v="LIMPIADORA"/>
    <s v="LIMPIEZA"/>
    <x v="0"/>
    <s v="229853"/>
    <s v="53537833C"/>
    <s v="CAMPAL MACIAS, ALEJANDRO"/>
    <s v="LIMPIADORA"/>
    <d v="2026-06-10T00:00:00"/>
    <d v="2026-06-16T00:00:00"/>
    <n v="7"/>
  </r>
  <r>
    <s v="349098"/>
    <d v="2026-06-15T00:00:00"/>
    <d v="2026-06-16T00:00:00"/>
    <s v="false"/>
    <s v="179750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6-15T00:00:00"/>
    <d v="2026-06-16T00:00:00"/>
    <n v="2"/>
  </r>
  <r>
    <s v="205524"/>
    <d v="2026-01-01T00:00:00"/>
    <d v="2026-06-17T00:00:00"/>
    <s v="false"/>
    <s v="171789"/>
    <s v="TEMPORAL. T. COM. INTER. N. ESTA"/>
    <s v="INTERINO POR VACANTE"/>
    <s v="PINCHE"/>
    <s v="E"/>
    <s v="I_9_1A"/>
    <x v="3"/>
    <n v="168"/>
    <n v="0"/>
    <s v="PINCHE"/>
    <s v="COCINA"/>
    <x v="0"/>
    <s v="0"/>
    <m/>
    <m/>
    <m/>
    <d v="2026-01-01T00:00:00"/>
    <d v="2026-06-17T00:00:00"/>
    <n v="168"/>
  </r>
  <r>
    <s v="228447"/>
    <d v="2026-01-01T00:00:00"/>
    <d v="2026-06-17T00:00:00"/>
    <s v="false"/>
    <s v="153776"/>
    <s v="TEMPORAL. T. COM. INTER. N. ESTA"/>
    <s v="INTERINO POR VACANTE"/>
    <s v="PINCHE"/>
    <s v="E"/>
    <s v="I_9_1A"/>
    <x v="3"/>
    <n v="168"/>
    <n v="0"/>
    <s v="PINCHE"/>
    <s v="COCINA"/>
    <x v="0"/>
    <s v="0"/>
    <m/>
    <m/>
    <m/>
    <d v="2026-01-01T00:00:00"/>
    <d v="2026-06-17T00:00:00"/>
    <n v="168"/>
  </r>
  <r>
    <s v="308011"/>
    <d v="2026-04-30T00:00:00"/>
    <d v="2026-06-17T00:00:00"/>
    <s v="false"/>
    <s v="178806"/>
    <s v="TEMPORAL. T. COM. INTER. N. ESTA"/>
    <s v="MES VENCIDO - INCAPACIDAD TEMPORAL"/>
    <s v="ENFERMERO/A"/>
    <s v="E"/>
    <s v="S_9B_1A"/>
    <x v="0"/>
    <n v="49"/>
    <n v="0"/>
    <s v="ENFERMERA/O"/>
    <s v="PLANTA  2ª IMPAR-HOSP.EDIF.A"/>
    <x v="1"/>
    <s v="309861"/>
    <s v="42242362X"/>
    <s v="CHINEA DELGADO, CLAUDIA"/>
    <s v="ENFERMERA/O"/>
    <d v="2026-04-30T00:00:00"/>
    <d v="2026-06-17T00:00:00"/>
    <n v="49"/>
  </r>
  <r>
    <s v="184893"/>
    <d v="2026-06-16T00:00:00"/>
    <d v="2026-06-17T00:00:00"/>
    <s v="false"/>
    <s v="179741"/>
    <s v="TEMPORAL. T. COM. INTER. N. ESTA"/>
    <s v="GUARDIAS AT.CONTINUADA"/>
    <s v="MEDICO/A URGENCIA HOSPITALARIA"/>
    <s v="E"/>
    <s v="S_9B_1B"/>
    <x v="2"/>
    <n v="2"/>
    <n v="0"/>
    <s v="MÉDICO URGENCIA HOSPITALARIA"/>
    <s v="P.MÉDICO DE URGENCIAS"/>
    <x v="2"/>
    <s v="379141"/>
    <s v="43617815V"/>
    <s v="CASANOVA GARCIA, MARIA RAQUEL"/>
    <s v="MÉDICO URGENCIA HOSPITALARIA"/>
    <d v="2026-06-16T00:00:00"/>
    <d v="2026-06-17T00:00:00"/>
    <n v="2"/>
  </r>
  <r>
    <s v="214377"/>
    <d v="2026-01-01T00:00:00"/>
    <d v="2026-06-18T00:00:00"/>
    <s v="false"/>
    <s v="175357"/>
    <s v="TEMPORAL. T. COM. INTER. N. ESTA"/>
    <s v="REDUCCION DE JORNADA"/>
    <s v="LAVANDERO/A"/>
    <s v="E"/>
    <s v="S_9B_1C"/>
    <x v="4"/>
    <n v="169"/>
    <n v="0"/>
    <s v="LAVANDERIA"/>
    <s v="LAVANDERÍA HOSP.DEL TORAX"/>
    <x v="0"/>
    <s v="358043"/>
    <s v="78558586Q"/>
    <s v="ARMAS LUGO, NAYRA DEL CARMEN"/>
    <s v="LAVANDERIA"/>
    <d v="2026-01-01T00:00:00"/>
    <d v="2026-06-18T00:00:00"/>
    <n v="169"/>
  </r>
  <r>
    <s v="250336"/>
    <d v="2026-02-20T00:00:00"/>
    <d v="2026-06-18T00:00:00"/>
    <s v="false"/>
    <s v="176895"/>
    <s v="TEMPORAL. T. COM. INTER. N. ESTA"/>
    <s v="BAJA MATERNAL"/>
    <s v="ENFERMERO/A"/>
    <s v="E"/>
    <s v="S_9B_1A"/>
    <x v="0"/>
    <n v="119"/>
    <n v="0"/>
    <s v="ENFERMERA/O"/>
    <s v="PLANTA 1ª - HOSPITALIZACIÓN EDIF. D"/>
    <x v="1"/>
    <s v="390294"/>
    <s v="78644611K"/>
    <s v="DELGADO ALVAREZ, PATRICIA"/>
    <s v="ENFERMERA/O"/>
    <d v="2026-02-20T00:00:00"/>
    <d v="2026-06-18T00:00:00"/>
    <n v="119"/>
  </r>
  <r>
    <s v="252837"/>
    <d v="2026-02-25T00:00:00"/>
    <d v="2026-06-18T00:00:00"/>
    <s v="false"/>
    <s v="176588"/>
    <s v="TEMPORAL. T. COM. INTER. N. ESTA"/>
    <s v="LIBRE DISPOSICION"/>
    <s v="PINCHE"/>
    <s v="E"/>
    <s v="S_9B_1AV"/>
    <x v="0"/>
    <n v="114"/>
    <n v="0"/>
    <s v="PINCHE"/>
    <s v="COCINA"/>
    <x v="0"/>
    <s v="333923"/>
    <s v="43377251X"/>
    <s v="ALONSO MESA, JOSE"/>
    <s v="PINCHE"/>
    <d v="2026-02-25T00:00:00"/>
    <d v="2026-06-18T00:00:00"/>
    <n v="114"/>
  </r>
  <r>
    <s v="256904"/>
    <d v="2026-02-25T00:00:00"/>
    <d v="2026-06-18T00:00:00"/>
    <s v="false"/>
    <s v="176589"/>
    <s v="TEMPORAL. T. COM. INTER. N. ESTA"/>
    <s v="LIBRE DISPOSICION"/>
    <s v="COCINERO/A"/>
    <s v="E"/>
    <s v="S_9B_1AV"/>
    <x v="0"/>
    <n v="114"/>
    <n v="0"/>
    <s v="COCINERO"/>
    <s v="COCINA"/>
    <x v="0"/>
    <s v="229557"/>
    <s v="43832509Y"/>
    <s v="FAJARDO RODRIGUEZ, DIEGO"/>
    <s v="COCINERO"/>
    <d v="2026-02-25T00:00:00"/>
    <d v="2026-06-18T00:00:00"/>
    <n v="114"/>
  </r>
  <r>
    <s v="235289"/>
    <d v="2026-02-27T00:00:00"/>
    <d v="2026-06-18T00:00:00"/>
    <s v="false"/>
    <s v="176946"/>
    <s v="TEMPORAL. T. COM. INTER. N. ESTA"/>
    <s v="MES VENCIDO - INCAPACIDAD TEMPORAL"/>
    <s v="LIMPIADOR/A"/>
    <s v="E"/>
    <s v="S_9B_1A"/>
    <x v="0"/>
    <n v="112"/>
    <n v="0"/>
    <s v="LIMPIADORA"/>
    <s v="LIMPIEZA EDIFICIO ACTIV.AMBULATORIAS"/>
    <x v="0"/>
    <s v="351458"/>
    <s v="78700017C"/>
    <s v="PERAZA DARIAS, MARIA DOLORES"/>
    <s v="LIMPIADORA"/>
    <d v="2026-02-27T00:00:00"/>
    <d v="2026-06-18T00:00:00"/>
    <n v="112"/>
  </r>
  <r>
    <s v="288963"/>
    <d v="2026-03-17T00:00:00"/>
    <d v="2026-06-18T00:00:00"/>
    <s v="false"/>
    <s v="177495"/>
    <s v="TEMPORAL. T. COM. INTER. N. ESTA"/>
    <s v="MES VENCIDO - INCAPACIDAD TEMPORAL"/>
    <s v="LIMPIADOR/A"/>
    <s v="E"/>
    <s v="S_9B_1A"/>
    <x v="0"/>
    <n v="94"/>
    <n v="0"/>
    <s v="LIMPIADORA"/>
    <s v="LIMPIEZA EDIFICIO ACTIV.AMBULATORIAS"/>
    <x v="0"/>
    <s v="235289"/>
    <s v="51167972X"/>
    <s v="CHAVEZ GARCIA, JULIA MARIA"/>
    <s v="LIMPIADORA"/>
    <d v="2026-03-17T00:00:00"/>
    <d v="2026-06-18T00:00:00"/>
    <n v="94"/>
  </r>
  <r>
    <s v="207431"/>
    <d v="2026-03-21T00:00:00"/>
    <d v="2026-06-18T00:00:00"/>
    <s v="false"/>
    <s v="177808"/>
    <s v="TEMPORAL. T. COM. INTER. N. ESTA"/>
    <s v="MES VENCIDO - INCAPACIDAD TEMPORAL"/>
    <s v="ENFERMERO/A"/>
    <s v="E"/>
    <s v="S_9B_1A"/>
    <x v="0"/>
    <n v="90"/>
    <n v="0"/>
    <s v="ENFERMERA/O"/>
    <s v="URGENCIAS"/>
    <x v="1"/>
    <s v="220380"/>
    <s v="45346950N"/>
    <s v="MARTIN RAMOS, MARTA"/>
    <s v="ENFERMERA/O"/>
    <d v="2026-03-21T00:00:00"/>
    <d v="2026-06-18T00:00:00"/>
    <n v="90"/>
  </r>
  <r>
    <s v="305249"/>
    <d v="2026-04-11T00:00:00"/>
    <d v="2026-06-18T00:00:00"/>
    <s v="false"/>
    <s v="178292"/>
    <s v="TEMPORAL. T. COM. INTER. N. ESTA"/>
    <s v="MES VENCIDO - INCAPACIDAD TEMPORAL"/>
    <s v="COCINERO/A"/>
    <s v="E"/>
    <s v="S_9B_1A"/>
    <x v="0"/>
    <n v="69"/>
    <n v="0"/>
    <s v="COCINERO"/>
    <s v="COCINA"/>
    <x v="0"/>
    <s v="256904"/>
    <s v="43384234R"/>
    <s v="LINARES PRUDENCIO, SIXTO JAVIER"/>
    <s v="COCINERO"/>
    <d v="2026-04-11T00:00:00"/>
    <d v="2026-06-18T00:00:00"/>
    <n v="69"/>
  </r>
  <r>
    <s v="306772"/>
    <d v="2026-05-06T00:00:00"/>
    <d v="2026-06-18T00:00:00"/>
    <s v="false"/>
    <s v="179102"/>
    <s v="TEMPORAL. T. COM. INTER. N. ESTA"/>
    <s v="MES VENCIDO - INCAPACIDAD TEMPORAL"/>
    <s v="ENFERMERO/A"/>
    <s v="E"/>
    <s v="S_9B_1A"/>
    <x v="0"/>
    <n v="44"/>
    <n v="0"/>
    <s v="ENFERMERA/O"/>
    <s v="PLANTA  6ª IMPAR - HOSP.EDIF.A"/>
    <x v="1"/>
    <s v="373502"/>
    <s v="78697362X"/>
    <s v="PARDELLAS LUIS, EVA ESTHER"/>
    <s v="ENFERMERA/O"/>
    <d v="2026-05-06T00:00:00"/>
    <d v="2026-06-18T00:00:00"/>
    <n v="44"/>
  </r>
  <r>
    <s v="232815"/>
    <d v="2026-05-12T00:00:00"/>
    <d v="2026-06-18T00:00:00"/>
    <s v="false"/>
    <s v="179371"/>
    <s v="TEMPORAL. T. COM. INTER. N. ESTA"/>
    <s v="MES VENCIDO - INCAPACIDAD TEMPORAL"/>
    <s v="G ADMINISTRATIVO FUNCIÓN ADMINISTRATIVA"/>
    <s v="E"/>
    <s v="S_9B_1A"/>
    <x v="0"/>
    <n v="38"/>
    <n v="0"/>
    <s v="GRUPO ADMINISTRATIVO"/>
    <s v="GESTIÓN ECONÓMICA - FINANCIERA"/>
    <x v="4"/>
    <s v="274246"/>
    <s v="45448905P"/>
    <s v="AFONSO PEREZ, NOEMI"/>
    <s v="GRUPO ADMINISTRATIVO"/>
    <d v="2026-05-12T00:00:00"/>
    <d v="2026-06-18T00:00:00"/>
    <n v="38"/>
  </r>
  <r>
    <s v="282554"/>
    <d v="2026-05-04T00:00:00"/>
    <d v="2026-06-19T00:00:00"/>
    <s v="false"/>
    <s v="178807"/>
    <s v="TEMPORAL. T. COM. INTER. N. ESTA"/>
    <s v="PERMISO MATRIMONIO"/>
    <s v="ENFERMERO/A"/>
    <s v="E"/>
    <s v="S_9B_1A"/>
    <x v="0"/>
    <n v="47"/>
    <n v="0"/>
    <s v="ENFERMERA/O"/>
    <s v="PLANTA  3ª  PAR   - HOSP.EDIF.A"/>
    <x v="1"/>
    <s v="357913"/>
    <s v="42189538V"/>
    <s v="FERNANDEZ SANTOS, TANIA"/>
    <s v="ENFERMERA/O"/>
    <d v="2026-05-04T00:00:00"/>
    <d v="2026-06-19T00:00:00"/>
    <n v="47"/>
  </r>
  <r>
    <s v="382906"/>
    <d v="2026-05-07T00:00:00"/>
    <d v="2026-06-19T00:00:00"/>
    <s v="false"/>
    <s v="179199"/>
    <s v="TEMPORAL. T. COM. INTER. N. ESTA"/>
    <s v="PERMISO POR FALLECIMIENTO"/>
    <s v="ENFERMERO/A"/>
    <s v="E"/>
    <s v="S_9B_1A"/>
    <x v="0"/>
    <n v="44"/>
    <n v="0"/>
    <s v="ENFERMERA/O"/>
    <s v="CONSULTA REUMATOLOGÍA"/>
    <x v="1"/>
    <s v="325313"/>
    <s v="45437471M"/>
    <s v="AFONSO PEREZ, JUDITH"/>
    <s v="ENFERMERA/O"/>
    <d v="2026-05-07T00:00:00"/>
    <d v="2026-06-19T00:00:00"/>
    <n v="44"/>
  </r>
  <r>
    <s v="387754"/>
    <d v="2026-05-07T00:00:00"/>
    <d v="2026-06-19T00:00:00"/>
    <s v="false"/>
    <s v="179090"/>
    <s v="TEMPORAL. T. COM. INTER. N. ESTA"/>
    <s v="MES VENCIDO - INCAPACIDAD TEMPORAL"/>
    <s v="AUXILIAR DE ENFERMERÍA"/>
    <s v="E"/>
    <s v="S_9B_1A"/>
    <x v="0"/>
    <n v="44"/>
    <n v="0"/>
    <s v="AUXILIAR DE ENFERMERÍA"/>
    <s v="PARITORIO"/>
    <x v="1"/>
    <s v="240662"/>
    <s v="78642969N"/>
    <s v="HERNANDEZ FARIÑA, CATHAYSA"/>
    <s v="AUXILIAR DE ENFERMERÍA"/>
    <d v="2026-05-07T00:00:00"/>
    <d v="2026-06-19T00:00:00"/>
    <n v="44"/>
  </r>
  <r>
    <s v="203721"/>
    <d v="2026-05-21T00:00:00"/>
    <d v="2026-06-19T00:00:00"/>
    <s v="false"/>
    <s v="179522"/>
    <s v="TEMPORAL. T. COM. INTER. N. ESTA"/>
    <s v="MES VENCIDO - INCAPACIDAD TEMPORAL"/>
    <s v="LIMPIADOR/A"/>
    <s v="E"/>
    <s v="S_9B_1A"/>
    <x v="0"/>
    <n v="30"/>
    <n v="0"/>
    <s v="LIMPIADORA"/>
    <s v="LIMPIEZA"/>
    <x v="0"/>
    <s v="279383"/>
    <s v="43772434F"/>
    <s v="DELGADO ALONSO, MARGARITA"/>
    <s v="LIMPIADORA"/>
    <d v="2026-05-21T00:00:00"/>
    <d v="2026-06-19T00:00:00"/>
    <n v="30"/>
  </r>
  <r>
    <s v="325813"/>
    <d v="2026-06-01T00:00:00"/>
    <d v="2026-06-19T00:00:00"/>
    <s v="false"/>
    <s v="179665"/>
    <s v="TEMPORAL. T. COMPLETO. N. ESTATU"/>
    <s v="ACUMULACION DE TAREAS"/>
    <s v="FEA PEDIATRÍA"/>
    <s v="E"/>
    <s v="I_9_1C"/>
    <x v="1"/>
    <n v="19"/>
    <n v="0"/>
    <s v="FEA PEDIATRÍA"/>
    <s v="P.MÉDICO PEDIATRÍA"/>
    <x v="2"/>
    <s v="0"/>
    <m/>
    <m/>
    <m/>
    <d v="2026-06-01T00:00:00"/>
    <d v="2026-06-19T00:00:00"/>
    <n v="19"/>
  </r>
  <r>
    <s v="242658"/>
    <d v="2026-06-19T00:00:00"/>
    <d v="2026-06-19T00:00:00"/>
    <s v="false"/>
    <s v="180034"/>
    <s v="TEMPORAL. T. COM. INTER. N. ESTA"/>
    <s v="MES VENCIDO - INCAPACIDAD TEMPORAL"/>
    <s v="LIMPIADOR/A"/>
    <s v="E"/>
    <s v="S_9B_1A"/>
    <x v="0"/>
    <n v="1"/>
    <n v="0"/>
    <s v="LIMPIADORA"/>
    <s v="LIMPIEZA"/>
    <x v="0"/>
    <s v="357833"/>
    <s v="43608865Z"/>
    <s v="MARTIN PERDOMO, MARIA DE LOS ANGELES"/>
    <s v="LIMPIADORA"/>
    <d v="2026-06-19T00:00:00"/>
    <d v="2026-06-19T00:00:00"/>
    <n v="1"/>
  </r>
  <r>
    <s v="297716"/>
    <d v="2026-03-11T00:00:00"/>
    <d v="2026-06-20T00:00:00"/>
    <s v="false"/>
    <s v="176446"/>
    <s v="TEMPORAL. T. COM. INTER. N. ESTA"/>
    <s v="BAJA MATERNAL"/>
    <s v="ENFERMERO/A"/>
    <s v="E"/>
    <s v="S_9B_1A"/>
    <x v="0"/>
    <n v="102"/>
    <n v="0"/>
    <s v="ENFERMERA/O"/>
    <s v="PLANTA  3ª IMPAR-HOSP.EDIF.A"/>
    <x v="1"/>
    <s v="381393"/>
    <s v="78642691X"/>
    <s v="HERNANDEZ REGALADO, RAQUEL"/>
    <s v="ENFERMERA/O"/>
    <d v="2026-03-11T00:00:00"/>
    <d v="2026-06-20T00:00:00"/>
    <n v="102"/>
  </r>
  <r>
    <s v="249427"/>
    <d v="2026-06-19T00:00:00"/>
    <d v="2026-06-20T00:00:00"/>
    <s v="false"/>
    <s v="179631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6-19T00:00:00"/>
    <d v="2026-06-20T00:00:00"/>
    <n v="2"/>
  </r>
  <r>
    <s v="202342"/>
    <d v="2026-01-01T00:00:00"/>
    <d v="2026-06-21T00:00:00"/>
    <s v="false"/>
    <s v="175445"/>
    <s v="TEMPORAL. T. COM. INTER. N. ESTA"/>
    <s v="MES VENCIDO - INCAPACIDAD TEMPORAL"/>
    <s v="ENFERMERO/A"/>
    <s v="E"/>
    <s v="S_9B_1A"/>
    <x v="0"/>
    <n v="172"/>
    <n v="0"/>
    <s v="ENFERMERA/O"/>
    <s v="PLANTA  1ª  PAR   - HOSP.EDIF.A"/>
    <x v="1"/>
    <s v="253787"/>
    <s v="43485140Y"/>
    <s v="CARBALLO WAIN, NATASHA KAREN"/>
    <s v="ENFERMERA/O"/>
    <d v="2026-01-01T00:00:00"/>
    <d v="2026-06-21T00:00:00"/>
    <n v="172"/>
  </r>
  <r>
    <s v="379717"/>
    <d v="2026-02-28T00:00:00"/>
    <d v="2026-06-21T00:00:00"/>
    <s v="false"/>
    <s v="176590"/>
    <s v="TEMPORAL. T. COM. INTER. N. ESTA"/>
    <s v="LIBRE DISPOSICION"/>
    <s v="PINCHE"/>
    <s v="E"/>
    <s v="S_9B_1AV"/>
    <x v="0"/>
    <n v="114"/>
    <n v="0"/>
    <s v="PINCHE"/>
    <s v="COCINA"/>
    <x v="0"/>
    <s v="251011"/>
    <s v="43809412R"/>
    <s v="BETHENCOURT CASTRO, CARMEN DELIA"/>
    <s v="CELADOR"/>
    <d v="2026-02-28T00:00:00"/>
    <d v="2026-06-21T00:00:00"/>
    <n v="114"/>
  </r>
  <r>
    <s v="282427"/>
    <d v="2026-04-21T00:00:00"/>
    <d v="2026-06-21T00:00:00"/>
    <s v="false"/>
    <s v="178554"/>
    <s v="TEMPORAL. T. COM. INTER. N. ESTA"/>
    <s v="MES VENCIDO - INCAPACIDAD TEMPORAL"/>
    <s v="AUXILIAR DE ENFERMERÍA"/>
    <s v="E"/>
    <s v="S_9B_1A"/>
    <x v="0"/>
    <n v="62"/>
    <n v="0"/>
    <s v="AUXILIAR DE ENFERMERÍA"/>
    <s v="U.V.I."/>
    <x v="1"/>
    <s v="330761"/>
    <s v="43791790C"/>
    <s v="ALONSO RODRIGUEZ, SALOME"/>
    <s v="AUXILIAR DE ENFERMERÍA"/>
    <d v="2026-04-21T00:00:00"/>
    <d v="2026-06-21T00:00:00"/>
    <n v="62"/>
  </r>
  <r>
    <s v="209801"/>
    <d v="2026-06-08T00:00:00"/>
    <d v="2026-06-21T00:00:00"/>
    <s v="false"/>
    <s v="178552"/>
    <s v="TEMPORAL. T. COM. INTER. N. ESTA"/>
    <s v="BAJA MATERNAL"/>
    <s v="ENFERMERO/A"/>
    <s v="E"/>
    <s v="S_9B_1A"/>
    <x v="0"/>
    <n v="14"/>
    <n v="0"/>
    <s v="ENFERMERA/O"/>
    <s v="PLANTA BAJA PAR - HOSP.EDIF.A"/>
    <x v="1"/>
    <s v="381982"/>
    <s v="78858643S"/>
    <s v="MUÑOZ GONZALEZ, MARTA"/>
    <s v="ENFERMERA/O"/>
    <d v="2026-06-08T00:00:00"/>
    <d v="2026-06-21T00:00:00"/>
    <n v="14"/>
  </r>
  <r>
    <s v="276465"/>
    <d v="2026-01-01T00:00:00"/>
    <d v="2026-06-22T00:00:00"/>
    <s v="false"/>
    <s v="165006"/>
    <s v="TEMPORAL. T. COM. INTER. N. ESTA"/>
    <s v="MES VENCIDO - INCAPACIDAD TEMPORAL"/>
    <s v="AUXILIAR DE ENFERMERÍA"/>
    <s v="E"/>
    <s v="S_9B_1A"/>
    <x v="0"/>
    <n v="173"/>
    <n v="0"/>
    <s v="AUXILIAR DE ENFERMERÍA"/>
    <s v="PLANTILLA VOLANTE DEL EAA (EDIFICIO DE ACTIVIDADES"/>
    <x v="1"/>
    <s v="344311"/>
    <s v="78693778Z"/>
    <s v="RODRIGUEZ GONZALEZ, MARIA MONICA"/>
    <s v="AUXILIAR DE ENFERMERÍA"/>
    <d v="2026-01-01T00:00:00"/>
    <d v="2026-06-22T00:00:00"/>
    <n v="173"/>
  </r>
  <r>
    <s v="220799"/>
    <d v="2026-01-01T00:00:00"/>
    <d v="2026-06-22T00:00:00"/>
    <s v="false"/>
    <s v="173331"/>
    <s v="TEMPORAL. T. COM. INTER. N. ESTA"/>
    <s v="MES VENCIDO - INCAPACIDAD TEMPORAL"/>
    <s v="AUXILIAR DE ENFERMERÍA"/>
    <s v="E"/>
    <s v="S_9B_1A"/>
    <x v="0"/>
    <n v="173"/>
    <n v="0"/>
    <s v="AUXILIAR DE ENFERMERÍA"/>
    <s v="PLANTA  5ª  PAR   - HOSP.EDIF.A"/>
    <x v="1"/>
    <s v="258268"/>
    <s v="78720233L"/>
    <s v="PEREZ ARMAS, DIANA"/>
    <s v="AUXILIAR DE ENFERMERÍA"/>
    <d v="2026-01-01T00:00:00"/>
    <d v="2026-06-22T00:00:00"/>
    <n v="173"/>
  </r>
  <r>
    <s v="281035"/>
    <d v="2026-01-06T00:00:00"/>
    <d v="2026-06-22T00:00:00"/>
    <s v="false"/>
    <s v="174870"/>
    <s v="TEMPORAL. T. PAR. INTERI. N. EST"/>
    <s v="REDUCCION DE JORNADA"/>
    <s v="AUXILIAR DE ENFERMERÍA"/>
    <s v="E"/>
    <s v="S_9B_1C"/>
    <x v="4"/>
    <n v="168"/>
    <n v="0"/>
    <s v="AUXILIAR DE ENFERMERÍA"/>
    <s v="U.V.I."/>
    <x v="1"/>
    <s v="337162"/>
    <s v="43796618H"/>
    <s v="LUIS PEÑA, JOSE MIGUEL.DE"/>
    <s v="AUXILIAR DE ENFERMERÍA"/>
    <d v="2026-01-06T00:00:00"/>
    <d v="2026-06-22T00:00:00"/>
    <n v="168"/>
  </r>
  <r>
    <s v="247555"/>
    <d v="2026-01-10T00:00:00"/>
    <d v="2026-06-22T00:00:00"/>
    <s v="false"/>
    <s v="175705"/>
    <s v="TEMPORAL. T. COM. INTER. N. ESTA"/>
    <s v="MES VENCIDO - INCAPACIDAD TEMPORAL"/>
    <s v="ENFERMERO/A"/>
    <s v="E"/>
    <s v="S_9B_1A"/>
    <x v="0"/>
    <n v="164"/>
    <n v="0"/>
    <s v="ENFERMERA/O"/>
    <s v="PLANTA 1ª - SUBAGUDOS"/>
    <x v="1"/>
    <s v="348064"/>
    <s v="78711797R"/>
    <s v="GONZALEZ MARRERO, LUCINA DACIL"/>
    <s v="ENFERMERA/O"/>
    <d v="2026-01-10T00:00:00"/>
    <d v="2026-06-22T00:00:00"/>
    <n v="164"/>
  </r>
  <r>
    <s v="247220"/>
    <d v="2026-01-12T00:00:00"/>
    <d v="2026-06-22T00:00:00"/>
    <s v="false"/>
    <s v="175687"/>
    <s v="TEMPORAL. T. COM. INTER. N. ESTA"/>
    <s v="MES VENCIDO - INCAPACIDAD TEMPORAL"/>
    <s v="AUXILIAR DE ENFERMERÍA"/>
    <s v="E"/>
    <s v="S_9B_1A"/>
    <x v="0"/>
    <n v="162"/>
    <n v="0"/>
    <s v="AUXILIAR DE ENFERMERÍA"/>
    <s v="UDAD.ENDOSCOPIA"/>
    <x v="1"/>
    <s v="382962"/>
    <s v="78637387L"/>
    <s v="RODRIGUEZ ARBELO, YURENA"/>
    <s v="AUXILIAR DE ENFERMERÍA"/>
    <d v="2026-01-12T00:00:00"/>
    <d v="2026-06-22T00:00:00"/>
    <n v="162"/>
  </r>
  <r>
    <s v="213813"/>
    <d v="2026-04-01T00:00:00"/>
    <d v="2026-06-22T00:00:00"/>
    <s v="false"/>
    <s v="177851"/>
    <s v="TEMPORAL. T. COM. INTER. N. ESTA"/>
    <s v="INTERINO POR VACANTE"/>
    <s v="ENFERMERO/A"/>
    <s v="E"/>
    <s v="I_9_1A"/>
    <x v="3"/>
    <n v="83"/>
    <n v="0"/>
    <s v="ENFERMERA/O"/>
    <s v="UDES.ESPECIALES SUPLENCIAS"/>
    <x v="1"/>
    <s v="0"/>
    <m/>
    <m/>
    <m/>
    <d v="2026-04-01T00:00:00"/>
    <d v="2026-06-22T00:00:00"/>
    <n v="83"/>
  </r>
  <r>
    <s v="238943"/>
    <d v="2026-04-03T00:00:00"/>
    <d v="2026-06-22T00:00:00"/>
    <s v="false"/>
    <s v="178062"/>
    <s v="TEMPORAL. T. COM. INTER. N. ESTA"/>
    <s v="MES VENCIDO - INCAPACIDAD TEMPORAL"/>
    <s v="AUXILIAR DE ENFERMERÍA"/>
    <s v="E"/>
    <s v="S_9B_1A"/>
    <x v="0"/>
    <n v="81"/>
    <n v="0"/>
    <s v="AUXILIAR DE ENFERMERÍA"/>
    <s v="PLANTA  5ª  PAR   - HOSP.EDIF.A"/>
    <x v="1"/>
    <s v="220799"/>
    <s v="78641530E"/>
    <s v="DIAZ BORGES, LETICIA REMEDIOS"/>
    <s v="AUXILIAR DE ENFERMERÍA"/>
    <d v="2026-04-03T00:00:00"/>
    <d v="2026-06-22T00:00:00"/>
    <n v="81"/>
  </r>
  <r>
    <s v="246453"/>
    <d v="2026-04-14T00:00:00"/>
    <d v="2026-06-22T00:00:00"/>
    <s v="false"/>
    <s v="178337"/>
    <s v="TEMPORAL. T. COM. INTER. N. ESTA"/>
    <s v="MES VENCIDO - INCAPACIDAD TEMPORAL"/>
    <s v="AUXILIAR DE ENFERMERÍA"/>
    <s v="E"/>
    <s v="S_9B_1A"/>
    <x v="0"/>
    <n v="70"/>
    <n v="0"/>
    <s v="AUXILIAR DE ENFERMERÍA"/>
    <s v="PLANTILLA VOLANTE DEL EAA (EDIFICIO DE ACTIVIDADES"/>
    <x v="1"/>
    <s v="363723"/>
    <s v="78403536D"/>
    <s v="HENRIQUEZ MORALES, LUISA GLORIA"/>
    <s v="AUXILIAR DE ENFERMERÍA"/>
    <d v="2026-04-14T00:00:00"/>
    <d v="2026-06-22T00:00:00"/>
    <n v="70"/>
  </r>
  <r>
    <s v="390532"/>
    <d v="2026-05-28T00:00:00"/>
    <d v="2026-06-22T00:00:00"/>
    <s v="false"/>
    <s v="179621"/>
    <s v="TEMPORAL. T. COM. INTER. N. ESTA"/>
    <s v="MES VENCIDO - INCAPACIDAD TEMPORAL"/>
    <s v="TÉC ESPECIALISTA / LABORATORIO"/>
    <s v="E"/>
    <s v="S_9B_1A"/>
    <x v="0"/>
    <n v="26"/>
    <n v="0"/>
    <s v="TÉCNICO ESPECIALISTA LABORATORIO"/>
    <s v="LABORATORIO CENTRAL"/>
    <x v="1"/>
    <s v="301039"/>
    <s v="42069928F"/>
    <s v="SANTANA GONZALEZ, MIGUEL ANGEL"/>
    <s v="TÉCNICO ESPECIALISTA LABORATORIO"/>
    <d v="2026-05-28T00:00:00"/>
    <d v="2026-06-22T00:00:00"/>
    <n v="26"/>
  </r>
  <r>
    <s v="297999"/>
    <d v="2026-06-05T00:00:00"/>
    <d v="2026-06-22T00:00:00"/>
    <s v="false"/>
    <s v="179726"/>
    <s v="TEMPORAL. T. COM. INTER. N. ESTA"/>
    <s v="MES VENCIDO - INCAPACIDAD TEMPORAL"/>
    <s v="FISIOTERAPEUTA"/>
    <s v="E"/>
    <s v="S_9B_1A"/>
    <x v="0"/>
    <n v="18"/>
    <n v="0"/>
    <s v="FISIOTERAPEUTA"/>
    <s v="GIMNASIO REHABILITACION"/>
    <x v="1"/>
    <s v="355368"/>
    <s v="43803080V"/>
    <s v="MARTINEZ IBAÑEZ, CRISTINA"/>
    <s v="FISIOTERAPEUTA"/>
    <d v="2026-06-05T00:00:00"/>
    <d v="2026-06-22T00:00:00"/>
    <n v="18"/>
  </r>
  <r>
    <s v="373163"/>
    <d v="2026-06-06T00:00:00"/>
    <d v="2026-06-22T00:00:00"/>
    <s v="false"/>
    <s v="179754"/>
    <s v="TEMPORAL. T. COM. INTER. N. ESTA"/>
    <s v="MES VENCIDO - INCAPACIDAD TEMPORAL"/>
    <s v="PINCHE"/>
    <s v="E"/>
    <s v="S_9B_1A"/>
    <x v="0"/>
    <n v="17"/>
    <n v="0"/>
    <s v="PINCHE"/>
    <s v="COCINA"/>
    <x v="0"/>
    <s v="205524"/>
    <s v="78571894F"/>
    <s v="DIAZ WALOO, MIGUEL ANGEL"/>
    <s v="PINCHE"/>
    <d v="2026-06-06T00:00:00"/>
    <d v="2026-06-22T00:00:00"/>
    <n v="17"/>
  </r>
  <r>
    <s v="251011"/>
    <d v="2026-06-07T00:00:00"/>
    <d v="2026-06-22T00:00:00"/>
    <s v="false"/>
    <s v="179767"/>
    <s v="TEMPORAL. T. COM. INTER. N. ESTA"/>
    <s v="MES VENCIDO - INCAPACIDAD TEMPORAL"/>
    <s v="CELADOR/A"/>
    <s v="E"/>
    <s v="S_9B_1A"/>
    <x v="0"/>
    <n v="16"/>
    <n v="0"/>
    <s v="CELADOR"/>
    <s v="SUBDIRECCIÓN ENFERMERÍA"/>
    <x v="1"/>
    <s v="210571"/>
    <s v="45440164F"/>
    <s v="DELGADO MEDINA, SOLENIA DEL VALLE"/>
    <s v="CELADOR"/>
    <d v="2026-06-07T00:00:00"/>
    <d v="2026-06-22T00:00:00"/>
    <n v="16"/>
  </r>
  <r>
    <s v="375758"/>
    <d v="2026-06-08T00:00:00"/>
    <d v="2026-06-22T00:00:00"/>
    <s v="false"/>
    <s v="179749"/>
    <s v="TEMPORAL. T. COM. INTER. N. ESTA"/>
    <s v="MES VENCIDO - INCAPACIDAD TEMPORAL"/>
    <s v="TÉC ESPECIALISTA / ANATOMIA PATOLOGICA"/>
    <s v="E"/>
    <s v="S_9B_1A"/>
    <x v="0"/>
    <n v="15"/>
    <n v="0"/>
    <s v="TÉCNICO ESPECIALISTA ANATOMÍA PATOLÓGICA"/>
    <s v="LABOR. ANATOMIA PATOLSGICA"/>
    <x v="1"/>
    <s v="265565"/>
    <s v="78698932Q"/>
    <s v="DORTA GONZALEZ, MARIA HORTENSIA"/>
    <s v="TÉCNICO ESPECIALISTA ANATOMÍA PATOLÓGICA"/>
    <d v="2026-06-08T00:00:00"/>
    <d v="2026-06-22T00:00:00"/>
    <n v="15"/>
  </r>
  <r>
    <s v="358946"/>
    <d v="2026-06-11T00:00:00"/>
    <d v="2026-06-22T00:00:00"/>
    <s v="false"/>
    <s v="179845"/>
    <s v="TEMPORAL. T. COM. INTER. N. ESTA"/>
    <s v="MES VENCIDO - INCAPACIDAD TEMPORAL"/>
    <s v="AUXILIAR DE ENFERMERÍA"/>
    <s v="E"/>
    <s v="S_9B_1A"/>
    <x v="0"/>
    <n v="12"/>
    <n v="0"/>
    <s v="AUXILIAR DE ENFERMERÍA"/>
    <s v="PLANTILLA VOLANTE"/>
    <x v="1"/>
    <s v="369148"/>
    <s v="78606206A"/>
    <s v="RODRIGUEZ REGALADO, JOSE JUAN"/>
    <s v="AUXILIAR DE ENFERMERÍA"/>
    <d v="2026-06-11T00:00:00"/>
    <d v="2026-06-22T00:00:00"/>
    <n v="12"/>
  </r>
  <r>
    <s v="217351"/>
    <d v="2026-06-13T00:00:00"/>
    <d v="2026-06-22T00:00:00"/>
    <s v="false"/>
    <s v="179844"/>
    <s v="TEMPORAL. T. COM. INTER. N. ESTA"/>
    <s v="MES VENCIDO - INCAPACIDAD TEMPORAL"/>
    <s v="AUXILIAR DE ENFERMERÍA"/>
    <s v="E"/>
    <s v="S_9B_1A"/>
    <x v="0"/>
    <n v="10"/>
    <n v="0"/>
    <s v="AUXILIAR DE ENFERMERÍA"/>
    <s v="PLANTILLA VOLANTE"/>
    <x v="1"/>
    <s v="251168"/>
    <s v="51150321T"/>
    <s v="RIOS RODRIGUEZ, LARA ESTELA"/>
    <s v="AUXILIAR DE ENFERMERÍA"/>
    <d v="2026-06-13T00:00:00"/>
    <d v="2026-06-22T00:00:00"/>
    <n v="10"/>
  </r>
  <r>
    <s v="220041"/>
    <d v="2026-06-15T00:00:00"/>
    <d v="2026-06-22T00:00:00"/>
    <s v="false"/>
    <s v="179892"/>
    <s v="TEMPORAL. T. COM. INTER. N. ESTA"/>
    <s v="MES VENCIDO - INCAPACIDAD TEMPORAL"/>
    <s v="AUXILIAR DE ENFERMERÍA"/>
    <s v="E"/>
    <s v="S_9B_1A"/>
    <x v="0"/>
    <n v="8"/>
    <n v="0"/>
    <s v="AUXILIAR DE ENFERMERÍA"/>
    <s v="PLANTA 10ª IMPAR - HOSP.EDIF.A"/>
    <x v="1"/>
    <s v="383836"/>
    <s v="42067575T"/>
    <s v="HERNANDEZ MARTIN, MARIA CANDELARIA"/>
    <s v="AUXILIAR DE ENFERMERÍA"/>
    <d v="2026-06-15T00:00:00"/>
    <d v="2026-06-22T00:00:00"/>
    <n v="8"/>
  </r>
  <r>
    <s v="384876"/>
    <d v="2026-06-19T00:00:00"/>
    <d v="2026-06-22T00:00:00"/>
    <s v="false"/>
    <s v="179988"/>
    <s v="TEMPORAL. T. COM. INTER. N. ESTA"/>
    <s v="MES VENCIDO - INCAPACIDAD TEMPORAL"/>
    <s v="TÉC ESPECIALISTA / RADIODIAGNÓSTICO"/>
    <s v="E"/>
    <s v="S_9B_1A"/>
    <x v="0"/>
    <n v="4"/>
    <n v="0"/>
    <s v="TÉCNICO ESPECIALISTA RADIODIAGNÓSTICO"/>
    <s v="AREA.ENFERMERIA - CAE PTO.DE LA CRUZ"/>
    <x v="1"/>
    <s v="351415"/>
    <s v="42174256F"/>
    <s v="FELIPE AFONSO, MANUEL JESUS"/>
    <s v="TÉCNICO ESPECIALISTA RADIODIAGNÓSTICO"/>
    <d v="2026-06-19T00:00:00"/>
    <d v="2026-06-22T00:00:00"/>
    <n v="4"/>
  </r>
  <r>
    <s v="349098"/>
    <d v="2026-06-21T00:00:00"/>
    <d v="2026-06-22T00:00:00"/>
    <s v="false"/>
    <s v="179751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6-21T00:00:00"/>
    <d v="2026-06-22T00:00:00"/>
    <n v="2"/>
  </r>
  <r>
    <s v="250195"/>
    <d v="2026-01-01T00:00:00"/>
    <d v="2026-06-23T00:00:00"/>
    <s v="false"/>
    <s v="175396"/>
    <s v="TEMPORAL. T. COM. INTER. N. ESTA"/>
    <s v="MES VENCIDO - INCAPACIDAD TEMPORAL"/>
    <s v="AUXILIAR DE ENFERMERÍA"/>
    <s v="E"/>
    <s v="S_9B_1A"/>
    <x v="0"/>
    <n v="174"/>
    <n v="0"/>
    <s v="AUXILIAR DE ENFERMERÍA"/>
    <s v="URGENCIAS"/>
    <x v="1"/>
    <s v="208567"/>
    <s v="45450314Z"/>
    <s v="FEO GONZALEZ, MARIA ANTONIA"/>
    <s v="AUXILIAR DE ENFERMERÍA"/>
    <d v="2026-01-01T00:00:00"/>
    <d v="2026-06-23T00:00:00"/>
    <n v="174"/>
  </r>
  <r>
    <s v="235370"/>
    <d v="2026-02-25T00:00:00"/>
    <d v="2026-06-23T00:00:00"/>
    <s v="false"/>
    <s v="177055"/>
    <s v="TEMPORAL. T. COM. INTER. N. ESTA"/>
    <s v="BAJA MATERNAL"/>
    <s v="ENFERMERO/A"/>
    <s v="E"/>
    <s v="S_9B_1A"/>
    <x v="0"/>
    <n v="119"/>
    <n v="0"/>
    <s v="ENFERMERA/O"/>
    <s v="U.V.I."/>
    <x v="1"/>
    <s v="293879"/>
    <s v="70912217C"/>
    <s v="VICENTE PEREZ, YOLANDA"/>
    <s v="ENFERMERA/O"/>
    <d v="2026-02-25T00:00:00"/>
    <d v="2026-06-23T00:00:00"/>
    <n v="119"/>
  </r>
  <r>
    <s v="273382"/>
    <d v="2026-03-03T00:00:00"/>
    <d v="2026-06-23T00:00:00"/>
    <s v="false"/>
    <s v="177005"/>
    <s v="TEMPORAL. T. COM. INTER. N. ESTA"/>
    <s v="BAJA MATERNAL"/>
    <s v="AUXILIAR DE ENFERMERÍA"/>
    <s v="E"/>
    <s v="S_9B_1A"/>
    <x v="0"/>
    <n v="113"/>
    <n v="0"/>
    <s v="AUXILIAR DE ENFERMERÍA"/>
    <s v="URGENCIAS"/>
    <x v="1"/>
    <s v="374864"/>
    <s v="54058527V"/>
    <s v="RODRIGUEZ FERNANDEZ, YANIRA"/>
    <s v="AUXILIAR DE ENFERMERÍA"/>
    <d v="2026-03-03T00:00:00"/>
    <d v="2026-06-23T00:00:00"/>
    <n v="113"/>
  </r>
  <r>
    <s v="229252"/>
    <d v="2026-04-01T00:00:00"/>
    <d v="2026-06-23T00:00:00"/>
    <s v="false"/>
    <s v="177944"/>
    <s v="TEMPORAL. T. COM. INTER. N. ESTA"/>
    <s v="MES VENCIDO - INCAPACIDAD TEMPORAL"/>
    <s v="G ADMINISTRATIVO FUNCIÓN ADMINISTRATIVA"/>
    <s v="E"/>
    <s v="S_9B_1A"/>
    <x v="0"/>
    <n v="84"/>
    <n v="0"/>
    <s v="GRUPO ADMINISTRATIVO"/>
    <s v="ADMISIÓN CENTRAL"/>
    <x v="2"/>
    <s v="210931"/>
    <s v="45445835C"/>
    <s v="RODRIGUEZ BARRETO, ANA MARIA"/>
    <s v="GRUPO ADMINISTRATIVO"/>
    <d v="2026-04-01T00:00:00"/>
    <d v="2026-06-23T00:00:00"/>
    <n v="84"/>
  </r>
  <r>
    <s v="235880"/>
    <d v="2026-04-22T00:00:00"/>
    <d v="2026-06-23T00:00:00"/>
    <s v="false"/>
    <s v="178668"/>
    <s v="TEMPORAL. T. COM. INTER. N. ESTA"/>
    <s v="MES VENCIDO - INCAPACIDAD TEMPORAL"/>
    <s v="ENFERMERO/A"/>
    <s v="E"/>
    <s v="S_9B_1A"/>
    <x v="0"/>
    <n v="63"/>
    <n v="0"/>
    <s v="ENFERMERA/O"/>
    <s v="UDAD.DE RECUPERACIÓN DE QUIRÓFANO"/>
    <x v="1"/>
    <s v="239968"/>
    <s v="54667802E"/>
    <s v="CABALLERO LEGUISAMO, MILAGROS"/>
    <s v="ENFERMERA/O"/>
    <d v="2026-04-22T00:00:00"/>
    <d v="2026-06-23T00:00:00"/>
    <n v="63"/>
  </r>
  <r>
    <s v="372484"/>
    <d v="2026-05-01T00:00:00"/>
    <d v="2026-06-23T00:00:00"/>
    <s v="false"/>
    <s v="178934"/>
    <s v="TEMPORAL. T. COM. INTER. N. ESTA"/>
    <s v="MES VENCIDO - INCAPACIDAD TEMPORAL"/>
    <s v="ENFERMERO/A"/>
    <s v="E"/>
    <s v="S_9B_1A"/>
    <x v="0"/>
    <n v="54"/>
    <n v="0"/>
    <s v="ENFERMERA/O"/>
    <s v="URGENCIAS"/>
    <x v="1"/>
    <s v="297944"/>
    <s v="54061932H"/>
    <s v="HERNANDEZ BACALLADO, ELISA"/>
    <s v="ENFERMERA/O"/>
    <d v="2026-05-01T00:00:00"/>
    <d v="2026-06-23T00:00:00"/>
    <n v="54"/>
  </r>
  <r>
    <s v="255371"/>
    <d v="2026-05-21T00:00:00"/>
    <d v="2026-06-23T00:00:00"/>
    <s v="false"/>
    <s v="179544"/>
    <s v="TEMPORAL. T. COM. INTER. N. ESTA"/>
    <s v="MES VENCIDO - INCAPACIDAD TEMPORAL"/>
    <s v="PINCHE"/>
    <s v="E"/>
    <s v="S_9B_1A"/>
    <x v="0"/>
    <n v="34"/>
    <n v="0"/>
    <s v="PINCHE"/>
    <s v="COCINA"/>
    <x v="0"/>
    <s v="316533"/>
    <s v="78852334P"/>
    <s v="CASTELLANO GONZALEZ, AYEIZA"/>
    <s v="PINCHE"/>
    <d v="2026-05-21T00:00:00"/>
    <d v="2026-06-23T00:00:00"/>
    <n v="34"/>
  </r>
  <r>
    <s v="230011"/>
    <d v="2026-06-02T00:00:00"/>
    <d v="2026-06-23T00:00:00"/>
    <s v="false"/>
    <s v="179675"/>
    <s v="TEMPORAL. T. COM. INTER. N. ESTA"/>
    <s v="MES VENCIDO - INCAPACIDAD TEMPORAL"/>
    <s v="AUXILIAR DE ENFERMERÍA"/>
    <s v="E"/>
    <s v="S_9B_1A"/>
    <x v="0"/>
    <n v="22"/>
    <n v="0"/>
    <s v="AUXILIAR DE ENFERMERÍA"/>
    <s v="PLANTILLA VOLANTE DEL EAA (EDIFICIO DE ACTIVIDADES"/>
    <x v="1"/>
    <s v="276465"/>
    <s v="54056724P"/>
    <s v="CARRILLO MIRANDA, YOANA"/>
    <s v="AUXILIAR DE ENFERMERÍA"/>
    <d v="2026-06-02T00:00:00"/>
    <d v="2026-06-23T00:00:00"/>
    <n v="22"/>
  </r>
  <r>
    <s v="217351"/>
    <d v="2026-06-23T00:00:00"/>
    <d v="2026-06-23T00:00:00"/>
    <s v="false"/>
    <s v="180065"/>
    <s v="TEMPORAL. T. COM. INTER. N. ESTA"/>
    <s v="LIBRE DISPOSICION"/>
    <s v="AUXILIAR DE ENFERMERÍA"/>
    <s v="E"/>
    <s v="S_9B_1A"/>
    <x v="0"/>
    <n v="1"/>
    <n v="0"/>
    <s v="AUXILIAR DE ENFERMERÍA"/>
    <s v="PLANTILLA VOLANTE"/>
    <x v="1"/>
    <s v="377853"/>
    <s v="78613670S"/>
    <s v="HERNANDEZ AFONSO, JOSE CARMELO"/>
    <s v="AUXILIAR DE ENFERMERÍA"/>
    <d v="2026-06-23T00:00:00"/>
    <d v="2026-06-23T00:00:00"/>
    <n v="1"/>
  </r>
  <r>
    <s v="244291"/>
    <d v="2026-01-01T00:00:00"/>
    <d v="2026-06-24T00:00:00"/>
    <s v="false"/>
    <s v="171816"/>
    <s v="TEMPORAL. T. COM. INTER. N. ESTA"/>
    <s v="INTERINO POR VACANTE"/>
    <s v="CELADOR/A"/>
    <s v="E"/>
    <s v="I_9_1A"/>
    <x v="3"/>
    <n v="175"/>
    <n v="0"/>
    <s v="CELADOR"/>
    <s v="SUBDIRECCIÓN ENFERMERÍA"/>
    <x v="1"/>
    <s v="0"/>
    <m/>
    <m/>
    <m/>
    <d v="2026-01-01T00:00:00"/>
    <d v="2026-06-24T00:00:00"/>
    <n v="175"/>
  </r>
  <r>
    <s v="328274"/>
    <d v="2026-01-01T00:00:00"/>
    <d v="2026-06-24T00:00:00"/>
    <s v="false"/>
    <s v="149749"/>
    <s v="TEMPORAL. T. COM. INTER. N. ESTA"/>
    <s v="INTERINO POR VACANTE"/>
    <s v="CELADOR/A"/>
    <s v="E"/>
    <s v="I_9_1A"/>
    <x v="3"/>
    <n v="175"/>
    <n v="0"/>
    <s v="CELADOR"/>
    <s v="CONSERJERÍA"/>
    <x v="0"/>
    <s v="0"/>
    <m/>
    <m/>
    <m/>
    <d v="2026-01-01T00:00:00"/>
    <d v="2026-06-24T00:00:00"/>
    <n v="175"/>
  </r>
  <r>
    <s v="209704"/>
    <d v="2026-03-03T00:00:00"/>
    <d v="2026-06-24T00:00:00"/>
    <s v="false"/>
    <s v="176517"/>
    <s v="TEMPORAL. T. COM. INTER. N. ESTA"/>
    <s v="LIBRE DISPOSICION"/>
    <s v="COCINERO/A"/>
    <s v="E"/>
    <s v="S_9B_1AV"/>
    <x v="0"/>
    <n v="114"/>
    <n v="0"/>
    <s v="COCINERO"/>
    <s v="COCINA"/>
    <x v="0"/>
    <s v="298924"/>
    <s v="78853718N"/>
    <s v="NUÑEZ LEON, LAURA MERCEDES"/>
    <s v="COCINERO"/>
    <d v="2026-03-03T00:00:00"/>
    <d v="2026-06-24T00:00:00"/>
    <n v="114"/>
  </r>
  <r>
    <s v="370513"/>
    <d v="2026-05-13T00:00:00"/>
    <d v="2026-06-24T00:00:00"/>
    <s v="false"/>
    <s v="179225"/>
    <s v="TEMPORAL. T. COM. INTER. N. ESTA"/>
    <s v="MES VENCIDO - INCAPACIDAD TEMPORAL"/>
    <s v="TÉC ESPECIALISTA / RADIODIAGNÓSTICO"/>
    <s v="E"/>
    <s v="S_9B_1A"/>
    <x v="0"/>
    <n v="43"/>
    <n v="0"/>
    <s v="TÉCNICO ESPECIALISTA RADIODIAGNÓSTICO"/>
    <s v="URGENCIAS - HN_CEAU"/>
    <x v="1"/>
    <s v="362763"/>
    <s v="78705257Q"/>
    <s v="GONZALEZ GARCIA, DAVID ALEJANDRO"/>
    <s v="TÉCNICO ESPECIALISTA RADIODIAGNÓSTICO"/>
    <d v="2026-05-13T00:00:00"/>
    <d v="2026-06-24T00:00:00"/>
    <n v="43"/>
  </r>
  <r>
    <s v="200928"/>
    <d v="2026-05-22T00:00:00"/>
    <d v="2026-06-24T00:00:00"/>
    <s v="false"/>
    <s v="178324"/>
    <s v="TEMPORAL. T. COM. INTER. N. ESTA"/>
    <s v="VACACIONES Y LIBRANZAS"/>
    <s v="TÉC ESPECIALISTA / RADIODIAGNÓSTICO"/>
    <s v="E"/>
    <s v="S_9B_1AV"/>
    <x v="0"/>
    <n v="34"/>
    <n v="0"/>
    <s v="TÉCNICO ESPECIALISTA RADIODIAGNÓSTICO"/>
    <s v="RADIOLOGÍA DE URGENCIAS"/>
    <x v="1"/>
    <s v="233871"/>
    <s v="53782081P"/>
    <s v="BRAVO FERNANDEZ, ADRIAN"/>
    <s v="FISIOTERAPEUTA"/>
    <d v="2026-05-22T00:00:00"/>
    <d v="2026-06-24T00:00:00"/>
    <n v="34"/>
  </r>
  <r>
    <s v="314505"/>
    <d v="2026-06-17T00:00:00"/>
    <d v="2026-06-24T00:00:00"/>
    <s v="false"/>
    <s v="179943"/>
    <s v="TEMPORAL. T. COM. INTER. N. ESTA"/>
    <s v="MES VENCIDO - INCAPACIDAD TEMPORAL"/>
    <s v="AUXILIAR DE ENFERMERÍA"/>
    <s v="E"/>
    <s v="S_9B_1A"/>
    <x v="0"/>
    <n v="8"/>
    <n v="0"/>
    <s v="AUXILIAR DE ENFERMERÍA"/>
    <s v="CONSULTA CIRUG.PLÁSTICA"/>
    <x v="1"/>
    <s v="341460"/>
    <s v="X1886570H"/>
    <s v="PEREZ, KATIUSCA"/>
    <s v="AUXILIAR DE ENFERMERÍA"/>
    <d v="2026-06-17T00:00:00"/>
    <d v="2026-06-24T00:00:00"/>
    <n v="8"/>
  </r>
  <r>
    <s v="329562"/>
    <d v="2026-06-18T00:00:00"/>
    <d v="2026-06-24T00:00:00"/>
    <s v="false"/>
    <s v="179857"/>
    <s v="TEMPORAL. T. COM. INTER. N. ESTA"/>
    <s v="MES VENCIDO - INCAPACIDAD TEMPORAL"/>
    <s v="AUXILIAR DE ENFERMERÍA"/>
    <s v="E"/>
    <s v="S_9B_1A"/>
    <x v="0"/>
    <n v="7"/>
    <n v="0"/>
    <s v="AUXILIAR DE ENFERMERÍA"/>
    <s v="CONSULTA NEUROLOGÍA"/>
    <x v="1"/>
    <s v="361605"/>
    <s v="45439620S"/>
    <s v="MUÑOZ PEREZ, FRANCISCO JAVIER"/>
    <s v="AUXILIAR DE ENFERMERÍA"/>
    <d v="2026-06-18T00:00:00"/>
    <d v="2026-06-24T00:00:00"/>
    <n v="7"/>
  </r>
  <r>
    <s v="270567"/>
    <d v="2026-06-19T00:00:00"/>
    <d v="2026-06-24T00:00:00"/>
    <s v="false"/>
    <s v="179994"/>
    <s v="TEMPORAL. T. COM. INTER. N. ESTA"/>
    <s v="MES VENCIDO - INCAPACIDAD TEMPORAL"/>
    <s v="TÉC ESPECIALISTA / LABORATORIO"/>
    <s v="E"/>
    <s v="S_9B_1A"/>
    <x v="0"/>
    <n v="6"/>
    <n v="0"/>
    <s v="TÉCNICO ESPECIALISTA LABORATORIO"/>
    <s v="LABORATORIO CENTRAL"/>
    <x v="1"/>
    <s v="233973"/>
    <s v="54108926T"/>
    <s v="IZQUIERDO GONZALEZ, NAYADE"/>
    <s v="TÉCNICO ESPECIALISTA LABORATORIO"/>
    <d v="2026-06-19T00:00:00"/>
    <d v="2026-06-24T00:00:00"/>
    <n v="6"/>
  </r>
  <r>
    <s v="349098"/>
    <d v="2026-06-23T00:00:00"/>
    <d v="2026-06-24T00:00:00"/>
    <s v="false"/>
    <s v="179752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6-23T00:00:00"/>
    <d v="2026-06-24T00:00:00"/>
    <n v="2"/>
  </r>
  <r>
    <s v="210421"/>
    <d v="2026-01-01T00:00:00"/>
    <d v="2026-06-25T00:00:00"/>
    <s v="false"/>
    <s v="175126"/>
    <s v="TEMPORAL. T. COMPLETO. N. ESTATU"/>
    <s v="ACUMULACION DE TAREAS"/>
    <s v="PINCHE"/>
    <s v="E"/>
    <s v="I_9_1C"/>
    <x v="1"/>
    <n v="176"/>
    <n v="0"/>
    <s v="PINCHE"/>
    <s v="COCINA"/>
    <x v="0"/>
    <s v="0"/>
    <m/>
    <m/>
    <m/>
    <d v="2026-01-01T00:00:00"/>
    <d v="2026-06-25T00:00:00"/>
    <n v="176"/>
  </r>
  <r>
    <s v="294880"/>
    <d v="2026-01-01T00:00:00"/>
    <d v="2026-06-25T00:00:00"/>
    <s v="false"/>
    <s v="174877"/>
    <s v="TEMPORAL. T. PAR. INTERI. N. EST"/>
    <s v="REDUCCION DE JORNADA"/>
    <s v="ENFERMERO/A"/>
    <s v="E"/>
    <s v="S_9B_1C"/>
    <x v="4"/>
    <n v="176"/>
    <n v="0"/>
    <s v="ENFERMERA/O"/>
    <s v="URGENCIAS"/>
    <x v="1"/>
    <s v="231790"/>
    <s v="78711715B"/>
    <s v="LORENTE BAJO, VERONICA"/>
    <s v="ENFERMERA/O"/>
    <d v="2026-01-01T00:00:00"/>
    <d v="2026-06-25T00:00:00"/>
    <n v="176"/>
  </r>
  <r>
    <s v="224876"/>
    <d v="2026-01-01T00:00:00"/>
    <d v="2026-06-25T00:00:00"/>
    <s v="false"/>
    <s v="174768"/>
    <s v="TEMPORAL. T. COM. INTER. N. ESTA"/>
    <s v="INVALIDEZ PERMANENTE"/>
    <s v="ENFERMERO/A"/>
    <s v="E"/>
    <s v="S_9B_1A"/>
    <x v="0"/>
    <n v="176"/>
    <n v="0"/>
    <s v="ENFERMERA/O"/>
    <s v="BLOQUE QUIRURGICO CENTRAL"/>
    <x v="1"/>
    <s v="238978"/>
    <s v="30961123H"/>
    <s v="GAITAN GONZALEZ, ASUNCION"/>
    <m/>
    <d v="2026-01-01T00:00:00"/>
    <d v="2026-06-25T00:00:00"/>
    <n v="176"/>
  </r>
  <r>
    <s v="206170"/>
    <d v="2026-01-01T00:00:00"/>
    <d v="2026-06-25T00:00:00"/>
    <s v="false"/>
    <s v="153778"/>
    <s v="TEMPORAL. T. COM. INTER. N. ESTA"/>
    <s v="INTERINO POR VACANTE"/>
    <s v="TRABAJADOR/A SOCIAL"/>
    <s v="E"/>
    <s v="I_9_1A"/>
    <x v="3"/>
    <n v="176"/>
    <n v="0"/>
    <s v="TÉCNICO TITULADO MEDIO - ASISTENTE SOCIAL/TRABAJAD"/>
    <s v="TRABAJO SOCIAL"/>
    <x v="3"/>
    <s v="0"/>
    <m/>
    <m/>
    <m/>
    <d v="2026-01-01T00:00:00"/>
    <d v="2026-06-25T00:00:00"/>
    <n v="176"/>
  </r>
  <r>
    <s v="373695"/>
    <d v="2026-01-14T00:00:00"/>
    <d v="2026-06-25T00:00:00"/>
    <s v="false"/>
    <s v="175890"/>
    <s v="TEMPORAL. T. COM. INTER. N. ESTA"/>
    <s v="MES VENCIDO - INCAPACIDAD TEMPORAL"/>
    <s v="LIMPIADOR/A"/>
    <s v="E"/>
    <s v="S_9B_1A"/>
    <x v="0"/>
    <n v="163"/>
    <n v="0"/>
    <s v="LIMPIADORA"/>
    <s v="LIMPIEZA EDIFICIO ACTIV.AMBULATORIAS"/>
    <x v="0"/>
    <s v="270932"/>
    <s v="78568217X"/>
    <s v="PRATS RODRIGUEZ, CAROLINA"/>
    <s v="LIMPIADORA"/>
    <d v="2026-01-14T00:00:00"/>
    <d v="2026-06-25T00:00:00"/>
    <n v="163"/>
  </r>
  <r>
    <s v="220347"/>
    <d v="2026-02-06T00:00:00"/>
    <d v="2026-06-25T00:00:00"/>
    <s v="false"/>
    <s v="176456"/>
    <s v="TEMPORAL. T. COM. INTER. N. ESTA"/>
    <s v="MES VENCIDO - INCAPACIDAD TEMPORAL"/>
    <s v="PINCHE"/>
    <s v="E"/>
    <s v="S_9B_1A"/>
    <x v="0"/>
    <n v="140"/>
    <n v="0"/>
    <s v="PINCHE"/>
    <s v="COCINA"/>
    <x v="0"/>
    <s v="337111"/>
    <s v="43809264Z"/>
    <s v="COTE PLASENCIA, ANA DELIA"/>
    <s v="PINCHE"/>
    <d v="2026-02-06T00:00:00"/>
    <d v="2026-06-25T00:00:00"/>
    <n v="140"/>
  </r>
  <r>
    <s v="222527"/>
    <d v="2026-03-14T00:00:00"/>
    <d v="2026-06-25T00:00:00"/>
    <s v="false"/>
    <s v="0"/>
    <s v="TEMPORAL. T. COM. INTER. N. ESTA"/>
    <s v="INTERINO POR VACANTE"/>
    <s v="FEA ANGIOLOGÍA Y C V"/>
    <s v="E"/>
    <s v="I_9_1A"/>
    <x v="3"/>
    <n v="104"/>
    <n v="0"/>
    <s v="FEA ANGIOLOGÍA Y CIRUGÍA VASCULAR"/>
    <s v="P.MÉDICO CIRUG.VASCULAR, ANGIOLOG."/>
    <x v="2"/>
    <s v="0"/>
    <m/>
    <m/>
    <m/>
    <d v="2026-03-14T00:00:00"/>
    <d v="2026-06-25T00:00:00"/>
    <n v="104"/>
  </r>
  <r>
    <s v="134647"/>
    <d v="2026-04-01T00:00:00"/>
    <d v="2026-06-25T00:00:00"/>
    <s v="false"/>
    <s v="177664"/>
    <s v="TEMPORAL. T. COM. INTER. N. ESTA"/>
    <s v="INTERINO POR VACANTE"/>
    <s v="FEA RADIOFÍSICA HOSPITALARIA"/>
    <s v="E"/>
    <s v="I_9_1A"/>
    <x v="3"/>
    <n v="86"/>
    <n v="0"/>
    <s v="FEA RADIOFÍSICA HOSPITALARIA"/>
    <s v="FÍSICA MÉDICA (UDAD.TÉC.RADIOPROTECCIÓN)"/>
    <x v="2"/>
    <s v="0"/>
    <m/>
    <m/>
    <m/>
    <d v="2026-04-01T00:00:00"/>
    <d v="2026-06-25T00:00:00"/>
    <n v="86"/>
  </r>
  <r>
    <s v="389467"/>
    <d v="2026-04-09T00:00:00"/>
    <d v="2026-06-25T00:00:00"/>
    <s v="false"/>
    <s v="178186"/>
    <s v="TEMPORAL. T. COM. INTER. N. ESTA"/>
    <s v="MES VENCIDO - INCAPACIDAD TEMPORAL"/>
    <s v="LIMPIADOR/A"/>
    <s v="E"/>
    <s v="S_9B_1A"/>
    <x v="0"/>
    <n v="78"/>
    <n v="0"/>
    <s v="LIMPIADORA"/>
    <s v="LIMPIEZA EDIFICIO ACTIV.AMBULATORIAS"/>
    <x v="0"/>
    <s v="384651"/>
    <s v="78727831G"/>
    <s v="OLIVA PEREZ, SAMUEL"/>
    <s v="LIMPIADORA"/>
    <d v="2026-04-09T00:00:00"/>
    <d v="2026-06-25T00:00:00"/>
    <n v="78"/>
  </r>
  <r>
    <s v="334213"/>
    <d v="2026-04-17T00:00:00"/>
    <d v="2026-06-25T00:00:00"/>
    <s v="false"/>
    <s v="178532"/>
    <s v="TEMPORAL. T. COM. INTER. N. ESTA"/>
    <s v="MES VENCIDO - INCAPACIDAD TEMPORAL"/>
    <s v="AUXILIAR DE ENFERMERÍA"/>
    <s v="E"/>
    <s v="S_9B_1A"/>
    <x v="0"/>
    <n v="70"/>
    <n v="0"/>
    <s v="AUXILIAR DE ENFERMERÍA"/>
    <s v="PLANTA 10ª IMPAR - HOSP.EDIF.A"/>
    <x v="1"/>
    <s v="291589"/>
    <s v="78699739H"/>
    <s v="HERNANDEZ CURBELO, DAYANA CARMEN"/>
    <s v="AUXILIAR DE ENFERMERÍA"/>
    <d v="2026-04-17T00:00:00"/>
    <d v="2026-06-25T00:00:00"/>
    <n v="70"/>
  </r>
  <r>
    <s v="261451"/>
    <d v="2026-05-06T00:00:00"/>
    <d v="2026-06-25T00:00:00"/>
    <s v="false"/>
    <s v="179091"/>
    <s v="TEMPORAL. T. COM. INTER. N. ESTA"/>
    <s v="MES VENCIDO - INCAPACIDAD TEMPORAL"/>
    <s v="AUXILIAR DE ENFERMERÍA"/>
    <s v="E"/>
    <s v="S_9B_1A"/>
    <x v="0"/>
    <n v="51"/>
    <n v="0"/>
    <s v="AUXILIAR DE ENFERMERÍA"/>
    <s v="URGENCIAS"/>
    <x v="1"/>
    <s v="273931"/>
    <s v="78697858T"/>
    <s v="ALFARO HERNANDEZ, RUTH MARIA"/>
    <s v="AUXILIAR DE ENFERMERÍA"/>
    <d v="2026-05-06T00:00:00"/>
    <d v="2026-06-25T00:00:00"/>
    <n v="51"/>
  </r>
  <r>
    <s v="383631"/>
    <d v="2026-05-27T00:00:00"/>
    <d v="2026-06-25T00:00:00"/>
    <s v="false"/>
    <s v="179449"/>
    <s v="TEMPORAL. T. COM. INTER. N. ESTA"/>
    <s v="MES VENCIDO - INCAPACIDAD TEMPORAL"/>
    <s v="ENFERMERO/A"/>
    <s v="E"/>
    <s v="S_9B_1A"/>
    <x v="0"/>
    <n v="30"/>
    <n v="0"/>
    <s v="ENFERMERA/O"/>
    <s v="PLANTILLA VOLANTE DEL EAA (EDIFICIO DE ACTIVIDADES"/>
    <x v="1"/>
    <s v="302210"/>
    <s v="78562743X"/>
    <s v="RODRIGUEZ SAN NICOLAS, MARIAN AGUSTINA"/>
    <s v="ENFERMERA/O"/>
    <d v="2026-05-27T00:00:00"/>
    <d v="2026-06-25T00:00:00"/>
    <n v="30"/>
  </r>
  <r>
    <s v="390056"/>
    <d v="2026-06-05T00:00:00"/>
    <d v="2026-06-25T00:00:00"/>
    <s v="false"/>
    <s v="179689"/>
    <s v="TEMPORAL. T. COM. INTER. N. ESTA"/>
    <s v="MES VENCIDO - INCAPACIDAD TEMPORAL"/>
    <s v="LIMPIADOR/A"/>
    <s v="E"/>
    <s v="S_9B_1A"/>
    <x v="0"/>
    <n v="21"/>
    <n v="0"/>
    <s v="LIMPIADORA"/>
    <s v="LIMPIEZA"/>
    <x v="0"/>
    <s v="359783"/>
    <s v="43805559N"/>
    <s v="CORREA DONIS, CARMEN MARINA"/>
    <s v="LIMPIADORA"/>
    <d v="2026-06-05T00:00:00"/>
    <d v="2026-06-25T00:00:00"/>
    <n v="21"/>
  </r>
  <r>
    <s v="224865"/>
    <d v="2026-06-11T00:00:00"/>
    <d v="2026-06-25T00:00:00"/>
    <s v="false"/>
    <s v="179919"/>
    <s v="TEMPORAL. T. COMPLETO. N. ESTATU"/>
    <s v="ACUMULACION DE TAREAS"/>
    <s v="PINCHE"/>
    <s v="E"/>
    <s v="I_9_1C"/>
    <x v="1"/>
    <n v="15"/>
    <n v="0"/>
    <s v="PINCHE"/>
    <s v="COCINA"/>
    <x v="0"/>
    <s v="0"/>
    <m/>
    <m/>
    <m/>
    <d v="2026-06-11T00:00:00"/>
    <d v="2026-06-25T00:00:00"/>
    <n v="15"/>
  </r>
  <r>
    <s v="184893"/>
    <d v="2026-06-24T00:00:00"/>
    <d v="2026-06-25T00:00:00"/>
    <s v="false"/>
    <s v="179742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6-24T00:00:00"/>
    <d v="2026-06-25T00:00:00"/>
    <n v="2"/>
  </r>
  <r>
    <s v="297487"/>
    <d v="2026-06-25T00:00:00"/>
    <d v="2026-06-25T00:00:00"/>
    <s v="false"/>
    <s v="180245"/>
    <s v="TEMPORAL. T. COM. INTER. N. ESTA"/>
    <s v="LIBRE DISPOSICION"/>
    <s v="AUXILIAR DE ENFERMERÍA"/>
    <s v="E"/>
    <s v="S_9B_1A"/>
    <x v="0"/>
    <n v="1"/>
    <n v="0"/>
    <s v="AUXILIAR DE ENFERMERÍA"/>
    <s v="PLANTA  3ª  PAR   - HOSP.EDIF.A"/>
    <x v="1"/>
    <s v="371424"/>
    <s v="44281100M"/>
    <s v="ALVARO CERVILLA, LIRIA HAIDEE"/>
    <s v="AUXILIAR DE ENFERMERÍA"/>
    <d v="2026-06-25T00:00:00"/>
    <d v="2026-06-25T00:00:00"/>
    <n v="1"/>
  </r>
  <r>
    <s v="224944"/>
    <d v="2026-06-25T00:00:00"/>
    <d v="2026-06-25T00:00:00"/>
    <s v="false"/>
    <s v="180218"/>
    <s v="TEMPORAL. T. COM. INTER. N. ESTA"/>
    <s v="MES VENCIDO - INCAPACIDAD TEMPORAL"/>
    <s v="G AUXILIAR ADMINISTRATIVO F. ADMVA"/>
    <s v="E"/>
    <s v="S_9B_1A"/>
    <x v="0"/>
    <n v="1"/>
    <n v="0"/>
    <s v="AUXILIAR ADMINISTRATIVO"/>
    <s v="ALMACÉN DE SANITARIO"/>
    <x v="1"/>
    <s v="357972"/>
    <s v="45440974N"/>
    <s v="RODRIGUEZ DAVILA, CARMEN DELCRISTO"/>
    <s v="AUXILIAR ADMINISTRATIVO"/>
    <d v="2026-06-25T00:00:00"/>
    <d v="2026-06-25T00:00:00"/>
    <n v="1"/>
  </r>
  <r>
    <s v="214209"/>
    <d v="2026-02-28T00:00:00"/>
    <d v="2026-06-26T00:00:00"/>
    <s v="false"/>
    <s v="177068"/>
    <s v="TEMPORAL. T. COM. INTER. N. ESTA"/>
    <s v="BAJA MATERNAL"/>
    <s v="AUXILIAR DE ENFERMERÍA"/>
    <s v="E"/>
    <s v="S_9B_1A"/>
    <x v="0"/>
    <n v="119"/>
    <n v="0"/>
    <s v="AUXILIAR DE ENFERMERÍA"/>
    <s v="URGENCIAS"/>
    <x v="1"/>
    <s v="213118"/>
    <s v="51147999R"/>
    <s v="GUERRA LLANOS, YURENA VICTORIA"/>
    <s v="AUXILIAR DE ENFERMERÍA"/>
    <d v="2026-02-28T00:00:00"/>
    <d v="2026-06-26T00:00:00"/>
    <n v="119"/>
  </r>
  <r>
    <s v="265607"/>
    <d v="2026-04-09T00:00:00"/>
    <d v="2026-06-26T00:00:00"/>
    <s v="false"/>
    <s v="178183"/>
    <s v="TEMPORAL. T. COM. INTER. N. ESTA"/>
    <s v="MES VENCIDO - INCAPACIDAD TEMPORAL"/>
    <s v="LIMPIADOR/A"/>
    <s v="E"/>
    <s v="S_9B_1A"/>
    <x v="0"/>
    <n v="79"/>
    <n v="0"/>
    <s v="LIMPIADORA"/>
    <s v="LIMPIEZA"/>
    <x v="0"/>
    <s v="274123"/>
    <s v="43797809J"/>
    <s v="GARCIA TRAVIESO, BEATRIZ"/>
    <s v="LIMPIADORA"/>
    <d v="2026-04-09T00:00:00"/>
    <d v="2026-06-26T00:00:00"/>
    <n v="79"/>
  </r>
  <r>
    <s v="398745"/>
    <d v="2026-04-20T00:00:00"/>
    <d v="2026-06-26T00:00:00"/>
    <s v="false"/>
    <s v="178525"/>
    <s v="TEMPORAL. T. COM. INTER. N. ESTA"/>
    <s v="MES VENCIDO - INCAPACIDAD TEMPORAL"/>
    <s v="G AUXILIAR ADMINISTRATIVO F. ADMVA"/>
    <s v="E"/>
    <s v="S_9B_1A"/>
    <x v="0"/>
    <n v="68"/>
    <n v="0"/>
    <s v="AUXILIAR ADMINISTRATIVO"/>
    <s v="PLANTILLA VOLANTE SS ADMTVO ALMACÉN CENT"/>
    <x v="4"/>
    <s v="354528"/>
    <s v="78400448A"/>
    <s v="HERRERA HERRERA, GREGORIA"/>
    <s v="AUXILIAR ADMINISTRATIVO"/>
    <d v="2026-04-20T00:00:00"/>
    <d v="2026-06-26T00:00:00"/>
    <n v="68"/>
  </r>
  <r>
    <s v="220861"/>
    <d v="2026-05-06T00:00:00"/>
    <d v="2026-06-26T00:00:00"/>
    <s v="false"/>
    <s v="179146"/>
    <s v="TEMPORAL. T. COM. INTER. N. ESTA"/>
    <s v="MES VENCIDO - INCAPACIDAD TEMPORAL"/>
    <s v="LIMPIADOR/A"/>
    <s v="E"/>
    <s v="S_9B_1A"/>
    <x v="0"/>
    <n v="52"/>
    <n v="0"/>
    <s v="LIMPIADORA"/>
    <s v="LIMPIEZA"/>
    <x v="0"/>
    <s v="234994"/>
    <s v="43819785R"/>
    <s v="TRAVIESO MARRERO, JUAN AGUSTIN"/>
    <s v="LIMPIADORA"/>
    <d v="2026-05-06T00:00:00"/>
    <d v="2026-06-26T00:00:00"/>
    <n v="52"/>
  </r>
  <r>
    <s v="292204"/>
    <d v="2026-05-11T00:00:00"/>
    <d v="2026-06-26T00:00:00"/>
    <s v="false"/>
    <s v="179291"/>
    <s v="TEMPORAL. T. COMPLETO. N. ESTATU"/>
    <s v="ACUMULACION DE TAREAS"/>
    <s v="MATRÓN/A"/>
    <s v="E"/>
    <s v="I_9_1C"/>
    <x v="1"/>
    <n v="47"/>
    <n v="0"/>
    <s v="MATRONA"/>
    <s v="PARITORIO"/>
    <x v="1"/>
    <s v="0"/>
    <m/>
    <m/>
    <m/>
    <d v="2026-05-11T00:00:00"/>
    <d v="2026-06-26T00:00:00"/>
    <n v="47"/>
  </r>
  <r>
    <s v="379860"/>
    <d v="2026-06-02T00:00:00"/>
    <d v="2026-06-26T00:00:00"/>
    <s v="false"/>
    <s v="179674"/>
    <s v="TEMPORAL. T. COM. INTER. N. ESTA"/>
    <s v="MES VENCIDO - INCAPACIDAD TEMPORAL"/>
    <s v="AUXILIAR DE ENFERMERÍA"/>
    <s v="E"/>
    <s v="S_9B_1A"/>
    <x v="0"/>
    <n v="25"/>
    <n v="0"/>
    <s v="AUXILIAR DE ENFERMERÍA"/>
    <s v="PLANTA  2ª  - HOSPITAL DEL NORTE"/>
    <x v="1"/>
    <s v="377563"/>
    <s v="78713221E"/>
    <s v="DIAZ GONZALEZ, ATISTIRMA"/>
    <s v="AUXILIAR DE ENFERMERÍA"/>
    <d v="2026-06-02T00:00:00"/>
    <d v="2026-06-26T00:00:00"/>
    <n v="25"/>
  </r>
  <r>
    <s v="380096"/>
    <d v="2026-06-06T00:00:00"/>
    <d v="2026-06-26T00:00:00"/>
    <s v="false"/>
    <s v="179735"/>
    <s v="TEMPORAL. T. COM. INTER. N. ESTA"/>
    <s v="MES VENCIDO - INCAPACIDAD TEMPORAL"/>
    <s v="CELADOR/A"/>
    <s v="E"/>
    <s v="S_9B_1A"/>
    <x v="0"/>
    <n v="21"/>
    <n v="0"/>
    <s v="CELADOR"/>
    <s v="SUBDIRECCIÓN ENFERMERÍA"/>
    <x v="1"/>
    <s v="241516"/>
    <s v="42223006C"/>
    <s v="MARTIN CALVO, ITAHISA"/>
    <s v="CELADOR"/>
    <d v="2026-06-06T00:00:00"/>
    <d v="2026-06-26T00:00:00"/>
    <n v="21"/>
  </r>
  <r>
    <s v="211928"/>
    <d v="2026-06-13T00:00:00"/>
    <d v="2026-06-26T00:00:00"/>
    <s v="false"/>
    <s v="179846"/>
    <s v="TEMPORAL. T. COM. INTER. N. ESTA"/>
    <s v="MES VENCIDO - INCAPACIDAD TEMPORAL"/>
    <s v="AUXILIAR DE ENFERMERÍA"/>
    <s v="E"/>
    <s v="S_9B_1A"/>
    <x v="0"/>
    <n v="14"/>
    <n v="0"/>
    <s v="AUXILIAR DE ENFERMERÍA"/>
    <s v="PLANTILLA VOLANTE"/>
    <x v="1"/>
    <s v="213934"/>
    <s v="43838135C"/>
    <s v="GONZALEZ SANTOS, JENNIFER"/>
    <s v="AUXILIAR DE ENFERMERÍA"/>
    <d v="2026-06-13T00:00:00"/>
    <d v="2026-06-26T00:00:00"/>
    <n v="14"/>
  </r>
  <r>
    <s v="209392"/>
    <d v="2026-06-22T00:00:00"/>
    <d v="2026-06-26T00:00:00"/>
    <s v="false"/>
    <s v="180036"/>
    <s v="TEMPORAL. T. COM. INTER. N. ESTA"/>
    <s v="PERMISO POR ENFERMEDAD GRAVE"/>
    <s v="TÉC ESPECIALISTA / LABORATORIO"/>
    <s v="E"/>
    <s v="S_9B_1A"/>
    <x v="0"/>
    <n v="5"/>
    <n v="0"/>
    <s v="TÉCNICO ESPECIALISTA LABORATORIO"/>
    <s v="LABORATORIO HEMATOLOGIA"/>
    <x v="1"/>
    <s v="279887"/>
    <s v="51147033R"/>
    <s v="MORENO EXPOSITO, MARIA"/>
    <s v="TÉCNICO ESPECIALISTA LABORATORIO"/>
    <d v="2026-06-22T00:00:00"/>
    <d v="2026-06-26T00:00:00"/>
    <n v="5"/>
  </r>
  <r>
    <s v="217553"/>
    <d v="2026-06-25T00:00:00"/>
    <d v="2026-06-26T00:00:00"/>
    <s v="false"/>
    <s v="179645"/>
    <s v="TEMPORAL. T. COM. INTER. N. ESTA"/>
    <s v="GUARDIAS AT.CONTINUADA"/>
    <s v="FEA NEFROLOGÍA"/>
    <s v="E"/>
    <s v="S_9B_1BG"/>
    <x v="2"/>
    <n v="2"/>
    <n v="0"/>
    <s v="FEA NEFROLOGÍA"/>
    <s v="P.MÉDICO NEFROLOGÍA"/>
    <x v="2"/>
    <s v="0"/>
    <m/>
    <m/>
    <m/>
    <d v="2026-06-25T00:00:00"/>
    <d v="2026-06-26T00:00:00"/>
    <n v="2"/>
  </r>
  <r>
    <s v="383681"/>
    <d v="2026-03-01T00:00:00"/>
    <d v="2026-06-27T00:00:00"/>
    <s v="false"/>
    <s v="177062"/>
    <s v="TEMPORAL. T. COM. INTER. N. ESTA"/>
    <s v="BAJA MATERNAL"/>
    <s v="ENFERMERO/A"/>
    <s v="E"/>
    <s v="S_9B_1A"/>
    <x v="0"/>
    <n v="119"/>
    <n v="0"/>
    <s v="ENFERMERA/O"/>
    <s v="BLOQUE QUIRURGICO CENTRAL"/>
    <x v="1"/>
    <s v="259540"/>
    <s v="77757519Q"/>
    <s v="CEGARRA ORTIZ, ANA"/>
    <s v="ENFERMERA/O"/>
    <d v="2026-03-01T00:00:00"/>
    <d v="2026-06-27T00:00:00"/>
    <n v="119"/>
  </r>
  <r>
    <s v="248025"/>
    <d v="2026-03-23T00:00:00"/>
    <d v="2026-06-28T00:00:00"/>
    <s v="false"/>
    <s v="177195"/>
    <s v="TEMPORAL. T. COM. INTER. N. ESTA"/>
    <s v="PERMISO POR PATERNIDAD"/>
    <s v="AUXILIAR DE ENFERMERÍA"/>
    <s v="E"/>
    <s v="S_9B_1A"/>
    <x v="0"/>
    <n v="98"/>
    <n v="0"/>
    <s v="AUXILIAR DE ENFERMERÍA"/>
    <s v="PLANTA  4ª  PAR   - HOSP.EDIF.A"/>
    <x v="1"/>
    <s v="235507"/>
    <s v="78556301P"/>
    <s v="OVAL RODRIGUEZ, ISRAEL"/>
    <s v="AUXILIAR DE ENFERMERÍA"/>
    <d v="2026-03-23T00:00:00"/>
    <d v="2026-06-28T00:00:00"/>
    <n v="98"/>
  </r>
  <r>
    <s v="274675"/>
    <d v="2026-06-15T00:00:00"/>
    <d v="2026-06-28T00:00:00"/>
    <s v="false"/>
    <s v="179899"/>
    <s v="TEMPORAL. T. COM. INTER. N. ESTA"/>
    <s v="MES VENCIDO - INCAPACIDAD TEMPORAL"/>
    <s v="AUXILIAR DE ENFERMERÍA"/>
    <s v="E"/>
    <s v="S_9B_1A"/>
    <x v="0"/>
    <n v="14"/>
    <n v="0"/>
    <s v="AUXILIAR DE ENFERMERÍA"/>
    <s v="PLANTA  7ª  PAR   - HOSP.EDIF.A"/>
    <x v="1"/>
    <s v="246210"/>
    <s v="78678668S"/>
    <s v="MARTIN RAMOS, MARIA ISABEL"/>
    <s v="AUXILIAR DE ENFERMERÍA"/>
    <d v="2026-06-15T00:00:00"/>
    <d v="2026-06-28T00:00:00"/>
    <n v="14"/>
  </r>
  <r>
    <s v="366312"/>
    <d v="2026-06-16T00:00:00"/>
    <d v="2026-06-28T00:00:00"/>
    <s v="false"/>
    <s v="179166"/>
    <s v="TEMPORAL. T. COM. INTER. N. ESTA"/>
    <s v="BAJA MATERNAL"/>
    <s v="FISIOTERAPEUTA"/>
    <s v="E"/>
    <s v="S_9B_1A"/>
    <x v="0"/>
    <n v="13"/>
    <n v="0"/>
    <s v="FISIOTERAPEUTA"/>
    <s v="AREA.ENFERMERIA - CAE PTO.DE LA CRUZ"/>
    <x v="1"/>
    <s v="371766"/>
    <s v="78630494A"/>
    <s v="PEREZ PEREZ, ELENA"/>
    <s v="FISIOTERAPEUTA"/>
    <d v="2026-06-16T00:00:00"/>
    <d v="2026-06-28T00:00:00"/>
    <n v="13"/>
  </r>
  <r>
    <s v="211928"/>
    <d v="2026-06-27T00:00:00"/>
    <d v="2026-06-28T00:00:00"/>
    <s v="false"/>
    <s v="179941"/>
    <s v="TEMPORAL. T. COM. INTER. N. ESTA"/>
    <s v="LIBRE DISPOSICION"/>
    <s v="AUXILIAR DE ENFERMERÍA"/>
    <s v="E"/>
    <s v="S_9B_1A"/>
    <x v="0"/>
    <n v="2"/>
    <n v="0"/>
    <s v="AUXILIAR DE ENFERMERÍA"/>
    <s v="PLANTILLA VOLANTE"/>
    <x v="1"/>
    <s v="246687"/>
    <s v="43781269X"/>
    <s v="CASTILLA BRITO, MARIA DOROTEA"/>
    <s v="AUXILIAR DE ENFERMERÍA"/>
    <d v="2026-06-27T00:00:00"/>
    <d v="2026-06-28T00:00:00"/>
    <n v="2"/>
  </r>
  <r>
    <s v="385777"/>
    <d v="2026-06-27T00:00:00"/>
    <d v="2026-06-28T00:00:00"/>
    <s v="false"/>
    <s v="179632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6-27T00:00:00"/>
    <d v="2026-06-28T00:00:00"/>
    <n v="2"/>
  </r>
  <r>
    <s v="241789"/>
    <d v="2026-01-01T00:00:00"/>
    <d v="2026-06-29T00:00:00"/>
    <s v="false"/>
    <s v="172394"/>
    <s v="TEMPORAL. T. COM. INTER. N. ESTA"/>
    <s v="MES VENCIDO - ACCIDENTE DE TRABAJO"/>
    <s v="AUXILIAR DE ENFERMERÍA"/>
    <s v="E"/>
    <s v="S_9B_1A"/>
    <x v="0"/>
    <n v="180"/>
    <n v="0"/>
    <s v="AUXILIAR DE ENFERMERÍA"/>
    <s v="BLOQUE QUIRURGICO CMA"/>
    <x v="1"/>
    <s v="210098"/>
    <s v="42082498L"/>
    <s v="GOMEZ RODRIGUEZ, MARIA TERESA"/>
    <s v="AUXILIAR DE ENFERMERÍA"/>
    <d v="2026-01-01T00:00:00"/>
    <d v="2026-06-29T00:00:00"/>
    <n v="180"/>
  </r>
  <r>
    <s v="304980"/>
    <d v="2026-01-01T00:00:00"/>
    <d v="2026-06-29T00:00:00"/>
    <s v="false"/>
    <s v="170849"/>
    <s v="TEMPORAL. T. COMPLETO. N. ESTATU"/>
    <s v="PROGRAMA CARACTER TEMPORAL"/>
    <s v="FEA NEFROLOGÍA"/>
    <s v="E"/>
    <s v="I_9_1B"/>
    <x v="5"/>
    <n v="180"/>
    <n v="0"/>
    <s v="FEA NEFROLOGÍA"/>
    <s v="P.MÉDICO NEFROLOGÍA"/>
    <x v="2"/>
    <s v="0"/>
    <m/>
    <m/>
    <m/>
    <d v="2026-01-01T00:00:00"/>
    <d v="2026-06-29T00:00:00"/>
    <n v="180"/>
  </r>
  <r>
    <s v="331309"/>
    <d v="2026-01-01T00:00:00"/>
    <d v="2026-06-29T00:00:00"/>
    <s v="false"/>
    <s v="172404"/>
    <s v="TEMPORAL. T. COMPLETO. N. ESTATU"/>
    <s v="ACUMULACION DE TAREAS"/>
    <s v="FEA CIRUGÍA PEDIÁTRICA"/>
    <s v="E"/>
    <s v="I_9_1C"/>
    <x v="1"/>
    <n v="180"/>
    <n v="0"/>
    <s v="FEA CIRUGÍA PEDIÁTRICA"/>
    <s v="P.MÉDICO CIRUG.PEDIÁTRICA"/>
    <x v="2"/>
    <s v="0"/>
    <m/>
    <m/>
    <m/>
    <d v="2026-01-01T00:00:00"/>
    <d v="2026-06-29T00:00:00"/>
    <n v="180"/>
  </r>
  <r>
    <s v="344521"/>
    <d v="2026-05-12T00:00:00"/>
    <d v="2026-06-29T00:00:00"/>
    <s v="false"/>
    <s v="179417"/>
    <s v="TEMPORAL. T. COM. INTER. N. ESTA"/>
    <s v="MES VENCIDO - INCAPACIDAD TEMPORAL"/>
    <s v="PINCHE"/>
    <s v="E"/>
    <s v="S_9B_1A"/>
    <x v="0"/>
    <n v="49"/>
    <n v="0"/>
    <s v="PINCHE"/>
    <s v="COCINA"/>
    <x v="0"/>
    <s v="339048"/>
    <s v="42222824E"/>
    <s v="GONZALEZ DIAZ, JUAN CARLOS"/>
    <s v="PINCHE"/>
    <d v="2026-05-12T00:00:00"/>
    <d v="2026-06-29T00:00:00"/>
    <n v="49"/>
  </r>
  <r>
    <s v="310688"/>
    <d v="2026-06-16T00:00:00"/>
    <d v="2026-06-29T00:00:00"/>
    <s v="false"/>
    <s v="177824"/>
    <s v="TEMPORAL. T. COM. INTER. N. ESTA"/>
    <s v="BAJA MATERNAL"/>
    <s v="AUXILIAR DE ENFERMERÍA"/>
    <s v="E"/>
    <s v="S_9B_1A"/>
    <x v="0"/>
    <n v="14"/>
    <n v="0"/>
    <s v="AUXILIAR DE ENFERMERÍA"/>
    <s v="PLANTILLA VOLANTE"/>
    <x v="1"/>
    <s v="273329"/>
    <s v="54053336R"/>
    <s v="HERNANDEZ DIAZ, MARIA GABRIELA"/>
    <s v="AUXILIAR DE ENFERMERÍA"/>
    <d v="2026-06-16T00:00:00"/>
    <d v="2026-06-29T00:00:00"/>
    <n v="14"/>
  </r>
  <r>
    <s v="249427"/>
    <d v="2026-06-28T00:00:00"/>
    <d v="2026-06-29T00:00:00"/>
    <s v="false"/>
    <s v="179748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6-28T00:00:00"/>
    <d v="2026-06-29T00:00:00"/>
    <n v="2"/>
  </r>
  <r>
    <s v="274246"/>
    <d v="2026-01-01T00:00:00"/>
    <d v="2026-06-30T00:00:00"/>
    <s v="false"/>
    <s v="174808"/>
    <s v="TEMPORAL. T. COMPLETO. N. ESTATU"/>
    <s v="ACUMULACION DE TAREAS"/>
    <s v="G ADMINISTRATIVO FUNCIÓN ADMINISTRATIVA"/>
    <s v="E"/>
    <s v="I_9_1C"/>
    <x v="1"/>
    <n v="181"/>
    <n v="0"/>
    <s v="GRUPO ADMINISTRATIVO"/>
    <s v="GESTIÓN ECONÓMICA - FINANCIERA"/>
    <x v="4"/>
    <s v="0"/>
    <m/>
    <m/>
    <m/>
    <d v="2026-01-01T00:00:00"/>
    <d v="2026-06-30T00:00:00"/>
    <n v="181"/>
  </r>
  <r>
    <s v="230430"/>
    <d v="2026-01-01T00:00:00"/>
    <d v="2026-06-30T00:00:00"/>
    <s v="false"/>
    <s v="170250"/>
    <s v="TEMPORAL. T. COM. INTER. N. ESTA"/>
    <s v="COMISION SERV.,ADS.TEMPORAL"/>
    <s v="G AUXILIAR ADMINISTRATIVO F. ADMVA"/>
    <s v="E"/>
    <s v="S_9B_1A"/>
    <x v="0"/>
    <n v="181"/>
    <n v="0"/>
    <s v="AUXILIAR ADMINISTRATIVO"/>
    <s v="PLANTILLA VOLANTE SS ADMTVO ALMACÉN CENT"/>
    <x v="4"/>
    <s v="356240"/>
    <s v="78559686N"/>
    <s v="MACIA HERRERA, GARA"/>
    <s v="AUXILIAR ADMINISTRATIVO"/>
    <d v="2026-01-01T00:00:00"/>
    <d v="2026-06-30T00:00:00"/>
    <n v="181"/>
  </r>
  <r>
    <s v="391964"/>
    <d v="2026-01-01T00:00:00"/>
    <d v="2026-06-30T00:00:00"/>
    <s v="false"/>
    <s v="172541"/>
    <s v="TEMPORAL. T. COM. INTER. N. ESTA"/>
    <s v="MES VENCIDO - INCAPACIDAD TEMPORAL"/>
    <s v="G AUXILIAR ADMINISTRATIVO F. ADMVA"/>
    <s v="E"/>
    <s v="S_9B_1A"/>
    <x v="0"/>
    <n v="181"/>
    <n v="0"/>
    <s v="AUXILIAR ADMINISTRATIVO"/>
    <s v="PLANTILLA VOLANTE SS ADMTVO ALMACÉN CENT"/>
    <x v="4"/>
    <s v="359162"/>
    <s v="42086370G"/>
    <s v="FERNANDEZ RODRIGUEZ, MARIA CRISTINA"/>
    <s v="AUXILIAR ADMINISTRATIVO"/>
    <d v="2026-01-01T00:00:00"/>
    <d v="2026-06-30T00:00:00"/>
    <n v="181"/>
  </r>
  <r>
    <s v="300952"/>
    <d v="2026-01-01T00:00:00"/>
    <d v="2026-06-30T00:00:00"/>
    <s v="false"/>
    <s v="174018"/>
    <s v="TEMPORAL. T. COM. INTER. N. ESTA"/>
    <s v="COMISION SERV.,ADS.TEMPORAL"/>
    <s v="G AUXILIAR ADMINISTRATIVO F. ADMVA"/>
    <s v="E"/>
    <s v="S_9B_1A"/>
    <x v="0"/>
    <n v="181"/>
    <n v="0"/>
    <s v="AUXILIAR ADMINISTRATIVO"/>
    <s v="PLANTILLA VOLANTE SS ADMTVO ALMACÉN CENT"/>
    <x v="4"/>
    <s v="266752"/>
    <s v="45456186K"/>
    <s v="AVERO BACALLADO, MARIA EVA"/>
    <s v="AUXILIAR ADMINISTRATIVO"/>
    <d v="2026-01-01T00:00:00"/>
    <d v="2026-06-30T00:00:00"/>
    <n v="181"/>
  </r>
  <r>
    <s v="333923"/>
    <d v="2026-01-01T00:00:00"/>
    <d v="2026-06-30T00:00:00"/>
    <s v="false"/>
    <s v="165616"/>
    <s v="TEMPORAL. T. COM. INTER. N. ESTA"/>
    <s v="INVALIDEZ PERMANENTE"/>
    <s v="PINCHE"/>
    <s v="E"/>
    <s v="S_9B_1A"/>
    <x v="0"/>
    <n v="181"/>
    <n v="0"/>
    <s v="PINCHE"/>
    <s v="COCINA"/>
    <x v="0"/>
    <s v="274892"/>
    <s v="78679864S"/>
    <s v="RIVAS RODRIGUEZ, ALBERTO"/>
    <m/>
    <d v="2026-01-01T00:00:00"/>
    <d v="2026-06-30T00:00:00"/>
    <n v="181"/>
  </r>
  <r>
    <s v="264585"/>
    <d v="2026-01-01T00:00:00"/>
    <d v="2026-06-30T00:00:00"/>
    <s v="false"/>
    <s v="175377"/>
    <s v="TEMPORAL. T. COMPLETO. N. ESTATU"/>
    <s v="ACUMULACION DE TAREAS"/>
    <s v="G ADMINISTRATIVO FUNCIÓN ADMINISTRATIVA"/>
    <s v="E"/>
    <s v="I_9_1C"/>
    <x v="1"/>
    <n v="181"/>
    <n v="0"/>
    <s v="GRUPO ADMINISTRATIVO"/>
    <s v="ADMISIÓN CENTRAL"/>
    <x v="2"/>
    <s v="0"/>
    <m/>
    <m/>
    <m/>
    <d v="2026-01-01T00:00:00"/>
    <d v="2026-06-30T00:00:00"/>
    <n v="181"/>
  </r>
  <r>
    <s v="314835"/>
    <d v="2026-01-01T00:00:00"/>
    <d v="2026-06-30T00:00:00"/>
    <s v="false"/>
    <s v="175374"/>
    <s v="TEMPORAL. T. COMPLETO. N. ESTATU"/>
    <s v="ACUMULACION DE TAREAS"/>
    <s v="G ADMINISTRATIVO FUNCIÓN ADMINISTRATIVA"/>
    <s v="E"/>
    <s v="I_9_1C"/>
    <x v="1"/>
    <n v="181"/>
    <n v="0"/>
    <s v="GRUPO ADMINISTRATIVO"/>
    <s v="ADMISIÓN CENTRAL"/>
    <x v="2"/>
    <s v="0"/>
    <m/>
    <m/>
    <m/>
    <d v="2026-01-01T00:00:00"/>
    <d v="2026-06-30T00:00:00"/>
    <n v="181"/>
  </r>
  <r>
    <s v="212605"/>
    <d v="2026-01-01T00:00:00"/>
    <d v="2026-06-30T00:00:00"/>
    <s v="false"/>
    <s v="174205"/>
    <s v="TEMPORAL. T. COMPLETO. N. ESTATU"/>
    <s v="ACUMULACION DE TAREAS"/>
    <s v="G AUXILIAR ADMINISTRATIVO F. ADMVA"/>
    <s v="E"/>
    <s v="I_9_1C"/>
    <x v="1"/>
    <n v="181"/>
    <n v="0"/>
    <s v="AUXILIAR ADMINISTRATIVO"/>
    <s v="PLANTILLA VOLANTE SS ADMTVO ALMACÉN CENT"/>
    <x v="4"/>
    <s v="0"/>
    <m/>
    <m/>
    <m/>
    <d v="2026-01-01T00:00:00"/>
    <d v="2026-06-30T00:00:00"/>
    <n v="181"/>
  </r>
  <r>
    <s v="259977"/>
    <d v="2026-01-01T00:00:00"/>
    <d v="2026-06-30T00:00:00"/>
    <s v="false"/>
    <s v="172317"/>
    <s v="TEMPORAL. T. COMPLETO. N. ESTATU"/>
    <s v="ACUMULACION DE TAREAS"/>
    <s v="ALBAÑIL"/>
    <s v="E"/>
    <s v="I_9_1C"/>
    <x v="1"/>
    <n v="181"/>
    <n v="0"/>
    <s v="ALBAÑIL"/>
    <s v="SERVICIO MANTENIMIENTO E INSTALACIONES"/>
    <x v="6"/>
    <s v="0"/>
    <m/>
    <m/>
    <m/>
    <d v="2026-01-01T00:00:00"/>
    <d v="2026-06-30T00:00:00"/>
    <n v="181"/>
  </r>
  <r>
    <s v="258938"/>
    <d v="2026-01-01T00:00:00"/>
    <d v="2026-06-30T00:00:00"/>
    <s v="false"/>
    <s v="175095"/>
    <s v="TEMPORAL. T. COM. INTER. N. ESTA"/>
    <s v="MES VENCIDO - INCAPACIDAD TEMPORAL"/>
    <s v="ENFERMERO/A"/>
    <s v="E"/>
    <s v="S_9B_1A"/>
    <x v="0"/>
    <n v="181"/>
    <n v="0"/>
    <s v="ENFERMERA/O"/>
    <s v="PLANTA 3ª - HOSPITALIZACIÓN EDIF. D"/>
    <x v="1"/>
    <s v="200466"/>
    <s v="42222488P"/>
    <s v="CRUZ RODRIGUEZ, NAYRA"/>
    <s v="ENFERMERA/O"/>
    <d v="2026-01-01T00:00:00"/>
    <d v="2026-06-30T00:00:00"/>
    <n v="181"/>
  </r>
  <r>
    <s v="272961"/>
    <d v="2026-01-01T00:00:00"/>
    <d v="2026-06-30T00:00:00"/>
    <s v="false"/>
    <s v="164492"/>
    <s v="TEMPORAL. T. COM. INTER. N. ESTA"/>
    <s v="INVALIDEZ PERMANENTE"/>
    <s v="G AUXILIAR ADMINISTRATIVO F. ADMVA"/>
    <s v="E"/>
    <s v="S_9B_1A"/>
    <x v="0"/>
    <n v="181"/>
    <n v="0"/>
    <s v="AUXILIAR ADMINISTRATIVO"/>
    <s v="UDAD.SALUD MENTAL DE ICOD"/>
    <x v="4"/>
    <s v="293567"/>
    <s v="45526041W"/>
    <s v="ABREU HERNANDEZ, BENITO MANUEL"/>
    <m/>
    <d v="2026-01-01T00:00:00"/>
    <d v="2026-06-30T00:00:00"/>
    <n v="181"/>
  </r>
  <r>
    <s v="227070"/>
    <d v="2026-01-01T00:00:00"/>
    <d v="2026-06-30T00:00:00"/>
    <s v="false"/>
    <s v="175356"/>
    <s v="TEMPORAL. T. COM. INTER. N. ESTA"/>
    <s v="COMISION SERV.,ADS.TEMPORAL"/>
    <s v="G AUXILIAR ADMINISTRATIVO F. ADMVA"/>
    <s v="E"/>
    <s v="S_9B_1A"/>
    <x v="0"/>
    <n v="181"/>
    <n v="0"/>
    <s v="AUXILIAR ADMINISTRATIVO"/>
    <s v="AREA ADMINISTRATIVA - HN - CAE ICOD"/>
    <x v="2"/>
    <s v="254291"/>
    <s v="43774392X"/>
    <s v="DORTA GARCIA, MARIA NIEVES"/>
    <s v="AUXILIAR ADMINISTRATIVO"/>
    <d v="2026-01-01T00:00:00"/>
    <d v="2026-06-30T00:00:00"/>
    <n v="181"/>
  </r>
  <r>
    <s v="275468"/>
    <d v="2026-01-01T00:00:00"/>
    <d v="2026-06-30T00:00:00"/>
    <s v="false"/>
    <s v="172605"/>
    <s v="TEMPORAL. T. COMPLETO. N. ESTATU"/>
    <s v="ACUMULACION DE TAREAS"/>
    <s v="TTS - ARQUITECTURA"/>
    <s v="E"/>
    <s v="I_9_1C"/>
    <x v="1"/>
    <n v="181"/>
    <n v="0"/>
    <s v="TÉCNICO/A TITULADO/A SUPERIOR-ARQUITECTURA"/>
    <s v="SECCIÓN OBRAS"/>
    <x v="6"/>
    <s v="0"/>
    <m/>
    <m/>
    <m/>
    <d v="2026-01-01T00:00:00"/>
    <d v="2026-06-30T00:00:00"/>
    <n v="181"/>
  </r>
  <r>
    <s v="231428"/>
    <d v="2026-01-01T00:00:00"/>
    <d v="2026-06-30T00:00:00"/>
    <s v="false"/>
    <s v="166578"/>
    <s v="TEMPORAL. T. COM. INTER. N. ESTA"/>
    <s v="COMISION SERV.,ADS.TEMPORAL"/>
    <s v="ENFERMERO/A"/>
    <s v="E"/>
    <s v="S_9B_1A"/>
    <x v="0"/>
    <n v="181"/>
    <n v="0"/>
    <s v="ENFERMERA/O"/>
    <s v="UDAD.DE RECUPERACIÓN DE QUIRÓFANO"/>
    <x v="1"/>
    <s v="244832"/>
    <s v="48459699X"/>
    <s v="LOPEZ CAMARA, ALMUDENA"/>
    <s v="ENFERMERA/O"/>
    <d v="2026-01-01T00:00:00"/>
    <d v="2026-06-30T00:00:00"/>
    <n v="181"/>
  </r>
  <r>
    <s v="285540"/>
    <d v="2026-01-01T00:00:00"/>
    <d v="2026-06-30T00:00:00"/>
    <s v="false"/>
    <s v="175361"/>
    <s v="TEMPORAL. T. COMPLETO. N. ESTATU"/>
    <s v="ACUMULACION DE TAREAS"/>
    <s v="G ADMINISTRATIVO FUNCIÓN ADMINISTRATIVA"/>
    <s v="E"/>
    <s v="I_9_1C"/>
    <x v="1"/>
    <n v="181"/>
    <n v="0"/>
    <s v="GRUPO ADMINISTRATIVO"/>
    <s v="ADMISIÓN CENTRAL"/>
    <x v="2"/>
    <s v="0"/>
    <m/>
    <m/>
    <m/>
    <d v="2026-01-01T00:00:00"/>
    <d v="2026-06-30T00:00:00"/>
    <n v="181"/>
  </r>
  <r>
    <s v="246336"/>
    <d v="2026-01-01T00:00:00"/>
    <d v="2026-06-30T00:00:00"/>
    <s v="false"/>
    <s v="171026"/>
    <s v="TEMPORAL. T. COM. INTER. N. ESTA"/>
    <s v="MES VENCIDO - INCAPACIDAD TEMPORAL"/>
    <s v="PINCHE"/>
    <s v="E"/>
    <s v="S_9B_1A"/>
    <x v="0"/>
    <n v="181"/>
    <n v="0"/>
    <s v="PINCHE"/>
    <s v="COCINA"/>
    <x v="0"/>
    <s v="306649"/>
    <s v="43615242C"/>
    <s v="GONZALEZ AVERO, TOMAS SATURNINO"/>
    <s v="PINCHE"/>
    <d v="2026-01-01T00:00:00"/>
    <d v="2026-06-30T00:00:00"/>
    <n v="181"/>
  </r>
  <r>
    <s v="208458"/>
    <d v="2026-01-01T00:00:00"/>
    <d v="2026-06-30T00:00:00"/>
    <s v="false"/>
    <s v="175369"/>
    <s v="TEMPORAL. T. COMPLETO. N. ESTATU"/>
    <s v="ACUMULACION DE TAREAS"/>
    <s v="G ADMINISTRATIVO FUNCIÓN ADMINISTRATIVA"/>
    <s v="E"/>
    <s v="I_9_1C"/>
    <x v="1"/>
    <n v="181"/>
    <n v="0"/>
    <s v="GRUPO ADMINISTRATIVO"/>
    <s v="ADMISIÓN CENTRAL"/>
    <x v="2"/>
    <s v="0"/>
    <m/>
    <m/>
    <m/>
    <d v="2026-01-01T00:00:00"/>
    <d v="2026-06-30T00:00:00"/>
    <n v="181"/>
  </r>
  <r>
    <s v="382706"/>
    <d v="2026-01-01T00:00:00"/>
    <d v="2026-06-30T00:00:00"/>
    <s v="false"/>
    <s v="161542"/>
    <s v="TEMPORAL. T. COM. INTER. N. ESTA"/>
    <s v="INTERINO POR VACANTE"/>
    <s v="PINCHE"/>
    <s v="E"/>
    <s v="I_9_1A"/>
    <x v="3"/>
    <n v="181"/>
    <n v="0"/>
    <s v="PINCHE"/>
    <s v="COCINA"/>
    <x v="0"/>
    <s v="0"/>
    <m/>
    <m/>
    <m/>
    <d v="2026-01-01T00:00:00"/>
    <d v="2026-06-30T00:00:00"/>
    <n v="181"/>
  </r>
  <r>
    <s v="376188"/>
    <d v="2026-01-01T00:00:00"/>
    <d v="2026-06-30T00:00:00"/>
    <s v="false"/>
    <s v="175379"/>
    <s v="TEMPORAL. T. COMPLETO. N. ESTATU"/>
    <s v="ACUMULACION DE TAREAS"/>
    <s v="G ADMINISTRATIVO FUNCIÓN ADMINISTRATIVA"/>
    <s v="E"/>
    <s v="I_9_1C"/>
    <x v="1"/>
    <n v="181"/>
    <n v="0"/>
    <s v="GRUPO ADMINISTRATIVO"/>
    <s v="ADMISIÓN CENTRAL"/>
    <x v="2"/>
    <s v="0"/>
    <m/>
    <m/>
    <m/>
    <d v="2026-01-01T00:00:00"/>
    <d v="2026-06-30T00:00:00"/>
    <n v="181"/>
  </r>
  <r>
    <s v="362734"/>
    <d v="2026-01-01T00:00:00"/>
    <d v="2026-06-30T00:00:00"/>
    <s v="false"/>
    <s v="173598"/>
    <s v="TEMPORAL. T. COM. INTER. N. ESTA"/>
    <s v="COMISION SERV.,ADS.TEMPORAL"/>
    <s v="G ADMINISTRATIVO FUNCIÓN ADMINISTRATIVA"/>
    <s v="E"/>
    <s v="S_9B_1A"/>
    <x v="0"/>
    <n v="181"/>
    <n v="0"/>
    <s v="GRUPO ADMINISTRATIVO"/>
    <s v="SERV. DE APROVISIONAMIENTO"/>
    <x v="4"/>
    <s v="392413"/>
    <s v="43809927X"/>
    <s v="VELAZQUEZ DE LEON, MARIA OLGA"/>
    <s v="GRUPO ADMINISTRATIVO"/>
    <d v="2026-01-01T00:00:00"/>
    <d v="2026-06-30T00:00:00"/>
    <n v="181"/>
  </r>
  <r>
    <s v="323735"/>
    <d v="2026-01-01T00:00:00"/>
    <d v="2026-06-30T00:00:00"/>
    <s v="false"/>
    <s v="167441"/>
    <s v="TEMPORAL. T. COM. INTER. N. ESTA"/>
    <s v="COMISION SERV.,ADS.TEMPORAL"/>
    <s v="G AUXILIAR ADMINISTRATIVO F. ADMVA"/>
    <s v="E"/>
    <s v="S_9B_1A"/>
    <x v="0"/>
    <n v="181"/>
    <n v="0"/>
    <s v="AUXILIAR ADMINISTRATIVO"/>
    <s v="AREA ADMINISTRATIVA - HN - CAE ICOD"/>
    <x v="4"/>
    <s v="343001"/>
    <s v="78556338E"/>
    <s v="ALONSO CONTRERAS, JORGE LUIS"/>
    <s v="AUXILIAR ADMINISTRATIVO"/>
    <d v="2026-01-01T00:00:00"/>
    <d v="2026-06-30T00:00:00"/>
    <n v="181"/>
  </r>
  <r>
    <s v="320316"/>
    <d v="2026-01-01T00:00:00"/>
    <d v="2026-06-30T00:00:00"/>
    <s v="false"/>
    <s v="174828"/>
    <s v="TEMPORAL. T. COMPLETO. N. ESTATU"/>
    <s v="ACUMULACION DE TAREAS"/>
    <s v="G ADMINISTRATIVO FUNCIÓN ADMINISTRATIVA"/>
    <s v="E"/>
    <s v="I_9_1C"/>
    <x v="1"/>
    <n v="181"/>
    <n v="0"/>
    <s v="GRUPO ADMINISTRATIVO"/>
    <s v="GESTIÓN ECONÓMICA - FINANCIERA"/>
    <x v="4"/>
    <s v="0"/>
    <m/>
    <m/>
    <m/>
    <d v="2026-01-01T00:00:00"/>
    <d v="2026-06-30T00:00:00"/>
    <n v="181"/>
  </r>
  <r>
    <s v="229451"/>
    <d v="2026-01-01T00:00:00"/>
    <d v="2026-06-30T00:00:00"/>
    <s v="false"/>
    <s v="174202"/>
    <s v="TEMPORAL. T. COM. INTER. N. ESTA"/>
    <s v="COMISION SERV.,ADS.TEMPORAL"/>
    <s v="G AUXILIAR ADMINISTRATIVO F. ADMVA"/>
    <s v="E"/>
    <s v="S_9B_1A"/>
    <x v="0"/>
    <n v="181"/>
    <n v="0"/>
    <s v="AUXILIAR ADMINISTRATIVO"/>
    <s v="PLANTILLA VOLANTE SS ADMTVO ALMACÉN CENT"/>
    <x v="4"/>
    <s v="258931"/>
    <s v="42238883G"/>
    <s v="VELAZQUEZ RAMOS, CARLOS"/>
    <s v="AUXILIAR ADMINISTRATIVO"/>
    <d v="2026-01-01T00:00:00"/>
    <d v="2026-06-30T00:00:00"/>
    <n v="181"/>
  </r>
  <r>
    <s v="262293"/>
    <d v="2026-01-01T00:00:00"/>
    <d v="2026-06-30T00:00:00"/>
    <s v="false"/>
    <s v="172323"/>
    <s v="TEMPORAL. T. COMPLETO. N. ESTATU"/>
    <s v="ACUMULACION DE TAREAS"/>
    <s v="TÉC TIT MEDIO - ARQUITECTO/A TEC."/>
    <s v="E"/>
    <s v="I_9_1C"/>
    <x v="1"/>
    <n v="181"/>
    <n v="0"/>
    <s v="ARQUITECTA/O TÉCNICA/O"/>
    <s v="SERVICIO MANTENIMIENTO E INSTALACIONES"/>
    <x v="6"/>
    <s v="0"/>
    <m/>
    <m/>
    <m/>
    <d v="2026-01-01T00:00:00"/>
    <d v="2026-06-30T00:00:00"/>
    <n v="181"/>
  </r>
  <r>
    <s v="294757"/>
    <d v="2026-01-01T00:00:00"/>
    <d v="2026-06-30T00:00:00"/>
    <s v="false"/>
    <s v="175337"/>
    <s v="TEMPORAL. T. COMPLETO. N. ESTATU"/>
    <s v="ACUMULACION DE TAREAS"/>
    <s v="G ADMINISTRATIVO FUNCIÓN ADMINISTRATIVA"/>
    <s v="E"/>
    <s v="I_9_1C"/>
    <x v="1"/>
    <n v="181"/>
    <n v="0"/>
    <s v="GRUPO ADMINISTRATIVO"/>
    <s v="COORDINACIÓN DE INFORMACIÓN"/>
    <x v="3"/>
    <s v="0"/>
    <m/>
    <m/>
    <m/>
    <d v="2026-01-01T00:00:00"/>
    <d v="2026-06-30T00:00:00"/>
    <n v="181"/>
  </r>
  <r>
    <s v="269611"/>
    <d v="2026-01-01T00:00:00"/>
    <d v="2026-06-30T00:00:00"/>
    <s v="false"/>
    <s v="175370"/>
    <s v="TEMPORAL. T. COMPLETO. N. ESTATU"/>
    <s v="ACUMULACION DE TAREAS"/>
    <s v="G ADMINISTRATIVO FUNCIÓN ADMINISTRATIVA"/>
    <s v="E"/>
    <s v="I_9_1C"/>
    <x v="1"/>
    <n v="181"/>
    <n v="0"/>
    <s v="GRUPO ADMINISTRATIVO"/>
    <s v="ADMISIÓN CENTRAL"/>
    <x v="2"/>
    <s v="0"/>
    <m/>
    <m/>
    <m/>
    <d v="2026-01-01T00:00:00"/>
    <d v="2026-06-30T00:00:00"/>
    <n v="181"/>
  </r>
  <r>
    <s v="248084"/>
    <d v="2026-01-01T00:00:00"/>
    <d v="2026-06-30T00:00:00"/>
    <s v="false"/>
    <s v="175326"/>
    <s v="TEMPORAL. T. COMPLETO. N. ESTATU"/>
    <s v="ACUMULACION DE TAREAS"/>
    <s v="G AUXILIAR ADMINISTRATIVO F. ADMVA"/>
    <s v="E"/>
    <s v="I_9_1C"/>
    <x v="1"/>
    <n v="181"/>
    <n v="0"/>
    <s v="AUXILIAR ADMINISTRATIVO"/>
    <s v="AREA ADMINISTRATIVA - HN - CAE ICOD"/>
    <x v="2"/>
    <s v="0"/>
    <m/>
    <m/>
    <m/>
    <d v="2026-01-01T00:00:00"/>
    <d v="2026-06-30T00:00:00"/>
    <n v="181"/>
  </r>
  <r>
    <s v="292671"/>
    <d v="2026-01-01T00:00:00"/>
    <d v="2026-06-30T00:00:00"/>
    <s v="false"/>
    <s v="175372"/>
    <s v="TEMPORAL. T. COMPLETO. N. ESTATU"/>
    <s v="ACUMULACION DE TAREAS"/>
    <s v="G ADMINISTRATIVO FUNCIÓN ADMINISTRATIVA"/>
    <s v="E"/>
    <s v="I_9_1C"/>
    <x v="1"/>
    <n v="181"/>
    <n v="0"/>
    <s v="GRUPO ADMINISTRATIVO"/>
    <s v="ADMISIÓN CENTRAL"/>
    <x v="2"/>
    <s v="0"/>
    <m/>
    <m/>
    <m/>
    <d v="2026-01-01T00:00:00"/>
    <d v="2026-06-30T00:00:00"/>
    <n v="181"/>
  </r>
  <r>
    <s v="222837"/>
    <d v="2026-01-01T00:00:00"/>
    <d v="2026-06-30T00:00:00"/>
    <s v="false"/>
    <s v="174441"/>
    <s v="TEMPORAL. T. COM. INTER. N. ESTA"/>
    <s v="COMISION SERV.,ADS.TEMPORAL"/>
    <s v="ENFERMERO/A"/>
    <s v="E"/>
    <s v="S_9B_1A"/>
    <x v="0"/>
    <n v="181"/>
    <n v="0"/>
    <s v="ENFERMERA/O"/>
    <s v="UDES.ESPECIALES SUPLENCIAS"/>
    <x v="1"/>
    <s v="264742"/>
    <s v="54094298T"/>
    <s v="ZAMORA PERERA, LAURA MONEIBA"/>
    <m/>
    <d v="2026-01-01T00:00:00"/>
    <d v="2026-06-30T00:00:00"/>
    <n v="181"/>
  </r>
  <r>
    <s v="278442"/>
    <d v="2026-01-01T00:00:00"/>
    <d v="2026-06-30T00:00:00"/>
    <s v="false"/>
    <s v="175205"/>
    <s v="TEMPORAL. T. COM. INTER. N. ESTA"/>
    <s v="COMISION SERV.,ADS.TEMPORAL"/>
    <s v="G ADMINISTRATIVO FUNCIÓN ADMINISTRATIVA"/>
    <s v="E"/>
    <s v="S_9B_1A"/>
    <x v="0"/>
    <n v="181"/>
    <n v="0"/>
    <s v="GRUPO ADMINISTRATIVO"/>
    <s v="UDAD. ADTVA. ASISTENCIAL"/>
    <x v="4"/>
    <s v="330593"/>
    <s v="42093680T"/>
    <s v="SANCHEZ SANTOS, MARTA AGUSTINA"/>
    <s v="GRUPO ADMINISTRATIVO"/>
    <d v="2026-01-01T00:00:00"/>
    <d v="2026-06-30T00:00:00"/>
    <n v="181"/>
  </r>
  <r>
    <s v="265792"/>
    <d v="2026-01-01T00:00:00"/>
    <d v="2026-06-30T00:00:00"/>
    <s v="false"/>
    <s v="174827"/>
    <s v="TEMPORAL. T. COM. INTER. N. ESTA"/>
    <s v="LIBERACION SINDICAL"/>
    <s v="G ADMINISTRATIVO FUNCIÓN ADMINISTRATIVA"/>
    <s v="E"/>
    <s v="S_9B_1A"/>
    <x v="0"/>
    <n v="181"/>
    <n v="0"/>
    <s v="GRUPO ADMINISTRATIVO"/>
    <s v="TESORERÍA Y FACTURACIÓN"/>
    <x v="4"/>
    <s v="355213"/>
    <s v="43780446S"/>
    <s v="MENESES TRAVIESO, ALVARO VICENTE"/>
    <s v="GRUPO ADMINISTRATIVO"/>
    <d v="2026-01-01T00:00:00"/>
    <d v="2026-06-30T00:00:00"/>
    <n v="181"/>
  </r>
  <r>
    <s v="241070"/>
    <d v="2026-01-01T00:00:00"/>
    <d v="2026-06-30T00:00:00"/>
    <s v="false"/>
    <s v="169674"/>
    <s v="TEMPORAL. T. COM. INTER. N. ESTA"/>
    <s v="INTERINO POR VACANTE"/>
    <s v="FEA ANATOMÍA PATOLÓGICA"/>
    <s v="E"/>
    <s v="I_9_1A"/>
    <x v="3"/>
    <n v="181"/>
    <n v="0"/>
    <s v="FEA ANATOMIA PATOLOGICA"/>
    <s v="P.MÉDICO ANATOMÍA PATOLÓGICA"/>
    <x v="2"/>
    <s v="0"/>
    <m/>
    <m/>
    <m/>
    <d v="2026-01-01T00:00:00"/>
    <d v="2026-06-30T00:00:00"/>
    <n v="181"/>
  </r>
  <r>
    <s v="364074"/>
    <d v="2026-01-01T00:00:00"/>
    <d v="2026-06-30T00:00:00"/>
    <s v="false"/>
    <s v="175373"/>
    <s v="TEMPORAL. T. COMPLETO. N. ESTATU"/>
    <s v="ACUMULACION DE TAREAS"/>
    <s v="G ADMINISTRATIVO FUNCIÓN ADMINISTRATIVA"/>
    <s v="E"/>
    <s v="I_9_1C"/>
    <x v="1"/>
    <n v="181"/>
    <n v="0"/>
    <s v="GRUPO ADMINISTRATIVO"/>
    <s v="ADMISIÓN CENTRAL"/>
    <x v="2"/>
    <s v="0"/>
    <m/>
    <m/>
    <m/>
    <d v="2026-01-01T00:00:00"/>
    <d v="2026-06-30T00:00:00"/>
    <n v="181"/>
  </r>
  <r>
    <s v="290019"/>
    <d v="2026-01-01T00:00:00"/>
    <d v="2026-06-30T00:00:00"/>
    <s v="false"/>
    <s v="153768"/>
    <s v="TEMPORAL. T. COM. INTER. N. ESTA"/>
    <s v="INTERINO POR VACANTE"/>
    <s v="TÉCNICO/A SUPERIOR GESTION Y SERVICIOS"/>
    <s v="E"/>
    <s v="I_9_1A"/>
    <x v="3"/>
    <n v="181"/>
    <n v="0"/>
    <s v="TÉCNICO SUPERIOR DE GESTIÓN Y SERVICIOS"/>
    <s v="ELECTRICIDAD"/>
    <x v="6"/>
    <s v="0"/>
    <m/>
    <m/>
    <m/>
    <d v="2026-01-01T00:00:00"/>
    <d v="2026-06-30T00:00:00"/>
    <n v="181"/>
  </r>
  <r>
    <s v="338216"/>
    <d v="2026-01-01T00:00:00"/>
    <d v="2026-06-30T00:00:00"/>
    <s v="false"/>
    <s v="173182"/>
    <s v="TEMPORAL. T. COM. INTER. N. ESTA"/>
    <s v="MES VENCIDO - ACCIDENTE DE TRABAJO"/>
    <s v="AUXILIAR DE ENFERMERÍA"/>
    <s v="E"/>
    <s v="S_9B_1A"/>
    <x v="0"/>
    <n v="181"/>
    <n v="0"/>
    <s v="AUXILIAR DE ENFERMERÍA"/>
    <s v="GUARDERÍA"/>
    <x v="1"/>
    <s v="259484"/>
    <s v="45452828K"/>
    <s v="BAEZ MORALES, MARIA SONIA"/>
    <s v="AUXILIAR DE ENFERMERÍA"/>
    <d v="2026-01-01T00:00:00"/>
    <d v="2026-06-30T00:00:00"/>
    <n v="181"/>
  </r>
  <r>
    <s v="253836"/>
    <d v="2026-01-01T00:00:00"/>
    <d v="2026-06-30T00:00:00"/>
    <s v="false"/>
    <s v="153774"/>
    <s v="TEMPORAL. T. COM. INTER. N. ESTA"/>
    <s v="INTERINO POR VACANTE"/>
    <s v="PINCHE"/>
    <s v="E"/>
    <s v="I_9_1A"/>
    <x v="3"/>
    <n v="181"/>
    <n v="0"/>
    <s v="PINCHE"/>
    <s v="COCINA"/>
    <x v="0"/>
    <s v="0"/>
    <m/>
    <m/>
    <m/>
    <d v="2026-01-01T00:00:00"/>
    <d v="2026-06-30T00:00:00"/>
    <n v="181"/>
  </r>
  <r>
    <s v="203102"/>
    <d v="2026-01-01T00:00:00"/>
    <d v="2026-06-30T00:00:00"/>
    <s v="false"/>
    <s v="174219"/>
    <s v="TEMPORAL. T. COM. INTER. N. ESTA"/>
    <s v="DESEMPEÑO FUNCIONES SUPERIOR CATEGORIA"/>
    <s v="G ADMINISTRATIVO FUNCIÓN ADMINISTRATIVA"/>
    <s v="E"/>
    <s v="S_9B_1A"/>
    <x v="0"/>
    <n v="181"/>
    <n v="0"/>
    <s v="GRUPO ADMINISTRATIVO"/>
    <s v="UDAD. ADTVA. ASISTENCIAL"/>
    <x v="4"/>
    <s v="315705"/>
    <s v="45441891D"/>
    <s v="DIAZ BERMUDO, MONTSERRAT"/>
    <m/>
    <d v="2026-01-01T00:00:00"/>
    <d v="2026-06-30T00:00:00"/>
    <n v="181"/>
  </r>
  <r>
    <s v="240676"/>
    <d v="2026-01-01T00:00:00"/>
    <d v="2026-06-30T00:00:00"/>
    <s v="false"/>
    <s v="172701"/>
    <s v="TEMPORAL. T. COMPLETO. N. ESTATU"/>
    <s v="ACUMULACION DE TAREAS"/>
    <s v="FEA RADIOFARMACIA"/>
    <s v="E"/>
    <s v="I_9_1C"/>
    <x v="1"/>
    <n v="181"/>
    <n v="0"/>
    <s v="FEA MEDICINA NUCLEAR"/>
    <s v="P.MÉDICO MED.NUCLEAR"/>
    <x v="2"/>
    <s v="0"/>
    <m/>
    <m/>
    <m/>
    <d v="2026-01-01T00:00:00"/>
    <d v="2026-06-30T00:00:00"/>
    <n v="181"/>
  </r>
  <r>
    <s v="296670"/>
    <d v="2026-01-01T00:00:00"/>
    <d v="2026-06-30T00:00:00"/>
    <s v="false"/>
    <s v="172898"/>
    <s v="TEMPORAL. T. COM. INTER. N. ESTA"/>
    <s v="DESEMPEÑO FUNCIONES SUPERIOR CATEGORIA"/>
    <s v="ENFERMERO/A"/>
    <s v="E"/>
    <s v="S_9B_1A"/>
    <x v="0"/>
    <n v="181"/>
    <n v="0"/>
    <s v="ENFERMERA/O"/>
    <s v="PLANTILLA VOLANTE"/>
    <x v="1"/>
    <s v="383480"/>
    <s v="78546336W"/>
    <s v="PADRON NIZ, ANA MARIA"/>
    <m/>
    <d v="2026-01-01T00:00:00"/>
    <d v="2026-06-30T00:00:00"/>
    <n v="181"/>
  </r>
  <r>
    <s v="225353"/>
    <d v="2026-01-01T00:00:00"/>
    <d v="2026-06-30T00:00:00"/>
    <s v="false"/>
    <s v="172321"/>
    <s v="TEMPORAL. T. COMPLETO. N. ESTATU"/>
    <s v="ACUMULACION DE TAREAS"/>
    <s v="CARPINTERO/A"/>
    <s v="E"/>
    <s v="I_9_1C"/>
    <x v="1"/>
    <n v="181"/>
    <n v="0"/>
    <s v="CARPINTERO"/>
    <s v="SERVICIO MANTENIMIENTO E INSTALACIONES"/>
    <x v="6"/>
    <s v="0"/>
    <m/>
    <m/>
    <m/>
    <d v="2026-01-01T00:00:00"/>
    <d v="2026-06-30T00:00:00"/>
    <n v="181"/>
  </r>
  <r>
    <s v="214510"/>
    <d v="2026-01-01T00:00:00"/>
    <d v="2026-06-30T00:00:00"/>
    <s v="false"/>
    <s v="172345"/>
    <s v="TEMPORAL. T. COMPLETO. N. ESTATU"/>
    <s v="ACUMULACION DE TAREAS"/>
    <s v="TÉCNICO/A SUPERIOR GESTION Y SERVICIOS"/>
    <s v="E"/>
    <s v="I_9_1C"/>
    <x v="1"/>
    <n v="181"/>
    <n v="0"/>
    <s v="TÉCNICO SUPERIOR DE GESTIÓN Y SERVICIOS"/>
    <s v="ELECTRICIDAD"/>
    <x v="6"/>
    <s v="0"/>
    <m/>
    <m/>
    <m/>
    <d v="2026-01-01T00:00:00"/>
    <d v="2026-06-30T00:00:00"/>
    <n v="181"/>
  </r>
  <r>
    <s v="353181"/>
    <d v="2026-01-01T00:00:00"/>
    <d v="2026-06-30T00:00:00"/>
    <s v="false"/>
    <s v="175378"/>
    <s v="TEMPORAL. T. COMPLETO. N. ESTATU"/>
    <s v="ACUMULACION DE TAREAS"/>
    <s v="G ADMINISTRATIVO FUNCIÓN ADMINISTRATIVA"/>
    <s v="E"/>
    <s v="I_9_1C"/>
    <x v="1"/>
    <n v="181"/>
    <n v="0"/>
    <s v="GRUPO ADMINISTRATIVO"/>
    <s v="ADMISIÓN CENTRAL"/>
    <x v="2"/>
    <s v="0"/>
    <m/>
    <m/>
    <m/>
    <d v="2026-01-01T00:00:00"/>
    <d v="2026-06-30T00:00:00"/>
    <n v="181"/>
  </r>
  <r>
    <s v="251290"/>
    <d v="2026-01-01T00:00:00"/>
    <d v="2026-06-30T00:00:00"/>
    <s v="false"/>
    <s v="174212"/>
    <s v="TEMPORAL. T. COMPLETO. N. ESTATU"/>
    <s v="ACUMULACION DE TAREAS"/>
    <s v="G ADMINISTRATIVO FUNCIÓN ADMINISTRATIVA"/>
    <s v="E"/>
    <s v="I_9_1C"/>
    <x v="1"/>
    <n v="181"/>
    <n v="0"/>
    <s v="GRUPO ADMINISTRATIVO"/>
    <s v="RECEPCIÓN DE POLICLÍNICA"/>
    <x v="4"/>
    <s v="0"/>
    <m/>
    <m/>
    <m/>
    <d v="2026-01-01T00:00:00"/>
    <d v="2026-06-30T00:00:00"/>
    <n v="181"/>
  </r>
  <r>
    <s v="215875"/>
    <d v="2026-01-01T00:00:00"/>
    <d v="2026-06-30T00:00:00"/>
    <s v="false"/>
    <s v="174198"/>
    <s v="TEMPORAL. T. COMPLETO. N. ESTATU"/>
    <s v="ACUMULACION DE TAREAS"/>
    <s v="G AUXILIAR ADMINISTRATIVO F. ADMVA"/>
    <s v="E"/>
    <s v="I_9_1C"/>
    <x v="1"/>
    <n v="181"/>
    <n v="0"/>
    <s v="AUXILIAR ADMINISTRATIVO"/>
    <s v="AREA ADMINISTRATIVA - HN - CAE ICOD"/>
    <x v="4"/>
    <s v="0"/>
    <m/>
    <m/>
    <m/>
    <d v="2026-01-01T00:00:00"/>
    <d v="2026-06-30T00:00:00"/>
    <n v="181"/>
  </r>
  <r>
    <s v="209783"/>
    <d v="2026-01-01T00:00:00"/>
    <d v="2026-06-30T00:00:00"/>
    <s v="false"/>
    <s v="173477"/>
    <s v="TEMPORAL. T. COM. INTER. N. ESTA"/>
    <s v="MES VENCIDO - INCAPACIDAD TEMPORAL"/>
    <s v="ENFERMERO/A"/>
    <s v="E"/>
    <s v="S_9B_1A"/>
    <x v="0"/>
    <n v="181"/>
    <n v="0"/>
    <s v="ENFERMERA/O"/>
    <s v="LABOR.DE MICROBIOLOGIA Y CONTROL DE INF"/>
    <x v="1"/>
    <s v="331254"/>
    <s v="78672933F"/>
    <s v="CALZADILLA TOSTE, MERCEDES"/>
    <s v="ENFERMERA/O"/>
    <d v="2026-01-01T00:00:00"/>
    <d v="2026-06-30T00:00:00"/>
    <n v="181"/>
  </r>
  <r>
    <s v="247970"/>
    <d v="2026-01-01T00:00:00"/>
    <d v="2026-06-30T00:00:00"/>
    <s v="false"/>
    <s v="174823"/>
    <s v="TEMPORAL. T. COMPLETO. N. ESTATU"/>
    <s v="ACUMULACION DE TAREAS"/>
    <s v="G ADMINISTRATIVO FUNCIÓN ADMINISTRATIVA"/>
    <s v="E"/>
    <s v="I_9_1C"/>
    <x v="1"/>
    <n v="181"/>
    <n v="0"/>
    <s v="GRUPO ADMINISTRATIVO"/>
    <s v="GESTIÓN ECONÓMICA - FINANCIERA"/>
    <x v="4"/>
    <s v="0"/>
    <m/>
    <m/>
    <m/>
    <d v="2026-01-01T00:00:00"/>
    <d v="2026-06-30T00:00:00"/>
    <n v="181"/>
  </r>
  <r>
    <s v="214559"/>
    <d v="2026-01-01T00:00:00"/>
    <d v="2026-06-30T00:00:00"/>
    <s v="false"/>
    <s v="156193"/>
    <s v="TEMPORAL. T. COM. INTER. N. ESTA"/>
    <s v="COMISION SERV.,ADS.TEMPORAL"/>
    <s v="AUXILIAR DE ENFERMERÍA"/>
    <s v="E"/>
    <s v="S_9B_1A"/>
    <x v="0"/>
    <n v="181"/>
    <n v="0"/>
    <s v="AUXILIAR DE ENFERMERÍA"/>
    <s v="PARITORIO"/>
    <x v="1"/>
    <s v="324169"/>
    <s v="45455121Z"/>
    <s v="FEBLES MARTIN, JUAN TOMAS"/>
    <s v="AUXILIARES DE CLÍNICA O ENFERMERIA"/>
    <d v="2026-01-01T00:00:00"/>
    <d v="2026-06-30T00:00:00"/>
    <n v="181"/>
  </r>
  <r>
    <s v="202056"/>
    <d v="2026-01-01T00:00:00"/>
    <d v="2026-06-30T00:00:00"/>
    <s v="false"/>
    <s v="175371"/>
    <s v="TEMPORAL. T. COMPLETO. N. ESTATU"/>
    <s v="ACUMULACION DE TAREAS"/>
    <s v="G ADMINISTRATIVO FUNCIÓN ADMINISTRATIVA"/>
    <s v="E"/>
    <s v="I_9_1C"/>
    <x v="1"/>
    <n v="181"/>
    <n v="0"/>
    <s v="GRUPO ADMINISTRATIVO"/>
    <s v="GESTIÓN ECONÓMICA - FINANCIERA"/>
    <x v="4"/>
    <s v="0"/>
    <m/>
    <m/>
    <m/>
    <d v="2026-01-01T00:00:00"/>
    <d v="2026-06-30T00:00:00"/>
    <n v="181"/>
  </r>
  <r>
    <s v="263559"/>
    <d v="2026-01-01T00:00:00"/>
    <d v="2026-06-30T00:00:00"/>
    <s v="false"/>
    <s v="172315"/>
    <s v="TEMPORAL. T. COMPLETO. N. ESTATU"/>
    <s v="ACUMULACION DE TAREAS"/>
    <s v="PEON"/>
    <s v="E"/>
    <s v="I_9_1C"/>
    <x v="1"/>
    <n v="181"/>
    <n v="0"/>
    <s v="PEÓN"/>
    <s v="SERVICIO MANTENIMIENTO E INSTALACIONES"/>
    <x v="6"/>
    <s v="0"/>
    <m/>
    <m/>
    <m/>
    <d v="2026-01-01T00:00:00"/>
    <d v="2026-06-30T00:00:00"/>
    <n v="181"/>
  </r>
  <r>
    <s v="385214"/>
    <d v="2026-01-01T00:00:00"/>
    <d v="2026-06-30T00:00:00"/>
    <s v="false"/>
    <s v="174228"/>
    <s v="TEMPORAL. T. COMPLETO. N. ESTATU"/>
    <s v="ACUMULACION DE TAREAS"/>
    <s v="G ADMINISTRATIVO FUNCIÓN ADMINISTRATIVA"/>
    <s v="E"/>
    <s v="I_9_1C"/>
    <x v="1"/>
    <n v="181"/>
    <n v="0"/>
    <s v="GRUPO ADMINISTRATIVO"/>
    <s v="RECEPCIÓN DE POLICLÍNICA"/>
    <x v="4"/>
    <s v="0"/>
    <m/>
    <m/>
    <m/>
    <d v="2026-01-01T00:00:00"/>
    <d v="2026-06-30T00:00:00"/>
    <n v="181"/>
  </r>
  <r>
    <s v="296068"/>
    <d v="2026-01-01T00:00:00"/>
    <d v="2026-06-30T00:00:00"/>
    <s v="false"/>
    <s v="153766"/>
    <s v="TEMPORAL. T. COM. INTER. N. ESTA"/>
    <s v="INTERINO POR VACANTE"/>
    <s v="TÉCNICO/A SUPERIOR GESTION Y SERVICIOS"/>
    <s v="E"/>
    <s v="I_9_1A"/>
    <x v="3"/>
    <n v="181"/>
    <n v="0"/>
    <s v="TÉCNICO SUPERIOR DE GESTIÓN Y SERVICIOS"/>
    <s v="SEC.INGEN.TELECOMUN.Y TELEMÁTICA"/>
    <x v="6"/>
    <s v="0"/>
    <m/>
    <m/>
    <m/>
    <d v="2026-01-01T00:00:00"/>
    <d v="2026-06-30T00:00:00"/>
    <n v="181"/>
  </r>
  <r>
    <s v="297376"/>
    <d v="2026-01-01T00:00:00"/>
    <d v="2026-06-30T00:00:00"/>
    <s v="false"/>
    <s v="175375"/>
    <s v="TEMPORAL. T. COMPLETO. N. ESTATU"/>
    <s v="ACUMULACION DE TAREAS"/>
    <s v="G ADMINISTRATIVO FUNCIÓN ADMINISTRATIVA"/>
    <s v="E"/>
    <s v="I_9_1C"/>
    <x v="1"/>
    <n v="181"/>
    <n v="0"/>
    <s v="GRUPO ADMINISTRATIVO"/>
    <s v="ADMISIÓN CENTRAL"/>
    <x v="2"/>
    <s v="0"/>
    <m/>
    <m/>
    <m/>
    <d v="2026-01-01T00:00:00"/>
    <d v="2026-06-30T00:00:00"/>
    <n v="181"/>
  </r>
  <r>
    <s v="245737"/>
    <d v="2026-01-01T00:00:00"/>
    <d v="2026-06-30T00:00:00"/>
    <s v="false"/>
    <s v="174229"/>
    <s v="TEMPORAL. T. COM. INTER. N. ESTA"/>
    <s v="COMISION SERV.,ADS.TEMPORAL"/>
    <s v="G ADMINISTRATIVO FUNCIÓN ADMINISTRATIVA"/>
    <s v="E"/>
    <s v="S_9B_1A"/>
    <x v="0"/>
    <n v="181"/>
    <n v="0"/>
    <s v="GRUPO ADMINISTRATIVO"/>
    <s v="RECEPCIÓN DE POLICLÍNICA"/>
    <x v="4"/>
    <s v="219016"/>
    <s v="78707528X"/>
    <s v="SIVERIO NEGRON, ANGELA MARIA"/>
    <s v="GRUPO ADMINISTRATIVO"/>
    <d v="2026-01-01T00:00:00"/>
    <d v="2026-06-30T00:00:00"/>
    <n v="181"/>
  </r>
  <r>
    <s v="264572"/>
    <d v="2026-01-01T00:00:00"/>
    <d v="2026-06-30T00:00:00"/>
    <s v="false"/>
    <s v="175567"/>
    <s v="TEMPORAL. T. COM. INTER. N. ESTA"/>
    <s v="INVALIDEZ PERMANENTE"/>
    <s v="G ADMINISTRATIVO FUNCIÓN ADMINISTRATIVA"/>
    <s v="E"/>
    <s v="S_9B_1A"/>
    <x v="0"/>
    <n v="181"/>
    <n v="0"/>
    <s v="GRUPO ADMINISTRATIVO"/>
    <s v="ADMISIÓN CENTRAL"/>
    <x v="2"/>
    <s v="337007"/>
    <s v="45437480Z"/>
    <s v="GONZALEZ GONZALEZ, MARIA ZORAIDA"/>
    <m/>
    <d v="2026-01-01T00:00:00"/>
    <d v="2026-06-30T00:00:00"/>
    <n v="181"/>
  </r>
  <r>
    <s v="351736"/>
    <d v="2026-01-01T00:00:00"/>
    <d v="2026-06-30T00:00:00"/>
    <s v="false"/>
    <s v="174868"/>
    <s v="TEMPORAL. T. COMPLETO. N. ESTATU"/>
    <s v="ACUMULACION DE TAREAS"/>
    <s v="ELECTRICISTA"/>
    <s v="E"/>
    <s v="I_9_1C"/>
    <x v="1"/>
    <n v="181"/>
    <n v="0"/>
    <s v="ELECTRICISTA"/>
    <s v="ELECTRICIDAD"/>
    <x v="6"/>
    <s v="0"/>
    <m/>
    <m/>
    <m/>
    <d v="2026-01-01T00:00:00"/>
    <d v="2026-06-30T00:00:00"/>
    <n v="181"/>
  </r>
  <r>
    <s v="260866"/>
    <d v="2026-01-13T00:00:00"/>
    <d v="2026-06-30T00:00:00"/>
    <s v="false"/>
    <s v="175832"/>
    <s v="TEMPORAL. T. COM. INTER. N. ESTA"/>
    <s v="MES VENCIDO - INCAPACIDAD TEMPORAL"/>
    <s v="G ADMINISTRATIVO FUNCIÓN ADMINISTRATIVA"/>
    <s v="E"/>
    <s v="S_9B_1A"/>
    <x v="0"/>
    <n v="169"/>
    <n v="0"/>
    <s v="GRUPO ADMINISTRATIVO"/>
    <s v="RECEPCIÓN DE POLICLÍNICA"/>
    <x v="4"/>
    <s v="344012"/>
    <s v="43801494H"/>
    <s v="HERNANDEZ HERNANDEZ, ANA MARIA"/>
    <s v="GRUPO ADMINISTRATIVO"/>
    <d v="2026-01-13T00:00:00"/>
    <d v="2026-06-30T00:00:00"/>
    <n v="169"/>
  </r>
  <r>
    <s v="292006"/>
    <d v="2026-01-15T00:00:00"/>
    <d v="2026-06-30T00:00:00"/>
    <s v="false"/>
    <s v="176013"/>
    <s v="TEMPORAL. T. COMPLETO. N. ESTATU"/>
    <s v="ACUMULACION DE TAREAS"/>
    <s v="G ADMINISTRATIVO FUNCIÓN ADMINISTRATIVA"/>
    <s v="E"/>
    <s v="I_9_1C"/>
    <x v="1"/>
    <n v="167"/>
    <n v="0"/>
    <s v="GRUPO ADMINISTRATIVO"/>
    <s v="AUDITORÍA"/>
    <x v="3"/>
    <s v="0"/>
    <m/>
    <m/>
    <m/>
    <d v="2026-01-15T00:00:00"/>
    <d v="2026-06-30T00:00:00"/>
    <n v="167"/>
  </r>
  <r>
    <s v="226599"/>
    <d v="2026-02-01T00:00:00"/>
    <d v="2026-06-30T00:00:00"/>
    <s v="false"/>
    <s v="176053"/>
    <s v="TEMPORAL. T. COMPLETO. N. ESTATU"/>
    <s v="ACUMULACION DE TAREAS"/>
    <s v="FISIOTERAPEUTA"/>
    <s v="E"/>
    <s v="I_9_1C"/>
    <x v="1"/>
    <n v="150"/>
    <n v="0"/>
    <s v="FISIOTERAPEUTA"/>
    <s v="GIMNASIO REHABILITACION"/>
    <x v="1"/>
    <s v="0"/>
    <m/>
    <m/>
    <m/>
    <d v="2026-02-01T00:00:00"/>
    <d v="2026-06-30T00:00:00"/>
    <n v="150"/>
  </r>
  <r>
    <s v="294132"/>
    <d v="2026-02-01T00:00:00"/>
    <d v="2026-06-30T00:00:00"/>
    <s v="false"/>
    <s v="176054"/>
    <s v="TEMPORAL. T. COMPLETO. N. ESTATU"/>
    <s v="ACUMULACION DE TAREAS"/>
    <s v="FISIOTERAPEUTA"/>
    <s v="E"/>
    <s v="I_9_1C"/>
    <x v="1"/>
    <n v="150"/>
    <n v="0"/>
    <s v="FISIOTERAPEUTA"/>
    <s v="GIMNASIO REHABILITACION"/>
    <x v="1"/>
    <s v="0"/>
    <m/>
    <m/>
    <m/>
    <d v="2026-02-01T00:00:00"/>
    <d v="2026-06-30T00:00:00"/>
    <n v="150"/>
  </r>
  <r>
    <s v="296369"/>
    <d v="2026-02-06T00:00:00"/>
    <d v="2026-06-30T00:00:00"/>
    <s v="false"/>
    <s v="176360"/>
    <s v="TEMPORAL. T. COM. INTER. N. ESTA"/>
    <s v="LIBRE DISPOSICION"/>
    <s v="G AUXILIAR ADMINISTRATIVO F. ADMVA"/>
    <s v="E"/>
    <s v="S_9B_1AV"/>
    <x v="0"/>
    <n v="145"/>
    <n v="0"/>
    <s v="AUXILIAR ADMINISTRATIVO"/>
    <s v="ALMACÉN CENTRAL"/>
    <x v="4"/>
    <s v="267741"/>
    <s v="43813157C"/>
    <s v="DIAZ PLACERES, ANA ESTHER"/>
    <s v="AUXILIAR ADMINISTRATIVO"/>
    <d v="2026-02-06T00:00:00"/>
    <d v="2026-06-30T00:00:00"/>
    <n v="145"/>
  </r>
  <r>
    <s v="209789"/>
    <d v="2026-02-07T00:00:00"/>
    <d v="2026-06-30T00:00:00"/>
    <s v="false"/>
    <s v="175734"/>
    <s v="TEMPORAL. T. COM. INTER. N. ESTA"/>
    <s v="DESEMPEÑO FUNCIONES SUPERIOR CATEGORIA"/>
    <s v="ENFERMERO/A"/>
    <s v="E"/>
    <s v="S_9B_1A"/>
    <x v="0"/>
    <n v="144"/>
    <n v="0"/>
    <s v="ENFERMERA/O"/>
    <s v="UDAD.DE HOSPIT.A DOMICILIO"/>
    <x v="1"/>
    <s v="332441"/>
    <s v="54043769W"/>
    <s v="PRIETO CABEZON, BETSABE"/>
    <s v="SUPERVISOR/A DE UNIDAD"/>
    <d v="2026-02-07T00:00:00"/>
    <d v="2026-06-30T00:00:00"/>
    <n v="144"/>
  </r>
  <r>
    <s v="243733"/>
    <d v="2026-02-09T00:00:00"/>
    <d v="2026-06-30T00:00:00"/>
    <s v="false"/>
    <s v="176488"/>
    <s v="TEMPORAL. T. COM. INTER. N. ESTA"/>
    <s v="MES VENCIDO - INCAPACIDAD TEMPORAL"/>
    <s v="G ADMINISTRATIVO FUNCIÓN ADMINISTRATIVA"/>
    <s v="E"/>
    <s v="S_9B_1A"/>
    <x v="0"/>
    <n v="142"/>
    <n v="0"/>
    <s v="GRUPO ADMINISTRATIVO"/>
    <s v="ADMISIÓN CENTRAL"/>
    <x v="2"/>
    <s v="297376"/>
    <s v="54042251W"/>
    <s v="SUAREZ RODRIGUEZ, MARIA SONIA"/>
    <s v="GRUPO ADMINISTRATIVO"/>
    <d v="2026-02-09T00:00:00"/>
    <d v="2026-06-30T00:00:00"/>
    <n v="142"/>
  </r>
  <r>
    <s v="297951"/>
    <d v="2026-02-20T00:00:00"/>
    <d v="2026-06-30T00:00:00"/>
    <s v="false"/>
    <s v="176836"/>
    <s v="TEMPORAL. T. COM. INTER. N. ESTA"/>
    <s v="MES VENCIDO - INCAPACIDAD TEMPORAL"/>
    <s v="PINCHE"/>
    <s v="E"/>
    <s v="S_9B_1A"/>
    <x v="0"/>
    <n v="131"/>
    <n v="0"/>
    <s v="PINCHE"/>
    <s v="COCINA"/>
    <x v="0"/>
    <s v="375831"/>
    <s v="78402061Y"/>
    <s v="PADILLA ARTEAGA, MARIA DE LA LUZ"/>
    <s v="PINCHE"/>
    <d v="2026-02-20T00:00:00"/>
    <d v="2026-06-30T00:00:00"/>
    <n v="131"/>
  </r>
  <r>
    <s v="232905"/>
    <d v="2026-03-04T00:00:00"/>
    <d v="2026-06-30T00:00:00"/>
    <s v="false"/>
    <s v="177156"/>
    <s v="TEMPORAL. T. COM. INTER. N. ESTA"/>
    <s v="BAJA MATERNAL"/>
    <s v="ENFERMERO/A"/>
    <s v="E"/>
    <s v="S_9B_1A"/>
    <x v="0"/>
    <n v="119"/>
    <n v="0"/>
    <s v="ENFERMERA/O"/>
    <s v="H.DIA POLIVALENTE - CITOSTATICOS"/>
    <x v="1"/>
    <s v="215710"/>
    <s v="79064009Z"/>
    <s v="JORGE FRIAS, ANA BELEN"/>
    <s v="ENFERMERA/O"/>
    <d v="2026-03-04T00:00:00"/>
    <d v="2026-06-30T00:00:00"/>
    <n v="119"/>
  </r>
  <r>
    <s v="236846"/>
    <d v="2026-03-12T00:00:00"/>
    <d v="2026-06-30T00:00:00"/>
    <s v="false"/>
    <s v="177341"/>
    <s v="TEMPORAL. T. COM. INTER. N. ESTA"/>
    <s v="MES VENCIDO - INCAPACIDAD TEMPORAL"/>
    <s v="LIMPIADOR/A"/>
    <s v="E"/>
    <s v="S_9B_1A"/>
    <x v="0"/>
    <n v="111"/>
    <n v="0"/>
    <s v="LIMPIADORA"/>
    <s v="LIMPIEZA"/>
    <x v="0"/>
    <s v="222491"/>
    <s v="75875171B"/>
    <s v="AMADO NARVAEZ, ALICIA"/>
    <s v="LIMPIADORA"/>
    <d v="2026-03-12T00:00:00"/>
    <d v="2026-06-30T00:00:00"/>
    <n v="111"/>
  </r>
  <r>
    <s v="226529"/>
    <d v="2026-03-23T00:00:00"/>
    <d v="2026-06-30T00:00:00"/>
    <s v="false"/>
    <s v="177178"/>
    <s v="TEMPORAL. T. COM. INTER. N. ESTA"/>
    <s v="BAJA MATERNAL"/>
    <s v="ENFERMERO/A"/>
    <s v="E"/>
    <s v="S_9B_1A"/>
    <x v="0"/>
    <n v="100"/>
    <n v="0"/>
    <s v="ENFERMERA/O"/>
    <s v="PLANTA 10ª  PAR  - HOSP.EDIF.A"/>
    <x v="1"/>
    <s v="374823"/>
    <s v="77125929Y"/>
    <s v="MARTIN SANCHEZ, GISELA"/>
    <s v="ENFERMERA/O"/>
    <d v="2026-03-23T00:00:00"/>
    <d v="2026-06-30T00:00:00"/>
    <n v="100"/>
  </r>
  <r>
    <s v="268424"/>
    <d v="2026-03-27T00:00:00"/>
    <d v="2026-06-30T00:00:00"/>
    <s v="false"/>
    <s v="177945"/>
    <s v="TEMPORAL. T. COM. INTER. N. ESTA"/>
    <s v="MES VENCIDO - INCAPACIDAD TEMPORAL"/>
    <s v="G AUXILIAR ADMINISTRATIVO F. ADMVA"/>
    <s v="E"/>
    <s v="S_9B_1A"/>
    <x v="0"/>
    <n v="96"/>
    <n v="0"/>
    <s v="AUXILIAR ADMINISTRATIVO"/>
    <s v="ARCHIVO CENTRAL"/>
    <x v="2"/>
    <s v="248084"/>
    <s v="43604119Y"/>
    <s v="HERNANDEZ SUAREZ, ERASMO"/>
    <s v="AUXILIAR ADMINISTRATIVO"/>
    <d v="2026-03-27T00:00:00"/>
    <d v="2026-06-30T00:00:00"/>
    <n v="96"/>
  </r>
  <r>
    <s v="215570"/>
    <d v="2026-04-01T00:00:00"/>
    <d v="2026-06-30T00:00:00"/>
    <s v="false"/>
    <s v="177902"/>
    <s v="TEMPORAL. T. COM. INTER. N. ESTA"/>
    <s v="LIBERACION SINDICAL"/>
    <s v="ENFERMERO/A"/>
    <s v="E"/>
    <s v="S_9B_1A"/>
    <x v="0"/>
    <n v="91"/>
    <n v="0"/>
    <s v="ENFERMERA/O"/>
    <s v="URGENCIAS"/>
    <x v="1"/>
    <s v="230689"/>
    <s v="54220012L"/>
    <s v="MORENO MARTINEZ, SALVADOR"/>
    <s v="ENFERMERA/O"/>
    <d v="2026-04-01T00:00:00"/>
    <d v="2026-06-30T00:00:00"/>
    <n v="91"/>
  </r>
  <r>
    <s v="351773"/>
    <d v="2026-04-01T00:00:00"/>
    <d v="2026-06-30T00:00:00"/>
    <s v="false"/>
    <s v="177713"/>
    <s v="TEMPORAL. T. COM. INTER. N. ESTA"/>
    <s v="INTERINO POR VACANTE"/>
    <s v="LIMPIADOR/A"/>
    <s v="E"/>
    <s v="I_9_1A"/>
    <x v="3"/>
    <n v="91"/>
    <n v="0"/>
    <s v="LIMPIADORA"/>
    <s v="LIMPIEZA"/>
    <x v="0"/>
    <s v="0"/>
    <m/>
    <m/>
    <m/>
    <d v="2026-04-01T00:00:00"/>
    <d v="2026-06-30T00:00:00"/>
    <n v="91"/>
  </r>
  <r>
    <s v="345285"/>
    <d v="2026-04-01T00:00:00"/>
    <d v="2026-06-30T00:00:00"/>
    <s v="false"/>
    <s v="177538"/>
    <s v="TEMPORAL. T. COMPLETO. N. ESTATU"/>
    <s v="ACUMULACION DE TAREAS"/>
    <s v="TÉC ESPECIALISTA / LABORATORIO"/>
    <s v="E"/>
    <s v="I_9_1C"/>
    <x v="1"/>
    <n v="91"/>
    <n v="0"/>
    <s v="TÉCNICO ESPECIALISTA LABORATORIO"/>
    <s v="UDAD.DE INVESTIGACION"/>
    <x v="3"/>
    <s v="0"/>
    <m/>
    <m/>
    <m/>
    <d v="2026-04-01T00:00:00"/>
    <d v="2026-06-30T00:00:00"/>
    <n v="91"/>
  </r>
  <r>
    <s v="261645"/>
    <d v="2026-04-01T00:00:00"/>
    <d v="2026-06-30T00:00:00"/>
    <s v="false"/>
    <s v="177903"/>
    <s v="TEMPORAL. T. COM. INTER. N. ESTA"/>
    <s v="LIBERACION SINDICAL"/>
    <s v="AUXILIAR DE ENFERMERÍA"/>
    <s v="E"/>
    <s v="S_9B_1A"/>
    <x v="0"/>
    <n v="91"/>
    <n v="0"/>
    <s v="AUXILIAR DE ENFERMERÍA"/>
    <s v="PLANTA 2ª CENTRAL A - EDIF.B"/>
    <x v="1"/>
    <s v="360311"/>
    <s v="43830191B"/>
    <s v="CABELLO GASPAR, NAIRA"/>
    <s v="AUXILIAR DE ENFERMERÍA"/>
    <d v="2026-04-01T00:00:00"/>
    <d v="2026-06-30T00:00:00"/>
    <n v="91"/>
  </r>
  <r>
    <s v="226480"/>
    <d v="2026-04-01T00:00:00"/>
    <d v="2026-06-30T00:00:00"/>
    <s v="false"/>
    <s v="177637"/>
    <s v="TEMPORAL. T. COM. INTER. N. ESTA"/>
    <s v="INTERINO POR VACANTE"/>
    <s v="FEA CARDIOLOGÍA"/>
    <s v="E"/>
    <s v="I_9_1A"/>
    <x v="3"/>
    <n v="91"/>
    <n v="0"/>
    <s v="FEA CARDIOLOGÍA"/>
    <s v="P.MÉDICO CARDIOLOGÍA"/>
    <x v="2"/>
    <s v="0"/>
    <m/>
    <m/>
    <m/>
    <d v="2026-04-01T00:00:00"/>
    <d v="2026-06-30T00:00:00"/>
    <n v="91"/>
  </r>
  <r>
    <s v="250244"/>
    <d v="2026-04-06T00:00:00"/>
    <d v="2026-06-30T00:00:00"/>
    <s v="false"/>
    <s v="178048"/>
    <s v="TEMPORAL. T. COMPLETO. N. ESTATU"/>
    <s v="ACUMULACION DE TAREAS"/>
    <s v="FEA CIRUGÍA ORTOPÉDICA Y TRAUMATOLOGÍA"/>
    <s v="E"/>
    <s v="I_9_1C"/>
    <x v="1"/>
    <n v="86"/>
    <n v="0"/>
    <s v="FEA CIRUGÍA ORTOPÉDICA Y TRAUMATOLOGÍA"/>
    <s v="P.MÉDICO TRAUMA"/>
    <x v="2"/>
    <s v="0"/>
    <m/>
    <m/>
    <m/>
    <d v="2026-04-06T00:00:00"/>
    <d v="2026-06-30T00:00:00"/>
    <n v="86"/>
  </r>
  <r>
    <s v="256050"/>
    <d v="2026-04-07T00:00:00"/>
    <d v="2026-06-30T00:00:00"/>
    <s v="false"/>
    <s v="178104"/>
    <s v="TEMPORAL. T. COM. INTER. N. ESTA"/>
    <s v="MES VENCIDO - INCAPACIDAD TEMPORAL"/>
    <s v="AUXILIAR DE ENFERMERÍA"/>
    <s v="E"/>
    <s v="S_9B_1A"/>
    <x v="0"/>
    <n v="85"/>
    <n v="0"/>
    <s v="AUXILIAR DE ENFERMERÍA"/>
    <s v="UDAD.HEMODÍALISIS"/>
    <x v="1"/>
    <s v="278541"/>
    <s v="45455176T"/>
    <s v="GUTIERREZ DIAZ, ELISA"/>
    <s v="AUXILIAR DE ENFERMERÍA"/>
    <d v="2026-04-07T00:00:00"/>
    <d v="2026-06-30T00:00:00"/>
    <n v="85"/>
  </r>
  <r>
    <s v="230088"/>
    <d v="2026-04-24T00:00:00"/>
    <d v="2026-06-30T00:00:00"/>
    <s v="false"/>
    <s v="178366"/>
    <s v="TEMPORAL. T. COM. INTER. N. ESTA"/>
    <s v="VACACIONES Y LIBRANZAS"/>
    <s v="ENFERMERO/A"/>
    <s v="E"/>
    <s v="S_9B_1A"/>
    <x v="0"/>
    <n v="68"/>
    <n v="0"/>
    <s v="ENFERMERA/O"/>
    <s v="PLANTILLA VOLANTE DEL EAA (EDIFICIO DE ACTIVIDADES"/>
    <x v="1"/>
    <s v="301833"/>
    <s v="78644703K"/>
    <s v="GONZALEZ VERDE, CARMEN NIEVES"/>
    <s v="ENFERMERA/O"/>
    <d v="2026-04-24T00:00:00"/>
    <d v="2026-06-30T00:00:00"/>
    <n v="68"/>
  </r>
  <r>
    <s v="259717"/>
    <d v="2026-04-24T00:00:00"/>
    <d v="2026-06-30T00:00:00"/>
    <s v="false"/>
    <s v="178367"/>
    <s v="TEMPORAL. T. COM. INTER. N. ESTA"/>
    <s v="VACACIONES Y LIBRANZAS"/>
    <s v="ENFERMERO/A"/>
    <s v="E"/>
    <s v="S_9B_1AV"/>
    <x v="0"/>
    <n v="68"/>
    <n v="0"/>
    <s v="ENFERMERA/O"/>
    <s v="PLANTILLA VOLANTE DEL EAA (EDIFICIO DE ACTIVIDADES"/>
    <x v="1"/>
    <s v="277477"/>
    <s v="72206454R"/>
    <s v="AZNAR LOPEZ VAZQUEZ, PABLO"/>
    <s v="ENFERMERA/O"/>
    <d v="2026-04-24T00:00:00"/>
    <d v="2026-06-30T00:00:00"/>
    <n v="68"/>
  </r>
  <r>
    <s v="381118"/>
    <d v="2026-04-28T00:00:00"/>
    <d v="2026-06-30T00:00:00"/>
    <s v="false"/>
    <s v="178759"/>
    <s v="TEMPORAL. T. COM. INTER. N. ESTA"/>
    <s v="MES VENCIDO - INCAPACIDAD TEMPORAL"/>
    <s v="ENFERMERO/A"/>
    <s v="E"/>
    <s v="S_9B_1A"/>
    <x v="0"/>
    <n v="64"/>
    <n v="0"/>
    <s v="ENFERMERA/O"/>
    <s v="PLANTA  2ª  - HOSPITAL DEL NORTE"/>
    <x v="1"/>
    <s v="276857"/>
    <s v="78645893S"/>
    <s v="GONZALEZ LIMA, FLAVIA CONSUELO"/>
    <s v="ENFERMERA/O"/>
    <d v="2026-04-28T00:00:00"/>
    <d v="2026-06-30T00:00:00"/>
    <n v="64"/>
  </r>
  <r>
    <s v="264283"/>
    <d v="2026-04-28T00:00:00"/>
    <d v="2026-06-30T00:00:00"/>
    <s v="false"/>
    <s v="178753"/>
    <s v="TEMPORAL. T. COM. INTER. N. ESTA"/>
    <s v="MES VENCIDO - INCAPACIDAD TEMPORAL"/>
    <s v="G ADMINISTRATIVO FUNCIÓN ADMINISTRATIVA"/>
    <s v="E"/>
    <s v="S_9B_1A"/>
    <x v="0"/>
    <n v="64"/>
    <n v="0"/>
    <s v="GRUPO ADMINISTRATIVO"/>
    <s v="UDAD. ADTVA. ASISTENCIAL"/>
    <x v="4"/>
    <s v="296055"/>
    <s v="54109310Q"/>
    <s v="GONZALEZ BAEZ, RAQUEL"/>
    <s v="GRUPO ADMINISTRATIVO"/>
    <d v="2026-04-28T00:00:00"/>
    <d v="2026-06-30T00:00:00"/>
    <n v="64"/>
  </r>
  <r>
    <s v="242321"/>
    <d v="2026-05-01T00:00:00"/>
    <d v="2026-06-30T00:00:00"/>
    <s v="false"/>
    <s v="178449"/>
    <s v="TEMPORAL. T. COM. INTER. N. ESTA"/>
    <s v="REDUCCION DE JORNADA"/>
    <s v="ENFERMERO/A"/>
    <s v="E"/>
    <s v="S_9B_1C"/>
    <x v="4"/>
    <n v="61"/>
    <n v="0"/>
    <s v="ENFERMERA/O"/>
    <s v="PLANTA 2ª CENTRAL A - EDIF.B"/>
    <x v="1"/>
    <s v="313816"/>
    <s v="78710719G"/>
    <s v="RAMOS PITTI, RUTH ESTHER"/>
    <s v="ENFERMERA/O"/>
    <d v="2026-05-01T00:00:00"/>
    <d v="2026-06-30T00:00:00"/>
    <n v="61"/>
  </r>
  <r>
    <s v="365426"/>
    <d v="2026-05-01T00:00:00"/>
    <d v="2026-06-30T00:00:00"/>
    <s v="false"/>
    <s v="178935"/>
    <s v="TEMPORAL. T. COM. INTER. N. ESTA"/>
    <s v="MES VENCIDO - INCAPACIDAD TEMPORAL"/>
    <s v="ENFERMERO/A"/>
    <s v="E"/>
    <s v="S_9B_1A"/>
    <x v="0"/>
    <n v="61"/>
    <n v="0"/>
    <s v="ENFERMERA/O"/>
    <s v="PLANTA BAJA PAR - HOSP.EDIF.A"/>
    <x v="1"/>
    <s v="253723"/>
    <s v="78648450L"/>
    <s v="GONZALEZ DIAZ, MARIA CANDELARIA"/>
    <s v="ENFERMERA/O"/>
    <d v="2026-05-01T00:00:00"/>
    <d v="2026-06-30T00:00:00"/>
    <n v="61"/>
  </r>
  <r>
    <s v="206974"/>
    <d v="2026-05-05T00:00:00"/>
    <d v="2026-06-30T00:00:00"/>
    <s v="false"/>
    <s v="178950"/>
    <s v="TEMPORAL. T. COM. INTER. N. ESTA"/>
    <s v="VACACIONES Y LIBRANZAS"/>
    <s v="AUXILIAR DE ENFERMERÍA"/>
    <s v="E"/>
    <s v="S_9B_1A"/>
    <x v="0"/>
    <n v="57"/>
    <n v="0"/>
    <s v="AUXILIAR DE ENFERMERÍA"/>
    <s v="PLANTILLA VOLANTE"/>
    <x v="1"/>
    <s v="295665"/>
    <s v="78570063Q"/>
    <s v="PEREZ PEREZ, AGUSTIN"/>
    <s v="AUXILIAR DE ENFERMERÍA"/>
    <d v="2026-05-05T00:00:00"/>
    <d v="2026-06-30T00:00:00"/>
    <n v="57"/>
  </r>
  <r>
    <s v="362776"/>
    <d v="2026-05-05T00:00:00"/>
    <d v="2026-06-30T00:00:00"/>
    <s v="false"/>
    <s v="178949"/>
    <s v="TEMPORAL. T. COM. INTER. N. ESTA"/>
    <s v="VACACIONES Y LIBRANZAS"/>
    <s v="AUXILIAR DE ENFERMERÍA"/>
    <s v="E"/>
    <s v="S_9B_1A"/>
    <x v="0"/>
    <n v="57"/>
    <n v="0"/>
    <s v="AUXILIAR DE ENFERMERÍA"/>
    <s v="H.DIA POLIVALENTE - CITOSTATICOS"/>
    <x v="1"/>
    <s v="318615"/>
    <s v="43796415E"/>
    <s v="MARRERO DIAZ, MARIA DEL PILAR"/>
    <s v="AUXILIARES DE CLÍNICA O ENFERMERIA"/>
    <d v="2026-05-05T00:00:00"/>
    <d v="2026-06-30T00:00:00"/>
    <n v="57"/>
  </r>
  <r>
    <s v="290008"/>
    <d v="2026-05-08T00:00:00"/>
    <d v="2026-06-30T00:00:00"/>
    <s v="false"/>
    <s v="179222"/>
    <s v="TEMPORAL. T. COMPLETO. N. ESTATU"/>
    <s v="ACUMULACION DE TAREAS"/>
    <s v="G AUXILIAR ADMINISTRATIVO F. ADMVA"/>
    <s v="E"/>
    <s v="I_9_1C"/>
    <x v="1"/>
    <n v="54"/>
    <n v="0"/>
    <s v="AUXILIAR ADMINISTRATIVO"/>
    <s v="GERENCIA"/>
    <x v="3"/>
    <s v="0"/>
    <m/>
    <m/>
    <m/>
    <d v="2026-05-08T00:00:00"/>
    <d v="2026-06-30T00:00:00"/>
    <n v="54"/>
  </r>
  <r>
    <s v="236562"/>
    <d v="2026-05-08T00:00:00"/>
    <d v="2026-06-30T00:00:00"/>
    <s v="false"/>
    <s v="178789"/>
    <s v="TEMPORAL. T. COM. INTER. N. ESTA"/>
    <s v="BAJA MATERNAL"/>
    <s v="ENFERMERO/A"/>
    <s v="E"/>
    <s v="S_9B_1A"/>
    <x v="0"/>
    <n v="54"/>
    <n v="0"/>
    <s v="ENFERMERA/O"/>
    <s v="URGENCIAS"/>
    <x v="1"/>
    <s v="215570"/>
    <s v="79065571N"/>
    <s v="ARROCHA PEREZ, NEMESIS MARIA"/>
    <s v="ENFERMERA/O"/>
    <d v="2026-05-08T00:00:00"/>
    <d v="2026-06-30T00:00:00"/>
    <n v="54"/>
  </r>
  <r>
    <s v="318863"/>
    <d v="2026-05-09T00:00:00"/>
    <d v="2026-06-30T00:00:00"/>
    <s v="false"/>
    <s v="179215"/>
    <s v="TEMPORAL. T. COM. INTER. N. ESTA"/>
    <s v="VACACIONES Y LIBRANZAS"/>
    <s v="AUXILIAR DE ENFERMERÍA"/>
    <s v="E"/>
    <s v="S_9B_1AV"/>
    <x v="0"/>
    <n v="53"/>
    <n v="0"/>
    <s v="AUXILIAR DE ENFERMERÍA"/>
    <s v="PLANTA 3ª/4ª URA"/>
    <x v="1"/>
    <s v="232341"/>
    <s v="45443998T"/>
    <s v="PEREZ GONZALEZ, MARIA MONTSERRAT"/>
    <s v="AUXILIAR DE ENFERMERÍA"/>
    <d v="2026-05-09T00:00:00"/>
    <d v="2026-06-30T00:00:00"/>
    <n v="53"/>
  </r>
  <r>
    <s v="277552"/>
    <d v="2026-05-11T00:00:00"/>
    <d v="2026-06-30T00:00:00"/>
    <s v="false"/>
    <s v="178032"/>
    <s v="TEMPORAL. T. COM. INTER. N. ESTA"/>
    <s v="VACACIONES Y LIBRANZAS"/>
    <s v="G ADMINISTRATIVO FUNCIÓN ADMINISTRATIVA"/>
    <s v="E"/>
    <s v="S_9B_1AV"/>
    <x v="0"/>
    <n v="51"/>
    <n v="0"/>
    <s v="GRUPO ADMINISTRATIVO"/>
    <s v="ADMISIÓN CENTRAL"/>
    <x v="2"/>
    <s v="364074"/>
    <s v="43816615M"/>
    <s v="LORENZO MORALES, SOTERO"/>
    <s v="GRUPO ADMINISTRATIVO"/>
    <d v="2026-05-11T00:00:00"/>
    <d v="2026-06-30T00:00:00"/>
    <n v="51"/>
  </r>
  <r>
    <s v="308081"/>
    <d v="2026-05-11T00:00:00"/>
    <d v="2026-06-30T00:00:00"/>
    <s v="false"/>
    <s v="179169"/>
    <s v="TEMPORAL. T. COMPLETO. N. ESTATU"/>
    <s v="ACUMULACION DE TAREAS"/>
    <s v="G AUXILIAR ADMINISTRATIVO F. ADMVA"/>
    <s v="E"/>
    <s v="I_9_1C"/>
    <x v="1"/>
    <n v="51"/>
    <n v="0"/>
    <s v="AUXILIAR ADMINISTRATIVO"/>
    <s v="UDAD.SALUD MENTAL DE LA LAGUNA"/>
    <x v="4"/>
    <s v="0"/>
    <m/>
    <m/>
    <m/>
    <d v="2026-05-11T00:00:00"/>
    <d v="2026-06-30T00:00:00"/>
    <n v="51"/>
  </r>
  <r>
    <s v="377976"/>
    <d v="2026-05-13T00:00:00"/>
    <d v="2026-06-30T00:00:00"/>
    <s v="false"/>
    <s v="178754"/>
    <s v="TEMPORAL. T. COM. INTER. N. ESTA"/>
    <s v="MES VENCIDO - INCAPACIDAD TEMPORAL"/>
    <s v="G ADMINISTRATIVO FUNCIÓN ADMINISTRATIVA"/>
    <s v="E"/>
    <s v="S_9B_1A"/>
    <x v="0"/>
    <n v="49"/>
    <n v="0"/>
    <s v="GRUPO ADMINISTRATIVO"/>
    <s v="RECEPCIÓN DE POLICLÍNICA"/>
    <x v="4"/>
    <s v="318287"/>
    <s v="42054758V"/>
    <s v="MOJICA MARICHAL, ANGELES NANCY"/>
    <s v="GRUPO ADMINISTRATIVO"/>
    <d v="2026-05-13T00:00:00"/>
    <d v="2026-06-30T00:00:00"/>
    <n v="49"/>
  </r>
  <r>
    <s v="214723"/>
    <d v="2026-05-15T00:00:00"/>
    <d v="2026-06-30T00:00:00"/>
    <s v="false"/>
    <s v="179456"/>
    <s v="TEMPORAL. T. COM. INTER. N. ESTA"/>
    <s v="MES VENCIDO - INCAPACIDAD TEMPORAL"/>
    <s v="AUXILIAR DE ENFERMERÍA"/>
    <s v="E"/>
    <s v="S_9B_1A"/>
    <x v="0"/>
    <n v="47"/>
    <n v="0"/>
    <s v="AUXILIAR DE ENFERMERÍA"/>
    <s v="PLANTA BAJA - HOSP.EDIF.M."/>
    <x v="1"/>
    <s v="236985"/>
    <s v="45458230H"/>
    <s v="HERNANDEZ GONZALEZ, ELSA BELEN"/>
    <s v="AUXILIAR DE ENFERMERÍA"/>
    <d v="2026-05-15T00:00:00"/>
    <d v="2026-06-30T00:00:00"/>
    <n v="47"/>
  </r>
  <r>
    <s v="217341"/>
    <d v="2026-05-20T00:00:00"/>
    <d v="2026-06-30T00:00:00"/>
    <s v="false"/>
    <s v="179758"/>
    <s v="TEMPORAL. T. COM. INTER. N. ESTA"/>
    <s v="BAJA MATERNAL"/>
    <s v="G ADMINISTRATIVO FUNCIÓN ADMINISTRATIVA"/>
    <s v="E"/>
    <s v="S_9B_1A"/>
    <x v="0"/>
    <n v="42"/>
    <n v="0"/>
    <s v="GRUPO ADMINISTRATIVO"/>
    <s v="COORDINACIÓN DE INFORMACIÓN"/>
    <x v="3"/>
    <s v="377793"/>
    <s v="78850094E"/>
    <s v="DIAZ OVAL, SIOMARA"/>
    <s v="GRUPO ADMINISTRATIVO"/>
    <d v="2026-05-20T00:00:00"/>
    <d v="2026-06-30T00:00:00"/>
    <n v="42"/>
  </r>
  <r>
    <s v="382451"/>
    <d v="2026-05-21T00:00:00"/>
    <d v="2026-06-30T00:00:00"/>
    <s v="false"/>
    <s v="179562"/>
    <s v="TEMPORAL. T. COM. INTER. N. ESTA"/>
    <s v="MES VENCIDO - INCAPACIDAD TEMPORAL"/>
    <s v="AUXILIAR DE ENFERMERÍA"/>
    <s v="E"/>
    <s v="S_9B_1A"/>
    <x v="0"/>
    <n v="41"/>
    <n v="0"/>
    <s v="AUXILIAR DE ENFERMERÍA"/>
    <s v="PLANTA  2ª  - HOSPITAL DEL NORTE"/>
    <x v="1"/>
    <s v="206974"/>
    <s v="78558178E"/>
    <s v="LOPEZ LEDESMA, ELVIRA EUGENIA"/>
    <s v="AUXILIAR DE ENFERMERÍA"/>
    <d v="2026-05-21T00:00:00"/>
    <d v="2026-06-30T00:00:00"/>
    <n v="41"/>
  </r>
  <r>
    <s v="301754"/>
    <d v="2026-05-26T00:00:00"/>
    <d v="2026-06-30T00:00:00"/>
    <s v="false"/>
    <s v="179585"/>
    <s v="TEMPORAL. T. COM. INTER. N. ESTA"/>
    <s v="MES VENCIDO - INCAPACIDAD TEMPORAL"/>
    <s v="AUXILIAR DE ENFERMERÍA"/>
    <s v="E"/>
    <s v="S_9B_1A"/>
    <x v="0"/>
    <n v="36"/>
    <n v="0"/>
    <s v="AUXILIAR DE ENFERMERÍA"/>
    <s v="PLANTA 3ª/4ª URA"/>
    <x v="1"/>
    <s v="360098"/>
    <s v="78716568B"/>
    <s v="MARTIN PEREZ, LIDIA ESTHER"/>
    <s v="AUXILIAR DE ENFERMERÍA"/>
    <d v="2026-05-26T00:00:00"/>
    <d v="2026-06-30T00:00:00"/>
    <n v="36"/>
  </r>
  <r>
    <s v="359075"/>
    <d v="2026-06-01T00:00:00"/>
    <d v="2026-06-30T00:00:00"/>
    <s v="false"/>
    <s v="179397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6-01T00:00:00"/>
    <d v="2026-06-30T00:00:00"/>
    <n v="30"/>
  </r>
  <r>
    <s v="301542"/>
    <d v="2026-06-01T00:00:00"/>
    <d v="2026-06-30T00:00:00"/>
    <s v="false"/>
    <s v="179380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6-01T00:00:00"/>
    <d v="2026-06-30T00:00:00"/>
    <n v="30"/>
  </r>
  <r>
    <s v="299078"/>
    <d v="2026-06-01T00:00:00"/>
    <d v="2026-06-30T00:00:00"/>
    <s v="false"/>
    <s v="179416"/>
    <s v="TEMPORAL. T. COMPLETO. N. ESTATU"/>
    <s v="ACUMULACION DE TAREAS"/>
    <s v="CELADOR/A"/>
    <s v="E"/>
    <s v="I_9_1C"/>
    <x v="1"/>
    <n v="30"/>
    <n v="0"/>
    <s v="CELADOR"/>
    <s v="SUBDIRECCIÓN ENFERMERÍA"/>
    <x v="1"/>
    <s v="0"/>
    <m/>
    <m/>
    <m/>
    <d v="2026-06-01T00:00:00"/>
    <d v="2026-06-30T00:00:00"/>
    <n v="30"/>
  </r>
  <r>
    <s v="259663"/>
    <d v="2026-06-01T00:00:00"/>
    <d v="2026-06-30T00:00:00"/>
    <s v="false"/>
    <s v="179402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6-01T00:00:00"/>
    <d v="2026-06-30T00:00:00"/>
    <n v="30"/>
  </r>
  <r>
    <s v="209975"/>
    <d v="2026-06-01T00:00:00"/>
    <d v="2026-06-30T00:00:00"/>
    <s v="false"/>
    <s v="179374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6-01T00:00:00"/>
    <d v="2026-06-30T00:00:00"/>
    <n v="30"/>
  </r>
  <r>
    <s v="271144"/>
    <d v="2026-06-01T00:00:00"/>
    <d v="2026-06-30T00:00:00"/>
    <s v="false"/>
    <s v="179398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6-01T00:00:00"/>
    <d v="2026-06-30T00:00:00"/>
    <n v="30"/>
  </r>
  <r>
    <s v="222246"/>
    <d v="2026-06-01T00:00:00"/>
    <d v="2026-06-30T00:00:00"/>
    <s v="false"/>
    <s v="179637"/>
    <s v="TEMPORAL. T. COMPLETO. N. ESTATU"/>
    <s v="ACUMULACION DE TAREAS"/>
    <s v="CELADOR/A"/>
    <s v="E"/>
    <s v="I_9_1C"/>
    <x v="1"/>
    <n v="30"/>
    <n v="0"/>
    <s v="CELADOR"/>
    <s v="DISTRIBUCIÓN"/>
    <x v="0"/>
    <s v="0"/>
    <m/>
    <m/>
    <m/>
    <d v="2026-06-01T00:00:00"/>
    <d v="2026-06-30T00:00:00"/>
    <n v="30"/>
  </r>
  <r>
    <s v="205222"/>
    <d v="2026-06-01T00:00:00"/>
    <d v="2026-06-30T00:00:00"/>
    <s v="false"/>
    <s v="179369"/>
    <s v="TEMPORAL. T. PARCIAL. N. ESTATU."/>
    <s v="ACUMULACION DE TAREAS"/>
    <s v="TÉC ESPECIALISTA / RADIODIAGNÓSTICO"/>
    <s v="E"/>
    <s v="I_9_1C"/>
    <x v="1"/>
    <n v="30"/>
    <n v="0"/>
    <s v="TÉCNICO ESPECIALISTA RADIODIAGNÓSTICO"/>
    <s v="AREA.ENFERMERIA - CAE PTO.DE LA CRUZ"/>
    <x v="1"/>
    <s v="0"/>
    <m/>
    <m/>
    <m/>
    <d v="2026-06-01T00:00:00"/>
    <d v="2026-06-30T00:00:00"/>
    <n v="30"/>
  </r>
  <r>
    <s v="228795"/>
    <d v="2026-06-01T00:00:00"/>
    <d v="2026-06-30T00:00:00"/>
    <s v="false"/>
    <s v="179611"/>
    <s v="TEMPORAL. T. COM. INTER. N. ESTA"/>
    <s v="LIBERACION SINDICAL"/>
    <s v="TÉC ESPECIALISTA / DIETETICA Y NUTRICION"/>
    <s v="E"/>
    <s v="S_9B_1A"/>
    <x v="0"/>
    <n v="30"/>
    <n v="0"/>
    <s v="TÉCNICO ESPECIALISTA EN DIETÉTICA Y NUTRICIÓN"/>
    <s v="DIETÉTICA Y NUTRICIÓN"/>
    <x v="1"/>
    <s v="326260"/>
    <s v="45454233T"/>
    <s v="IZQUIERDO CASANOVA, JUAN JOSE"/>
    <s v="TÉCNICO ESPECIALISTA EN DIETÉTICA Y NUTRICIÓN"/>
    <d v="2026-06-01T00:00:00"/>
    <d v="2026-06-30T00:00:00"/>
    <n v="30"/>
  </r>
  <r>
    <s v="212863"/>
    <d v="2026-06-01T00:00:00"/>
    <d v="2026-06-30T00:00:00"/>
    <s v="false"/>
    <s v="179391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6-01T00:00:00"/>
    <d v="2026-06-30T00:00:00"/>
    <n v="30"/>
  </r>
  <r>
    <s v="383761"/>
    <d v="2026-06-01T00:00:00"/>
    <d v="2026-06-30T00:00:00"/>
    <s v="false"/>
    <s v="178687"/>
    <s v="TEMPORAL. T. COM. INTER. N. ESTA"/>
    <s v="VACACIONES Y LIBRANZAS"/>
    <s v="G AUXILIAR ADMINISTRATIVO F. ADMVA"/>
    <s v="E"/>
    <s v="S_9B_1AV"/>
    <x v="0"/>
    <n v="30"/>
    <n v="0"/>
    <s v="AUXILIAR ADMINISTRATIVO"/>
    <s v="ALMACÉN CENTRAL"/>
    <x v="4"/>
    <s v="281024"/>
    <s v="78558489B"/>
    <s v="RODRIGUEZ PEREZ, MARTA ELENA"/>
    <s v="AUXILIAR ADMINISTRATIVO"/>
    <d v="2026-06-01T00:00:00"/>
    <d v="2026-06-30T00:00:00"/>
    <n v="30"/>
  </r>
  <r>
    <s v="240718"/>
    <d v="2026-06-01T00:00:00"/>
    <d v="2026-06-30T00:00:00"/>
    <s v="false"/>
    <s v="179370"/>
    <s v="TEMPORAL. T. PARCIAL. N. ESTATU."/>
    <s v="ACUMULACION DE TAREAS"/>
    <s v="TÉC ESPECIALISTA / RADIODIAGNÓSTICO"/>
    <s v="E"/>
    <s v="I_9_1C"/>
    <x v="1"/>
    <n v="30"/>
    <n v="0"/>
    <s v="TÉCNICO ESPECIALISTA RADIODIAGNÓSTICO"/>
    <s v="AREA.ENFERMERIA - CAE PTO.DE LA CRUZ"/>
    <x v="1"/>
    <s v="0"/>
    <m/>
    <m/>
    <m/>
    <d v="2026-06-01T00:00:00"/>
    <d v="2026-06-30T00:00:00"/>
    <n v="30"/>
  </r>
  <r>
    <s v="299238"/>
    <d v="2026-06-01T00:00:00"/>
    <d v="2026-06-30T00:00:00"/>
    <s v="false"/>
    <s v="179395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6-01T00:00:00"/>
    <d v="2026-06-30T00:00:00"/>
    <n v="30"/>
  </r>
  <r>
    <s v="272534"/>
    <d v="2026-06-01T00:00:00"/>
    <d v="2026-06-30T00:00:00"/>
    <s v="false"/>
    <s v="179408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6-01T00:00:00"/>
    <d v="2026-06-30T00:00:00"/>
    <n v="30"/>
  </r>
  <r>
    <s v="370441"/>
    <d v="2026-06-01T00:00:00"/>
    <d v="2026-06-30T00:00:00"/>
    <s v="false"/>
    <s v="179383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6-01T00:00:00"/>
    <d v="2026-06-30T00:00:00"/>
    <n v="30"/>
  </r>
  <r>
    <s v="394442"/>
    <d v="2026-06-01T00:00:00"/>
    <d v="2026-06-30T00:00:00"/>
    <s v="false"/>
    <s v="179405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6-01T00:00:00"/>
    <d v="2026-06-30T00:00:00"/>
    <n v="30"/>
  </r>
  <r>
    <s v="215196"/>
    <d v="2026-06-01T00:00:00"/>
    <d v="2026-06-30T00:00:00"/>
    <s v="false"/>
    <s v="179384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6-01T00:00:00"/>
    <d v="2026-06-30T00:00:00"/>
    <n v="30"/>
  </r>
  <r>
    <s v="263790"/>
    <d v="2026-06-01T00:00:00"/>
    <d v="2026-06-30T00:00:00"/>
    <s v="false"/>
    <s v="179394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6-01T00:00:00"/>
    <d v="2026-06-30T00:00:00"/>
    <n v="30"/>
  </r>
  <r>
    <s v="236456"/>
    <d v="2026-06-01T00:00:00"/>
    <d v="2026-06-30T00:00:00"/>
    <s v="false"/>
    <s v="179375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6-01T00:00:00"/>
    <d v="2026-06-30T00:00:00"/>
    <n v="30"/>
  </r>
  <r>
    <s v="374695"/>
    <d v="2026-06-01T00:00:00"/>
    <d v="2026-06-30T00:00:00"/>
    <s v="false"/>
    <s v="179378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6-01T00:00:00"/>
    <d v="2026-06-30T00:00:00"/>
    <n v="30"/>
  </r>
  <r>
    <s v="299058"/>
    <d v="2026-06-01T00:00:00"/>
    <d v="2026-06-30T00:00:00"/>
    <s v="false"/>
    <s v="179126"/>
    <s v="TEMPORAL. T. COM. INTER. N. ESTA"/>
    <s v="VACACIONES Y LIBRANZAS"/>
    <s v="ENFERMERO/A"/>
    <s v="E"/>
    <s v="S_9B_1AV"/>
    <x v="0"/>
    <n v="30"/>
    <n v="0"/>
    <s v="ENFERMERA/O"/>
    <s v="BLOQUE QUIRURGICO CENTRAL"/>
    <x v="1"/>
    <s v="227270"/>
    <s v="51200489M"/>
    <s v="PADRON REYES, ESTHER"/>
    <s v="ENFERMERA/O"/>
    <d v="2026-06-01T00:00:00"/>
    <d v="2026-06-30T00:00:00"/>
    <n v="30"/>
  </r>
  <r>
    <s v="390069"/>
    <d v="2026-06-01T00:00:00"/>
    <d v="2026-06-30T00:00:00"/>
    <s v="false"/>
    <s v="179390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6-01T00:00:00"/>
    <d v="2026-06-30T00:00:00"/>
    <n v="30"/>
  </r>
  <r>
    <s v="266339"/>
    <d v="2026-06-01T00:00:00"/>
    <d v="2026-06-30T00:00:00"/>
    <s v="false"/>
    <s v="179403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6-01T00:00:00"/>
    <d v="2026-06-30T00:00:00"/>
    <n v="30"/>
  </r>
  <r>
    <s v="201993"/>
    <d v="2026-06-01T00:00:00"/>
    <d v="2026-06-30T00:00:00"/>
    <s v="false"/>
    <s v="179400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6-01T00:00:00"/>
    <d v="2026-06-30T00:00:00"/>
    <n v="30"/>
  </r>
  <r>
    <s v="250797"/>
    <d v="2026-06-01T00:00:00"/>
    <d v="2026-06-30T00:00:00"/>
    <s v="false"/>
    <s v="179407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6-01T00:00:00"/>
    <d v="2026-06-30T00:00:00"/>
    <n v="30"/>
  </r>
  <r>
    <s v="374095"/>
    <d v="2026-06-01T00:00:00"/>
    <d v="2026-06-30T00:00:00"/>
    <s v="false"/>
    <s v="179253"/>
    <s v="TEMPORAL. T. COM. INTER. N. ESTA"/>
    <s v="VACACIONES Y LIBRANZAS"/>
    <s v="AUXILIAR DE ENFERMERÍA"/>
    <s v="E"/>
    <s v="S_9B_1AV"/>
    <x v="0"/>
    <n v="30"/>
    <n v="0"/>
    <s v="AUXILIAR DE ENFERMERÍA"/>
    <s v="PLANTA  6ª IMPAR - HOSP.EDIF.A"/>
    <x v="1"/>
    <s v="314817"/>
    <s v="43827675W"/>
    <s v="REYES MARIN, EDUVIGIS"/>
    <s v="AUXILIAR DE ENFERMERÍA"/>
    <d v="2026-06-01T00:00:00"/>
    <d v="2026-06-30T00:00:00"/>
    <n v="30"/>
  </r>
  <r>
    <s v="365184"/>
    <d v="2026-06-01T00:00:00"/>
    <d v="2026-06-30T00:00:00"/>
    <s v="false"/>
    <s v="179409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6-01T00:00:00"/>
    <d v="2026-06-30T00:00:00"/>
    <n v="30"/>
  </r>
  <r>
    <s v="295139"/>
    <d v="2026-06-01T00:00:00"/>
    <d v="2026-06-30T00:00:00"/>
    <s v="false"/>
    <s v="179610"/>
    <s v="TEMPORAL. T. COM. INTER. N. ESTA"/>
    <s v="VACACIONES Y LIBRANZAS"/>
    <s v="AUXILIAR DE ENFERMERÍA"/>
    <s v="E"/>
    <s v="S_9B_1AV"/>
    <x v="0"/>
    <n v="30"/>
    <n v="0"/>
    <s v="AUXILIAR DE ENFERMERÍA"/>
    <s v="PLANTA  2ª  - HOSPITAL DEL NORTE"/>
    <x v="1"/>
    <s v="364246"/>
    <s v="78636060A"/>
    <s v="LUIS HERNANDEZ, ESTEFANIA"/>
    <m/>
    <d v="2026-06-01T00:00:00"/>
    <d v="2026-06-30T00:00:00"/>
    <n v="30"/>
  </r>
  <r>
    <s v="331232"/>
    <d v="2026-06-01T00:00:00"/>
    <d v="2026-06-30T00:00:00"/>
    <s v="false"/>
    <s v="179388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6-01T00:00:00"/>
    <d v="2026-06-30T00:00:00"/>
    <n v="30"/>
  </r>
  <r>
    <s v="378975"/>
    <d v="2026-06-01T00:00:00"/>
    <d v="2026-06-30T00:00:00"/>
    <s v="false"/>
    <s v="179415"/>
    <s v="TEMPORAL. T. COMPLETO. N. ESTATU"/>
    <s v="ACUMULACION DE TAREAS"/>
    <s v="CELADOR/A"/>
    <s v="E"/>
    <s v="I_9_1C"/>
    <x v="1"/>
    <n v="30"/>
    <n v="0"/>
    <s v="CELADOR"/>
    <s v="SUBDIRECCIÓN ENFERMERÍA"/>
    <x v="1"/>
    <s v="0"/>
    <m/>
    <m/>
    <m/>
    <d v="2026-06-01T00:00:00"/>
    <d v="2026-06-30T00:00:00"/>
    <n v="30"/>
  </r>
  <r>
    <s v="212276"/>
    <d v="2026-06-01T00:00:00"/>
    <d v="2026-06-30T00:00:00"/>
    <s v="false"/>
    <s v="179406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6-01T00:00:00"/>
    <d v="2026-06-30T00:00:00"/>
    <n v="30"/>
  </r>
  <r>
    <s v="305467"/>
    <d v="2026-06-01T00:00:00"/>
    <d v="2026-06-30T00:00:00"/>
    <s v="false"/>
    <s v="179393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6-01T00:00:00"/>
    <d v="2026-06-30T00:00:00"/>
    <n v="30"/>
  </r>
  <r>
    <s v="216205"/>
    <d v="2026-06-01T00:00:00"/>
    <d v="2026-06-30T00:00:00"/>
    <s v="false"/>
    <s v="179599"/>
    <s v="TEMPORAL. T. COM. INTER. N. ESTA"/>
    <s v="LIBERACION SINDICAL"/>
    <s v="PINCHE"/>
    <s v="E"/>
    <s v="S_9B_1A"/>
    <x v="0"/>
    <n v="30"/>
    <n v="0"/>
    <s v="PINCHE"/>
    <s v="COCINA"/>
    <x v="0"/>
    <s v="298839"/>
    <s v="78853196L"/>
    <s v="GORRIN SUAREZ, LAURA PRISCILA"/>
    <s v="PINCHE"/>
    <d v="2026-06-01T00:00:00"/>
    <d v="2026-06-30T00:00:00"/>
    <n v="30"/>
  </r>
  <r>
    <s v="391131"/>
    <d v="2026-06-01T00:00:00"/>
    <d v="2026-06-30T00:00:00"/>
    <s v="false"/>
    <s v="179399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6-01T00:00:00"/>
    <d v="2026-06-30T00:00:00"/>
    <n v="30"/>
  </r>
  <r>
    <s v="290272"/>
    <d v="2026-06-01T00:00:00"/>
    <d v="2026-06-30T00:00:00"/>
    <s v="false"/>
    <s v="179401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6-01T00:00:00"/>
    <d v="2026-06-30T00:00:00"/>
    <n v="30"/>
  </r>
  <r>
    <s v="321974"/>
    <d v="2026-06-01T00:00:00"/>
    <d v="2026-06-30T00:00:00"/>
    <s v="false"/>
    <s v="179379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6-01T00:00:00"/>
    <d v="2026-06-30T00:00:00"/>
    <n v="30"/>
  </r>
  <r>
    <s v="236797"/>
    <d v="2026-06-01T00:00:00"/>
    <d v="2026-06-30T00:00:00"/>
    <s v="false"/>
    <s v="179392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6-01T00:00:00"/>
    <d v="2026-06-30T00:00:00"/>
    <n v="30"/>
  </r>
  <r>
    <s v="383333"/>
    <d v="2026-06-01T00:00:00"/>
    <d v="2026-06-30T00:00:00"/>
    <s v="false"/>
    <s v="179382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6-01T00:00:00"/>
    <d v="2026-06-30T00:00:00"/>
    <n v="30"/>
  </r>
  <r>
    <s v="223074"/>
    <d v="2026-06-01T00:00:00"/>
    <d v="2026-06-30T00:00:00"/>
    <s v="false"/>
    <s v="179377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6-01T00:00:00"/>
    <d v="2026-06-30T00:00:00"/>
    <n v="30"/>
  </r>
  <r>
    <s v="347019"/>
    <d v="2026-06-01T00:00:00"/>
    <d v="2026-06-30T00:00:00"/>
    <s v="false"/>
    <s v="179385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6-01T00:00:00"/>
    <d v="2026-06-30T00:00:00"/>
    <n v="30"/>
  </r>
  <r>
    <s v="241139"/>
    <d v="2026-06-01T00:00:00"/>
    <d v="2026-06-30T00:00:00"/>
    <s v="false"/>
    <s v="179368"/>
    <s v="TEMPORAL. T. COMPLETO. N. ESTATU"/>
    <s v="ACUMULACION DE TAREAS"/>
    <s v="TÉC ESPECIALISTA / RADIODIAGNÓSTICO"/>
    <s v="E"/>
    <s v="I_9_1C"/>
    <x v="1"/>
    <n v="30"/>
    <n v="0"/>
    <s v="TÉCNICO ESPECIALISTA RADIODIAGNÓSTICO"/>
    <s v="BLOQUE QUIRURGICO CENTRAL"/>
    <x v="1"/>
    <s v="0"/>
    <m/>
    <m/>
    <m/>
    <d v="2026-06-01T00:00:00"/>
    <d v="2026-06-30T00:00:00"/>
    <n v="30"/>
  </r>
  <r>
    <s v="351440"/>
    <d v="2026-06-01T00:00:00"/>
    <d v="2026-06-30T00:00:00"/>
    <s v="false"/>
    <s v="179386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6-01T00:00:00"/>
    <d v="2026-06-30T00:00:00"/>
    <n v="30"/>
  </r>
  <r>
    <s v="222305"/>
    <d v="2026-06-01T00:00:00"/>
    <d v="2026-06-30T00:00:00"/>
    <s v="false"/>
    <s v="179376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6-01T00:00:00"/>
    <d v="2026-06-30T00:00:00"/>
    <n v="30"/>
  </r>
  <r>
    <s v="256357"/>
    <d v="2026-06-01T00:00:00"/>
    <d v="2026-06-30T00:00:00"/>
    <s v="false"/>
    <s v="179387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6-01T00:00:00"/>
    <d v="2026-06-30T00:00:00"/>
    <n v="30"/>
  </r>
  <r>
    <s v="214031"/>
    <d v="2026-06-01T00:00:00"/>
    <d v="2026-06-30T00:00:00"/>
    <s v="false"/>
    <s v="179381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6-01T00:00:00"/>
    <d v="2026-06-30T00:00:00"/>
    <n v="30"/>
  </r>
  <r>
    <s v="207063"/>
    <d v="2026-06-01T00:00:00"/>
    <d v="2026-06-30T00:00:00"/>
    <s v="false"/>
    <s v="179636"/>
    <s v="TEMPORAL. T. COMPLETO. N. ESTATU"/>
    <s v="ACUMULACION DE TAREAS"/>
    <s v="CELADOR/A"/>
    <s v="E"/>
    <s v="I_9_1C"/>
    <x v="1"/>
    <n v="30"/>
    <n v="0"/>
    <s v="CELADOR"/>
    <s v="DISTRIBUCIÓN"/>
    <x v="0"/>
    <s v="0"/>
    <m/>
    <m/>
    <m/>
    <d v="2026-06-01T00:00:00"/>
    <d v="2026-06-30T00:00:00"/>
    <n v="30"/>
  </r>
  <r>
    <s v="292989"/>
    <d v="2026-06-01T00:00:00"/>
    <d v="2026-06-30T00:00:00"/>
    <s v="false"/>
    <s v="179396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6-01T00:00:00"/>
    <d v="2026-06-30T00:00:00"/>
    <n v="30"/>
  </r>
  <r>
    <s v="323786"/>
    <d v="2026-06-01T00:00:00"/>
    <d v="2026-06-30T00:00:00"/>
    <s v="false"/>
    <s v="179404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6-01T00:00:00"/>
    <d v="2026-06-30T00:00:00"/>
    <n v="30"/>
  </r>
  <r>
    <s v="201356"/>
    <d v="2026-06-01T00:00:00"/>
    <d v="2026-06-30T00:00:00"/>
    <s v="false"/>
    <s v="178686"/>
    <s v="TEMPORAL. T. COM. INTER. N. ESTA"/>
    <s v="VACACIONES Y LIBRANZAS"/>
    <s v="G AUXILIAR ADMINISTRATIVO F. ADMVA"/>
    <s v="E"/>
    <s v="S_9B_1AV"/>
    <x v="0"/>
    <n v="30"/>
    <n v="0"/>
    <s v="AUXILIAR ADMINISTRATIVO"/>
    <s v="ALMACÉN CENTRAL"/>
    <x v="4"/>
    <s v="267741"/>
    <s v="43813157C"/>
    <s v="DIAZ PLACERES, ANA ESTHER"/>
    <s v="AUXILIAR ADMINISTRATIVO"/>
    <d v="2026-06-01T00:00:00"/>
    <d v="2026-06-30T00:00:00"/>
    <n v="30"/>
  </r>
  <r>
    <s v="229261"/>
    <d v="2026-06-02T00:00:00"/>
    <d v="2026-06-30T00:00:00"/>
    <s v="false"/>
    <s v="179413"/>
    <s v="TEMPORAL. T. COMPLETO. N. ESTATU"/>
    <s v="ACUMULACION DE TAREAS"/>
    <s v="ENFERMERO/A"/>
    <s v="E"/>
    <s v="I_9_1C"/>
    <x v="1"/>
    <n v="29"/>
    <n v="0"/>
    <s v="ENFERMERA/O"/>
    <s v="PLANTA  2ª  - HOSPITAL DEL NORTE"/>
    <x v="1"/>
    <s v="0"/>
    <m/>
    <m/>
    <m/>
    <d v="2026-06-02T00:00:00"/>
    <d v="2026-06-30T00:00:00"/>
    <n v="29"/>
  </r>
  <r>
    <s v="329343"/>
    <d v="2026-06-02T00:00:00"/>
    <d v="2026-06-30T00:00:00"/>
    <s v="false"/>
    <s v="179410"/>
    <s v="TEMPORAL. T. COMPLETO. N. ESTATU"/>
    <s v="ACUMULACION DE TAREAS"/>
    <s v="ENFERMERO/A"/>
    <s v="E"/>
    <s v="I_9_1C"/>
    <x v="1"/>
    <n v="29"/>
    <n v="0"/>
    <s v="ENFERMERA/O"/>
    <s v="URGENCIAS"/>
    <x v="1"/>
    <s v="0"/>
    <m/>
    <m/>
    <m/>
    <d v="2026-06-02T00:00:00"/>
    <d v="2026-06-30T00:00:00"/>
    <n v="29"/>
  </r>
  <r>
    <s v="346567"/>
    <d v="2026-06-02T00:00:00"/>
    <d v="2026-06-30T00:00:00"/>
    <s v="false"/>
    <s v="179412"/>
    <s v="TEMPORAL. T. COMPLETO. N. ESTATU"/>
    <s v="ACUMULACION DE TAREAS"/>
    <s v="ENFERMERO/A"/>
    <s v="E"/>
    <s v="I_9_1C"/>
    <x v="1"/>
    <n v="29"/>
    <n v="0"/>
    <s v="ENFERMERA/O"/>
    <s v="PLANTA  2ª  - HOSPITAL DEL NORTE"/>
    <x v="1"/>
    <s v="0"/>
    <m/>
    <m/>
    <m/>
    <d v="2026-06-02T00:00:00"/>
    <d v="2026-06-30T00:00:00"/>
    <n v="29"/>
  </r>
  <r>
    <s v="304282"/>
    <d v="2026-06-02T00:00:00"/>
    <d v="2026-06-30T00:00:00"/>
    <s v="false"/>
    <s v="179158"/>
    <s v="TEMPORAL. T. COM. INTER. N. ESTA"/>
    <s v="VACACIONES Y LIBRANZAS"/>
    <s v="ENFERMERO/A"/>
    <s v="E"/>
    <s v="S_9B_1AV"/>
    <x v="0"/>
    <n v="29"/>
    <n v="0"/>
    <s v="ENFERMERA/O"/>
    <s v="EXPLORAC.RADIOTERAPIA"/>
    <x v="1"/>
    <s v="215599"/>
    <s v="78647912X"/>
    <s v="PADILLA MARTIN, CONCEPCION"/>
    <s v="ENFERMERA/O"/>
    <d v="2026-06-02T00:00:00"/>
    <d v="2026-06-30T00:00:00"/>
    <n v="29"/>
  </r>
  <r>
    <s v="220612"/>
    <d v="2026-06-03T00:00:00"/>
    <d v="2026-06-30T00:00:00"/>
    <s v="false"/>
    <s v="179411"/>
    <s v="TEMPORAL. T. COMPLETO. N. ESTATU"/>
    <s v="ACUMULACION DE TAREAS"/>
    <s v="ENFERMERO/A"/>
    <s v="E"/>
    <s v="I_9_1C"/>
    <x v="1"/>
    <n v="28"/>
    <n v="0"/>
    <s v="ENFERMERA/O"/>
    <s v="URGENCIAS - HN_CEAU"/>
    <x v="1"/>
    <s v="0"/>
    <m/>
    <m/>
    <m/>
    <d v="2026-06-03T00:00:00"/>
    <d v="2026-06-30T00:00:00"/>
    <n v="28"/>
  </r>
  <r>
    <s v="389767"/>
    <d v="2026-06-03T00:00:00"/>
    <d v="2026-06-30T00:00:00"/>
    <s v="false"/>
    <s v="179672"/>
    <s v="TEMPORAL. T. COMPLETO. N. ESTATU"/>
    <s v="ACUMULACION DE TAREAS"/>
    <s v="CELADOR/A"/>
    <s v="E"/>
    <s v="I_9_1C"/>
    <x v="1"/>
    <n v="28"/>
    <n v="0"/>
    <s v="CELADOR"/>
    <s v="DISTRIBUCIÓN"/>
    <x v="0"/>
    <s v="0"/>
    <m/>
    <m/>
    <m/>
    <d v="2026-06-03T00:00:00"/>
    <d v="2026-06-30T00:00:00"/>
    <n v="28"/>
  </r>
  <r>
    <s v="269367"/>
    <d v="2026-06-04T00:00:00"/>
    <d v="2026-06-30T00:00:00"/>
    <s v="false"/>
    <s v="179414"/>
    <s v="TEMPORAL. T. COMPLETO. N. ESTATU"/>
    <s v="ACUMULACION DE TAREAS"/>
    <s v="ENFERMERO/A"/>
    <s v="E"/>
    <s v="I_9_1C"/>
    <x v="1"/>
    <n v="27"/>
    <n v="0"/>
    <s v="ENFERMERA/O"/>
    <s v="PLANTILLA VOLANTE"/>
    <x v="1"/>
    <s v="0"/>
    <m/>
    <m/>
    <m/>
    <d v="2026-06-04T00:00:00"/>
    <d v="2026-06-30T00:00:00"/>
    <n v="27"/>
  </r>
  <r>
    <s v="321549"/>
    <d v="2026-06-04T00:00:00"/>
    <d v="2026-06-30T00:00:00"/>
    <s v="false"/>
    <s v="179686"/>
    <s v="TEMPORAL. T. COM. INTER. N. ESTA"/>
    <s v="MES VENCIDO - INCAPACIDAD TEMPORAL"/>
    <s v="ENFERMERO/A"/>
    <s v="E"/>
    <s v="S_9B_1A"/>
    <x v="0"/>
    <n v="27"/>
    <n v="0"/>
    <s v="ENFERMERA/O"/>
    <s v="U.V.I."/>
    <x v="1"/>
    <s v="296620"/>
    <s v="79082219P"/>
    <s v="MARTIN GARCIA, AILEEN"/>
    <s v="ENFERMERA/O"/>
    <d v="2026-06-04T00:00:00"/>
    <d v="2026-06-30T00:00:00"/>
    <n v="27"/>
  </r>
  <r>
    <s v="242114"/>
    <d v="2026-06-05T00:00:00"/>
    <d v="2026-06-30T00:00:00"/>
    <s v="false"/>
    <s v="179346"/>
    <s v="TEMPORAL. T. COMPLETO. N. ESTATU"/>
    <s v="ACUMULACION DE TAREAS"/>
    <s v="G ADMINISTRATIVO FUNCIÓN ADMINISTRATIVA"/>
    <s v="E"/>
    <s v="I_9_1C"/>
    <x v="1"/>
    <n v="26"/>
    <n v="0"/>
    <s v="GRUPO ADMINISTRATIVO"/>
    <s v="ADMISIÓN URGENCIAS"/>
    <x v="2"/>
    <s v="284301"/>
    <s v="43608597E"/>
    <s v="SANCHEZ GUTIERREZ, DOMINGO"/>
    <m/>
    <d v="2026-06-05T00:00:00"/>
    <d v="2026-06-30T00:00:00"/>
    <n v="26"/>
  </r>
  <r>
    <s v="380639"/>
    <d v="2026-06-07T00:00:00"/>
    <d v="2026-06-30T00:00:00"/>
    <s v="false"/>
    <s v="179766"/>
    <s v="TEMPORAL. T. COM. INTER. N. ESTA"/>
    <s v="MES VENCIDO - INCAPACIDAD TEMPORAL"/>
    <s v="AUXILIAR DE ENFERMERÍA"/>
    <s v="E"/>
    <s v="S_9B_1A"/>
    <x v="0"/>
    <n v="24"/>
    <n v="0"/>
    <s v="AUXILIAR DE ENFERMERÍA"/>
    <s v="PLANTILLA VOLANTE"/>
    <x v="1"/>
    <s v="212463"/>
    <s v="42291216N"/>
    <s v="MANCEBO PEÑA, RINA ARALISIS"/>
    <s v="AUXILIAR DE ENFERMERÍA"/>
    <d v="2026-06-07T00:00:00"/>
    <d v="2026-06-30T00:00:00"/>
    <n v="24"/>
  </r>
  <r>
    <s v="371650"/>
    <d v="2026-06-19T00:00:00"/>
    <d v="2026-06-30T00:00:00"/>
    <s v="false"/>
    <s v="180081"/>
    <s v="TEMPORAL. T. COM. INTER. N. ESTA"/>
    <s v="MES VENCIDO - INCAPACIDAD TEMPORAL"/>
    <s v="G ADMINISTRATIVO FUNCIÓN ADMINISTRATIVA"/>
    <s v="E"/>
    <s v="S_9B_1A"/>
    <x v="0"/>
    <n v="12"/>
    <n v="0"/>
    <s v="GRUPO ADMINISTRATIVO"/>
    <s v="RECEPCIÓN DE POLICLÍNICA"/>
    <x v="4"/>
    <s v="218253"/>
    <s v="54049056E"/>
    <s v="CHANS EL DIM DORTA, SOHEILA"/>
    <s v="GRUPO ADMINISTRATIVO"/>
    <d v="2026-06-19T00:00:00"/>
    <d v="2026-06-30T00:00:00"/>
    <n v="12"/>
  </r>
  <r>
    <s v="296954"/>
    <d v="2026-06-19T00:00:00"/>
    <d v="2026-06-30T00:00:00"/>
    <s v="false"/>
    <s v="180080"/>
    <s v="TEMPORAL. T. COM. INTER. N. ESTA"/>
    <s v="MES VENCIDO - INCAPACIDAD TEMPORAL"/>
    <s v="G ADMINISTRATIVO FUNCIÓN ADMINISTRATIVA"/>
    <s v="E"/>
    <s v="S_9B_1A"/>
    <x v="0"/>
    <n v="12"/>
    <n v="0"/>
    <s v="GRUPO ADMINISTRATIVO"/>
    <s v="UDAD. ADTVA. ASISTENCIAL"/>
    <x v="4"/>
    <s v="361621"/>
    <s v="78705633R"/>
    <s v="DELGADO BARROSO, NOELIA CONCEPCION"/>
    <s v="GRUPO ADMINISTRATIVO"/>
    <d v="2026-06-19T00:00:00"/>
    <d v="2026-06-30T00:00:00"/>
    <n v="12"/>
  </r>
  <r>
    <s v="323421"/>
    <d v="2026-06-19T00:00:00"/>
    <d v="2026-06-30T00:00:00"/>
    <s v="false"/>
    <s v="180079"/>
    <s v="TEMPORAL. T. COM. INTER. N. ESTA"/>
    <s v="MES VENCIDO - INCAPACIDAD TEMPORAL"/>
    <s v="G ADMINISTRATIVO FUNCIÓN ADMINISTRATIVA"/>
    <s v="E"/>
    <s v="S_9B_1A"/>
    <x v="0"/>
    <n v="12"/>
    <n v="0"/>
    <s v="GRUPO ADMINISTRATIVO"/>
    <s v="RECEPCIÓN DE POLICLÍNICA"/>
    <x v="4"/>
    <s v="367337"/>
    <s v="78569157F"/>
    <s v="MENDEZ RAMIREZ, LETICIA"/>
    <s v="GRUPO ADMINISTRATIVO"/>
    <d v="2026-06-19T00:00:00"/>
    <d v="2026-06-30T00:00:00"/>
    <n v="12"/>
  </r>
  <r>
    <s v="293618"/>
    <d v="2026-06-22T00:00:00"/>
    <d v="2026-06-30T00:00:00"/>
    <s v="false"/>
    <s v="178375"/>
    <s v="TEMPORAL. T. COM. INTER. N. ESTA"/>
    <s v="VACACIONES Y LIBRANZAS"/>
    <s v="ENFERMERO/A"/>
    <s v="E"/>
    <s v="S_9B_1A"/>
    <x v="0"/>
    <n v="9"/>
    <n v="0"/>
    <s v="ENFERMERA/O"/>
    <s v="CONSULTA CIRUG.PLÁSTICA"/>
    <x v="1"/>
    <s v="366957"/>
    <s v="78632907R"/>
    <s v="GARCIA GUTIERREZ, AUIXHUA MIRIAM"/>
    <s v="ENFERMERA/O"/>
    <d v="2026-06-22T00:00:00"/>
    <d v="2026-06-30T00:00:00"/>
    <n v="9"/>
  </r>
  <r>
    <s v="398907"/>
    <d v="2026-06-26T00:00:00"/>
    <d v="2026-06-30T00:00:00"/>
    <s v="false"/>
    <s v="178075"/>
    <s v="TEMPORAL. T. COM. INTER. N. ESTA"/>
    <s v="VACACIONES Y LIBRANZAS"/>
    <s v="G AUXILIAR ADMINISTRATIVO F. ADMVA"/>
    <s v="E"/>
    <s v="S_9B_1AV"/>
    <x v="0"/>
    <n v="5"/>
    <n v="0"/>
    <s v="AUXILIAR ADMINISTRATIVO"/>
    <s v="AREA ADTVA. - CAE LA OROTAVA"/>
    <x v="4"/>
    <s v="252036"/>
    <s v="43623718D"/>
    <s v="HERNANDEZ DARIAS, MARIA LUISA"/>
    <s v="AUXILIAR ADMINISTRATIVO"/>
    <d v="2026-06-26T00:00:00"/>
    <d v="2026-06-30T00:00:00"/>
    <n v="5"/>
  </r>
  <r>
    <s v="349098"/>
    <d v="2026-06-29T00:00:00"/>
    <d v="2026-06-30T00:00:00"/>
    <s v="false"/>
    <s v="179753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6-29T00:00:00"/>
    <d v="2026-06-30T00:00:00"/>
    <n v="2"/>
  </r>
  <r>
    <s v="228088"/>
    <d v="2026-01-01T00:00:00"/>
    <d v="2026-07-01T00:00:00"/>
    <s v="false"/>
    <s v="174690"/>
    <s v="TEMPORAL. T. COM. INTER. N. ESTA"/>
    <s v="MES VENCIDO - INCAPACIDAD TEMPORAL"/>
    <s v="LIMPIADOR/A"/>
    <s v="E"/>
    <s v="S_9B_1A"/>
    <x v="0"/>
    <n v="182"/>
    <n v="0"/>
    <s v="LIMPIADORA"/>
    <s v="LIMPIEZA"/>
    <x v="0"/>
    <s v="250808"/>
    <s v="43796430Z"/>
    <s v="ALEMAN CASTILLA, MARIA INES"/>
    <s v="LIMPIADORA"/>
    <d v="2026-01-01T00:00:00"/>
    <d v="2026-07-01T00:00:00"/>
    <n v="182"/>
  </r>
  <r>
    <s v="258543"/>
    <d v="2026-01-01T00:00:00"/>
    <d v="2026-07-01T00:00:00"/>
    <s v="false"/>
    <s v="175270"/>
    <s v="TEMPORAL. T. COM. INTER. N. ESTA"/>
    <s v="MES ACTUAL - INCAPACIDAD TEMPORAL"/>
    <s v="ENFERMERO/A"/>
    <s v="E"/>
    <s v="S_9B_1A"/>
    <x v="0"/>
    <n v="182"/>
    <n v="0"/>
    <s v="ENFERMERA/O"/>
    <s v="LABORATORIO CENTRAL"/>
    <x v="1"/>
    <s v="219037"/>
    <s v="54051421H"/>
    <s v="ABREU PEREZ, JONATHAN"/>
    <s v="ENFERMERA/O"/>
    <d v="2026-01-01T00:00:00"/>
    <d v="2026-07-01T00:00:00"/>
    <n v="182"/>
  </r>
  <r>
    <s v="206656"/>
    <d v="2026-01-27T00:00:00"/>
    <d v="2026-07-01T00:00:00"/>
    <s v="false"/>
    <s v="176209"/>
    <s v="TEMPORAL. T. COM. INTER. N. ESTA"/>
    <s v="MES ACTUAL - INCAPACIDAD TEMPORAL"/>
    <s v="G AUXILIAR ADMINISTRATIVO F. ADMVA"/>
    <s v="E"/>
    <s v="S_9B_1A"/>
    <x v="0"/>
    <n v="156"/>
    <n v="0"/>
    <s v="AUXILIAR ADMINISTRATIVO"/>
    <s v="ALMACÉN DE COMESTIBLES - ECONOMATO"/>
    <x v="0"/>
    <s v="363662"/>
    <s v="79063496F"/>
    <s v="GALVAN ALMENARA, JOSE FERNANDO"/>
    <s v="AUXILIAR ADMINISTRATIVO"/>
    <d v="2026-01-27T00:00:00"/>
    <d v="2026-07-01T00:00:00"/>
    <n v="156"/>
  </r>
  <r>
    <s v="383548"/>
    <d v="2026-03-07T00:00:00"/>
    <d v="2026-07-01T00:00:00"/>
    <s v="false"/>
    <s v="177391"/>
    <s v="TEMPORAL. T. COM. INTER. N. ESTA"/>
    <s v="BAJA MATERNAL"/>
    <s v="AUXILIAR DE ENFERMERÍA"/>
    <s v="E"/>
    <s v="S_9B_1A"/>
    <x v="0"/>
    <n v="117"/>
    <n v="0"/>
    <s v="AUXILIAR DE ENFERMERÍA"/>
    <s v="BLOQUE QUIRURGICO CENTRAL"/>
    <x v="1"/>
    <s v="267467"/>
    <s v="78642112Y"/>
    <s v="GONZALEZ MESA, MARIA GORETTI"/>
    <s v="AUXILIAR DE ENFERMERÍA"/>
    <d v="2026-03-07T00:00:00"/>
    <d v="2026-07-01T00:00:00"/>
    <n v="117"/>
  </r>
  <r>
    <s v="243434"/>
    <d v="2026-04-16T00:00:00"/>
    <d v="2026-07-01T00:00:00"/>
    <s v="false"/>
    <s v="178485"/>
    <s v="TEMPORAL. T. COM. INTER. N. ESTA"/>
    <s v="MES ACTUAL - INCAPACIDAD TEMPORAL"/>
    <s v="AUXILIAR DE ENFERMERÍA"/>
    <s v="E"/>
    <s v="S_9B_1A"/>
    <x v="0"/>
    <n v="77"/>
    <n v="0"/>
    <s v="AUXILIAR DE ENFERMERÍA"/>
    <s v="UDAD.CORONARIAS"/>
    <x v="1"/>
    <s v="295920"/>
    <s v="54110728P"/>
    <s v="PALMERO GONZALEZ, JULIA"/>
    <s v="AUXILIAR DE ENFERMERÍA"/>
    <d v="2026-04-16T00:00:00"/>
    <d v="2026-07-01T00:00:00"/>
    <n v="77"/>
  </r>
  <r>
    <s v="251854"/>
    <d v="2026-04-28T00:00:00"/>
    <d v="2026-07-01T00:00:00"/>
    <s v="false"/>
    <s v="178680"/>
    <s v="TEMPORAL. T. COM. INTER. N. ESTA"/>
    <s v="MES ACTUAL - INCAPACIDAD TEMPORAL"/>
    <s v="AUXILIAR DE ENFERMERÍA"/>
    <s v="E"/>
    <s v="S_9B_1A"/>
    <x v="0"/>
    <n v="65"/>
    <n v="0"/>
    <s v="AUXILIAR DE ENFERMERÍA"/>
    <s v="PLANTA  5ª  PAR   - HOSP.EDIF.A"/>
    <x v="1"/>
    <s v="247796"/>
    <s v="79197119T"/>
    <s v="ESPINAL HINCAPIE, DIANA MARCELA"/>
    <s v="AUXILIAR DE ENFERMERÍA"/>
    <d v="2026-04-28T00:00:00"/>
    <d v="2026-07-01T00:00:00"/>
    <n v="65"/>
  </r>
  <r>
    <s v="204101"/>
    <d v="2026-05-04T00:00:00"/>
    <d v="2026-07-01T00:00:00"/>
    <s v="false"/>
    <s v="178929"/>
    <s v="TEMPORAL. T. COM. INTER. N. ESTA"/>
    <s v="MES ACTUAL - INCAPACIDAD TEMPORAL"/>
    <s v="CELADOR/A"/>
    <s v="E"/>
    <s v="S_9B_1A"/>
    <x v="0"/>
    <n v="59"/>
    <n v="0"/>
    <s v="CELADOR"/>
    <s v="AREA ADTVA. - CAE LA OROTAVA"/>
    <x v="4"/>
    <s v="297697"/>
    <s v="78613391N"/>
    <s v="DELGADO YANES, CARLOS JAVIER"/>
    <s v="CELADOR"/>
    <d v="2026-05-04T00:00:00"/>
    <d v="2026-07-01T00:00:00"/>
    <n v="59"/>
  </r>
  <r>
    <s v="267123"/>
    <d v="2026-06-01T00:00:00"/>
    <d v="2026-07-01T00:00:00"/>
    <s v="false"/>
    <s v="178688"/>
    <s v="TEMPORAL. T. COM. INTER. N. ESTA"/>
    <s v="VACACIONES Y LIBRANZAS"/>
    <s v="G AUXILIAR ADMINISTRATIVO F. ADMVA"/>
    <s v="E"/>
    <s v="S_9B_1AV"/>
    <x v="0"/>
    <n v="31"/>
    <n v="0"/>
    <s v="AUXILIAR ADMINISTRATIVO"/>
    <s v="ALMACÉN CENTRAL"/>
    <x v="4"/>
    <s v="340884"/>
    <s v="43784532F"/>
    <s v="ARTEAGA CAMACHO, RAFAEL ANTONIO"/>
    <s v="AUXILIAR ADMINISTRATIVO"/>
    <d v="2026-06-01T00:00:00"/>
    <d v="2026-07-01T00:00:00"/>
    <n v="31"/>
  </r>
  <r>
    <s v="234698"/>
    <d v="2026-06-08T00:00:00"/>
    <d v="2026-07-01T00:00:00"/>
    <s v="false"/>
    <s v="179757"/>
    <s v="TEMPORAL. T. COM. INTER. N. ESTA"/>
    <s v="MES ACTUAL - INCAPACIDAD TEMPORAL"/>
    <s v="LIMPIADOR/A"/>
    <s v="E"/>
    <s v="S_9B_1A"/>
    <x v="0"/>
    <n v="24"/>
    <n v="0"/>
    <s v="LIMPIADORA"/>
    <s v="LIMPIEZA"/>
    <x v="0"/>
    <s v="228088"/>
    <s v="79084419T"/>
    <s v="CABELLO GIL, JOCELYN"/>
    <s v="LIMPIADORA"/>
    <d v="2026-06-08T00:00:00"/>
    <d v="2026-07-01T00:00:00"/>
    <n v="24"/>
  </r>
  <r>
    <s v="263722"/>
    <d v="2026-06-08T00:00:00"/>
    <d v="2026-07-01T00:00:00"/>
    <s v="false"/>
    <s v="179759"/>
    <s v="TEMPORAL. T. COM. INTER. N. ESTA"/>
    <s v="MES ACTUAL - INCAPACIDAD TEMPORAL"/>
    <s v="LIMPIADOR/A"/>
    <s v="E"/>
    <s v="S_9B_1A"/>
    <x v="0"/>
    <n v="24"/>
    <n v="0"/>
    <s v="LIMPIADORA"/>
    <s v="LIMPIEZA"/>
    <x v="0"/>
    <s v="313385"/>
    <s v="79084421W"/>
    <s v="CABELLO GIL, JOSE DAVID"/>
    <s v="LIMPIADORA"/>
    <d v="2026-06-08T00:00:00"/>
    <d v="2026-07-01T00:00:00"/>
    <n v="24"/>
  </r>
  <r>
    <s v="223914"/>
    <d v="2026-06-17T00:00:00"/>
    <d v="2026-07-01T00:00:00"/>
    <s v="false"/>
    <s v="179934"/>
    <s v="TEMPORAL. T. COM. INTER. N. ESTA"/>
    <s v="MES ACTUAL - INCAPACIDAD TEMPORAL"/>
    <s v="AUXILIAR DE ENFERMERÍA"/>
    <s v="E"/>
    <s v="S_9B_1A"/>
    <x v="0"/>
    <n v="15"/>
    <n v="0"/>
    <s v="AUXILIAR DE ENFERMERÍA"/>
    <s v="UDAD.HEMODÍALISIS"/>
    <x v="1"/>
    <s v="275813"/>
    <s v="54056842B"/>
    <s v="GONZALEZ GONZALEZ, ELIZABET"/>
    <s v="AUXILIAR DE ENFERMERÍA"/>
    <d v="2026-06-17T00:00:00"/>
    <d v="2026-07-01T00:00:00"/>
    <n v="15"/>
  </r>
  <r>
    <s v="224944"/>
    <d v="2026-06-29T00:00:00"/>
    <d v="2026-07-01T00:00:00"/>
    <s v="false"/>
    <s v="0"/>
    <s v="TEMPORAL. T. COM. INTER. N. ESTA"/>
    <s v="MES ACTUAL - INCAPACIDAD TEMPORAL"/>
    <s v="G AUXILIAR ADMINISTRATIVO F. ADMVA"/>
    <s v="E"/>
    <s v="S_9B_1A"/>
    <x v="0"/>
    <n v="3"/>
    <n v="0"/>
    <s v="AUXILIAR ADMINISTRATIVO"/>
    <s v="ALMACÉN CENTRAL"/>
    <x v="4"/>
    <s v="364080"/>
    <s v="43623324Y"/>
    <s v="GARCIA GALVAN, NICANOR"/>
    <s v="AUXILIAR ADMINISTRATIVO"/>
    <d v="2026-06-29T00:00:00"/>
    <d v="2026-07-01T00:00:00"/>
    <n v="3"/>
  </r>
  <r>
    <s v="258719"/>
    <d v="2026-06-30T00:00:00"/>
    <d v="2026-07-01T00:00:00"/>
    <s v="false"/>
    <s v="179627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6-30T00:00:00"/>
    <d v="2026-07-01T00:00:00"/>
    <n v="2"/>
  </r>
  <r>
    <s v="307924"/>
    <d v="2026-07-01T00:00:00"/>
    <d v="2026-07-01T00:00:00"/>
    <s v="false"/>
    <s v="179057"/>
    <s v="TEMPORAL. T. COM. INTER. N. ESTA"/>
    <s v="VACACIONES Y LIBRANZAS"/>
    <s v="PINCHE"/>
    <s v="E"/>
    <s v="S_9B_1AV"/>
    <x v="0"/>
    <n v="1"/>
    <n v="0"/>
    <s v="PINCHE"/>
    <s v="COCINA"/>
    <x v="0"/>
    <s v="242630"/>
    <s v="43778990P"/>
    <s v="BORGES ABRANTE, RICARDO"/>
    <s v="PINCHE"/>
    <d v="2026-07-01T00:00:00"/>
    <d v="2026-07-01T00:00:00"/>
    <n v="1"/>
  </r>
  <r>
    <s v="274852"/>
    <d v="2026-01-01T00:00:00"/>
    <d v="2026-07-02T00:00:00"/>
    <s v="false"/>
    <s v="174949"/>
    <s v="TEMPORAL. T. COMPLETO. N. ESTATU"/>
    <s v="ACUMULACION DE TAREAS"/>
    <s v="CELADOR/A"/>
    <s v="E"/>
    <s v="I_9_1C"/>
    <x v="1"/>
    <n v="183"/>
    <n v="0"/>
    <s v="CELADOR"/>
    <s v="SUBDIRECCIÓN ENFERMERÍA"/>
    <x v="1"/>
    <s v="0"/>
    <m/>
    <m/>
    <m/>
    <d v="2026-01-01T00:00:00"/>
    <d v="2026-07-02T00:00:00"/>
    <n v="183"/>
  </r>
  <r>
    <s v="205498"/>
    <d v="2026-01-01T00:00:00"/>
    <d v="2026-07-02T00:00:00"/>
    <s v="false"/>
    <s v="164821"/>
    <s v="TEMPORAL. T. COM. INTER. N. ESTA"/>
    <s v="MES ACTUAL - INCAPACIDAD TEMPORAL"/>
    <s v="JARDINERO/A"/>
    <s v="E"/>
    <s v="S_9B_1A"/>
    <x v="0"/>
    <n v="183"/>
    <n v="0"/>
    <s v="JARDINERO"/>
    <s v="JARDINERIA"/>
    <x v="0"/>
    <s v="339942"/>
    <s v="43772856S"/>
    <s v="MARTIN REGALADO, ALEJANDRO"/>
    <s v="JARDINERO"/>
    <d v="2026-01-01T00:00:00"/>
    <d v="2026-07-02T00:00:00"/>
    <n v="183"/>
  </r>
  <r>
    <s v="378815"/>
    <d v="2026-02-16T00:00:00"/>
    <d v="2026-07-02T00:00:00"/>
    <s v="false"/>
    <s v="176735"/>
    <s v="TEMPORAL. T. COM. INTER. N. ESTA"/>
    <s v="MES ACTUAL - INCAPACIDAD TEMPORAL"/>
    <s v="CELADOR/A"/>
    <s v="E"/>
    <s v="S_9B_1A"/>
    <x v="0"/>
    <n v="137"/>
    <n v="0"/>
    <s v="CELADOR"/>
    <s v="SUBDIRECCIÓN ENFERMERÍA"/>
    <x v="1"/>
    <s v="274852"/>
    <s v="42222930J"/>
    <s v="LOPEZ IBARRIA, ZAIR"/>
    <s v="CELADOR"/>
    <d v="2026-02-16T00:00:00"/>
    <d v="2026-07-02T00:00:00"/>
    <n v="137"/>
  </r>
  <r>
    <s v="226647"/>
    <d v="2026-03-16T00:00:00"/>
    <d v="2026-07-02T00:00:00"/>
    <s v="false"/>
    <s v="176790"/>
    <s v="TEMPORAL. T. COM. INTER. N. ESTA"/>
    <s v="BAJA MATERNAL"/>
    <s v="ENFERMERO/A"/>
    <s v="E"/>
    <s v="S_9B_1A"/>
    <x v="0"/>
    <n v="109"/>
    <n v="0"/>
    <s v="ENFERMERA/O"/>
    <s v="PLANTA  5ª  PAR   - HOSP.EDIF.A"/>
    <x v="1"/>
    <s v="349128"/>
    <s v="42238454N"/>
    <s v="MARQUEZ LLAMAS, NOELIA"/>
    <s v="ENFERMERA/O"/>
    <d v="2026-03-16T00:00:00"/>
    <d v="2026-07-02T00:00:00"/>
    <n v="109"/>
  </r>
  <r>
    <s v="254437"/>
    <d v="2026-05-07T00:00:00"/>
    <d v="2026-07-02T00:00:00"/>
    <s v="false"/>
    <s v="179125"/>
    <s v="TEMPORAL. T. COM. INTER. N. ESTA"/>
    <s v="BAJA MATERNAL"/>
    <s v="AUXILIAR DE ENFERMERÍA"/>
    <s v="E"/>
    <s v="S_9B_1A"/>
    <x v="0"/>
    <n v="57"/>
    <n v="0"/>
    <s v="AUXILIAR DE ENFERMERÍA"/>
    <s v="BLOQUE QUIRURGICO CENTRAL"/>
    <x v="1"/>
    <s v="262781"/>
    <s v="78647046H"/>
    <s v="GONZALEZ DOMINGUEZ, JESICA"/>
    <s v="AUXILIAR DE ENFERMERÍA"/>
    <d v="2026-05-07T00:00:00"/>
    <d v="2026-07-02T00:00:00"/>
    <n v="57"/>
  </r>
  <r>
    <s v="276835"/>
    <d v="2026-06-05T00:00:00"/>
    <d v="2026-07-02T00:00:00"/>
    <s v="false"/>
    <s v="179709"/>
    <s v="TEMPORAL. T. COM. INTER. N. ESTA"/>
    <s v="MES ACTUAL - INCAPACIDAD TEMPORAL"/>
    <s v="AUXILIAR DE ENFERMERÍA"/>
    <s v="E"/>
    <s v="S_9B_1A"/>
    <x v="0"/>
    <n v="28"/>
    <n v="0"/>
    <s v="AUXILIAR DE ENFERMERÍA"/>
    <s v="ESTERILIZACIÓN"/>
    <x v="1"/>
    <s v="360258"/>
    <s v="54049526D"/>
    <s v="GONZALEZ ALBERTO, ANA MARIA"/>
    <s v="AUXILIAR DE ENFERMERÍA"/>
    <d v="2026-06-05T00:00:00"/>
    <d v="2026-07-02T00:00:00"/>
    <n v="28"/>
  </r>
  <r>
    <s v="287311"/>
    <d v="2026-06-20T00:00:00"/>
    <d v="2026-07-02T00:00:00"/>
    <s v="false"/>
    <s v="180198"/>
    <s v="TEMPORAL. T. COM. INTER. N. ESTA"/>
    <s v="MES ACTUAL - INCAPACIDAD TEMPORAL"/>
    <s v="CELADOR/A"/>
    <s v="E"/>
    <s v="S_9B_1A"/>
    <x v="0"/>
    <n v="13"/>
    <n v="0"/>
    <s v="CELADOR"/>
    <s v="AREA ADMINISTRATIVA - HN - CAE ICOD"/>
    <x v="4"/>
    <s v="223241"/>
    <s v="78566451S"/>
    <s v="GONZALEZ DIAZ, FELIPE TEUDIS"/>
    <s v="CELADOR"/>
    <d v="2026-06-20T00:00:00"/>
    <d v="2026-07-02T00:00:00"/>
    <n v="13"/>
  </r>
  <r>
    <s v="397217"/>
    <d v="2026-06-30T00:00:00"/>
    <d v="2026-07-02T00:00:00"/>
    <s v="false"/>
    <s v="179897"/>
    <s v="TEMPORAL. T. COM. INTER. N. ESTA"/>
    <s v="MES ACTUAL - INCAPACIDAD TEMPORAL"/>
    <s v="ENFERMERO/A"/>
    <s v="E"/>
    <s v="S_9B_1A"/>
    <x v="0"/>
    <n v="3"/>
    <n v="0"/>
    <s v="ENFERMERA/O"/>
    <s v="TOMOGRAFIA AXIAL COMPUTERIZADA - (TAC)"/>
    <x v="1"/>
    <s v="255405"/>
    <s v="51147471W"/>
    <s v="MARTIN AGUILAR, ANDREA"/>
    <s v="ENFERMERA/O"/>
    <d v="2026-06-30T00:00:00"/>
    <d v="2026-07-02T00:00:00"/>
    <n v="3"/>
  </r>
  <r>
    <s v="292104"/>
    <d v="2026-07-01T00:00:00"/>
    <d v="2026-07-02T00:00:00"/>
    <s v="false"/>
    <s v="180016"/>
    <s v="TEMPORAL. T. COM. INTER. N. ESTA"/>
    <s v="VACACIONES Y LIBRANZAS"/>
    <s v="TÉC ESPECIALISTA / RADIODIAGNÓSTICO"/>
    <s v="E"/>
    <s v="S_9B_1AV"/>
    <x v="0"/>
    <n v="2"/>
    <n v="0"/>
    <s v="TÉCNICO ESPECIALISTA RADIODIAGNÓSTICO"/>
    <s v="MEDICINA NUCLEAR"/>
    <x v="1"/>
    <s v="291845"/>
    <s v="78850003T"/>
    <s v="HERNANDEZ HERNANDEZ, BEATRIZ"/>
    <s v="TÉCNICO ESPECIALISTA RADIODIAGNÓSTICO"/>
    <d v="2026-07-01T00:00:00"/>
    <d v="2026-07-02T00:00:00"/>
    <n v="2"/>
  </r>
  <r>
    <s v="205970"/>
    <d v="2026-03-03T00:00:00"/>
    <d v="2026-07-03T00:00:00"/>
    <s v="false"/>
    <s v="177059"/>
    <s v="TEMPORAL. T. COM. INTER. N. ESTA"/>
    <s v="MES ACTUAL - INCAPACIDAD TEMPORAL"/>
    <s v="LIMPIADOR/A"/>
    <s v="E"/>
    <s v="S_9B_1A"/>
    <x v="0"/>
    <n v="123"/>
    <n v="0"/>
    <s v="LIMPIADORA"/>
    <s v="LIMPIEZA"/>
    <x v="0"/>
    <s v="221871"/>
    <s v="43837551B"/>
    <s v="BAEZ MORALES, LAURA"/>
    <s v="LIMPIADORA"/>
    <d v="2026-03-03T00:00:00"/>
    <d v="2026-07-03T00:00:00"/>
    <n v="123"/>
  </r>
  <r>
    <s v="278112"/>
    <d v="2026-04-30T00:00:00"/>
    <d v="2026-07-03T00:00:00"/>
    <s v="false"/>
    <s v="178966"/>
    <s v="TEMPORAL. T. COM. INTER. N. ESTA"/>
    <s v="MES ACTUAL - INCAPACIDAD TEMPORAL"/>
    <s v="ENFERMERO/A"/>
    <s v="E"/>
    <s v="S_9B_1A"/>
    <x v="0"/>
    <n v="65"/>
    <n v="0"/>
    <s v="ENFERMERA/O"/>
    <s v="U.V.I. PEDIATRICA"/>
    <x v="1"/>
    <s v="358131"/>
    <s v="43829701G"/>
    <s v="BARROSO CHINEA, YURENA"/>
    <s v="ENFERMERA/O"/>
    <d v="2026-04-30T00:00:00"/>
    <d v="2026-07-03T00:00:00"/>
    <n v="65"/>
  </r>
  <r>
    <s v="208202"/>
    <d v="2026-06-10T00:00:00"/>
    <d v="2026-07-03T00:00:00"/>
    <s v="false"/>
    <s v="179734"/>
    <s v="TEMPORAL. T. COM. INTER. N. ESTA"/>
    <s v="MES ACTUAL - INCAPACIDAD TEMPORAL"/>
    <s v="LIMPIADOR/A"/>
    <s v="E"/>
    <s v="S_9B_1A"/>
    <x v="0"/>
    <n v="24"/>
    <n v="0"/>
    <s v="LIMPIADORA"/>
    <s v="LIMPIEZA EDIFICIO ACTIV.AMBULATORIAS"/>
    <x v="0"/>
    <s v="264804"/>
    <s v="43811235F"/>
    <s v="DUQUE MESA, FATIMA"/>
    <s v="LIMPIADORA"/>
    <d v="2026-06-10T00:00:00"/>
    <d v="2026-07-03T00:00:00"/>
    <n v="24"/>
  </r>
  <r>
    <s v="211434"/>
    <d v="2026-06-19T00:00:00"/>
    <d v="2026-07-03T00:00:00"/>
    <s v="false"/>
    <s v="179859"/>
    <s v="TEMPORAL. T. COM. INTER. N. ESTA"/>
    <s v="PERMISO MATRIMONIO"/>
    <s v="G ADMINISTRATIVO FUNCIÓN ADMINISTRATIVA"/>
    <s v="E"/>
    <s v="S_9B_1A"/>
    <x v="0"/>
    <n v="15"/>
    <n v="0"/>
    <s v="GRUPO ADMINISTRATIVO"/>
    <s v="ADMISIÓN URGENCIAS"/>
    <x v="2"/>
    <s v="242114"/>
    <s v="45443961D"/>
    <s v="RODRIGUEZ RODRIGUEZ, ANA MARIA"/>
    <s v="GRUPO ADMINISTRATIVO"/>
    <d v="2026-06-19T00:00:00"/>
    <d v="2026-07-03T00:00:00"/>
    <n v="15"/>
  </r>
  <r>
    <s v="236404"/>
    <d v="2026-06-19T00:00:00"/>
    <d v="2026-07-03T00:00:00"/>
    <s v="false"/>
    <s v="179983"/>
    <s v="TEMPORAL. T. COM. INTER. N. ESTA"/>
    <s v="PERMISO MATRIMONIO"/>
    <s v="LAVANDERO/A"/>
    <s v="E"/>
    <s v="S_9B_1A"/>
    <x v="0"/>
    <n v="15"/>
    <n v="0"/>
    <s v="LAVANDERIA"/>
    <s v="LAVANDERÍA HOSP.DEL TORAX"/>
    <x v="0"/>
    <s v="213698"/>
    <s v="78573351S"/>
    <s v="GONZALEZ ACEVEDO, BEATRIZ"/>
    <s v="LAVANDERIA"/>
    <d v="2026-06-19T00:00:00"/>
    <d v="2026-07-03T00:00:00"/>
    <n v="15"/>
  </r>
  <r>
    <s v="260402"/>
    <d v="2026-06-24T00:00:00"/>
    <d v="2026-07-03T00:00:00"/>
    <s v="false"/>
    <s v="180221"/>
    <s v="TEMPORAL. T. COM. INTER. N. ESTA"/>
    <s v="MES ACTUAL - INCAPACIDAD TEMPORAL"/>
    <s v="LIMPIADOR/A"/>
    <s v="E"/>
    <s v="S_9B_1A"/>
    <x v="0"/>
    <n v="10"/>
    <n v="0"/>
    <s v="LIMPIADORA"/>
    <s v="LIMPIEZA"/>
    <x v="0"/>
    <s v="246500"/>
    <s v="54045537E"/>
    <s v="RODRIGUEZ ALONSO, MARIA DEL CARMEN"/>
    <s v="LIMPIADORA"/>
    <d v="2026-06-24T00:00:00"/>
    <d v="2026-07-03T00:00:00"/>
    <n v="10"/>
  </r>
  <r>
    <s v="227001"/>
    <d v="2026-07-03T00:00:00"/>
    <d v="2026-07-03T00:00:00"/>
    <s v="false"/>
    <s v="180709"/>
    <s v="TEMPORAL. T. COM. INTER. N. ESTA"/>
    <s v="LIBRE DISPOSICION"/>
    <s v="PINCHE"/>
    <s v="E"/>
    <s v="S_9B_1A"/>
    <x v="0"/>
    <n v="1"/>
    <n v="0"/>
    <s v="PINCHE"/>
    <s v="COCINA"/>
    <x v="0"/>
    <s v="228447"/>
    <s v="43815850E"/>
    <s v="MANSITO PEREZ, HIDALIA"/>
    <s v="PINCHE"/>
    <d v="2026-07-03T00:00:00"/>
    <d v="2026-07-03T00:00:00"/>
    <n v="1"/>
  </r>
  <r>
    <s v="321090"/>
    <d v="2026-01-01T00:00:00"/>
    <d v="2026-07-04T00:00:00"/>
    <s v="false"/>
    <s v="173392"/>
    <s v="TEMPORAL. T. COMPLETO. N. ESTATU"/>
    <s v="ACUMULACION DE TAREAS"/>
    <s v="FEA MEDICINA INTERNA"/>
    <s v="E"/>
    <s v="I_9_1C"/>
    <x v="1"/>
    <n v="185"/>
    <n v="0"/>
    <s v="FEA MEDICINA INTERNA"/>
    <s v="P.MÉDICO MEDICINA INTERNA"/>
    <x v="2"/>
    <s v="0"/>
    <m/>
    <m/>
    <m/>
    <d v="2026-01-01T00:00:00"/>
    <d v="2026-07-04T00:00:00"/>
    <n v="185"/>
  </r>
  <r>
    <s v="258257"/>
    <d v="2026-01-01T00:00:00"/>
    <d v="2026-07-04T00:00:00"/>
    <s v="false"/>
    <s v="175324"/>
    <s v="TEMPORAL. T. COM. INTER. N. ESTA"/>
    <s v="BAJA MATERNAL"/>
    <s v="ENFERMERO/A"/>
    <s v="E"/>
    <s v="S_9B_1A"/>
    <x v="0"/>
    <n v="185"/>
    <n v="0"/>
    <s v="ENFERMERA/O"/>
    <s v="URGENCIAS"/>
    <x v="1"/>
    <s v="380003"/>
    <s v="43381964P"/>
    <s v="REYES FLORES, ELENA"/>
    <s v="ENFERMERA/O"/>
    <d v="2026-01-01T00:00:00"/>
    <d v="2026-07-04T00:00:00"/>
    <n v="185"/>
  </r>
  <r>
    <s v="230100"/>
    <d v="2026-02-14T00:00:00"/>
    <d v="2026-07-04T00:00:00"/>
    <s v="false"/>
    <s v="176644"/>
    <s v="TEMPORAL. T. COM. INTER. N. ESTA"/>
    <s v="MES VENCIDO - INCAPACIDAD TEMPORAL"/>
    <s v="ENFERMERO/A"/>
    <s v="E"/>
    <s v="S_9B_1A"/>
    <x v="0"/>
    <n v="141"/>
    <n v="0"/>
    <s v="ENFERMERA/O"/>
    <s v="URGENCIAS"/>
    <x v="1"/>
    <s v="258257"/>
    <s v="42267241A"/>
    <s v="GARCIA IGLESIAS, CHAXIRAXI"/>
    <s v="ENFERMERA/O"/>
    <d v="2026-02-14T00:00:00"/>
    <d v="2026-07-04T00:00:00"/>
    <n v="141"/>
  </r>
  <r>
    <s v="249909"/>
    <d v="2026-06-09T00:00:00"/>
    <d v="2026-07-04T00:00:00"/>
    <s v="false"/>
    <s v="179654"/>
    <s v="TEMPORAL. T. COM. INTER. N. ESTA"/>
    <s v="PERMISO POR NACIMIENTO"/>
    <s v="ENFERMERO/A"/>
    <s v="E"/>
    <s v="S_9B_1A"/>
    <x v="0"/>
    <n v="26"/>
    <n v="0"/>
    <s v="ENFERMERA/O"/>
    <s v="PLANTA 3ª/4ª URA"/>
    <x v="1"/>
    <s v="231439"/>
    <s v="42221163V"/>
    <s v="QUINTANA DE LA ROSA, EDUARDO"/>
    <s v="ENFERMERA/O"/>
    <d v="2026-06-09T00:00:00"/>
    <d v="2026-07-04T00:00:00"/>
    <n v="26"/>
  </r>
  <r>
    <s v="357542"/>
    <d v="2026-01-01T00:00:00"/>
    <d v="2026-07-05T00:00:00"/>
    <s v="false"/>
    <s v="154153"/>
    <s v="TEMPORAL. T. COM. INTER. N. ESTA"/>
    <s v="INTERINO POR VACANTE"/>
    <s v="CELADOR/A"/>
    <s v="E"/>
    <s v="I_9_1A"/>
    <x v="3"/>
    <n v="186"/>
    <n v="0"/>
    <s v="CELADOR"/>
    <s v="DISTRIBUCIÓN"/>
    <x v="0"/>
    <s v="0"/>
    <m/>
    <m/>
    <m/>
    <d v="2026-01-01T00:00:00"/>
    <d v="2026-07-05T00:00:00"/>
    <n v="186"/>
  </r>
  <r>
    <s v="224488"/>
    <d v="2026-01-01T00:00:00"/>
    <d v="2026-07-05T00:00:00"/>
    <s v="false"/>
    <s v="154162"/>
    <s v="TEMPORAL. T. COM. INTER. N. ESTA"/>
    <s v="INTERINO POR VACANTE"/>
    <s v="CELADOR/A"/>
    <s v="E"/>
    <s v="I_9_1A"/>
    <x v="3"/>
    <n v="186"/>
    <n v="0"/>
    <s v="CELADOR"/>
    <s v="CONSERJERÍA"/>
    <x v="0"/>
    <s v="0"/>
    <m/>
    <m/>
    <m/>
    <d v="2026-01-01T00:00:00"/>
    <d v="2026-07-05T00:00:00"/>
    <n v="186"/>
  </r>
  <r>
    <s v="286690"/>
    <d v="2026-01-01T00:00:00"/>
    <d v="2026-07-05T00:00:00"/>
    <s v="false"/>
    <s v="172746"/>
    <s v="TEMPORAL. T. COMPLETO. N. ESTATU"/>
    <s v="ACUMULACION DE TAREAS"/>
    <s v="FEA CIRUGÍA MAXILOFACIAL"/>
    <s v="E"/>
    <s v="I_9_1C"/>
    <x v="1"/>
    <n v="186"/>
    <n v="0"/>
    <s v="FEA CIRUGÍA ORAL Y MAXILOFACIAL"/>
    <s v="P.MÉDICO CIRUG.MAXILOFACIAL"/>
    <x v="2"/>
    <s v="0"/>
    <m/>
    <m/>
    <m/>
    <d v="2026-01-01T00:00:00"/>
    <d v="2026-07-05T00:00:00"/>
    <n v="186"/>
  </r>
  <r>
    <s v="236979"/>
    <d v="2026-01-01T00:00:00"/>
    <d v="2026-07-05T00:00:00"/>
    <s v="false"/>
    <s v="172747"/>
    <s v="TEMPORAL. T. COMPLETO. N. ESTATU"/>
    <s v="ACUMULACION DE TAREAS"/>
    <s v="FEA CIRUGÍA MAXILOFACIAL"/>
    <s v="E"/>
    <s v="I_9_1C"/>
    <x v="1"/>
    <n v="186"/>
    <n v="0"/>
    <s v="FEA CIRUGÍA ORAL Y MAXILOFACIAL"/>
    <s v="P.MÉDICO CIRUG.MAXILOFACIAL"/>
    <x v="2"/>
    <s v="0"/>
    <m/>
    <m/>
    <m/>
    <d v="2026-01-01T00:00:00"/>
    <d v="2026-07-05T00:00:00"/>
    <n v="186"/>
  </r>
  <r>
    <s v="277851"/>
    <d v="2026-01-01T00:00:00"/>
    <d v="2026-07-05T00:00:00"/>
    <s v="false"/>
    <s v="154155"/>
    <s v="TEMPORAL. T. COM. INTER. N. ESTA"/>
    <s v="INTERINO POR VACANTE"/>
    <s v="CELADOR/A"/>
    <s v="E"/>
    <s v="I_9_1A"/>
    <x v="3"/>
    <n v="186"/>
    <n v="0"/>
    <s v="CELADOR"/>
    <s v="DISTRIBUCIÓN"/>
    <x v="0"/>
    <s v="0"/>
    <m/>
    <m/>
    <m/>
    <d v="2026-01-01T00:00:00"/>
    <d v="2026-07-05T00:00:00"/>
    <n v="186"/>
  </r>
  <r>
    <s v="277559"/>
    <d v="2026-05-06T00:00:00"/>
    <d v="2026-07-05T00:00:00"/>
    <s v="false"/>
    <s v="179063"/>
    <s v="TEMPORAL. T. COMPLETO. N. ESTATU"/>
    <s v="ACUMULACION DE TAREAS"/>
    <s v="ALBAÑIL"/>
    <s v="E"/>
    <s v="I_9_1C"/>
    <x v="1"/>
    <n v="61"/>
    <n v="0"/>
    <s v="ALBAÑIL"/>
    <s v="SERVICIO MANTENIMIENTO E INSTALACIONES"/>
    <x v="6"/>
    <s v="0"/>
    <m/>
    <m/>
    <m/>
    <d v="2026-05-06T00:00:00"/>
    <d v="2026-07-05T00:00:00"/>
    <n v="61"/>
  </r>
  <r>
    <s v="271708"/>
    <d v="2026-05-06T00:00:00"/>
    <d v="2026-07-05T00:00:00"/>
    <s v="false"/>
    <s v="179062"/>
    <s v="TEMPORAL. T. COMPLETO. N. ESTATU"/>
    <s v="ACUMULACION DE TAREAS"/>
    <s v="ALBAÑIL"/>
    <s v="E"/>
    <s v="I_9_1C"/>
    <x v="1"/>
    <n v="61"/>
    <n v="0"/>
    <s v="ALBAÑIL"/>
    <s v="SERVICIO MANTENIMIENTO E INSTALACIONES"/>
    <x v="6"/>
    <s v="0"/>
    <m/>
    <m/>
    <m/>
    <d v="2026-05-06T00:00:00"/>
    <d v="2026-07-05T00:00:00"/>
    <n v="61"/>
  </r>
  <r>
    <s v="384547"/>
    <d v="2026-05-11T00:00:00"/>
    <d v="2026-07-05T00:00:00"/>
    <s v="false"/>
    <s v="179292"/>
    <s v="TEMPORAL. T. COMPLETO. N. ESTATU"/>
    <s v="ACUMULACION DE TAREAS"/>
    <s v="MATRÓN/A"/>
    <s v="E"/>
    <s v="I_9_1C"/>
    <x v="1"/>
    <n v="56"/>
    <n v="0"/>
    <s v="MATRONA"/>
    <s v="PARITORIO"/>
    <x v="1"/>
    <s v="0"/>
    <m/>
    <m/>
    <m/>
    <d v="2026-05-11T00:00:00"/>
    <d v="2026-07-05T00:00:00"/>
    <n v="56"/>
  </r>
  <r>
    <s v="262847"/>
    <d v="2026-05-11T00:00:00"/>
    <d v="2026-07-05T00:00:00"/>
    <s v="false"/>
    <s v="179294"/>
    <s v="TEMPORAL. T. COMPLETO. N. ESTATU"/>
    <s v="ACUMULACION DE TAREAS"/>
    <s v="MATRÓN/A"/>
    <s v="E"/>
    <s v="I_9_1C"/>
    <x v="1"/>
    <n v="56"/>
    <n v="0"/>
    <s v="MATRONA"/>
    <s v="PARITORIO"/>
    <x v="1"/>
    <s v="0"/>
    <m/>
    <m/>
    <m/>
    <d v="2026-05-11T00:00:00"/>
    <d v="2026-07-05T00:00:00"/>
    <n v="56"/>
  </r>
  <r>
    <s v="223535"/>
    <d v="2026-05-11T00:00:00"/>
    <d v="2026-07-05T00:00:00"/>
    <s v="false"/>
    <s v="179293"/>
    <s v="TEMPORAL. T. COMPLETO. N. ESTATU"/>
    <s v="ACUMULACION DE TAREAS"/>
    <s v="MATRÓN/A"/>
    <s v="E"/>
    <s v="I_9_1C"/>
    <x v="1"/>
    <n v="56"/>
    <n v="0"/>
    <s v="MATRONA"/>
    <s v="PARITORIO"/>
    <x v="1"/>
    <s v="0"/>
    <m/>
    <m/>
    <m/>
    <d v="2026-05-11T00:00:00"/>
    <d v="2026-07-05T00:00:00"/>
    <n v="56"/>
  </r>
  <r>
    <s v="333923"/>
    <d v="2026-07-01T00:00:00"/>
    <d v="2026-07-05T00:00:00"/>
    <s v="false"/>
    <s v="180251"/>
    <s v="TEMPORAL. T. COM. INTER. N. ESTA"/>
    <s v="VACACIONES Y LIBRANZAS"/>
    <s v="PINCHE"/>
    <s v="E"/>
    <s v="S_9B_1AV"/>
    <x v="0"/>
    <n v="5"/>
    <n v="0"/>
    <s v="PINCHE"/>
    <s v="COCINA"/>
    <x v="0"/>
    <s v="389723"/>
    <s v="54053809Z"/>
    <s v="ESTEVEZ DE LA CRUZ, JACOB"/>
    <s v="PINCHE"/>
    <d v="2026-07-01T00:00:00"/>
    <d v="2026-07-05T00:00:00"/>
    <n v="5"/>
  </r>
  <r>
    <s v="375051"/>
    <d v="2026-01-01T00:00:00"/>
    <d v="2026-07-06T00:00:00"/>
    <s v="false"/>
    <s v="172703"/>
    <s v="TEMPORAL. T. COMPLETO. N. ESTATU"/>
    <s v="ACUMULACION DE TAREAS"/>
    <s v="FEA RADIODIAGNÓSTICO"/>
    <s v="E"/>
    <s v="I_9_1C"/>
    <x v="1"/>
    <n v="187"/>
    <n v="0"/>
    <s v="FEA RADIODIAGNÓSTICO"/>
    <s v="P.MÉDICO RADIODIAGNÓSTICO"/>
    <x v="2"/>
    <s v="0"/>
    <m/>
    <m/>
    <m/>
    <d v="2026-01-01T00:00:00"/>
    <d v="2026-07-06T00:00:00"/>
    <n v="187"/>
  </r>
  <r>
    <s v="253163"/>
    <d v="2026-01-01T00:00:00"/>
    <d v="2026-07-06T00:00:00"/>
    <s v="false"/>
    <s v="0"/>
    <s v="TEMPORAL. T. COM. INTER. N. ESTA"/>
    <s v="INTERINO POR VACANTE"/>
    <s v="ENFERMERO/A"/>
    <s v="E"/>
    <s v="I_9_1A"/>
    <x v="3"/>
    <n v="187"/>
    <n v="0"/>
    <s v="ENFERMERA/O"/>
    <s v="PLANTILLA VOLANTE"/>
    <x v="1"/>
    <s v="0"/>
    <m/>
    <m/>
    <m/>
    <d v="2026-01-01T00:00:00"/>
    <d v="2026-07-06T00:00:00"/>
    <n v="187"/>
  </r>
  <r>
    <s v="347096"/>
    <d v="2026-01-01T00:00:00"/>
    <d v="2026-07-06T00:00:00"/>
    <s v="false"/>
    <s v="146313"/>
    <s v="TEMPORAL. T. COM. INTER. N. ESTA"/>
    <s v="INTERINO POR VACANTE"/>
    <s v="AUXILIAR DE ENFERMERÍA"/>
    <s v="E"/>
    <s v="I_9_1A"/>
    <x v="3"/>
    <n v="187"/>
    <n v="0"/>
    <s v="AUXILIAR DE ENFERMERÍA"/>
    <s v="PLANTA  1ª IMPAR - HOSP.EDIF.A"/>
    <x v="1"/>
    <s v="0"/>
    <m/>
    <m/>
    <m/>
    <d v="2026-01-01T00:00:00"/>
    <d v="2026-07-06T00:00:00"/>
    <n v="187"/>
  </r>
  <r>
    <s v="256668"/>
    <d v="2026-01-01T00:00:00"/>
    <d v="2026-07-06T00:00:00"/>
    <s v="false"/>
    <s v="174173"/>
    <s v="TEMPORAL. T. COM. INTER. N. ESTA"/>
    <s v="MES ACTUAL - INCAPACIDAD TEMPORAL"/>
    <s v="ENFERMERO/A"/>
    <s v="E"/>
    <s v="S_9B_1A"/>
    <x v="0"/>
    <n v="187"/>
    <n v="0"/>
    <s v="ENFERMERA/O"/>
    <s v="PLANTA  1ª  PAR   - HOSP.EDIF.A"/>
    <x v="1"/>
    <s v="350543"/>
    <s v="78617403E"/>
    <s v="GUILLERMO ALBA, ABIGAIL"/>
    <s v="ENFERMERA/O"/>
    <d v="2026-01-01T00:00:00"/>
    <d v="2026-07-06T00:00:00"/>
    <n v="187"/>
  </r>
  <r>
    <s v="357630"/>
    <d v="2026-01-01T00:00:00"/>
    <d v="2026-07-06T00:00:00"/>
    <s v="false"/>
    <s v="153955"/>
    <s v="TEMPORAL. T. COM. INTER. N. ESTA"/>
    <s v="INTERINO POR VACANTE"/>
    <s v="AUXILIAR DE ENFERMERÍA"/>
    <s v="E"/>
    <s v="I_9_1A"/>
    <x v="3"/>
    <n v="187"/>
    <n v="0"/>
    <s v="AUXILIAR DE ENFERMERÍA"/>
    <s v="PLANTA 3ª - HOSPITALIZACIÓN EDIF. D"/>
    <x v="1"/>
    <s v="0"/>
    <m/>
    <m/>
    <m/>
    <d v="2026-01-01T00:00:00"/>
    <d v="2026-07-06T00:00:00"/>
    <n v="187"/>
  </r>
  <r>
    <s v="252509"/>
    <d v="2026-01-01T00:00:00"/>
    <d v="2026-07-06T00:00:00"/>
    <s v="false"/>
    <s v="146299"/>
    <s v="TEMPORAL. T. COM. INTER. N. ESTA"/>
    <s v="INTERINO POR VACANTE"/>
    <s v="CELADOR/A"/>
    <s v="E"/>
    <s v="I_9_1A"/>
    <x v="3"/>
    <n v="187"/>
    <n v="0"/>
    <s v="CELADOR"/>
    <s v="CONSERJERÍA"/>
    <x v="0"/>
    <s v="0"/>
    <m/>
    <m/>
    <m/>
    <d v="2026-01-01T00:00:00"/>
    <d v="2026-07-06T00:00:00"/>
    <n v="187"/>
  </r>
  <r>
    <s v="342519"/>
    <d v="2026-01-01T00:00:00"/>
    <d v="2026-07-06T00:00:00"/>
    <s v="false"/>
    <s v="146212"/>
    <s v="TEMPORAL. T. COM. INTER. N. ESTA"/>
    <s v="INTERINO POR VACANTE"/>
    <s v="AUXILIAR DE ENFERMERÍA"/>
    <s v="E"/>
    <s v="I_9_1A"/>
    <x v="3"/>
    <n v="187"/>
    <n v="0"/>
    <s v="AUXILIAR DE ENFERMERÍA"/>
    <s v="PLANTA 2ª URA"/>
    <x v="1"/>
    <s v="0"/>
    <m/>
    <m/>
    <m/>
    <d v="2026-01-01T00:00:00"/>
    <d v="2026-07-06T00:00:00"/>
    <n v="187"/>
  </r>
  <r>
    <s v="277501"/>
    <d v="2026-01-01T00:00:00"/>
    <d v="2026-07-06T00:00:00"/>
    <s v="false"/>
    <s v="169706"/>
    <s v="TEMPORAL. T. COM. INTER. N. ESTA"/>
    <s v="INTERINO POR VACANTE"/>
    <s v="FEA PSIQUIATRÍA"/>
    <s v="E"/>
    <s v="I_9_1A"/>
    <x v="3"/>
    <n v="187"/>
    <n v="0"/>
    <s v="FEA PSIQUIATRÍA"/>
    <s v="P.MÉDICO PSIQUIATRÍA"/>
    <x v="2"/>
    <s v="0"/>
    <m/>
    <m/>
    <m/>
    <d v="2026-01-01T00:00:00"/>
    <d v="2026-07-06T00:00:00"/>
    <n v="187"/>
  </r>
  <r>
    <s v="330163"/>
    <d v="2026-01-01T00:00:00"/>
    <d v="2026-07-06T00:00:00"/>
    <s v="false"/>
    <s v="153993"/>
    <s v="TEMPORAL. T. COM. INTER. N. ESTA"/>
    <s v="INTERINO POR VACANTE"/>
    <s v="AUXILIAR DE ENFERMERÍA"/>
    <s v="E"/>
    <s v="I_9_1A"/>
    <x v="3"/>
    <n v="187"/>
    <n v="0"/>
    <s v="AUXILIAR DE ENFERMERÍA"/>
    <s v="URGENCIAS - HN_CEAU"/>
    <x v="1"/>
    <s v="0"/>
    <m/>
    <m/>
    <m/>
    <d v="2026-01-01T00:00:00"/>
    <d v="2026-07-06T00:00:00"/>
    <n v="187"/>
  </r>
  <r>
    <s v="332951"/>
    <d v="2026-01-01T00:00:00"/>
    <d v="2026-07-06T00:00:00"/>
    <s v="false"/>
    <s v="153994"/>
    <s v="TEMPORAL. T. COM. INTER. N. ESTA"/>
    <s v="INTERINO POR VACANTE"/>
    <s v="AUXILIAR DE ENFERMERÍA"/>
    <s v="E"/>
    <s v="I_9_1A"/>
    <x v="3"/>
    <n v="187"/>
    <n v="0"/>
    <s v="AUXILIAR DE ENFERMERÍA"/>
    <s v="UDAD.ENDOSCOPIA"/>
    <x v="1"/>
    <s v="0"/>
    <m/>
    <m/>
    <m/>
    <d v="2026-01-01T00:00:00"/>
    <d v="2026-07-06T00:00:00"/>
    <n v="187"/>
  </r>
  <r>
    <s v="359628"/>
    <d v="2026-01-01T00:00:00"/>
    <d v="2026-07-06T00:00:00"/>
    <s v="false"/>
    <s v="172764"/>
    <s v="TEMPORAL. T. COM. INTER. N. ESTA"/>
    <s v="INTERINO POR VACANTE"/>
    <s v="AUXILIAR DE ENFERMERÍA"/>
    <s v="E"/>
    <s v="I_9_1A"/>
    <x v="3"/>
    <n v="187"/>
    <n v="0"/>
    <s v="AUXILIAR DE ENFERMERÍA"/>
    <s v="AREA.ENFERMERIA - CAE PTO.DE LA CRUZ"/>
    <x v="1"/>
    <s v="0"/>
    <m/>
    <m/>
    <m/>
    <d v="2026-01-01T00:00:00"/>
    <d v="2026-07-06T00:00:00"/>
    <n v="187"/>
  </r>
  <r>
    <s v="369148"/>
    <d v="2026-01-01T00:00:00"/>
    <d v="2026-07-06T00:00:00"/>
    <s v="false"/>
    <s v="174280"/>
    <s v="TEMPORAL. T. COM. INTER. N. ESTA"/>
    <s v="INTERINO POR VACANTE"/>
    <s v="AUXILIAR DE ENFERMERÍA"/>
    <s v="E"/>
    <s v="I_9_1A"/>
    <x v="3"/>
    <n v="187"/>
    <n v="0"/>
    <s v="AUXILIAR DE ENFERMERÍA"/>
    <s v="PLANTILLA VOLANTE"/>
    <x v="1"/>
    <s v="0"/>
    <m/>
    <m/>
    <m/>
    <d v="2026-01-01T00:00:00"/>
    <d v="2026-07-06T00:00:00"/>
    <n v="187"/>
  </r>
  <r>
    <s v="250480"/>
    <d v="2026-02-13T00:00:00"/>
    <d v="2026-07-06T00:00:00"/>
    <s v="false"/>
    <s v="176605"/>
    <s v="TEMPORAL. T. COM. INTER. N. ESTA"/>
    <s v="MES ACTUAL - INCAPACIDAD TEMPORAL"/>
    <s v="ENFERMERO/A"/>
    <s v="E"/>
    <s v="S_9B_1A"/>
    <x v="0"/>
    <n v="144"/>
    <n v="0"/>
    <s v="ENFERMERA/O"/>
    <s v="PLANTILLA VOLANTE"/>
    <x v="1"/>
    <s v="253163"/>
    <s v="54048487M"/>
    <s v="DELGADO PEÑA, ALICIA"/>
    <s v="ENFERMERA/O"/>
    <d v="2026-02-13T00:00:00"/>
    <d v="2026-07-06T00:00:00"/>
    <n v="144"/>
  </r>
  <r>
    <s v="267592"/>
    <d v="2026-04-08T00:00:00"/>
    <d v="2026-07-06T00:00:00"/>
    <s v="false"/>
    <s v="178143"/>
    <s v="TEMPORAL. T. COM. INTER. N. ESTA"/>
    <s v="MES ACTUAL - INCAPACIDAD TEMPORAL"/>
    <s v="AUXILIAR DE ENFERMERÍA"/>
    <s v="E"/>
    <s v="S_9B_1A"/>
    <x v="0"/>
    <n v="90"/>
    <n v="0"/>
    <s v="AUXILIAR DE ENFERMERÍA"/>
    <s v="PLANTA  2ª  - HOSPITAL DEL NORTE"/>
    <x v="1"/>
    <s v="245508"/>
    <s v="78615170C"/>
    <s v="JORGE GONZALEZ, MARIA JOSE"/>
    <s v="AUXILIAR DE ENFERMERÍA"/>
    <d v="2026-04-08T00:00:00"/>
    <d v="2026-07-06T00:00:00"/>
    <n v="90"/>
  </r>
  <r>
    <s v="376243"/>
    <d v="2026-04-14T00:00:00"/>
    <d v="2026-07-06T00:00:00"/>
    <s v="false"/>
    <s v="178336"/>
    <s v="TEMPORAL. T. COM. INTER. N. ESTA"/>
    <s v="MES ACTUAL - INCAPACIDAD TEMPORAL"/>
    <s v="AUXILIAR DE ENFERMERÍA"/>
    <s v="E"/>
    <s v="S_9B_1A"/>
    <x v="0"/>
    <n v="84"/>
    <n v="0"/>
    <s v="AUXILIAR DE ENFERMERÍA"/>
    <s v="BLOQUE QUIRURGICO CMA"/>
    <x v="1"/>
    <s v="347651"/>
    <s v="78571671Z"/>
    <s v="MARTINEZ BAUTE, PATRICIA"/>
    <s v="AUXILIAR DE ENFERMERÍA"/>
    <d v="2026-04-14T00:00:00"/>
    <d v="2026-07-06T00:00:00"/>
    <n v="84"/>
  </r>
  <r>
    <s v="298965"/>
    <d v="2026-06-19T00:00:00"/>
    <d v="2026-07-06T00:00:00"/>
    <s v="false"/>
    <s v="179995"/>
    <s v="TEMPORAL. T. COM. INTER. N. ESTA"/>
    <s v="MES ACTUAL - INCAPACIDAD TEMPORAL"/>
    <s v="AUXILIAR DE ENFERMERÍA"/>
    <s v="E"/>
    <s v="S_9B_1A"/>
    <x v="0"/>
    <n v="18"/>
    <n v="0"/>
    <s v="AUXILIAR DE ENFERMERÍA"/>
    <s v="BLOQUE QUIRURGICO CMA"/>
    <x v="1"/>
    <s v="376243"/>
    <s v="78563811C"/>
    <s v="PLASENCIA SANTANA, MARIA VANESA"/>
    <s v="AUXILIAR DE ENFERMERÍA"/>
    <d v="2026-06-19T00:00:00"/>
    <d v="2026-07-06T00:00:00"/>
    <n v="18"/>
  </r>
  <r>
    <s v="232815"/>
    <d v="2026-06-22T00:00:00"/>
    <d v="2026-07-06T00:00:00"/>
    <s v="false"/>
    <s v="179996"/>
    <s v="TEMPORAL. T. COM. INTER. N. ESTA"/>
    <s v="LIBRE DISPOSICION"/>
    <s v="G ADMINISTRATIVO FUNCIÓN ADMINISTRATIVA"/>
    <s v="E"/>
    <s v="S_9B_1A"/>
    <x v="0"/>
    <n v="15"/>
    <n v="0"/>
    <s v="GRUPO ADMINISTRATIVO"/>
    <s v="ADMISIÓN URGENCIAS"/>
    <x v="2"/>
    <s v="330112"/>
    <s v="43805749H"/>
    <s v="MARRERO VIDARTE, MARIA DOLORES"/>
    <s v="GRUPO ADMINISTRATIVO"/>
    <d v="2026-06-22T00:00:00"/>
    <d v="2026-07-06T00:00:00"/>
    <n v="15"/>
  </r>
  <r>
    <s v="258633"/>
    <d v="2026-07-01T00:00:00"/>
    <d v="2026-07-06T00:00:00"/>
    <s v="false"/>
    <s v="179278"/>
    <s v="TEMPORAL. T. COM. INTER. N. ESTA"/>
    <s v="VACACIONES Y LIBRANZAS"/>
    <s v="TÉC ESPECIALISTA / RADIODIAGNÓSTICO"/>
    <s v="E"/>
    <s v="S_9B_1AV"/>
    <x v="0"/>
    <n v="6"/>
    <n v="0"/>
    <s v="TÉCNICO ESPECIALISTA RADIODIAGNÓSTICO"/>
    <s v="RADIODIAGNOSTICO"/>
    <x v="1"/>
    <s v="272545"/>
    <s v="78729839B"/>
    <s v="DIAZ GARCIA, EDUARDO"/>
    <s v="TÉCNICO ESPECIALISTA RADIODIAGNÓSTICO"/>
    <d v="2026-07-01T00:00:00"/>
    <d v="2026-07-06T00:00:00"/>
    <n v="6"/>
  </r>
  <r>
    <s v="273117"/>
    <d v="2026-07-03T00:00:00"/>
    <d v="2026-07-06T00:00:00"/>
    <s v="false"/>
    <s v="180579"/>
    <s v="TEMPORAL. T. COM. INTER. N. ESTA"/>
    <s v="MES ACTUAL - INCAPACIDAD TEMPORAL"/>
    <s v="TÉC ESPECIALISTA / LABORATORIO"/>
    <s v="E"/>
    <s v="S_9B_1A"/>
    <x v="0"/>
    <n v="4"/>
    <n v="0"/>
    <s v="TÉCNICO ESPECIALISTA LABORATORIO"/>
    <s v="LABORATORIO HEMATOLOGIA"/>
    <x v="1"/>
    <s v="339002"/>
    <s v="43821293Z"/>
    <s v="JORGE ARTEAGA, MARIA JESUS"/>
    <s v="TÉCNICO ESPECIALISTA LABORATORIO"/>
    <d v="2026-07-03T00:00:00"/>
    <d v="2026-07-06T00:00:00"/>
    <n v="4"/>
  </r>
  <r>
    <s v="385777"/>
    <d v="2026-07-05T00:00:00"/>
    <d v="2026-07-06T00:00:00"/>
    <s v="false"/>
    <s v="180336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7-05T00:00:00"/>
    <d v="2026-07-06T00:00:00"/>
    <n v="2"/>
  </r>
  <r>
    <s v="270062"/>
    <d v="2026-01-01T00:00:00"/>
    <d v="2026-07-07T00:00:00"/>
    <s v="false"/>
    <s v="166171"/>
    <s v="TEMPORAL. T. COM. INTER. N. ESTA"/>
    <s v="INVALIDEZ PERMANENTE"/>
    <s v="G AUXILIAR ADMINISTRATIVO F. ADMVA"/>
    <s v="E"/>
    <s v="S_9B_1A"/>
    <x v="0"/>
    <n v="188"/>
    <n v="0"/>
    <s v="AUXILIAR ADMINISTRATIVO"/>
    <s v="PLANTILLA VOLANTE SS ADMTVO ALMACÉN CENT"/>
    <x v="4"/>
    <s v="274389"/>
    <s v="78680522Y"/>
    <s v="CASTELLANO RODRIGUEZ, WENDY BETTINA"/>
    <s v="AUXILIAR ADMINISTRATIVO"/>
    <d v="2026-01-01T00:00:00"/>
    <d v="2026-07-07T00:00:00"/>
    <n v="188"/>
  </r>
  <r>
    <s v="291959"/>
    <d v="2026-01-01T00:00:00"/>
    <d v="2026-07-07T00:00:00"/>
    <s v="false"/>
    <s v="165690"/>
    <s v="TEMPORAL. T. COM. INTER. N. ESTA"/>
    <s v="INVALIDEZ PERMANENTE"/>
    <s v="G AUXILIAR ADMINISTRATIVO F. ADMVA"/>
    <s v="E"/>
    <s v="S_9B_1A"/>
    <x v="0"/>
    <n v="188"/>
    <n v="0"/>
    <s v="AUXILIAR ADMINISTRATIVO"/>
    <s v="ALMACÉN CENTRAL"/>
    <x v="4"/>
    <s v="241218"/>
    <s v="78695700G"/>
    <s v="SUAREZ PEREZ, LUIS DANIEL"/>
    <m/>
    <d v="2026-01-01T00:00:00"/>
    <d v="2026-07-07T00:00:00"/>
    <n v="188"/>
  </r>
  <r>
    <s v="210114"/>
    <d v="2026-01-01T00:00:00"/>
    <d v="2026-07-07T00:00:00"/>
    <s v="false"/>
    <s v="175131"/>
    <s v="TEMPORAL. T. COMPLETO. N. ESTATU"/>
    <s v="ACUMULACION DE TAREAS"/>
    <s v="PINCHE"/>
    <s v="E"/>
    <s v="I_9_1C"/>
    <x v="1"/>
    <n v="188"/>
    <n v="0"/>
    <s v="PINCHE"/>
    <s v="COCINA"/>
    <x v="0"/>
    <s v="0"/>
    <m/>
    <m/>
    <m/>
    <d v="2026-01-01T00:00:00"/>
    <d v="2026-07-07T00:00:00"/>
    <n v="188"/>
  </r>
  <r>
    <s v="294149"/>
    <d v="2026-01-01T00:00:00"/>
    <d v="2026-07-07T00:00:00"/>
    <s v="false"/>
    <s v="172649"/>
    <s v="TEMPORAL. T. COMPLETO. N. ESTATU"/>
    <s v="ACUMULACION DE TAREAS"/>
    <s v="MEDICO/A URGENCIA HOSPITALARIA"/>
    <s v="E"/>
    <s v="I_9_1C"/>
    <x v="1"/>
    <n v="188"/>
    <n v="0"/>
    <s v="MÉDICO URGENCIA HOSPITALARIA"/>
    <s v="P.MÉDICO DE URGENCIAS"/>
    <x v="2"/>
    <s v="0"/>
    <m/>
    <m/>
    <m/>
    <d v="2026-01-01T00:00:00"/>
    <d v="2026-07-07T00:00:00"/>
    <n v="188"/>
  </r>
  <r>
    <s v="202230"/>
    <d v="2026-03-11T00:00:00"/>
    <d v="2026-07-07T00:00:00"/>
    <s v="false"/>
    <s v="176811"/>
    <s v="TEMPORAL. T. COM. INTER. N. ESTA"/>
    <s v="BAJA MATERNAL"/>
    <s v="AUXILIAR DE ENFERMERÍA"/>
    <s v="E"/>
    <s v="S_9B_1A"/>
    <x v="0"/>
    <n v="119"/>
    <n v="0"/>
    <s v="AUXILIAR DE ENFERMERÍA"/>
    <s v="PLANTILLA VOLANTE"/>
    <x v="1"/>
    <s v="217801"/>
    <s v="42237571A"/>
    <s v="PEREZ BELLO, PAULA"/>
    <s v="AUXILIAR DE ENFERMERÍA"/>
    <d v="2026-03-11T00:00:00"/>
    <d v="2026-07-07T00:00:00"/>
    <n v="119"/>
  </r>
  <r>
    <s v="221919"/>
    <d v="2026-04-01T00:00:00"/>
    <d v="2026-07-07T00:00:00"/>
    <s v="false"/>
    <s v="178010"/>
    <s v="TEMPORAL. T. COM. INTER. N. ESTA"/>
    <s v="INVALIDEZ PERMANENTE"/>
    <s v="AUXILIAR DE ENFERMERÍA"/>
    <s v="E"/>
    <s v="S_9B_1A"/>
    <x v="0"/>
    <n v="98"/>
    <n v="0"/>
    <s v="AUXILIAR DE ENFERMERÍA"/>
    <s v="PLANTA 10ª  PAR  - HOSP.EDIF.A"/>
    <x v="1"/>
    <s v="258366"/>
    <s v="43381504P"/>
    <s v="TIRADO DELGADO, CARLOS EDUARDO"/>
    <m/>
    <d v="2026-04-01T00:00:00"/>
    <d v="2026-07-07T00:00:00"/>
    <n v="98"/>
  </r>
  <r>
    <s v="270085"/>
    <d v="2026-05-21T00:00:00"/>
    <d v="2026-07-07T00:00:00"/>
    <s v="false"/>
    <s v="179452"/>
    <s v="TEMPORAL. T. COM. INTER. N. ESTA"/>
    <s v="MES ACTUAL - INCAPACIDAD TEMPORAL"/>
    <s v="G AUXILIAR ADMINISTRATIVO F. ADMVA"/>
    <s v="E"/>
    <s v="S_9B_1A"/>
    <x v="0"/>
    <n v="48"/>
    <n v="0"/>
    <s v="AUXILIAR ADMINISTRATIVO"/>
    <s v="ATENCION AL USUARIO"/>
    <x v="3"/>
    <s v="215493"/>
    <s v="43783092Q"/>
    <s v="RAMOS HERNANDEZ, RITA CORALIA"/>
    <s v="AUXILIAR ADMINISTRATIVO"/>
    <d v="2026-05-21T00:00:00"/>
    <d v="2026-07-07T00:00:00"/>
    <n v="48"/>
  </r>
  <r>
    <s v="235370"/>
    <d v="2026-06-24T00:00:00"/>
    <d v="2026-07-07T00:00:00"/>
    <s v="false"/>
    <s v="179669"/>
    <s v="TEMPORAL. T. COM. INTER. N. ESTA"/>
    <s v="BAJA MATERNAL"/>
    <s v="ENFERMERO/A"/>
    <s v="E"/>
    <s v="S_9B_1A"/>
    <x v="0"/>
    <n v="14"/>
    <n v="0"/>
    <s v="ENFERMERA/O"/>
    <s v="U.V.I."/>
    <x v="1"/>
    <s v="293879"/>
    <s v="70912217C"/>
    <s v="VICENTE PEREZ, YOLANDA"/>
    <s v="ENFERMERA/O"/>
    <d v="2026-06-24T00:00:00"/>
    <d v="2026-07-07T00:00:00"/>
    <n v="14"/>
  </r>
  <r>
    <s v="273382"/>
    <d v="2026-06-24T00:00:00"/>
    <d v="2026-07-07T00:00:00"/>
    <s v="false"/>
    <s v="178320"/>
    <s v="TEMPORAL. T. COM. INTER. N. ESTA"/>
    <s v="BAJA MATERNAL"/>
    <s v="AUXILIAR DE ENFERMERÍA"/>
    <s v="E"/>
    <s v="S_9B_1A"/>
    <x v="0"/>
    <n v="14"/>
    <n v="0"/>
    <s v="AUXILIAR DE ENFERMERÍA"/>
    <s v="URGENCIAS"/>
    <x v="1"/>
    <s v="374864"/>
    <s v="54058527V"/>
    <s v="RODRIGUEZ FERNANDEZ, YANIRA"/>
    <s v="AUXILIAR DE ENFERMERÍA"/>
    <d v="2026-06-24T00:00:00"/>
    <d v="2026-07-07T00:00:00"/>
    <n v="14"/>
  </r>
  <r>
    <s v="356815"/>
    <d v="2026-01-14T00:00:00"/>
    <d v="2026-07-08T00:00:00"/>
    <s v="false"/>
    <s v="175879"/>
    <s v="TEMPORAL. T. COM. INTER. N. ESTA"/>
    <s v="MES ACTUAL - INCAPACIDAD TEMPORAL"/>
    <s v="TÉC ESPECIALISTA / LABORATORIO"/>
    <s v="E"/>
    <s v="S_9B_1A"/>
    <x v="0"/>
    <n v="176"/>
    <n v="0"/>
    <s v="TÉCNICO ESPECIALISTA LABORATORIO"/>
    <s v="LABORATORIO CENTRAL"/>
    <x v="1"/>
    <s v="306294"/>
    <s v="42061474V"/>
    <s v="WADHWANI ACOSTA, ANA CANDELARIA"/>
    <s v="TÉCNICO ESPECIALISTA LABORATORIO"/>
    <d v="2026-01-14T00:00:00"/>
    <d v="2026-07-08T00:00:00"/>
    <n v="176"/>
  </r>
  <r>
    <s v="389711"/>
    <d v="2026-01-19T00:00:00"/>
    <d v="2026-07-08T00:00:00"/>
    <s v="false"/>
    <s v="176038"/>
    <s v="TEMPORAL. T. COM. INTER. N. ESTA"/>
    <s v="MES ACTUAL - INCAPACIDAD TEMPORAL"/>
    <s v="LIMPIADOR/A"/>
    <s v="E"/>
    <s v="S_9B_1A"/>
    <x v="0"/>
    <n v="171"/>
    <n v="0"/>
    <s v="LIMPIADORA"/>
    <s v="LIMPIEZA"/>
    <x v="0"/>
    <s v="280153"/>
    <s v="54052903M"/>
    <s v="RODRIGUEZ PEÑA, ADRIAN"/>
    <s v="LIMPIADORA"/>
    <d v="2026-01-19T00:00:00"/>
    <d v="2026-07-08T00:00:00"/>
    <n v="171"/>
  </r>
  <r>
    <s v="361045"/>
    <d v="2026-02-01T00:00:00"/>
    <d v="2026-07-08T00:00:00"/>
    <s v="false"/>
    <s v="175700"/>
    <s v="TEMPORAL. T. COM. INTER. N. ESTA"/>
    <s v="DESEMPEÑO FUNCIONES SUPERIOR CATEGORIA"/>
    <s v="AUXILIAR DE ENFERMERÍA"/>
    <s v="E"/>
    <s v="S_9B_1A"/>
    <x v="0"/>
    <n v="158"/>
    <n v="0"/>
    <s v="AUXILIAR DE ENFERMERÍA"/>
    <s v="UDAD.CORONARIAS"/>
    <x v="1"/>
    <s v="340943"/>
    <s v="42180555G"/>
    <s v="PIÑERO RODRIGUEZ, MARIA LOURDES"/>
    <s v="TÉCNICA/O ESPECIALISTA EN DOCUMENTACIÓN SANITARIA"/>
    <d v="2026-02-01T00:00:00"/>
    <d v="2026-07-08T00:00:00"/>
    <n v="158"/>
  </r>
  <r>
    <s v="340943"/>
    <d v="2026-04-01T00:00:00"/>
    <d v="2026-07-08T00:00:00"/>
    <s v="false"/>
    <s v="177666"/>
    <s v="SIN CONTRATO"/>
    <s v="PROMOCION INTERNA TEMPORAL"/>
    <s v="TÉCNICO ESP.DOC. SANITARIA"/>
    <s v="E"/>
    <s v="I_9_1A"/>
    <x v="3"/>
    <n v="99"/>
    <n v="0"/>
    <s v="TÉCNICA/O ESPECIALISTA EN DOCUMENTACIÓN SANITARIA"/>
    <s v="CODIFICACIÓN HISTORIAS CLÍNICAS"/>
    <x v="2"/>
    <s v="0"/>
    <m/>
    <m/>
    <m/>
    <d v="2026-04-01T00:00:00"/>
    <d v="2026-07-08T00:00:00"/>
    <n v="99"/>
  </r>
  <r>
    <s v="356115"/>
    <d v="2026-06-05T00:00:00"/>
    <d v="2026-07-08T00:00:00"/>
    <s v="false"/>
    <s v="179688"/>
    <s v="TEMPORAL. T. COM. INTER. N. ESTA"/>
    <s v="MES ACTUAL - INCAPACIDAD TEMPORAL"/>
    <s v="LIMPIADOR/A"/>
    <s v="E"/>
    <s v="S_9B_1A"/>
    <x v="0"/>
    <n v="34"/>
    <n v="0"/>
    <s v="LIMPIADORA"/>
    <s v="LIMPIEZA"/>
    <x v="0"/>
    <s v="389711"/>
    <s v="42870303M"/>
    <s v="DELGADO GONZALEZ, ANA MARIA"/>
    <s v="LIMPIADORA"/>
    <d v="2026-06-05T00:00:00"/>
    <d v="2026-07-08T00:00:00"/>
    <n v="34"/>
  </r>
  <r>
    <s v="229206"/>
    <d v="2026-06-10T00:00:00"/>
    <d v="2026-07-08T00:00:00"/>
    <s v="false"/>
    <s v="179774"/>
    <s v="TEMPORAL. T. COM. INTER. N. ESTA"/>
    <s v="MES ACTUAL - INCAPACIDAD TEMPORAL"/>
    <s v="TÉC ESPECIALISTA / LABORATORIO"/>
    <s v="E"/>
    <s v="S_9B_1A"/>
    <x v="0"/>
    <n v="29"/>
    <n v="0"/>
    <s v="TÉCNICO ESPECIALISTA LABORATORIO"/>
    <s v="LABORATORIO CENTRAL"/>
    <x v="1"/>
    <s v="295293"/>
    <s v="42237400Q"/>
    <s v="CRESPO RODRIGUEZ, TANIA AMELIA"/>
    <s v="TÉCNICO ESPECIALISTA LABORATORIO"/>
    <d v="2026-06-10T00:00:00"/>
    <d v="2026-07-08T00:00:00"/>
    <n v="29"/>
  </r>
  <r>
    <s v="371834"/>
    <d v="2026-06-18T00:00:00"/>
    <d v="2026-07-08T00:00:00"/>
    <s v="false"/>
    <s v="179970"/>
    <s v="TEMPORAL. T. COM. INTER. N. ESTA"/>
    <s v="MES ACTUAL - INCAPACIDAD TEMPORAL"/>
    <s v="AUXILIAR DE ENFERMERÍA"/>
    <s v="E"/>
    <s v="S_9B_1A"/>
    <x v="0"/>
    <n v="21"/>
    <n v="0"/>
    <s v="AUXILIAR DE ENFERMERÍA"/>
    <s v="URGENCIAS"/>
    <x v="1"/>
    <s v="258749"/>
    <s v="51147819M"/>
    <s v="FUMERO DE LEON, MARIA BEATRIZ"/>
    <s v="AUXILIAR DE ENFERMERÍA"/>
    <d v="2026-06-18T00:00:00"/>
    <d v="2026-07-08T00:00:00"/>
    <n v="21"/>
  </r>
  <r>
    <s v="274276"/>
    <d v="2026-06-27T00:00:00"/>
    <d v="2026-07-08T00:00:00"/>
    <s v="false"/>
    <s v="180264"/>
    <s v="TEMPORAL. T. COM. INTER. N. ESTA"/>
    <s v="MES VENCIDO - INCAPACIDAD TEMPORAL"/>
    <s v="ENFERMERO/A"/>
    <s v="E"/>
    <s v="S_9B_1A"/>
    <x v="0"/>
    <n v="12"/>
    <n v="0"/>
    <s v="ENFERMERA/O"/>
    <s v="BLOQUE QUIRURGICO CENTRAL"/>
    <x v="1"/>
    <s v="255785"/>
    <s v="35027016V"/>
    <s v="LLABRES SOLE, MARIA ROSA"/>
    <s v="ENFERMERA/O"/>
    <d v="2026-06-27T00:00:00"/>
    <d v="2026-07-08T00:00:00"/>
    <n v="12"/>
  </r>
  <r>
    <s v="315223"/>
    <d v="2026-01-01T00:00:00"/>
    <d v="2026-07-09T00:00:00"/>
    <s v="false"/>
    <s v="174543"/>
    <s v="TEMPORAL. T. COM. INTER. N. ESTA"/>
    <s v="MES VENCIDO - INCAPACIDAD TEMPORAL"/>
    <s v="AUXILIAR DE ENFERMERÍA"/>
    <s v="E"/>
    <s v="S_9B_1A"/>
    <x v="0"/>
    <n v="190"/>
    <n v="0"/>
    <s v="AUXILIAR DE ENFERMERÍA"/>
    <s v="PLANTA 2ª URA"/>
    <x v="1"/>
    <s v="334738"/>
    <s v="43773693R"/>
    <s v="SANZ DELGADO, FRANCISCO"/>
    <s v="AUXILIARES DE CLÍNICA O ENFERMERIA"/>
    <d v="2026-01-01T00:00:00"/>
    <d v="2026-07-09T00:00:00"/>
    <n v="190"/>
  </r>
  <r>
    <s v="262884"/>
    <d v="2026-01-01T00:00:00"/>
    <d v="2026-07-09T00:00:00"/>
    <s v="false"/>
    <s v="173393"/>
    <s v="TEMPORAL. T. COMPLETO. N. ESTATU"/>
    <s v="ACUMULACION DE TAREAS"/>
    <s v="FEA MEDICINA INTERNA"/>
    <s v="E"/>
    <s v="I_9_1C"/>
    <x v="1"/>
    <n v="190"/>
    <n v="0"/>
    <s v="FEA MEDICINA INTERNA"/>
    <s v="P.MÉDICO MEDICINA INTERNA"/>
    <x v="2"/>
    <s v="0"/>
    <m/>
    <m/>
    <m/>
    <d v="2026-01-01T00:00:00"/>
    <d v="2026-07-09T00:00:00"/>
    <n v="190"/>
  </r>
  <r>
    <s v="291914"/>
    <d v="2026-03-16T00:00:00"/>
    <d v="2026-07-09T00:00:00"/>
    <s v="false"/>
    <s v="177493"/>
    <s v="TEMPORAL. T. COM. INTER. N. ESTA"/>
    <s v="MES VENCIDO - INCAPACIDAD TEMPORAL"/>
    <s v="LIMPIADOR/A"/>
    <s v="E"/>
    <s v="S_9B_1A"/>
    <x v="0"/>
    <n v="116"/>
    <n v="0"/>
    <s v="LIMPIADORA"/>
    <s v="LIMPIEZA"/>
    <x v="0"/>
    <s v="207558"/>
    <s v="X9306244F"/>
    <s v="PASQUARIELLO, GIUSEPPINA"/>
    <s v="LIMPIADORA"/>
    <d v="2026-03-16T00:00:00"/>
    <d v="2026-07-09T00:00:00"/>
    <n v="116"/>
  </r>
  <r>
    <s v="249486"/>
    <d v="2026-03-24T00:00:00"/>
    <d v="2026-07-09T00:00:00"/>
    <s v="false"/>
    <s v="177862"/>
    <s v="TEMPORAL. T. COM. INTER. N. ESTA"/>
    <s v="MES VENCIDO - INCAPACIDAD TEMPORAL"/>
    <s v="PINCHE"/>
    <s v="E"/>
    <s v="S_9B_1A"/>
    <x v="0"/>
    <n v="108"/>
    <n v="0"/>
    <s v="PINCHE"/>
    <s v="COCINA"/>
    <x v="0"/>
    <s v="233800"/>
    <s v="43792985L"/>
    <s v="CASTRO PEREZ, PEDRO ANTONIO"/>
    <s v="PINCHE"/>
    <d v="2026-03-24T00:00:00"/>
    <d v="2026-07-09T00:00:00"/>
    <n v="108"/>
  </r>
  <r>
    <s v="224339"/>
    <d v="2026-06-10T00:00:00"/>
    <d v="2026-07-09T00:00:00"/>
    <s v="false"/>
    <s v="0"/>
    <s v="TEMPORAL. T. COM. INTER. N. ESTA"/>
    <s v="BAJA MATERNAL"/>
    <s v="ENFERMERO/A"/>
    <s v="E"/>
    <s v="S_9B_1A"/>
    <x v="0"/>
    <n v="30"/>
    <n v="0"/>
    <s v="ENFERMERA/O"/>
    <s v="ÁREA HOSPITALIZACIÓN DE TRÁNSITO"/>
    <x v="1"/>
    <s v="211445"/>
    <s v="43378857Y"/>
    <s v="GONZALEZ CRUZ, RAQUEL"/>
    <s v="ENFERMERA/O"/>
    <d v="2026-06-10T00:00:00"/>
    <d v="2026-07-09T00:00:00"/>
    <n v="30"/>
  </r>
  <r>
    <s v="344458"/>
    <d v="2026-06-19T00:00:00"/>
    <d v="2026-07-09T00:00:00"/>
    <s v="false"/>
    <s v="180033"/>
    <s v="TEMPORAL. T. COM. INTER. N. ESTA"/>
    <s v="MES VENCIDO - INCAPACIDAD TEMPORAL"/>
    <s v="LIMPIADOR/A"/>
    <s v="E"/>
    <s v="S_9B_1A"/>
    <x v="0"/>
    <n v="21"/>
    <n v="0"/>
    <s v="LIMPIADORA"/>
    <s v="LIMPIEZA"/>
    <x v="0"/>
    <s v="367193"/>
    <s v="45438952Z"/>
    <s v="CABRERA RODRIGUEZ, MARCELA JESUS"/>
    <s v="LIMPIADORA"/>
    <d v="2026-06-19T00:00:00"/>
    <d v="2026-07-09T00:00:00"/>
    <n v="21"/>
  </r>
  <r>
    <s v="228259"/>
    <d v="2026-07-04T00:00:00"/>
    <d v="2026-07-09T00:00:00"/>
    <s v="false"/>
    <s v="180202"/>
    <s v="TEMPORAL. T. COMPLETO. N. ESTATU"/>
    <s v="ACUMULACION DE TAREAS"/>
    <s v="ENFERMERO/A"/>
    <s v="E"/>
    <s v="I_9_1C"/>
    <x v="1"/>
    <n v="6"/>
    <n v="0"/>
    <s v="ENFERMERA/O"/>
    <s v="PLANTILLA VOLANTE"/>
    <x v="1"/>
    <s v="0"/>
    <m/>
    <m/>
    <m/>
    <d v="2026-07-04T00:00:00"/>
    <d v="2026-07-09T00:00:00"/>
    <n v="6"/>
  </r>
  <r>
    <s v="202117"/>
    <d v="2026-07-08T00:00:00"/>
    <d v="2026-07-09T00:00:00"/>
    <s v="false"/>
    <s v="180369"/>
    <s v="TEMPORAL. T. COM. INTER. N. ESTA"/>
    <s v="MES VENCIDO - INCAPACIDAD TEMPORAL"/>
    <s v="ENFERMERO/A"/>
    <s v="E"/>
    <s v="S_9B_1A"/>
    <x v="0"/>
    <n v="2"/>
    <n v="0"/>
    <s v="ENFERMERA/O"/>
    <s v="UNIDAD HOSPITALIZACIÓN A DOMICILIO - HN"/>
    <x v="1"/>
    <s v="348662"/>
    <s v="78558757A"/>
    <s v="TORRES MARRERO, GUACIMARA"/>
    <s v="ENFERMERA/O"/>
    <d v="2026-07-08T00:00:00"/>
    <d v="2026-07-09T00:00:00"/>
    <n v="2"/>
  </r>
  <r>
    <s v="309622"/>
    <d v="2026-03-04T00:00:00"/>
    <d v="2026-07-10T00:00:00"/>
    <s v="false"/>
    <s v="177045"/>
    <s v="TEMPORAL. T. COM. INTER. N. ESTA"/>
    <s v="MES VENCIDO - INCAPACIDAD TEMPORAL"/>
    <s v="TÉC ESPECIALISTA / LABORATORIO"/>
    <s v="E"/>
    <s v="S_9B_1A"/>
    <x v="0"/>
    <n v="129"/>
    <n v="0"/>
    <s v="TÉCNICO ESPECIALISTA LABORATORIO"/>
    <s v="LABOR.DE MICROBIOLOGIA Y CONTROL DE INF"/>
    <x v="1"/>
    <s v="208769"/>
    <s v="24265927F"/>
    <s v="PEREZ LA ROSA, MERCEDES"/>
    <s v="TÉCNICO ESPECIALISTA LABORATORIO"/>
    <d v="2026-03-04T00:00:00"/>
    <d v="2026-07-10T00:00:00"/>
    <n v="129"/>
  </r>
  <r>
    <s v="261818"/>
    <d v="2026-05-11T00:00:00"/>
    <d v="2026-07-10T00:00:00"/>
    <s v="false"/>
    <s v="179067"/>
    <s v="TEMPORAL. T. COMPLETO. N. ESTATU"/>
    <s v="ACUMULACION DE TAREAS"/>
    <s v="ELECTRICISTA"/>
    <s v="E"/>
    <s v="I_9_1C"/>
    <x v="1"/>
    <n v="61"/>
    <n v="0"/>
    <s v="ELECTRICISTA"/>
    <s v="ELECTRICIDAD"/>
    <x v="6"/>
    <s v="0"/>
    <m/>
    <m/>
    <m/>
    <d v="2026-05-11T00:00:00"/>
    <d v="2026-07-10T00:00:00"/>
    <n v="61"/>
  </r>
  <r>
    <s v="221451"/>
    <d v="2026-05-11T00:00:00"/>
    <d v="2026-07-10T00:00:00"/>
    <s v="false"/>
    <s v="179137"/>
    <s v="TEMPORAL. T. COMPLETO. N. ESTATU"/>
    <s v="ACUMULACION DE TAREAS"/>
    <s v="TÉCNICO/A SUPERIOR GESTION Y SERVICIOS"/>
    <s v="E"/>
    <s v="S_9B_1A"/>
    <x v="0"/>
    <n v="61"/>
    <n v="0"/>
    <s v="TÉCNICO SUPERIOR DE GESTIÓN Y SERVICIOS"/>
    <s v="SEC.INGEN.TELECOMUN.Y TELEMÁTICA"/>
    <x v="6"/>
    <s v="0"/>
    <m/>
    <m/>
    <m/>
    <d v="2026-05-11T00:00:00"/>
    <d v="2026-07-10T00:00:00"/>
    <n v="61"/>
  </r>
  <r>
    <s v="219649"/>
    <d v="2026-06-01T00:00:00"/>
    <d v="2026-07-10T00:00:00"/>
    <s v="false"/>
    <s v="179228"/>
    <s v="TEMPORAL. T. COM. INTER. N. ESTA"/>
    <s v="VACACIONES Y LIBRANZAS"/>
    <s v="AUXILIAR DE ENFERMERÍA"/>
    <s v="E"/>
    <s v="S_9B_1AV"/>
    <x v="0"/>
    <n v="40"/>
    <n v="0"/>
    <s v="AUXILIAR DE ENFERMERÍA"/>
    <s v="ESTERILIZACIÓN"/>
    <x v="1"/>
    <s v="335343"/>
    <s v="45440730K"/>
    <s v="MARTIN MESA, AMARILIS"/>
    <s v="AUXILIAR DE ENFERMERÍA"/>
    <d v="2026-06-01T00:00:00"/>
    <d v="2026-07-10T00:00:00"/>
    <n v="40"/>
  </r>
  <r>
    <s v="216695"/>
    <d v="2026-06-08T00:00:00"/>
    <d v="2026-07-10T00:00:00"/>
    <s v="false"/>
    <s v="179760"/>
    <s v="TEMPORAL. T. COM. INTER. N. ESTA"/>
    <s v="MES VENCIDO - INCAPACIDAD TEMPORAL"/>
    <s v="LIMPIADOR/A"/>
    <s v="E"/>
    <s v="S_9B_1A"/>
    <x v="0"/>
    <n v="33"/>
    <n v="0"/>
    <s v="LIMPIADORA"/>
    <s v="LIMPIEZA"/>
    <x v="0"/>
    <s v="296102"/>
    <s v="78561658Y"/>
    <s v="RAMOS GUTIERREZ, YURENA"/>
    <s v="LIMPIADORA"/>
    <d v="2026-06-08T00:00:00"/>
    <d v="2026-07-10T00:00:00"/>
    <n v="33"/>
  </r>
  <r>
    <s v="214209"/>
    <d v="2026-06-27T00:00:00"/>
    <d v="2026-07-10T00:00:00"/>
    <s v="false"/>
    <s v="178111"/>
    <s v="TEMPORAL. T. COM. INTER. N. ESTA"/>
    <s v="BAJA MATERNAL"/>
    <s v="AUXILIAR DE ENFERMERÍA"/>
    <s v="E"/>
    <s v="S_9B_1A"/>
    <x v="0"/>
    <n v="14"/>
    <n v="0"/>
    <s v="AUXILIAR DE ENFERMERÍA"/>
    <s v="URGENCIAS"/>
    <x v="1"/>
    <s v="213118"/>
    <s v="51147999R"/>
    <s v="GUERRA LLANOS, YURENA VICTORIA"/>
    <s v="AUXILIAR DE ENFERMERÍA"/>
    <d v="2026-06-27T00:00:00"/>
    <d v="2026-07-10T00:00:00"/>
    <n v="14"/>
  </r>
  <r>
    <s v="299164"/>
    <d v="2026-07-09T00:00:00"/>
    <d v="2026-07-10T00:00:00"/>
    <s v="false"/>
    <s v="179339"/>
    <s v="TEMPORAL. T. COM. INTER. N. ESTA"/>
    <s v="VACACIONES Y LIBRANZAS"/>
    <s v="LIMPIADOR/A"/>
    <s v="E"/>
    <s v="S_9B_1AV"/>
    <x v="0"/>
    <n v="2"/>
    <n v="0"/>
    <s v="LIMPIADORA"/>
    <s v="LIMPIEZA"/>
    <x v="0"/>
    <s v="219599"/>
    <s v="43611995Q"/>
    <s v="RODRIGUEZ RAMOS, MARIA ANGELES"/>
    <s v="LIMPIADORA"/>
    <d v="2026-07-09T00:00:00"/>
    <d v="2026-07-10T00:00:00"/>
    <n v="2"/>
  </r>
  <r>
    <s v="234127"/>
    <d v="2026-03-07T00:00:00"/>
    <d v="2026-07-11T00:00:00"/>
    <s v="false"/>
    <s v="177207"/>
    <s v="TEMPORAL. T. COM. INTER. N. ESTA"/>
    <s v="MES VENCIDO - INCAPACIDAD TEMPORAL"/>
    <s v="COCINERO/A"/>
    <s v="E"/>
    <s v="S_9B_1A"/>
    <x v="0"/>
    <n v="127"/>
    <n v="0"/>
    <s v="COCINERO"/>
    <s v="COCINA"/>
    <x v="0"/>
    <s v="243855"/>
    <s v="54055925Z"/>
    <s v="GONZALEZ LOPEZ, TANIA"/>
    <s v="COCINERO"/>
    <d v="2026-03-07T00:00:00"/>
    <d v="2026-07-11T00:00:00"/>
    <n v="127"/>
  </r>
  <r>
    <s v="274276"/>
    <d v="2026-07-09T00:00:00"/>
    <d v="2026-07-11T00:00:00"/>
    <s v="false"/>
    <s v="180699"/>
    <s v="TEMPORAL. T. COM. INTER. N. ESTA"/>
    <s v="MES ACTUAL - INCAPACIDAD TEMPORAL"/>
    <s v="ENFERMERO/A"/>
    <s v="E"/>
    <s v="S_9B_1A"/>
    <x v="0"/>
    <n v="3"/>
    <n v="0"/>
    <s v="ENFERMERA/O"/>
    <s v="URGENCIAS"/>
    <x v="1"/>
    <s v="226142"/>
    <s v="51152892H"/>
    <s v="JORGE HERNANDEZ, HELENA"/>
    <s v="ENFERMERA/O"/>
    <d v="2026-07-09T00:00:00"/>
    <d v="2026-07-11T00:00:00"/>
    <n v="3"/>
  </r>
  <r>
    <s v="225294"/>
    <d v="2026-07-10T00:00:00"/>
    <d v="2026-07-11T00:00:00"/>
    <s v="false"/>
    <s v="181278"/>
    <s v="TEMPORAL. T. COM. INTER. N. ESTA"/>
    <s v="LIBRE DISPOSICION"/>
    <s v="AUXILIAR DE ENFERMERÍA"/>
    <s v="E"/>
    <s v="S_9B_1A"/>
    <x v="0"/>
    <n v="2"/>
    <n v="0"/>
    <s v="AUXILIAR DE ENFERMERÍA"/>
    <s v="PLANTA  4ª  PAR   - HOSP.EDIF.A"/>
    <x v="1"/>
    <s v="347598"/>
    <s v="78711442Z"/>
    <s v="CRUZ DELGADO, MIRIAM"/>
    <s v="AUXILIAR DE ENFERMERÍA"/>
    <d v="2026-07-10T00:00:00"/>
    <d v="2026-07-11T00:00:00"/>
    <n v="2"/>
  </r>
  <r>
    <s v="258719"/>
    <d v="2026-07-10T00:00:00"/>
    <d v="2026-07-11T00:00:00"/>
    <s v="false"/>
    <s v="180706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7-10T00:00:00"/>
    <d v="2026-07-11T00:00:00"/>
    <n v="2"/>
  </r>
  <r>
    <s v="288161"/>
    <d v="2026-01-01T00:00:00"/>
    <d v="2026-07-12T00:00:00"/>
    <s v="false"/>
    <s v="172920"/>
    <s v="TEMPORAL. T. COMPLETO. N. ESTATU"/>
    <s v="ACUMULACION DE TAREAS"/>
    <s v="MEDICO/A URGENCIA HOSPITALARIA"/>
    <s v="E"/>
    <s v="I_9_1C"/>
    <x v="1"/>
    <n v="193"/>
    <n v="0"/>
    <s v="MÉDICO URGENCIA HOSPITALARIA"/>
    <s v="P.MÉDICO DE URGENCIAS"/>
    <x v="2"/>
    <s v="0"/>
    <m/>
    <m/>
    <m/>
    <d v="2026-01-01T00:00:00"/>
    <d v="2026-07-12T00:00:00"/>
    <n v="193"/>
  </r>
  <r>
    <s v="358210"/>
    <d v="2026-03-10T00:00:00"/>
    <d v="2026-07-12T00:00:00"/>
    <s v="false"/>
    <s v="177235"/>
    <s v="TEMPORAL. T. COM. INTER. N. ESTA"/>
    <s v="PERMISO POR PATERNIDAD"/>
    <s v="AUXILIAR DE ENFERMERÍA"/>
    <s v="E"/>
    <s v="S_9B_1A"/>
    <x v="0"/>
    <n v="125"/>
    <n v="0"/>
    <s v="AUXILIAR DE ENFERMERÍA"/>
    <s v="ÁREA HOSPITALIZACIÓN DE TRÁNSITO"/>
    <x v="1"/>
    <s v="241176"/>
    <s v="78723312Q"/>
    <s v="TELLEZ LEDESMA, BENJAMIN"/>
    <s v="AUXILIAR DE ENFERMERÍA"/>
    <d v="2026-03-10T00:00:00"/>
    <d v="2026-07-12T00:00:00"/>
    <n v="125"/>
  </r>
  <r>
    <s v="263603"/>
    <d v="2026-06-16T00:00:00"/>
    <d v="2026-07-12T00:00:00"/>
    <s v="false"/>
    <s v="179904"/>
    <s v="TEMPORAL. T. COMPLETO. N. ESTATU"/>
    <s v="ACUMULACION DE TAREAS"/>
    <s v="JARDINERO/A"/>
    <s v="E"/>
    <s v="I_9_1C"/>
    <x v="1"/>
    <n v="27"/>
    <n v="0"/>
    <s v="JARDINERO"/>
    <s v="JARDINERIA"/>
    <x v="0"/>
    <s v="0"/>
    <m/>
    <m/>
    <m/>
    <d v="2026-06-16T00:00:00"/>
    <d v="2026-07-12T00:00:00"/>
    <n v="27"/>
  </r>
  <r>
    <s v="364410"/>
    <d v="2026-06-27T00:00:00"/>
    <d v="2026-07-12T00:00:00"/>
    <s v="false"/>
    <s v="180258"/>
    <s v="TEMPORAL. T. COM. INTER. N. ESTA"/>
    <s v="MES VENCIDO - INCAPACIDAD TEMPORAL"/>
    <s v="ENFERMERO/A"/>
    <s v="E"/>
    <s v="S_9B_1A"/>
    <x v="0"/>
    <n v="16"/>
    <n v="0"/>
    <s v="ENFERMERA/O"/>
    <s v="U.V.I. PEDIATRICA"/>
    <x v="1"/>
    <s v="251574"/>
    <s v="45982821W"/>
    <s v="SANCHEZ DELGADO, ESTELA"/>
    <s v="ENFERMERA/O"/>
    <d v="2026-06-27T00:00:00"/>
    <d v="2026-07-12T00:00:00"/>
    <n v="16"/>
  </r>
  <r>
    <s v="184893"/>
    <d v="2026-07-11T00:00:00"/>
    <d v="2026-07-12T00:00:00"/>
    <s v="false"/>
    <s v="180334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7-11T00:00:00"/>
    <d v="2026-07-12T00:00:00"/>
    <n v="2"/>
  </r>
  <r>
    <s v="219708"/>
    <d v="2026-01-01T00:00:00"/>
    <d v="2026-07-13T00:00:00"/>
    <s v="false"/>
    <s v="173522"/>
    <s v="TEMPORAL. T. COM. INTER. N. ESTA"/>
    <s v="MES VENCIDO - INCAPACIDAD TEMPORAL"/>
    <s v="AUXILIAR DE ENFERMERÍA"/>
    <s v="E"/>
    <s v="S_9B_1A"/>
    <x v="0"/>
    <n v="194"/>
    <n v="0"/>
    <s v="AUXILIAR DE ENFERMERÍA"/>
    <s v="ÁREA HOSPITALIZACIÓN DE TRÁNSITO"/>
    <x v="1"/>
    <s v="274323"/>
    <s v="43621107C"/>
    <s v="CHINEA DIAZ, ANGELA NIEVES"/>
    <s v="AUXILIAR DE ENFERMERÍA"/>
    <d v="2026-01-01T00:00:00"/>
    <d v="2026-07-13T00:00:00"/>
    <n v="194"/>
  </r>
  <r>
    <s v="333604"/>
    <d v="2026-01-01T00:00:00"/>
    <d v="2026-07-13T00:00:00"/>
    <s v="false"/>
    <s v="153282"/>
    <s v="TEMPORAL. T. COM. INTER. N. ESTA"/>
    <s v="INTERINO POR VACANTE"/>
    <s v="ENFERMERO/A"/>
    <s v="E"/>
    <s v="I_9_1A"/>
    <x v="3"/>
    <n v="194"/>
    <n v="0"/>
    <s v="ENFERMERA/O"/>
    <s v="LABORATORIO CENTRAL"/>
    <x v="1"/>
    <s v="0"/>
    <m/>
    <m/>
    <m/>
    <d v="2026-01-01T00:00:00"/>
    <d v="2026-07-13T00:00:00"/>
    <n v="194"/>
  </r>
  <r>
    <s v="269513"/>
    <d v="2026-01-01T00:00:00"/>
    <d v="2026-07-13T00:00:00"/>
    <s v="false"/>
    <s v="169167"/>
    <s v="TEMPORAL. T. COM. INTER. N. ESTA"/>
    <s v="MES VENCIDO - INCAPACIDAD TEMPORAL"/>
    <s v="G ADMINISTRATIVO FUNCIÓN ADMINISTRATIVA"/>
    <s v="E"/>
    <s v="S_9B_1A"/>
    <x v="0"/>
    <n v="194"/>
    <n v="0"/>
    <s v="GRUPO ADMINISTRATIVO"/>
    <s v="ADMISIÓN URGENCIAS"/>
    <x v="2"/>
    <s v="331545"/>
    <s v="43779522B"/>
    <s v="EXPOSITO MARTIN, VICTOR MANUEL"/>
    <s v="GRUPO ADMINISTRATIVO"/>
    <d v="2026-01-01T00:00:00"/>
    <d v="2026-07-13T00:00:00"/>
    <n v="194"/>
  </r>
  <r>
    <s v="357454"/>
    <d v="2026-01-01T00:00:00"/>
    <d v="2026-07-13T00:00:00"/>
    <s v="false"/>
    <s v="153287"/>
    <s v="TEMPORAL. T. COM. INTER. N. ESTA"/>
    <s v="INTERINO POR VACANTE"/>
    <s v="ENFERMERO/A"/>
    <s v="E"/>
    <s v="I_9_1A"/>
    <x v="3"/>
    <n v="194"/>
    <n v="0"/>
    <s v="ENFERMERA/O"/>
    <s v="SERVICIO DE PREVENCION Y MED.DEL TRABAJO"/>
    <x v="5"/>
    <s v="0"/>
    <m/>
    <m/>
    <m/>
    <d v="2026-01-01T00:00:00"/>
    <d v="2026-07-13T00:00:00"/>
    <n v="194"/>
  </r>
  <r>
    <s v="348574"/>
    <d v="2026-01-01T00:00:00"/>
    <d v="2026-07-13T00:00:00"/>
    <s v="false"/>
    <s v="153288"/>
    <s v="TEMPORAL. T. COM. INTER. N. ESTA"/>
    <s v="INTERINO POR VACANTE"/>
    <s v="ENFERMERO/A"/>
    <s v="E"/>
    <s v="I_9_1A"/>
    <x v="3"/>
    <n v="194"/>
    <n v="0"/>
    <s v="ENFERMERA/O"/>
    <s v="PLANTA  7ª IMPAR - HOSP.EDIF.A"/>
    <x v="1"/>
    <s v="0"/>
    <m/>
    <m/>
    <m/>
    <d v="2026-01-01T00:00:00"/>
    <d v="2026-07-13T00:00:00"/>
    <n v="194"/>
  </r>
  <r>
    <s v="356195"/>
    <d v="2026-01-01T00:00:00"/>
    <d v="2026-07-13T00:00:00"/>
    <s v="false"/>
    <s v="153300"/>
    <s v="TEMPORAL. T. COM. INTER. N. ESTA"/>
    <s v="INTERINO POR VACANTE"/>
    <s v="ENFERMERO/A"/>
    <s v="E"/>
    <s v="I_9_1A"/>
    <x v="3"/>
    <n v="194"/>
    <n v="0"/>
    <s v="ENFERMERA/O"/>
    <s v="U.V.I."/>
    <x v="1"/>
    <s v="0"/>
    <m/>
    <m/>
    <m/>
    <d v="2026-01-01T00:00:00"/>
    <d v="2026-07-13T00:00:00"/>
    <n v="194"/>
  </r>
  <r>
    <s v="344960"/>
    <d v="2026-01-01T00:00:00"/>
    <d v="2026-07-13T00:00:00"/>
    <s v="false"/>
    <s v="153310"/>
    <s v="TEMPORAL. T. COM. INTER. N. ESTA"/>
    <s v="INTERINO POR VACANTE"/>
    <s v="ENFERMERO/A"/>
    <s v="E"/>
    <s v="I_9_1A"/>
    <x v="3"/>
    <n v="194"/>
    <n v="0"/>
    <s v="ENFERMERA/O"/>
    <s v="PLANTILLA VOLANTE"/>
    <x v="1"/>
    <s v="0"/>
    <m/>
    <m/>
    <m/>
    <d v="2026-01-01T00:00:00"/>
    <d v="2026-07-13T00:00:00"/>
    <n v="194"/>
  </r>
  <r>
    <s v="373606"/>
    <d v="2026-01-01T00:00:00"/>
    <d v="2026-07-13T00:00:00"/>
    <s v="false"/>
    <s v="153311"/>
    <s v="TEMPORAL. T. COM. INTER. N. ESTA"/>
    <s v="INTERINO POR VACANTE"/>
    <s v="ENFERMERO/A"/>
    <s v="E"/>
    <s v="I_9_1A"/>
    <x v="3"/>
    <n v="194"/>
    <n v="0"/>
    <s v="ENFERMERA/O"/>
    <s v="BLOQUE QUIRURGICO CMA"/>
    <x v="1"/>
    <s v="0"/>
    <m/>
    <m/>
    <m/>
    <d v="2026-01-01T00:00:00"/>
    <d v="2026-07-13T00:00:00"/>
    <n v="194"/>
  </r>
  <r>
    <s v="356603"/>
    <d v="2026-01-01T00:00:00"/>
    <d v="2026-07-13T00:00:00"/>
    <s v="false"/>
    <s v="153312"/>
    <s v="TEMPORAL. T. COM. INTER. N. ESTA"/>
    <s v="INTERINO POR VACANTE"/>
    <s v="ENFERMERO/A"/>
    <s v="E"/>
    <s v="I_9_1A"/>
    <x v="3"/>
    <n v="194"/>
    <n v="0"/>
    <s v="ENFERMERA/O"/>
    <s v="PLANTA  3ª  PAR   - HOSP.EDIF.A"/>
    <x v="1"/>
    <s v="0"/>
    <m/>
    <m/>
    <m/>
    <d v="2026-01-01T00:00:00"/>
    <d v="2026-07-13T00:00:00"/>
    <n v="194"/>
  </r>
  <r>
    <s v="341444"/>
    <d v="2026-01-01T00:00:00"/>
    <d v="2026-07-13T00:00:00"/>
    <s v="false"/>
    <s v="153314"/>
    <s v="TEMPORAL. T. COM. INTER. N. ESTA"/>
    <s v="INTERINO POR VACANTE"/>
    <s v="ENFERMERO/A"/>
    <s v="E"/>
    <s v="I_9_1A"/>
    <x v="3"/>
    <n v="194"/>
    <n v="0"/>
    <s v="ENFERMERA/O"/>
    <s v="PLANTA 1ª - HOSPITALIZACIÓN EDIF. D"/>
    <x v="1"/>
    <s v="0"/>
    <m/>
    <m/>
    <m/>
    <d v="2026-01-01T00:00:00"/>
    <d v="2026-07-13T00:00:00"/>
    <n v="194"/>
  </r>
  <r>
    <s v="338499"/>
    <d v="2026-01-01T00:00:00"/>
    <d v="2026-07-13T00:00:00"/>
    <s v="false"/>
    <s v="147570"/>
    <s v="TEMPORAL. T. COM. INTER. N. ESTA"/>
    <s v="COMISION SERV.,ADS.TEMPORAL"/>
    <s v="ENFERMERO/A"/>
    <s v="E"/>
    <s v="S_9B_1A"/>
    <x v="0"/>
    <n v="194"/>
    <n v="0"/>
    <s v="ENFERMERA/O"/>
    <s v="RESONANCIA MAGNETICA"/>
    <x v="1"/>
    <s v="312272"/>
    <s v="43619188X"/>
    <s v="GONZALEZ PEREZ, FELIX ANDRES"/>
    <s v="ENFERMERA/O"/>
    <d v="2026-01-01T00:00:00"/>
    <d v="2026-07-13T00:00:00"/>
    <n v="194"/>
  </r>
  <r>
    <s v="341540"/>
    <d v="2026-01-01T00:00:00"/>
    <d v="2026-07-13T00:00:00"/>
    <s v="false"/>
    <s v="153319"/>
    <s v="TEMPORAL. T. COM. INTER. N. ESTA"/>
    <s v="INTERINO POR VACANTE"/>
    <s v="ENFERMERO/A"/>
    <s v="E"/>
    <s v="I_9_1A"/>
    <x v="3"/>
    <n v="194"/>
    <n v="0"/>
    <s v="ENFERMERA/O"/>
    <s v="PLANTA 2ª URA"/>
    <x v="1"/>
    <s v="0"/>
    <m/>
    <m/>
    <m/>
    <d v="2026-01-01T00:00:00"/>
    <d v="2026-07-13T00:00:00"/>
    <n v="194"/>
  </r>
  <r>
    <s v="347432"/>
    <d v="2026-01-01T00:00:00"/>
    <d v="2026-07-13T00:00:00"/>
    <s v="false"/>
    <s v="153321"/>
    <s v="TEMPORAL. T. COM. INTER. N. ESTA"/>
    <s v="INTERINO POR VACANTE"/>
    <s v="ENFERMERO/A"/>
    <s v="E"/>
    <s v="I_9_1A"/>
    <x v="3"/>
    <n v="194"/>
    <n v="0"/>
    <s v="ENFERMERA/O"/>
    <s v="PLANTA  3ª  PAR   - HOSP.EDIF.A"/>
    <x v="1"/>
    <s v="0"/>
    <m/>
    <m/>
    <m/>
    <d v="2026-01-01T00:00:00"/>
    <d v="2026-07-13T00:00:00"/>
    <n v="194"/>
  </r>
  <r>
    <s v="360581"/>
    <d v="2026-01-01T00:00:00"/>
    <d v="2026-07-13T00:00:00"/>
    <s v="false"/>
    <s v="153322"/>
    <s v="TEMPORAL. T. COM. INTER. N. ESTA"/>
    <s v="INTERINO POR VACANTE"/>
    <s v="ENFERMERO/A"/>
    <s v="E"/>
    <s v="I_9_1A"/>
    <x v="3"/>
    <n v="194"/>
    <n v="0"/>
    <s v="ENFERMERA/O"/>
    <s v="U.V.I."/>
    <x v="1"/>
    <s v="0"/>
    <m/>
    <m/>
    <m/>
    <d v="2026-01-01T00:00:00"/>
    <d v="2026-07-13T00:00:00"/>
    <n v="194"/>
  </r>
  <r>
    <s v="373210"/>
    <d v="2026-01-01T00:00:00"/>
    <d v="2026-07-13T00:00:00"/>
    <s v="false"/>
    <s v="153326"/>
    <s v="TEMPORAL. T. COM. INTER. N. ESTA"/>
    <s v="INTERINO POR VACANTE"/>
    <s v="ENFERMERO/A"/>
    <s v="E"/>
    <s v="I_9_1A"/>
    <x v="3"/>
    <n v="194"/>
    <n v="0"/>
    <s v="ENFERMERA/O"/>
    <s v="U.V.I. PEDIATRICA"/>
    <x v="1"/>
    <s v="0"/>
    <m/>
    <m/>
    <m/>
    <d v="2026-01-01T00:00:00"/>
    <d v="2026-07-13T00:00:00"/>
    <n v="194"/>
  </r>
  <r>
    <s v="261896"/>
    <d v="2026-01-01T00:00:00"/>
    <d v="2026-07-13T00:00:00"/>
    <s v="false"/>
    <s v="174404"/>
    <s v="TEMPORAL. T. COM. INTER. N. ESTA"/>
    <s v="INTERINO POR VACANTE"/>
    <s v="ENFERMERO/A"/>
    <s v="E"/>
    <s v="I_9_1A"/>
    <x v="3"/>
    <n v="194"/>
    <n v="0"/>
    <s v="ENFERMERA/O"/>
    <s v="BLOQUE QUIRURGICO CENTRAL"/>
    <x v="1"/>
    <s v="0"/>
    <m/>
    <m/>
    <m/>
    <d v="2026-01-01T00:00:00"/>
    <d v="2026-07-13T00:00:00"/>
    <n v="194"/>
  </r>
  <r>
    <s v="321371"/>
    <d v="2026-01-01T00:00:00"/>
    <d v="2026-07-13T00:00:00"/>
    <s v="false"/>
    <s v="162350"/>
    <s v="TEMPORAL. T. COM. INTER. N. ESTA"/>
    <s v="INTERINO POR VACANTE"/>
    <s v="ENFERMERO/A"/>
    <s v="E"/>
    <s v="I_9_1A"/>
    <x v="3"/>
    <n v="194"/>
    <n v="0"/>
    <s v="ENFERMERA/O"/>
    <s v="UDAD.ENDOSCOPIA"/>
    <x v="1"/>
    <s v="0"/>
    <m/>
    <m/>
    <m/>
    <d v="2026-01-01T00:00:00"/>
    <d v="2026-07-13T00:00:00"/>
    <n v="194"/>
  </r>
  <r>
    <s v="350981"/>
    <d v="2026-01-01T00:00:00"/>
    <d v="2026-07-13T00:00:00"/>
    <s v="false"/>
    <s v="153345"/>
    <s v="TEMPORAL. T. COM. INTER. N. ESTA"/>
    <s v="INTERINO POR VACANTE"/>
    <s v="ENFERMERO/A"/>
    <s v="E"/>
    <s v="I_9_1A"/>
    <x v="3"/>
    <n v="194"/>
    <n v="0"/>
    <s v="ENFERMERA/O"/>
    <s v="BLOQUE QUIRÚRGICO CMA - HN"/>
    <x v="1"/>
    <s v="0"/>
    <m/>
    <m/>
    <m/>
    <d v="2026-01-01T00:00:00"/>
    <d v="2026-07-13T00:00:00"/>
    <n v="194"/>
  </r>
  <r>
    <s v="260910"/>
    <d v="2026-01-01T00:00:00"/>
    <d v="2026-07-13T00:00:00"/>
    <s v="false"/>
    <s v="153347"/>
    <s v="TEMPORAL. T. COM. INTER. N. ESTA"/>
    <s v="INTERINO POR VACANTE"/>
    <s v="ENFERMERO/A"/>
    <s v="E"/>
    <s v="I_9_1A"/>
    <x v="3"/>
    <n v="194"/>
    <n v="0"/>
    <s v="SUPERVISOR/A DE UNIDAD"/>
    <s v="UNIDAD DE SALUD MENTAL INFANTO JUVENIL"/>
    <x v="1"/>
    <s v="0"/>
    <m/>
    <m/>
    <m/>
    <d v="2026-01-01T00:00:00"/>
    <d v="2026-07-13T00:00:00"/>
    <n v="194"/>
  </r>
  <r>
    <s v="360688"/>
    <d v="2026-01-01T00:00:00"/>
    <d v="2026-07-13T00:00:00"/>
    <s v="false"/>
    <s v="153351"/>
    <s v="TEMPORAL. T. COM. INTER. N. ESTA"/>
    <s v="INTERINO POR VACANTE"/>
    <s v="ENFERMERO/A"/>
    <s v="E"/>
    <s v="I_9_1A"/>
    <x v="3"/>
    <n v="194"/>
    <n v="0"/>
    <s v="ENFERMERA/O"/>
    <s v="CONSULTA DERMATOLOGÍA"/>
    <x v="1"/>
    <s v="0"/>
    <m/>
    <m/>
    <m/>
    <d v="2026-01-01T00:00:00"/>
    <d v="2026-07-13T00:00:00"/>
    <n v="194"/>
  </r>
  <r>
    <s v="373502"/>
    <d v="2026-01-01T00:00:00"/>
    <d v="2026-07-13T00:00:00"/>
    <s v="false"/>
    <s v="153354"/>
    <s v="TEMPORAL. T. COM. INTER. N. ESTA"/>
    <s v="INTERINO POR VACANTE"/>
    <s v="ENFERMERO/A"/>
    <s v="E"/>
    <s v="I_9_1A"/>
    <x v="3"/>
    <n v="194"/>
    <n v="0"/>
    <s v="ENFERMERA/O"/>
    <s v="PLANTA  6ª IMPAR - HOSP.EDIF.A"/>
    <x v="1"/>
    <s v="0"/>
    <m/>
    <m/>
    <m/>
    <d v="2026-01-01T00:00:00"/>
    <d v="2026-07-13T00:00:00"/>
    <n v="194"/>
  </r>
  <r>
    <s v="250342"/>
    <d v="2026-01-01T00:00:00"/>
    <d v="2026-07-13T00:00:00"/>
    <s v="false"/>
    <s v="153360"/>
    <s v="TEMPORAL. T. COM. INTER. N. ESTA"/>
    <s v="INTERINO POR VACANTE"/>
    <s v="ENFERMERO/A"/>
    <s v="E"/>
    <s v="I_9_1A"/>
    <x v="3"/>
    <n v="194"/>
    <n v="0"/>
    <s v="ENFERMERA/O"/>
    <s v="BLOQUE QUIRURGICO CENTRAL"/>
    <x v="1"/>
    <s v="0"/>
    <m/>
    <m/>
    <m/>
    <d v="2026-01-01T00:00:00"/>
    <d v="2026-07-13T00:00:00"/>
    <n v="194"/>
  </r>
  <r>
    <s v="212127"/>
    <d v="2026-01-01T00:00:00"/>
    <d v="2026-07-13T00:00:00"/>
    <s v="false"/>
    <s v="153365"/>
    <s v="TEMPORAL. T. COM. INTER. N. ESTA"/>
    <s v="INTERINO POR VACANTE"/>
    <s v="ENFERMERO/A"/>
    <s v="E"/>
    <s v="I_9_1A"/>
    <x v="3"/>
    <n v="194"/>
    <n v="0"/>
    <s v="ENFERMERA/O"/>
    <s v="URGENCIAS"/>
    <x v="1"/>
    <s v="0"/>
    <m/>
    <m/>
    <m/>
    <d v="2026-01-01T00:00:00"/>
    <d v="2026-07-13T00:00:00"/>
    <n v="194"/>
  </r>
  <r>
    <s v="359548"/>
    <d v="2026-01-01T00:00:00"/>
    <d v="2026-07-13T00:00:00"/>
    <s v="false"/>
    <s v="153370"/>
    <s v="TEMPORAL. T. COM. INTER. N. ESTA"/>
    <s v="INTERINO POR VACANTE"/>
    <s v="ENFERMERO/A"/>
    <s v="E"/>
    <s v="I_9_1A"/>
    <x v="3"/>
    <n v="194"/>
    <n v="0"/>
    <s v="ENFERMERA/O"/>
    <s v="PLANTA 2ª URA"/>
    <x v="1"/>
    <s v="0"/>
    <m/>
    <m/>
    <m/>
    <d v="2026-01-01T00:00:00"/>
    <d v="2026-07-13T00:00:00"/>
    <n v="194"/>
  </r>
  <r>
    <s v="371236"/>
    <d v="2026-01-01T00:00:00"/>
    <d v="2026-07-13T00:00:00"/>
    <s v="false"/>
    <s v="171762"/>
    <s v="TEMPORAL. T. COM. INTER. N. ESTA"/>
    <s v="INTERINO POR VACANTE"/>
    <s v="LAVANDERO/A"/>
    <s v="E"/>
    <s v="I_9_1A"/>
    <x v="3"/>
    <n v="194"/>
    <n v="0"/>
    <s v="LAVANDERIA"/>
    <s v="LENCERÍA Y COSTURA"/>
    <x v="0"/>
    <s v="0"/>
    <m/>
    <m/>
    <m/>
    <d v="2026-01-01T00:00:00"/>
    <d v="2026-07-13T00:00:00"/>
    <n v="194"/>
  </r>
  <r>
    <s v="320248"/>
    <d v="2026-01-01T00:00:00"/>
    <d v="2026-07-13T00:00:00"/>
    <s v="false"/>
    <s v="153375"/>
    <s v="TEMPORAL. T. COM. INTER. N. ESTA"/>
    <s v="INTERINO POR VACANTE"/>
    <s v="ENFERMERO/A"/>
    <s v="E"/>
    <s v="I_9_1A"/>
    <x v="3"/>
    <n v="194"/>
    <n v="0"/>
    <s v="ENFERMERA/O"/>
    <s v="URGENCIAS"/>
    <x v="1"/>
    <s v="0"/>
    <m/>
    <m/>
    <m/>
    <d v="2026-01-01T00:00:00"/>
    <d v="2026-07-13T00:00:00"/>
    <n v="194"/>
  </r>
  <r>
    <s v="356080"/>
    <d v="2026-01-01T00:00:00"/>
    <d v="2026-07-13T00:00:00"/>
    <s v="false"/>
    <s v="167392"/>
    <s v="TEMPORAL. T. COM. INTER. N. ESTA"/>
    <s v="INTERINO POR VACANTE"/>
    <s v="ENFERMERO/A"/>
    <s v="E"/>
    <s v="I_9_1A"/>
    <x v="3"/>
    <n v="194"/>
    <n v="0"/>
    <s v="ENFERMERA/O"/>
    <s v="BLOQUE QUIRURGICO CENTRAL"/>
    <x v="1"/>
    <s v="0"/>
    <m/>
    <m/>
    <m/>
    <d v="2026-01-01T00:00:00"/>
    <d v="2026-07-13T00:00:00"/>
    <n v="194"/>
  </r>
  <r>
    <s v="249567"/>
    <d v="2026-01-01T00:00:00"/>
    <d v="2026-07-13T00:00:00"/>
    <s v="false"/>
    <s v="163209"/>
    <s v="TEMPORAL. T. COM. INTER. N. ESTA"/>
    <s v="INVALIDEZ PERMANENTE"/>
    <s v="LAVANDERO/A"/>
    <s v="E"/>
    <s v="S_9B_1A"/>
    <x v="0"/>
    <n v="194"/>
    <n v="0"/>
    <s v="LAVANDERIA"/>
    <s v="LENCERÍA Y COSTURA"/>
    <x v="0"/>
    <s v="340441"/>
    <s v="43785889F"/>
    <s v="LLEBRY MARRERO, ANA LUISA"/>
    <m/>
    <d v="2026-01-01T00:00:00"/>
    <d v="2026-07-13T00:00:00"/>
    <n v="194"/>
  </r>
  <r>
    <s v="250574"/>
    <d v="2026-01-01T00:00:00"/>
    <d v="2026-07-13T00:00:00"/>
    <s v="false"/>
    <s v="172912"/>
    <s v="TEMPORAL. T. COM. INTER. N. ESTA"/>
    <s v="INVALIDEZ PERMANENTE"/>
    <s v="LAVANDERO/A"/>
    <s v="E"/>
    <s v="S_9B_1A"/>
    <x v="0"/>
    <n v="194"/>
    <n v="0"/>
    <s v="LAVANDERIA"/>
    <s v="LENCERÍA Y COSTURA"/>
    <x v="0"/>
    <s v="299047"/>
    <s v="45447082W"/>
    <s v="HERNANDEZ NARANJO, FRANCISCO LUIS"/>
    <m/>
    <d v="2026-01-01T00:00:00"/>
    <d v="2026-07-13T00:00:00"/>
    <n v="194"/>
  </r>
  <r>
    <s v="201909"/>
    <d v="2026-03-17T00:00:00"/>
    <d v="2026-07-13T00:00:00"/>
    <s v="false"/>
    <s v="177496"/>
    <s v="TEMPORAL. T. COM. INTER. N. ESTA"/>
    <s v="MES VENCIDO - INCAPACIDAD TEMPORAL"/>
    <s v="LIMPIADOR/A"/>
    <s v="E"/>
    <s v="S_9B_1A"/>
    <x v="0"/>
    <n v="119"/>
    <n v="0"/>
    <s v="LIMPIADORA"/>
    <s v="LIMPIEZA"/>
    <x v="0"/>
    <s v="210189"/>
    <s v="54041888F"/>
    <s v="MARTIN ROJAS, ISIDRA LUCIA"/>
    <s v="LIMPIADORA"/>
    <d v="2026-03-17T00:00:00"/>
    <d v="2026-07-13T00:00:00"/>
    <n v="119"/>
  </r>
  <r>
    <s v="299343"/>
    <d v="2026-04-20T00:00:00"/>
    <d v="2026-07-13T00:00:00"/>
    <s v="false"/>
    <s v="178564"/>
    <s v="TEMPORAL. T. COM. INTER. N. ESTA"/>
    <s v="MES VENCIDO - INCAPACIDAD TEMPORAL"/>
    <s v="PINCHE"/>
    <s v="E"/>
    <s v="S_9B_1A"/>
    <x v="0"/>
    <n v="85"/>
    <n v="0"/>
    <s v="PINCHE"/>
    <s v="COCINA"/>
    <x v="0"/>
    <s v="239235"/>
    <s v="78692688M"/>
    <s v="RIVAS RODRIGUEZ, CARLOS FRANCISCO"/>
    <s v="PINCHE"/>
    <d v="2026-04-20T00:00:00"/>
    <d v="2026-07-13T00:00:00"/>
    <n v="85"/>
  </r>
  <r>
    <s v="290551"/>
    <d v="2026-06-05T00:00:00"/>
    <d v="2026-07-13T00:00:00"/>
    <s v="false"/>
    <s v="178848"/>
    <s v="TEMPORAL. T. COM. INTER. N. ESTA"/>
    <s v="VACACIONES Y LIBRANZAS"/>
    <s v="AUXILIAR DE ENFERMERÍA"/>
    <s v="E"/>
    <s v="S_9B_1AV"/>
    <x v="0"/>
    <n v="39"/>
    <n v="0"/>
    <s v="AUXILIAR DE ENFERMERÍA"/>
    <s v="PLANTA BAJA - HOSP.EDIF.M."/>
    <x v="1"/>
    <s v="244003"/>
    <s v="54049335W"/>
    <s v="FUMERO BRITO, ADRIAN"/>
    <s v="AUXILIAR DE ENFERMERÍA"/>
    <d v="2026-06-05T00:00:00"/>
    <d v="2026-07-13T00:00:00"/>
    <n v="39"/>
  </r>
  <r>
    <s v="259643"/>
    <d v="2026-07-09T00:00:00"/>
    <d v="2026-07-13T00:00:00"/>
    <s v="false"/>
    <s v="180700"/>
    <s v="TEMPORAL. T. COM. INTER. N. ESTA"/>
    <s v="MES VENCIDO - INCAPACIDAD TEMPORAL"/>
    <s v="ENFERMERO/A"/>
    <s v="E"/>
    <s v="S_9B_1A"/>
    <x v="0"/>
    <n v="5"/>
    <n v="0"/>
    <s v="ENFERMERA/O"/>
    <s v="URGENCIAS"/>
    <x v="1"/>
    <s v="215830"/>
    <s v="77136869K"/>
    <s v="TABOADA TIRADO, SARA"/>
    <s v="ENFERMERA/O"/>
    <d v="2026-07-09T00:00:00"/>
    <d v="2026-07-13T00:00:00"/>
    <n v="5"/>
  </r>
  <r>
    <s v="314706"/>
    <d v="2026-01-01T00:00:00"/>
    <d v="2026-07-14T00:00:00"/>
    <s v="false"/>
    <s v="172913"/>
    <s v="TEMPORAL. T. COMPLETO. N. ESTATU"/>
    <s v="ACUMULACION DE TAREAS"/>
    <s v="FEA CIRUGÍA ORTOPÉDICA Y TRAUMATOLOGÍA"/>
    <s v="E"/>
    <s v="I_9_1C"/>
    <x v="1"/>
    <n v="195"/>
    <n v="0"/>
    <s v="FEA CIRUGÍA ORTOPÉDICA Y TRAUMATOLOGÍA"/>
    <s v="P.MÉDICO TRAUMA"/>
    <x v="2"/>
    <s v="0"/>
    <m/>
    <m/>
    <m/>
    <d v="2026-01-01T00:00:00"/>
    <d v="2026-07-14T00:00:00"/>
    <n v="195"/>
  </r>
  <r>
    <s v="203345"/>
    <d v="2026-05-19T00:00:00"/>
    <d v="2026-07-14T00:00:00"/>
    <s v="false"/>
    <s v="179357"/>
    <s v="TEMPORAL. T. COM. INTER. N. ESTA"/>
    <s v="VACACIONES Y LIBRANZAS"/>
    <s v="AUXILIAR DE ENFERMERÍA"/>
    <s v="E"/>
    <s v="S_9B_1A"/>
    <x v="0"/>
    <n v="57"/>
    <n v="0"/>
    <s v="AUXILIAR DE ENFERMERÍA"/>
    <s v="PLANTA  1ª  PAR   - HOSP.EDIF.A"/>
    <x v="1"/>
    <s v="304894"/>
    <s v="78639822Q"/>
    <s v="VILLA ROMERO, LORENA"/>
    <s v="AUXILIAR DE ENFERMERÍA"/>
    <d v="2026-05-19T00:00:00"/>
    <d v="2026-07-14T00:00:00"/>
    <n v="57"/>
  </r>
  <r>
    <s v="264395"/>
    <d v="2026-06-01T00:00:00"/>
    <d v="2026-07-14T00:00:00"/>
    <s v="false"/>
    <s v="179643"/>
    <s v="TEMPORAL. T. COM. INTER. N. ESTA"/>
    <s v="MES VENCIDO - INCAPACIDAD TEMPORAL"/>
    <s v="CELADOR/A"/>
    <s v="E"/>
    <s v="S_9B_1A"/>
    <x v="0"/>
    <n v="44"/>
    <n v="0"/>
    <s v="CELADOR"/>
    <s v="SUBDIRECCIÓN ENFERMERÍA"/>
    <x v="1"/>
    <s v="359299"/>
    <s v="78557834T"/>
    <s v="RODRIGUEZ HERNANDEZ, ALEJANDRA PILAR"/>
    <s v="CELADOR"/>
    <d v="2026-06-01T00:00:00"/>
    <d v="2026-07-14T00:00:00"/>
    <n v="44"/>
  </r>
  <r>
    <s v="226322"/>
    <d v="2026-06-05T00:00:00"/>
    <d v="2026-07-14T00:00:00"/>
    <s v="false"/>
    <s v="179690"/>
    <s v="TEMPORAL. T. COM. INTER. N. ESTA"/>
    <s v="MES VENCIDO - INCAPACIDAD TEMPORAL"/>
    <s v="LIMPIADOR/A"/>
    <s v="E"/>
    <s v="S_9B_1A"/>
    <x v="0"/>
    <n v="40"/>
    <n v="0"/>
    <s v="LIMPIADORA"/>
    <s v="LIMPIEZA"/>
    <x v="0"/>
    <s v="265722"/>
    <s v="78560436A"/>
    <s v="HERNANDEZ DIAZ, SARAY"/>
    <s v="LIMPIADORA"/>
    <d v="2026-06-05T00:00:00"/>
    <d v="2026-07-14T00:00:00"/>
    <n v="40"/>
  </r>
  <r>
    <s v="250336"/>
    <d v="2026-06-19T00:00:00"/>
    <d v="2026-07-14T00:00:00"/>
    <s v="false"/>
    <s v="179607"/>
    <s v="TEMPORAL. T. COM. INTER. N. ESTA"/>
    <s v="BAJA MATERNAL"/>
    <s v="ENFERMERO/A"/>
    <s v="E"/>
    <s v="S_9B_1A"/>
    <x v="0"/>
    <n v="26"/>
    <n v="0"/>
    <s v="ENFERMERA/O"/>
    <s v="PLANTA 1ª - HOSPITALIZACIÓN EDIF. D"/>
    <x v="1"/>
    <s v="390294"/>
    <s v="78644611K"/>
    <s v="DELGADO ALVAREZ, PATRICIA"/>
    <s v="ENFERMERA/O"/>
    <d v="2026-06-19T00:00:00"/>
    <d v="2026-07-14T00:00:00"/>
    <n v="26"/>
  </r>
  <r>
    <s v="371834"/>
    <d v="2026-07-10T00:00:00"/>
    <d v="2026-07-14T00:00:00"/>
    <s v="false"/>
    <s v="180692"/>
    <s v="TEMPORAL. T. COM. INTER. N. ESTA"/>
    <s v="MES VENCIDO - INCAPACIDAD TEMPORAL"/>
    <s v="AUXILIAR DE ENFERMERÍA"/>
    <s v="E"/>
    <s v="S_9B_1A"/>
    <x v="0"/>
    <n v="5"/>
    <n v="0"/>
    <s v="AUXILIAR DE ENFERMERÍA"/>
    <s v="PLANTA 3ª/4ª URA"/>
    <x v="1"/>
    <s v="227468"/>
    <s v="78855854D"/>
    <s v="TORRES IZQUIERDO, JENNIFER"/>
    <s v="AUXILIAR DE ENFERMERÍA"/>
    <d v="2026-07-10T00:00:00"/>
    <d v="2026-07-14T00:00:00"/>
    <n v="5"/>
  </r>
  <r>
    <s v="232529"/>
    <d v="2026-01-01T00:00:00"/>
    <d v="2026-07-15T00:00:00"/>
    <s v="false"/>
    <s v="173396"/>
    <s v="TEMPORAL. T. COMPLETO. N. ESTATU"/>
    <s v="ACUMULACION DE TAREAS"/>
    <s v="MEDICO/A URGENCIA HOSPITALARIA"/>
    <s v="E"/>
    <s v="I_9_1C"/>
    <x v="1"/>
    <n v="196"/>
    <n v="0"/>
    <s v="MÉDICO URGENCIA HOSPITALARIA"/>
    <s v="P.MÉDICO DE URGENCIAS"/>
    <x v="2"/>
    <s v="0"/>
    <m/>
    <m/>
    <m/>
    <d v="2026-01-01T00:00:00"/>
    <d v="2026-07-15T00:00:00"/>
    <n v="196"/>
  </r>
  <r>
    <s v="272569"/>
    <d v="2026-01-01T00:00:00"/>
    <d v="2026-07-15T00:00:00"/>
    <s v="false"/>
    <s v="175336"/>
    <s v="TEMPORAL. T. COMPLETO. N. ESTATU"/>
    <s v="ACUMULACION DE TAREAS"/>
    <s v="G ADMINISTRATIVO FUNCIÓN ADMINISTRATIVA"/>
    <s v="E"/>
    <s v="I_9_1C"/>
    <x v="1"/>
    <n v="196"/>
    <n v="0"/>
    <s v="GRUPO ADMINISTRATIVO"/>
    <s v="ATENCION AL USUARIO"/>
    <x v="3"/>
    <s v="0"/>
    <m/>
    <m/>
    <m/>
    <d v="2026-01-01T00:00:00"/>
    <d v="2026-07-15T00:00:00"/>
    <n v="196"/>
  </r>
  <r>
    <s v="233108"/>
    <d v="2026-02-05T00:00:00"/>
    <d v="2026-07-15T00:00:00"/>
    <s v="false"/>
    <s v="176396"/>
    <s v="TEMPORAL. T. COM. INTER. N. ESTA"/>
    <s v="MES VENCIDO - INCAPACIDAD TEMPORAL"/>
    <s v="ENFERMERO/A"/>
    <s v="E"/>
    <s v="S_9B_1A"/>
    <x v="0"/>
    <n v="161"/>
    <n v="0"/>
    <s v="ENFERMERA/O"/>
    <s v="HOSPITAL DIA HEMATOLOGIA CLÍNICA"/>
    <x v="1"/>
    <s v="334279"/>
    <s v="42179959Y"/>
    <s v="HIDALGO HERNANDEZ, ROCIO"/>
    <s v="ENFERMERA/O"/>
    <d v="2026-02-05T00:00:00"/>
    <d v="2026-07-15T00:00:00"/>
    <n v="161"/>
  </r>
  <r>
    <s v="223932"/>
    <d v="2026-05-07T00:00:00"/>
    <d v="2026-07-15T00:00:00"/>
    <s v="false"/>
    <s v="177508"/>
    <s v="TEMPORAL. T. COM. INTER. N. ESTA"/>
    <s v="VACACIONES Y LIBRANZAS"/>
    <s v="G ADMINISTRATIVO FUNCIÓN ADMINISTRATIVA"/>
    <s v="E"/>
    <s v="S_9B_1A"/>
    <x v="0"/>
    <n v="70"/>
    <n v="0"/>
    <s v="GRUPO ADMINISTRATIVO"/>
    <s v="COORDINACIÓN DE INFORMACIÓN"/>
    <x v="3"/>
    <s v="338069"/>
    <s v="43369473Y"/>
    <s v="HERNANDEZ SANTOS, ISABEL"/>
    <s v="GRUPO ADMINISTRATIVO"/>
    <d v="2026-05-07T00:00:00"/>
    <d v="2026-07-15T00:00:00"/>
    <n v="70"/>
  </r>
  <r>
    <s v="378631"/>
    <d v="2026-06-11T00:00:00"/>
    <d v="2026-07-15T00:00:00"/>
    <s v="false"/>
    <s v="179849"/>
    <s v="TEMPORAL. T. COM. INTER. N. ESTA"/>
    <s v="MES VENCIDO - INCAPACIDAD TEMPORAL"/>
    <s v="AUXILIAR DE ENFERMERÍA"/>
    <s v="E"/>
    <s v="S_9B_1A"/>
    <x v="0"/>
    <n v="35"/>
    <n v="0"/>
    <s v="AUXILIAR DE ENFERMERÍA"/>
    <s v="PLANTA BAJA PAR - HOSP.EDIF.A"/>
    <x v="1"/>
    <s v="380592"/>
    <s v="43779606A"/>
    <s v="CAÑIZARES DIONIS, MARIA CANDELARIA"/>
    <s v="AUXILIAR DE ENFERMERÍA"/>
    <d v="2026-06-11T00:00:00"/>
    <d v="2026-07-15T00:00:00"/>
    <n v="35"/>
  </r>
  <r>
    <s v="391289"/>
    <d v="2026-07-10T00:00:00"/>
    <d v="2026-07-15T00:00:00"/>
    <s v="false"/>
    <s v="180324"/>
    <s v="TEMPORAL. T. COM. INTER. N. ESTA"/>
    <s v="MES VENCIDO - INCAPACIDAD TEMPORAL"/>
    <s v="CELADOR/A"/>
    <s v="E"/>
    <s v="S_9B_1A"/>
    <x v="0"/>
    <n v="6"/>
    <n v="0"/>
    <s v="CELADOR"/>
    <s v="DISTRIBUCIÓN"/>
    <x v="0"/>
    <s v="221463"/>
    <s v="42238623C"/>
    <s v="ALGABA CRUZ, DESIREE"/>
    <s v="CELADOR"/>
    <d v="2026-07-10T00:00:00"/>
    <d v="2026-07-15T00:00:00"/>
    <n v="6"/>
  </r>
  <r>
    <s v="274561"/>
    <d v="2026-07-10T00:00:00"/>
    <d v="2026-07-15T00:00:00"/>
    <s v="false"/>
    <s v="180702"/>
    <s v="TEMPORAL. T. COM. INTER. N. ESTA"/>
    <s v="MES VENCIDO - INCAPACIDAD TEMPORAL"/>
    <s v="AUXILIAR DE ENFERMERÍA"/>
    <s v="E"/>
    <s v="S_9B_1A"/>
    <x v="0"/>
    <n v="6"/>
    <n v="0"/>
    <s v="AUXILIAR DE ENFERMERÍA"/>
    <s v="URGENCIAS"/>
    <x v="1"/>
    <s v="349542"/>
    <s v="78561793A"/>
    <s v="RODRIGUEZ GOYA, BEATRIZ"/>
    <s v="AUXILIAR DE ENFERMERÍA"/>
    <d v="2026-07-10T00:00:00"/>
    <d v="2026-07-15T00:00:00"/>
    <n v="6"/>
  </r>
  <r>
    <s v="250574"/>
    <d v="2026-07-14T00:00:00"/>
    <d v="2026-07-15T00:00:00"/>
    <s v="false"/>
    <s v="181497"/>
    <s v="TEMPORAL. T. COM. INTER. N. ESTA"/>
    <s v="VACACIONES Y LIBRANZAS"/>
    <s v="LAVANDERO/A"/>
    <s v="E"/>
    <s v="S_9B_1AV"/>
    <x v="0"/>
    <n v="2"/>
    <n v="0"/>
    <s v="LAVANDERIA"/>
    <s v="LENCERÍA Y COSTURA"/>
    <x v="0"/>
    <s v="343789"/>
    <s v="51207394X"/>
    <s v="BRITO MARTIN, AIRAM JOSE"/>
    <s v="LAVANDERIA"/>
    <d v="2026-07-14T00:00:00"/>
    <d v="2026-07-15T00:00:00"/>
    <n v="2"/>
  </r>
  <r>
    <s v="392846"/>
    <d v="2026-02-02T00:00:00"/>
    <d v="2026-07-16T00:00:00"/>
    <s v="false"/>
    <s v="176335"/>
    <s v="TEMPORAL. T. COM. INTER. N. ESTA"/>
    <s v="MES VENCIDO - INCAPACIDAD TEMPORAL"/>
    <s v="TÉC ESPECIALISTA / RADIODIAGNÓSTICO"/>
    <s v="E"/>
    <s v="S_9B_1A"/>
    <x v="0"/>
    <n v="165"/>
    <n v="0"/>
    <s v="TÉCNICO ESPECIALISTA RADIODIAGNÓSTICO"/>
    <s v="RADIODIAGNOSTICO"/>
    <x v="1"/>
    <s v="373948"/>
    <s v="42190582A"/>
    <s v="RODRIGUEZ PEREZ, CHEROHISA"/>
    <s v="TÉCNICO ESPECIALISTA RADIODIAGNÓSTICO"/>
    <d v="2026-02-02T00:00:00"/>
    <d v="2026-07-16T00:00:00"/>
    <n v="165"/>
  </r>
  <r>
    <s v="216257"/>
    <d v="2026-04-27T00:00:00"/>
    <d v="2026-07-16T00:00:00"/>
    <s v="false"/>
    <s v="178694"/>
    <s v="TEMPORAL. T. COM. INTER. N. ESTA"/>
    <s v="MES VENCIDO - INCAPACIDAD TEMPORAL"/>
    <s v="AUXILIAR DE ENFERMERÍA"/>
    <s v="E"/>
    <s v="S_9B_1A"/>
    <x v="0"/>
    <n v="81"/>
    <n v="0"/>
    <s v="AUXILIAR DE ENFERMERÍA"/>
    <s v="URGENCIAS"/>
    <x v="1"/>
    <s v="207933"/>
    <s v="78618104X"/>
    <s v="RODRIGUEZ GUZMAN, VIVIANA"/>
    <s v="AUXILIAR DE ENFERMERÍA"/>
    <d v="2026-04-27T00:00:00"/>
    <d v="2026-07-16T00:00:00"/>
    <n v="81"/>
  </r>
  <r>
    <s v="217907"/>
    <d v="2026-06-11T00:00:00"/>
    <d v="2026-07-16T00:00:00"/>
    <s v="false"/>
    <s v="179918"/>
    <s v="TEMPORAL. T. COMPLETO. N. ESTATU"/>
    <s v="ACUMULACION DE TAREAS"/>
    <s v="CONDUCTOR/A"/>
    <s v="E"/>
    <s v="I_9_1C"/>
    <x v="1"/>
    <n v="36"/>
    <n v="0"/>
    <s v="CONDUCTOR"/>
    <s v="PARQUE MÓVIL"/>
    <x v="0"/>
    <s v="0"/>
    <m/>
    <m/>
    <m/>
    <d v="2026-06-11T00:00:00"/>
    <d v="2026-07-16T00:00:00"/>
    <n v="36"/>
  </r>
  <r>
    <s v="290672"/>
    <d v="2026-06-17T00:00:00"/>
    <d v="2026-07-16T00:00:00"/>
    <s v="false"/>
    <s v="179539"/>
    <s v="TEMPORAL. T. COMPLETO. N. ESTATU"/>
    <s v="ACUMULACION DE TAREAS"/>
    <s v="ALBAÑIL"/>
    <s v="E"/>
    <s v="I_9_1C"/>
    <x v="1"/>
    <n v="30"/>
    <n v="0"/>
    <s v="ALBAÑIL"/>
    <s v="ALBAÑILERÍA"/>
    <x v="6"/>
    <s v="0"/>
    <m/>
    <m/>
    <m/>
    <d v="2026-06-17T00:00:00"/>
    <d v="2026-07-16T00:00:00"/>
    <n v="30"/>
  </r>
  <r>
    <s v="350122"/>
    <d v="2026-06-17T00:00:00"/>
    <d v="2026-07-16T00:00:00"/>
    <s v="false"/>
    <s v="179932"/>
    <s v="TEMPORAL. T. COM. INTER. N. ESTA"/>
    <s v="MES VENCIDO - INCAPACIDAD TEMPORAL"/>
    <s v="AUXILIAR DE ENFERMERÍA"/>
    <s v="E"/>
    <s v="S_9B_1A"/>
    <x v="0"/>
    <n v="30"/>
    <n v="0"/>
    <s v="AUXILIAR DE ENFERMERÍA"/>
    <s v="UDAD.DE RECUPERACIÓN DE QUIRÓFANO"/>
    <x v="1"/>
    <s v="275947"/>
    <s v="43800460L"/>
    <s v="CID IZNAOLA, SARA"/>
    <s v="AUXILIAR DE ENFERMERÍA"/>
    <d v="2026-06-17T00:00:00"/>
    <d v="2026-07-16T00:00:00"/>
    <n v="30"/>
  </r>
  <r>
    <s v="376978"/>
    <d v="2026-06-17T00:00:00"/>
    <d v="2026-07-16T00:00:00"/>
    <s v="false"/>
    <s v="179540"/>
    <s v="TEMPORAL. T. COMPLETO. N. ESTATU"/>
    <s v="ACUMULACION DE TAREAS"/>
    <s v="ALBAÑIL"/>
    <s v="E"/>
    <s v="I_9_1C"/>
    <x v="1"/>
    <n v="30"/>
    <n v="0"/>
    <s v="ALBAÑIL"/>
    <s v="ALBAÑILERÍA"/>
    <x v="6"/>
    <s v="0"/>
    <m/>
    <m/>
    <m/>
    <d v="2026-06-17T00:00:00"/>
    <d v="2026-07-16T00:00:00"/>
    <n v="30"/>
  </r>
  <r>
    <s v="395171"/>
    <d v="2026-06-17T00:00:00"/>
    <d v="2026-07-16T00:00:00"/>
    <s v="false"/>
    <s v="179538"/>
    <s v="TEMPORAL. T. COMPLETO. N. ESTATU"/>
    <s v="ACUMULACION DE TAREAS"/>
    <s v="PEON"/>
    <s v="E"/>
    <s v="I_9_1C"/>
    <x v="1"/>
    <n v="30"/>
    <n v="0"/>
    <s v="PEÓN"/>
    <s v="ALBAÑILERÍA"/>
    <x v="6"/>
    <s v="0"/>
    <m/>
    <m/>
    <m/>
    <d v="2026-06-17T00:00:00"/>
    <d v="2026-07-16T00:00:00"/>
    <n v="30"/>
  </r>
  <r>
    <s v="207364"/>
    <d v="2026-07-01T00:00:00"/>
    <d v="2026-07-16T00:00:00"/>
    <s v="false"/>
    <s v="179347"/>
    <s v="TEMPORAL. T. COM. INTER. N. ESTA"/>
    <s v="VACACIONES Y LIBRANZAS"/>
    <s v="LIMPIADOR/A"/>
    <s v="E"/>
    <s v="S_9B_1AV"/>
    <x v="0"/>
    <n v="16"/>
    <n v="0"/>
    <s v="LIMPIADORA"/>
    <s v="LIMPIEZA"/>
    <x v="0"/>
    <s v="258045"/>
    <s v="78571430A"/>
    <s v="GOYA MEJIAS, TIMIDAURA"/>
    <s v="LIMPIADORA"/>
    <d v="2026-07-01T00:00:00"/>
    <d v="2026-07-16T00:00:00"/>
    <n v="16"/>
  </r>
  <r>
    <s v="184893"/>
    <d v="2026-07-15T00:00:00"/>
    <d v="2026-07-16T00:00:00"/>
    <s v="false"/>
    <s v="180333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7-15T00:00:00"/>
    <d v="2026-07-16T00:00:00"/>
    <n v="2"/>
  </r>
  <r>
    <s v="277477"/>
    <d v="2026-01-01T00:00:00"/>
    <d v="2026-07-17T00:00:00"/>
    <s v="false"/>
    <s v="174555"/>
    <s v="TEMPORAL. T. COM. INTER. N. ESTA"/>
    <s v="DESEMPEÑO FUNCIONES SUPERIOR CATEGORIA"/>
    <s v="ENFERMERO/A"/>
    <s v="E"/>
    <s v="S_9B_1A"/>
    <x v="0"/>
    <n v="198"/>
    <n v="0"/>
    <s v="ENFERMERA/O"/>
    <s v="PLANTA  3ª IMPAR-HOSP.EDIF.A"/>
    <x v="1"/>
    <s v="300853"/>
    <s v="42062955A"/>
    <s v="HAMILTON CASTRO, M.LUISA"/>
    <s v="SUPERVISOR/A DE UNIDAD"/>
    <d v="2026-01-01T00:00:00"/>
    <d v="2026-07-17T00:00:00"/>
    <n v="198"/>
  </r>
  <r>
    <s v="381102"/>
    <d v="2026-03-03T00:00:00"/>
    <d v="2026-07-17T00:00:00"/>
    <s v="false"/>
    <s v="177010"/>
    <s v="TEMPORAL. T. COM. INTER. N. ESTA"/>
    <s v="MES VENCIDO - INCAPACIDAD TEMPORAL"/>
    <s v="ENFERMERO/A"/>
    <s v="E"/>
    <s v="S_9B_1A"/>
    <x v="0"/>
    <n v="137"/>
    <n v="0"/>
    <s v="ENFERMERA/O"/>
    <s v="LABORATORIO CENTRAL"/>
    <x v="1"/>
    <s v="276728"/>
    <s v="42224031X"/>
    <s v="ALBERTO FAJARDO, NIRA DE LA CRUZ"/>
    <s v="ENFERMERA/O"/>
    <d v="2026-03-03T00:00:00"/>
    <d v="2026-07-17T00:00:00"/>
    <n v="137"/>
  </r>
  <r>
    <s v="366063"/>
    <d v="2026-03-30T00:00:00"/>
    <d v="2026-07-17T00:00:00"/>
    <s v="false"/>
    <s v="177972"/>
    <s v="TEMPORAL. T. COM. INTER. N. ESTA"/>
    <s v="INVALIDEZ PERMANENTE"/>
    <s v="G AUXILIAR ADMINISTRATIVO F. ADMVA"/>
    <s v="E"/>
    <s v="S_9B_1A"/>
    <x v="0"/>
    <n v="110"/>
    <n v="0"/>
    <s v="AUXILIAR ADMINISTRATIVO"/>
    <s v="AREA ADMINISTRATIVA - HN - CAE ICOD"/>
    <x v="4"/>
    <s v="233259"/>
    <s v="45437801J"/>
    <s v="RODRIGUEZ RODRIGUEZ, MARIA BEGOÑA"/>
    <m/>
    <d v="2026-03-30T00:00:00"/>
    <d v="2026-07-17T00:00:00"/>
    <n v="110"/>
  </r>
  <r>
    <s v="334652"/>
    <d v="2026-06-10T00:00:00"/>
    <d v="2026-07-17T00:00:00"/>
    <s v="false"/>
    <s v="179695"/>
    <s v="TEMPORAL. T. COM. INTER. N. ESTA"/>
    <s v="MES VENCIDO - INCAPACIDAD TEMPORAL"/>
    <s v="ENFERMERO/A"/>
    <s v="E"/>
    <s v="S_9B_1A"/>
    <x v="0"/>
    <n v="38"/>
    <n v="0"/>
    <s v="ENFERMERA/O"/>
    <s v="UDAD.ENDOSCOPIA"/>
    <x v="1"/>
    <s v="317217"/>
    <s v="07861463V"/>
    <s v="DELGADO MARTIN, ROSA ISABEL"/>
    <s v="ENFERMERA/O"/>
    <d v="2026-06-10T00:00:00"/>
    <d v="2026-07-17T00:00:00"/>
    <n v="38"/>
  </r>
  <r>
    <s v="258131"/>
    <d v="2026-06-18T00:00:00"/>
    <d v="2026-07-17T00:00:00"/>
    <s v="false"/>
    <s v="179972"/>
    <s v="TEMPORAL. T. COMPLETO. N. ESTATU"/>
    <s v="ACUMULACION DE TAREAS"/>
    <s v="LIMPIADOR/A"/>
    <s v="E"/>
    <s v="I_9_1C"/>
    <x v="1"/>
    <n v="30"/>
    <n v="0"/>
    <s v="LIMPIADORA"/>
    <s v="LIMPIEZA"/>
    <x v="0"/>
    <s v="0"/>
    <m/>
    <m/>
    <m/>
    <d v="2026-06-18T00:00:00"/>
    <d v="2026-07-17T00:00:00"/>
    <n v="30"/>
  </r>
  <r>
    <s v="249427"/>
    <d v="2026-07-16T00:00:00"/>
    <d v="2026-07-17T00:00:00"/>
    <s v="false"/>
    <s v="181316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7-16T00:00:00"/>
    <d v="2026-07-17T00:00:00"/>
    <n v="2"/>
  </r>
  <r>
    <s v="376449"/>
    <d v="2026-07-17T00:00:00"/>
    <d v="2026-07-17T00:00:00"/>
    <s v="false"/>
    <s v="181246"/>
    <s v="TEMPORAL. T. COM. INTER. N. ESTA"/>
    <s v="MES VENCIDO - INCAPACIDAD TEMPORAL"/>
    <s v="LIMPIADOR/A"/>
    <s v="E"/>
    <s v="S_9B_1A"/>
    <x v="0"/>
    <n v="1"/>
    <n v="0"/>
    <s v="LIMPIADORA"/>
    <s v="LIMPIEZA"/>
    <x v="0"/>
    <s v="232246"/>
    <s v="43797352Q"/>
    <s v="ESPINOSA LOPEZ, ROSA MARIA"/>
    <s v="LIMPIADORA"/>
    <d v="2026-07-17T00:00:00"/>
    <d v="2026-07-17T00:00:00"/>
    <n v="1"/>
  </r>
  <r>
    <s v="349098"/>
    <d v="2026-07-17T00:00:00"/>
    <d v="2026-07-18T00:00:00"/>
    <s v="false"/>
    <s v="181324"/>
    <s v="TEMPORAL. T. COMPLETO. N. ESTATU"/>
    <s v="GUARDIAS AT.CONTINUADA"/>
    <s v="MEDICO/A URGENCIA HOSPITALARIA"/>
    <s v="E"/>
    <s v="S_9B_1B"/>
    <x v="2"/>
    <n v="2"/>
    <n v="0"/>
    <s v="MÉDICO URGENCIA HOSPITALARIA"/>
    <s v="P.MÉDICO DE URGENCIAS"/>
    <x v="2"/>
    <s v="0"/>
    <m/>
    <m/>
    <m/>
    <d v="2026-07-17T00:00:00"/>
    <d v="2026-07-18T00:00:00"/>
    <n v="2"/>
  </r>
  <r>
    <s v="390830"/>
    <d v="2026-01-01T00:00:00"/>
    <d v="2026-07-19T00:00:00"/>
    <s v="false"/>
    <s v="173187"/>
    <s v="TEMPORAL. T. COMPLETO. N. ESTATU"/>
    <s v="ACUMULACION DE TAREAS"/>
    <s v="CONDUCTOR/A"/>
    <s v="E"/>
    <s v="I_9_1C"/>
    <x v="1"/>
    <n v="200"/>
    <n v="0"/>
    <s v="CONDUCTOR"/>
    <s v="PARQUE MÓVIL"/>
    <x v="0"/>
    <s v="0"/>
    <m/>
    <m/>
    <m/>
    <d v="2026-01-01T00:00:00"/>
    <d v="2026-07-19T00:00:00"/>
    <n v="200"/>
  </r>
  <r>
    <s v="205896"/>
    <d v="2026-01-01T00:00:00"/>
    <d v="2026-07-19T00:00:00"/>
    <s v="false"/>
    <s v="167397"/>
    <s v="TEMPORAL. T. COM. INTER. N. ESTA"/>
    <s v="INTERINO POR VACANTE"/>
    <s v="AUXILIAR DE ENFERMERÍA"/>
    <s v="E"/>
    <s v="I_9_1A"/>
    <x v="3"/>
    <n v="200"/>
    <n v="0"/>
    <s v="AUXILIAR DE ENFERMERÍA"/>
    <s v="PLANTA  5ª  PAR   - HOSP.EDIF.A"/>
    <x v="1"/>
    <s v="0"/>
    <m/>
    <m/>
    <m/>
    <d v="2026-01-01T00:00:00"/>
    <d v="2026-07-19T00:00:00"/>
    <n v="200"/>
  </r>
  <r>
    <s v="374019"/>
    <d v="2026-01-01T00:00:00"/>
    <d v="2026-07-19T00:00:00"/>
    <s v="false"/>
    <s v="153870"/>
    <s v="TEMPORAL. T. COM. INTER. N. ESTA"/>
    <s v="INTERINO POR VACANTE"/>
    <s v="AUXILIAR DE ENFERMERÍA"/>
    <s v="E"/>
    <s v="I_9_1A"/>
    <x v="3"/>
    <n v="200"/>
    <n v="0"/>
    <s v="AUXILIAR DE ENFERMERÍA"/>
    <s v="AREA.ENFERMERIA - CAE LA LAGUNA-GENETO"/>
    <x v="1"/>
    <s v="0"/>
    <m/>
    <m/>
    <m/>
    <d v="2026-01-01T00:00:00"/>
    <d v="2026-07-19T00:00:00"/>
    <n v="200"/>
  </r>
  <r>
    <s v="244003"/>
    <d v="2026-01-01T00:00:00"/>
    <d v="2026-07-19T00:00:00"/>
    <s v="false"/>
    <s v="153934"/>
    <s v="TEMPORAL. T. COM. INTER. N. ESTA"/>
    <s v="INTERINO POR VACANTE"/>
    <s v="AUXILIAR DE ENFERMERÍA"/>
    <s v="E"/>
    <s v="I_9_1A"/>
    <x v="3"/>
    <n v="200"/>
    <n v="0"/>
    <s v="AUXILIAR DE ENFERMERÍA"/>
    <s v="PLANTA BAJA - HOSP.EDIF.M."/>
    <x v="1"/>
    <s v="0"/>
    <m/>
    <m/>
    <m/>
    <d v="2026-01-01T00:00:00"/>
    <d v="2026-07-19T00:00:00"/>
    <n v="200"/>
  </r>
  <r>
    <s v="253496"/>
    <d v="2026-01-01T00:00:00"/>
    <d v="2026-07-19T00:00:00"/>
    <s v="false"/>
    <s v="148298"/>
    <s v="TEMPORAL. T. COM. INTER. N. ESTA"/>
    <s v="INTERINO POR VACANTE"/>
    <s v="AUXILIAR DE ENFERMERÍA"/>
    <s v="E"/>
    <s v="I_9_1A"/>
    <x v="3"/>
    <n v="200"/>
    <n v="0"/>
    <s v="AUXILIAR DE ENFERMERÍA"/>
    <s v="PLANTA 10ª IMPAR - HOSP.EDIF.A"/>
    <x v="1"/>
    <s v="0"/>
    <m/>
    <m/>
    <m/>
    <d v="2026-01-01T00:00:00"/>
    <d v="2026-07-19T00:00:00"/>
    <n v="200"/>
  </r>
  <r>
    <s v="390931"/>
    <d v="2026-01-01T00:00:00"/>
    <d v="2026-07-19T00:00:00"/>
    <s v="false"/>
    <s v="173117"/>
    <s v="TEMPORAL. T. COMPLETO. N. ESTATU"/>
    <s v="ACUMULACION DE TAREAS"/>
    <s v="CONDUCTOR/A"/>
    <s v="E"/>
    <s v="I_9_1C"/>
    <x v="1"/>
    <n v="200"/>
    <n v="0"/>
    <s v="CONDUCTOR"/>
    <s v="GERENCIA"/>
    <x v="3"/>
    <s v="0"/>
    <m/>
    <m/>
    <m/>
    <d v="2026-01-01T00:00:00"/>
    <d v="2026-07-19T00:00:00"/>
    <n v="200"/>
  </r>
  <r>
    <s v="363563"/>
    <d v="2026-01-01T00:00:00"/>
    <d v="2026-07-19T00:00:00"/>
    <s v="false"/>
    <s v="153953"/>
    <s v="TEMPORAL. T. COM. INTER. N. ESTA"/>
    <s v="INTERINO POR VACANTE"/>
    <s v="AUXILIAR DE ENFERMERÍA"/>
    <s v="E"/>
    <s v="I_9_1A"/>
    <x v="3"/>
    <n v="200"/>
    <n v="0"/>
    <s v="AUXILIAR DE ENFERMERÍA"/>
    <s v="PLANTA  8ª IMPAR - HOSP.EDIF.A"/>
    <x v="1"/>
    <s v="0"/>
    <m/>
    <m/>
    <m/>
    <d v="2026-01-01T00:00:00"/>
    <d v="2026-07-19T00:00:00"/>
    <n v="200"/>
  </r>
  <r>
    <s v="231383"/>
    <d v="2026-01-01T00:00:00"/>
    <d v="2026-07-19T00:00:00"/>
    <s v="false"/>
    <s v="172706"/>
    <s v="TEMPORAL. T. COMPLETO. N. ESTATU"/>
    <s v="ACUMULACION DE TAREAS"/>
    <s v="FEA APARATO DIGESTIVO"/>
    <s v="E"/>
    <s v="I_9_1C"/>
    <x v="1"/>
    <n v="200"/>
    <n v="0"/>
    <s v="FEA APARATO DIGESTIVO"/>
    <s v="P.MÉDICO DIGESTIVO"/>
    <x v="2"/>
    <s v="0"/>
    <m/>
    <m/>
    <m/>
    <d v="2026-01-01T00:00:00"/>
    <d v="2026-07-19T00:00:00"/>
    <n v="200"/>
  </r>
  <r>
    <s v="273617"/>
    <d v="2026-01-01T00:00:00"/>
    <d v="2026-07-19T00:00:00"/>
    <s v="false"/>
    <s v="173116"/>
    <s v="TEMPORAL. T. COMPLETO. N. ESTATU"/>
    <s v="ACUMULACION DE TAREAS"/>
    <s v="CONDUCTOR/A"/>
    <s v="E"/>
    <s v="I_9_1C"/>
    <x v="1"/>
    <n v="200"/>
    <n v="0"/>
    <s v="CONDUCTOR"/>
    <s v="GERENCIA"/>
    <x v="3"/>
    <s v="0"/>
    <m/>
    <m/>
    <m/>
    <d v="2026-01-01T00:00:00"/>
    <d v="2026-07-19T00:00:00"/>
    <n v="200"/>
  </r>
  <r>
    <s v="292355"/>
    <d v="2026-01-01T00:00:00"/>
    <d v="2026-07-19T00:00:00"/>
    <s v="false"/>
    <s v="154002"/>
    <s v="TEMPORAL. T. COM. INTER. N. ESTA"/>
    <s v="INTERINO POR VACANTE"/>
    <s v="AUXILIAR DE ENFERMERÍA"/>
    <s v="E"/>
    <s v="I_9_1A"/>
    <x v="3"/>
    <n v="200"/>
    <n v="0"/>
    <s v="AUXILIAR DE ENFERMERÍA"/>
    <s v="UDAD.DE RECUPERACIÓN DE QUIRÓFANO"/>
    <x v="1"/>
    <s v="0"/>
    <m/>
    <m/>
    <m/>
    <d v="2026-01-01T00:00:00"/>
    <d v="2026-07-19T00:00:00"/>
    <n v="200"/>
  </r>
  <r>
    <s v="369957"/>
    <d v="2026-01-01T00:00:00"/>
    <d v="2026-07-19T00:00:00"/>
    <s v="false"/>
    <s v="154005"/>
    <s v="TEMPORAL. T. COM. INTER. N. ESTA"/>
    <s v="INTERINO POR VACANTE"/>
    <s v="AUXILIAR DE ENFERMERÍA"/>
    <s v="E"/>
    <s v="I_9_1A"/>
    <x v="3"/>
    <n v="200"/>
    <n v="0"/>
    <s v="AUXILIAR DE ENFERMERÍA"/>
    <s v="PLANTA 3ª - HOSPITALIZACIÓN EDIF. D"/>
    <x v="1"/>
    <s v="0"/>
    <m/>
    <m/>
    <m/>
    <d v="2026-01-01T00:00:00"/>
    <d v="2026-07-19T00:00:00"/>
    <n v="200"/>
  </r>
  <r>
    <s v="203842"/>
    <d v="2026-06-15T00:00:00"/>
    <d v="2026-07-19T00:00:00"/>
    <s v="false"/>
    <s v="178073"/>
    <s v="TEMPORAL. T. COM. INTER. N. ESTA"/>
    <s v="VACACIONES Y LIBRANZAS"/>
    <s v="G AUXILIAR ADMINISTRATIVO F. ADMVA"/>
    <s v="E"/>
    <s v="S_9B_1AV"/>
    <x v="0"/>
    <n v="35"/>
    <n v="0"/>
    <s v="AUXILIAR ADMINISTRATIVO"/>
    <s v="AREA ADTVA. - CAE LA LAGUNA-GENETO"/>
    <x v="4"/>
    <s v="357147"/>
    <s v="78702341K"/>
    <s v="SOSA SAN MARTIN, JOSE CARLOS"/>
    <s v="AUXILIAR ADMINISTRATIVO"/>
    <d v="2026-06-15T00:00:00"/>
    <d v="2026-07-19T00:00:00"/>
    <n v="35"/>
  </r>
  <r>
    <s v="207512"/>
    <d v="2026-06-24T00:00:00"/>
    <d v="2026-07-19T00:00:00"/>
    <s v="false"/>
    <s v="179860"/>
    <s v="TEMPORAL. T. COM. INTER. N. ESTA"/>
    <s v="COMISION SERV.,ADS.TEMPORAL"/>
    <s v="G TÉCNICO FUNCIÓN ADMINISTRATIVA"/>
    <s v="E"/>
    <s v="S_9B_1A"/>
    <x v="0"/>
    <n v="26"/>
    <n v="0"/>
    <s v="GRUPO TÉCNICO FUNCIÓN ADMINISTRATIVA"/>
    <s v="CONTRATACIÓN ADMINISTRATIVA"/>
    <x v="4"/>
    <s v="354739"/>
    <s v="42088831G"/>
    <s v="MARTIN ARTEAGA, TERESA DE JESUS"/>
    <s v="GRUPO TÉCNICO FUNCIÓN ADMINISTRATIVA"/>
    <d v="2026-06-24T00:00:00"/>
    <d v="2026-07-19T00:00:00"/>
    <n v="26"/>
  </r>
  <r>
    <s v="249427"/>
    <d v="2026-07-18T00:00:00"/>
    <d v="2026-07-19T00:00:00"/>
    <s v="false"/>
    <s v="181317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7-18T00:00:00"/>
    <d v="2026-07-19T00:00:00"/>
    <n v="2"/>
  </r>
  <r>
    <s v="396686"/>
    <d v="2026-01-01T00:00:00"/>
    <d v="2026-07-20T00:00:00"/>
    <s v="false"/>
    <s v="172944"/>
    <s v="TEMPORAL. T. COMPLETO. N. ESTATU"/>
    <s v="ACUMULACION DE TAREAS"/>
    <s v="TÉCNICO TITULADO MEDIO - INFORMÁTICO"/>
    <s v="E"/>
    <s v="I_9_1C"/>
    <x v="1"/>
    <n v="201"/>
    <n v="0"/>
    <s v="TÉCNICO TITULADO MEDIO-INFORMÁTICO"/>
    <s v="INFORMÁTICA"/>
    <x v="6"/>
    <s v="0"/>
    <m/>
    <m/>
    <m/>
    <d v="2026-01-01T00:00:00"/>
    <d v="2026-07-20T00:00:00"/>
    <n v="201"/>
  </r>
  <r>
    <s v="239304"/>
    <d v="2026-01-01T00:00:00"/>
    <d v="2026-07-20T00:00:00"/>
    <s v="false"/>
    <s v="175142"/>
    <s v="TEMPORAL. T. COMPLETO. N. ESTATU"/>
    <s v="ACUMULACION DE TAREAS"/>
    <s v="LIMPIADOR/A"/>
    <s v="E"/>
    <s v="I_9_1C"/>
    <x v="1"/>
    <n v="201"/>
    <n v="0"/>
    <s v="LIMPIADORA"/>
    <s v="LIMPIEZA"/>
    <x v="0"/>
    <s v="0"/>
    <m/>
    <m/>
    <m/>
    <d v="2026-01-01T00:00:00"/>
    <d v="2026-07-20T00:00:00"/>
    <n v="201"/>
  </r>
  <r>
    <s v="214272"/>
    <d v="2026-01-01T00:00:00"/>
    <d v="2026-07-20T00:00:00"/>
    <s v="false"/>
    <s v="171205"/>
    <s v="TEMPORAL. T. COMPLETO. N. ESTATU"/>
    <s v="PROGRAMA CARACTER TEMPORAL"/>
    <s v="FEA NEFROLOGÍA"/>
    <s v="E"/>
    <s v="I_9_1B"/>
    <x v="5"/>
    <n v="201"/>
    <n v="0"/>
    <s v="FEA NEFROLOGÍA"/>
    <s v="P.MÉDICO NEFROLOGÍA"/>
    <x v="2"/>
    <s v="0"/>
    <m/>
    <m/>
    <m/>
    <d v="2026-01-01T00:00:00"/>
    <d v="2026-07-20T00:00:00"/>
    <n v="201"/>
  </r>
  <r>
    <s v="205624"/>
    <d v="2026-01-01T00:00:00"/>
    <d v="2026-07-20T00:00:00"/>
    <s v="false"/>
    <s v="174499"/>
    <s v="TEMPORAL. T. COM. INTER. N. ESTA"/>
    <s v="MES VENCIDO - INCAPACIDAD TEMPORAL"/>
    <s v="AUXILIAR DE ENFERMERÍA"/>
    <s v="E"/>
    <s v="S_9B_1A"/>
    <x v="0"/>
    <n v="201"/>
    <n v="0"/>
    <s v="AUXILIAR DE ENFERMERÍA"/>
    <s v="PLANTILLA VOLANTE DEL EAA (EDIFICIO DE ACTIVIDADES"/>
    <x v="1"/>
    <s v="208231"/>
    <s v="45435385N"/>
    <s v="HERNANDEZ DENIZ, MARIA CARMEN"/>
    <s v="AUXILIAR DE ENFERMERÍA"/>
    <d v="2026-01-01T00:00:00"/>
    <d v="2026-07-20T00:00:00"/>
    <n v="201"/>
  </r>
  <r>
    <s v="289685"/>
    <d v="2026-01-01T00:00:00"/>
    <d v="2026-07-20T00:00:00"/>
    <s v="false"/>
    <s v="174742"/>
    <s v="TEMPORAL. T. COMPLETO. N. ESTATU"/>
    <s v="ACUMULACION DE TAREAS"/>
    <s v="CELADOR/A"/>
    <s v="E"/>
    <s v="I_9_1C"/>
    <x v="1"/>
    <n v="201"/>
    <n v="0"/>
    <s v="CELADOR"/>
    <s v="ALMACÉN CENTRAL"/>
    <x v="4"/>
    <s v="0"/>
    <m/>
    <m/>
    <m/>
    <d v="2026-01-01T00:00:00"/>
    <d v="2026-07-20T00:00:00"/>
    <n v="201"/>
  </r>
  <r>
    <s v="245474"/>
    <d v="2026-01-01T00:00:00"/>
    <d v="2026-07-20T00:00:00"/>
    <s v="false"/>
    <s v="167105"/>
    <s v="TEMPORAL. T. COM. INTER. N. ESTA"/>
    <s v="MES VENCIDO - INCAPACIDAD TEMPORAL"/>
    <s v="AUXILIAR DE ENFERMERÍA"/>
    <s v="E"/>
    <s v="S_9B_1A"/>
    <x v="0"/>
    <n v="201"/>
    <n v="0"/>
    <s v="AUXILIAR DE ENFERMERÍA"/>
    <s v="PLANTA 10ª IMPAR - HOSP.EDIF.A"/>
    <x v="1"/>
    <s v="202365"/>
    <s v="45449140J"/>
    <s v="RODRIGUEZ GONZALEZ, MARIA DOLORES"/>
    <s v="AUXILIAR DE ENFERMERÍA"/>
    <d v="2026-01-01T00:00:00"/>
    <d v="2026-07-20T00:00:00"/>
    <n v="201"/>
  </r>
  <r>
    <s v="212913"/>
    <d v="2026-04-23T00:00:00"/>
    <d v="2026-07-20T00:00:00"/>
    <s v="false"/>
    <s v="178682"/>
    <s v="TEMPORAL. T. COM. INTER. N. ESTA"/>
    <s v="MES VENCIDO - INCAPACIDAD TEMPORAL"/>
    <s v="TÉCNICA/O AUXILIAR DE FARMACIA"/>
    <s v="E"/>
    <s v="S_9B_1A"/>
    <x v="0"/>
    <n v="89"/>
    <n v="0"/>
    <s v="TÉCNICA/O AUXILIAR DE FARMACIA"/>
    <s v="ALMACÉN DE FARMACIA"/>
    <x v="1"/>
    <s v="366959"/>
    <s v="45440830Y"/>
    <s v="ALONSO ARRON, MARIA ANTONIA"/>
    <s v="TÉCNICA/O AUXILIAR DE FARMACIA"/>
    <d v="2026-04-23T00:00:00"/>
    <d v="2026-07-20T00:00:00"/>
    <n v="89"/>
  </r>
  <r>
    <s v="386882"/>
    <d v="2026-05-11T00:00:00"/>
    <d v="2026-07-20T00:00:00"/>
    <s v="false"/>
    <s v="179177"/>
    <s v="TEMPORAL. T. COM. INTER. N. ESTA"/>
    <s v="MES VENCIDO - INCAPACIDAD TEMPORAL"/>
    <s v="ENFERMERO/A"/>
    <s v="E"/>
    <s v="S_9B_1A"/>
    <x v="0"/>
    <n v="71"/>
    <n v="0"/>
    <s v="ENFERMERA/O"/>
    <s v="AREA.ENFERMERIA - CAE PTO.DE LA CRUZ"/>
    <x v="1"/>
    <s v="316409"/>
    <s v="78565486Q"/>
    <s v="LUCERO ROMERO, ELIDA DEL CARMEN"/>
    <s v="ENFERMERA/O"/>
    <d v="2026-05-11T00:00:00"/>
    <d v="2026-07-20T00:00:00"/>
    <n v="71"/>
  </r>
  <r>
    <s v="376092"/>
    <d v="2026-06-19T00:00:00"/>
    <d v="2026-07-20T00:00:00"/>
    <s v="false"/>
    <s v="180000"/>
    <s v="TEMPORAL. T. COM. INTER. N. ESTA"/>
    <s v="MES VENCIDO - INCAPACIDAD TEMPORAL"/>
    <s v="AUXILIAR DE ENFERMERÍA"/>
    <s v="E"/>
    <s v="S_9B_1A"/>
    <x v="0"/>
    <n v="32"/>
    <n v="0"/>
    <s v="AUXILIAR DE ENFERMERÍA"/>
    <s v="PLANTA  2ª  - HOSPITAL DEL NORTE"/>
    <x v="1"/>
    <s v="210709"/>
    <s v="78628117H"/>
    <s v="RODRIGUEZ DELGADO, MARIA SERAPIA"/>
    <s v="AUXILIAR DE ENFERMERÍA"/>
    <d v="2026-06-19T00:00:00"/>
    <d v="2026-07-20T00:00:00"/>
    <n v="32"/>
  </r>
  <r>
    <s v="210421"/>
    <d v="2026-06-26T00:00:00"/>
    <d v="2026-07-20T00:00:00"/>
    <s v="false"/>
    <s v="180263"/>
    <s v="TEMPORAL. T. COM. INTER. N. ESTA"/>
    <s v="MES VENCIDO - INCAPACIDAD TEMPORAL"/>
    <s v="COCINERO/A"/>
    <s v="E"/>
    <s v="S_9B_1A"/>
    <x v="0"/>
    <n v="25"/>
    <n v="0"/>
    <s v="COCINERO"/>
    <s v="COCINA"/>
    <x v="0"/>
    <s v="339926"/>
    <s v="78693955F"/>
    <s v="HERNANDEZ GARCIA, ANA NATALIA"/>
    <s v="COCINERO"/>
    <d v="2026-06-26T00:00:00"/>
    <d v="2026-07-20T00:00:00"/>
    <n v="25"/>
  </r>
  <r>
    <s v="216595"/>
    <d v="2026-06-29T00:00:00"/>
    <d v="2026-07-20T00:00:00"/>
    <s v="false"/>
    <s v="180288"/>
    <s v="TEMPORAL. T. COM. INTER. N. ESTA"/>
    <s v="MES VENCIDO - INCAPACIDAD TEMPORAL"/>
    <s v="CELADOR/A"/>
    <s v="E"/>
    <s v="S_9B_1A"/>
    <x v="0"/>
    <n v="22"/>
    <n v="0"/>
    <s v="CELADOR"/>
    <s v="ALMACÉN CENTRAL"/>
    <x v="4"/>
    <s v="289685"/>
    <s v="54112982P"/>
    <s v="HERNANDEZ ASCANIO, RUT MELANIA"/>
    <s v="CELADOR"/>
    <d v="2026-06-29T00:00:00"/>
    <d v="2026-07-20T00:00:00"/>
    <n v="22"/>
  </r>
  <r>
    <s v="258421"/>
    <d v="2026-07-03T00:00:00"/>
    <d v="2026-07-20T00:00:00"/>
    <s v="false"/>
    <s v="180574"/>
    <s v="TEMPORAL. T. COM. INTER. N. ESTA"/>
    <s v="MES VENCIDO - INCAPACIDAD TEMPORAL"/>
    <s v="AUXILIAR DE ENFERMERÍA"/>
    <s v="E"/>
    <s v="S_9B_1A"/>
    <x v="0"/>
    <n v="18"/>
    <n v="0"/>
    <s v="AUXILIAR DE ENFERMERÍA"/>
    <s v="GIMNASIO REHABILITACION"/>
    <x v="1"/>
    <s v="257689"/>
    <s v="42073458H"/>
    <s v="CASTRO MORALES, MARGARITA CONCEPCION"/>
    <s v="AUXILIAR DE ENFERMERÍA"/>
    <d v="2026-07-03T00:00:00"/>
    <d v="2026-07-20T00:00:00"/>
    <n v="18"/>
  </r>
  <r>
    <s v="212474"/>
    <d v="2026-07-15T00:00:00"/>
    <d v="2026-07-20T00:00:00"/>
    <s v="false"/>
    <s v="180685"/>
    <s v="TEMPORAL. T. COM. INTER. N. ESTA"/>
    <s v="MES VENCIDO - INCAPACIDAD TEMPORAL"/>
    <s v="CELADOR/A"/>
    <s v="E"/>
    <s v="S_9B_1A"/>
    <x v="0"/>
    <n v="6"/>
    <n v="0"/>
    <s v="CELADOR"/>
    <s v="SUBDIRECCIÓN ENFERMERÍA"/>
    <x v="1"/>
    <s v="234812"/>
    <s v="43369508H"/>
    <s v="SANCHEZ MONROY, ANDRES JORGE"/>
    <s v="CELADOR"/>
    <d v="2026-07-15T00:00:00"/>
    <d v="2026-07-20T00:00:00"/>
    <n v="6"/>
  </r>
  <r>
    <s v="381102"/>
    <d v="2026-07-18T00:00:00"/>
    <d v="2026-07-20T00:00:00"/>
    <s v="false"/>
    <s v="181410"/>
    <s v="TEMPORAL. T. COM. INTER. N. ESTA"/>
    <s v="LIBRE DISPOSICION"/>
    <s v="ENFERMERO/A"/>
    <s v="E"/>
    <s v="S_9B_1A"/>
    <x v="0"/>
    <n v="3"/>
    <n v="0"/>
    <s v="ENFERMERA/O"/>
    <s v="LABORATORIO CENTRAL"/>
    <x v="1"/>
    <s v="213486"/>
    <s v="51004495V"/>
    <s v="HURTADO RUIZ, IRENE"/>
    <s v="ENFERMERA/O"/>
    <d v="2026-07-18T00:00:00"/>
    <d v="2026-07-20T00:00:00"/>
    <n v="3"/>
  </r>
  <r>
    <s v="275409"/>
    <d v="2026-01-01T00:00:00"/>
    <d v="2026-07-21T00:00:00"/>
    <s v="false"/>
    <s v="175225"/>
    <s v="TEMPORAL. T. COM. INTER. N. ESTA"/>
    <s v="MES VENCIDO - INCAPACIDAD TEMPORAL"/>
    <s v="LIMPIADOR/A"/>
    <s v="E"/>
    <s v="S_9B_1A"/>
    <x v="0"/>
    <n v="202"/>
    <n v="0"/>
    <s v="LIMPIADORA"/>
    <s v="LIMPIEZA EDIFICIO ACTIV.AMBULATORIAS"/>
    <x v="0"/>
    <s v="203065"/>
    <s v="43779831K"/>
    <s v="PADILLA CONCEPCION, MARIA CANDELARIA"/>
    <s v="LIMPIADORA"/>
    <d v="2026-01-01T00:00:00"/>
    <d v="2026-07-21T00:00:00"/>
    <n v="202"/>
  </r>
  <r>
    <s v="298609"/>
    <d v="2026-03-21T00:00:00"/>
    <d v="2026-07-21T00:00:00"/>
    <s v="false"/>
    <s v="177815"/>
    <s v="TEMPORAL. T. COM. INTER. N. ESTA"/>
    <s v="MES VENCIDO - INCAPACIDAD TEMPORAL"/>
    <s v="ENFERMERO/A"/>
    <s v="E"/>
    <s v="S_9B_1A"/>
    <x v="0"/>
    <n v="123"/>
    <n v="0"/>
    <s v="ENFERMERA/O"/>
    <s v="PLANTA  2ª  PAR   - HOSP.EDIF.A"/>
    <x v="1"/>
    <s v="279463"/>
    <s v="78629152H"/>
    <s v="ARBELO AFANADOR, JANETTE CECILIA"/>
    <s v="ENFERMERA/O"/>
    <d v="2026-03-21T00:00:00"/>
    <d v="2026-07-21T00:00:00"/>
    <n v="123"/>
  </r>
  <r>
    <s v="239329"/>
    <d v="2026-06-23T00:00:00"/>
    <d v="2026-07-21T00:00:00"/>
    <s v="false"/>
    <s v="179856"/>
    <s v="TEMPORAL. T. COM. INTER. N. ESTA"/>
    <s v="MES VENCIDO - INCAPACIDAD TEMPORAL"/>
    <s v="AUXILIAR DE ENFERMERÍA"/>
    <s v="E"/>
    <s v="S_9B_1A"/>
    <x v="0"/>
    <n v="29"/>
    <n v="0"/>
    <s v="AUXILIAR DE ENFERMERÍA"/>
    <s v="CONSULTA GINECOLOGIA"/>
    <x v="1"/>
    <s v="202826"/>
    <s v="43823033Y"/>
    <s v="ARTEAGA GONZALEZ, MARIA NATALIA"/>
    <s v="AUXILIAR DE ENFERMERÍA"/>
    <d v="2026-06-23T00:00:00"/>
    <d v="2026-07-21T00:00:00"/>
    <n v="29"/>
  </r>
  <r>
    <s v="258719"/>
    <d v="2026-07-20T00:00:00"/>
    <d v="2026-07-21T00:00:00"/>
    <s v="false"/>
    <s v="180707"/>
    <s v="TEMPORAL. T. COMPLETO. N. ESTATU"/>
    <s v="GUARDIAS AT.CONTINUADA"/>
    <s v="FACULTATIVO/A ESPECIALISTA DE ÁREA (FEA)"/>
    <s v="E"/>
    <s v="S_9B_1B"/>
    <x v="2"/>
    <n v="2"/>
    <n v="0"/>
    <s v="MÉDICO URGENCIA HOSPITALARIA"/>
    <s v="P.MÉDICO DE URGENCIAS"/>
    <x v="2"/>
    <s v="0"/>
    <m/>
    <m/>
    <m/>
    <d v="2026-07-20T00:00:00"/>
    <d v="2026-07-21T00:00:00"/>
    <n v="2"/>
  </r>
  <r>
    <s v="387322"/>
    <d v="2026-01-01T00:00:00"/>
    <d v="2026-07-22T00:00:00"/>
    <s v="false"/>
    <s v="169641"/>
    <s v="TEMPORAL. T. COM. INTER. N. ESTA"/>
    <s v="MES VENCIDO - INCAPACIDAD TEMPORAL"/>
    <s v="AUXILIAR DE ENFERMERÍA"/>
    <s v="E"/>
    <s v="S_9B_1A"/>
    <x v="0"/>
    <n v="203"/>
    <n v="0"/>
    <s v="AUXILIAR DE ENFERMERÍA"/>
    <s v="HOSPITAL. U.C.S.I."/>
    <x v="1"/>
    <s v="365964"/>
    <s v="78725776L"/>
    <s v="TRUJILLO JIMENEZ, CORALIA TAYDA"/>
    <s v="AUXILIAR DE ENFERMERÍA"/>
    <d v="2026-01-01T00:00:00"/>
    <d v="2026-07-22T00:00:00"/>
    <n v="203"/>
  </r>
  <r>
    <s v="237118"/>
    <d v="2026-01-01T00:00:00"/>
    <d v="2026-07-22T00:00:00"/>
    <s v="false"/>
    <s v="174518"/>
    <s v="TEMPORAL. T. COM. INTER. N. ESTA"/>
    <s v="MES VENCIDO - INCAPACIDAD TEMPORAL"/>
    <s v="AUXILIAR DE ENFERMERÍA"/>
    <s v="E"/>
    <s v="S_9B_1A"/>
    <x v="0"/>
    <n v="203"/>
    <n v="0"/>
    <s v="AUXILIAR DE ENFERMERÍA"/>
    <s v="ESTERILIZACIÓN"/>
    <x v="1"/>
    <s v="362923"/>
    <s v="42048609D"/>
    <s v="GONZALEZ PEREZ, ELISA ISABEL"/>
    <s v="AUXILIAR DE ENFERMERÍA"/>
    <d v="2026-01-01T00:00:00"/>
    <d v="2026-07-22T00:00:00"/>
    <n v="203"/>
  </r>
  <r>
    <s v="346782"/>
    <d v="2026-03-15T00:00:00"/>
    <d v="2026-07-22T00:00:00"/>
    <s v="false"/>
    <s v="176336"/>
    <s v="TEMPORAL. T. COM. INTER. N. ESTA"/>
    <s v="BAJA MATERNAL"/>
    <s v="ENFERMERO/A"/>
    <s v="E"/>
    <s v="S_9B_1A"/>
    <x v="0"/>
    <n v="130"/>
    <n v="0"/>
    <s v="ENFERMERA/O"/>
    <s v="URGENCIAS"/>
    <x v="1"/>
    <s v="290372"/>
    <s v="78642483D"/>
    <s v="GARCIA ABRANTE, ARIADNA"/>
    <s v="ENFERMERA/O"/>
    <d v="2026-03-15T00:00:00"/>
    <d v="2026-07-22T00:00:00"/>
    <n v="130"/>
  </r>
  <r>
    <s v="203201"/>
    <d v="2026-03-26T00:00:00"/>
    <d v="2026-07-22T00:00:00"/>
    <s v="false"/>
    <s v="177919"/>
    <s v="TEMPORAL. T. COM. INTER. N. ESTA"/>
    <s v="MES VENCIDO - INCAPACIDAD TEMPORAL"/>
    <s v="AUXILIAR DE ENFERMERÍA"/>
    <s v="E"/>
    <s v="S_9B_1A"/>
    <x v="0"/>
    <n v="119"/>
    <n v="0"/>
    <s v="AUXILIAR DE ENFERMERÍA"/>
    <s v="UDAD.DE RECUPERACIÓN DE QUIRÓFANO"/>
    <x v="1"/>
    <s v="377170"/>
    <s v="50740951F"/>
    <s v="GARCIA MARTIN, PALOMA"/>
    <s v="AUXILIAR DE ENFERMERÍA"/>
    <d v="2026-03-26T00:00:00"/>
    <d v="2026-07-22T00:00:00"/>
    <n v="119"/>
  </r>
  <r>
    <s v="392569"/>
    <d v="2026-05-06T00:00:00"/>
    <d v="2026-07-22T00:00:00"/>
    <s v="false"/>
    <s v="179138"/>
    <s v="TEMPORAL. T. COM. INTER. N. ESTA"/>
    <s v="MES VENCIDO - INCAPACIDAD TEMPORAL"/>
    <s v="CELADOR/A"/>
    <s v="E"/>
    <s v="S_9B_1A"/>
    <x v="0"/>
    <n v="78"/>
    <n v="0"/>
    <s v="CELADOR"/>
    <s v="DISTRIBUCIÓN"/>
    <x v="0"/>
    <s v="341786"/>
    <s v="78698111T"/>
    <s v="HERRERA CHINEA, JOSE ANGEL"/>
    <s v="CELADOR"/>
    <d v="2026-05-06T00:00:00"/>
    <d v="2026-07-22T00:00:00"/>
    <n v="78"/>
  </r>
  <r>
    <s v="255469"/>
    <d v="2026-06-10T00:00:00"/>
    <d v="2026-07-22T00:00:00"/>
    <s v="false"/>
    <s v="179671"/>
    <s v="TEMPORAL. T. COM. INTER. N. ESTA"/>
    <s v="MES VENCIDO - INCAPACIDAD TEMPORAL"/>
    <s v="ENFERMERO/A"/>
    <s v="E"/>
    <s v="S_9B_1A"/>
    <x v="0"/>
    <n v="43"/>
    <n v="0"/>
    <s v="ENFERMERA/O"/>
    <s v="UDAD.DE HOSPIT.A DOMICILIO"/>
    <x v="1"/>
    <s v="367396"/>
    <s v="78570327G"/>
    <s v="MARTIN GARCIA, ANA ISABEL"/>
    <s v="ENFERMERA/O"/>
    <d v="2026-06-10T00:00:00"/>
    <d v="2026-07-22T00:00:00"/>
    <n v="43"/>
  </r>
  <r>
    <s v="275807"/>
    <d v="2026-07-06T00:00:00"/>
    <d v="2026-07-22T00:00:00"/>
    <s v="false"/>
    <s v="179332"/>
    <s v="TEMPORAL. T. COM. INTER. N. ESTA"/>
    <s v="VACACIONES Y LIBRANZAS"/>
    <s v="TÉC ESPECIALISTA / LABORATORIO"/>
    <s v="E"/>
    <s v="S_9B_1A"/>
    <x v="0"/>
    <n v="17"/>
    <n v="0"/>
    <s v="TÉCNICO ESPECIALISTA LABORATORIO"/>
    <s v="LABOR.DEL F.I.V."/>
    <x v="1"/>
    <s v="274627"/>
    <s v="54048223V"/>
    <s v="VALLADARES PEREZ, CARMEN MARINA"/>
    <s v="TÉCNICO ESPECIALISTA LABORATORIO"/>
    <d v="2026-07-06T00:00:00"/>
    <d v="2026-07-22T00:00:00"/>
    <n v="17"/>
  </r>
  <r>
    <s v="298476"/>
    <d v="2026-01-01T00:00:00"/>
    <d v="2026-07-23T00:00:00"/>
    <s v="false"/>
    <s v="173807"/>
    <s v="TEMPORAL. T. COM. INTER. N. ESTA"/>
    <s v="INTERINO POR VACANTE"/>
    <s v="LIMPIADOR/A"/>
    <s v="E"/>
    <s v="I_9_1A"/>
    <x v="3"/>
    <n v="204"/>
    <n v="0"/>
    <s v="LIMPIADORA"/>
    <s v="LIMPIEZA"/>
    <x v="0"/>
    <s v="0"/>
    <m/>
    <m/>
    <m/>
    <d v="2026-01-01T00:00:00"/>
    <d v="2026-07-23T00:00:00"/>
    <n v="204"/>
  </r>
  <r>
    <s v="368698"/>
    <d v="2026-01-01T00:00:00"/>
    <d v="2026-07-23T00:00:00"/>
    <s v="false"/>
    <s v="153320"/>
    <s v="TEMPORAL. T. COM. INTER. N. ESTA"/>
    <s v="INTERINO POR VACANTE"/>
    <s v="ENFERMERO/A"/>
    <s v="E"/>
    <s v="I_9_1A"/>
    <x v="3"/>
    <n v="204"/>
    <n v="0"/>
    <s v="ENFERMERA/O"/>
    <s v="PLANTA  9ª IMPAR - HOSP.EDIF.A"/>
    <x v="1"/>
    <s v="0"/>
    <m/>
    <m/>
    <m/>
    <d v="2026-01-01T00:00:00"/>
    <d v="2026-07-23T00:00:00"/>
    <n v="204"/>
  </r>
  <r>
    <s v="244940"/>
    <d v="2026-01-01T00:00:00"/>
    <d v="2026-07-23T00:00:00"/>
    <s v="false"/>
    <s v="167586"/>
    <s v="TEMPORAL. T. COM. INTER. N. ESTA"/>
    <s v="MES VENCIDO - INCAPACIDAD TEMPORAL"/>
    <s v="LIMPIADOR/A"/>
    <s v="E"/>
    <s v="S_9B_1A"/>
    <x v="0"/>
    <n v="204"/>
    <n v="0"/>
    <s v="LIMPIADORA"/>
    <s v="LIMPIEZA"/>
    <x v="0"/>
    <s v="360696"/>
    <s v="43819627G"/>
    <s v="HERNANDEZ SOMOZA, SILVIA ROSA"/>
    <s v="LIMPIADORA"/>
    <d v="2026-01-01T00:00:00"/>
    <d v="2026-07-23T00:00:00"/>
    <n v="204"/>
  </r>
  <r>
    <s v="374884"/>
    <d v="2026-01-01T00:00:00"/>
    <d v="2026-07-23T00:00:00"/>
    <s v="false"/>
    <s v="172775"/>
    <s v="TEMPORAL. T. COM. INTER. N. ESTA"/>
    <s v="MES VENCIDO - INCAPACIDAD TEMPORAL"/>
    <s v="AUXILIAR DE ENFERMERÍA"/>
    <s v="E"/>
    <s v="S_9B_1A"/>
    <x v="0"/>
    <n v="204"/>
    <n v="0"/>
    <s v="AUXILIAR DE ENFERMERÍA"/>
    <s v="HOSPITAL. U.C.S.I."/>
    <x v="1"/>
    <s v="387322"/>
    <s v="46606121W"/>
    <s v="AMARO RODRIGUEZ, MARIA JOSE"/>
    <s v="AUXILIAR DE ENFERMERÍA"/>
    <d v="2026-01-01T00:00:00"/>
    <d v="2026-07-23T00:00:00"/>
    <n v="204"/>
  </r>
  <r>
    <s v="241827"/>
    <d v="2026-01-14T00:00:00"/>
    <d v="2026-07-23T00:00:00"/>
    <s v="false"/>
    <s v="175889"/>
    <s v="TEMPORAL. T. COM. INTER. N. ESTA"/>
    <s v="MES VENCIDO - INCAPACIDAD TEMPORAL"/>
    <s v="LIMPIADOR/A"/>
    <s v="E"/>
    <s v="S_9B_1A"/>
    <x v="0"/>
    <n v="191"/>
    <n v="0"/>
    <s v="LIMPIADORA"/>
    <s v="LIMPIEZA"/>
    <x v="0"/>
    <s v="298476"/>
    <s v="78694228G"/>
    <s v="FERNANDEZ EXPOSITO, MONICA"/>
    <s v="LIMPIADORA"/>
    <d v="2026-01-14T00:00:00"/>
    <d v="2026-07-23T00:00:00"/>
    <n v="191"/>
  </r>
  <r>
    <s v="257112"/>
    <d v="2026-02-06T00:00:00"/>
    <d v="2026-07-23T00:00:00"/>
    <s v="false"/>
    <s v="176457"/>
    <s v="TEMPORAL. T. COM. INTER. N. ESTA"/>
    <s v="MES VENCIDO - INCAPACIDAD TEMPORAL"/>
    <s v="PINCHE"/>
    <s v="E"/>
    <s v="S_9B_1A"/>
    <x v="0"/>
    <n v="168"/>
    <n v="0"/>
    <s v="PINCHE"/>
    <s v="COCINA"/>
    <x v="0"/>
    <s v="297919"/>
    <s v="54115550T"/>
    <s v="QUINTERO ROJAS, YERAY"/>
    <s v="PINCHE"/>
    <d v="2026-02-06T00:00:00"/>
    <d v="2026-07-23T00:00:00"/>
    <n v="168"/>
  </r>
  <r>
    <s v="380805"/>
    <d v="2026-04-07T00:00:00"/>
    <d v="2026-07-23T00:00:00"/>
    <s v="false"/>
    <s v="178110"/>
    <s v="TEMPORAL. T. COM. INTER. N. ESTA"/>
    <s v="PERMISO POR PATERNIDAD"/>
    <s v="LIMPIADOR/A"/>
    <s v="E"/>
    <s v="S_9B_1A"/>
    <x v="0"/>
    <n v="108"/>
    <n v="0"/>
    <s v="LIMPIADORA"/>
    <s v="LIMPIEZA"/>
    <x v="0"/>
    <s v="381360"/>
    <s v="78701955A"/>
    <s v="CASTRO MOLINA, AGUSTIN"/>
    <s v="LIMPIADORA"/>
    <d v="2026-04-07T00:00:00"/>
    <d v="2026-07-23T00:00:00"/>
    <n v="108"/>
  </r>
  <r>
    <s v="379306"/>
    <d v="2026-05-21T00:00:00"/>
    <d v="2026-07-23T00:00:00"/>
    <s v="false"/>
    <s v="179475"/>
    <s v="TEMPORAL. T. COM. INTER. N. ESTA"/>
    <s v="MES VENCIDO - INCAPACIDAD TEMPORAL"/>
    <s v="PINCHE"/>
    <s v="E"/>
    <s v="S_9B_1A"/>
    <x v="0"/>
    <n v="64"/>
    <n v="0"/>
    <s v="PINCHE"/>
    <s v="COCINA"/>
    <x v="0"/>
    <s v="210114"/>
    <s v="78561450M"/>
    <s v="FEBLES ALVAREZ, FRANCISCO ESTEBAN"/>
    <s v="PINCHE"/>
    <d v="2026-05-21T00:00:00"/>
    <d v="2026-07-23T00:00:00"/>
    <n v="64"/>
  </r>
  <r>
    <s v="221463"/>
    <d v="2026-05-22T00:00:00"/>
    <d v="2026-07-23T00:00:00"/>
    <s v="false"/>
    <s v="179567"/>
    <s v="TEMPORAL. T. COM. INTER. N. ESTA"/>
    <s v="MES VENCIDO - INCAPACIDAD TEMPORAL"/>
    <s v="CELADOR/A"/>
    <s v="E"/>
    <s v="S_9B_1A"/>
    <x v="0"/>
    <n v="63"/>
    <n v="0"/>
    <s v="CELADOR"/>
    <s v="DISTRIBUCIÓN"/>
    <x v="0"/>
    <s v="272265"/>
    <s v="43791819A"/>
    <s v="PINEDA MARRERO, JUAN CARLOS"/>
    <s v="CELADOR"/>
    <d v="2026-05-22T00:00:00"/>
    <d v="2026-07-23T00:00:00"/>
    <n v="63"/>
  </r>
  <r>
    <s v="251198"/>
    <d v="2026-05-27T00:00:00"/>
    <d v="2026-07-23T00:00:00"/>
    <s v="false"/>
    <s v="179465"/>
    <s v="TEMPORAL. T. COM. INTER. N. ESTA"/>
    <s v="MES VENCIDO - INCAPACIDAD TEMPORAL"/>
    <s v="AUXILIAR DE ENFERMERÍA"/>
    <s v="E"/>
    <s v="S_9B_1A"/>
    <x v="0"/>
    <n v="58"/>
    <n v="0"/>
    <s v="AUXILIAR DE ENFERMERÍA"/>
    <s v="UDAD.ENDOSCOPIA"/>
    <x v="1"/>
    <s v="359337"/>
    <s v="45451375V"/>
    <s v="MARRERO GONZALEZ, JOSE MANUEL"/>
    <s v="AUXILIAR DE ENFERMERÍA"/>
    <d v="2026-05-27T00:00:00"/>
    <d v="2026-07-23T00:00:00"/>
    <n v="58"/>
  </r>
  <r>
    <s v="377918"/>
    <d v="2026-06-10T00:00:00"/>
    <d v="2026-07-23T00:00:00"/>
    <s v="false"/>
    <s v="179802"/>
    <s v="TEMPORAL. T. COM. INTER. N. ESTA"/>
    <s v="MES VENCIDO - INCAPACIDAD TEMPORAL"/>
    <s v="LIMPIADOR/A"/>
    <s v="E"/>
    <s v="S_9B_1A"/>
    <x v="0"/>
    <n v="44"/>
    <n v="0"/>
    <s v="LIMPIADORA"/>
    <s v="LIMPIEZA"/>
    <x v="0"/>
    <s v="380805"/>
    <s v="45449826D"/>
    <s v="DORTA MARTIN, LAURA MARIA"/>
    <s v="LIMPIADORA"/>
    <d v="2026-06-10T00:00:00"/>
    <d v="2026-07-23T00:00:00"/>
    <n v="44"/>
  </r>
  <r>
    <s v="373163"/>
    <d v="2026-06-23T00:00:00"/>
    <d v="2026-07-23T00:00:00"/>
    <s v="false"/>
    <s v="180165"/>
    <s v="TEMPORAL. T. COM. INTER. N. ESTA"/>
    <s v="MES VENCIDO - INCAPACIDAD TEMPORAL"/>
    <s v="COCINERO/A"/>
    <s v="E"/>
    <s v="S_9B_1A"/>
    <x v="0"/>
    <n v="31"/>
    <n v="0"/>
    <s v="COCINERO"/>
    <s v="COCINA"/>
    <x v="0"/>
    <s v="219850"/>
    <s v="54060092H"/>
    <s v="EXPOSITO ACOSTA, MOISES"/>
    <s v="COCINERO"/>
    <d v="2026-06-23T00:00:00"/>
    <d v="2026-07-23T00:00:00"/>
    <n v="31"/>
  </r>
  <r>
    <s v="298276"/>
    <d v="2026-02-24T00:00:00"/>
    <d v="2026-07-24T00:00:00"/>
    <s v="false"/>
    <s v="176880"/>
    <s v="TEMPORAL. T. COM. INTER. N. ESTA"/>
    <s v="MES VENCIDO - INCAPACIDAD TEMPORAL"/>
    <s v="ENFERMERO/A"/>
    <s v="E"/>
    <s v="S_9B_1A"/>
    <x v="0"/>
    <n v="151"/>
    <n v="0"/>
    <s v="ENFERMERA/O"/>
    <s v="HOSPITAL DIA PEDIATRIA"/>
    <x v="1"/>
    <s v="246829"/>
    <s v="79073777F"/>
    <s v="AGUILERA GOMEZ, VANESA"/>
    <s v="ENFERMERA/O"/>
    <d v="2026-02-24T00:00:00"/>
    <d v="2026-07-24T00:00:00"/>
    <n v="151"/>
  </r>
  <r>
    <s v="342053"/>
    <d v="2026-04-17T00:00:00"/>
    <d v="2026-07-24T00:00:00"/>
    <s v="false"/>
    <s v="178487"/>
    <s v="TEMPORAL. T. COM. INTER. N. ESTA"/>
    <s v="MES VENCIDO - INCAPACIDAD TEMPORAL"/>
    <s v="ENFERMERO/A"/>
    <s v="E"/>
    <s v="S_9B_1A"/>
    <x v="0"/>
    <n v="99"/>
    <n v="0"/>
    <s v="ENFERMERA/O"/>
    <s v="PLANTA  1ª  PAR   - HOSP.EDIF.A"/>
    <x v="1"/>
    <s v="293134"/>
    <s v="42222759A"/>
    <s v="PEREZ PEREZ, ESTEFANIA"/>
    <s v="ENFERMERA/O"/>
    <d v="2026-04-17T00:00:00"/>
    <d v="2026-07-24T00:00:00"/>
    <n v="99"/>
  </r>
  <r>
    <s v="219892"/>
    <d v="2026-05-05T00:00:00"/>
    <d v="2026-07-24T00:00:00"/>
    <s v="false"/>
    <s v="179108"/>
    <s v="TEMPORAL. T. COM. INTER. N. ESTA"/>
    <s v="COMISION SERV.,ADS.TEMPORAL"/>
    <s v="TÉC ESPECIALISTA / LABORATORIO"/>
    <s v="E"/>
    <s v="S_9B_1A"/>
    <x v="0"/>
    <n v="81"/>
    <n v="0"/>
    <s v="TÉCNICO ESPECIALISTA LABORATORIO"/>
    <s v="LABORATORIO CENTRAL"/>
    <x v="1"/>
    <s v="246197"/>
    <s v="78405461W"/>
    <s v="GONZALEZ LORENZO, ANTONIA MARIA"/>
    <m/>
    <d v="2026-05-05T00:00:00"/>
    <d v="2026-07-24T00:00:00"/>
    <n v="81"/>
  </r>
  <r>
    <s v="332025"/>
    <d v="2026-05-19T00:00:00"/>
    <d v="2026-07-24T00:00:00"/>
    <s v="false"/>
    <s v="177008"/>
    <s v="TEMPORAL. T. COM. INTER. N. ESTA"/>
    <s v="VACACIONES Y LIBRANZAS"/>
    <s v="ENFERMERO/A"/>
    <s v="E"/>
    <s v="S_9B_1A"/>
    <x v="0"/>
    <n v="67"/>
    <n v="0"/>
    <s v="ENFERMERA/O"/>
    <s v="PLANTILLA VOLANTE"/>
    <x v="1"/>
    <s v="313500"/>
    <s v="42220936C"/>
    <s v="SCHMIDT DIAZ, MIRIAM ANGELICA"/>
    <s v="ENFERMERA/O"/>
    <d v="2026-05-19T00:00:00"/>
    <d v="2026-07-24T00:00:00"/>
    <n v="67"/>
  </r>
  <r>
    <s v="259216"/>
    <d v="2026-06-02T00:00:00"/>
    <d v="2026-07-24T00:00:00"/>
    <s v="false"/>
    <s v="179673"/>
    <s v="TEMPORAL. T. COM. INTER. N. ESTA"/>
    <s v="MES VENCIDO - INCAPACIDAD TEMPORAL"/>
    <s v="AUXILIAR DE ENFERMERÍA"/>
    <s v="E"/>
    <s v="S_9B_1A"/>
    <x v="0"/>
    <n v="53"/>
    <n v="0"/>
    <s v="AUXILIAR DE ENFERMERÍA"/>
    <s v="AREA.ENFERMERIA - CAE LA OROTAVA"/>
    <x v="1"/>
    <s v="334906"/>
    <s v="43367066Z"/>
    <s v="CABRERA CARBALLO, MARIA CANDELARIA"/>
    <s v="AUXILIAR DE ENFERMERÍA"/>
    <d v="2026-06-02T00:00:00"/>
    <d v="2026-07-24T00:00:00"/>
    <n v="53"/>
  </r>
  <r>
    <s v="392917"/>
    <d v="2026-06-23T00:00:00"/>
    <d v="2026-07-24T00:00:00"/>
    <s v="false"/>
    <s v="180067"/>
    <s v="TEMPORAL. T. COM. INTER. N. ESTA"/>
    <s v="MES VENCIDO - INCAPACIDAD TEMPORAL"/>
    <s v="CELADOR/A"/>
    <s v="E"/>
    <s v="S_9B_1A"/>
    <x v="0"/>
    <n v="32"/>
    <n v="0"/>
    <s v="CELADOR"/>
    <s v="SUBDIRECCIÓN ENFERMERÍA"/>
    <x v="1"/>
    <s v="229649"/>
    <s v="54064066J"/>
    <s v="GOYA HERNANDEZ, ISAMAR"/>
    <s v="CELADOR"/>
    <d v="2026-06-23T00:00:00"/>
    <d v="2026-07-24T00:00:00"/>
    <n v="32"/>
  </r>
  <r>
    <s v="253649"/>
    <d v="2026-06-30T00:00:00"/>
    <d v="2026-07-24T00:00:00"/>
    <s v="false"/>
    <s v="180246"/>
    <s v="TEMPORAL. T. COM. INTER. N. ESTA"/>
    <s v="MES VENCIDO - INCAPACIDAD TEMPORAL"/>
    <s v="ENFERMERO/A"/>
    <s v="E"/>
    <s v="S_9B_1A"/>
    <x v="0"/>
    <n v="25"/>
    <n v="0"/>
    <s v="ENFERMERA/O"/>
    <s v="LABOR.DE MICROBIOLOGIA Y CONTROL DE INF"/>
    <x v="1"/>
    <s v="357649"/>
    <s v="54108929A"/>
    <s v="PEREZ DOMINGUEZ, AMELIA PILAR"/>
    <s v="ENFERMERA/O"/>
    <d v="2026-06-30T00:00:00"/>
    <d v="2026-07-24T00:00:00"/>
    <n v="25"/>
  </r>
  <r>
    <s v="257223"/>
    <d v="2026-01-01T00:00:00"/>
    <d v="2026-07-25T00:00:00"/>
    <s v="false"/>
    <s v="153025"/>
    <s v="TEMPORAL. T. COM. INTER. N. ESTA"/>
    <s v="INTERINO POR VACANTE"/>
    <s v="MEDICO/A URGENCIA HOSPITALARIA"/>
    <s v="E"/>
    <s v="I_9_1A"/>
    <x v="3"/>
    <n v="206"/>
    <n v="0"/>
    <s v="MÉDICO URGENCIA HOSPITALARIA"/>
    <s v="P.MÉDICO DE URGENCIAS"/>
    <x v="2"/>
    <s v="0"/>
    <m/>
    <m/>
    <m/>
    <d v="2026-01-01T00:00:00"/>
    <d v="2026-07-25T00:00:00"/>
    <n v="206"/>
  </r>
  <r>
    <s v="252528"/>
    <d v="2026-06-02T00:00:00"/>
    <d v="2026-07-25T00:00:00"/>
    <s v="false"/>
    <s v="179600"/>
    <s v="TEMPORAL. T. COM. INTER. N. ESTA"/>
    <s v="BAJA MATERNAL"/>
    <s v="ENFERMERO/A"/>
    <s v="E"/>
    <s v="S_9B_1A"/>
    <x v="0"/>
    <n v="54"/>
    <n v="0"/>
    <s v="ENFERMERA/O"/>
    <s v="URGENCIAS - HN_CEAU"/>
    <x v="1"/>
    <s v="225632"/>
    <s v="78630965Z"/>
    <s v="CUADRILLERO HERNANDEZ, MARIA CANDELARIA"/>
    <s v="ENFERMERA/O"/>
    <d v="2026-06-02T00:00:00"/>
    <d v="2026-07-25T00:00:00"/>
    <n v="54"/>
  </r>
  <r>
    <s v="350797"/>
    <d v="2026-01-01T00:00:00"/>
    <d v="2026-07-26T00:00:00"/>
    <s v="false"/>
    <s v="174419"/>
    <s v="TEMPORAL. T. COM. INTER. N. ESTA"/>
    <s v="INTERINO POR VACANTE"/>
    <s v="ENFERMERO/A"/>
    <s v="E"/>
    <s v="I_9_1A"/>
    <x v="3"/>
    <n v="207"/>
    <n v="0"/>
    <s v="ENFERMERA/O"/>
    <s v="DIETÉTICA Y NUTRICIÓN"/>
    <x v="1"/>
    <s v="0"/>
    <m/>
    <m/>
    <m/>
    <d v="2026-01-01T00:00:00"/>
    <d v="2026-07-26T00:00:00"/>
    <n v="207"/>
  </r>
  <r>
    <s v="342726"/>
    <d v="2026-01-01T00:00:00"/>
    <d v="2026-07-26T00:00:00"/>
    <s v="false"/>
    <s v="169697"/>
    <s v="TEMPORAL. T. COM. INTER. N. ESTA"/>
    <s v="INTERINO POR VACANTE"/>
    <s v="FEA INMUNOLOGÍA"/>
    <s v="E"/>
    <s v="I_9_1A"/>
    <x v="3"/>
    <n v="207"/>
    <n v="0"/>
    <s v="FEA INMUNOLOGÍA"/>
    <s v="P.MÉDICO FISIOLOGÍA Y BIOQUÍMICA"/>
    <x v="2"/>
    <s v="0"/>
    <m/>
    <m/>
    <m/>
    <d v="2026-01-01T00:00:00"/>
    <d v="2026-07-26T00:00:00"/>
    <n v="207"/>
  </r>
  <r>
    <s v="351052"/>
    <d v="2026-01-01T00:00:00"/>
    <d v="2026-07-26T00:00:00"/>
    <s v="false"/>
    <s v="167385"/>
    <s v="TEMPORAL. T. COM. INTER. N. ESTA"/>
    <s v="INTERINO POR VACANTE"/>
    <s v="ENFERMERO/A"/>
    <s v="E"/>
    <s v="I_9_1A"/>
    <x v="3"/>
    <n v="207"/>
    <n v="0"/>
    <s v="ENFERMERA/O"/>
    <s v="URGENCIAS"/>
    <x v="1"/>
    <s v="0"/>
    <m/>
    <m/>
    <m/>
    <d v="2026-01-01T00:00:00"/>
    <d v="2026-07-26T00:00:00"/>
    <n v="207"/>
  </r>
  <r>
    <s v="244788"/>
    <d v="2026-01-01T00:00:00"/>
    <d v="2026-07-26T00:00:00"/>
    <s v="false"/>
    <s v="153007"/>
    <s v="TEMPORAL. T. COM. INTER. N. ESTA"/>
    <s v="INTERINO POR VACANTE"/>
    <s v="FEA PSICOLOGÍA CLÍNICA"/>
    <s v="E"/>
    <s v="I_9_1A"/>
    <x v="3"/>
    <n v="207"/>
    <n v="0"/>
    <s v="FEA PSICOLOGÍA CLÍNICA"/>
    <s v="P.MÉDICO PSIQUIATRÍA"/>
    <x v="2"/>
    <s v="0"/>
    <m/>
    <m/>
    <m/>
    <d v="2026-01-01T00:00:00"/>
    <d v="2026-07-26T00:00:00"/>
    <n v="207"/>
  </r>
  <r>
    <s v="209821"/>
    <d v="2026-03-20T00:00:00"/>
    <d v="2026-07-26T00:00:00"/>
    <s v="false"/>
    <s v="177174"/>
    <s v="TEMPORAL. T. COM. INTER. N. ESTA"/>
    <s v="LIBRE DISPOSICION"/>
    <s v="ENFERMERO/A"/>
    <s v="E"/>
    <s v="S_9B_1AV"/>
    <x v="0"/>
    <n v="129"/>
    <n v="0"/>
    <s v="ENFERMERA/O"/>
    <s v="PLANTA  8ª  PAR   - HOSP.EDIF.A"/>
    <x v="1"/>
    <s v="298764"/>
    <s v="78648326X"/>
    <s v="TOSTE LOPEZ, JENNIFER"/>
    <s v="ENFERMERA/O"/>
    <d v="2026-03-20T00:00:00"/>
    <d v="2026-07-26T00:00:00"/>
    <n v="129"/>
  </r>
  <r>
    <s v="231858"/>
    <d v="2026-04-30T00:00:00"/>
    <d v="2026-07-26T00:00:00"/>
    <s v="false"/>
    <s v="178978"/>
    <s v="TEMPORAL. T. COM. INTER. N. ESTA"/>
    <s v="PERMISO POR PATERNIDAD"/>
    <s v="ENFERMERO/A"/>
    <s v="E"/>
    <s v="S_9B_1A"/>
    <x v="0"/>
    <n v="88"/>
    <n v="0"/>
    <s v="ENFERMERA/O"/>
    <s v="U.V.I. PEDIATRICA"/>
    <x v="1"/>
    <s v="225742"/>
    <s v="79074996F"/>
    <s v="SANCHEZ MARTIN, SERGIO MIGUEL"/>
    <s v="ENFERMERA/O"/>
    <d v="2026-04-30T00:00:00"/>
    <d v="2026-07-26T00:00:00"/>
    <n v="88"/>
  </r>
  <r>
    <s v="265854"/>
    <d v="2026-05-11T00:00:00"/>
    <d v="2026-07-26T00:00:00"/>
    <s v="false"/>
    <s v="178253"/>
    <s v="TEMPORAL. T. COM. INTER. N. ESTA"/>
    <s v="BAJA MATERNAL"/>
    <s v="ENFERMERO/A"/>
    <s v="E"/>
    <s v="S_9B_1A"/>
    <x v="0"/>
    <n v="77"/>
    <n v="0"/>
    <s v="ENFERMERA/O"/>
    <s v="URGENCIAS"/>
    <x v="1"/>
    <s v="237680"/>
    <s v="79031159P"/>
    <s v="NUÑEZ RODRIGUEZ, PEDRO"/>
    <s v="ENFERMERA/O"/>
    <d v="2026-05-11T00:00:00"/>
    <d v="2026-07-26T00:00:00"/>
    <n v="77"/>
  </r>
  <r>
    <s v="266114"/>
    <d v="2026-05-09T00:00:00"/>
    <d v="2026-07-27T00:00:00"/>
    <s v="false"/>
    <s v="179223"/>
    <s v="TEMPORAL. T. COM. INTER. N. ESTA"/>
    <s v="MES VENCIDO - INCAPACIDAD TEMPORAL"/>
    <s v="ENFERMERO/A"/>
    <s v="E"/>
    <s v="S_9B_1A"/>
    <x v="0"/>
    <n v="80"/>
    <n v="0"/>
    <s v="ENFERMERA/O"/>
    <s v="CONSULTA PEDIATRIA"/>
    <x v="1"/>
    <s v="342053"/>
    <s v="45781116F"/>
    <s v="GODOY PEREZ, ZULEIMA"/>
    <s v="ENFERMERA/O"/>
    <d v="2026-05-09T00:00:00"/>
    <d v="2026-07-27T00:00:00"/>
    <n v="80"/>
  </r>
  <r>
    <s v="277791"/>
    <d v="2026-07-15T00:00:00"/>
    <d v="2026-07-27T00:00:00"/>
    <s v="false"/>
    <s v="179755"/>
    <s v="TEMPORAL. T. COM. INTER. N. ESTA"/>
    <s v="BAJA MATERNAL"/>
    <s v="AUXILIAR DE ENFERMERÍA"/>
    <s v="E"/>
    <s v="S_9B_1A"/>
    <x v="0"/>
    <n v="13"/>
    <n v="0"/>
    <s v="AUXILIAR DE ENFERMERÍA"/>
    <s v="PLANTA  8ª  PAR   - HOSP.EDIF.A"/>
    <x v="1"/>
    <s v="293288"/>
    <s v="79209114N"/>
    <s v="LAGAREJOS DEL RIO, JENNIFER"/>
    <s v="AUXILIAR DE ENFERMERÍA"/>
    <d v="2026-07-15T00:00:00"/>
    <d v="2026-07-27T00:00:00"/>
    <n v="13"/>
  </r>
  <r>
    <s v="385777"/>
    <d v="2026-07-26T00:00:00"/>
    <d v="2026-07-27T00:00:00"/>
    <s v="false"/>
    <s v="180337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7-26T00:00:00"/>
    <d v="2026-07-27T00:00:00"/>
    <n v="2"/>
  </r>
  <r>
    <s v="334213"/>
    <d v="2026-06-29T00:00:00"/>
    <d v="2026-07-28T00:00:00"/>
    <s v="false"/>
    <s v="179255"/>
    <s v="TEMPORAL. T. COM. INTER. N. ESTA"/>
    <s v="VACACIONES Y LIBRANZAS"/>
    <s v="AUXILIAR DE ENFERMERÍA"/>
    <s v="E"/>
    <s v="S_9B_1A"/>
    <x v="0"/>
    <n v="30"/>
    <n v="0"/>
    <s v="AUXILIAR DE ENFERMERÍA"/>
    <s v="PARITORIO"/>
    <x v="1"/>
    <s v="331377"/>
    <s v="54045565G"/>
    <s v="ALMENAR RUIZ, TERESA DE JESUS"/>
    <s v="AUXILIARES DE CLÍNICA O ENFERMERIA"/>
    <d v="2026-06-29T00:00:00"/>
    <d v="2026-07-28T00:00:00"/>
    <n v="30"/>
  </r>
  <r>
    <s v="219349"/>
    <d v="2026-06-29T00:00:00"/>
    <d v="2026-07-28T00:00:00"/>
    <s v="false"/>
    <s v="179186"/>
    <s v="TEMPORAL. T. COM. INTER. N. ESTA"/>
    <s v="VACACIONES Y LIBRANZAS"/>
    <s v="ENFERMERO/A"/>
    <s v="E"/>
    <s v="S_9B_1AV"/>
    <x v="0"/>
    <n v="30"/>
    <n v="0"/>
    <s v="ENFERMERA/O"/>
    <s v="PLANTA  4ª  PAR   - HOSP.EDIF.A"/>
    <x v="1"/>
    <s v="344661"/>
    <s v="78698343W"/>
    <s v="LORENZO HERNANDEZ, GUACIMARA"/>
    <s v="ENFERMERA/O"/>
    <d v="2026-06-29T00:00:00"/>
    <d v="2026-07-28T00:00:00"/>
    <n v="30"/>
  </r>
  <r>
    <s v="220347"/>
    <d v="2026-06-29T00:00:00"/>
    <d v="2026-07-28T00:00:00"/>
    <s v="false"/>
    <s v="180295"/>
    <s v="TEMPORAL. T. COM. INTER. N. ESTA"/>
    <s v="MES VENCIDO - INCAPACIDAD TEMPORAL"/>
    <s v="PINCHE"/>
    <s v="E"/>
    <s v="S_9B_1A"/>
    <x v="0"/>
    <n v="30"/>
    <n v="0"/>
    <s v="PINCHE"/>
    <s v="COCINA"/>
    <x v="0"/>
    <s v="316533"/>
    <s v="78852334P"/>
    <s v="CASTELLANO GONZALEZ, AYEIZA"/>
    <s v="PINCHE"/>
    <d v="2026-06-29T00:00:00"/>
    <d v="2026-07-28T00:00:00"/>
    <n v="30"/>
  </r>
  <r>
    <s v="293588"/>
    <d v="2026-06-29T00:00:00"/>
    <d v="2026-07-28T00:00:00"/>
    <s v="false"/>
    <s v="179188"/>
    <s v="TEMPORAL. T. COM. INTER. N. ESTA"/>
    <s v="VACACIONES Y LIBRANZAS"/>
    <s v="ENFERMERO/A"/>
    <s v="E"/>
    <s v="S_9B_1AV"/>
    <x v="0"/>
    <n v="30"/>
    <n v="0"/>
    <s v="ENFERMERA/O"/>
    <s v="AREA.ENFERMERIA - CAE PTO.DE LA CRUZ"/>
    <x v="1"/>
    <s v="369906"/>
    <s v="43828636C"/>
    <s v="RAMOS ARZOLA, YARA"/>
    <s v="ENFERMERA/O"/>
    <d v="2026-06-29T00:00:00"/>
    <d v="2026-07-28T00:00:00"/>
    <n v="30"/>
  </r>
  <r>
    <s v="279316"/>
    <d v="2026-06-29T00:00:00"/>
    <d v="2026-07-28T00:00:00"/>
    <s v="false"/>
    <s v="178980"/>
    <s v="TEMPORAL. T. COM. INTER. N. ESTA"/>
    <s v="VACACIONES Y LIBRANZAS"/>
    <s v="AUXILIAR DE ENFERMERÍA"/>
    <s v="E"/>
    <s v="S_9B_1AV"/>
    <x v="0"/>
    <n v="30"/>
    <n v="0"/>
    <s v="AUXILIAR DE ENFERMERÍA"/>
    <s v="PLANTA  2ª  - HOSPITAL DEL NORTE"/>
    <x v="1"/>
    <s v="218592"/>
    <s v="78634062Y"/>
    <s v="ALONSO DELGADO, JONATHAN"/>
    <s v="AUXILIAR DE ENFERMERÍA"/>
    <d v="2026-06-29T00:00:00"/>
    <d v="2026-07-28T00:00:00"/>
    <n v="30"/>
  </r>
  <r>
    <s v="363471"/>
    <d v="2026-05-15T00:00:00"/>
    <d v="2026-07-29T00:00:00"/>
    <s v="false"/>
    <s v="179457"/>
    <s v="TEMPORAL. T. COM. INTER. N. ESTA"/>
    <s v="MES VENCIDO - INCAPACIDAD TEMPORAL"/>
    <s v="AUXILIAR DE ENFERMERÍA"/>
    <s v="E"/>
    <s v="S_9B_1A"/>
    <x v="0"/>
    <n v="76"/>
    <n v="0"/>
    <s v="AUXILIAR DE ENFERMERÍA"/>
    <s v="PLANTA  8ª IMPAR - HOSP.EDIF.A"/>
    <x v="1"/>
    <s v="215389"/>
    <s v="78560128V"/>
    <s v="HERNANDEZ ARVELO, MARIA BEGOÑA"/>
    <s v="AUXILIAR DE ENFERMERÍA"/>
    <d v="2026-05-15T00:00:00"/>
    <d v="2026-07-29T00:00:00"/>
    <n v="76"/>
  </r>
  <r>
    <s v="353044"/>
    <d v="2026-05-15T00:00:00"/>
    <d v="2026-07-29T00:00:00"/>
    <s v="false"/>
    <s v="179458"/>
    <s v="TEMPORAL. T. COM. INTER. N. ESTA"/>
    <s v="MES VENCIDO - INCAPACIDAD TEMPORAL"/>
    <s v="AUXILIAR DE ENFERMERÍA"/>
    <s v="E"/>
    <s v="S_9B_1A"/>
    <x v="0"/>
    <n v="76"/>
    <n v="0"/>
    <s v="AUXILIAR DE ENFERMERÍA"/>
    <s v="URGENCIAS"/>
    <x v="1"/>
    <s v="361146"/>
    <s v="78693134Z"/>
    <s v="MARRERO ANGEL, YURENA"/>
    <s v="AUXILIAR DE ENFERMERÍA"/>
    <d v="2026-05-15T00:00:00"/>
    <d v="2026-07-29T00:00:00"/>
    <n v="76"/>
  </r>
  <r>
    <s v="205402"/>
    <d v="2026-06-01T00:00:00"/>
    <d v="2026-07-29T00:00:00"/>
    <s v="false"/>
    <s v="178774"/>
    <s v="TEMPORAL. T. COM. INTER. N. ESTA"/>
    <s v="BAJA MATERNAL"/>
    <s v="ENFERMERO/A"/>
    <s v="E"/>
    <s v="S_9B_1A"/>
    <x v="0"/>
    <n v="59"/>
    <n v="0"/>
    <s v="ENFERMERA/O"/>
    <s v="HOSPITAL.UDAD.DROGODEPEN.-U.H.T.D."/>
    <x v="1"/>
    <s v="206741"/>
    <s v="79159507Q"/>
    <s v="VARGAS ALEMAN, CATHAYSA"/>
    <s v="ENFERMERA/O"/>
    <d v="2026-06-01T00:00:00"/>
    <d v="2026-07-29T00:00:00"/>
    <n v="59"/>
  </r>
  <r>
    <s v="337633"/>
    <d v="2026-06-15T00:00:00"/>
    <d v="2026-07-29T00:00:00"/>
    <s v="false"/>
    <s v="179902"/>
    <s v="TEMPORAL. T. COM. INTER. N. ESTA"/>
    <s v="MES VENCIDO - INCAPACIDAD TEMPORAL"/>
    <s v="LAVANDERO/A"/>
    <s v="E"/>
    <s v="S_9B_1A"/>
    <x v="0"/>
    <n v="45"/>
    <n v="0"/>
    <s v="LAVANDERIA"/>
    <s v="LENCERÍA Y COSTURA"/>
    <x v="0"/>
    <s v="354982"/>
    <s v="42180577A"/>
    <s v="RODRIGUEZ LORENZO, MARIA JUDITH"/>
    <s v="LAVANDERIA"/>
    <d v="2026-06-15T00:00:00"/>
    <d v="2026-07-29T00:00:00"/>
    <n v="45"/>
  </r>
  <r>
    <s v="380096"/>
    <d v="2026-06-30T00:00:00"/>
    <d v="2026-07-29T00:00:00"/>
    <s v="false"/>
    <s v="179441"/>
    <s v="TEMPORAL. T. COM. INTER. N. ESTA"/>
    <s v="VACACIONES Y LIBRANZAS"/>
    <s v="CELADOR/A"/>
    <s v="E"/>
    <s v="S_9B_1AV"/>
    <x v="0"/>
    <n v="30"/>
    <n v="0"/>
    <s v="CELADOR"/>
    <s v="SUBDIRECCIÓN ENFERMERÍA"/>
    <x v="1"/>
    <s v="309805"/>
    <s v="43807720B"/>
    <s v="FLORES MENDONZA, JESUS ANTONIO"/>
    <s v="CELADOR"/>
    <d v="2026-06-30T00:00:00"/>
    <d v="2026-07-29T00:00:00"/>
    <n v="30"/>
  </r>
  <r>
    <s v="379860"/>
    <d v="2026-06-30T00:00:00"/>
    <d v="2026-07-29T00:00:00"/>
    <s v="false"/>
    <s v="178957"/>
    <s v="TEMPORAL. T. COM. INTER. N. ESTA"/>
    <s v="VACACIONES Y LIBRANZAS"/>
    <s v="AUXILIAR DE ENFERMERÍA"/>
    <s v="E"/>
    <s v="S_9B_1AV"/>
    <x v="0"/>
    <n v="30"/>
    <n v="0"/>
    <s v="AUXILIAR DE ENFERMERÍA"/>
    <s v="PLANTA 1ª - SUBAGUDOS"/>
    <x v="1"/>
    <s v="366529"/>
    <s v="54047728M"/>
    <s v="ROJAS RAMOS, MARÍA MONTSERRAT"/>
    <s v="AUXILIAR DE ENFERMERÍA"/>
    <d v="2026-06-30T00:00:00"/>
    <d v="2026-07-29T00:00:00"/>
    <n v="30"/>
  </r>
  <r>
    <s v="303958"/>
    <d v="2026-06-30T00:00:00"/>
    <d v="2026-07-29T00:00:00"/>
    <s v="false"/>
    <s v="179737"/>
    <s v="TEMPORAL. T. COM. INTER. N. ESTA"/>
    <s v="MES VENCIDO - INCAPACIDAD TEMPORAL"/>
    <s v="ENFERMERO/A"/>
    <s v="E"/>
    <s v="S_9B_1A"/>
    <x v="0"/>
    <n v="30"/>
    <n v="0"/>
    <s v="ENFERMERA/O"/>
    <s v="URGENCIAS"/>
    <x v="1"/>
    <s v="265289"/>
    <s v="79097200Q"/>
    <s v="DELGADO CANO, SARA MARIA"/>
    <s v="ENFERMERA/O"/>
    <d v="2026-06-30T00:00:00"/>
    <d v="2026-07-29T00:00:00"/>
    <n v="30"/>
  </r>
  <r>
    <s v="238687"/>
    <d v="2026-06-30T00:00:00"/>
    <d v="2026-07-29T00:00:00"/>
    <s v="false"/>
    <s v="180345"/>
    <s v="TEMPORAL. T. COM. INTER. N. ESTA"/>
    <s v="MES VENCIDO - INCAPACIDAD TEMPORAL"/>
    <s v="ENFERMERO/A"/>
    <s v="E"/>
    <s v="S_9B_1A"/>
    <x v="0"/>
    <n v="30"/>
    <n v="0"/>
    <s v="ENFERMERA/O"/>
    <s v="PLANTILLA VOLANTE DEL EAA (EDIFICIO DE ACTIVIDADES"/>
    <x v="1"/>
    <s v="302210"/>
    <s v="78562743X"/>
    <s v="RODRIGUEZ SAN NICOLAS, MARIAN AGUSTINA"/>
    <s v="ENFERMERA/O"/>
    <d v="2026-06-30T00:00:00"/>
    <d v="2026-07-29T00:00:00"/>
    <n v="30"/>
  </r>
  <r>
    <s v="205943"/>
    <d v="2026-06-30T00:00:00"/>
    <d v="2026-07-29T00:00:00"/>
    <s v="false"/>
    <s v="178969"/>
    <s v="TEMPORAL. T. COM. INTER. N. ESTA"/>
    <s v="VACACIONES Y LIBRANZAS"/>
    <s v="AUXILIAR DE ENFERMERÍA"/>
    <s v="E"/>
    <s v="S_9B_1AV"/>
    <x v="0"/>
    <n v="30"/>
    <n v="0"/>
    <s v="AUXILIAR DE ENFERMERÍA"/>
    <s v="PLANTA  7ª  PAR   - HOSP.EDIF.A"/>
    <x v="1"/>
    <s v="246210"/>
    <s v="78678668S"/>
    <s v="MARTIN RAMOS, MARIA ISABEL"/>
    <s v="AUXILIAR DE ENFERMERÍA"/>
    <d v="2026-06-30T00:00:00"/>
    <d v="2026-07-29T00:00:00"/>
    <n v="30"/>
  </r>
  <r>
    <s v="213357"/>
    <d v="2026-06-30T00:00:00"/>
    <d v="2026-07-29T00:00:00"/>
    <s v="false"/>
    <s v="180344"/>
    <s v="TEMPORAL. T. COM. INTER. N. ESTA"/>
    <s v="MES VENCIDO - INCAPACIDAD TEMPORAL"/>
    <s v="PINCHE"/>
    <s v="E"/>
    <s v="S_9B_1A"/>
    <x v="0"/>
    <n v="30"/>
    <n v="0"/>
    <s v="PINCHE"/>
    <s v="COCINA"/>
    <x v="0"/>
    <s v="336936"/>
    <s v="78408854Z"/>
    <s v="LAARBI PADRON, CANDELARIA JAMINA"/>
    <s v="PINCHE"/>
    <d v="2026-06-30T00:00:00"/>
    <d v="2026-07-29T00:00:00"/>
    <n v="30"/>
  </r>
  <r>
    <s v="289248"/>
    <d v="2026-06-30T00:00:00"/>
    <d v="2026-07-29T00:00:00"/>
    <s v="false"/>
    <s v="179326"/>
    <s v="TEMPORAL. T. COM. INTER. N. ESTA"/>
    <s v="VACACIONES Y LIBRANZAS"/>
    <s v="TÉC ESPECIALISTA / DIETETICA Y NUTRICION"/>
    <s v="E"/>
    <s v="S_9B_1AV"/>
    <x v="0"/>
    <n v="30"/>
    <n v="0"/>
    <s v="TÉCNICO ESPECIALISTA EN DIETÉTICA Y NUTRICIÓN"/>
    <s v="DIETÉTICA Y NUTRICIÓN"/>
    <x v="1"/>
    <s v="342164"/>
    <s v="43800937J"/>
    <s v="GARCIA DIAZ, MARIA CANDELARIA"/>
    <s v="TÉCNICO ESPECIALISTA EN DIETÉTICA Y NUTRICIÓN"/>
    <d v="2026-06-30T00:00:00"/>
    <d v="2026-07-29T00:00:00"/>
    <n v="30"/>
  </r>
  <r>
    <s v="369349"/>
    <d v="2026-06-30T00:00:00"/>
    <d v="2026-07-29T00:00:00"/>
    <s v="false"/>
    <s v="179940"/>
    <s v="TEMPORAL. T. COM. INTER. N. ESTA"/>
    <s v="MES VENCIDO - INCAPACIDAD TEMPORAL"/>
    <s v="ENFERMERO/A"/>
    <s v="E"/>
    <s v="S_9B_1A"/>
    <x v="0"/>
    <n v="30"/>
    <n v="0"/>
    <s v="ENFERMERA/O"/>
    <s v="CONSULTA CIRUG.GRAL."/>
    <x v="1"/>
    <s v="278201"/>
    <s v="43810535C"/>
    <s v="PORTUGUES QUINTERO, MARIA ANGELES"/>
    <s v="ENFERMERA/O"/>
    <d v="2026-06-30T00:00:00"/>
    <d v="2026-07-29T00:00:00"/>
    <n v="30"/>
  </r>
  <r>
    <s v="240290"/>
    <d v="2026-06-30T00:00:00"/>
    <d v="2026-07-29T00:00:00"/>
    <s v="false"/>
    <s v="179183"/>
    <s v="TEMPORAL. T. COM. INTER. N. ESTA"/>
    <s v="VACACIONES Y LIBRANZAS"/>
    <s v="ENFERMERO/A"/>
    <s v="E"/>
    <s v="S_9B_1AV"/>
    <x v="0"/>
    <n v="30"/>
    <n v="0"/>
    <s v="ENFERMERA/O"/>
    <s v="UDES.ESPECIALES SUPLENCIAS"/>
    <x v="1"/>
    <s v="332025"/>
    <s v="48842271T"/>
    <s v="MORENO MARIN, MARIO"/>
    <s v="ENFERMERA/O"/>
    <d v="2026-06-30T00:00:00"/>
    <d v="2026-07-29T00:00:00"/>
    <n v="30"/>
  </r>
  <r>
    <s v="261451"/>
    <d v="2026-06-30T00:00:00"/>
    <d v="2026-07-29T00:00:00"/>
    <s v="false"/>
    <s v="179233"/>
    <s v="TEMPORAL. T. COM. INTER. N. ESTA"/>
    <s v="VACACIONES Y LIBRANZAS"/>
    <s v="AUXILIAR DE ENFERMERÍA"/>
    <s v="E"/>
    <s v="S_9B_1AV"/>
    <x v="0"/>
    <n v="30"/>
    <n v="0"/>
    <s v="AUXILIAR DE ENFERMERÍA"/>
    <s v="PLANTA 10ª IMPAR - HOSP.EDIF.A"/>
    <x v="1"/>
    <s v="376828"/>
    <s v="78570187W"/>
    <s v="DIAZ HERNANDEZ, EMMA"/>
    <s v="AUXILIAR DE ENFERMERÍA"/>
    <d v="2026-06-30T00:00:00"/>
    <d v="2026-07-29T00:00:00"/>
    <n v="30"/>
  </r>
  <r>
    <s v="308293"/>
    <d v="2026-06-30T00:00:00"/>
    <d v="2026-07-29T00:00:00"/>
    <s v="false"/>
    <s v="180319"/>
    <s v="TEMPORAL. T. COM. INTER. N. ESTA"/>
    <s v="MES VENCIDO - INCAPACIDAD TEMPORAL"/>
    <s v="AUXILIAR DE ENFERMERÍA"/>
    <s v="E"/>
    <s v="S_9B_1A"/>
    <x v="0"/>
    <n v="30"/>
    <n v="0"/>
    <s v="AUXILIAR DE ENFERMERÍA"/>
    <s v="HOSPITAL. PREMATUROS"/>
    <x v="1"/>
    <s v="344776"/>
    <s v="45435155N"/>
    <s v="MEDINA RAMOS, ANA MARIA"/>
    <s v="AUXILIAR DE ENFERMERÍA"/>
    <d v="2026-06-30T00:00:00"/>
    <d v="2026-07-29T00:00:00"/>
    <n v="30"/>
  </r>
  <r>
    <s v="342711"/>
    <d v="2026-06-30T00:00:00"/>
    <d v="2026-07-29T00:00:00"/>
    <s v="false"/>
    <s v="178952"/>
    <s v="TEMPORAL. T. COM. INTER. N. ESTA"/>
    <s v="VACACIONES Y LIBRANZAS"/>
    <s v="FONTANERO/A"/>
    <s v="E"/>
    <s v="S_9B_1AV"/>
    <x v="0"/>
    <n v="30"/>
    <n v="0"/>
    <s v="FONTANERO"/>
    <s v="FONTANERÍA"/>
    <x v="6"/>
    <s v="396045"/>
    <s v="79158115G"/>
    <s v="ARZOLA CASTRO, JOSE IVAN"/>
    <s v="FONTANERO"/>
    <d v="2026-06-30T00:00:00"/>
    <d v="2026-07-29T00:00:00"/>
    <n v="30"/>
  </r>
  <r>
    <s v="333095"/>
    <d v="2026-06-30T00:00:00"/>
    <d v="2026-07-29T00:00:00"/>
    <s v="false"/>
    <s v="179545"/>
    <s v="TEMPORAL. T. COM. INTER. N. ESTA"/>
    <s v="MES VENCIDO - INCAPACIDAD TEMPORAL"/>
    <s v="ENFERMERO/A"/>
    <s v="E"/>
    <s v="S_9B_1A"/>
    <x v="0"/>
    <n v="30"/>
    <n v="0"/>
    <s v="ENFERMERA/O"/>
    <s v="PLANTA 2ª CENTRAL A - EDIF.B"/>
    <x v="1"/>
    <s v="343087"/>
    <s v="43807223C"/>
    <s v="MESAS FRANCISCO, LIA"/>
    <s v="ENFERMERA/O"/>
    <d v="2026-06-30T00:00:00"/>
    <d v="2026-07-29T00:00:00"/>
    <n v="30"/>
  </r>
  <r>
    <s v="212795"/>
    <d v="2026-06-30T00:00:00"/>
    <d v="2026-07-29T00:00:00"/>
    <s v="false"/>
    <s v="180314"/>
    <s v="TEMPORAL. T. COM. INTER. N. ESTA"/>
    <s v="MES VENCIDO - INCAPACIDAD TEMPORAL"/>
    <s v="ENFERMERO/A"/>
    <s v="E"/>
    <s v="S_9B_1A"/>
    <x v="0"/>
    <n v="30"/>
    <n v="0"/>
    <s v="ENFERMERA/O"/>
    <s v="RADIODIAGNOSTICO"/>
    <x v="1"/>
    <s v="232299"/>
    <s v="78852792Y"/>
    <s v="TORRES DE VERA, ZULEICA"/>
    <s v="ENFERMERA/O"/>
    <d v="2026-06-30T00:00:00"/>
    <d v="2026-07-29T00:00:00"/>
    <n v="30"/>
  </r>
  <r>
    <s v="200615"/>
    <d v="2026-06-30T00:00:00"/>
    <d v="2026-07-29T00:00:00"/>
    <s v="false"/>
    <s v="179966"/>
    <s v="TEMPORAL. T. COM. INTER. N. ESTA"/>
    <s v="MES VENCIDO - INCAPACIDAD TEMPORAL"/>
    <s v="ENFERMERO/A"/>
    <s v="E"/>
    <s v="S_9B_1A"/>
    <x v="0"/>
    <n v="30"/>
    <n v="0"/>
    <s v="ENFERMERA/O"/>
    <s v="U.V.I."/>
    <x v="1"/>
    <s v="262952"/>
    <s v="43378707V"/>
    <s v="GONZALEZ LEON, PATRICIA CANDELARIA"/>
    <s v="ENFERMERA/O"/>
    <d v="2026-06-30T00:00:00"/>
    <d v="2026-07-29T00:00:00"/>
    <n v="30"/>
  </r>
  <r>
    <s v="200089"/>
    <d v="2026-06-30T00:00:00"/>
    <d v="2026-07-29T00:00:00"/>
    <s v="false"/>
    <s v="179843"/>
    <s v="TEMPORAL. T. COM. INTER. N. ESTA"/>
    <s v="MES VENCIDO - INCAPACIDAD TEMPORAL"/>
    <s v="ENFERMERO/A"/>
    <s v="E"/>
    <s v="S_9B_1A"/>
    <x v="0"/>
    <n v="30"/>
    <n v="0"/>
    <s v="ENFERMERA/O"/>
    <s v="PLANTILLA VOLANTE"/>
    <x v="1"/>
    <s v="202287"/>
    <s v="77374560F"/>
    <s v="AGUILAR SANCHEZ, BEATRIZ"/>
    <s v="ENFERMERA/O"/>
    <d v="2026-06-30T00:00:00"/>
    <d v="2026-07-29T00:00:00"/>
    <n v="30"/>
  </r>
  <r>
    <s v="329343"/>
    <d v="2026-07-01T00:00:00"/>
    <d v="2026-07-29T00:00:00"/>
    <s v="false"/>
    <s v="180193"/>
    <s v="TEMPORAL. T. COM. INTER. N. ESTA"/>
    <s v="MES VENCIDO - ACCIDENTE DE TRABAJO"/>
    <s v="ENFERMERO/A"/>
    <s v="E"/>
    <s v="S_9B_1A"/>
    <x v="0"/>
    <n v="29"/>
    <n v="0"/>
    <s v="ENFERMERA/O"/>
    <s v="URGENCIAS"/>
    <x v="1"/>
    <s v="241733"/>
    <s v="45118538J"/>
    <s v="MARTOS CONEJO, FRANCISCO"/>
    <s v="ENFERMERA/O"/>
    <d v="2026-07-01T00:00:00"/>
    <d v="2026-07-29T00:00:00"/>
    <n v="29"/>
  </r>
  <r>
    <s v="219708"/>
    <d v="2026-07-15T00:00:00"/>
    <d v="2026-07-29T00:00:00"/>
    <s v="false"/>
    <s v="181247"/>
    <s v="TEMPORAL. T. COM. INTER. N. ESTA"/>
    <s v="MES VENCIDO - INCAPACIDAD TEMPORAL"/>
    <s v="AUXILIAR DE ENFERMERÍA"/>
    <s v="E"/>
    <s v="S_9B_1A"/>
    <x v="0"/>
    <n v="15"/>
    <n v="0"/>
    <s v="AUXILIAR DE ENFERMERÍA"/>
    <s v="PLANTA  2ª  PAR   - HOSP.EDIF.A"/>
    <x v="1"/>
    <s v="245350"/>
    <s v="78697634Y"/>
    <s v="JABATO DELGADO, ANA MELISA"/>
    <s v="AUXILIAR DE ENFERMERÍA"/>
    <d v="2026-07-15T00:00:00"/>
    <d v="2026-07-29T00:00:00"/>
    <n v="15"/>
  </r>
  <r>
    <s v="246236"/>
    <d v="2026-07-15T00:00:00"/>
    <d v="2026-07-29T00:00:00"/>
    <s v="false"/>
    <s v="180934"/>
    <s v="TEMPORAL. T. COM. INTER. N. ESTA"/>
    <s v="MES VENCIDO - INCAPACIDAD TEMPORAL"/>
    <s v="ENFERMERO/A"/>
    <s v="E"/>
    <s v="S_9B_1A"/>
    <x v="0"/>
    <n v="15"/>
    <n v="0"/>
    <s v="ENFERMERA/O"/>
    <s v="DIETÉTICA Y NUTRICIÓN"/>
    <x v="1"/>
    <s v="216468"/>
    <s v="76250462B"/>
    <s v="MARTIN MILLAN, MARIA JESUS"/>
    <s v="ENFERMERA/O"/>
    <d v="2026-07-15T00:00:00"/>
    <d v="2026-07-29T00:00:00"/>
    <n v="15"/>
  </r>
  <r>
    <s v="276299"/>
    <d v="2026-07-15T00:00:00"/>
    <d v="2026-07-29T00:00:00"/>
    <s v="false"/>
    <s v="180930"/>
    <s v="TEMPORAL. T. COM. INTER. N. ESTA"/>
    <s v="MES VENCIDO - INCAPACIDAD TEMPORAL"/>
    <s v="G AUXILIAR ADMINISTRATIVO F. ADMVA"/>
    <s v="E"/>
    <s v="S_9B_1A"/>
    <x v="0"/>
    <n v="15"/>
    <n v="0"/>
    <s v="AUXILIAR ADMINISTRATIVO"/>
    <s v="PLANTILLA VOLANTE SS ADMTVO ALMACÉN CENT"/>
    <x v="4"/>
    <s v="359162"/>
    <s v="42086370G"/>
    <s v="FERNANDEZ RODRIGUEZ, MARIA CRISTINA"/>
    <s v="AUXILIAR ADMINISTRATIVO"/>
    <d v="2026-07-15T00:00:00"/>
    <d v="2026-07-29T00:00:00"/>
    <n v="15"/>
  </r>
  <r>
    <s v="261818"/>
    <d v="2026-07-15T00:00:00"/>
    <d v="2026-07-29T00:00:00"/>
    <s v="false"/>
    <s v="181042"/>
    <s v="TEMPORAL. T. COM. INTER. N. ESTA"/>
    <s v="MES VENCIDO - INCAPACIDAD TEMPORAL"/>
    <s v="ELECTRICISTA"/>
    <s v="E"/>
    <s v="S_9B_1A"/>
    <x v="0"/>
    <n v="15"/>
    <n v="0"/>
    <s v="ELECTRICISTA"/>
    <s v="ELECTRICIDAD"/>
    <x v="6"/>
    <s v="337410"/>
    <s v="78677367W"/>
    <s v="HERNANDEZ GONZALEZ, JONAY"/>
    <s v="ELECTRICISTA"/>
    <d v="2026-07-15T00:00:00"/>
    <d v="2026-07-29T00:00:00"/>
    <n v="15"/>
  </r>
  <r>
    <s v="338216"/>
    <d v="2026-07-15T00:00:00"/>
    <d v="2026-07-29T00:00:00"/>
    <s v="false"/>
    <s v="181331"/>
    <s v="TEMPORAL. T. COM. INTER. N. ESTA"/>
    <s v="MES VENCIDO - INCAPACIDAD TEMPORAL"/>
    <s v="AUXILIAR DE ENFERMERÍA"/>
    <s v="E"/>
    <s v="S_9B_1A"/>
    <x v="0"/>
    <n v="15"/>
    <n v="0"/>
    <s v="AUXILIAR DE ENFERMERÍA"/>
    <s v="PLANTILLA VOLANTE"/>
    <x v="1"/>
    <s v="227831"/>
    <s v="54049002Z"/>
    <s v="CASTRO RODRIGUEZ, GEMMA"/>
    <s v="AUXILIAR DE ENFERMERÍA"/>
    <d v="2026-07-15T00:00:00"/>
    <d v="2026-07-29T00:00:00"/>
    <n v="15"/>
  </r>
  <r>
    <s v="231235"/>
    <d v="2026-07-15T00:00:00"/>
    <d v="2026-07-29T00:00:00"/>
    <s v="false"/>
    <s v="180941"/>
    <s v="TEMPORAL. T. COM. INTER. N. ESTA"/>
    <s v="MES VENCIDO - INCAPACIDAD TEMPORAL"/>
    <s v="AUXILIAR DE ENFERMERÍA"/>
    <s v="E"/>
    <s v="S_9B_1A"/>
    <x v="0"/>
    <n v="15"/>
    <n v="0"/>
    <s v="AUXILIAR DE ENFERMERÍA"/>
    <s v="UNIDAD DE SALUD MENTAL INFANTO JUVENIL"/>
    <x v="1"/>
    <s v="235763"/>
    <s v="78700072Y"/>
    <s v="JORGE RODRIGUEZ, BETSABE"/>
    <s v="AUXILIAR DE ENFERMERÍA"/>
    <d v="2026-07-15T00:00:00"/>
    <d v="2026-07-29T00:00:00"/>
    <n v="15"/>
  </r>
  <r>
    <s v="373053"/>
    <d v="2026-07-15T00:00:00"/>
    <d v="2026-07-29T00:00:00"/>
    <s v="false"/>
    <s v="181209"/>
    <s v="TEMPORAL. T. COM. INTER. N. ESTA"/>
    <s v="MES VENCIDO - INCAPACIDAD TEMPORAL"/>
    <s v="LIMPIADOR/A"/>
    <s v="E"/>
    <s v="S_9B_1A"/>
    <x v="0"/>
    <n v="15"/>
    <n v="0"/>
    <s v="LIMPIADORA"/>
    <s v="LIMPIEZA"/>
    <x v="0"/>
    <s v="213978"/>
    <s v="45435082P"/>
    <s v="SUAREZ PEÑA, CLARA EUGENIA"/>
    <s v="LIMPIADORA"/>
    <d v="2026-07-15T00:00:00"/>
    <d v="2026-07-29T00:00:00"/>
    <n v="15"/>
  </r>
  <r>
    <s v="312817"/>
    <d v="2026-07-15T00:00:00"/>
    <d v="2026-07-29T00:00:00"/>
    <s v="false"/>
    <s v="180942"/>
    <s v="TEMPORAL. T. COM. INTER. N. ESTA"/>
    <s v="MES VENCIDO - INCAPACIDAD TEMPORAL"/>
    <s v="G AUXILIAR ADMINISTRATIVO F. ADMVA"/>
    <s v="E"/>
    <s v="S_9B_1A"/>
    <x v="0"/>
    <n v="15"/>
    <n v="0"/>
    <s v="AUXILIAR ADMINISTRATIVO"/>
    <s v="ALMACÉN DE COMESTIBLES - ECONOMATO"/>
    <x v="0"/>
    <s v="363662"/>
    <s v="79063496F"/>
    <s v="GALVAN ALMENARA, JOSE FERNANDO"/>
    <s v="AUXILIAR ADMINISTRATIVO"/>
    <d v="2026-07-15T00:00:00"/>
    <d v="2026-07-29T00:00:00"/>
    <n v="15"/>
  </r>
  <r>
    <s v="295632"/>
    <d v="2026-07-15T00:00:00"/>
    <d v="2026-07-29T00:00:00"/>
    <s v="false"/>
    <s v="181249"/>
    <s v="TEMPORAL. T. COM. INTER. N. ESTA"/>
    <s v="MES VENCIDO - INCAPACIDAD TEMPORAL"/>
    <s v="LIMPIADOR/A"/>
    <s v="E"/>
    <s v="S_9B_1A"/>
    <x v="0"/>
    <n v="15"/>
    <n v="0"/>
    <s v="LIMPIADORA"/>
    <s v="LIMPIEZA"/>
    <x v="0"/>
    <s v="241016"/>
    <s v="54042697B"/>
    <s v="AFONSO RODRIGUEZ, MARIA JOSE"/>
    <s v="LIMPIADORA"/>
    <d v="2026-07-15T00:00:00"/>
    <d v="2026-07-29T00:00:00"/>
    <n v="15"/>
  </r>
  <r>
    <s v="370217"/>
    <d v="2026-07-15T00:00:00"/>
    <d v="2026-07-29T00:00:00"/>
    <s v="false"/>
    <s v="181250"/>
    <s v="TEMPORAL. T. COM. INTER. N. ESTA"/>
    <s v="MES VENCIDO - INCAPACIDAD TEMPORAL"/>
    <s v="LIMPIADOR/A"/>
    <s v="E"/>
    <s v="S_9B_1A"/>
    <x v="0"/>
    <n v="15"/>
    <n v="0"/>
    <s v="LIMPIADORA"/>
    <s v="LIMPIEZA"/>
    <x v="0"/>
    <s v="269778"/>
    <s v="72151499Q"/>
    <s v="SANCHEZ GARCIA, ELIAS"/>
    <s v="LIMPIADORA"/>
    <d v="2026-07-15T00:00:00"/>
    <d v="2026-07-29T00:00:00"/>
    <n v="15"/>
  </r>
  <r>
    <s v="217553"/>
    <d v="2026-07-28T00:00:00"/>
    <d v="2026-07-29T00:00:00"/>
    <s v="false"/>
    <s v="180705"/>
    <s v="TEMPORAL. T. COMPLETO. N. ESTATU"/>
    <s v="GUARDIAS AT.CONTINUADA"/>
    <s v="FEA NEFROLOGÍA"/>
    <s v="E"/>
    <s v="S_9B_1B"/>
    <x v="2"/>
    <n v="2"/>
    <n v="0"/>
    <s v="FEA NEFROLOGÍA"/>
    <s v="P.MÉDICO NEFROLOGÍA"/>
    <x v="2"/>
    <s v="0"/>
    <m/>
    <m/>
    <m/>
    <d v="2026-07-28T00:00:00"/>
    <d v="2026-07-29T00:00:00"/>
    <n v="2"/>
  </r>
  <r>
    <s v="249427"/>
    <d v="2026-07-28T00:00:00"/>
    <d v="2026-07-29T00:00:00"/>
    <s v="false"/>
    <s v="181318"/>
    <s v="TEMPORAL. T. COM. INTER. N. ESTA"/>
    <s v="GUARDIAS AT.CONTINUADA"/>
    <s v="MEDICO/A URGENCIA HOSPITALARIA"/>
    <s v="E"/>
    <s v="S_9B_1BG"/>
    <x v="2"/>
    <n v="2"/>
    <n v="0"/>
    <s v="MÉDICO URGENCIA HOSPITALARIA"/>
    <s v="P.MÉDICO DE URGENCIAS"/>
    <x v="2"/>
    <s v="0"/>
    <m/>
    <m/>
    <m/>
    <d v="2026-07-28T00:00:00"/>
    <d v="2026-07-29T00:00:00"/>
    <n v="2"/>
  </r>
  <r>
    <s v="207547"/>
    <d v="2026-06-01T00:00:00"/>
    <d v="2026-07-30T00:00:00"/>
    <s v="false"/>
    <s v="0"/>
    <s v="TEMPORAL. T. COM. INTER. N. ESTA"/>
    <s v="MES VENCIDO - INCAPACIDAD TEMPORAL"/>
    <s v="AUXILIAR DE ENFERMERÍA"/>
    <s v="E"/>
    <s v="S_9B_1A"/>
    <x v="0"/>
    <n v="60"/>
    <n v="0"/>
    <s v="AUXILIAR DE ENFERMERÍA"/>
    <s v="PLANTA  2ª IMPAR-HOSP.EDIF.A"/>
    <x v="1"/>
    <s v="310058"/>
    <s v="43622178X"/>
    <s v="GONZALEZ SILVA, JUAN JOSE"/>
    <s v="AUXILIAR DE ENFERMERÍA"/>
    <d v="2026-06-01T00:00:00"/>
    <d v="2026-07-30T00:00:00"/>
    <n v="60"/>
  </r>
  <r>
    <s v="374380"/>
    <d v="2026-06-01T00:00:00"/>
    <d v="2026-07-30T00:00:00"/>
    <s v="false"/>
    <s v="179530"/>
    <s v="TEMPORAL. T. COM. INTER. N. ESTA"/>
    <s v="MES VENCIDO - INCAPACIDAD TEMPORAL"/>
    <s v="G ADMINISTRATIVO FUNCIÓN ADMINISTRATIVA"/>
    <s v="E"/>
    <s v="S_9B_1A"/>
    <x v="0"/>
    <n v="60"/>
    <n v="0"/>
    <s v="GRUPO ADMINISTRATIVO"/>
    <s v="ADMISIÓN CENTRAL"/>
    <x v="2"/>
    <s v="241182"/>
    <s v="54057392D"/>
    <s v="PEREZ VAZQUEZ, GLORIA PILAR"/>
    <s v="GRUPO ADMINISTRATIVO"/>
    <d v="2026-06-01T00:00:00"/>
    <d v="2026-07-30T00:00:00"/>
    <n v="60"/>
  </r>
  <r>
    <s v="201279"/>
    <d v="2026-06-01T00:00:00"/>
    <d v="2026-07-30T00:00:00"/>
    <s v="false"/>
    <s v="179644"/>
    <s v="TEMPORAL. T. COM. INTER. N. ESTA"/>
    <s v="MES VENCIDO - INCAPACIDAD TEMPORAL"/>
    <s v="AUXILIAR DE ENFERMERÍA"/>
    <s v="E"/>
    <s v="S_9B_1A"/>
    <x v="0"/>
    <n v="60"/>
    <n v="0"/>
    <s v="AUXILIAR DE ENFERMERÍA"/>
    <s v="PLANTA 1ª - HOSPITALIZACIÓN EDIF. D"/>
    <x v="1"/>
    <s v="372419"/>
    <s v="78856710Z"/>
    <s v="CABRERA GARCIA, CARMEN TANIA"/>
    <s v="AUXILIAR DE ENFERMERÍA"/>
    <d v="2026-06-01T00:00:00"/>
    <d v="2026-07-30T00:00:00"/>
    <n v="60"/>
  </r>
  <r>
    <s v="375852"/>
    <d v="2026-06-15T00:00:00"/>
    <d v="2026-07-30T00:00:00"/>
    <s v="false"/>
    <s v="179903"/>
    <s v="TEMPORAL. T. COM. INTER. N. ESTA"/>
    <s v="MES VENCIDO - INCAPACIDAD TEMPORAL"/>
    <s v="CELADOR/A"/>
    <s v="E"/>
    <s v="S_9B_1A"/>
    <x v="0"/>
    <n v="46"/>
    <n v="0"/>
    <s v="CELADOR"/>
    <s v="SUBDIRECCIÓN ENFERMERÍA"/>
    <x v="1"/>
    <s v="218788"/>
    <s v="43817033D"/>
    <s v="CORREA REYES, ISABEL NATALIA"/>
    <s v="CELADOR"/>
    <d v="2026-06-15T00:00:00"/>
    <d v="2026-07-30T00:00:00"/>
    <n v="46"/>
  </r>
  <r>
    <s v="379266"/>
    <d v="2026-06-16T00:00:00"/>
    <d v="2026-07-30T00:00:00"/>
    <s v="false"/>
    <s v="179933"/>
    <s v="TEMPORAL. T. COM. INTER. N. ESTA"/>
    <s v="MES VENCIDO - INCAPACIDAD TEMPORAL"/>
    <s v="AUXILIAR DE ENFERMERÍA"/>
    <s v="E"/>
    <s v="S_9B_1A"/>
    <x v="0"/>
    <n v="45"/>
    <n v="0"/>
    <s v="AUXILIAR DE ENFERMERÍA"/>
    <s v="PLANTILLA VOLANTE DEL EAA (EDIFICIO DE ACTIVIDADES"/>
    <x v="1"/>
    <s v="358879"/>
    <s v="78680129G"/>
    <s v="MAGDALENO GOMEZ, NATALIA"/>
    <s v="AUXILIAR DE ENFERMERÍA"/>
    <d v="2026-06-16T00:00:00"/>
    <d v="2026-07-30T00:00:00"/>
    <n v="45"/>
  </r>
  <r>
    <s v="379453"/>
    <d v="2026-06-16T00:00:00"/>
    <d v="2026-07-30T00:00:00"/>
    <s v="false"/>
    <s v="179906"/>
    <s v="TEMPORAL. T. COM. INTER. N. ESTA"/>
    <s v="MES VENCIDO - INCAPACIDAD TEMPORAL"/>
    <s v="TÉC ESPECIALISTA / LABORATORIO"/>
    <s v="E"/>
    <s v="S_9B_1A"/>
    <x v="0"/>
    <n v="45"/>
    <n v="0"/>
    <s v="TÉCNICO ESPECIALISTA LABORATORIO"/>
    <s v="LABOR.DE MICROBIOLOGIA Y CONTROL DE INF"/>
    <x v="1"/>
    <s v="343589"/>
    <s v="43803131E"/>
    <s v="MORALES RODRIGUEZ, CARMEN SILVIA"/>
    <s v="TÉCNICO ESPECIALISTA LABORATORIO"/>
    <d v="2026-06-16T00:00:00"/>
    <d v="2026-07-30T00:00:00"/>
    <n v="45"/>
  </r>
  <r>
    <s v="304275"/>
    <d v="2026-01-01T00:00:00"/>
    <d v="2026-07-31T00:00:00"/>
    <s v="false"/>
    <s v="174879"/>
    <s v="TEMPORAL. T. COM. INTER. N. ESTA"/>
    <s v="INVALIDEZ PERMANENTE"/>
    <s v="AUXILIAR DE ENFERMERÍA"/>
    <s v="E"/>
    <s v="S_9B_1A"/>
    <x v="0"/>
    <n v="212"/>
    <n v="0"/>
    <s v="AUXILIAR DE ENFERMERÍA"/>
    <s v="PLANTA  6ª IMPAR - HOSP.EDIF.A"/>
    <x v="1"/>
    <s v="365550"/>
    <s v="43784428H"/>
    <s v="RODRIGUEZ HERRERA, MARIA MERCEDES"/>
    <m/>
    <d v="2026-01-01T00:00:00"/>
    <d v="2026-07-31T00:00:00"/>
    <n v="212"/>
  </r>
  <r>
    <s v="309705"/>
    <d v="2026-01-01T00:00:00"/>
    <d v="2026-07-31T00:00:00"/>
    <s v="false"/>
    <s v="172708"/>
    <s v="TEMPORAL. T. COMPLETO. N. ESTATU"/>
    <s v="ACUMULACION DE TAREAS"/>
    <s v="MEDICO/A URGENCIA HOSPITALARIA"/>
    <s v="E"/>
    <s v="I_9_1C"/>
    <x v="1"/>
    <n v="212"/>
    <n v="0"/>
    <s v="MÉDICO URGENCIA HOSPITALARIA"/>
    <s v="P.MÉDICO DE URGENCIAS"/>
    <x v="2"/>
    <s v="0"/>
    <m/>
    <m/>
    <m/>
    <d v="2026-01-01T00:00:00"/>
    <d v="2026-07-31T00:00:00"/>
    <n v="212"/>
  </r>
  <r>
    <s v="291552"/>
    <d v="2026-01-01T00:00:00"/>
    <d v="2026-07-31T00:00:00"/>
    <s v="false"/>
    <s v="0"/>
    <s v="TEMPORAL. T. COM. INTER. N. ESTA"/>
    <s v="INTERINO POR VACANTE"/>
    <s v="LIMPIADOR/A"/>
    <s v="E"/>
    <s v="I_9_1A"/>
    <x v="3"/>
    <n v="212"/>
    <n v="0"/>
    <s v="LIMPIADORA"/>
    <s v="LIMPIEZA"/>
    <x v="0"/>
    <s v="0"/>
    <m/>
    <m/>
    <m/>
    <d v="2026-01-01T00:00:00"/>
    <d v="2026-07-31T00:00:00"/>
    <n v="212"/>
  </r>
  <r>
    <s v="190935"/>
    <d v="2026-01-01T00:00:00"/>
    <d v="2026-07-31T00:00:00"/>
    <s v="false"/>
    <s v="175388"/>
    <s v="TEMPORAL. T. COM. INTER. N. ESTA"/>
    <s v="INTERINO POR VACANTE"/>
    <s v="MEDICO/A URGENCIA HOSPITALARIA"/>
    <s v="E"/>
    <s v="I_9_1A"/>
    <x v="3"/>
    <n v="212"/>
    <n v="0"/>
    <s v="JEFE DE SERVICIO CIRUGÍA ORAL Y MAXILOFACIAL"/>
    <s v="P.MÉDICO CIRUG.MAXILOFACIAL"/>
    <x v="2"/>
    <s v="0"/>
    <m/>
    <m/>
    <m/>
    <d v="2026-01-01T00:00:00"/>
    <d v="2026-07-31T00:00:00"/>
    <n v="212"/>
  </r>
  <r>
    <s v="279227"/>
    <d v="2026-01-01T00:00:00"/>
    <d v="2026-07-31T00:00:00"/>
    <s v="false"/>
    <s v="149747"/>
    <s v="TEMPORAL. T. COM. INTER. N. ESTA"/>
    <s v="INTERINO POR VACANTE"/>
    <s v="CELADOR/A"/>
    <s v="E"/>
    <s v="I_9_1A"/>
    <x v="3"/>
    <n v="212"/>
    <n v="0"/>
    <s v="CELADOR"/>
    <s v="CONSERJERÍA"/>
    <x v="0"/>
    <s v="0"/>
    <m/>
    <m/>
    <m/>
    <d v="2026-01-01T00:00:00"/>
    <d v="2026-07-31T00:00:00"/>
    <n v="212"/>
  </r>
  <r>
    <s v="201947"/>
    <d v="2026-05-04T00:00:00"/>
    <d v="2026-07-31T00:00:00"/>
    <s v="false"/>
    <s v="178285"/>
    <s v="TEMPORAL. T. COM. INTER. N. ESTA"/>
    <s v="VACACIONES Y LIBRANZAS"/>
    <s v="AUXILIAR DE ENFERMERÍA"/>
    <s v="E"/>
    <s v="S_9B_1AV"/>
    <x v="0"/>
    <n v="89"/>
    <n v="0"/>
    <s v="AUXILIAR DE ENFERMERÍA"/>
    <s v="UDAD.DE RECUPERACIÓN DE QUIRÓFANO"/>
    <x v="1"/>
    <s v="327992"/>
    <s v="42067429S"/>
    <s v="VERA AGUIAR, MARIA DE LA CABEZA"/>
    <s v="AUXILIARES DE CLÍNICA O ENFERMERIA"/>
    <d v="2026-05-04T00:00:00"/>
    <d v="2026-07-31T00:00:00"/>
    <n v="89"/>
  </r>
  <r>
    <s v="342779"/>
    <d v="2026-05-15T00:00:00"/>
    <d v="2026-07-31T00:00:00"/>
    <s v="false"/>
    <s v="178209"/>
    <s v="TEMPORAL. T. COM. INTER. N. ESTA"/>
    <s v="VACACIONES Y LIBRANZAS"/>
    <s v="ENFERMERO/A"/>
    <s v="E"/>
    <s v="S_9B_1A"/>
    <x v="0"/>
    <n v="78"/>
    <n v="0"/>
    <s v="ENFERMERA/O"/>
    <s v="HOSPITAL DIA HEMATOLOGIA CLÍNICA"/>
    <x v="1"/>
    <s v="233108"/>
    <s v="45557979Q"/>
    <s v="GALLARDO GOMEZ, ANTONIO JESUS"/>
    <s v="ENFERMERA/O"/>
    <d v="2026-05-15T00:00:00"/>
    <d v="2026-07-31T00:00:00"/>
    <n v="78"/>
  </r>
  <r>
    <s v="338302"/>
    <d v="2026-05-15T00:00:00"/>
    <d v="2026-07-31T00:00:00"/>
    <s v="false"/>
    <s v="178496"/>
    <s v="TEMPORAL. T. COM. INTER. N. ESTA"/>
    <s v="VACACIONES Y LIBRANZAS"/>
    <s v="ENFERMERO/A"/>
    <s v="E"/>
    <s v="S_9B_1A"/>
    <x v="0"/>
    <n v="78"/>
    <n v="0"/>
    <s v="ENFERMERA/O"/>
    <s v="PLANTA BAJA - HOSP.EDIF.M."/>
    <x v="1"/>
    <s v="262222"/>
    <s v="49077720K"/>
    <s v="PEREZ CHAVES, LUCIA"/>
    <s v="ENFERMERA/O"/>
    <d v="2026-05-15T00:00:00"/>
    <d v="2026-07-31T00:00:00"/>
    <n v="78"/>
  </r>
  <r>
    <s v="304806"/>
    <d v="2026-05-16T00:00:00"/>
    <d v="2026-07-31T00:00:00"/>
    <s v="false"/>
    <s v="179017"/>
    <s v="TEMPORAL. T. COM. INTER. N. ESTA"/>
    <s v="VACACIONES Y LIBRANZAS"/>
    <s v="LIMPIADOR/A"/>
    <s v="E"/>
    <s v="S_9B_1A"/>
    <x v="0"/>
    <n v="77"/>
    <n v="0"/>
    <s v="LIMPIADORA"/>
    <s v="LIMPIEZA"/>
    <x v="0"/>
    <s v="277578"/>
    <s v="45447603V"/>
    <s v="RODRIGUEZ MELIAN, MARIA CRISTINA"/>
    <s v="LIMPIADORA"/>
    <d v="2026-05-16T00:00:00"/>
    <d v="2026-07-31T00:00:00"/>
    <n v="77"/>
  </r>
  <r>
    <s v="203213"/>
    <d v="2026-05-16T00:00:00"/>
    <d v="2026-07-31T00:00:00"/>
    <s v="false"/>
    <s v="179021"/>
    <s v="TEMPORAL. T. COM. INTER. N. ESTA"/>
    <s v="VACACIONES Y LIBRANZAS"/>
    <s v="LIMPIADOR/A"/>
    <s v="E"/>
    <s v="S_9B_1A"/>
    <x v="0"/>
    <n v="77"/>
    <n v="0"/>
    <s v="LIMPIADORA"/>
    <s v="LIMPIEZA"/>
    <x v="0"/>
    <s v="319405"/>
    <s v="78726910A"/>
    <s v="VERA ALVAREZ, ABENAURA"/>
    <s v="LIMPIADORA"/>
    <d v="2026-05-16T00:00:00"/>
    <d v="2026-07-31T00:00:00"/>
    <n v="77"/>
  </r>
  <r>
    <s v="317766"/>
    <d v="2026-05-16T00:00:00"/>
    <d v="2026-07-31T00:00:00"/>
    <s v="false"/>
    <s v="179011"/>
    <s v="TEMPORAL. T. COM. INTER. N. ESTA"/>
    <s v="VACACIONES Y LIBRANZAS"/>
    <s v="CELADOR/A"/>
    <s v="E"/>
    <s v="S_9B_1A"/>
    <x v="0"/>
    <n v="77"/>
    <n v="0"/>
    <s v="CELADOR"/>
    <s v="SUBDIRECCIÓN ENFERMERÍA"/>
    <x v="1"/>
    <s v="276967"/>
    <s v="51151128W"/>
    <s v="ABDERRAHIM MORALES, NEVIL"/>
    <s v="CELADOR"/>
    <d v="2026-05-16T00:00:00"/>
    <d v="2026-07-31T00:00:00"/>
    <n v="77"/>
  </r>
  <r>
    <s v="206631"/>
    <d v="2026-05-16T00:00:00"/>
    <d v="2026-07-31T00:00:00"/>
    <s v="false"/>
    <s v="178283"/>
    <s v="TEMPORAL. T. COM. INTER. N. ESTA"/>
    <s v="VACACIONES Y LIBRANZAS"/>
    <s v="AUXILIAR DE ENFERMERÍA"/>
    <s v="E"/>
    <s v="S_9B_1A"/>
    <x v="0"/>
    <n v="77"/>
    <n v="0"/>
    <s v="AUXILIAR DE ENFERMERÍA"/>
    <s v="PLANTA 1ª - HOSPITALIZACIÓN EDIF. D"/>
    <x v="1"/>
    <s v="367978"/>
    <s v="78859096P"/>
    <s v="RODRIGUES AFONSO, ROSILENE"/>
    <s v="AUXILIAR DE ENFERMERÍA"/>
    <d v="2026-05-16T00:00:00"/>
    <d v="2026-07-31T00:00:00"/>
    <n v="77"/>
  </r>
  <r>
    <s v="247239"/>
    <d v="2026-05-16T00:00:00"/>
    <d v="2026-07-31T00:00:00"/>
    <s v="false"/>
    <s v="178472"/>
    <s v="TEMPORAL. T. COM. INTER. N. ESTA"/>
    <s v="VACACIONES Y LIBRANZAS"/>
    <s v="ENFERMERO/A"/>
    <s v="E"/>
    <s v="S_9B_1AV"/>
    <x v="0"/>
    <n v="77"/>
    <n v="0"/>
    <s v="ENFERMERA/O"/>
    <s v="DIETÉTICA Y NUTRICIÓN"/>
    <x v="1"/>
    <s v="356398"/>
    <s v="78612136E"/>
    <s v="GONZALEZ BORGES, MARIA JUDIT"/>
    <s v="ENFERMERA/O"/>
    <d v="2026-05-16T00:00:00"/>
    <d v="2026-07-31T00:00:00"/>
    <n v="77"/>
  </r>
  <r>
    <s v="272907"/>
    <d v="2026-05-16T00:00:00"/>
    <d v="2026-07-31T00:00:00"/>
    <s v="false"/>
    <s v="179008"/>
    <s v="TEMPORAL. T. COM. INTER. N. ESTA"/>
    <s v="VACACIONES Y LIBRANZAS"/>
    <s v="CELADOR/A"/>
    <s v="E"/>
    <s v="S_9B_1A"/>
    <x v="0"/>
    <n v="77"/>
    <n v="0"/>
    <s v="CELADOR"/>
    <s v="DISTRIBUCIÓN"/>
    <x v="0"/>
    <s v="261572"/>
    <s v="45437817Y"/>
    <s v="MOLINA GONZALEZ, BERTA SOFIA"/>
    <s v="CELADOR"/>
    <d v="2026-05-16T00:00:00"/>
    <d v="2026-07-31T00:00:00"/>
    <n v="77"/>
  </r>
  <r>
    <s v="363202"/>
    <d v="2026-05-17T00:00:00"/>
    <d v="2026-07-31T00:00:00"/>
    <s v="false"/>
    <s v="176997"/>
    <s v="TEMPORAL. T. COM. INTER. N. ESTA"/>
    <s v="VACACIONES Y LIBRANZAS"/>
    <s v="ENFERMERO/A"/>
    <s v="E"/>
    <s v="S_9B_1A"/>
    <x v="0"/>
    <n v="76"/>
    <n v="0"/>
    <s v="ENFERMERA/O"/>
    <s v="PLANTA 2ª CENTRAL A - EDIF.B"/>
    <x v="1"/>
    <s v="356988"/>
    <s v="78512812N"/>
    <s v="CASTELLANO GONZALEZ, JESUS MIGUEL"/>
    <s v="ENFERMERA/O"/>
    <d v="2026-05-17T00:00:00"/>
    <d v="2026-07-31T00:00:00"/>
    <n v="76"/>
  </r>
  <r>
    <s v="358737"/>
    <d v="2026-05-21T00:00:00"/>
    <d v="2026-07-31T00:00:00"/>
    <s v="false"/>
    <s v="178300"/>
    <s v="TEMPORAL. T. COM. INTER. N. ESTA"/>
    <s v="VACACIONES Y LIBRANZAS"/>
    <s v="AUXILIAR DE ENFERMERÍA"/>
    <s v="E"/>
    <s v="S_9B_1AV"/>
    <x v="0"/>
    <n v="72"/>
    <n v="0"/>
    <s v="AUXILIAR DE ENFERMERÍA"/>
    <s v="HOSPITAL. U.C.S.I."/>
    <x v="1"/>
    <s v="368823"/>
    <s v="43787558C"/>
    <s v="RODRIGUEZ GARCIA, MARIA JOSEFA"/>
    <s v="AUXILIAR DE ENFERMERÍA"/>
    <d v="2026-05-21T00:00:00"/>
    <d v="2026-07-31T00:00:00"/>
    <n v="72"/>
  </r>
  <r>
    <s v="303435"/>
    <d v="2026-05-21T00:00:00"/>
    <d v="2026-07-31T00:00:00"/>
    <s v="false"/>
    <s v="178975"/>
    <s v="TEMPORAL. T. COM. INTER. N. ESTA"/>
    <s v="VACACIONES Y LIBRANZAS"/>
    <s v="AUXILIAR DE ENFERMERÍA"/>
    <s v="E"/>
    <s v="S_9B_1AV"/>
    <x v="0"/>
    <n v="72"/>
    <n v="0"/>
    <s v="AUXILIAR DE ENFERMERÍA"/>
    <s v="PLANTA  8ª IMPAR - HOSP.EDIF.A"/>
    <x v="1"/>
    <s v="378512"/>
    <s v="78698073P"/>
    <s v="EXPOSITO BORGES, KATHYA"/>
    <s v="AUXILIAR DE ENFERMERÍA"/>
    <d v="2026-05-21T00:00:00"/>
    <d v="2026-07-31T00:00:00"/>
    <n v="72"/>
  </r>
  <r>
    <s v="221426"/>
    <d v="2026-05-21T00:00:00"/>
    <d v="2026-07-31T00:00:00"/>
    <s v="false"/>
    <s v="178311"/>
    <s v="TEMPORAL. T. COM. INTER. N. ESTA"/>
    <s v="VACACIONES Y LIBRANZAS"/>
    <s v="TÉC ESPECIALISTA / LABORATORIO"/>
    <s v="E"/>
    <s v="S_9B_1AV"/>
    <x v="0"/>
    <n v="72"/>
    <n v="0"/>
    <s v="TÉCNICO ESPECIALISTA LABORATORIO"/>
    <s v="LABORATORIO CENTRAL"/>
    <x v="1"/>
    <s v="203028"/>
    <s v="78558011Q"/>
    <s v="SILVERA MEJIAS, ELENA ISABEL"/>
    <s v="TÉCNICO ESPECIALISTA LABORATORIO"/>
    <d v="2026-05-21T00:00:00"/>
    <d v="2026-07-31T00:00:00"/>
    <n v="72"/>
  </r>
  <r>
    <s v="396770"/>
    <d v="2026-05-22T00:00:00"/>
    <d v="2026-07-31T00:00:00"/>
    <s v="false"/>
    <s v="178168"/>
    <s v="TEMPORAL. T. COM. INTER. N. ESTA"/>
    <s v="VACACIONES Y LIBRANZAS"/>
    <s v="ENFERMERO/A"/>
    <s v="E"/>
    <s v="S_9B_1A"/>
    <x v="0"/>
    <n v="71"/>
    <n v="0"/>
    <s v="ENFERMERA/O"/>
    <s v="UDAD.HEMODÍALISIS"/>
    <x v="1"/>
    <s v="234233"/>
    <s v="44722100A"/>
    <s v="SILICIO MARTIN, MONICA"/>
    <s v="ENFERMERA/O"/>
    <d v="2026-05-22T00:00:00"/>
    <d v="2026-07-31T00:00:00"/>
    <n v="71"/>
  </r>
  <r>
    <s v="225878"/>
    <d v="2026-05-22T00:00:00"/>
    <d v="2026-07-31T00:00:00"/>
    <s v="false"/>
    <s v="176713"/>
    <s v="TEMPORAL. T. COM. INTER. N. ESTA"/>
    <s v="VACACIONES Y LIBRANZAS"/>
    <s v="ENFERMERO/A"/>
    <s v="E"/>
    <s v="S_9B_1AV"/>
    <x v="0"/>
    <n v="71"/>
    <n v="0"/>
    <s v="ENFERMERA/O"/>
    <s v="DIETÉTICA Y NUTRICIÓN"/>
    <x v="1"/>
    <s v="343466"/>
    <s v="43798781L"/>
    <s v="MEDERO AROCHA, MARIA TERESA"/>
    <s v="ENFERMERA/O"/>
    <d v="2026-05-22T00:00:00"/>
    <d v="2026-07-31T00:00:00"/>
    <n v="71"/>
  </r>
  <r>
    <s v="290397"/>
    <d v="2026-05-22T00:00:00"/>
    <d v="2026-07-31T00:00:00"/>
    <s v="false"/>
    <s v="179068"/>
    <s v="TEMPORAL. T. COM. INTER. N. ESTA"/>
    <s v="VACACIONES Y LIBRANZAS"/>
    <s v="AUXILIAR DE ENFERMERÍA"/>
    <s v="E"/>
    <s v="S_9B_1AV"/>
    <x v="0"/>
    <n v="71"/>
    <n v="0"/>
    <s v="AUXILIAR DE ENFERMERÍA"/>
    <s v="ESTERILIZACIÓN"/>
    <x v="1"/>
    <s v="214918"/>
    <s v="78564197S"/>
    <s v="ALONSO YANES, MAIBEL ALEJANDRA"/>
    <s v="AUXILIAR DE ENFERMERÍA"/>
    <d v="2026-05-22T00:00:00"/>
    <d v="2026-07-31T00:00:00"/>
    <n v="71"/>
  </r>
  <r>
    <s v="240865"/>
    <d v="2026-05-22T00:00:00"/>
    <d v="2026-07-31T00:00:00"/>
    <s v="false"/>
    <s v="178306"/>
    <s v="TEMPORAL. T. COM. INTER. N. ESTA"/>
    <s v="VACACIONES Y LIBRANZAS"/>
    <s v="AUXILIAR DE ENFERMERÍA"/>
    <s v="E"/>
    <s v="S_9B_1AV"/>
    <x v="0"/>
    <n v="71"/>
    <n v="0"/>
    <s v="AUXILIAR DE ENFERMERÍA"/>
    <s v="PLANTA 2ª URA"/>
    <x v="1"/>
    <s v="379259"/>
    <s v="78854535R"/>
    <s v="IZQUIERDO PEREZ, AHIRAN"/>
    <s v="AUXILIAR DE ENFERMERÍA"/>
    <d v="2026-05-22T00:00:00"/>
    <d v="2026-07-31T00:00:00"/>
    <n v="71"/>
  </r>
  <r>
    <s v="304913"/>
    <d v="2026-05-22T00:00:00"/>
    <d v="2026-07-31T00:00:00"/>
    <s v="false"/>
    <s v="178222"/>
    <s v="TEMPORAL. T. COM. INTER. N. ESTA"/>
    <s v="VACACIONES Y LIBRANZAS"/>
    <s v="ENFERMERO/A"/>
    <s v="E"/>
    <s v="S_9B_1A"/>
    <x v="0"/>
    <n v="71"/>
    <n v="0"/>
    <s v="ENFERMERA/O"/>
    <s v="PLANTA 3ª - HOSPITALIZACIÓN EDIF. D"/>
    <x v="1"/>
    <s v="206544"/>
    <s v="54116498M"/>
    <s v="ALONSO GONZALEZ, VERONICA"/>
    <s v="ENFERMERA/O"/>
    <d v="2026-05-22T00:00:00"/>
    <d v="2026-07-31T00:00:00"/>
    <n v="71"/>
  </r>
  <r>
    <s v="223848"/>
    <d v="2026-05-22T00:00:00"/>
    <d v="2026-07-31T00:00:00"/>
    <s v="false"/>
    <s v="0"/>
    <s v="TEMPORAL. T. COM. INTER. N. ESTA"/>
    <s v="VACACIONES Y LIBRANZAS"/>
    <s v="CONDUCTOR/A"/>
    <s v="E"/>
    <s v="S_9B_1A"/>
    <x v="0"/>
    <n v="71"/>
    <n v="0"/>
    <s v="CONDUCTOR"/>
    <s v="PARQUE MÓVIL"/>
    <x v="0"/>
    <s v="232275"/>
    <s v="78697822X"/>
    <s v="JIMENEZ CABELLO, JOSE MANUEL"/>
    <s v="CONDUCTOR"/>
    <d v="2026-05-22T00:00:00"/>
    <d v="2026-07-31T00:00:00"/>
    <n v="71"/>
  </r>
  <r>
    <s v="249842"/>
    <d v="2026-05-22T00:00:00"/>
    <d v="2026-07-31T00:00:00"/>
    <s v="false"/>
    <s v="178325"/>
    <s v="TEMPORAL. T. COM. INTER. N. ESTA"/>
    <s v="VACACIONES Y LIBRANZAS"/>
    <s v="ENFERMERO/A"/>
    <s v="E"/>
    <s v="S_9B_1A"/>
    <x v="0"/>
    <n v="71"/>
    <n v="0"/>
    <s v="ENFERMERA/O"/>
    <s v="UDAD.HEMODÍALISIS"/>
    <x v="1"/>
    <s v="303464"/>
    <s v="09270379E"/>
    <s v="SANCHEZ VILLAR, ISIDRO"/>
    <s v="ENFERMERA/O"/>
    <d v="2026-05-22T00:00:00"/>
    <d v="2026-07-31T00:00:00"/>
    <n v="71"/>
  </r>
  <r>
    <s v="268333"/>
    <d v="2026-05-23T00:00:00"/>
    <d v="2026-07-31T00:00:00"/>
    <s v="false"/>
    <s v="178271"/>
    <s v="TEMPORAL. T. COM. INTER. N. ESTA"/>
    <s v="VACACIONES Y LIBRANZAS"/>
    <s v="AUXILIAR DE ENFERMERÍA"/>
    <s v="E"/>
    <s v="S_9B_1A"/>
    <x v="0"/>
    <n v="70"/>
    <n v="0"/>
    <s v="AUXILIAR DE ENFERMERÍA"/>
    <s v="PLANTA  3ª  PAR   - HOSP.EDIF.A"/>
    <x v="1"/>
    <s v="375104"/>
    <s v="50205959H"/>
    <s v="SANCHEZ SEGOVIA, GEMA"/>
    <s v="AUXILIAR DE ENFERMERÍA"/>
    <d v="2026-05-23T00:00:00"/>
    <d v="2026-07-31T00:00:00"/>
    <n v="70"/>
  </r>
  <r>
    <s v="384841"/>
    <d v="2026-05-23T00:00:00"/>
    <d v="2026-07-31T00:00:00"/>
    <s v="false"/>
    <s v="178310"/>
    <s v="TEMPORAL. T. COM. INTER. N. ESTA"/>
    <s v="VACACIONES Y LIBRANZAS"/>
    <s v="TÉC ESPECIALISTA / LABORATORIO"/>
    <s v="E"/>
    <s v="S_9B_1A"/>
    <x v="0"/>
    <n v="70"/>
    <n v="0"/>
    <s v="TÉCNICO ESPECIALISTA LABORATORIO"/>
    <s v="LABORATORIO CENTRAL"/>
    <x v="1"/>
    <s v="227706"/>
    <s v="78641845S"/>
    <s v="GARCIA IZQUIERDO, LYDIA"/>
    <s v="TÉCNICO ESPECIALISTA LABORATORIO"/>
    <d v="2026-05-23T00:00:00"/>
    <d v="2026-07-31T00:00:00"/>
    <n v="70"/>
  </r>
  <r>
    <s v="291890"/>
    <d v="2026-05-23T00:00:00"/>
    <d v="2026-07-31T00:00:00"/>
    <s v="false"/>
    <s v="178223"/>
    <s v="TEMPORAL. T. COM. INTER. N. ESTA"/>
    <s v="VACACIONES Y LIBRANZAS"/>
    <s v="ENFERMERO/A"/>
    <s v="E"/>
    <s v="S_9B_1AV"/>
    <x v="0"/>
    <n v="70"/>
    <n v="0"/>
    <s v="ENFERMERA/O"/>
    <s v="PLANTA 3ª - HOSPITALIZACIÓN EDIF. D"/>
    <x v="1"/>
    <s v="281672"/>
    <s v="77155935C"/>
    <s v="GARCI-VARELA OLEA, EVA"/>
    <s v="ENFERMERA/O"/>
    <d v="2026-05-23T00:00:00"/>
    <d v="2026-07-31T00:00:00"/>
    <n v="70"/>
  </r>
  <r>
    <s v="251663"/>
    <d v="2026-05-23T00:00:00"/>
    <d v="2026-07-31T00:00:00"/>
    <s v="false"/>
    <s v="178470"/>
    <s v="TEMPORAL. T. COM. INTER. N. ESTA"/>
    <s v="VACACIONES Y LIBRANZAS"/>
    <s v="ENFERMERO/A"/>
    <s v="E"/>
    <s v="S_9B_1A"/>
    <x v="0"/>
    <n v="70"/>
    <n v="0"/>
    <s v="ENFERMERA/O"/>
    <s v="URGENCIAS - HN_CEAU"/>
    <x v="1"/>
    <s v="201397"/>
    <s v="09089478Q"/>
    <s v="CRESPO RECIO, PATRICIA"/>
    <s v="ENFERMERA/O"/>
    <d v="2026-05-23T00:00:00"/>
    <d v="2026-07-31T00:00:00"/>
    <n v="70"/>
  </r>
  <r>
    <s v="240532"/>
    <d v="2026-05-23T00:00:00"/>
    <d v="2026-07-31T00:00:00"/>
    <s v="false"/>
    <s v="178303"/>
    <s v="TEMPORAL. T. COM. INTER. N. ESTA"/>
    <s v="VACACIONES Y LIBRANZAS"/>
    <s v="AUXILIAR DE ENFERMERÍA"/>
    <s v="E"/>
    <s v="S_9B_1A"/>
    <x v="0"/>
    <n v="70"/>
    <n v="0"/>
    <s v="AUXILIAR DE ENFERMERÍA"/>
    <s v="PLANTA 4ª - HOSPITALIZACIÓN EDIF. D"/>
    <x v="1"/>
    <s v="343968"/>
    <s v="42073228H"/>
    <s v="BENITEZ.DE.LUGO AMAYA, CLOTILDE"/>
    <s v="AUXILIARES DE CLÍNICA O ENFERMERIA"/>
    <d v="2026-05-23T00:00:00"/>
    <d v="2026-07-31T00:00:00"/>
    <n v="70"/>
  </r>
  <r>
    <s v="202069"/>
    <d v="2026-05-23T00:00:00"/>
    <d v="2026-07-31T00:00:00"/>
    <s v="false"/>
    <s v="178277"/>
    <s v="TEMPORAL. T. COM. INTER. N. ESTA"/>
    <s v="VACACIONES Y LIBRANZAS"/>
    <s v="AUXILIAR DE ENFERMERÍA"/>
    <s v="E"/>
    <s v="S_9B_1A"/>
    <x v="0"/>
    <n v="70"/>
    <n v="0"/>
    <s v="AUXILIAR DE ENFERMERÍA"/>
    <s v="PLANTA  2ª  - HOSPITAL DEL NORTE"/>
    <x v="1"/>
    <s v="337824"/>
    <s v="43366029N"/>
    <s v="HERNANDEZ GONZALEZ, PEDRO"/>
    <s v="AUXILIARES DE CLÍNICA O ENFERMERIA"/>
    <d v="2026-05-23T00:00:00"/>
    <d v="2026-07-31T00:00:00"/>
    <n v="70"/>
  </r>
  <r>
    <s v="230081"/>
    <d v="2026-05-23T00:00:00"/>
    <d v="2026-07-31T00:00:00"/>
    <s v="false"/>
    <s v="178314"/>
    <s v="TEMPORAL. T. COM. INTER. N. ESTA"/>
    <s v="VACACIONES Y LIBRANZAS"/>
    <s v="TÉC ESPECIALISTA / LABORATORIO"/>
    <s v="E"/>
    <s v="S_9B_1AV"/>
    <x v="0"/>
    <n v="70"/>
    <n v="0"/>
    <s v="TÉCNICO ESPECIALISTA LABORATORIO"/>
    <s v="LABORATORIO CENTRAL"/>
    <x v="1"/>
    <s v="241622"/>
    <s v="54064832C"/>
    <s v="PEREZ ROSSI, YVONNE"/>
    <s v="TÉCNICO ESPECIALISTA LABORATORIO"/>
    <d v="2026-05-23T00:00:00"/>
    <d v="2026-07-31T00:00:00"/>
    <n v="70"/>
  </r>
  <r>
    <s v="376125"/>
    <d v="2026-05-23T00:00:00"/>
    <d v="2026-07-31T00:00:00"/>
    <s v="false"/>
    <s v="178332"/>
    <s v="TEMPORAL. T. COM. INTER. N. ESTA"/>
    <s v="VACACIONES Y LIBRANZAS"/>
    <s v="ENFERMERO/A"/>
    <s v="E"/>
    <s v="S_9B_1AV"/>
    <x v="0"/>
    <n v="70"/>
    <n v="0"/>
    <s v="ENFERMERA/O"/>
    <s v="PLANTA  9ª  PAR   - HOSP.EDIF.A"/>
    <x v="1"/>
    <s v="380829"/>
    <s v="79065861A"/>
    <s v="MARTIN DELGADO, ARIANNE"/>
    <s v="ENFERMERA/O"/>
    <d v="2026-05-23T00:00:00"/>
    <d v="2026-07-31T00:00:00"/>
    <n v="70"/>
  </r>
  <r>
    <s v="336889"/>
    <d v="2026-05-23T00:00:00"/>
    <d v="2026-07-31T00:00:00"/>
    <s v="false"/>
    <s v="178334"/>
    <s v="TEMPORAL. T. COM. INTER. N. ESTA"/>
    <s v="VACACIONES Y LIBRANZAS"/>
    <s v="ENFERMERO/A"/>
    <s v="E"/>
    <s v="S_9B_1A"/>
    <x v="0"/>
    <n v="70"/>
    <n v="0"/>
    <s v="ENFERMERA/O"/>
    <s v="PLANTA 2ª CENTRAL A - EDIF.B"/>
    <x v="1"/>
    <s v="274912"/>
    <s v="54061963A"/>
    <s v="CARBALLO GONZALEZ, NOEMI"/>
    <s v="ENFERMERA/O"/>
    <d v="2026-05-23T00:00:00"/>
    <d v="2026-07-31T00:00:00"/>
    <n v="70"/>
  </r>
  <r>
    <s v="264320"/>
    <d v="2026-05-23T00:00:00"/>
    <d v="2026-07-31T00:00:00"/>
    <s v="false"/>
    <s v="178347"/>
    <s v="TEMPORAL. T. COM. INTER. N. ESTA"/>
    <s v="VACACIONES Y LIBRANZAS"/>
    <s v="ENFERMERO/A"/>
    <s v="E"/>
    <s v="S_9B_1A"/>
    <x v="0"/>
    <n v="70"/>
    <n v="0"/>
    <s v="ENFERMERA/O"/>
    <s v="PLANTA  6ª  PAR   - HOSP.EDIF.A"/>
    <x v="1"/>
    <s v="217439"/>
    <s v="51166413S"/>
    <s v="HERNANDEZ RODRIGUEZ, AGUEDA OLGA"/>
    <s v="ENFERMERA/O"/>
    <d v="2026-05-23T00:00:00"/>
    <d v="2026-07-31T00:00:00"/>
    <n v="70"/>
  </r>
  <r>
    <s v="222972"/>
    <d v="2026-05-24T00:00:00"/>
    <d v="2026-07-31T00:00:00"/>
    <s v="false"/>
    <s v="178345"/>
    <s v="TEMPORAL. T. COM. INTER. N. ESTA"/>
    <s v="VACACIONES Y LIBRANZAS"/>
    <s v="ENFERMERO/A"/>
    <s v="E"/>
    <s v="S_9B_1AV"/>
    <x v="0"/>
    <n v="69"/>
    <n v="0"/>
    <s v="ENFERMERA/O"/>
    <s v="PLANTA  6ª  PAR   - HOSP.EDIF.A"/>
    <x v="1"/>
    <s v="320053"/>
    <s v="33971331D"/>
    <s v="PAREDES GARCIA, JESUS"/>
    <s v="ENFERMERA/O"/>
    <d v="2026-05-24T00:00:00"/>
    <d v="2026-07-31T00:00:00"/>
    <n v="69"/>
  </r>
  <r>
    <s v="229408"/>
    <d v="2026-05-25T00:00:00"/>
    <d v="2026-07-31T00:00:00"/>
    <s v="false"/>
    <s v="178217"/>
    <s v="TEMPORAL. T. COM. INTER. N. ESTA"/>
    <s v="VACACIONES Y LIBRANZAS"/>
    <s v="ENFERMERO/A"/>
    <s v="E"/>
    <s v="S_9B_1A"/>
    <x v="0"/>
    <n v="68"/>
    <n v="0"/>
    <s v="ENFERMERA/O"/>
    <s v="UDAD.HEMODÍALISIS"/>
    <x v="1"/>
    <s v="318834"/>
    <s v="42089366X"/>
    <s v="ULE DELGADO, OLGA"/>
    <s v="SUPERVISOR/A DE UNIDAD"/>
    <d v="2026-05-25T00:00:00"/>
    <d v="2026-07-31T00:00:00"/>
    <n v="68"/>
  </r>
  <r>
    <s v="233713"/>
    <d v="2026-05-25T00:00:00"/>
    <d v="2026-07-31T00:00:00"/>
    <s v="false"/>
    <s v="178471"/>
    <s v="TEMPORAL. T. COM. INTER. N. ESTA"/>
    <s v="VACACIONES Y LIBRANZAS"/>
    <s v="ENFERMERO/A"/>
    <s v="E"/>
    <s v="S_9B_1A"/>
    <x v="0"/>
    <n v="68"/>
    <n v="0"/>
    <s v="ENFERMERA/O"/>
    <s v="PLANTILLA VOLANTE"/>
    <x v="1"/>
    <s v="305035"/>
    <s v="75576809M"/>
    <s v="AVILES GALLEGO, ANA"/>
    <s v="ENFERMERA/O"/>
    <d v="2026-05-25T00:00:00"/>
    <d v="2026-07-31T00:00:00"/>
    <n v="68"/>
  </r>
  <r>
    <s v="210140"/>
    <d v="2026-05-25T00:00:00"/>
    <d v="2026-07-31T00:00:00"/>
    <s v="false"/>
    <s v="178322"/>
    <s v="TEMPORAL. T. COM. INTER. N. ESTA"/>
    <s v="VACACIONES Y LIBRANZAS"/>
    <s v="TÉC ESPECIALISTA / RADIODIAGNÓSTICO"/>
    <s v="E"/>
    <s v="S_9B_1AV"/>
    <x v="0"/>
    <n v="68"/>
    <n v="0"/>
    <s v="TÉCNICO ESPECIALISTA RADIODIAGNÓSTICO"/>
    <s v="BLOQUE QUIRURGICO CENTRAL"/>
    <x v="1"/>
    <s v="261394"/>
    <s v="78597383N"/>
    <s v="SOUSA MARTINEZ, CRISTINA DE"/>
    <s v="TÉCNICO ESPECIALISTA RADIODIAGNÓSTICO"/>
    <d v="2026-05-25T00:00:00"/>
    <d v="2026-07-31T00:00:00"/>
    <n v="68"/>
  </r>
  <r>
    <s v="264989"/>
    <d v="2026-05-25T00:00:00"/>
    <d v="2026-07-31T00:00:00"/>
    <s v="false"/>
    <s v="179122"/>
    <s v="TEMPORAL. T. COM. INTER. N. ESTA"/>
    <s v="VACACIONES Y LIBRANZAS"/>
    <s v="FISIOTERAPEUTA"/>
    <s v="E"/>
    <s v="S_9B_1A"/>
    <x v="0"/>
    <n v="68"/>
    <n v="0"/>
    <s v="FISIOTERAPEUTA"/>
    <s v="AREA.ENFERMERIA - CAE PTO.DE LA CRUZ"/>
    <x v="1"/>
    <s v="291516"/>
    <s v="54050605F"/>
    <s v="MOLINA DIAZ, MARIA CARMEN"/>
    <s v="FISIOTERAPEUTA"/>
    <d v="2026-05-25T00:00:00"/>
    <d v="2026-07-31T00:00:00"/>
    <n v="68"/>
  </r>
  <r>
    <s v="236444"/>
    <d v="2026-05-25T00:00:00"/>
    <d v="2026-07-31T00:00:00"/>
    <s v="false"/>
    <s v="178169"/>
    <s v="TEMPORAL. T. COM. INTER. N. ESTA"/>
    <s v="VACACIONES Y LIBRANZAS"/>
    <s v="ENFERMERO/A"/>
    <s v="E"/>
    <s v="S_9B_1A"/>
    <x v="0"/>
    <n v="68"/>
    <n v="0"/>
    <s v="ENFERMERA/O"/>
    <s v="URGENCIAS"/>
    <x v="1"/>
    <s v="330876"/>
    <s v="78555607G"/>
    <s v="MARTIN PEREZ, CANDELARIA TERESA"/>
    <s v="ENFERMERA/O"/>
    <d v="2026-05-25T00:00:00"/>
    <d v="2026-07-31T00:00:00"/>
    <n v="68"/>
  </r>
  <r>
    <s v="220082"/>
    <d v="2026-05-25T00:00:00"/>
    <d v="2026-07-31T00:00:00"/>
    <s v="false"/>
    <s v="178274"/>
    <s v="TEMPORAL. T. COM. INTER. N. ESTA"/>
    <s v="VACACIONES Y LIBRANZAS"/>
    <s v="AUXILIAR DE ENFERMERÍA"/>
    <s v="E"/>
    <s v="S_9B_1AV"/>
    <x v="0"/>
    <n v="68"/>
    <n v="0"/>
    <s v="AUXILIAR DE ENFERMERÍA"/>
    <s v="PLANTA 4ª - HOSPITALIZACIÓN EDIF. D"/>
    <x v="1"/>
    <s v="334770"/>
    <s v="45457109R"/>
    <s v="GONZALEZ RAMOS, MARIA NIEVES"/>
    <s v="AUXILIARES DE CLÍNICA O ENFERMERIA"/>
    <d v="2026-05-25T00:00:00"/>
    <d v="2026-07-31T00:00:00"/>
    <n v="68"/>
  </r>
  <r>
    <s v="372117"/>
    <d v="2026-05-28T00:00:00"/>
    <d v="2026-07-31T00:00:00"/>
    <s v="false"/>
    <s v="178204"/>
    <s v="TEMPORAL. T. COM. INTER. N. ESTA"/>
    <s v="VACACIONES Y LIBRANZAS"/>
    <s v="ENFERMERO/A"/>
    <s v="E"/>
    <s v="S_9B_1A"/>
    <x v="0"/>
    <n v="65"/>
    <n v="0"/>
    <s v="ENFERMERA/O"/>
    <s v="PLANTA  7ª  PAR   - HOSP.EDIF.A"/>
    <x v="1"/>
    <s v="275737"/>
    <s v="54115315H"/>
    <s v="MORA RIVERO, ANA ESTHER"/>
    <s v="ENFERMERA/O"/>
    <d v="2026-05-28T00:00:00"/>
    <d v="2026-07-31T00:00:00"/>
    <n v="65"/>
  </r>
  <r>
    <s v="237025"/>
    <d v="2026-05-31T00:00:00"/>
    <d v="2026-07-31T00:00:00"/>
    <s v="false"/>
    <s v="179495"/>
    <s v="TEMPORAL. T. COM. INTER. N. ESTA"/>
    <s v="VACACIONES Y LIBRANZAS"/>
    <s v="ENFERMERO/A"/>
    <s v="E"/>
    <s v="S_9B_1AV"/>
    <x v="0"/>
    <n v="62"/>
    <n v="0"/>
    <s v="ENFERMERA/O"/>
    <s v="PLANTILLA VOLANTE"/>
    <x v="1"/>
    <s v="380224"/>
    <s v="24408778M"/>
    <s v="TOMAS ALONSO, BERTA"/>
    <s v="ENFERMERA/O"/>
    <d v="2026-05-31T00:00:00"/>
    <d v="2026-07-31T00:00:00"/>
    <n v="62"/>
  </r>
  <r>
    <s v="379961"/>
    <d v="2026-05-31T00:00:00"/>
    <d v="2026-07-31T00:00:00"/>
    <s v="false"/>
    <s v="179490"/>
    <s v="TEMPORAL. T. COM. INTER. N. ESTA"/>
    <s v="VACACIONES Y LIBRANZAS"/>
    <s v="AUXILIAR DE ENFERMERÍA"/>
    <s v="E"/>
    <s v="S_9B_1AV"/>
    <x v="0"/>
    <n v="62"/>
    <n v="0"/>
    <s v="AUXILIAR DE ENFERMERÍA"/>
    <s v="PLANTA 3ª - HOSPITALIZACIÓN EDIF. D"/>
    <x v="1"/>
    <s v="219585"/>
    <s v="78633628D"/>
    <s v="PEREZ HERNANDEZ, MARIA BELEN"/>
    <s v="AUXILIAR DE ENFERMERÍA"/>
    <d v="2026-05-31T00:00:00"/>
    <d v="2026-07-31T00:00:00"/>
    <n v="62"/>
  </r>
  <r>
    <s v="377042"/>
    <d v="2026-05-31T00:00:00"/>
    <d v="2026-07-31T00:00:00"/>
    <s v="false"/>
    <s v="179499"/>
    <s v="TEMPORAL. T. COM. INTER. N. ESTA"/>
    <s v="VACACIONES Y LIBRANZAS"/>
    <s v="ENFERMERO/A"/>
    <s v="E"/>
    <s v="S_9B_1AV"/>
    <x v="0"/>
    <n v="62"/>
    <n v="0"/>
    <s v="ENFERMERA/O"/>
    <s v="URGENCIAS"/>
    <x v="1"/>
    <s v="357846"/>
    <s v="54051727W"/>
    <s v="GIRALDO AFONSO, JUAN ALBERTO"/>
    <s v="ENFERMERA/O"/>
    <d v="2026-05-31T00:00:00"/>
    <d v="2026-07-31T00:00:00"/>
    <n v="62"/>
  </r>
  <r>
    <s v="382865"/>
    <d v="2026-05-31T00:00:00"/>
    <d v="2026-07-31T00:00:00"/>
    <s v="false"/>
    <s v="179493"/>
    <s v="TEMPORAL. T. COM. INTER. N. ESTA"/>
    <s v="VACACIONES Y LIBRANZAS"/>
    <s v="AUXILIAR DE ENFERMERÍA"/>
    <s v="E"/>
    <s v="S_9B_1AV"/>
    <x v="0"/>
    <n v="62"/>
    <n v="0"/>
    <s v="AUXILIAR DE ENFERMERÍA"/>
    <s v="URGENCIAS"/>
    <x v="1"/>
    <s v="213134"/>
    <s v="54064537R"/>
    <s v="ALONSO ALVAREZ, MARIA ANGELES"/>
    <s v="AUXILIAR DE ENFERMERÍA"/>
    <d v="2026-05-31T00:00:00"/>
    <d v="2026-07-31T00:00:00"/>
    <n v="62"/>
  </r>
  <r>
    <s v="254871"/>
    <d v="2026-05-31T00:00:00"/>
    <d v="2026-07-31T00:00:00"/>
    <s v="false"/>
    <s v="179494"/>
    <s v="TEMPORAL. T. COM. INTER. N. ESTA"/>
    <s v="VACACIONES Y LIBRANZAS"/>
    <s v="ENFERMERO/A"/>
    <s v="E"/>
    <s v="S_9B_1AV"/>
    <x v="0"/>
    <n v="62"/>
    <n v="0"/>
    <s v="ENFERMERA/O"/>
    <s v="URGENCIAS"/>
    <x v="1"/>
    <s v="201512"/>
    <s v="51148292H"/>
    <s v="GONZALEZ PADILLA, ADRIAN"/>
    <s v="ENFERMERA/O"/>
    <d v="2026-05-31T00:00:00"/>
    <d v="2026-07-31T00:00:00"/>
    <n v="62"/>
  </r>
  <r>
    <s v="208119"/>
    <d v="2026-05-31T00:00:00"/>
    <d v="2026-07-31T00:00:00"/>
    <s v="false"/>
    <s v="179491"/>
    <s v="TEMPORAL. T. COM. INTER. N. ESTA"/>
    <s v="VACACIONES Y LIBRANZAS"/>
    <s v="AUXILIAR DE ENFERMERÍA"/>
    <s v="E"/>
    <s v="S_9B_1AV"/>
    <x v="0"/>
    <n v="62"/>
    <n v="0"/>
    <s v="AUXILIAR DE ENFERMERÍA"/>
    <s v="URGENCIAS"/>
    <x v="1"/>
    <s v="233275"/>
    <s v="78855134W"/>
    <s v="ESCUDERO MARRERO, JESICA"/>
    <s v="AUXILIAR DE ENFERMERÍA"/>
    <d v="2026-05-31T00:00:00"/>
    <d v="2026-07-31T00:00:00"/>
    <n v="62"/>
  </r>
  <r>
    <s v="322192"/>
    <d v="2026-05-31T00:00:00"/>
    <d v="2026-07-31T00:00:00"/>
    <s v="false"/>
    <s v="179497"/>
    <s v="TEMPORAL. T. COM. INTER. N. ESTA"/>
    <s v="VACACIONES Y LIBRANZAS"/>
    <s v="ENFERMERO/A"/>
    <s v="E"/>
    <s v="S_9B_1AV"/>
    <x v="0"/>
    <n v="62"/>
    <n v="0"/>
    <s v="ENFERMERA/O"/>
    <s v="URGENCIAS"/>
    <x v="1"/>
    <s v="224602"/>
    <s v="79088771M"/>
    <s v="MARTIN NEGI, AIRAM"/>
    <s v="ENFERMERA/O"/>
    <d v="2026-05-31T00:00:00"/>
    <d v="2026-07-31T00:00:00"/>
    <n v="62"/>
  </r>
  <r>
    <s v="236954"/>
    <d v="2026-06-01T00:00:00"/>
    <d v="2026-07-31T00:00:00"/>
    <s v="false"/>
    <s v="179312"/>
    <s v="TEMPORAL. T. COM. INTER. N. ESTA"/>
    <s v="VACACIONES Y LIBRANZAS"/>
    <s v="TÉC ESPECIALISTA / LABORATORIO"/>
    <s v="E"/>
    <s v="S_9B_1AV"/>
    <x v="0"/>
    <n v="61"/>
    <n v="0"/>
    <s v="TÉCNICO ESPECIALISTA LABORATORIO"/>
    <s v="AREA.ENFERMERIA - CAE PTO.DE LA CRUZ"/>
    <x v="1"/>
    <s v="369682"/>
    <s v="43792860D"/>
    <s v="HERRERA AYALA, GUADALUPE NOEMI"/>
    <s v="TÉCNICO ESPECIALISTA LABORATORIO"/>
    <d v="2026-06-01T00:00:00"/>
    <d v="2026-07-31T00:00:00"/>
    <n v="61"/>
  </r>
  <r>
    <s v="240382"/>
    <d v="2026-06-01T00:00:00"/>
    <d v="2026-07-31T00:00:00"/>
    <s v="false"/>
    <s v="179468"/>
    <s v="TEMPORAL. T. COM. INTER. N. ESTA"/>
    <s v="VACACIONES Y LIBRANZAS"/>
    <s v="ENFERMERO/A"/>
    <s v="E"/>
    <s v="S_9B_1AV"/>
    <x v="0"/>
    <n v="61"/>
    <n v="0"/>
    <s v="ENFERMERA/O"/>
    <s v="PLANTA  5ª  PAR   - HOSP.EDIF.A"/>
    <x v="1"/>
    <s v="226647"/>
    <s v="43487481R"/>
    <s v="RODRIGUEZ BRITO, SILVIA"/>
    <s v="ENFERMERA/O"/>
    <d v="2026-06-01T00:00:00"/>
    <d v="2026-07-31T00:00:00"/>
    <n v="61"/>
  </r>
  <r>
    <s v="351036"/>
    <d v="2026-06-01T00:00:00"/>
    <d v="2026-07-31T00:00:00"/>
    <s v="false"/>
    <s v="179436"/>
    <s v="TEMPORAL. T. COM. INTER. N. ESTA"/>
    <s v="VACACIONES Y LIBRANZAS"/>
    <s v="CELADOR/A"/>
    <s v="E"/>
    <s v="S_9B_1AV"/>
    <x v="0"/>
    <n v="61"/>
    <n v="0"/>
    <s v="CELADOR"/>
    <s v="SUBDIRECCIÓN ENFERMERÍA"/>
    <x v="1"/>
    <s v="244291"/>
    <s v="43619568E"/>
    <s v="GONZALEZ GONZALEZ, SILVIA MANUELA"/>
    <s v="CELADOR"/>
    <d v="2026-06-01T00:00:00"/>
    <d v="2026-07-31T00:00:00"/>
    <n v="61"/>
  </r>
  <r>
    <s v="240397"/>
    <d v="2026-06-01T00:00:00"/>
    <d v="2026-07-31T00:00:00"/>
    <s v="false"/>
    <s v="179263"/>
    <s v="TEMPORAL. T. COM. INTER. N. ESTA"/>
    <s v="VACACIONES Y LIBRANZAS"/>
    <s v="AUXILIAR DE ENFERMERÍA"/>
    <s v="E"/>
    <s v="S_9B_1AV"/>
    <x v="0"/>
    <n v="61"/>
    <n v="0"/>
    <s v="AUXILIAR DE ENFERMERÍA"/>
    <s v="PLANTA  2ª IMPAR-HOSP.EDIF.A"/>
    <x v="1"/>
    <s v="226030"/>
    <s v="78706695M"/>
    <s v="YANES GARCIA, DAMIAN"/>
    <s v="AUXILIAR DE ENFERMERÍA"/>
    <d v="2026-06-01T00:00:00"/>
    <d v="2026-07-31T00:00:00"/>
    <n v="61"/>
  </r>
  <r>
    <s v="313032"/>
    <d v="2026-06-01T00:00:00"/>
    <d v="2026-07-31T00:00:00"/>
    <s v="false"/>
    <s v="179438"/>
    <s v="TEMPORAL. T. COM. INTER. N. ESTA"/>
    <s v="VACACIONES Y LIBRANZAS"/>
    <s v="CELADOR/A"/>
    <s v="E"/>
    <s v="S_9B_1AV"/>
    <x v="0"/>
    <n v="61"/>
    <n v="0"/>
    <s v="CELADOR"/>
    <s v="SUBDIRECCIÓN ENFERMERÍA"/>
    <x v="1"/>
    <s v="304754"/>
    <s v="51167998J"/>
    <s v="RODRIGUEZ HERNANDEZ, PABLO"/>
    <s v="CELADOR"/>
    <d v="2026-06-01T00:00:00"/>
    <d v="2026-07-31T00:00:00"/>
    <n v="61"/>
  </r>
  <r>
    <s v="295701"/>
    <d v="2026-06-01T00:00:00"/>
    <d v="2026-07-31T00:00:00"/>
    <s v="false"/>
    <s v="179213"/>
    <s v="TEMPORAL. T. COM. INTER. N. ESTA"/>
    <s v="VACACIONES Y LIBRANZAS"/>
    <s v="LIMPIADOR/A"/>
    <s v="E"/>
    <s v="S_9B_1AV"/>
    <x v="0"/>
    <n v="61"/>
    <n v="0"/>
    <s v="LIMPIADORA"/>
    <s v="LIMPIEZA"/>
    <x v="0"/>
    <s v="257381"/>
    <s v="78672199D"/>
    <s v="RODRIGUEZ LUIS, SERGIO"/>
    <s v="LIMPIADORA"/>
    <d v="2026-06-01T00:00:00"/>
    <d v="2026-07-31T00:00:00"/>
    <n v="61"/>
  </r>
  <r>
    <s v="238671"/>
    <d v="2026-06-01T00:00:00"/>
    <d v="2026-07-31T00:00:00"/>
    <s v="false"/>
    <s v="179151"/>
    <s v="TEMPORAL. T. COM. INTER. N. ESTA"/>
    <s v="VACACIONES Y LIBRANZAS"/>
    <s v="ENFERMERO/A"/>
    <s v="E"/>
    <s v="S_9B_1AV"/>
    <x v="0"/>
    <n v="61"/>
    <n v="0"/>
    <s v="ENFERMERA/O"/>
    <s v="PLANTA  8ª  PAR   - HOSP.EDIF.A"/>
    <x v="1"/>
    <s v="236859"/>
    <s v="54110298S"/>
    <s v="RECUENCO BETANCOR, MARTA"/>
    <s v="ENFERMERA/O"/>
    <d v="2026-06-01T00:00:00"/>
    <d v="2026-07-31T00:00:00"/>
    <n v="61"/>
  </r>
  <r>
    <s v="299538"/>
    <d v="2026-06-01T00:00:00"/>
    <d v="2026-07-31T00:00:00"/>
    <s v="false"/>
    <s v="178953"/>
    <s v="TEMPORAL. T. COM. INTER. N. ESTA"/>
    <s v="VACACIONES Y LIBRANZAS"/>
    <s v="AUXILIAR DE ENFERMERÍA"/>
    <s v="E"/>
    <s v="S_9B_1AV"/>
    <x v="0"/>
    <n v="61"/>
    <n v="0"/>
    <s v="AUXILIAR DE ENFERMERÍA"/>
    <s v="URGENCIAS"/>
    <x v="1"/>
    <s v="343015"/>
    <s v="78678367J"/>
    <s v="HERRERA SANTOS, MARIA BELEN"/>
    <s v="AUXILIAR DE ENFERMERÍA"/>
    <d v="2026-06-01T00:00:00"/>
    <d v="2026-07-31T00:00:00"/>
    <n v="61"/>
  </r>
  <r>
    <s v="273470"/>
    <d v="2026-06-01T00:00:00"/>
    <d v="2026-07-31T00:00:00"/>
    <s v="false"/>
    <s v="178542"/>
    <s v="TEMPORAL. T. COM. INTER. N. ESTA"/>
    <s v="VACACIONES Y LIBRANZAS"/>
    <s v="G ADMINISTRATIVO FUNCIÓN ADMINISTRATIVA"/>
    <s v="E"/>
    <s v="S_9B_1AV"/>
    <x v="0"/>
    <n v="61"/>
    <n v="0"/>
    <s v="GRUPO ADMINISTRATIVO"/>
    <s v="UDAD. ADTVA. ASISTENCIAL"/>
    <x v="4"/>
    <s v="333313"/>
    <s v="42086818S"/>
    <s v="GOMEZ REÑASCO, MARIA ENCARNACION"/>
    <s v="GRUPO ADMINISTRATIVO"/>
    <d v="2026-06-01T00:00:00"/>
    <d v="2026-07-31T00:00:00"/>
    <n v="61"/>
  </r>
  <r>
    <s v="295742"/>
    <d v="2026-06-01T00:00:00"/>
    <d v="2026-07-31T00:00:00"/>
    <s v="false"/>
    <s v="179000"/>
    <s v="TEMPORAL. T. COM. INTER. N. ESTA"/>
    <s v="VACACIONES Y LIBRANZAS"/>
    <s v="TÉC ESPECIALISTA / RADIODIAGNÓSTICO"/>
    <s v="E"/>
    <s v="S_9B_1AV"/>
    <x v="0"/>
    <n v="61"/>
    <n v="0"/>
    <s v="TÉCNICO ESPECIALISTA RADIODIAGNÓSTICO"/>
    <s v="RADIODIAGNOSTICO"/>
    <x v="1"/>
    <s v="239812"/>
    <s v="42419005J"/>
    <s v="ACUÑA RODRIGUEZ, CROX MIGUEL"/>
    <s v="TÉCNICO ESPECIALISTA RADIODIAGNÓSTICO"/>
    <d v="2026-06-01T00:00:00"/>
    <d v="2026-07-31T00:00:00"/>
    <n v="61"/>
  </r>
  <r>
    <s v="245788"/>
    <d v="2026-06-01T00:00:00"/>
    <d v="2026-07-31T00:00:00"/>
    <s v="false"/>
    <s v="178147"/>
    <s v="TEMPORAL. T. COM. INTER. N. ESTA"/>
    <s v="VACACIONES Y LIBRANZAS"/>
    <s v="CELADOR/A"/>
    <s v="E"/>
    <s v="S_9B_1AV"/>
    <x v="0"/>
    <n v="61"/>
    <n v="0"/>
    <s v="CELADOR"/>
    <s v="SUBDIRECCIÓN ENFERMERÍA"/>
    <x v="1"/>
    <s v="309961"/>
    <s v="43776621P"/>
    <s v="GARCIA MESEGUER, AUGUSTO"/>
    <s v="CELADOR"/>
    <d v="2026-06-01T00:00:00"/>
    <d v="2026-07-31T00:00:00"/>
    <n v="61"/>
  </r>
  <r>
    <s v="239520"/>
    <d v="2026-06-01T00:00:00"/>
    <d v="2026-07-31T00:00:00"/>
    <s v="false"/>
    <s v="179232"/>
    <s v="TEMPORAL. T. COM. INTER. N. ESTA"/>
    <s v="VACACIONES Y LIBRANZAS"/>
    <s v="AUXILIAR DE ENFERMERÍA"/>
    <s v="E"/>
    <s v="S_9B_1AV"/>
    <x v="0"/>
    <n v="61"/>
    <n v="0"/>
    <s v="AUXILIAR DE ENFERMERÍA"/>
    <s v="PLANTA 1ª - HOSPITALIZACIÓN EDIF. D"/>
    <x v="1"/>
    <s v="267378"/>
    <s v="54057200R"/>
    <s v="RODRIGUEZ ANGEL DE LA ROSA, SANDRA"/>
    <s v="AUXILIAR DE ENFERMERÍA"/>
    <d v="2026-06-01T00:00:00"/>
    <d v="2026-07-31T00:00:00"/>
    <n v="61"/>
  </r>
  <r>
    <s v="280952"/>
    <d v="2026-06-01T00:00:00"/>
    <d v="2026-07-31T00:00:00"/>
    <s v="false"/>
    <s v="178268"/>
    <s v="TEMPORAL. T. COM. INTER. N. ESTA"/>
    <s v="VACACIONES Y LIBRANZAS"/>
    <s v="AUXILIAR DE ENFERMERÍA"/>
    <s v="E"/>
    <s v="S_9B_1AV"/>
    <x v="0"/>
    <n v="61"/>
    <n v="0"/>
    <s v="AUXILIAR DE ENFERMERÍA"/>
    <s v="URGENCIAS"/>
    <x v="1"/>
    <s v="259108"/>
    <s v="78560508Y"/>
    <s v="RIVERO GARCIA, LUISA ESTHER"/>
    <s v="AUXILIAR DE ENFERMERÍA"/>
    <d v="2026-06-01T00:00:00"/>
    <d v="2026-07-31T00:00:00"/>
    <n v="61"/>
  </r>
  <r>
    <s v="383517"/>
    <d v="2026-06-01T00:00:00"/>
    <d v="2026-07-31T00:00:00"/>
    <s v="false"/>
    <s v="178537"/>
    <s v="TEMPORAL. T. COM. INTER. N. ESTA"/>
    <s v="VACACIONES Y LIBRANZAS"/>
    <s v="AUXILIAR DE ENFERMERÍA"/>
    <s v="E"/>
    <s v="S_9B_1AV"/>
    <x v="0"/>
    <n v="61"/>
    <n v="0"/>
    <s v="AUXILIAR DE ENFERMERÍA"/>
    <s v="CONSULTA PREANESTESIA"/>
    <x v="1"/>
    <s v="352979"/>
    <s v="43822588K"/>
    <s v="GONZALEZ.DEL VALLE, MARIA BELEN"/>
    <s v="AUXILIARES DE CLÍNICA O ENFERMERIA"/>
    <d v="2026-06-01T00:00:00"/>
    <d v="2026-07-31T00:00:00"/>
    <n v="61"/>
  </r>
  <r>
    <s v="263184"/>
    <d v="2026-06-01T00:00:00"/>
    <d v="2026-07-31T00:00:00"/>
    <s v="false"/>
    <s v="0"/>
    <s v="TEMPORAL. T. COM. INTER. N. ESTA"/>
    <s v="VACACIONES Y LIBRANZAS"/>
    <s v="LAVANDERO/A"/>
    <s v="E"/>
    <s v="S_9B_1AV"/>
    <x v="0"/>
    <n v="61"/>
    <n v="0"/>
    <s v="LAVANDERIA"/>
    <s v="LAVANDERÍA HOSP.DEL TORAX"/>
    <x v="0"/>
    <s v="380843"/>
    <s v="79071460J"/>
    <s v="DIAZ OLIVERO, REYNALDO EVELIO"/>
    <s v="LAVANDERIA"/>
    <d v="2026-06-01T00:00:00"/>
    <d v="2026-07-31T00:00:00"/>
    <n v="61"/>
  </r>
  <r>
    <s v="272422"/>
    <d v="2026-06-01T00:00:00"/>
    <d v="2026-07-31T00:00:00"/>
    <s v="false"/>
    <s v="178973"/>
    <s v="TEMPORAL. T. COM. INTER. N. ESTA"/>
    <s v="VACACIONES Y LIBRANZAS"/>
    <s v="AUXILIAR DE ENFERMERÍA"/>
    <s v="E"/>
    <s v="S_9B_1AV"/>
    <x v="0"/>
    <n v="61"/>
    <n v="0"/>
    <s v="AUXILIAR DE ENFERMERÍA"/>
    <s v="EXPLORAC.RADIOTERAPIA"/>
    <x v="1"/>
    <s v="368882"/>
    <s v="54049646Z"/>
    <s v="HERNANDEZ AGUILAR, MARIA BEATRIZ"/>
    <s v="AUXILIAR DE ENFERMERÍA"/>
    <d v="2026-06-01T00:00:00"/>
    <d v="2026-07-31T00:00:00"/>
    <n v="61"/>
  </r>
  <r>
    <s v="376782"/>
    <d v="2026-06-01T00:00:00"/>
    <d v="2026-07-31T00:00:00"/>
    <s v="false"/>
    <s v="178962"/>
    <s v="TEMPORAL. T. COM. INTER. N. ESTA"/>
    <s v="VACACIONES Y LIBRANZAS"/>
    <s v="AUXILIAR DE ENFERMERÍA"/>
    <s v="E"/>
    <s v="S_9B_1AV"/>
    <x v="0"/>
    <n v="61"/>
    <n v="0"/>
    <s v="AUXILIAR DE ENFERMERÍA"/>
    <s v="URGENCIAS"/>
    <x v="1"/>
    <s v="318754"/>
    <s v="43782549W"/>
    <s v="MARTIN BARRERA, ARACELI"/>
    <s v="AUXILIAR DE ENFERMERÍA"/>
    <d v="2026-06-01T00:00:00"/>
    <d v="2026-07-31T00:00:00"/>
    <n v="61"/>
  </r>
  <r>
    <s v="252752"/>
    <d v="2026-06-01T00:00:00"/>
    <d v="2026-07-31T00:00:00"/>
    <s v="false"/>
    <s v="179207"/>
    <s v="TEMPORAL. T. COM. INTER. N. ESTA"/>
    <s v="VACACIONES Y LIBRANZAS"/>
    <s v="LIMPIADOR/A"/>
    <s v="E"/>
    <s v="S_9B_1AV"/>
    <x v="0"/>
    <n v="61"/>
    <n v="0"/>
    <s v="LIMPIADORA"/>
    <s v="LIMPIEZA"/>
    <x v="0"/>
    <s v="227300"/>
    <s v="43293476R"/>
    <s v="ALEMAN GONZALEZ, LUCIA ESTER"/>
    <s v="LIMPIADORA"/>
    <d v="2026-06-01T00:00:00"/>
    <d v="2026-07-31T00:00:00"/>
    <n v="61"/>
  </r>
  <r>
    <s v="362253"/>
    <d v="2026-06-01T00:00:00"/>
    <d v="2026-07-31T00:00:00"/>
    <s v="false"/>
    <s v="178954"/>
    <s v="SIN CONTRATO"/>
    <s v="PROMOCION INTERNA TEMPORAL"/>
    <s v="AUXILIAR DE ENFERMERÍA"/>
    <s v="E"/>
    <s v="S_9B_1AV"/>
    <x v="0"/>
    <n v="61"/>
    <n v="0"/>
    <s v="AUXILIAR DE ENFERMERÍA"/>
    <s v="UDAD.DE RECUPERACIÓN DE QUIRÓFANO"/>
    <x v="1"/>
    <s v="292833"/>
    <s v="78560477K"/>
    <s v="AFONSO GARCIA, ISABEL"/>
    <s v="AUXILIAR DE ENFERMERÍA"/>
    <d v="2026-06-01T00:00:00"/>
    <d v="2026-07-31T00:00:00"/>
    <n v="61"/>
  </r>
  <r>
    <s v="341501"/>
    <d v="2026-06-01T00:00:00"/>
    <d v="2026-07-31T00:00:00"/>
    <s v="false"/>
    <s v="178372"/>
    <s v="TEMPORAL. T. COM. INTER. N. ESTA"/>
    <s v="VACACIONES Y LIBRANZAS"/>
    <s v="ENFERMERO/A"/>
    <s v="E"/>
    <s v="S_9B_1AV"/>
    <x v="0"/>
    <n v="61"/>
    <n v="0"/>
    <s v="ENFERMERA/O"/>
    <s v="PLANTA 10ª IMPAR - HOSP.EDIF.A"/>
    <x v="1"/>
    <s v="238767"/>
    <s v="31876537D"/>
    <s v="PEREZ CAPILLA, CARMEN"/>
    <s v="ENFERMERA/O"/>
    <d v="2026-06-01T00:00:00"/>
    <d v="2026-07-31T00:00:00"/>
    <n v="61"/>
  </r>
  <r>
    <s v="233009"/>
    <d v="2026-06-01T00:00:00"/>
    <d v="2026-07-31T00:00:00"/>
    <s v="false"/>
    <s v="179268"/>
    <s v="TEMPORAL. T. COM. INTER. N. ESTA"/>
    <s v="VACACIONES Y LIBRANZAS"/>
    <s v="AUXILIAR DE ENFERMERÍA"/>
    <s v="E"/>
    <s v="S_9B_1AV"/>
    <x v="0"/>
    <n v="61"/>
    <n v="0"/>
    <s v="AUXILIAR DE ENFERMERÍA"/>
    <s v="H.DIA POLIVALENTE - CITOSTATICOS"/>
    <x v="1"/>
    <s v="204696"/>
    <s v="43803060C"/>
    <s v="CEDRES FERRE, MARIA JOSE"/>
    <s v="AUXILIAR DE ENFERMERÍA"/>
    <d v="2026-06-01T00:00:00"/>
    <d v="2026-07-31T00:00:00"/>
    <n v="61"/>
  </r>
  <r>
    <s v="227573"/>
    <d v="2026-06-01T00:00:00"/>
    <d v="2026-07-31T00:00:00"/>
    <s v="false"/>
    <s v="178982"/>
    <s v="TEMPORAL. T. COM. INTER. N. ESTA"/>
    <s v="VACACIONES Y LIBRANZAS"/>
    <s v="AUXILIAR DE ENFERMERÍA"/>
    <s v="E"/>
    <s v="S_9B_1AV"/>
    <x v="0"/>
    <n v="61"/>
    <n v="0"/>
    <s v="AUXILIAR DE ENFERMERÍA"/>
    <s v="UDAD.CORONARIAS"/>
    <x v="1"/>
    <s v="233948"/>
    <s v="43623534D"/>
    <s v="COUTO GONZALEZ, ELISA ISABEL"/>
    <s v="AUXILIAR DE ENFERMERÍA"/>
    <d v="2026-06-01T00:00:00"/>
    <d v="2026-07-31T00:00:00"/>
    <n v="61"/>
  </r>
  <r>
    <s v="256132"/>
    <d v="2026-06-01T00:00:00"/>
    <d v="2026-07-31T00:00:00"/>
    <s v="false"/>
    <s v="179322"/>
    <s v="TEMPORAL. T. COM. INTER. N. ESTA"/>
    <s v="VACACIONES Y LIBRANZAS"/>
    <s v="ENFERMERO/A"/>
    <s v="E"/>
    <s v="S_9B_1AV"/>
    <x v="0"/>
    <n v="61"/>
    <n v="0"/>
    <s v="ENFERMERA/O"/>
    <s v="UDES.ESPECIALES SUPLENCIAS"/>
    <x v="1"/>
    <s v="360913"/>
    <s v="55055824B"/>
    <s v="CORREA ARGÜELLO, MARIA VALENTINA"/>
    <s v="ENFERMERA/O"/>
    <d v="2026-06-01T00:00:00"/>
    <d v="2026-07-31T00:00:00"/>
    <n v="61"/>
  </r>
  <r>
    <s v="293144"/>
    <d v="2026-06-01T00:00:00"/>
    <d v="2026-07-31T00:00:00"/>
    <s v="false"/>
    <s v="179162"/>
    <s v="TEMPORAL. T. COM. INTER. N. ESTA"/>
    <s v="VACACIONES Y LIBRANZAS"/>
    <s v="ENFERMERO/A"/>
    <s v="E"/>
    <s v="S_9B_1AV"/>
    <x v="0"/>
    <n v="61"/>
    <n v="0"/>
    <s v="ENFERMERA/O"/>
    <s v="PLANTA  7ª IMPAR - HOSP.EDIF.A"/>
    <x v="1"/>
    <s v="224095"/>
    <s v="42289703V"/>
    <s v="SANCHEZ CHAVEZ, TERESITA DE JESUS"/>
    <s v="ENFERMERA/O"/>
    <d v="2026-06-01T00:00:00"/>
    <d v="2026-07-31T00:00:00"/>
    <n v="61"/>
  </r>
  <r>
    <s v="209749"/>
    <d v="2026-06-01T00:00:00"/>
    <d v="2026-07-31T00:00:00"/>
    <s v="false"/>
    <s v="179210"/>
    <s v="TEMPORAL. T. COM. INTER. N. ESTA"/>
    <s v="VACACIONES Y LIBRANZAS"/>
    <s v="LIMPIADOR/A"/>
    <s v="E"/>
    <s v="S_9B_1AV"/>
    <x v="0"/>
    <n v="61"/>
    <n v="0"/>
    <s v="LIMPIADORA"/>
    <s v="LIMPIEZA"/>
    <x v="0"/>
    <s v="209058"/>
    <s v="43796410V"/>
    <s v="PLASENCIA SUAREZ, ANA MARIA"/>
    <s v="LIMPIADORA"/>
    <d v="2026-06-01T00:00:00"/>
    <d v="2026-07-31T00:00:00"/>
    <n v="61"/>
  </r>
  <r>
    <s v="328752"/>
    <d v="2026-06-01T00:00:00"/>
    <d v="2026-07-31T00:00:00"/>
    <s v="false"/>
    <s v="178989"/>
    <s v="TEMPORAL. T. COM. INTER. N. ESTA"/>
    <s v="VACACIONES Y LIBRANZAS"/>
    <s v="AUXILIAR DE ENFERMERÍA"/>
    <s v="E"/>
    <s v="S_9B_1AV"/>
    <x v="0"/>
    <n v="61"/>
    <n v="0"/>
    <s v="AUXILIAR DE ENFERMERÍA"/>
    <s v="PLANTA  8ª  PAR   - HOSP.EDIF.A"/>
    <x v="1"/>
    <s v="249732"/>
    <s v="79061565P"/>
    <s v="OLIVA PEREZ, CRISTO"/>
    <s v="AUXILIAR DE ENFERMERÍA"/>
    <d v="2026-06-01T00:00:00"/>
    <d v="2026-07-31T00:00:00"/>
    <n v="61"/>
  </r>
  <r>
    <s v="231462"/>
    <d v="2026-06-01T00:00:00"/>
    <d v="2026-07-31T00:00:00"/>
    <s v="false"/>
    <s v="178164"/>
    <s v="TEMPORAL. T. COM. INTER. N. ESTA"/>
    <s v="VACACIONES Y LIBRANZAS"/>
    <s v="ENFERMERO/A"/>
    <s v="E"/>
    <s v="S_9B_1AV"/>
    <x v="0"/>
    <n v="61"/>
    <n v="0"/>
    <s v="ENFERMERA/O"/>
    <s v="PLANTA  8ª IMPAR - HOSP.EDIF.A"/>
    <x v="1"/>
    <s v="224130"/>
    <s v="54108306R"/>
    <s v="HERRERA DIAZ, BRENDA"/>
    <s v="ENFERMERA/O"/>
    <d v="2026-06-01T00:00:00"/>
    <d v="2026-07-31T00:00:00"/>
    <n v="61"/>
  </r>
  <r>
    <s v="346830"/>
    <d v="2026-06-01T00:00:00"/>
    <d v="2026-07-31T00:00:00"/>
    <s v="false"/>
    <s v="179437"/>
    <s v="TEMPORAL. T. COM. INTER. N. ESTA"/>
    <s v="VACACIONES Y LIBRANZAS"/>
    <s v="CELADOR/A"/>
    <s v="E"/>
    <s v="S_9B_1AV"/>
    <x v="0"/>
    <n v="61"/>
    <n v="0"/>
    <s v="CELADOR"/>
    <s v="SUBDIRECCIÓN ENFERMERÍA"/>
    <x v="1"/>
    <s v="293248"/>
    <s v="42222469N"/>
    <s v="BRITO DIAZ, IVAN"/>
    <s v="CELADOR"/>
    <d v="2026-06-01T00:00:00"/>
    <d v="2026-07-31T00:00:00"/>
    <n v="61"/>
  </r>
  <r>
    <s v="285977"/>
    <d v="2026-06-01T00:00:00"/>
    <d v="2026-07-31T00:00:00"/>
    <s v="false"/>
    <s v="178343"/>
    <s v="TEMPORAL. T. COM. INTER. N. ESTA"/>
    <s v="VACACIONES Y LIBRANZAS"/>
    <s v="ENFERMERO/A"/>
    <s v="E"/>
    <s v="S_9B_1AV"/>
    <x v="0"/>
    <n v="61"/>
    <n v="0"/>
    <s v="ENFERMERA/O"/>
    <s v="UDAD.DE RECUPERACIÓN DE QUIRÓFANO"/>
    <x v="1"/>
    <s v="296465"/>
    <s v="42220977S"/>
    <s v="OJEDA MARTIN, CYNTHIA"/>
    <s v="ENFERMERA/O"/>
    <d v="2026-06-01T00:00:00"/>
    <d v="2026-07-31T00:00:00"/>
    <n v="61"/>
  </r>
  <r>
    <s v="232651"/>
    <d v="2026-06-01T00:00:00"/>
    <d v="2026-07-31T00:00:00"/>
    <s v="false"/>
    <s v="179483"/>
    <s v="TEMPORAL. T. COM. INTER. N. ESTA"/>
    <s v="VACACIONES Y LIBRANZAS"/>
    <s v="AUXILIAR DE ENFERMERÍA"/>
    <s v="E"/>
    <s v="S_9B_1AV"/>
    <x v="0"/>
    <n v="61"/>
    <n v="0"/>
    <s v="AUXILIAR DE ENFERMERÍA"/>
    <s v="PLANTA  5ª  PAR   - HOSP.EDIF.A"/>
    <x v="1"/>
    <s v="359791"/>
    <s v="78569876J"/>
    <s v="RODRIGUEZ HERNANDEZ, MARIA DE LOS ANGELES"/>
    <s v="AUXILIAR DE ENFERMERÍA"/>
    <d v="2026-06-01T00:00:00"/>
    <d v="2026-07-31T00:00:00"/>
    <n v="61"/>
  </r>
  <r>
    <s v="239981"/>
    <d v="2026-06-01T00:00:00"/>
    <d v="2026-07-31T00:00:00"/>
    <s v="false"/>
    <s v="178341"/>
    <s v="TEMPORAL. T. COM. INTER. N. ESTA"/>
    <s v="VACACIONES Y LIBRANZAS"/>
    <s v="ENFERMERO/A"/>
    <s v="E"/>
    <s v="S_9B_1AV"/>
    <x v="0"/>
    <n v="61"/>
    <n v="0"/>
    <s v="ENFERMERA/O"/>
    <s v="PLANTA  9ª IMPAR - HOSP.EDIF.A"/>
    <x v="1"/>
    <s v="211884"/>
    <s v="79075438N"/>
    <s v="JUAN BANDINI, BARBARA GABRIELLA"/>
    <s v="ENFERMERA/O"/>
    <d v="2026-06-01T00:00:00"/>
    <d v="2026-07-31T00:00:00"/>
    <n v="61"/>
  </r>
  <r>
    <s v="232494"/>
    <d v="2026-06-01T00:00:00"/>
    <d v="2026-07-31T00:00:00"/>
    <s v="false"/>
    <s v="178513"/>
    <s v="TEMPORAL. T. COM. INTER. N. ESTA"/>
    <s v="VACACIONES Y LIBRANZAS"/>
    <s v="ENFERMERO/A"/>
    <s v="E"/>
    <s v="S_9B_1AV"/>
    <x v="0"/>
    <n v="61"/>
    <n v="0"/>
    <s v="ENFERMERA/O"/>
    <s v="LAB.HEMOT.Y BCO.SANGRE"/>
    <x v="1"/>
    <s v="310808"/>
    <s v="42087261K"/>
    <s v="GARCIA PRADOS, MARIA MERCEDES"/>
    <s v="ENFERMERA/O"/>
    <d v="2026-06-01T00:00:00"/>
    <d v="2026-07-31T00:00:00"/>
    <n v="61"/>
  </r>
  <r>
    <s v="304072"/>
    <d v="2026-06-01T00:00:00"/>
    <d v="2026-07-31T00:00:00"/>
    <s v="false"/>
    <s v="179439"/>
    <s v="TEMPORAL. T. COM. INTER. N. ESTA"/>
    <s v="VACACIONES Y LIBRANZAS"/>
    <s v="CELADOR/A"/>
    <s v="E"/>
    <s v="S_9B_1AV"/>
    <x v="0"/>
    <n v="61"/>
    <n v="0"/>
    <s v="CELADOR"/>
    <s v="DISTRIBUCIÓN"/>
    <x v="0"/>
    <s v="314960"/>
    <s v="43774449K"/>
    <s v="GALLARDO RODRIGUEZ, MARIA CELIA"/>
    <s v="CELADOR"/>
    <d v="2026-06-01T00:00:00"/>
    <d v="2026-07-31T00:00:00"/>
    <n v="61"/>
  </r>
  <r>
    <s v="381287"/>
    <d v="2026-06-01T00:00:00"/>
    <d v="2026-07-31T00:00:00"/>
    <s v="false"/>
    <s v="179277"/>
    <s v="TEMPORAL. T. COM. INTER. N. ESTA"/>
    <s v="VACACIONES Y LIBRANZAS"/>
    <s v="TÉC ESPECIALISTA / RADIODIAGNÓSTICO"/>
    <s v="E"/>
    <s v="S_9B_1AV"/>
    <x v="0"/>
    <n v="61"/>
    <n v="0"/>
    <s v="TÉCNICO ESPECIALISTA RADIODIAGNÓSTICO"/>
    <s v="RADIODIAGNOSTICO"/>
    <x v="1"/>
    <s v="272510"/>
    <s v="42878828C"/>
    <s v="CARRACEDO ELZAURDI, MARIA ISABEL"/>
    <s v="TÉCNICO ESPECIALISTA RADIODIAGNÓSTICO"/>
    <d v="2026-06-01T00:00:00"/>
    <d v="2026-07-31T00:00:00"/>
    <n v="61"/>
  </r>
  <r>
    <s v="322853"/>
    <d v="2026-06-01T00:00:00"/>
    <d v="2026-07-31T00:00:00"/>
    <s v="false"/>
    <s v="178795"/>
    <s v="TEMPORAL. T. COM. INTER. N. ESTA"/>
    <s v="VACACIONES Y LIBRANZAS"/>
    <s v="ENFERMERO/A"/>
    <s v="E"/>
    <s v="S_9B_1AV"/>
    <x v="0"/>
    <n v="61"/>
    <n v="0"/>
    <s v="ENFERMERA/O"/>
    <s v="AREA ENFERMERIA - HN - CAE ICOD"/>
    <x v="1"/>
    <s v="345496"/>
    <s v="78676456B"/>
    <s v="VIÑOLY LUIS, CARMEN ROSA"/>
    <s v="ENFERMERA/O"/>
    <d v="2026-06-01T00:00:00"/>
    <d v="2026-07-31T00:00:00"/>
    <n v="61"/>
  </r>
  <r>
    <s v="303807"/>
    <d v="2026-06-01T00:00:00"/>
    <d v="2026-07-31T00:00:00"/>
    <s v="false"/>
    <s v="179467"/>
    <s v="TEMPORAL. T. COM. INTER. N. ESTA"/>
    <s v="VACACIONES Y LIBRANZAS"/>
    <s v="ENFERMERO/A"/>
    <s v="E"/>
    <s v="S_9B_1AV"/>
    <x v="0"/>
    <n v="61"/>
    <n v="0"/>
    <s v="ENFERMERA/O"/>
    <s v="URGENCIAS - HN_CEAU"/>
    <x v="1"/>
    <s v="271257"/>
    <s v="78644381K"/>
    <s v="BAEZ HERNANDEZ, VIRGINIA"/>
    <s v="ENFERMERA/O"/>
    <d v="2026-06-01T00:00:00"/>
    <d v="2026-07-31T00:00:00"/>
    <n v="61"/>
  </r>
  <r>
    <s v="337450"/>
    <d v="2026-06-01T00:00:00"/>
    <d v="2026-07-31T00:00:00"/>
    <s v="false"/>
    <s v="0"/>
    <s v="TEMPORAL. T. COM. INTER. N. ESTA"/>
    <s v="VACACIONES Y LIBRANZAS"/>
    <s v="LAVANDERO/A"/>
    <s v="E"/>
    <s v="S_9B_1AV"/>
    <x v="0"/>
    <n v="61"/>
    <n v="0"/>
    <s v="LAVANDERIA"/>
    <s v="LAVANDERÍA HOSP.DEL TORAX"/>
    <x v="0"/>
    <s v="214315"/>
    <s v="78856587Y"/>
    <s v="RODRIGUEZ SCHERAK, JACOB"/>
    <s v="LAVANDERIA"/>
    <d v="2026-06-01T00:00:00"/>
    <d v="2026-07-31T00:00:00"/>
    <n v="61"/>
  </r>
  <r>
    <s v="374524"/>
    <d v="2026-06-01T00:00:00"/>
    <d v="2026-07-31T00:00:00"/>
    <s v="false"/>
    <s v="178539"/>
    <s v="TEMPORAL. T. COM. INTER. N. ESTA"/>
    <s v="VACACIONES Y LIBRANZAS"/>
    <s v="G ADMINISTRATIVO FUNCIÓN ADMINISTRATIVA"/>
    <s v="E"/>
    <s v="S_9B_1AV"/>
    <x v="0"/>
    <n v="61"/>
    <n v="0"/>
    <s v="GRUPO ADMINISTRATIVO"/>
    <s v="RECEPCIÓN DE POLICLÍNICA"/>
    <x v="4"/>
    <s v="379428"/>
    <s v="78725355N"/>
    <s v="VERA HIGUERAS, MANUEL BLAS"/>
    <s v="GRUPO ADMINISTRATIVO"/>
    <d v="2026-06-01T00:00:00"/>
    <d v="2026-07-31T00:00:00"/>
    <n v="61"/>
  </r>
  <r>
    <s v="376668"/>
    <d v="2026-06-01T00:00:00"/>
    <d v="2026-07-31T00:00:00"/>
    <s v="false"/>
    <s v="179163"/>
    <s v="TEMPORAL. T. COM. INTER. N. ESTA"/>
    <s v="VACACIONES Y LIBRANZAS"/>
    <s v="ENFERMERO/A"/>
    <s v="E"/>
    <s v="S_9B_1AV"/>
    <x v="0"/>
    <n v="61"/>
    <n v="0"/>
    <s v="ENFERMERA/O"/>
    <s v="U.V.I."/>
    <x v="1"/>
    <s v="243813"/>
    <s v="48990083Z"/>
    <s v="MARTINEZ HUMANES, CRISTINA"/>
    <s v="ENFERMERA/O"/>
    <d v="2026-06-01T00:00:00"/>
    <d v="2026-07-31T00:00:00"/>
    <n v="61"/>
  </r>
  <r>
    <s v="372411"/>
    <d v="2026-06-01T00:00:00"/>
    <d v="2026-07-31T00:00:00"/>
    <s v="false"/>
    <s v="179500"/>
    <s v="TEMPORAL. T. COM. INTER. N. ESTA"/>
    <s v="VACACIONES Y LIBRANZAS"/>
    <s v="ENFERMERO/A"/>
    <s v="E"/>
    <s v="S_9B_1AV"/>
    <x v="0"/>
    <n v="61"/>
    <n v="0"/>
    <s v="ENFERMERA/O"/>
    <s v="PLANTA  9ª  PAR   - HOSP.EDIF.A"/>
    <x v="1"/>
    <s v="228073"/>
    <s v="42238712V"/>
    <s v="RODRIGUEZ IZQUIERDO, PAULA"/>
    <s v="ENFERMERA/O"/>
    <d v="2026-06-01T00:00:00"/>
    <d v="2026-07-31T00:00:00"/>
    <n v="61"/>
  </r>
  <r>
    <s v="249294"/>
    <d v="2026-06-01T00:00:00"/>
    <d v="2026-07-31T00:00:00"/>
    <s v="false"/>
    <s v="179442"/>
    <s v="TEMPORAL. T. COM. INTER. N. ESTA"/>
    <s v="VACACIONES Y LIBRANZAS"/>
    <s v="CELADOR/A"/>
    <s v="E"/>
    <s v="S_9B_1AV"/>
    <x v="0"/>
    <n v="61"/>
    <n v="0"/>
    <s v="CELADOR"/>
    <s v="SUBDIRECCIÓN ENFERMERÍA"/>
    <x v="1"/>
    <s v="327286"/>
    <s v="43784049F"/>
    <s v="VILLOSLADA TEJERA, LUISA DOLORES"/>
    <s v="CELADOR"/>
    <d v="2026-06-01T00:00:00"/>
    <d v="2026-07-31T00:00:00"/>
    <n v="61"/>
  </r>
  <r>
    <s v="381713"/>
    <d v="2026-06-01T00:00:00"/>
    <d v="2026-07-31T00:00:00"/>
    <s v="false"/>
    <s v="178541"/>
    <s v="TEMPORAL. T. COM. INTER. N. ESTA"/>
    <s v="VACACIONES Y LIBRANZAS"/>
    <s v="G ADMINISTRATIVO FUNCIÓN ADMINISTRATIVA"/>
    <s v="E"/>
    <s v="S_9B_1AV"/>
    <x v="0"/>
    <n v="61"/>
    <n v="0"/>
    <s v="GRUPO ADMINISTRATIVO"/>
    <s v="RECEPCIÓN DE POLICLÍNICA"/>
    <x v="4"/>
    <s v="236506"/>
    <s v="45444867H"/>
    <s v="DE LA PAZ GONZALEZ, MARIA CANDELARIA"/>
    <s v="GRUPO ADMINISTRATIVO"/>
    <d v="2026-06-01T00:00:00"/>
    <d v="2026-07-31T00:00:00"/>
    <n v="61"/>
  </r>
  <r>
    <s v="315733"/>
    <d v="2026-06-01T00:00:00"/>
    <d v="2026-07-31T00:00:00"/>
    <s v="false"/>
    <s v="179568"/>
    <s v="TEMPORAL. T. COM. INTER. N. ESTA"/>
    <s v="VACACIONES Y LIBRANZAS"/>
    <s v="ENFERMERO/A"/>
    <s v="E"/>
    <s v="S_9B_1AV"/>
    <x v="0"/>
    <n v="61"/>
    <n v="0"/>
    <s v="ENFERMERA/O"/>
    <s v="PLANTA  2ª IMPAR-HOSP.EDIF.A"/>
    <x v="1"/>
    <s v="365614"/>
    <s v="78632525X"/>
    <s v="HERNANDEZ CABRERA, JOANA"/>
    <s v="ENFERMERA/O"/>
    <d v="2026-06-01T00:00:00"/>
    <d v="2026-07-31T00:00:00"/>
    <n v="61"/>
  </r>
  <r>
    <s v="255276"/>
    <d v="2026-06-01T00:00:00"/>
    <d v="2026-07-31T00:00:00"/>
    <s v="false"/>
    <s v="179699"/>
    <s v="TEMPORAL. T. COM. INTER. N. ESTA"/>
    <s v="VACACIONES Y LIBRANZAS"/>
    <s v="ENFERMERO/A"/>
    <s v="E"/>
    <s v="S_9B_1AV"/>
    <x v="0"/>
    <n v="61"/>
    <n v="0"/>
    <s v="ENFERMERA/O"/>
    <s v="CODIFICACIÓN HISTORIAS CLÍNICAS"/>
    <x v="2"/>
    <s v="319116"/>
    <s v="78604574G"/>
    <s v="GONZALEZ MENDEZ, AMPARO"/>
    <s v="ENFERMERA/O"/>
    <d v="2026-06-01T00:00:00"/>
    <d v="2026-07-31T00:00:00"/>
    <n v="61"/>
  </r>
  <r>
    <s v="354274"/>
    <d v="2026-06-01T00:00:00"/>
    <d v="2026-07-31T00:00:00"/>
    <s v="false"/>
    <s v="179700"/>
    <s v="TEMPORAL. T. COM. INTER. N. ESTA"/>
    <s v="VACACIONES Y LIBRANZAS"/>
    <s v="LIMPIADOR/A"/>
    <s v="E"/>
    <s v="S_9B_1AV"/>
    <x v="0"/>
    <n v="61"/>
    <n v="0"/>
    <s v="LIMPIADORA"/>
    <s v="LIMPIEZA"/>
    <x v="0"/>
    <s v="339571"/>
    <s v="43779721A"/>
    <s v="SILVA PLASENCIA, ANA BELEN"/>
    <s v="LIMPIADORA"/>
    <d v="2026-06-01T00:00:00"/>
    <d v="2026-07-31T00:00:00"/>
    <n v="61"/>
  </r>
  <r>
    <s v="206516"/>
    <d v="2026-06-01T00:00:00"/>
    <d v="2026-07-31T00:00:00"/>
    <s v="false"/>
    <s v="178216"/>
    <s v="TEMPORAL. T. COM. INTER. N. ESTA"/>
    <s v="VACACIONES Y LIBRANZAS"/>
    <s v="ENFERMERO/A"/>
    <s v="E"/>
    <s v="S_9B_1AV"/>
    <x v="0"/>
    <n v="61"/>
    <n v="0"/>
    <s v="ENFERMERA/O"/>
    <s v="PLANTA  7ª  PAR   - HOSP.EDIF.A"/>
    <x v="1"/>
    <s v="236241"/>
    <s v="42234766G"/>
    <s v="FRANCISCO PIÑERO, ALEJANDRO"/>
    <s v="ENFERMERA/O"/>
    <d v="2026-06-01T00:00:00"/>
    <d v="2026-07-31T00:00:00"/>
    <n v="61"/>
  </r>
  <r>
    <s v="365853"/>
    <d v="2026-06-01T00:00:00"/>
    <d v="2026-07-31T00:00:00"/>
    <s v="false"/>
    <s v="178521"/>
    <s v="TEMPORAL. T. COM. INTER. N. ESTA"/>
    <s v="VACACIONES Y LIBRANZAS"/>
    <s v="ENFERMERO/A"/>
    <s v="E"/>
    <s v="S_9B_1AV"/>
    <x v="0"/>
    <n v="61"/>
    <n v="0"/>
    <s v="ENFERMERA/O"/>
    <s v="PLANTA 4ª - HOSPITALIZACIÓN EDIF. D"/>
    <x v="1"/>
    <s v="302875"/>
    <s v="42061786F"/>
    <s v="GRAFFIGNA LOJENDIO, SERGIO"/>
    <s v="ENFERMERA/O"/>
    <d v="2026-06-01T00:00:00"/>
    <d v="2026-07-31T00:00:00"/>
    <n v="61"/>
  </r>
  <r>
    <s v="220726"/>
    <d v="2026-06-01T00:00:00"/>
    <d v="2026-07-31T00:00:00"/>
    <s v="false"/>
    <s v="178219"/>
    <s v="TEMPORAL. T. COM. INTER. N. ESTA"/>
    <s v="VACACIONES Y LIBRANZAS"/>
    <s v="ENFERMERO/A"/>
    <s v="E"/>
    <s v="S_9B_1AV"/>
    <x v="0"/>
    <n v="61"/>
    <n v="0"/>
    <s v="ENFERMERA/O"/>
    <s v="BLOQUE QUIRURGICO CMA"/>
    <x v="1"/>
    <s v="268125"/>
    <s v="79080960Z"/>
    <s v="PEREZ SANCHEZ, MARIA MAGDALENA"/>
    <s v="ENFERMERA/O"/>
    <d v="2026-06-01T00:00:00"/>
    <d v="2026-07-31T00:00:00"/>
    <n v="61"/>
  </r>
  <r>
    <s v="254993"/>
    <d v="2026-06-01T00:00:00"/>
    <d v="2026-07-31T00:00:00"/>
    <s v="false"/>
    <s v="178181"/>
    <s v="TEMPORAL. T. COM. INTER. N. ESTA"/>
    <s v="VACACIONES Y LIBRANZAS"/>
    <s v="ENFERMERO/A"/>
    <s v="E"/>
    <s v="S_9B_1AV"/>
    <x v="0"/>
    <n v="61"/>
    <n v="0"/>
    <s v="ENFERMERA/O"/>
    <s v="LABORATORIO CENTRAL"/>
    <x v="1"/>
    <s v="323000"/>
    <s v="42918484R"/>
    <s v="PEREZ ARROCHA, OLGA"/>
    <s v="ENFERMERA/O"/>
    <d v="2026-06-01T00:00:00"/>
    <d v="2026-07-31T00:00:00"/>
    <n v="61"/>
  </r>
  <r>
    <s v="302714"/>
    <d v="2026-06-01T00:00:00"/>
    <d v="2026-07-31T00:00:00"/>
    <s v="false"/>
    <s v="178269"/>
    <s v="TEMPORAL. T. COM. INTER. N. ESTA"/>
    <s v="VACACIONES Y LIBRANZAS"/>
    <s v="AUXILIAR DE ENFERMERÍA"/>
    <s v="E"/>
    <s v="S_9B_1AV"/>
    <x v="0"/>
    <n v="61"/>
    <n v="0"/>
    <s v="AUXILIAR DE ENFERMERÍA"/>
    <s v="PLANTA  7ª IMPAR - HOSP.EDIF.A"/>
    <x v="1"/>
    <s v="262702"/>
    <s v="42266695D"/>
    <s v="AVILA GARCIA, MELISSA"/>
    <s v="AUXILIAR DE ENFERMERÍA"/>
    <d v="2026-06-01T00:00:00"/>
    <d v="2026-07-31T00:00:00"/>
    <n v="61"/>
  </r>
  <r>
    <s v="293916"/>
    <d v="2026-06-01T00:00:00"/>
    <d v="2026-07-31T00:00:00"/>
    <s v="false"/>
    <s v="178993"/>
    <s v="TEMPORAL. T. COM. INTER. N. ESTA"/>
    <s v="VACACIONES Y LIBRANZAS"/>
    <s v="AUXILIAR DE ENFERMERÍA"/>
    <s v="E"/>
    <s v="S_9B_1AV"/>
    <x v="0"/>
    <n v="61"/>
    <n v="0"/>
    <s v="AUXILIAR DE ENFERMERÍA"/>
    <s v="AREA.ENFERMERIA - CAE LA OROTAVA"/>
    <x v="1"/>
    <s v="210061"/>
    <s v="45941070L"/>
    <s v="GARCIA JASPE, ARIANNA DANIELLA"/>
    <s v="AUXILIAR DE ENFERMERÍA"/>
    <d v="2026-06-01T00:00:00"/>
    <d v="2026-07-31T00:00:00"/>
    <n v="61"/>
  </r>
  <r>
    <s v="258360"/>
    <d v="2026-06-01T00:00:00"/>
    <d v="2026-07-31T00:00:00"/>
    <s v="false"/>
    <s v="178359"/>
    <s v="TEMPORAL. T. COM. INTER. N. ESTA"/>
    <s v="VACACIONES Y LIBRANZAS"/>
    <s v="ENFERMERO/A"/>
    <s v="E"/>
    <s v="S_9B_1AV"/>
    <x v="0"/>
    <n v="61"/>
    <n v="0"/>
    <s v="ENFERMERA/O"/>
    <s v="PLANTA 2ª - HOSPITALIZACIÓN EDIF. D"/>
    <x v="1"/>
    <s v="380461"/>
    <s v="78718836W"/>
    <s v="GARCIA FERNANDEZ, JUAN CARLOS"/>
    <s v="ENFERMERA/O"/>
    <d v="2026-06-01T00:00:00"/>
    <d v="2026-07-31T00:00:00"/>
    <n v="61"/>
  </r>
  <r>
    <s v="378922"/>
    <d v="2026-06-01T00:00:00"/>
    <d v="2026-07-31T00:00:00"/>
    <s v="false"/>
    <s v="178364"/>
    <s v="TEMPORAL. T. COM. INTER. N. ESTA"/>
    <s v="VACACIONES Y LIBRANZAS"/>
    <s v="ENFERMERO/A"/>
    <s v="E"/>
    <s v="S_9B_1AV"/>
    <x v="0"/>
    <n v="61"/>
    <n v="0"/>
    <s v="ENFERMERA/O"/>
    <s v="PLANTA  3ª  PAR   - HOSP.EDIF.A"/>
    <x v="1"/>
    <s v="293522"/>
    <s v="43389669P"/>
    <s v="ZARZA GONZALEZ, ANA RAQUEL"/>
    <s v="ENFERMERA/O"/>
    <d v="2026-06-01T00:00:00"/>
    <d v="2026-07-31T00:00:00"/>
    <n v="61"/>
  </r>
  <r>
    <s v="377435"/>
    <d v="2026-06-01T00:00:00"/>
    <d v="2026-07-31T00:00:00"/>
    <s v="false"/>
    <s v="178540"/>
    <s v="TEMPORAL. T. COM. INTER. N. ESTA"/>
    <s v="VACACIONES Y LIBRANZAS"/>
    <s v="G ADMINISTRATIVO FUNCIÓN ADMINISTRATIVA"/>
    <s v="E"/>
    <s v="S_9B_1AV"/>
    <x v="0"/>
    <n v="61"/>
    <n v="0"/>
    <s v="GRUPO ADMINISTRATIVO"/>
    <s v="RECEPCIÓN DE POLICLÍNICA"/>
    <x v="4"/>
    <s v="251890"/>
    <s v="78857592E"/>
    <s v="GONZALEZ RAMOS, AIRAM"/>
    <s v="GRUPO ADMINISTRATIVO"/>
    <d v="2026-06-01T00:00:00"/>
    <d v="2026-07-31T00:00:00"/>
    <n v="61"/>
  </r>
  <r>
    <s v="305551"/>
    <d v="2026-06-01T00:00:00"/>
    <d v="2026-07-31T00:00:00"/>
    <s v="false"/>
    <s v="179154"/>
    <s v="TEMPORAL. T. COM. INTER. N. ESTA"/>
    <s v="VACACIONES Y LIBRANZAS"/>
    <s v="ENFERMERO/A"/>
    <s v="E"/>
    <s v="S_9B_1AV"/>
    <x v="0"/>
    <n v="61"/>
    <n v="0"/>
    <s v="ENFERMERA/O"/>
    <s v="PLANTA 2ª CENTRAL A - EDIF.B"/>
    <x v="1"/>
    <s v="290931"/>
    <s v="Y7133465Y"/>
    <s v="SIMONAZZI, ELISA"/>
    <s v="ENFERMERA/O"/>
    <d v="2026-06-01T00:00:00"/>
    <d v="2026-07-31T00:00:00"/>
    <n v="61"/>
  </r>
  <r>
    <s v="260949"/>
    <d v="2026-06-02T00:00:00"/>
    <d v="2026-07-31T00:00:00"/>
    <s v="false"/>
    <s v="179698"/>
    <s v="TEMPORAL. T. COM. INTER. N. ESTA"/>
    <s v="VACACIONES Y LIBRANZAS"/>
    <s v="ENFERMERO/A"/>
    <s v="E"/>
    <s v="S_9B_1AV"/>
    <x v="0"/>
    <n v="60"/>
    <n v="0"/>
    <s v="ENFERMERA/O"/>
    <s v="PLANTA  5ª  PAR   - HOSP.EDIF.A"/>
    <x v="1"/>
    <s v="386742"/>
    <s v="43387218H"/>
    <s v="PACHECO RODRIGUEZ, GABRIEL"/>
    <s v="ENFERMERA/O"/>
    <d v="2026-06-02T00:00:00"/>
    <d v="2026-07-31T00:00:00"/>
    <n v="60"/>
  </r>
  <r>
    <s v="223761"/>
    <d v="2026-06-02T00:00:00"/>
    <d v="2026-07-31T00:00:00"/>
    <s v="false"/>
    <s v="179681"/>
    <s v="TEMPORAL. T. COM. INTER. N. ESTA"/>
    <s v="VACACIONES Y LIBRANZAS"/>
    <s v="ENFERMERO/A"/>
    <s v="E"/>
    <s v="S_9B_1AV"/>
    <x v="0"/>
    <n v="60"/>
    <n v="0"/>
    <s v="ENFERMERA/O"/>
    <s v="U.V.I."/>
    <x v="1"/>
    <s v="226289"/>
    <s v="42222234F"/>
    <s v="MUÑOZ MANDUCA, JOSE ANTONIO"/>
    <s v="ENFERMERA/O"/>
    <d v="2026-06-02T00:00:00"/>
    <d v="2026-07-31T00:00:00"/>
    <n v="60"/>
  </r>
  <r>
    <s v="270025"/>
    <d v="2026-06-02T00:00:00"/>
    <d v="2026-07-31T00:00:00"/>
    <s v="false"/>
    <s v="179691"/>
    <s v="TEMPORAL. T. COM. INTER. N. ESTA"/>
    <s v="MES VENCIDO - INCAPACIDAD TEMPORAL"/>
    <s v="AUXILIAR DE ENFERMERÍA"/>
    <s v="E"/>
    <s v="S_9B_1A"/>
    <x v="0"/>
    <n v="60"/>
    <n v="0"/>
    <s v="AUXILIAR DE ENFERMERÍA"/>
    <s v="CONSULTA F.I.V."/>
    <x v="1"/>
    <s v="348160"/>
    <s v="45451452W"/>
    <s v="FELIPE GUTIERREZ, MERCEDES"/>
    <s v="AUXILIAR DE ENFERMERÍA"/>
    <d v="2026-06-02T00:00:00"/>
    <d v="2026-07-31T00:00:00"/>
    <n v="60"/>
  </r>
  <r>
    <s v="204064"/>
    <d v="2026-06-02T00:00:00"/>
    <d v="2026-07-31T00:00:00"/>
    <s v="false"/>
    <s v="179676"/>
    <s v="TEMPORAL. T. COM. INTER. N. ESTA"/>
    <s v="MES VENCIDO - INCAPACIDAD TEMPORAL"/>
    <s v="AUXILIAR DE ENFERMERÍA"/>
    <s v="E"/>
    <s v="S_9B_1A"/>
    <x v="0"/>
    <n v="60"/>
    <n v="0"/>
    <s v="AUXILIAR DE ENFERMERÍA"/>
    <s v="URGENCIAS"/>
    <x v="1"/>
    <s v="347715"/>
    <s v="78562989A"/>
    <s v="HERNANDEZ CLEMENTE, MARIA YURENA"/>
    <s v="AUXILIAR DE ENFERMERÍA"/>
    <d v="2026-06-02T00:00:00"/>
    <d v="2026-07-31T00:00:00"/>
    <n v="60"/>
  </r>
  <r>
    <s v="355245"/>
    <d v="2026-06-02T00:00:00"/>
    <d v="2026-07-31T00:00:00"/>
    <s v="false"/>
    <s v="179666"/>
    <s v="TEMPORAL. T. COM. INTER. N. ESTA"/>
    <s v="MES VENCIDO - INCAPACIDAD TEMPORAL"/>
    <s v="AUXILIAR DE ENFERMERÍA"/>
    <s v="E"/>
    <s v="S_9B_1A"/>
    <x v="0"/>
    <n v="60"/>
    <n v="0"/>
    <s v="AUXILIAR DE ENFERMERÍA"/>
    <s v="URGENCIAS - HN_CEAU"/>
    <x v="1"/>
    <s v="295843"/>
    <s v="76631390J"/>
    <s v="SANCHEZ MAGDALENO, ADELA"/>
    <s v="AUXILIAR DE ENFERMERÍA"/>
    <d v="2026-06-02T00:00:00"/>
    <d v="2026-07-31T00:00:00"/>
    <n v="60"/>
  </r>
  <r>
    <s v="323283"/>
    <d v="2026-06-02T00:00:00"/>
    <d v="2026-07-31T00:00:00"/>
    <s v="false"/>
    <s v="179164"/>
    <s v="TEMPORAL. T. COM. INTER. N. ESTA"/>
    <s v="VACACIONES Y LIBRANZAS"/>
    <s v="ENFERMERO/A"/>
    <s v="E"/>
    <s v="S_9B_1AV"/>
    <x v="0"/>
    <n v="60"/>
    <n v="0"/>
    <s v="ENFERMERA/O"/>
    <s v="UNIDAD HOSPITALIZACIÓN A DOMICILIO - HN"/>
    <x v="1"/>
    <s v="209789"/>
    <s v="78632353E"/>
    <s v="HERNANDEZ RODRIGUEZ, MARIA JEHOVANA"/>
    <s v="ENFERMERA/O"/>
    <d v="2026-06-02T00:00:00"/>
    <d v="2026-07-31T00:00:00"/>
    <n v="60"/>
  </r>
  <r>
    <s v="257420"/>
    <d v="2026-06-02T00:00:00"/>
    <d v="2026-07-31T00:00:00"/>
    <s v="false"/>
    <s v="178267"/>
    <s v="TEMPORAL. T. COM. INTER. N. ESTA"/>
    <s v="VACACIONES Y LIBRANZAS"/>
    <s v="AUXILIAR DE ENFERMERÍA"/>
    <s v="E"/>
    <s v="S_9B_1AV"/>
    <x v="0"/>
    <n v="60"/>
    <n v="0"/>
    <s v="AUXILIAR DE ENFERMERÍA"/>
    <s v="PLANTA  9ª IMPAR - HOSP.EDIF.A"/>
    <x v="1"/>
    <s v="344848"/>
    <s v="42077445A"/>
    <s v="CRUZ DIAZ, MARIA FABIOLA"/>
    <s v="AUXILIAR DE ENFERMERÍA"/>
    <d v="2026-06-02T00:00:00"/>
    <d v="2026-07-31T00:00:00"/>
    <n v="60"/>
  </r>
  <r>
    <s v="307733"/>
    <d v="2026-06-02T00:00:00"/>
    <d v="2026-07-31T00:00:00"/>
    <s v="false"/>
    <s v="179696"/>
    <s v="TEMPORAL. T. COM. INTER. N. ESTA"/>
    <s v="MES VENCIDO - ACCIDENTE DE TRABAJO"/>
    <s v="AUXILIAR DE ENFERMERÍA"/>
    <s v="E"/>
    <s v="S_9B_1A"/>
    <x v="0"/>
    <n v="60"/>
    <n v="0"/>
    <s v="AUXILIAR DE ENFERMERÍA"/>
    <s v="PLANTA  5ª IMPAR - HOSP.EDIF.A"/>
    <x v="1"/>
    <s v="304969"/>
    <s v="43787506Z"/>
    <s v="DARIAS PADILLA, TERESA JESUS"/>
    <s v="AUXILIAR DE ENFERMERÍA"/>
    <d v="2026-06-02T00:00:00"/>
    <d v="2026-07-31T00:00:00"/>
    <n v="60"/>
  </r>
  <r>
    <s v="247130"/>
    <d v="2026-06-02T00:00:00"/>
    <d v="2026-07-31T00:00:00"/>
    <s v="false"/>
    <s v="179496"/>
    <s v="TEMPORAL. T. COM. INTER. N. ESTA"/>
    <s v="VACACIONES Y LIBRANZAS"/>
    <s v="ENFERMERO/A"/>
    <s v="E"/>
    <s v="S_9B_1A"/>
    <x v="0"/>
    <n v="60"/>
    <n v="0"/>
    <s v="ENFERMERA/O"/>
    <s v="URGENCIAS"/>
    <x v="1"/>
    <s v="233040"/>
    <s v="54115024A"/>
    <s v="GARCIA PEREZ, YOLANDA LUCIA"/>
    <s v="ENFERMERA/O"/>
    <d v="2026-06-02T00:00:00"/>
    <d v="2026-07-31T00:00:00"/>
    <n v="60"/>
  </r>
  <r>
    <s v="280362"/>
    <d v="2026-06-02T00:00:00"/>
    <d v="2026-07-31T00:00:00"/>
    <s v="false"/>
    <s v="179642"/>
    <s v="TEMPORAL. T. COM. INTER. N. ESTA"/>
    <s v="MES VENCIDO - INCAPACIDAD TEMPORAL"/>
    <s v="ENFERMERO/A"/>
    <s v="E"/>
    <s v="S_9B_1A"/>
    <x v="0"/>
    <n v="60"/>
    <n v="0"/>
    <s v="ENFERMERA/O"/>
    <s v="PLANTA  3ª  PAR   - HOSP.EDIF.A"/>
    <x v="1"/>
    <s v="297005"/>
    <s v="79063478N"/>
    <s v="CHOOLANI GONZALEZ, LAURA"/>
    <s v="ENFERMERA/O"/>
    <d v="2026-06-02T00:00:00"/>
    <d v="2026-07-31T00:00:00"/>
    <n v="60"/>
  </r>
  <r>
    <s v="330703"/>
    <d v="2026-06-02T00:00:00"/>
    <d v="2026-07-31T00:00:00"/>
    <s v="false"/>
    <s v="178514"/>
    <s v="TEMPORAL. T. COM. INTER. N. ESTA"/>
    <s v="VACACIONES Y LIBRANZAS"/>
    <s v="ENFERMERO/A"/>
    <s v="E"/>
    <s v="S_9B_1AV"/>
    <x v="0"/>
    <n v="60"/>
    <n v="0"/>
    <s v="ENFERMERA/O"/>
    <s v="UNIDAD DE SALUD MENTAL INFANTO JUVENIL"/>
    <x v="1"/>
    <s v="252658"/>
    <s v="54109099N"/>
    <s v="MORALES HERNANDEZ, YLENIA"/>
    <s v="ENFERMERA/O"/>
    <d v="2026-06-02T00:00:00"/>
    <d v="2026-07-31T00:00:00"/>
    <n v="60"/>
  </r>
  <r>
    <s v="241719"/>
    <d v="2026-06-03T00:00:00"/>
    <d v="2026-07-31T00:00:00"/>
    <s v="false"/>
    <s v="179325"/>
    <s v="TEMPORAL. T. COM. INTER. N. ESTA"/>
    <s v="VACACIONES Y LIBRANZAS"/>
    <s v="TÉC ESPECIALISTA / DIETETICA Y NUTRICION"/>
    <s v="E"/>
    <s v="S_9B_1AV"/>
    <x v="0"/>
    <n v="59"/>
    <n v="0"/>
    <s v="TÉCNICO ESPECIALISTA EN DIETÉTICA Y NUTRICIÓN"/>
    <s v="DIETÉTICA Y NUTRICIÓN"/>
    <x v="1"/>
    <s v="317305"/>
    <s v="42090581Y"/>
    <s v="BATISTA NEGRIN, VICTORIA CANDELARIA"/>
    <s v="TÉCNICO ESPECIALISTA EN DIETÉTICA Y NUTRICIÓN"/>
    <d v="2026-06-03T00:00:00"/>
    <d v="2026-07-31T00:00:00"/>
    <n v="59"/>
  </r>
  <r>
    <s v="230766"/>
    <d v="2026-06-03T00:00:00"/>
    <d v="2026-07-31T00:00:00"/>
    <s v="false"/>
    <s v="178362"/>
    <s v="TEMPORAL. T. COM. INTER. N. ESTA"/>
    <s v="VACACIONES Y LIBRANZAS"/>
    <s v="ENFERMERO/A"/>
    <s v="E"/>
    <s v="S_9B_1AV"/>
    <x v="0"/>
    <n v="59"/>
    <n v="0"/>
    <s v="ENFERMERA/O"/>
    <s v="PLANTA  2ª  - HOSPITAL DEL NORTE"/>
    <x v="1"/>
    <s v="327845"/>
    <s v="78606851G"/>
    <s v="PEREZ DIAZ, DAVID"/>
    <s v="ENFERMERA/O"/>
    <d v="2026-06-03T00:00:00"/>
    <d v="2026-07-31T00:00:00"/>
    <n v="59"/>
  </r>
  <r>
    <s v="308591"/>
    <d v="2026-06-03T00:00:00"/>
    <d v="2026-07-31T00:00:00"/>
    <s v="false"/>
    <s v="179149"/>
    <s v="TEMPORAL. T. COM. INTER. N. ESTA"/>
    <s v="VACACIONES Y LIBRANZAS"/>
    <s v="ENFERMERO/A"/>
    <s v="E"/>
    <s v="S_9B_1AV"/>
    <x v="0"/>
    <n v="59"/>
    <n v="0"/>
    <s v="ENFERMERA/O"/>
    <s v="UDAD.DE HOSPIT.A DOMICILIO"/>
    <x v="1"/>
    <s v="328071"/>
    <s v="43775584Y"/>
    <s v="MARTIN ROJAS, MARIA JOSE"/>
    <s v="ENFERMERA/O"/>
    <d v="2026-06-03T00:00:00"/>
    <d v="2026-07-31T00:00:00"/>
    <n v="59"/>
  </r>
  <r>
    <s v="364165"/>
    <d v="2026-06-03T00:00:00"/>
    <d v="2026-07-31T00:00:00"/>
    <s v="false"/>
    <s v="179252"/>
    <s v="TEMPORAL. T. COM. INTER. N. ESTA"/>
    <s v="VACACIONES Y LIBRANZAS"/>
    <s v="AUXILIAR DE ENFERMERÍA"/>
    <s v="E"/>
    <s v="S_9B_1AV"/>
    <x v="0"/>
    <n v="59"/>
    <n v="0"/>
    <s v="AUXILIAR DE ENFERMERÍA"/>
    <s v="PLANTA  5ª IMPAR - HOSP.EDIF.A"/>
    <x v="1"/>
    <s v="245561"/>
    <s v="78644883V"/>
    <s v="RODRIGUEZ LOPEZ, DAVINIA"/>
    <s v="AUXILIAR DE ENFERMERÍA"/>
    <d v="2026-06-03T00:00:00"/>
    <d v="2026-07-31T00:00:00"/>
    <n v="59"/>
  </r>
  <r>
    <s v="255510"/>
    <d v="2026-06-04T00:00:00"/>
    <d v="2026-07-31T00:00:00"/>
    <s v="false"/>
    <s v="178985"/>
    <s v="TEMPORAL. T. COM. INTER. N. ESTA"/>
    <s v="VACACIONES Y LIBRANZAS"/>
    <s v="AUXILIAR DE ENFERMERÍA"/>
    <s v="E"/>
    <s v="S_9B_1AV"/>
    <x v="0"/>
    <n v="58"/>
    <n v="0"/>
    <s v="AUXILIAR DE ENFERMERÍA"/>
    <s v="PLANTA 2ª - HOSPITALIZACIÓN EDIF. D"/>
    <x v="1"/>
    <s v="357307"/>
    <s v="45446641K"/>
    <s v="VELAZQUEZ GUTIERREZ, EMILIA PILAR"/>
    <s v="AUXILIAR DE ENFERMERÍA"/>
    <d v="2026-06-04T00:00:00"/>
    <d v="2026-07-31T00:00:00"/>
    <n v="58"/>
  </r>
  <r>
    <s v="390305"/>
    <d v="2026-06-04T00:00:00"/>
    <d v="2026-07-31T00:00:00"/>
    <s v="false"/>
    <s v="179153"/>
    <s v="TEMPORAL. T. COM. INTER. N. ESTA"/>
    <s v="VACACIONES Y LIBRANZAS"/>
    <s v="ENFERMERO/A"/>
    <s v="E"/>
    <s v="S_9B_1A"/>
    <x v="0"/>
    <n v="58"/>
    <n v="0"/>
    <s v="ENFERMERA/O"/>
    <s v="PLANTA 1ª - HOSPITALIZACIÓN EDIF. D"/>
    <x v="1"/>
    <s v="339758"/>
    <s v="78673312H"/>
    <s v="ALVARO AFONSO, MARIA DE LA O"/>
    <s v="SUPERVISOR/A DE UNIDAD"/>
    <d v="2026-06-04T00:00:00"/>
    <d v="2026-07-31T00:00:00"/>
    <n v="58"/>
  </r>
  <r>
    <s v="237076"/>
    <d v="2026-06-04T00:00:00"/>
    <d v="2026-07-31T00:00:00"/>
    <s v="false"/>
    <s v="176714"/>
    <s v="TEMPORAL. T. COM. INTER. N. ESTA"/>
    <s v="VACACIONES Y LIBRANZAS"/>
    <s v="ENFERMERO/A"/>
    <s v="E"/>
    <s v="S_9B_1AV"/>
    <x v="0"/>
    <n v="58"/>
    <n v="0"/>
    <s v="ENFERMERA/O"/>
    <s v="UDAD.HEMODINAMICA"/>
    <x v="1"/>
    <s v="327271"/>
    <s v="78408221W"/>
    <s v="GONZALEZ VARGAS, CARLOS S."/>
    <s v="ENFERMERA/O"/>
    <d v="2026-06-04T00:00:00"/>
    <d v="2026-07-31T00:00:00"/>
    <n v="58"/>
  </r>
  <r>
    <s v="218696"/>
    <d v="2026-06-04T00:00:00"/>
    <d v="2026-07-31T00:00:00"/>
    <s v="false"/>
    <s v="0"/>
    <s v="TEMPORAL. T. COM. INTER. N. ESTA"/>
    <s v="VACACIONES Y LIBRANZAS"/>
    <s v="G AUXILIAR ADMINISTRATIVO F. ADMVA"/>
    <s v="E"/>
    <s v="S_9B_1AV"/>
    <x v="0"/>
    <n v="58"/>
    <n v="0"/>
    <s v="AUXILIAR ADMINISTRATIVO"/>
    <s v="AREA ADMINISTRATIVA - HN - CAE ICOD"/>
    <x v="2"/>
    <s v="231677"/>
    <s v="45451112F"/>
    <s v="GONZALEZ DELGADO, MANUEL LUIS"/>
    <s v="AUXILIAR ADMINISTRATIVO"/>
    <d v="2026-06-04T00:00:00"/>
    <d v="2026-07-31T00:00:00"/>
    <n v="58"/>
  </r>
  <r>
    <s v="298011"/>
    <d v="2026-06-05T00:00:00"/>
    <d v="2026-07-31T00:00:00"/>
    <s v="false"/>
    <s v="179713"/>
    <s v="TEMPORAL. T. COM. INTER. N. ESTA"/>
    <s v="VACACIONES Y LIBRANZAS"/>
    <s v="AUXILIAR DE ENFERMERÍA"/>
    <s v="E"/>
    <s v="S_9B_1AV"/>
    <x v="0"/>
    <n v="57"/>
    <n v="0"/>
    <s v="AUXILIAR DE ENFERMERÍA"/>
    <s v="PLANTA  3ª IMPAR-HOSP.EDIF.A"/>
    <x v="1"/>
    <s v="229042"/>
    <s v="42877569A"/>
    <s v="ALEMAN ALONSO, ELISA ISABEL"/>
    <s v="AUXILIAR DE ENFERMERÍA"/>
    <d v="2026-06-05T00:00:00"/>
    <d v="2026-07-31T00:00:00"/>
    <n v="57"/>
  </r>
  <r>
    <s v="232217"/>
    <d v="2026-06-05T00:00:00"/>
    <d v="2026-07-31T00:00:00"/>
    <s v="false"/>
    <s v="178279"/>
    <s v="TEMPORAL. T. COM. INTER. N. ESTA"/>
    <s v="VACACIONES Y LIBRANZAS"/>
    <s v="AUXILIAR DE ENFERMERÍA"/>
    <s v="E"/>
    <s v="S_9B_1AV"/>
    <x v="0"/>
    <n v="57"/>
    <n v="0"/>
    <s v="AUXILIAR DE ENFERMERÍA"/>
    <s v="RADIOLOGÍA DE URGENCIAS"/>
    <x v="1"/>
    <s v="371934"/>
    <s v="54057312K"/>
    <s v="PALMERO PEREZ, JAEL MARIA"/>
    <s v="AUXILIAR DE ENFERMERÍA"/>
    <d v="2026-06-05T00:00:00"/>
    <d v="2026-07-31T00:00:00"/>
    <n v="57"/>
  </r>
  <r>
    <s v="261292"/>
    <d v="2026-06-05T00:00:00"/>
    <d v="2026-07-31T00:00:00"/>
    <s v="false"/>
    <s v="179424"/>
    <s v="TEMPORAL. T. COM. INTER. N. ESTA"/>
    <s v="VACACIONES Y LIBRANZAS"/>
    <s v="TRABAJADOR/A SOCIAL"/>
    <s v="E"/>
    <s v="S_9B_1AV"/>
    <x v="0"/>
    <n v="57"/>
    <n v="0"/>
    <s v="TRABAJADOR /A SOCIAL"/>
    <s v="EDIFICIO AGUDOS HP"/>
    <x v="3"/>
    <s v="317700"/>
    <s v="45447538K"/>
    <s v="SOSA ALVAREZ, JOSE LORENZO"/>
    <s v="TRABAJADOR /A SOCIAL"/>
    <d v="2026-06-05T00:00:00"/>
    <d v="2026-07-31T00:00:00"/>
    <n v="57"/>
  </r>
  <r>
    <s v="296150"/>
    <d v="2026-06-05T00:00:00"/>
    <d v="2026-07-31T00:00:00"/>
    <s v="false"/>
    <s v="179702"/>
    <s v="TEMPORAL. T. COM. INTER. N. ESTA"/>
    <s v="VACACIONES Y LIBRANZAS"/>
    <s v="AUXILIAR DE ENFERMERÍA"/>
    <s v="E"/>
    <s v="S_9B_1A"/>
    <x v="0"/>
    <n v="57"/>
    <n v="0"/>
    <s v="AUXILIAR DE ENFERMERÍA"/>
    <s v="U.V.I."/>
    <x v="1"/>
    <s v="226442"/>
    <s v="78645575L"/>
    <s v="LIMA HERNANDEZ, MIRIAM"/>
    <s v="AUXILIAR DE ENFERMERÍA"/>
    <d v="2026-06-05T00:00:00"/>
    <d v="2026-07-31T00:00:00"/>
    <n v="57"/>
  </r>
  <r>
    <s v="232731"/>
    <d v="2026-06-05T00:00:00"/>
    <d v="2026-07-31T00:00:00"/>
    <s v="false"/>
    <s v="179226"/>
    <s v="TEMPORAL. T. COM. INTER. N. ESTA"/>
    <s v="VACACIONES Y LIBRANZAS"/>
    <s v="AUXILIAR DE ENFERMERÍA"/>
    <s v="E"/>
    <s v="S_9B_1AV"/>
    <x v="0"/>
    <n v="57"/>
    <n v="0"/>
    <s v="AUXILIAR DE ENFERMERÍA"/>
    <s v="HOSPITAL. PREMATUROS"/>
    <x v="1"/>
    <s v="335570"/>
    <s v="42051946B"/>
    <s v="ALONSO SUAREZ, TOMAS"/>
    <s v="AUXILIAR DE ENFERMERÍA"/>
    <d v="2026-06-05T00:00:00"/>
    <d v="2026-07-31T00:00:00"/>
    <n v="57"/>
  </r>
  <r>
    <s v="283040"/>
    <d v="2026-06-05T00:00:00"/>
    <d v="2026-07-31T00:00:00"/>
    <s v="false"/>
    <s v="179703"/>
    <s v="TEMPORAL. T. COM. INTER. N. ESTA"/>
    <s v="VACACIONES Y LIBRANZAS"/>
    <s v="AUXILIAR DE ENFERMERÍA"/>
    <s v="E"/>
    <s v="S_9B_1AV"/>
    <x v="0"/>
    <n v="57"/>
    <n v="0"/>
    <s v="AUXILIAR DE ENFERMERÍA"/>
    <s v="U.V.I."/>
    <x v="1"/>
    <s v="310552"/>
    <s v="78638645N"/>
    <s v="MARTIN HERNANDEZ, NADIA MARIAN"/>
    <s v="AUXILIAR DE ENFERMERÍA"/>
    <d v="2026-06-05T00:00:00"/>
    <d v="2026-07-31T00:00:00"/>
    <n v="57"/>
  </r>
  <r>
    <s v="229806"/>
    <d v="2026-06-05T00:00:00"/>
    <d v="2026-07-31T00:00:00"/>
    <s v="false"/>
    <s v="179265"/>
    <s v="TEMPORAL. T. COM. INTER. N. ESTA"/>
    <s v="VACACIONES Y LIBRANZAS"/>
    <s v="AUXILIAR DE ENFERMERÍA"/>
    <s v="E"/>
    <s v="S_9B_1AV"/>
    <x v="0"/>
    <n v="57"/>
    <n v="0"/>
    <s v="AUXILIAR DE ENFERMERÍA"/>
    <s v="PLANTA  7ª  PAR   - HOSP.EDIF.A"/>
    <x v="1"/>
    <s v="269212"/>
    <s v="42071311X"/>
    <s v="NEGRIN MORALES, RAIZA"/>
    <s v="AUXILIAR DE ENFERMERÍA"/>
    <d v="2026-06-05T00:00:00"/>
    <d v="2026-07-31T00:00:00"/>
    <n v="57"/>
  </r>
  <r>
    <s v="218022"/>
    <d v="2026-06-05T00:00:00"/>
    <d v="2026-07-31T00:00:00"/>
    <s v="false"/>
    <s v="179334"/>
    <s v="TEMPORAL. T. COM. INTER. N. ESTA"/>
    <s v="VACACIONES Y LIBRANZAS"/>
    <s v="FISIOTERAPEUTA"/>
    <s v="E"/>
    <s v="S_9B_1AV"/>
    <x v="0"/>
    <n v="57"/>
    <n v="0"/>
    <s v="FISIOTERAPEUTA"/>
    <s v="GIMNASIO REHABILITACION"/>
    <x v="1"/>
    <s v="202813"/>
    <s v="45390096X"/>
    <s v="PENICHET RAMIREZ, MARIA DE LOS ANGELES"/>
    <s v="FISIOTERAPEUTA"/>
    <d v="2026-06-05T00:00:00"/>
    <d v="2026-07-31T00:00:00"/>
    <n v="57"/>
  </r>
  <r>
    <s v="395061"/>
    <d v="2026-06-05T00:00:00"/>
    <d v="2026-07-31T00:00:00"/>
    <s v="false"/>
    <s v="179260"/>
    <s v="TEMPORAL. T. COM. INTER. N. ESTA"/>
    <s v="VACACIONES Y LIBRANZAS"/>
    <s v="AUXILIAR DE ENFERMERÍA"/>
    <s v="E"/>
    <s v="S_9B_1AV"/>
    <x v="0"/>
    <n v="57"/>
    <n v="0"/>
    <s v="AUXILIAR DE ENFERMERÍA"/>
    <s v="PLANTA  7ª IMPAR - HOSP.EDIF.A"/>
    <x v="1"/>
    <s v="222124"/>
    <s v="45457791Q"/>
    <s v="DE DIOS FAGUNDO, MARIA ALEJANDRA"/>
    <s v="AUXILIAR DE ENFERMERÍA"/>
    <d v="2026-06-05T00:00:00"/>
    <d v="2026-07-31T00:00:00"/>
    <n v="57"/>
  </r>
  <r>
    <s v="230313"/>
    <d v="2026-06-05T00:00:00"/>
    <d v="2026-07-31T00:00:00"/>
    <s v="false"/>
    <s v="179254"/>
    <s v="TEMPORAL. T. COM. INTER. N. ESTA"/>
    <s v="VACACIONES Y LIBRANZAS"/>
    <s v="AUXILIAR DE ENFERMERÍA"/>
    <s v="E"/>
    <s v="S_9B_1AV"/>
    <x v="0"/>
    <n v="57"/>
    <n v="0"/>
    <s v="AUXILIAR DE ENFERMERÍA"/>
    <s v="PLANTA  6ª IMPAR - HOSP.EDIF.A"/>
    <x v="1"/>
    <s v="234584"/>
    <s v="78852740T"/>
    <s v="RODRIGUEZ BARROSO, HANFIOREN DEL VALLE"/>
    <s v="AUXILIAR DE ENFERMERÍA"/>
    <d v="2026-06-05T00:00:00"/>
    <d v="2026-07-31T00:00:00"/>
    <n v="57"/>
  </r>
  <r>
    <s v="309409"/>
    <d v="2026-06-05T00:00:00"/>
    <d v="2026-07-31T00:00:00"/>
    <s v="false"/>
    <s v="178226"/>
    <s v="TEMPORAL. T. COM. INTER. N. ESTA"/>
    <s v="VACACIONES Y LIBRANZAS"/>
    <s v="CELADOR/A"/>
    <s v="E"/>
    <s v="S_9B_1AV"/>
    <x v="0"/>
    <n v="57"/>
    <n v="0"/>
    <s v="CELADOR"/>
    <s v="AREA ADMINISTRATIVA - HN - CAE ICOD"/>
    <x v="4"/>
    <s v="244990"/>
    <s v="78643873L"/>
    <s v="LECHADO HERNANDEZ, ALICIA"/>
    <s v="CELADOR"/>
    <d v="2026-06-05T00:00:00"/>
    <d v="2026-07-31T00:00:00"/>
    <n v="57"/>
  </r>
  <r>
    <s v="216306"/>
    <d v="2026-06-06T00:00:00"/>
    <d v="2026-07-31T00:00:00"/>
    <s v="false"/>
    <s v="178329"/>
    <s v="TEMPORAL. T. COM. INTER. N. ESTA"/>
    <s v="VACACIONES Y LIBRANZAS"/>
    <s v="ENFERMERO/A"/>
    <s v="E"/>
    <s v="S_9B_1A"/>
    <x v="0"/>
    <n v="56"/>
    <n v="0"/>
    <s v="ENFERMERA/O"/>
    <s v="PLANTA  6ª IMPAR - HOSP.EDIF.A"/>
    <x v="1"/>
    <s v="376939"/>
    <s v="78713535Z"/>
    <s v="MUÑOZ GONZALEZ, ISAAC"/>
    <s v="ENFERMERA/O"/>
    <d v="2026-06-06T00:00:00"/>
    <d v="2026-07-31T00:00:00"/>
    <n v="56"/>
  </r>
  <r>
    <s v="277636"/>
    <d v="2026-06-06T00:00:00"/>
    <d v="2026-07-31T00:00:00"/>
    <s v="false"/>
    <s v="179704"/>
    <s v="TEMPORAL. T. COM. INTER. N. ESTA"/>
    <s v="VACACIONES Y LIBRANZAS"/>
    <s v="G ADMINISTRATIVO FUNCIÓN ADMINISTRATIVA"/>
    <s v="E"/>
    <s v="S_9B_1AV"/>
    <x v="0"/>
    <n v="56"/>
    <n v="0"/>
    <s v="GRUPO ADMINISTRATIVO"/>
    <s v="ALMACÉN DE FARMACIA"/>
    <x v="1"/>
    <s v="379747"/>
    <s v="43801006J"/>
    <s v="LOPEZ QUINTERO, BEATRIZ"/>
    <s v="GRUPO ADMINISTRATIVO"/>
    <d v="2026-06-06T00:00:00"/>
    <d v="2026-07-31T00:00:00"/>
    <n v="56"/>
  </r>
  <r>
    <s v="236948"/>
    <d v="2026-06-06T00:00:00"/>
    <d v="2026-07-31T00:00:00"/>
    <s v="false"/>
    <s v="179160"/>
    <s v="TEMPORAL. T. COM. INTER. N. ESTA"/>
    <s v="VACACIONES Y LIBRANZAS"/>
    <s v="ENFERMERO/A"/>
    <s v="E"/>
    <s v="S_9B_1AV"/>
    <x v="0"/>
    <n v="56"/>
    <n v="0"/>
    <s v="ENFERMERA/O"/>
    <s v="PLANTA  7ª IMPAR - HOSP.EDIF.A"/>
    <x v="1"/>
    <s v="320221"/>
    <s v="42807301T"/>
    <s v="HENRIQUEZ CARDENES, FRANCISCO JOSE"/>
    <s v="ENFERMERA/O"/>
    <d v="2026-06-06T00:00:00"/>
    <d v="2026-07-31T00:00:00"/>
    <n v="56"/>
  </r>
  <r>
    <s v="223130"/>
    <d v="2026-06-07T00:00:00"/>
    <d v="2026-07-31T00:00:00"/>
    <s v="false"/>
    <s v="178977"/>
    <s v="TEMPORAL. T. COM. INTER. N. ESTA"/>
    <s v="VACACIONES Y LIBRANZAS"/>
    <s v="AUXILIAR DE ENFERMERÍA"/>
    <s v="E"/>
    <s v="S_9B_1AV"/>
    <x v="0"/>
    <n v="55"/>
    <n v="0"/>
    <s v="AUXILIAR DE ENFERMERÍA"/>
    <s v="PLANTILLA VOLANTE"/>
    <x v="1"/>
    <s v="228940"/>
    <s v="78643664V"/>
    <s v="GONZALEZ MARTIN, TATIANA MARIA"/>
    <s v="AUXILIAR DE ENFERMERÍA"/>
    <d v="2026-06-07T00:00:00"/>
    <d v="2026-07-31T00:00:00"/>
    <n v="55"/>
  </r>
  <r>
    <s v="254318"/>
    <d v="2026-06-07T00:00:00"/>
    <d v="2026-07-31T00:00:00"/>
    <s v="false"/>
    <s v="179440"/>
    <s v="TEMPORAL. T. COM. INTER. N. ESTA"/>
    <s v="VACACIONES Y LIBRANZAS"/>
    <s v="CELADOR/A"/>
    <s v="E"/>
    <s v="S_9B_1AV"/>
    <x v="0"/>
    <n v="55"/>
    <n v="0"/>
    <s v="CELADOR"/>
    <s v="SUBDIRECCIÓN ENFERMERÍA"/>
    <x v="1"/>
    <s v="341177"/>
    <s v="78718584A"/>
    <s v="PRESUMIDO MARRERO, PEDRO HERMINIO"/>
    <s v="CELADOR"/>
    <d v="2026-06-07T00:00:00"/>
    <d v="2026-07-31T00:00:00"/>
    <n v="55"/>
  </r>
  <r>
    <s v="210451"/>
    <d v="2026-06-07T00:00:00"/>
    <d v="2026-07-31T00:00:00"/>
    <s v="false"/>
    <s v="178981"/>
    <s v="TEMPORAL. T. COM. INTER. N. ESTA"/>
    <s v="VACACIONES Y LIBRANZAS"/>
    <s v="AUXILIAR DE ENFERMERÍA"/>
    <s v="E"/>
    <s v="S_9B_1AV"/>
    <x v="0"/>
    <n v="55"/>
    <n v="0"/>
    <s v="AUXILIAR DE ENFERMERÍA"/>
    <s v="PLANTA 3ª/4ª URA"/>
    <x v="1"/>
    <s v="227468"/>
    <s v="78855854D"/>
    <s v="TORRES IZQUIERDO, JENNIFER"/>
    <s v="AUXILIAR DE ENFERMERÍA"/>
    <d v="2026-06-07T00:00:00"/>
    <d v="2026-07-31T00:00:00"/>
    <n v="55"/>
  </r>
  <r>
    <s v="246793"/>
    <d v="2026-06-08T00:00:00"/>
    <d v="2026-07-31T00:00:00"/>
    <s v="false"/>
    <s v="179276"/>
    <s v="TEMPORAL. T. COM. INTER. N. ESTA"/>
    <s v="VACACIONES Y LIBRANZAS"/>
    <s v="TÉC ESPECIALISTA / RADIODIAGNÓSTICO"/>
    <s v="E"/>
    <s v="S_9B_1AV"/>
    <x v="0"/>
    <n v="54"/>
    <n v="0"/>
    <s v="TÉCNICO ESPECIALISTA RADIODIAGNÓSTICO"/>
    <s v="AREA.ENFERMERIA - CAE LA LAGUNA-GENETO"/>
    <x v="1"/>
    <s v="235656"/>
    <s v="43820667D"/>
    <s v="DIAZ PEREZ, ANGEL"/>
    <s v="TÉCNICO ESPECIALISTA RADIODIAGNÓSTICO"/>
    <d v="2026-06-08T00:00:00"/>
    <d v="2026-07-31T00:00:00"/>
    <n v="54"/>
  </r>
  <r>
    <s v="216715"/>
    <d v="2026-06-08T00:00:00"/>
    <d v="2026-07-31T00:00:00"/>
    <s v="false"/>
    <s v="178229"/>
    <s v="TEMPORAL. T. COM. INTER. N. ESTA"/>
    <s v="VACACIONES Y LIBRANZAS"/>
    <s v="CELADOR/A"/>
    <s v="E"/>
    <s v="S_9B_1AV"/>
    <x v="0"/>
    <n v="54"/>
    <n v="0"/>
    <s v="CELADOR"/>
    <s v="AREA ADTVA. - CAE PTO.DE LA CRUZ"/>
    <x v="4"/>
    <s v="298827"/>
    <s v="43807385K"/>
    <s v="MARTIN ZARZA, RAQUEL"/>
    <s v="CELADOR"/>
    <d v="2026-06-08T00:00:00"/>
    <d v="2026-07-31T00:00:00"/>
    <n v="54"/>
  </r>
  <r>
    <s v="206832"/>
    <d v="2026-06-08T00:00:00"/>
    <d v="2026-07-31T00:00:00"/>
    <s v="false"/>
    <s v="178284"/>
    <s v="TEMPORAL. T. COM. INTER. N. ESTA"/>
    <s v="VACACIONES Y LIBRANZAS"/>
    <s v="AUXILIAR DE ENFERMERÍA"/>
    <s v="E"/>
    <s v="S_9B_1AV"/>
    <x v="0"/>
    <n v="54"/>
    <n v="0"/>
    <s v="AUXILIAR DE ENFERMERÍA"/>
    <s v="PLANTILLA VOLANTE DEL EAA (EDIFICIO DE ACTIVIDADES"/>
    <x v="1"/>
    <s v="247287"/>
    <s v="45457642M"/>
    <s v="HERNANDEZ DELGADO, MARIA RUTH"/>
    <s v="AUXILIAR DE ENFERMERÍA"/>
    <d v="2026-06-08T00:00:00"/>
    <d v="2026-07-31T00:00:00"/>
    <n v="54"/>
  </r>
  <r>
    <s v="254480"/>
    <d v="2026-06-08T00:00:00"/>
    <d v="2026-07-31T00:00:00"/>
    <s v="false"/>
    <s v="179313"/>
    <s v="TEMPORAL. T. COM. INTER. N. ESTA"/>
    <s v="VACACIONES Y LIBRANZAS"/>
    <s v="TÉC ESPECIALISTA / LABORATORIO"/>
    <s v="E"/>
    <s v="S_9B_1A"/>
    <x v="0"/>
    <n v="54"/>
    <n v="0"/>
    <s v="TÉCNICO ESPECIALISTA LABORATORIO"/>
    <s v="LABOR.DE MICROBIOLOGIA Y CONTROL DE INF"/>
    <x v="1"/>
    <s v="252245"/>
    <s v="43350614F"/>
    <s v="ZARATE MENDEZ, CARMEN"/>
    <s v="TÉCNICO ESPECIALISTA LABORATORIO"/>
    <d v="2026-06-08T00:00:00"/>
    <d v="2026-07-31T00:00:00"/>
    <n v="54"/>
  </r>
  <r>
    <s v="231023"/>
    <d v="2026-06-08T00:00:00"/>
    <d v="2026-07-31T00:00:00"/>
    <s v="false"/>
    <s v="179152"/>
    <s v="TEMPORAL. T. COM. INTER. N. ESTA"/>
    <s v="VACACIONES Y LIBRANZAS"/>
    <s v="ENFERMERO/A"/>
    <s v="E"/>
    <s v="S_9B_1AV"/>
    <x v="0"/>
    <n v="54"/>
    <n v="0"/>
    <s v="ENFERMERA/O"/>
    <s v="DIETÉTICA Y NUTRICIÓN"/>
    <x v="1"/>
    <s v="313451"/>
    <s v="09397363T"/>
    <s v="BATALLA BUSTILLO, MARIA DOLORES"/>
    <s v="ENFERMERA/O"/>
    <d v="2026-06-08T00:00:00"/>
    <d v="2026-07-31T00:00:00"/>
    <n v="54"/>
  </r>
  <r>
    <s v="244886"/>
    <d v="2026-06-08T00:00:00"/>
    <d v="2026-07-31T00:00:00"/>
    <s v="false"/>
    <s v="179281"/>
    <s v="TEMPORAL. T. COM. INTER. N. ESTA"/>
    <s v="VACACIONES Y LIBRANZAS"/>
    <s v="TERAPEUTA OCUPACIONAL"/>
    <s v="E"/>
    <s v="S_9B_1AV"/>
    <x v="0"/>
    <n v="54"/>
    <n v="0"/>
    <s v="TERAPEUTA OCUPACIONAL"/>
    <s v="GIMNASIO REHABILITACION"/>
    <x v="1"/>
    <s v="360753"/>
    <s v="72155902A"/>
    <s v="SAÑUDO HERRERO, ALBA"/>
    <s v="TERAPEUTA OCUPACIONAL"/>
    <d v="2026-06-08T00:00:00"/>
    <d v="2026-07-31T00:00:00"/>
    <n v="54"/>
  </r>
  <r>
    <s v="212309"/>
    <d v="2026-06-08T00:00:00"/>
    <d v="2026-07-31T00:00:00"/>
    <s v="false"/>
    <s v="179150"/>
    <s v="TEMPORAL. T. COM. INTER. N. ESTA"/>
    <s v="VACACIONES Y LIBRANZAS"/>
    <s v="ENFERMERO/A"/>
    <s v="E"/>
    <s v="S_9B_1AV"/>
    <x v="0"/>
    <n v="54"/>
    <n v="0"/>
    <s v="ENFERMERA/O"/>
    <s v="PLANTA  1ª IMPAR - HOSP.EDIF.A"/>
    <x v="1"/>
    <s v="272410"/>
    <s v="54113874A"/>
    <s v="MESA DELGADO, PATRICIA"/>
    <s v="ENFERMERA/O ESPECIALISTA EN ENFERMERÍA DE SALUD ME"/>
    <d v="2026-06-08T00:00:00"/>
    <d v="2026-07-31T00:00:00"/>
    <n v="54"/>
  </r>
  <r>
    <s v="212558"/>
    <d v="2026-06-08T00:00:00"/>
    <d v="2026-07-31T00:00:00"/>
    <s v="false"/>
    <s v="179279"/>
    <s v="TEMPORAL. T. COM. INTER. N. ESTA"/>
    <s v="VACACIONES Y LIBRANZAS"/>
    <s v="TÉC ESPECIALISTA / RADIODIAGNÓSTICO"/>
    <s v="E"/>
    <s v="S_9B_1A"/>
    <x v="0"/>
    <n v="54"/>
    <n v="0"/>
    <s v="TÉCNICO ESPECIALISTA RADIODIAGNÓSTICO"/>
    <s v="RESONANCIA MAGNETICA"/>
    <x v="1"/>
    <s v="260107"/>
    <s v="78693646C"/>
    <s v="PEREZ ALONSO, TANIA"/>
    <s v="TÉCNICO ESPECIALISTA RADIODIAGNÓSTICO"/>
    <d v="2026-06-08T00:00:00"/>
    <d v="2026-07-31T00:00:00"/>
    <n v="54"/>
  </r>
  <r>
    <s v="278899"/>
    <d v="2026-06-08T00:00:00"/>
    <d v="2026-07-31T00:00:00"/>
    <s v="false"/>
    <s v="178019"/>
    <s v="TEMPORAL. T. COM. INTER. N. ESTA"/>
    <s v="VACACIONES Y LIBRANZAS"/>
    <s v="G ADMINISTRATIVO FUNCIÓN ADMINISTRATIVA"/>
    <s v="E"/>
    <s v="S_9B_1AV"/>
    <x v="0"/>
    <n v="54"/>
    <n v="0"/>
    <s v="GRUPO ADMINISTRATIVO"/>
    <s v="ADMISIÓN CENTRAL"/>
    <x v="2"/>
    <s v="370281"/>
    <s v="54056983Z"/>
    <s v="GOMEZ BARAJAS, MARNIE GISBEL"/>
    <s v="GRUPO ADMINISTRATIVO"/>
    <d v="2026-06-08T00:00:00"/>
    <d v="2026-07-31T00:00:00"/>
    <n v="54"/>
  </r>
  <r>
    <s v="298710"/>
    <d v="2026-06-09T00:00:00"/>
    <d v="2026-07-31T00:00:00"/>
    <s v="false"/>
    <s v="179264"/>
    <s v="TEMPORAL. T. COM. INTER. N. ESTA"/>
    <s v="VACACIONES Y LIBRANZAS"/>
    <s v="AUXILIAR DE ENFERMERÍA"/>
    <s v="E"/>
    <s v="S_9B_1AV"/>
    <x v="0"/>
    <n v="53"/>
    <n v="0"/>
    <s v="AUXILIAR DE ENFERMERÍA"/>
    <s v="PLANTA BAJA PAR - HOSP.EDIF.A"/>
    <x v="1"/>
    <s v="328426"/>
    <s v="42079827Q"/>
    <s v="RODRIGUEZ EXPOSITO, MARIA ESPERANZA"/>
    <s v="AUXILIAR DE ENFERMERÍA"/>
    <d v="2026-06-09T00:00:00"/>
    <d v="2026-07-31T00:00:00"/>
    <n v="53"/>
  </r>
  <r>
    <s v="221315"/>
    <d v="2026-06-09T00:00:00"/>
    <d v="2026-07-31T00:00:00"/>
    <s v="false"/>
    <s v="178968"/>
    <s v="TEMPORAL. T. COM. INTER. N. ESTA"/>
    <s v="VACACIONES Y LIBRANZAS"/>
    <s v="AUXILIAR DE ENFERMERÍA"/>
    <s v="E"/>
    <s v="S_9B_1AV"/>
    <x v="0"/>
    <n v="53"/>
    <n v="0"/>
    <s v="AUXILIAR DE ENFERMERÍA"/>
    <s v="UDAD.CORONARIAS"/>
    <x v="1"/>
    <s v="316046"/>
    <s v="43619814S"/>
    <s v="GONZALEZ.DE ARMAS, BELISARIO"/>
    <s v="AUXILIAR DE ENFERMERÍA"/>
    <d v="2026-06-09T00:00:00"/>
    <d v="2026-07-31T00:00:00"/>
    <n v="53"/>
  </r>
  <r>
    <s v="378566"/>
    <d v="2026-06-10T00:00:00"/>
    <d v="2026-07-31T00:00:00"/>
    <s v="false"/>
    <s v="179763"/>
    <s v="TEMPORAL. T. COM. INTER. N. ESTA"/>
    <s v="VACACIONES Y LIBRANZAS"/>
    <s v="ENFERMERO/A"/>
    <s v="E"/>
    <s v="S_9B_1AV"/>
    <x v="0"/>
    <n v="52"/>
    <n v="0"/>
    <s v="ENFERMERA/O"/>
    <s v="H.DIA POLIVALENTE - CITOSTATICOS"/>
    <x v="1"/>
    <s v="327319"/>
    <s v="43796501Q"/>
    <s v="COLMENAR GONZALEZ, MARIA TERESA"/>
    <s v="ENFERMERA/O"/>
    <d v="2026-06-10T00:00:00"/>
    <d v="2026-07-31T00:00:00"/>
    <n v="52"/>
  </r>
  <r>
    <s v="234529"/>
    <d v="2026-06-10T00:00:00"/>
    <d v="2026-07-31T00:00:00"/>
    <s v="false"/>
    <s v="179435"/>
    <s v="TEMPORAL. T. COM. INTER. N. ESTA"/>
    <s v="VACACIONES Y LIBRANZAS"/>
    <s v="AUXILIAR DE ENFERMERÍA"/>
    <s v="E"/>
    <s v="S_9B_1AV"/>
    <x v="0"/>
    <n v="52"/>
    <n v="0"/>
    <s v="AUXILIAR DE ENFERMERÍA"/>
    <s v="PLANTILLA VOLANTE"/>
    <x v="1"/>
    <s v="308963"/>
    <s v="78679422X"/>
    <s v="ALMENARA SUAREZ, CRISTO DAVID"/>
    <s v="AUXILIAR DE ENFERMERÍA"/>
    <d v="2026-06-10T00:00:00"/>
    <d v="2026-07-31T00:00:00"/>
    <n v="52"/>
  </r>
  <r>
    <s v="206510"/>
    <d v="2026-06-10T00:00:00"/>
    <d v="2026-07-31T00:00:00"/>
    <s v="false"/>
    <s v="179855"/>
    <s v="TEMPORAL. T. COM. INTER. N. ESTA"/>
    <s v="VACACIONES Y LIBRANZAS"/>
    <s v="TÉC ESPECIALISTA / RADIODIAGNÓSTICO"/>
    <s v="E"/>
    <s v="S_9B_1AV"/>
    <x v="0"/>
    <n v="52"/>
    <n v="0"/>
    <s v="TÉCNICO ESPECIALISTA RADIODIAGNÓSTICO"/>
    <s v="URGENCIAS - HN_CEAU"/>
    <x v="1"/>
    <s v="245968"/>
    <s v="03852960T"/>
    <s v="DENIZ DE ARMAS, JOSE JAVIER"/>
    <s v="TÉCNICO ESPECIALISTA RADIODIAGNÓSTICO"/>
    <d v="2026-06-10T00:00:00"/>
    <d v="2026-07-31T00:00:00"/>
    <n v="52"/>
  </r>
  <r>
    <s v="276375"/>
    <d v="2026-06-10T00:00:00"/>
    <d v="2026-07-31T00:00:00"/>
    <s v="false"/>
    <s v="179267"/>
    <s v="TEMPORAL. T. COM. INTER. N. ESTA"/>
    <s v="VACACIONES Y LIBRANZAS"/>
    <s v="AUXILIAR DE ENFERMERÍA"/>
    <s v="E"/>
    <s v="S_9B_1AV"/>
    <x v="0"/>
    <n v="52"/>
    <n v="0"/>
    <s v="AUXILIAR DE ENFERMERÍA"/>
    <s v="PLANTA 3ª/4ª URA"/>
    <x v="1"/>
    <s v="268081"/>
    <s v="79075314A"/>
    <s v="SUAREZ JORGE, SHAILA"/>
    <s v="AUXILIAR DE ENFERMERÍA"/>
    <d v="2026-06-10T00:00:00"/>
    <d v="2026-07-31T00:00:00"/>
    <n v="52"/>
  </r>
  <r>
    <s v="299672"/>
    <d v="2026-06-10T00:00:00"/>
    <d v="2026-07-31T00:00:00"/>
    <s v="false"/>
    <s v="179714"/>
    <s v="TEMPORAL. T. COM. INTER. N. ESTA"/>
    <s v="VACACIONES Y LIBRANZAS"/>
    <s v="AUXILIAR DE ENFERMERÍA"/>
    <s v="E"/>
    <s v="S_9B_1AV"/>
    <x v="0"/>
    <n v="52"/>
    <n v="0"/>
    <s v="AUXILIAR DE ENFERMERÍA"/>
    <s v="PLANTA  3ª IMPAR-HOSP.EDIF.A"/>
    <x v="1"/>
    <s v="378149"/>
    <s v="54056469Y"/>
    <s v="RIHAWI PEREZ, PATRICIA"/>
    <s v="AUXILIAR DE ENFERMERÍA"/>
    <d v="2026-06-10T00:00:00"/>
    <d v="2026-07-31T00:00:00"/>
    <n v="52"/>
  </r>
  <r>
    <s v="271618"/>
    <d v="2026-06-10T00:00:00"/>
    <d v="2026-07-31T00:00:00"/>
    <s v="false"/>
    <s v="178796"/>
    <s v="TEMPORAL. T. COM. INTER. N. ESTA"/>
    <s v="VACACIONES Y LIBRANZAS"/>
    <s v="ENFERMERO/A"/>
    <s v="E"/>
    <s v="S_9B_1AV"/>
    <x v="0"/>
    <n v="52"/>
    <n v="0"/>
    <s v="ENFERMERA/O"/>
    <s v="PLANTA  8ª  PAR   - HOSP.EDIF.A"/>
    <x v="1"/>
    <s v="377701"/>
    <s v="78637639H"/>
    <s v="GARCIA DIAZ, ALBA"/>
    <s v="ENFERMERA/O"/>
    <d v="2026-06-10T00:00:00"/>
    <d v="2026-07-31T00:00:00"/>
    <n v="52"/>
  </r>
  <r>
    <s v="205196"/>
    <d v="2026-06-10T00:00:00"/>
    <d v="2026-07-31T00:00:00"/>
    <s v="false"/>
    <s v="179761"/>
    <s v="TEMPORAL. T. COM. INTER. N. ESTA"/>
    <s v="VACACIONES Y LIBRANZAS"/>
    <s v="AUXILIAR DE ENFERMERÍA"/>
    <s v="E"/>
    <s v="S_9B_1AV"/>
    <x v="0"/>
    <n v="52"/>
    <n v="0"/>
    <s v="AUXILIAR DE ENFERMERÍA"/>
    <s v="UDAD.DE RECUPERACIÓN DE QUIRÓFANO"/>
    <x v="1"/>
    <s v="383074"/>
    <s v="51201173E"/>
    <s v="TORRES SOMOHANO, RAMON"/>
    <s v="AUXILIAR DE ENFERMERÍA"/>
    <d v="2026-06-10T00:00:00"/>
    <d v="2026-07-31T00:00:00"/>
    <n v="52"/>
  </r>
  <r>
    <s v="266796"/>
    <d v="2026-06-10T00:00:00"/>
    <d v="2026-07-31T00:00:00"/>
    <s v="false"/>
    <s v="179314"/>
    <s v="TEMPORAL. T. COM. INTER. N. ESTA"/>
    <s v="VACACIONES Y LIBRANZAS"/>
    <s v="TÉC ESPECIALISTA / LABORATORIO"/>
    <s v="E"/>
    <s v="S_9B_1AV"/>
    <x v="0"/>
    <n v="52"/>
    <n v="0"/>
    <s v="TÉCNICO ESPECIALISTA LABORATORIO"/>
    <s v="LABORATORIO CENTRAL"/>
    <x v="1"/>
    <s v="201786"/>
    <s v="79093554G"/>
    <s v="TABARES ALONSO, MARIA"/>
    <s v="TÉCNICO ESPECIALISTA LABORATORIO"/>
    <d v="2026-06-10T00:00:00"/>
    <d v="2026-07-31T00:00:00"/>
    <n v="52"/>
  </r>
  <r>
    <s v="242739"/>
    <d v="2026-06-11T00:00:00"/>
    <d v="2026-07-31T00:00:00"/>
    <s v="false"/>
    <s v="179141"/>
    <s v="TEMPORAL. T. COM. INTER. N. ESTA"/>
    <s v="VACACIONES Y LIBRANZAS"/>
    <s v="MECÁNICO/A"/>
    <s v="E"/>
    <s v="S_9B_1AV"/>
    <x v="0"/>
    <n v="51"/>
    <n v="0"/>
    <s v="MECÁNICO"/>
    <s v="MECÁNICA LAVANDERIA DEL TORAX"/>
    <x v="6"/>
    <s v="217274"/>
    <s v="54044312Q"/>
    <s v="SUAREZ SUAREZ, ANGEL REYKO"/>
    <s v="MECÁNICO"/>
    <d v="2026-06-11T00:00:00"/>
    <d v="2026-07-31T00:00:00"/>
    <n v="51"/>
  </r>
  <r>
    <s v="275107"/>
    <d v="2026-06-12T00:00:00"/>
    <d v="2026-07-31T00:00:00"/>
    <s v="false"/>
    <s v="178979"/>
    <s v="TEMPORAL. T. COM. INTER. N. ESTA"/>
    <s v="VACACIONES Y LIBRANZAS"/>
    <s v="AUXILIAR DE ENFERMERÍA"/>
    <s v="E"/>
    <s v="S_9B_1A"/>
    <x v="0"/>
    <n v="50"/>
    <n v="0"/>
    <s v="AUXILIAR DE ENFERMERÍA"/>
    <s v="PLANTA  6ª  PAR   - HOSP.EDIF.A"/>
    <x v="1"/>
    <s v="277901"/>
    <s v="78618597C"/>
    <s v="LEON GARCIA, YURENA"/>
    <s v="AUXILIAR DE ENFERMERÍA"/>
    <d v="2026-06-12T00:00:00"/>
    <d v="2026-07-31T00:00:00"/>
    <n v="50"/>
  </r>
  <r>
    <s v="270456"/>
    <d v="2026-06-12T00:00:00"/>
    <d v="2026-07-31T00:00:00"/>
    <s v="false"/>
    <s v="179157"/>
    <s v="TEMPORAL. T. COM. INTER. N. ESTA"/>
    <s v="VACACIONES Y LIBRANZAS"/>
    <s v="ENFERMERO/A"/>
    <s v="E"/>
    <s v="S_9B_1AV"/>
    <x v="0"/>
    <n v="50"/>
    <n v="0"/>
    <s v="ENFERMERA/O"/>
    <s v="PLANTA  2ª  - HOSPITAL DEL NORTE"/>
    <x v="1"/>
    <s v="249767"/>
    <s v="54064299Q"/>
    <s v="MARRERO HENRIQUEZ, AMANDA"/>
    <s v="ENFERMERA/O"/>
    <d v="2026-06-12T00:00:00"/>
    <d v="2026-07-31T00:00:00"/>
    <n v="50"/>
  </r>
  <r>
    <s v="203804"/>
    <d v="2026-06-12T00:00:00"/>
    <d v="2026-07-31T00:00:00"/>
    <s v="false"/>
    <s v="178797"/>
    <s v="TEMPORAL. T. COM. INTER. N. ESTA"/>
    <s v="VACACIONES Y LIBRANZAS"/>
    <s v="ENFERMERO/A"/>
    <s v="E"/>
    <s v="S_9B_1AV"/>
    <x v="0"/>
    <n v="50"/>
    <n v="0"/>
    <s v="ENFERMERA/O"/>
    <s v="PLANTA  4ª  PAR   - HOSP.EDIF.A"/>
    <x v="1"/>
    <s v="254116"/>
    <s v="78726450A"/>
    <s v="MARCO GONZALEZ, MARIA MONTSERRAT"/>
    <s v="ENFERMERA/O"/>
    <d v="2026-06-12T00:00:00"/>
    <d v="2026-07-31T00:00:00"/>
    <n v="50"/>
  </r>
  <r>
    <s v="377370"/>
    <d v="2026-06-13T00:00:00"/>
    <d v="2026-07-31T00:00:00"/>
    <s v="false"/>
    <s v="179246"/>
    <s v="TEMPORAL. T. COM. INTER. N. ESTA"/>
    <s v="VACACIONES Y LIBRANZAS"/>
    <s v="AUXILIAR DE ENFERMERÍA"/>
    <s v="E"/>
    <s v="S_9B_1A"/>
    <x v="0"/>
    <n v="49"/>
    <n v="0"/>
    <s v="AUXILIAR DE ENFERMERÍA"/>
    <s v="RADIODIAGNOSTICO"/>
    <x v="1"/>
    <s v="384682"/>
    <s v="78621918Y"/>
    <s v="LEMUS TRUJILLO, MARIA CANDELARIA"/>
    <s v="AUXILIAR DE ENFERMERÍA"/>
    <d v="2026-06-13T00:00:00"/>
    <d v="2026-07-31T00:00:00"/>
    <n v="49"/>
  </r>
  <r>
    <s v="237437"/>
    <d v="2026-06-13T00:00:00"/>
    <d v="2026-07-31T00:00:00"/>
    <s v="false"/>
    <s v="178976"/>
    <s v="TEMPORAL. T. COM. INTER. N. ESTA"/>
    <s v="VACACIONES Y LIBRANZAS"/>
    <s v="AUXILIAR DE ENFERMERÍA"/>
    <s v="E"/>
    <s v="S_9B_1AV"/>
    <x v="0"/>
    <n v="49"/>
    <n v="0"/>
    <s v="AUXILIAR DE ENFERMERÍA"/>
    <s v="PLANTA  8ª IMPAR - HOSP.EDIF.A"/>
    <x v="1"/>
    <s v="363563"/>
    <s v="43783988S"/>
    <s v="JIMENEZ MARICHAL, JUANA VICENTA"/>
    <s v="AUXILIAR DE ENFERMERÍA"/>
    <d v="2026-06-13T00:00:00"/>
    <d v="2026-07-31T00:00:00"/>
    <n v="49"/>
  </r>
  <r>
    <s v="273291"/>
    <d v="2026-06-14T00:00:00"/>
    <d v="2026-07-31T00:00:00"/>
    <s v="false"/>
    <s v="178990"/>
    <s v="TEMPORAL. T. COM. INTER. N. ESTA"/>
    <s v="VACACIONES Y LIBRANZAS"/>
    <s v="AUXILIAR DE ENFERMERÍA"/>
    <s v="E"/>
    <s v="S_9B_1AV"/>
    <x v="0"/>
    <n v="48"/>
    <n v="0"/>
    <s v="AUXILIAR DE ENFERMERÍA"/>
    <s v="PLANTA  7ª  PAR   - HOSP.EDIF.A"/>
    <x v="1"/>
    <s v="351407"/>
    <s v="43803741B"/>
    <s v="CASTILLA TRUJILLO, MARIA CANDELARIA"/>
    <s v="AUXILIAR DE ENFERMERÍA"/>
    <d v="2026-06-14T00:00:00"/>
    <d v="2026-07-31T00:00:00"/>
    <n v="48"/>
  </r>
  <r>
    <s v="203734"/>
    <d v="2026-06-15T00:00:00"/>
    <d v="2026-07-31T00:00:00"/>
    <s v="false"/>
    <s v="179250"/>
    <s v="TEMPORAL. T. COM. INTER. N. ESTA"/>
    <s v="VACACIONES Y LIBRANZAS"/>
    <s v="AUXILIAR DE ENFERMERÍA"/>
    <s v="E"/>
    <s v="S_9B_1AV"/>
    <x v="0"/>
    <n v="47"/>
    <n v="0"/>
    <s v="AUXILIAR DE ENFERMERÍA"/>
    <s v="PLANTA BAJA - HOSP.EDIF.M."/>
    <x v="1"/>
    <s v="396127"/>
    <s v="42098011F"/>
    <s v="RAVELO RODRIGUEZ, ROSA MARIA"/>
    <s v="AUXILIAR DE ENFERMERÍA"/>
    <d v="2026-06-15T00:00:00"/>
    <d v="2026-07-31T00:00:00"/>
    <n v="47"/>
  </r>
  <r>
    <s v="249715"/>
    <d v="2026-06-15T00:00:00"/>
    <d v="2026-07-31T00:00:00"/>
    <s v="false"/>
    <s v="179723"/>
    <s v="TEMPORAL. T. COM. INTER. N. ESTA"/>
    <s v="VACACIONES Y LIBRANZAS"/>
    <s v="AUXILIAR DE ENFERMERÍA"/>
    <s v="E"/>
    <s v="S_9B_1AV"/>
    <x v="0"/>
    <n v="47"/>
    <n v="0"/>
    <s v="AUXILIAR DE ENFERMERÍA"/>
    <s v="PLANTILLA VOLANTE DEL EAA (EDIFICIO DE ACTIVIDADES"/>
    <x v="1"/>
    <s v="276465"/>
    <s v="54056724P"/>
    <s v="CARRILLO MIRANDA, YOANA"/>
    <s v="AUXILIAR DE ENFERMERÍA"/>
    <d v="2026-06-15T00:00:00"/>
    <d v="2026-07-31T00:00:00"/>
    <n v="47"/>
  </r>
  <r>
    <s v="380984"/>
    <d v="2026-06-15T00:00:00"/>
    <d v="2026-07-31T00:00:00"/>
    <s v="false"/>
    <s v="178996"/>
    <s v="TEMPORAL. T. COM. INTER. N. ESTA"/>
    <s v="VACACIONES Y LIBRANZAS"/>
    <s v="AUXILIAR DE ENFERMERÍA"/>
    <s v="E"/>
    <s v="S_9B_1AV"/>
    <x v="0"/>
    <n v="47"/>
    <n v="0"/>
    <s v="AUXILIAR DE ENFERMERÍA"/>
    <s v="RADIODIAGNOSTICO"/>
    <x v="1"/>
    <s v="309057"/>
    <s v="42079997W"/>
    <s v="MERCADO MUÑOZ, OSCAR"/>
    <s v="AUXILIAR DE ENFERMERÍA"/>
    <d v="2026-06-15T00:00:00"/>
    <d v="2026-07-31T00:00:00"/>
    <n v="47"/>
  </r>
  <r>
    <s v="343879"/>
    <d v="2026-06-15T00:00:00"/>
    <d v="2026-07-31T00:00:00"/>
    <s v="false"/>
    <s v="179227"/>
    <s v="TEMPORAL. T. COM. INTER. N. ESTA"/>
    <s v="VACACIONES Y LIBRANZAS"/>
    <s v="AUXILIAR DE ENFERMERÍA"/>
    <s v="E"/>
    <s v="S_9B_1AV"/>
    <x v="0"/>
    <n v="47"/>
    <n v="0"/>
    <s v="AUXILIAR DE ENFERMERÍA"/>
    <s v="H.DIA POLIVALENTE - CITOSTATICOS"/>
    <x v="1"/>
    <s v="337568"/>
    <s v="42049357K"/>
    <s v="HERRERA HERRERA, CARMEN ELENA"/>
    <s v="AUXILIARES DE CLÍNICA O ENFERMERIA"/>
    <d v="2026-06-15T00:00:00"/>
    <d v="2026-07-31T00:00:00"/>
    <n v="47"/>
  </r>
  <r>
    <s v="232288"/>
    <d v="2026-06-15T00:00:00"/>
    <d v="2026-07-31T00:00:00"/>
    <s v="false"/>
    <s v="178959"/>
    <s v="TEMPORAL. T. COM. INTER. N. ESTA"/>
    <s v="VACACIONES Y LIBRANZAS"/>
    <s v="AUXILIAR DE ENFERMERÍA"/>
    <s v="E"/>
    <s v="S_9B_1AV"/>
    <x v="0"/>
    <n v="47"/>
    <n v="0"/>
    <s v="AUXILIAR DE ENFERMERÍA"/>
    <s v="PLANTA 1ª - SUBAGUDOS"/>
    <x v="1"/>
    <s v="315633"/>
    <s v="42172826A"/>
    <s v="HERNANDEZ VIÑA, TERESA MARIA"/>
    <s v="AUXILIAR DE ENFERMERÍA"/>
    <d v="2026-06-15T00:00:00"/>
    <d v="2026-07-31T00:00:00"/>
    <n v="47"/>
  </r>
  <r>
    <s v="273813"/>
    <d v="2026-06-15T00:00:00"/>
    <d v="2026-07-31T00:00:00"/>
    <s v="false"/>
    <s v="178067"/>
    <s v="TEMPORAL. T. COM. INTER. N. ESTA"/>
    <s v="VACACIONES Y LIBRANZAS"/>
    <s v="G AUXILIAR ADMINISTRATIVO F. ADMVA"/>
    <s v="E"/>
    <s v="S_9B_1AV"/>
    <x v="0"/>
    <n v="47"/>
    <n v="0"/>
    <s v="AUXILIAR ADMINISTRATIVO"/>
    <s v="ARCHIVO CENTRAL"/>
    <x v="2"/>
    <s v="372287"/>
    <s v="43778874F"/>
    <s v="FIGUEROA ALONSO, ENRIQUE"/>
    <s v="AUXILIAR ADMINISTRATIVO"/>
    <d v="2026-06-15T00:00:00"/>
    <d v="2026-07-31T00:00:00"/>
    <n v="47"/>
  </r>
  <r>
    <s v="345770"/>
    <d v="2026-06-15T00:00:00"/>
    <d v="2026-07-31T00:00:00"/>
    <s v="false"/>
    <s v="178970"/>
    <s v="TEMPORAL. T. COM. INTER. N. ESTA"/>
    <s v="VACACIONES Y LIBRANZAS"/>
    <s v="AUXILIAR DE ENFERMERÍA"/>
    <s v="E"/>
    <s v="S_9B_1AV"/>
    <x v="0"/>
    <n v="47"/>
    <n v="0"/>
    <s v="AUXILIAR DE ENFERMERÍA"/>
    <s v="URGENCIAS"/>
    <x v="1"/>
    <s v="366721"/>
    <s v="45435019Z"/>
    <s v="FIGUERO CASTAÑEDA, NIEVES ROSA"/>
    <s v="AUXILIAR DE ENFERMERÍA"/>
    <d v="2026-06-15T00:00:00"/>
    <d v="2026-07-31T00:00:00"/>
    <n v="47"/>
  </r>
  <r>
    <s v="253868"/>
    <d v="2026-06-15T00:00:00"/>
    <d v="2026-07-31T00:00:00"/>
    <s v="false"/>
    <s v="179331"/>
    <s v="TEMPORAL. T. COM. INTER. N. ESTA"/>
    <s v="VACACIONES Y LIBRANZAS"/>
    <s v="PROFESOR/A LOGOFONÍA Y LOGOPEDIA"/>
    <s v="E"/>
    <s v="S_9B_1AV"/>
    <x v="0"/>
    <n v="47"/>
    <n v="0"/>
    <s v="LOGOPEDA"/>
    <s v="AREA.ENFERMERIA - CAE LA OROTAVA"/>
    <x v="1"/>
    <s v="218654"/>
    <s v="78715066G"/>
    <s v="MEDEROS CASTELLANO, MIRYAM"/>
    <s v="LOGOPEDA"/>
    <d v="2026-06-15T00:00:00"/>
    <d v="2026-07-31T00:00:00"/>
    <n v="47"/>
  </r>
  <r>
    <s v="314754"/>
    <d v="2026-06-15T00:00:00"/>
    <d v="2026-07-31T00:00:00"/>
    <s v="false"/>
    <s v="177818"/>
    <s v="TEMPORAL. T. COM. INTER. N. ESTA"/>
    <s v="VACACIONES Y LIBRANZAS"/>
    <s v="TÉCNICO ESP.DOC. SANITARIA"/>
    <s v="E"/>
    <s v="S_9B_1AV"/>
    <x v="0"/>
    <n v="47"/>
    <n v="0"/>
    <s v="TÉCNICA/O ESPECIALISTA EN DOCUMENTACIÓN SANITARIA"/>
    <s v="CODIFICACIÓN HISTORIAS CLÍNICAS"/>
    <x v="2"/>
    <s v="255912"/>
    <s v="78727905D"/>
    <s v="GARCIA NAZCO, PRISCILA"/>
    <s v="TÉCNICA/O ESPECIALISTA EN DOCUMENTACIÓN SANITARIA"/>
    <d v="2026-06-15T00:00:00"/>
    <d v="2026-07-31T00:00:00"/>
    <n v="47"/>
  </r>
  <r>
    <s v="371396"/>
    <d v="2026-06-15T00:00:00"/>
    <d v="2026-07-31T00:00:00"/>
    <s v="false"/>
    <s v="179725"/>
    <s v="TEMPORAL. T. COM. INTER. N. ESTA"/>
    <s v="VACACIONES Y LIBRANZAS"/>
    <s v="AUXILIAR DE ENFERMERÍA"/>
    <s v="E"/>
    <s v="S_9B_1AV"/>
    <x v="0"/>
    <n v="47"/>
    <n v="0"/>
    <s v="AUXILIAR DE ENFERMERÍA"/>
    <s v="PLANTILLA VOLANTE DEL EAA (EDIFICIO DE ACTIVIDADES"/>
    <x v="1"/>
    <s v="377989"/>
    <s v="78562357S"/>
    <s v="ARVELO HERNANDEZ, ALICIA"/>
    <s v="AUXILIAR DE ENFERMERÍA"/>
    <d v="2026-06-15T00:00:00"/>
    <d v="2026-07-31T00:00:00"/>
    <n v="47"/>
  </r>
  <r>
    <s v="211468"/>
    <d v="2026-06-15T00:00:00"/>
    <d v="2026-07-31T00:00:00"/>
    <s v="false"/>
    <s v="178986"/>
    <s v="TEMPORAL. T. COM. INTER. N. ESTA"/>
    <s v="VACACIONES Y LIBRANZAS"/>
    <s v="AUXILIAR DE ENFERMERÍA"/>
    <s v="E"/>
    <s v="S_9B_1AV"/>
    <x v="0"/>
    <n v="47"/>
    <n v="0"/>
    <s v="AUXILIAR DE ENFERMERÍA"/>
    <s v="LAB.HEMOT.Y BCO.SANGRE"/>
    <x v="1"/>
    <s v="371950"/>
    <s v="45457339R"/>
    <s v="SANTOS DIAZ, MARIA YOLANDA"/>
    <s v="AUXILIAR DE ENFERMERÍA"/>
    <d v="2026-06-15T00:00:00"/>
    <d v="2026-07-31T00:00:00"/>
    <n v="47"/>
  </r>
  <r>
    <s v="289903"/>
    <d v="2026-06-15T00:00:00"/>
    <d v="2026-07-31T00:00:00"/>
    <s v="false"/>
    <s v="179719"/>
    <s v="TEMPORAL. T. COM. INTER. N. ESTA"/>
    <s v="VACACIONES Y LIBRANZAS"/>
    <s v="FISIOTERAPEUTA"/>
    <s v="E"/>
    <s v="S_9B_1AV"/>
    <x v="0"/>
    <n v="47"/>
    <n v="0"/>
    <s v="FISIOTERAPEUTA"/>
    <s v="PLANTA  2ª  - HOSPITAL DEL NORTE"/>
    <x v="1"/>
    <s v="294132"/>
    <s v="79062873M"/>
    <s v="RODRIGUEZ LOPEZ, ALMUDENA"/>
    <s v="FISIOTERAPEUTA"/>
    <d v="2026-06-15T00:00:00"/>
    <d v="2026-07-31T00:00:00"/>
    <n v="47"/>
  </r>
  <r>
    <s v="365052"/>
    <d v="2026-06-15T00:00:00"/>
    <d v="2026-07-31T00:00:00"/>
    <s v="false"/>
    <s v="178302"/>
    <s v="TEMPORAL. T. COM. INTER. N. ESTA"/>
    <s v="VACACIONES Y LIBRANZAS"/>
    <s v="AUXILIAR DE ENFERMERÍA"/>
    <s v="E"/>
    <s v="S_9B_1AV"/>
    <x v="0"/>
    <n v="47"/>
    <n v="0"/>
    <s v="AUXILIAR DE ENFERMERÍA"/>
    <s v="UDAD.ENDOSCOPIA"/>
    <x v="1"/>
    <s v="368334"/>
    <s v="42094398M"/>
    <s v="PEREZ DE LA ROSA, JESUS ANGEL"/>
    <s v="AUXILIAR DE ENFERMERÍA"/>
    <d v="2026-06-15T00:00:00"/>
    <d v="2026-07-31T00:00:00"/>
    <n v="47"/>
  </r>
  <r>
    <s v="211265"/>
    <d v="2026-06-15T00:00:00"/>
    <d v="2026-07-31T00:00:00"/>
    <s v="false"/>
    <s v="178360"/>
    <s v="TEMPORAL. T. COM. INTER. N. ESTA"/>
    <s v="VACACIONES Y LIBRANZAS"/>
    <s v="ENFERMERO/A"/>
    <s v="E"/>
    <s v="S_9B_1A"/>
    <x v="0"/>
    <n v="47"/>
    <n v="0"/>
    <s v="ENFERMERA/O"/>
    <s v="UDAD.CORONARIAS"/>
    <x v="1"/>
    <s v="336645"/>
    <s v="78671752E"/>
    <s v="RODRIGUEZ DIAZ, JUAN DAVID"/>
    <s v="ENFERMERA/O"/>
    <d v="2026-06-15T00:00:00"/>
    <d v="2026-07-31T00:00:00"/>
    <n v="47"/>
  </r>
  <r>
    <s v="302599"/>
    <d v="2026-06-15T00:00:00"/>
    <d v="2026-07-31T00:00:00"/>
    <s v="false"/>
    <s v="178522"/>
    <s v="TEMPORAL. T. COM. INTER. N. ESTA"/>
    <s v="VACACIONES Y LIBRANZAS"/>
    <s v="ENFERMERO/A"/>
    <s v="E"/>
    <s v="S_9B_1AV"/>
    <x v="0"/>
    <n v="47"/>
    <n v="0"/>
    <s v="ENFERMERA/O"/>
    <s v="UDAD.HEMODINAMICA"/>
    <x v="1"/>
    <s v="230350"/>
    <s v="31028385M"/>
    <s v="CANTARERO CABAÑERO, MARINA"/>
    <s v="ENFERMERA/O"/>
    <d v="2026-06-15T00:00:00"/>
    <d v="2026-07-31T00:00:00"/>
    <n v="47"/>
  </r>
  <r>
    <s v="333917"/>
    <d v="2026-06-15T00:00:00"/>
    <d v="2026-07-31T00:00:00"/>
    <s v="false"/>
    <s v="178960"/>
    <s v="TEMPORAL. T. COM. INTER. N. ESTA"/>
    <s v="VACACIONES Y LIBRANZAS"/>
    <s v="AUXILIAR DE ENFERMERÍA"/>
    <s v="E"/>
    <s v="S_9B_1AV"/>
    <x v="0"/>
    <n v="47"/>
    <n v="0"/>
    <s v="AUXILIAR DE ENFERMERÍA"/>
    <s v="PLANTILLA VOLANTE"/>
    <x v="1"/>
    <s v="346337"/>
    <s v="43798556R"/>
    <s v="MEDINILLA MARQUEZ, MARINA GEORGINA"/>
    <s v="AUXILIARES DE CLÍNICA O ENFERMERIA"/>
    <d v="2026-06-15T00:00:00"/>
    <d v="2026-07-31T00:00:00"/>
    <n v="47"/>
  </r>
  <r>
    <s v="211192"/>
    <d v="2026-06-16T00:00:00"/>
    <d v="2026-07-31T00:00:00"/>
    <s v="false"/>
    <s v="179216"/>
    <s v="TEMPORAL. T. COM. INTER. N. ESTA"/>
    <s v="VACACIONES Y LIBRANZAS"/>
    <s v="LIMPIADOR/A"/>
    <s v="E"/>
    <s v="S_9B_1AV"/>
    <x v="0"/>
    <n v="46"/>
    <n v="0"/>
    <s v="LIMPIADORA"/>
    <s v="LIMPIEZA"/>
    <x v="0"/>
    <s v="242704"/>
    <s v="43815400D"/>
    <s v="SANCHEZ QUINTANA, RAQUEL"/>
    <s v="LIMPIADORA"/>
    <d v="2026-06-16T00:00:00"/>
    <d v="2026-07-31T00:00:00"/>
    <n v="46"/>
  </r>
  <r>
    <s v="214091"/>
    <d v="2026-06-16T00:00:00"/>
    <d v="2026-07-31T00:00:00"/>
    <s v="false"/>
    <s v="179721"/>
    <s v="TEMPORAL. T. COM. INTER. N. ESTA"/>
    <s v="VACACIONES Y LIBRANZAS"/>
    <s v="AUXILIAR DE ENFERMERÍA"/>
    <s v="E"/>
    <s v="S_9B_1AV"/>
    <x v="0"/>
    <n v="46"/>
    <n v="0"/>
    <s v="AUXILIAR DE ENFERMERÍA"/>
    <s v="PLANTA  8ª  PAR   - HOSP.EDIF.A"/>
    <x v="1"/>
    <s v="373417"/>
    <s v="54110948K"/>
    <s v="MORALES HERNANDEZ, MARIA ESTHER"/>
    <s v="AUXILIAR DE ENFERMERÍA"/>
    <d v="2026-06-16T00:00:00"/>
    <d v="2026-07-31T00:00:00"/>
    <n v="46"/>
  </r>
  <r>
    <s v="379578"/>
    <d v="2026-06-16T00:00:00"/>
    <d v="2026-07-31T00:00:00"/>
    <s v="false"/>
    <s v="179217"/>
    <s v="TEMPORAL. T. COM. INTER. N. ESTA"/>
    <s v="VACACIONES Y LIBRANZAS"/>
    <s v="LIMPIADOR/A"/>
    <s v="E"/>
    <s v="S_9B_1AV"/>
    <x v="0"/>
    <n v="46"/>
    <n v="0"/>
    <s v="LIMPIADORA"/>
    <s v="LIMPIEZA"/>
    <x v="0"/>
    <s v="351773"/>
    <s v="78565255S"/>
    <s v="BARRIOS BENITEZ, LUCIA"/>
    <s v="TÉCNICA/O AUXILIAR DE FARMACIA"/>
    <d v="2026-06-16T00:00:00"/>
    <d v="2026-07-31T00:00:00"/>
    <n v="46"/>
  </r>
  <r>
    <s v="314791"/>
    <d v="2026-06-16T00:00:00"/>
    <d v="2026-07-31T00:00:00"/>
    <s v="false"/>
    <s v="179959"/>
    <s v="TEMPORAL. T. COM. INTER. N. ESTA"/>
    <s v="VACACIONES Y LIBRANZAS"/>
    <s v="ENFERMERO/A"/>
    <s v="E"/>
    <s v="S_9B_1AV"/>
    <x v="0"/>
    <n v="46"/>
    <n v="0"/>
    <s v="ENFERMERA/O"/>
    <s v="URGENCIAS"/>
    <x v="1"/>
    <s v="369746"/>
    <s v="78622944C"/>
    <s v="BORGES TOLEDO, MARIA LETICIA"/>
    <s v="ENFERMERA/O"/>
    <d v="2026-06-16T00:00:00"/>
    <d v="2026-07-31T00:00:00"/>
    <n v="46"/>
  </r>
  <r>
    <s v="238889"/>
    <d v="2026-06-16T00:00:00"/>
    <d v="2026-07-31T00:00:00"/>
    <s v="false"/>
    <s v="179218"/>
    <s v="TEMPORAL. T. COM. INTER. N. ESTA"/>
    <s v="VACACIONES Y LIBRANZAS"/>
    <s v="LIMPIADOR/A"/>
    <s v="E"/>
    <s v="S_9B_1AV"/>
    <x v="0"/>
    <n v="46"/>
    <n v="0"/>
    <s v="LIMPIADORA"/>
    <s v="LIMPIEZA"/>
    <x v="0"/>
    <s v="266371"/>
    <s v="43796085Z"/>
    <s v="HERRERA SANCHEZ, MARIA ROSALBA"/>
    <s v="LIMPIADORA"/>
    <d v="2026-06-16T00:00:00"/>
    <d v="2026-07-31T00:00:00"/>
    <n v="46"/>
  </r>
  <r>
    <s v="368685"/>
    <d v="2026-06-16T00:00:00"/>
    <d v="2026-07-31T00:00:00"/>
    <s v="false"/>
    <s v="179724"/>
    <s v="TEMPORAL. T. COM. INTER. N. ESTA"/>
    <s v="VACACIONES Y LIBRANZAS"/>
    <s v="AUXILIAR DE ENFERMERÍA"/>
    <s v="E"/>
    <s v="S_9B_1A"/>
    <x v="0"/>
    <n v="46"/>
    <n v="0"/>
    <s v="AUXILIAR DE ENFERMERÍA"/>
    <s v="PLANTA 3ª/4ª URA"/>
    <x v="1"/>
    <s v="238931"/>
    <s v="79075324J"/>
    <s v="DIAZ ANSUATEGUI, EDER"/>
    <s v="AUXILIAR DE ENFERMERÍA"/>
    <d v="2026-06-16T00:00:00"/>
    <d v="2026-07-31T00:00:00"/>
    <n v="46"/>
  </r>
  <r>
    <s v="247935"/>
    <d v="2026-06-16T00:00:00"/>
    <d v="2026-07-31T00:00:00"/>
    <s v="false"/>
    <s v="178998"/>
    <s v="TEMPORAL. T. COM. INTER. N. ESTA"/>
    <s v="VACACIONES Y LIBRANZAS"/>
    <s v="CELADOR/A"/>
    <s v="E"/>
    <s v="S_9B_1AV"/>
    <x v="0"/>
    <n v="46"/>
    <n v="0"/>
    <s v="CELADOR"/>
    <s v="PLANTA BAJA - HOSP.EDIF.M."/>
    <x v="1"/>
    <s v="327562"/>
    <s v="45435217M"/>
    <s v="RAMOS RODRIGUEZ, MARIA BELEN"/>
    <s v="CELADOR"/>
    <d v="2026-06-16T00:00:00"/>
    <d v="2026-07-31T00:00:00"/>
    <n v="46"/>
  </r>
  <r>
    <s v="200373"/>
    <d v="2026-06-16T00:00:00"/>
    <d v="2026-07-31T00:00:00"/>
    <s v="false"/>
    <s v="179240"/>
    <s v="TEMPORAL. T. COM. INTER. N. ESTA"/>
    <s v="VACACIONES Y LIBRANZAS"/>
    <s v="LIMPIADOR/A"/>
    <s v="E"/>
    <s v="S_9B_1AV"/>
    <x v="0"/>
    <n v="46"/>
    <n v="0"/>
    <s v="LIMPIADORA"/>
    <s v="LIMPIEZA"/>
    <x v="0"/>
    <s v="299125"/>
    <s v="43615468Q"/>
    <s v="BENITEZ DELGADO, ESPERANZA"/>
    <s v="LIMPIADORA"/>
    <d v="2026-06-16T00:00:00"/>
    <d v="2026-07-31T00:00:00"/>
    <n v="46"/>
  </r>
  <r>
    <s v="268809"/>
    <d v="2026-06-16T00:00:00"/>
    <d v="2026-07-31T00:00:00"/>
    <s v="false"/>
    <s v="179433"/>
    <s v="TEMPORAL. T. COM. INTER. N. ESTA"/>
    <s v="VACACIONES Y LIBRANZAS"/>
    <s v="AUXILIAR DE ENFERMERÍA"/>
    <s v="E"/>
    <s v="S_9B_1AV"/>
    <x v="0"/>
    <n v="46"/>
    <n v="0"/>
    <s v="AUXILIAR DE ENFERMERÍA"/>
    <s v="PLANTILLA VOLANTE"/>
    <x v="1"/>
    <s v="247391"/>
    <s v="78702028F"/>
    <s v="BOUHDID FRANQUET, LEILA"/>
    <s v="AUXILIAR DE ENFERMERÍA"/>
    <d v="2026-06-16T00:00:00"/>
    <d v="2026-07-31T00:00:00"/>
    <n v="46"/>
  </r>
  <r>
    <s v="261691"/>
    <d v="2026-06-16T00:00:00"/>
    <d v="2026-07-31T00:00:00"/>
    <s v="false"/>
    <s v="179231"/>
    <s v="TEMPORAL. T. COM. INTER. N. ESTA"/>
    <s v="VACACIONES Y LIBRANZAS"/>
    <s v="AUXILIAR DE ENFERMERÍA"/>
    <s v="E"/>
    <s v="S_9B_1AV"/>
    <x v="0"/>
    <n v="46"/>
    <n v="0"/>
    <s v="AUXILIAR DE ENFERMERÍA"/>
    <s v="PLANTA 2ª CENTRAL A - EDIF.B"/>
    <x v="1"/>
    <s v="365390"/>
    <s v="78620644C"/>
    <s v="BELTRAN DORTA, VERONICA"/>
    <s v="AUXILIAR DE ENFERMERÍA"/>
    <d v="2026-06-16T00:00:00"/>
    <d v="2026-07-31T00:00:00"/>
    <n v="46"/>
  </r>
  <r>
    <s v="299330"/>
    <d v="2026-06-16T00:00:00"/>
    <d v="2026-07-31T00:00:00"/>
    <s v="false"/>
    <s v="179804"/>
    <s v="TEMPORAL. T. COM. INTER. N. ESTA"/>
    <s v="VACACIONES Y LIBRANZAS"/>
    <s v="AUXILIAR DE ENFERMERÍA"/>
    <s v="E"/>
    <s v="S_9B_1A"/>
    <x v="0"/>
    <n v="46"/>
    <n v="0"/>
    <s v="AUXILIAR DE ENFERMERÍA"/>
    <s v="PLANTA 10ª IMPAR - HOSP.EDIF.A"/>
    <x v="1"/>
    <s v="295687"/>
    <s v="43819881M"/>
    <s v="RODRIGUEZ GONZALEZ, NAYRA"/>
    <s v="AUXILIAR DE ENFERMERÍA"/>
    <d v="2026-06-16T00:00:00"/>
    <d v="2026-07-31T00:00:00"/>
    <n v="46"/>
  </r>
  <r>
    <s v="242723"/>
    <d v="2026-06-16T00:00:00"/>
    <d v="2026-07-31T00:00:00"/>
    <s v="false"/>
    <s v="179247"/>
    <s v="TEMPORAL. T. COM. INTER. N. ESTA"/>
    <s v="VACACIONES Y LIBRANZAS"/>
    <s v="AUXILIAR DE ENFERMERÍA"/>
    <s v="E"/>
    <s v="S_9B_1AV"/>
    <x v="0"/>
    <n v="46"/>
    <n v="0"/>
    <s v="AUXILIAR DE ENFERMERÍA"/>
    <s v="PLANTA  4ª  PAR   - HOSP.EDIF.A"/>
    <x v="1"/>
    <s v="357307"/>
    <s v="45446641K"/>
    <s v="VELAZQUEZ GUTIERREZ, EMILIA PILAR"/>
    <s v="AUXILIAR DE ENFERMERÍA"/>
    <d v="2026-06-16T00:00:00"/>
    <d v="2026-07-31T00:00:00"/>
    <n v="46"/>
  </r>
  <r>
    <s v="252373"/>
    <d v="2026-06-16T00:00:00"/>
    <d v="2026-07-31T00:00:00"/>
    <s v="false"/>
    <s v="179236"/>
    <s v="TEMPORAL. T. COM. INTER. N. ESTA"/>
    <s v="VACACIONES Y LIBRANZAS"/>
    <s v="LIMPIADOR/A"/>
    <s v="E"/>
    <s v="S_9B_1AV"/>
    <x v="0"/>
    <n v="46"/>
    <n v="0"/>
    <s v="LIMPIADORA"/>
    <s v="LIMPIEZA"/>
    <x v="0"/>
    <s v="359740"/>
    <s v="43812825X"/>
    <s v="RODRIGUEZ HERNANDEZ, JENNIFER CRISTINA"/>
    <s v="LIMPIADORA"/>
    <d v="2026-06-16T00:00:00"/>
    <d v="2026-07-31T00:00:00"/>
    <n v="46"/>
  </r>
  <r>
    <s v="222131"/>
    <d v="2026-06-16T00:00:00"/>
    <d v="2026-07-31T00:00:00"/>
    <s v="false"/>
    <s v="179187"/>
    <s v="TEMPORAL. T. COM. INTER. N. ESTA"/>
    <s v="VACACIONES Y LIBRANZAS"/>
    <s v="ENFERMERO/A"/>
    <s v="E"/>
    <s v="S_9B_1AV"/>
    <x v="0"/>
    <n v="46"/>
    <n v="0"/>
    <s v="ENFERMERA/O"/>
    <s v="PLANTA  2ª  - HOSPITAL DEL NORTE"/>
    <x v="1"/>
    <s v="260589"/>
    <s v="78628321S"/>
    <s v="REGALADO MONZON, ALBY"/>
    <s v="ENFERMERA/O"/>
    <d v="2026-06-16T00:00:00"/>
    <d v="2026-07-31T00:00:00"/>
    <n v="46"/>
  </r>
  <r>
    <s v="229230"/>
    <d v="2026-06-16T00:00:00"/>
    <d v="2026-07-31T00:00:00"/>
    <s v="false"/>
    <s v="178994"/>
    <s v="TEMPORAL. T. COM. INTER. N. ESTA"/>
    <s v="VACACIONES Y LIBRANZAS"/>
    <s v="AUXILIAR DE ENFERMERÍA"/>
    <s v="E"/>
    <s v="S_9B_1AV"/>
    <x v="0"/>
    <n v="46"/>
    <n v="0"/>
    <s v="AUXILIAR DE ENFERMERÍA"/>
    <s v="RADIODIAGNOSTICO"/>
    <x v="1"/>
    <s v="390084"/>
    <s v="43618483H"/>
    <s v="UMPIERREZ CORREA, LUCIANO MANUEL"/>
    <s v="AUXILIAR DE ENFERMERÍA"/>
    <d v="2026-06-16T00:00:00"/>
    <d v="2026-07-31T00:00:00"/>
    <n v="46"/>
  </r>
  <r>
    <s v="229111"/>
    <d v="2026-06-16T00:00:00"/>
    <d v="2026-07-31T00:00:00"/>
    <s v="false"/>
    <s v="179214"/>
    <s v="TEMPORAL. T. COM. INTER. N. ESTA"/>
    <s v="VACACIONES Y LIBRANZAS"/>
    <s v="LIMPIADOR/A"/>
    <s v="E"/>
    <s v="S_9B_1AV"/>
    <x v="0"/>
    <n v="46"/>
    <n v="0"/>
    <s v="LIMPIADORA"/>
    <s v="LIMPIEZA"/>
    <x v="0"/>
    <s v="269830"/>
    <s v="78707608K"/>
    <s v="MEDINA CABELLO, GUACIMARA"/>
    <s v="LIMPIADORA"/>
    <d v="2026-06-16T00:00:00"/>
    <d v="2026-07-31T00:00:00"/>
    <n v="46"/>
  </r>
  <r>
    <s v="216906"/>
    <d v="2026-06-16T00:00:00"/>
    <d v="2026-07-31T00:00:00"/>
    <s v="false"/>
    <s v="179805"/>
    <s v="TEMPORAL. T. COM. INTER. N. ESTA"/>
    <s v="VACACIONES Y LIBRANZAS"/>
    <s v="AUXILIAR DE ENFERMERÍA"/>
    <s v="E"/>
    <s v="S_9B_1AV"/>
    <x v="0"/>
    <n v="46"/>
    <n v="0"/>
    <s v="AUXILIAR DE ENFERMERÍA"/>
    <s v="URGENCIAS"/>
    <x v="1"/>
    <s v="324883"/>
    <s v="78859939T"/>
    <s v="FAJARDO ARIAS, ENA CAROLINA"/>
    <s v="AUXILIAR DE ENFERMERÍA"/>
    <d v="2026-06-16T00:00:00"/>
    <d v="2026-07-31T00:00:00"/>
    <n v="46"/>
  </r>
  <r>
    <s v="297665"/>
    <d v="2026-06-16T00:00:00"/>
    <d v="2026-07-31T00:00:00"/>
    <s v="false"/>
    <s v="179234"/>
    <s v="TEMPORAL. T. COM. INTER. N. ESTA"/>
    <s v="VACACIONES Y LIBRANZAS"/>
    <s v="AUXILIAR DE ENFERMERÍA"/>
    <s v="E"/>
    <s v="S_9B_1AV"/>
    <x v="0"/>
    <n v="46"/>
    <n v="0"/>
    <s v="AUXILIAR DE ENFERMERÍA"/>
    <s v="PLANTA 2ª CENTRAL A - EDIF.B"/>
    <x v="1"/>
    <s v="221143"/>
    <s v="78615845M"/>
    <s v="PEREZ GONZALEZ, MIGUEL ANGEL"/>
    <s v="AUXILIAR DE ENFERMERÍA"/>
    <d v="2026-06-16T00:00:00"/>
    <d v="2026-07-31T00:00:00"/>
    <n v="46"/>
  </r>
  <r>
    <s v="370789"/>
    <d v="2026-06-16T00:00:00"/>
    <d v="2026-07-31T00:00:00"/>
    <s v="false"/>
    <s v="179780"/>
    <s v="TEMPORAL. T. COM. INTER. N. ESTA"/>
    <s v="VACACIONES Y LIBRANZAS"/>
    <s v="AUXILIAR DE ENFERMERÍA"/>
    <s v="E"/>
    <s v="S_9B_1AV"/>
    <x v="0"/>
    <n v="46"/>
    <n v="0"/>
    <s v="AUXILIAR DE ENFERMERÍA"/>
    <s v="URGENCIAS"/>
    <x v="1"/>
    <s v="389903"/>
    <s v="43808800X"/>
    <s v="RODRIGUEZ RODRIGUEZ, MARIA DE LOS ANGELES"/>
    <s v="AUXILIAR DE ENFERMERÍA"/>
    <d v="2026-06-16T00:00:00"/>
    <d v="2026-07-31T00:00:00"/>
    <n v="46"/>
  </r>
  <r>
    <s v="297277"/>
    <d v="2026-06-16T00:00:00"/>
    <d v="2026-07-31T00:00:00"/>
    <s v="false"/>
    <s v="178955"/>
    <s v="TEMPORAL. T. COM. INTER. N. ESTA"/>
    <s v="VACACIONES Y LIBRANZAS"/>
    <s v="AUXILIAR DE ENFERMERÍA"/>
    <s v="E"/>
    <s v="S_9B_1AV"/>
    <x v="0"/>
    <n v="46"/>
    <n v="0"/>
    <s v="AUXILIAR DE ENFERMERÍA"/>
    <s v="UDAD.DE RECUPERACIÓN DE QUIRÓFANO"/>
    <x v="1"/>
    <s v="207898"/>
    <s v="42063658Q"/>
    <s v="REYES PADILLA, CANDELARIA"/>
    <s v="AUXILIAR DE ENFERMERÍA"/>
    <d v="2026-06-16T00:00:00"/>
    <d v="2026-07-31T00:00:00"/>
    <n v="46"/>
  </r>
  <r>
    <s v="215557"/>
    <d v="2026-06-16T00:00:00"/>
    <d v="2026-07-31T00:00:00"/>
    <s v="false"/>
    <s v="179262"/>
    <s v="TEMPORAL. T. COM. INTER. N. ESTA"/>
    <s v="VACACIONES Y LIBRANZAS"/>
    <s v="AUXILIAR DE ENFERMERÍA"/>
    <s v="E"/>
    <s v="S_9B_1AV"/>
    <x v="0"/>
    <n v="46"/>
    <n v="0"/>
    <s v="AUXILIAR DE ENFERMERÍA"/>
    <s v="BLOQUE QUIRURGICO CENTRAL"/>
    <x v="1"/>
    <s v="270466"/>
    <s v="79083076Z"/>
    <s v="JONAMA VAN HOUTEN, ESTHEFANY PATRICIA"/>
    <s v="AUXILIAR DE ENFERMERÍA"/>
    <d v="2026-06-16T00:00:00"/>
    <d v="2026-07-31T00:00:00"/>
    <n v="46"/>
  </r>
  <r>
    <s v="343660"/>
    <d v="2026-06-16T00:00:00"/>
    <d v="2026-07-31T00:00:00"/>
    <s v="false"/>
    <s v="178956"/>
    <s v="TEMPORAL. T. COM. INTER. N. ESTA"/>
    <s v="VACACIONES Y LIBRANZAS"/>
    <s v="AUXILIAR DE ENFERMERÍA"/>
    <s v="E"/>
    <s v="S_9B_1AV"/>
    <x v="0"/>
    <n v="46"/>
    <n v="0"/>
    <s v="AUXILIAR DE ENFERMERÍA"/>
    <s v="PLANTA 4ª - HOSPITALIZACIÓN EDIF. D"/>
    <x v="1"/>
    <s v="271946"/>
    <s v="43796692T"/>
    <s v="RODRIGUEZ GARCIA, MARIA RAQUEL"/>
    <s v="AUXILIAR DE ENFERMERÍA"/>
    <d v="2026-06-16T00:00:00"/>
    <d v="2026-07-31T00:00:00"/>
    <n v="46"/>
  </r>
  <r>
    <s v="303100"/>
    <d v="2026-06-16T00:00:00"/>
    <d v="2026-07-31T00:00:00"/>
    <s v="false"/>
    <s v="179781"/>
    <s v="TEMPORAL. T. COM. INTER. N. ESTA"/>
    <s v="VACACIONES Y LIBRANZAS"/>
    <s v="AUXILIAR DE ENFERMERÍA"/>
    <s v="E"/>
    <s v="S_9B_1AV"/>
    <x v="0"/>
    <n v="46"/>
    <n v="0"/>
    <s v="AUXILIAR DE ENFERMERÍA"/>
    <s v="URGENCIAS"/>
    <x v="1"/>
    <s v="298194"/>
    <s v="48459119M"/>
    <s v="SANTOS HERNANDEZ, SERGIO"/>
    <s v="AUXILIAR DE ENFERMERÍA"/>
    <d v="2026-06-16T00:00:00"/>
    <d v="2026-07-31T00:00:00"/>
    <n v="46"/>
  </r>
  <r>
    <s v="274253"/>
    <d v="2026-06-16T00:00:00"/>
    <d v="2026-07-31T00:00:00"/>
    <s v="false"/>
    <s v="178958"/>
    <s v="TEMPORAL. T. COM. INTER. N. ESTA"/>
    <s v="VACACIONES Y LIBRANZAS"/>
    <s v="AUXILIAR DE ENFERMERÍA"/>
    <s v="E"/>
    <s v="S_9B_1A"/>
    <x v="0"/>
    <n v="46"/>
    <n v="0"/>
    <s v="AUXILIAR DE ENFERMERÍA"/>
    <s v="PLANTA 10ª IMPAR - HOSP.EDIF.A"/>
    <x v="1"/>
    <s v="245474"/>
    <s v="43829606R"/>
    <s v="RIVEROL QUINTERO, MARIA VANESA"/>
    <s v="AUXILIAR DE ENFERMERÍA"/>
    <d v="2026-06-16T00:00:00"/>
    <d v="2026-07-31T00:00:00"/>
    <n v="46"/>
  </r>
  <r>
    <s v="343226"/>
    <d v="2026-06-16T00:00:00"/>
    <d v="2026-07-31T00:00:00"/>
    <s v="false"/>
    <s v="178971"/>
    <s v="TEMPORAL. T. COM. INTER. N. ESTA"/>
    <s v="VACACIONES Y LIBRANZAS"/>
    <s v="AUXILIAR DE ENFERMERÍA"/>
    <s v="E"/>
    <s v="S_9B_1AV"/>
    <x v="0"/>
    <n v="46"/>
    <n v="0"/>
    <s v="AUXILIAR DE ENFERMERÍA"/>
    <s v="BLOQUE QUIRURGICO CMA"/>
    <x v="1"/>
    <s v="214120"/>
    <s v="43800071K"/>
    <s v="PRIETO BAUTE, CARMEN LIDIA"/>
    <s v="AUXILIAR DE ENFERMERÍA"/>
    <d v="2026-06-16T00:00:00"/>
    <d v="2026-07-31T00:00:00"/>
    <n v="46"/>
  </r>
  <r>
    <s v="315232"/>
    <d v="2026-06-17T00:00:00"/>
    <d v="2026-07-31T00:00:00"/>
    <s v="false"/>
    <s v="179964"/>
    <s v="TEMPORAL. T. COM. INTER. N. ESTA"/>
    <s v="MES VENCIDO - INCAPACIDAD TEMPORAL"/>
    <s v="AUXILIAR DE ENFERMERÍA"/>
    <s v="E"/>
    <s v="S_9B_1A"/>
    <x v="0"/>
    <n v="45"/>
    <n v="0"/>
    <s v="AUXILIAR DE ENFERMERÍA"/>
    <s v="HOSPITAL DIA HEMATOLOGIA CLÍNICA"/>
    <x v="1"/>
    <s v="231821"/>
    <s v="78718456J"/>
    <s v="DIAZ HERNANDEZ, OMAR ISRAEL"/>
    <s v="AUXILIAR DE ENFERMERÍA"/>
    <d v="2026-06-17T00:00:00"/>
    <d v="2026-07-31T00:00:00"/>
    <n v="45"/>
  </r>
  <r>
    <s v="233871"/>
    <d v="2026-06-17T00:00:00"/>
    <d v="2026-07-31T00:00:00"/>
    <s v="false"/>
    <s v="179333"/>
    <s v="TEMPORAL. T. COM. INTER. N. ESTA"/>
    <s v="VACACIONES Y LIBRANZAS"/>
    <s v="FISIOTERAPEUTA"/>
    <s v="E"/>
    <s v="S_9B_1AV"/>
    <x v="0"/>
    <n v="45"/>
    <n v="0"/>
    <s v="FISIOTERAPEUTA"/>
    <s v="AREA.ENFERMERIA - CAE LA LAGUNA-GENETO"/>
    <x v="1"/>
    <s v="226599"/>
    <s v="54062432N"/>
    <s v="LEON CABRERA, DIAMELA"/>
    <s v="FISIOTERAPEUTA"/>
    <d v="2026-06-17T00:00:00"/>
    <d v="2026-07-31T00:00:00"/>
    <n v="45"/>
  </r>
  <r>
    <s v="267802"/>
    <d v="2026-06-17T00:00:00"/>
    <d v="2026-07-31T00:00:00"/>
    <s v="false"/>
    <s v="179431"/>
    <s v="TEMPORAL. T. COM. INTER. N. ESTA"/>
    <s v="VACACIONES Y LIBRANZAS"/>
    <s v="AUXILIAR DE ENFERMERÍA"/>
    <s v="E"/>
    <s v="S_9B_1AV"/>
    <x v="0"/>
    <n v="45"/>
    <n v="0"/>
    <s v="AUXILIAR DE ENFERMERÍA"/>
    <s v="PLANTILLA VOLANTE"/>
    <x v="1"/>
    <s v="219708"/>
    <s v="54050210A"/>
    <s v="ACOSTA PALENZUELA, YURENA CANDELARIA"/>
    <s v="AUXILIAR DE ENFERMERÍA"/>
    <d v="2026-06-17T00:00:00"/>
    <d v="2026-07-31T00:00:00"/>
    <n v="45"/>
  </r>
  <r>
    <s v="383464"/>
    <d v="2026-06-17T00:00:00"/>
    <d v="2026-07-31T00:00:00"/>
    <s v="false"/>
    <s v="178983"/>
    <s v="TEMPORAL. T. COM. INTER. N. ESTA"/>
    <s v="VACACIONES Y LIBRANZAS"/>
    <s v="AUXILIAR DE ENFERMERÍA"/>
    <s v="E"/>
    <s v="S_9B_1AV"/>
    <x v="0"/>
    <n v="45"/>
    <n v="0"/>
    <s v="AUXILIAR DE ENFERMERÍA"/>
    <s v="AREA ENFERMERIA - HN - CAE ICOD"/>
    <x v="1"/>
    <s v="232159"/>
    <s v="43775849H"/>
    <s v="FERNANDEZ GOMEZ, GEMMA"/>
    <s v="AUXILIAR DE ENFERMERÍA"/>
    <d v="2026-06-17T00:00:00"/>
    <d v="2026-07-31T00:00:00"/>
    <n v="45"/>
  </r>
  <r>
    <s v="271298"/>
    <d v="2026-06-17T00:00:00"/>
    <d v="2026-07-31T00:00:00"/>
    <s v="false"/>
    <s v="179212"/>
    <s v="TEMPORAL. T. COM. INTER. N. ESTA"/>
    <s v="VACACIONES Y LIBRANZAS"/>
    <s v="LIMPIADOR/A"/>
    <s v="E"/>
    <s v="S_9B_1AV"/>
    <x v="0"/>
    <n v="45"/>
    <n v="0"/>
    <s v="LIMPIADORA"/>
    <s v="LIMPIEZA"/>
    <x v="0"/>
    <s v="246736"/>
    <s v="54042427V"/>
    <s v="CRUZ HERNANDEZ, MARIA CANDELARIA"/>
    <s v="LIMPIADORA"/>
    <d v="2026-06-17T00:00:00"/>
    <d v="2026-07-31T00:00:00"/>
    <n v="45"/>
  </r>
  <r>
    <s v="257981"/>
    <d v="2026-06-17T00:00:00"/>
    <d v="2026-07-31T00:00:00"/>
    <s v="false"/>
    <s v="179434"/>
    <s v="TEMPORAL. T. COM. INTER. N. ESTA"/>
    <s v="VACACIONES Y LIBRANZAS"/>
    <s v="AUXILIAR DE ENFERMERÍA"/>
    <s v="E"/>
    <s v="S_9B_1AV"/>
    <x v="0"/>
    <n v="45"/>
    <n v="0"/>
    <s v="AUXILIAR DE ENFERMERÍA"/>
    <s v="BLOQUE QUIRURGICO CENTRAL"/>
    <x v="1"/>
    <s v="359884"/>
    <s v="54052553T"/>
    <s v="VERA SOCAS, IDAIRA"/>
    <s v="AUXILIAR DE ENFERMERÍA"/>
    <d v="2026-06-17T00:00:00"/>
    <d v="2026-07-31T00:00:00"/>
    <n v="45"/>
  </r>
  <r>
    <s v="210563"/>
    <d v="2026-06-17T00:00:00"/>
    <d v="2026-07-31T00:00:00"/>
    <s v="false"/>
    <s v="179907"/>
    <s v="TEMPORAL. T. COM. INTER. N. ESTA"/>
    <s v="MES VENCIDO - INCAPACIDAD TEMPORAL"/>
    <s v="AUXILIAR DE ENFERMERÍA"/>
    <s v="E"/>
    <s v="S_9B_1A"/>
    <x v="0"/>
    <n v="45"/>
    <n v="0"/>
    <s v="AUXILIAR DE ENFERMERÍA"/>
    <s v="UDAD.HEMODÍALISIS"/>
    <x v="1"/>
    <s v="314392"/>
    <s v="42220544L"/>
    <s v="CHINEA CASTELLANO, ADA"/>
    <s v="AUXILIAR DE ENFERMERÍA"/>
    <d v="2026-06-17T00:00:00"/>
    <d v="2026-07-31T00:00:00"/>
    <n v="45"/>
  </r>
  <r>
    <s v="325546"/>
    <d v="2026-06-17T00:00:00"/>
    <d v="2026-07-31T00:00:00"/>
    <s v="false"/>
    <s v="179155"/>
    <s v="TEMPORAL. T. COM. INTER. N. ESTA"/>
    <s v="VACACIONES Y LIBRANZAS"/>
    <s v="ENFERMERO/A"/>
    <s v="E"/>
    <s v="S_9B_1AV"/>
    <x v="0"/>
    <n v="45"/>
    <n v="0"/>
    <s v="ENFERMERA/O"/>
    <s v="PLANTA  2ª  - HOSPITAL DEL NORTE"/>
    <x v="1"/>
    <s v="344653"/>
    <s v="43370751L"/>
    <s v="RODRIGUEZ PEREZ, MARIA VANESA"/>
    <s v="SUPERVISOR/A DE UNIDAD"/>
    <d v="2026-06-17T00:00:00"/>
    <d v="2026-07-31T00:00:00"/>
    <n v="45"/>
  </r>
  <r>
    <s v="226359"/>
    <d v="2026-06-17T00:00:00"/>
    <d v="2026-07-31T00:00:00"/>
    <s v="false"/>
    <s v="179931"/>
    <s v="TEMPORAL. T. COM. INTER. N. ESTA"/>
    <s v="MES VENCIDO - INCAPACIDAD TEMPORAL"/>
    <s v="AUXILIAR DE ENFERMERÍA"/>
    <s v="E"/>
    <s v="S_9B_1A"/>
    <x v="0"/>
    <n v="45"/>
    <n v="0"/>
    <s v="AUXILIAR DE ENFERMERÍA"/>
    <s v="PLANTA  9ª  PAR   - HOSP.EDIF.A"/>
    <x v="1"/>
    <s v="276255"/>
    <s v="43804798X"/>
    <s v="GARCIA ALVAREZ, JUANA MARIA"/>
    <s v="AUXILIAR DE ENFERMERÍA"/>
    <d v="2026-06-17T00:00:00"/>
    <d v="2026-07-31T00:00:00"/>
    <n v="45"/>
  </r>
  <r>
    <s v="339698"/>
    <d v="2026-06-18T00:00:00"/>
    <d v="2026-07-31T00:00:00"/>
    <s v="false"/>
    <s v="178182"/>
    <s v="TEMPORAL. T. COM. INTER. N. ESTA"/>
    <s v="VACACIONES Y LIBRANZAS"/>
    <s v="ENFERMERO/A"/>
    <s v="E"/>
    <s v="S_9B_1AV"/>
    <x v="0"/>
    <n v="44"/>
    <n v="0"/>
    <s v="ENFERMERA/O"/>
    <s v="PLANTA  2ª  - HOSPITAL DEL NORTE"/>
    <x v="1"/>
    <s v="353218"/>
    <s v="78559331W"/>
    <s v="DIAZ DIAZ, YURENA"/>
    <s v="ENFERMERA/O"/>
    <d v="2026-06-18T00:00:00"/>
    <d v="2026-07-31T00:00:00"/>
    <n v="44"/>
  </r>
  <r>
    <s v="271898"/>
    <d v="2026-06-18T00:00:00"/>
    <d v="2026-07-31T00:00:00"/>
    <s v="false"/>
    <s v="179722"/>
    <s v="TEMPORAL. T. COM. INTER. N. ESTA"/>
    <s v="VACACIONES Y LIBRANZAS"/>
    <s v="AUXILIAR DE ENFERMERÍA"/>
    <s v="E"/>
    <s v="S_9B_1AV"/>
    <x v="0"/>
    <n v="44"/>
    <n v="0"/>
    <s v="AUXILIAR DE ENFERMERÍA"/>
    <s v="URGENCIAS"/>
    <x v="1"/>
    <s v="243479"/>
    <s v="43824733G"/>
    <s v="TRUJILLO ARMAS, MARIA DEL CARMEN"/>
    <s v="AUXILIAR DE ENFERMERÍA"/>
    <d v="2026-06-18T00:00:00"/>
    <d v="2026-07-31T00:00:00"/>
    <n v="44"/>
  </r>
  <r>
    <s v="308011"/>
    <d v="2026-06-18T00:00:00"/>
    <d v="2026-07-31T00:00:00"/>
    <s v="false"/>
    <s v="178373"/>
    <s v="TEMPORAL. T. COM. INTER. N. ESTA"/>
    <s v="VACACIONES Y LIBRANZAS"/>
    <s v="ENFERMERO/A"/>
    <s v="E"/>
    <s v="S_9B_1AV"/>
    <x v="0"/>
    <n v="44"/>
    <n v="0"/>
    <s v="ENFERMERA/O"/>
    <s v="UDAD.HEMODINAMICA"/>
    <x v="1"/>
    <s v="379299"/>
    <s v="79080929Y"/>
    <s v="DE LA ROSA SANZ, MARIA ELENA"/>
    <s v="ENFERMERA/O"/>
    <d v="2026-06-18T00:00:00"/>
    <d v="2026-07-31T00:00:00"/>
    <n v="44"/>
  </r>
  <r>
    <s v="216329"/>
    <d v="2026-06-18T00:00:00"/>
    <d v="2026-07-31T00:00:00"/>
    <s v="false"/>
    <s v="179249"/>
    <s v="TEMPORAL. T. COM. INTER. N. ESTA"/>
    <s v="VACACIONES Y LIBRANZAS"/>
    <s v="AUXILIAR DE ENFERMERÍA"/>
    <s v="E"/>
    <s v="S_9B_1AV"/>
    <x v="0"/>
    <n v="44"/>
    <n v="0"/>
    <s v="AUXILIAR DE ENFERMERÍA"/>
    <s v="PLANTA  9ª IMPAR - HOSP.EDIF.A"/>
    <x v="1"/>
    <s v="314646"/>
    <s v="79062940A"/>
    <s v="DELGADO MENDOZA, CATHAYSA"/>
    <s v="AUXILIAR DE ENFERMERÍA"/>
    <d v="2026-06-18T00:00:00"/>
    <d v="2026-07-31T00:00:00"/>
    <n v="44"/>
  </r>
  <r>
    <s v="235591"/>
    <d v="2026-06-18T00:00:00"/>
    <d v="2026-07-31T00:00:00"/>
    <s v="false"/>
    <s v="179181"/>
    <s v="TEMPORAL. T. COM. INTER. N. ESTA"/>
    <s v="VACACIONES Y LIBRANZAS"/>
    <s v="ENFERMERO/A"/>
    <s v="E"/>
    <s v="S_9B_1AV"/>
    <x v="0"/>
    <n v="44"/>
    <n v="0"/>
    <s v="ENFERMERA/O"/>
    <s v="AREA ENFERMERIA - HN - CAE ICOD"/>
    <x v="1"/>
    <s v="327837"/>
    <s v="43368761F"/>
    <s v="PEREZ QUINTERO, RAQUEL"/>
    <s v="ENFERMERA/O"/>
    <d v="2026-06-18T00:00:00"/>
    <d v="2026-07-31T00:00:00"/>
    <n v="44"/>
  </r>
  <r>
    <s v="202746"/>
    <d v="2026-06-18T00:00:00"/>
    <d v="2026-07-31T00:00:00"/>
    <s v="false"/>
    <s v="179432"/>
    <s v="TEMPORAL. T. COM. INTER. N. ESTA"/>
    <s v="VACACIONES Y LIBRANZAS"/>
    <s v="AUXILIAR DE ENFERMERÍA"/>
    <s v="E"/>
    <s v="S_9B_1AV"/>
    <x v="0"/>
    <n v="44"/>
    <n v="0"/>
    <s v="AUXILIAR DE ENFERMERÍA"/>
    <s v="PLANTILLA VOLANTE"/>
    <x v="1"/>
    <s v="384154"/>
    <s v="45456214A"/>
    <s v="ESTEVEZ DELGADO, GLORIA ESTHER"/>
    <s v="AUXILIAR DE ENFERMERÍA"/>
    <d v="2026-06-18T00:00:00"/>
    <d v="2026-07-31T00:00:00"/>
    <n v="44"/>
  </r>
  <r>
    <s v="259160"/>
    <d v="2026-06-19T00:00:00"/>
    <d v="2026-07-31T00:00:00"/>
    <s v="false"/>
    <s v="179184"/>
    <s v="TEMPORAL. T. COM. INTER. N. ESTA"/>
    <s v="VACACIONES Y LIBRANZAS"/>
    <s v="ENFERMERO/A"/>
    <s v="E"/>
    <s v="S_9B_1A"/>
    <x v="0"/>
    <n v="43"/>
    <n v="0"/>
    <s v="ENFERMERA/O"/>
    <s v="LABORATORIO CENTRAL"/>
    <x v="1"/>
    <s v="217201"/>
    <s v="45458798B"/>
    <s v="DIAZ MARTEL, CARMEN BELEN"/>
    <s v="ENFERMERA/O"/>
    <d v="2026-06-19T00:00:00"/>
    <d v="2026-07-31T00:00:00"/>
    <n v="43"/>
  </r>
  <r>
    <s v="372536"/>
    <d v="2026-06-19T00:00:00"/>
    <d v="2026-07-31T00:00:00"/>
    <s v="false"/>
    <s v="179330"/>
    <s v="TEMPORAL. T. COM. INTER. N. ESTA"/>
    <s v="VACACIONES Y LIBRANZAS"/>
    <s v="TÉC ESPECIALISTA / ANATOMIA PATOLOGICA"/>
    <s v="E"/>
    <s v="S_9B_1A"/>
    <x v="0"/>
    <n v="43"/>
    <n v="0"/>
    <s v="TÉCNICO ESPECIALISTA ANATOMÍA PATOLÓGICA"/>
    <s v="LABOR. ANATOMIA PATOLSGICA"/>
    <x v="1"/>
    <s v="214151"/>
    <s v="78725732K"/>
    <s v="GONZALEZ RODRIGUEZ, DACIL ALICIA"/>
    <s v="TÉCNICO ESPECIALISTA ANATOMÍA PATOLÓGICA"/>
    <d v="2026-06-19T00:00:00"/>
    <d v="2026-07-31T00:00:00"/>
    <n v="43"/>
  </r>
  <r>
    <s v="283938"/>
    <d v="2026-06-19T00:00:00"/>
    <d v="2026-07-31T00:00:00"/>
    <s v="false"/>
    <s v="180687"/>
    <s v="TEMPORAL. T. COM. INTER. N. ESTA"/>
    <s v="VACACIONES Y LIBRANZAS"/>
    <s v="LIMPIADOR/A"/>
    <s v="E"/>
    <s v="S_9B_1AV"/>
    <x v="0"/>
    <n v="43"/>
    <n v="0"/>
    <s v="LIMPIADORA"/>
    <s v="LIMPIEZA"/>
    <x v="0"/>
    <s v="207860"/>
    <s v="43814331K"/>
    <s v="BARRERA SANTIAGO, ALICIA MARIA"/>
    <s v="LIMPIADORA"/>
    <d v="2026-06-19T00:00:00"/>
    <d v="2026-07-31T00:00:00"/>
    <n v="43"/>
  </r>
  <r>
    <s v="239711"/>
    <d v="2026-06-19T00:00:00"/>
    <d v="2026-07-31T00:00:00"/>
    <s v="false"/>
    <s v="179229"/>
    <s v="TEMPORAL. T. COM. INTER. N. ESTA"/>
    <s v="VACACIONES Y LIBRANZAS"/>
    <s v="AUXILIAR DE ENFERMERÍA"/>
    <s v="E"/>
    <s v="S_9B_1AV"/>
    <x v="0"/>
    <n v="43"/>
    <n v="0"/>
    <s v="AUXILIAR DE ENFERMERÍA"/>
    <s v="PLANTA BAJA - HOSP.EDIF.M."/>
    <x v="1"/>
    <s v="320076"/>
    <s v="43385870G"/>
    <s v="MARRERO LUIS, DAMIAN"/>
    <s v="AUXILIAR DE ENFERMERÍA"/>
    <d v="2026-06-19T00:00:00"/>
    <d v="2026-07-31T00:00:00"/>
    <n v="43"/>
  </r>
  <r>
    <s v="380329"/>
    <d v="2026-06-20T00:00:00"/>
    <d v="2026-07-31T00:00:00"/>
    <s v="false"/>
    <s v="179430"/>
    <s v="TEMPORAL. T. COM. INTER. N. ESTA"/>
    <s v="VACACIONES Y LIBRANZAS"/>
    <s v="AUXILIAR DE ENFERMERÍA"/>
    <s v="E"/>
    <s v="S_9B_1A"/>
    <x v="0"/>
    <n v="42"/>
    <n v="0"/>
    <s v="AUXILIAR DE ENFERMERÍA"/>
    <s v="PLANTILLA VOLANTE"/>
    <x v="1"/>
    <s v="242862"/>
    <s v="54115792N"/>
    <s v="CABRERA FERNANDEZ, ANDREA IVONNE"/>
    <s v="AUXILIARES DE CLÍNICA O ENFERMERIA"/>
    <d v="2026-06-20T00:00:00"/>
    <d v="2026-07-31T00:00:00"/>
    <n v="42"/>
  </r>
  <r>
    <s v="297716"/>
    <d v="2026-06-22T00:00:00"/>
    <d v="2026-07-31T00:00:00"/>
    <s v="false"/>
    <s v="179182"/>
    <s v="TEMPORAL. T. COM. INTER. N. ESTA"/>
    <s v="VACACIONES Y LIBRANZAS"/>
    <s v="ENFERMERO/A"/>
    <s v="E"/>
    <s v="S_9B_1A"/>
    <x v="0"/>
    <n v="40"/>
    <n v="0"/>
    <s v="ENFERMERA/O"/>
    <s v="UDAD.DE RECUPERACIÓN DE QUIRÓFANO"/>
    <x v="1"/>
    <s v="313435"/>
    <s v="09380822L"/>
    <s v="DIAZ-AGERO GARCIA, MARIA BELEN"/>
    <s v="ENFERMERA/O"/>
    <d v="2026-06-22T00:00:00"/>
    <d v="2026-07-31T00:00:00"/>
    <n v="40"/>
  </r>
  <r>
    <s v="257718"/>
    <d v="2026-06-22T00:00:00"/>
    <d v="2026-07-31T00:00:00"/>
    <s v="false"/>
    <s v="178326"/>
    <s v="TEMPORAL. T. COM. INTER. N. ESTA"/>
    <s v="VACACIONES Y LIBRANZAS"/>
    <s v="ENFERMERO/A"/>
    <s v="E"/>
    <s v="S_9B_1A"/>
    <x v="0"/>
    <n v="40"/>
    <n v="0"/>
    <s v="ENFERMERA/O"/>
    <s v="UDAD.ENDOSCOPIA"/>
    <x v="1"/>
    <s v="307537"/>
    <s v="78398820P"/>
    <s v="HERNANDEZ NEGRIN, DOMINGO RAMON"/>
    <s v="SUPERVISOR/A DE UNIDAD"/>
    <d v="2026-06-22T00:00:00"/>
    <d v="2026-07-31T00:00:00"/>
    <n v="40"/>
  </r>
  <r>
    <s v="262908"/>
    <d v="2026-06-22T00:00:00"/>
    <d v="2026-07-31T00:00:00"/>
    <s v="false"/>
    <s v="180047"/>
    <s v="TEMPORAL. T. COM. INTER. N. ESTA"/>
    <s v="VACACIONES Y LIBRANZAS"/>
    <s v="PELUQUERO/A"/>
    <s v="E"/>
    <s v="S_9B_1AV"/>
    <x v="0"/>
    <n v="40"/>
    <n v="0"/>
    <s v="PELUQUERO"/>
    <s v="DIRECCIÓN ENFERMERÍA"/>
    <x v="1"/>
    <s v="299203"/>
    <s v="43807055J"/>
    <s v="MARTIN RODRIGUEZ, CARMEN SILVIA"/>
    <s v="PELUQUERO"/>
    <d v="2026-06-22T00:00:00"/>
    <d v="2026-07-31T00:00:00"/>
    <n v="40"/>
  </r>
  <r>
    <s v="207431"/>
    <d v="2026-06-22T00:00:00"/>
    <d v="2026-07-31T00:00:00"/>
    <s v="false"/>
    <s v="178516"/>
    <s v="TEMPORAL. T. COM. INTER. N. ESTA"/>
    <s v="VACACIONES Y LIBRANZAS"/>
    <s v="ENFERMERO/A"/>
    <s v="E"/>
    <s v="S_9B_1A"/>
    <x v="0"/>
    <n v="40"/>
    <n v="0"/>
    <s v="ENFERMERA/O"/>
    <s v="PLANTA 2ª URA"/>
    <x v="1"/>
    <s v="347977"/>
    <s v="78569834V"/>
    <s v="MARTIN PULIDO, REBECA"/>
    <s v="SUPERVISOR/A DE UNIDAD"/>
    <d v="2026-06-22T00:00:00"/>
    <d v="2026-07-31T00:00:00"/>
    <n v="40"/>
  </r>
  <r>
    <s v="281289"/>
    <d v="2026-06-22T00:00:00"/>
    <d v="2026-07-31T00:00:00"/>
    <s v="false"/>
    <s v="178078"/>
    <s v="TEMPORAL. T. COM. INTER. N. ESTA"/>
    <s v="VACACIONES Y LIBRANZAS"/>
    <s v="G AUXILIAR ADMINISTRATIVO F. ADMVA"/>
    <s v="E"/>
    <s v="S_9B_1A"/>
    <x v="0"/>
    <n v="40"/>
    <n v="0"/>
    <s v="AUXILIAR ADMINISTRATIVO"/>
    <s v="AREA ADTVA. - CAE PTO.DE LA CRUZ"/>
    <x v="4"/>
    <s v="221003"/>
    <s v="32790057S"/>
    <s v="DE LA CALZADA RUIZ, ALEJANDRA"/>
    <s v="AUXILIAR ADMINISTRATIVO"/>
    <d v="2026-06-22T00:00:00"/>
    <d v="2026-07-31T00:00:00"/>
    <n v="40"/>
  </r>
  <r>
    <s v="314994"/>
    <d v="2026-06-27T00:00:00"/>
    <d v="2026-07-31T00:00:00"/>
    <s v="false"/>
    <s v="178520"/>
    <s v="TEMPORAL. T. COM. INTER. N. ESTA"/>
    <s v="VACACIONES Y LIBRANZAS"/>
    <s v="ENFERMERO/A"/>
    <s v="E"/>
    <s v="S_9B_1AV"/>
    <x v="0"/>
    <n v="35"/>
    <n v="0"/>
    <s v="ENFERMERA/O"/>
    <s v="RADIOLOG.VASCULAR INTERV. - ANGIORADIOL."/>
    <x v="1"/>
    <s v="341882"/>
    <s v="78699875Q"/>
    <s v="GOMEZ PEREZ, FRANCISCO"/>
    <s v="SUPERVISOR DE UNIDAD"/>
    <d v="2026-06-27T00:00:00"/>
    <d v="2026-07-31T00:00:00"/>
    <n v="35"/>
  </r>
  <r>
    <s v="352682"/>
    <d v="2026-06-29T00:00:00"/>
    <d v="2026-07-31T00:00:00"/>
    <s v="false"/>
    <s v="180361"/>
    <s v="TEMPORAL. T. COM. INTER. N. ESTA"/>
    <s v="VACACIONES Y LIBRANZAS"/>
    <s v="CELADOR/A"/>
    <s v="E"/>
    <s v="S_9B_1AV"/>
    <x v="0"/>
    <n v="33"/>
    <n v="0"/>
    <s v="CELADOR"/>
    <s v="CONSERJERÍA"/>
    <x v="0"/>
    <s v="279734"/>
    <s v="75251636Y"/>
    <s v="HERNANDO BARRANCO, JUAN JOSE"/>
    <s v="CELADOR"/>
    <d v="2026-06-29T00:00:00"/>
    <d v="2026-07-31T00:00:00"/>
    <n v="33"/>
  </r>
  <r>
    <s v="269367"/>
    <d v="2026-07-01T00:00:00"/>
    <d v="2026-07-31T00:00:00"/>
    <s v="false"/>
    <s v="179185"/>
    <s v="TEMPORAL. T. COM. INTER. N. ESTA"/>
    <s v="VACACIONES Y LIBRANZAS"/>
    <s v="ENFERMERO/A"/>
    <s v="E"/>
    <s v="S_9B_1AV"/>
    <x v="0"/>
    <n v="31"/>
    <n v="0"/>
    <s v="ENFERMERA/O"/>
    <s v="PLANTA  4ª  PAR   - HOSP.EDIF.A"/>
    <x v="1"/>
    <s v="382005"/>
    <s v="74862986X"/>
    <s v="SALCEDO MORENO, ANA"/>
    <s v="ENFERMERA/O"/>
    <d v="2026-07-01T00:00:00"/>
    <d v="2026-07-31T00:00:00"/>
    <n v="31"/>
  </r>
  <r>
    <s v="359075"/>
    <d v="2026-07-01T00:00:00"/>
    <d v="2026-07-31T00:00:00"/>
    <s v="false"/>
    <s v="180226"/>
    <s v="TEMPORAL. T. COM. INTER. N. ESTA"/>
    <s v="VACACIONES Y LIBRANZAS"/>
    <s v="AUXILIAR DE ENFERMERÍA"/>
    <s v="E"/>
    <s v="S_9B_1AV"/>
    <x v="0"/>
    <n v="31"/>
    <n v="0"/>
    <s v="AUXILIAR DE ENFERMERÍA"/>
    <s v="PLANTA BAJA - HOSP.EDIF.M."/>
    <x v="1"/>
    <s v="276017"/>
    <s v="79086367Q"/>
    <s v="DOMINGUEZ CASTILLA, CINTIA"/>
    <s v="AUXILIAR DE ENFERMERÍA"/>
    <d v="2026-07-01T00:00:00"/>
    <d v="2026-07-31T00:00:00"/>
    <n v="31"/>
  </r>
  <r>
    <s v="381118"/>
    <d v="2026-07-01T00:00:00"/>
    <d v="2026-07-31T00:00:00"/>
    <s v="false"/>
    <s v="180204"/>
    <s v="TEMPORAL. T. COMPLETO. N. ESTATU"/>
    <s v="ACUMULACION DE TAREAS"/>
    <s v="ENFERMERO/A"/>
    <s v="E"/>
    <s v="I_9_1C"/>
    <x v="1"/>
    <n v="31"/>
    <n v="0"/>
    <s v="ENFERMERA/O"/>
    <s v="PLANTA  2ª  - HOSPITAL DEL NORTE"/>
    <x v="1"/>
    <s v="0"/>
    <m/>
    <m/>
    <m/>
    <d v="2026-07-01T00:00:00"/>
    <d v="2026-07-31T00:00:00"/>
    <n v="31"/>
  </r>
  <r>
    <s v="272692"/>
    <d v="2026-07-01T00:00:00"/>
    <d v="2026-07-31T00:00:00"/>
    <s v="false"/>
    <s v="178547"/>
    <s v="TEMPORAL. T. COM. INTER. N. ESTA"/>
    <s v="VACACIONES Y LIBRANZAS"/>
    <s v="G ADMINISTRATIVO FUNCIÓN ADMINISTRATIVA"/>
    <s v="E"/>
    <s v="S_9B_1AV"/>
    <x v="0"/>
    <n v="31"/>
    <n v="0"/>
    <s v="GRUPO ADMINISTRATIVO"/>
    <s v="RECEPCIÓN DE POLICLÍNICA"/>
    <x v="4"/>
    <s v="318260"/>
    <s v="42091672Q"/>
    <s v="SANTAMARIA BRITO, MARIA MERCEDES"/>
    <s v="GRUPO ADMINISTRATIVO"/>
    <d v="2026-07-01T00:00:00"/>
    <d v="2026-07-31T00:00:00"/>
    <n v="31"/>
  </r>
  <r>
    <s v="295145"/>
    <d v="2026-07-01T00:00:00"/>
    <d v="2026-07-31T00:00:00"/>
    <s v="false"/>
    <s v="180279"/>
    <s v="TEMPORAL. T. COM. INTER. N. ESTA"/>
    <s v="VACACIONES Y LIBRANZAS"/>
    <s v="TÉC ESPECIALISTA / LABORATORIO"/>
    <s v="E"/>
    <s v="S_9B_1AV"/>
    <x v="0"/>
    <n v="31"/>
    <n v="0"/>
    <s v="TÉCNICO ESPECIALISTA LABORATORIO"/>
    <s v="LABORATORIO CENTRAL"/>
    <x v="1"/>
    <s v="381090"/>
    <s v="43841319F"/>
    <s v="ROMAN GONZALEZ, VERONICA"/>
    <s v="TÉCNICO ESPECIALISTA LABORATORIO"/>
    <d v="2026-07-01T00:00:00"/>
    <d v="2026-07-31T00:00:00"/>
    <n v="31"/>
  </r>
  <r>
    <s v="301542"/>
    <d v="2026-07-01T00:00:00"/>
    <d v="2026-07-31T00:00:00"/>
    <s v="false"/>
    <s v="180106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7-01T00:00:00"/>
    <d v="2026-07-31T00:00:00"/>
    <n v="31"/>
  </r>
  <r>
    <s v="204462"/>
    <d v="2026-07-01T00:00:00"/>
    <d v="2026-07-31T00:00:00"/>
    <s v="false"/>
    <s v="178549"/>
    <s v="TEMPORAL. T. COM. INTER. N. ESTA"/>
    <s v="VACACIONES Y LIBRANZAS"/>
    <s v="G ADMINISTRATIVO FUNCIÓN ADMINISTRATIVA"/>
    <s v="E"/>
    <s v="S_9B_1AV"/>
    <x v="0"/>
    <n v="31"/>
    <n v="0"/>
    <s v="GRUPO ADMINISTRATIVO"/>
    <s v="UDAD. ADTVA. ASISTENCIAL"/>
    <x v="4"/>
    <s v="343036"/>
    <s v="43817466M"/>
    <s v="HERNANDEZ PEREZ, SERGIO"/>
    <s v="GRUPO ADMINISTRATIVO"/>
    <d v="2026-07-01T00:00:00"/>
    <d v="2026-07-31T00:00:00"/>
    <n v="31"/>
  </r>
  <r>
    <s v="370099"/>
    <d v="2026-07-01T00:00:00"/>
    <d v="2026-07-31T00:00:00"/>
    <s v="false"/>
    <s v="179344"/>
    <s v="TEMPORAL. T. COM. INTER. N. ESTA"/>
    <s v="VACACIONES Y LIBRANZAS"/>
    <s v="LIMPIADOR/A"/>
    <s v="E"/>
    <s v="S_9B_1AV"/>
    <x v="0"/>
    <n v="31"/>
    <n v="0"/>
    <s v="LIMPIADORA"/>
    <s v="LIMPIEZA"/>
    <x v="0"/>
    <s v="219616"/>
    <s v="78710503H"/>
    <s v="ALVAREZ GONZALEZ, MARIA LOURDES"/>
    <s v="LIMPIADORA"/>
    <d v="2026-07-01T00:00:00"/>
    <d v="2026-07-31T00:00:00"/>
    <n v="31"/>
  </r>
  <r>
    <s v="232905"/>
    <d v="2026-07-01T00:00:00"/>
    <d v="2026-07-31T00:00:00"/>
    <s v="false"/>
    <s v="180265"/>
    <s v="TEMPORAL. T. COM. INTER. N. ESTA"/>
    <s v="VACACIONES Y LIBRANZAS"/>
    <s v="ENFERMERO/A"/>
    <s v="E"/>
    <s v="S_9B_1AV"/>
    <x v="0"/>
    <n v="31"/>
    <n v="0"/>
    <s v="ENFERMERA/O"/>
    <s v="H.DIA POLIVALENTE - CITOSTATICOS"/>
    <x v="1"/>
    <s v="304282"/>
    <s v="79087818H"/>
    <s v="TOGORES VERA, MARCOS"/>
    <s v="ENFERMERA/O"/>
    <d v="2026-07-01T00:00:00"/>
    <d v="2026-07-31T00:00:00"/>
    <n v="31"/>
  </r>
  <r>
    <s v="299078"/>
    <d v="2026-07-01T00:00:00"/>
    <d v="2026-07-31T00:00:00"/>
    <s v="false"/>
    <s v="180030"/>
    <s v="TEMPORAL. T. COM. INTER. N. ESTA"/>
    <s v="VACACIONES Y LIBRANZAS"/>
    <s v="CELADOR/A"/>
    <s v="E"/>
    <s v="S_9B_1AV"/>
    <x v="0"/>
    <n v="31"/>
    <n v="0"/>
    <s v="CELADOR"/>
    <s v="SUBDIRECCIÓN ENFERMERÍA"/>
    <x v="1"/>
    <s v="383858"/>
    <s v="45435857R"/>
    <s v="CRUZ DIAZ, LAURA MARTA"/>
    <s v="CELADOR"/>
    <d v="2026-07-01T00:00:00"/>
    <d v="2026-07-31T00:00:00"/>
    <n v="31"/>
  </r>
  <r>
    <s v="351773"/>
    <d v="2026-07-01T00:00:00"/>
    <d v="2026-07-31T00:00:00"/>
    <s v="false"/>
    <s v="180359"/>
    <s v="TEMPORAL. T. COM. INTER. N. ESTA"/>
    <s v="VACACIONES Y LIBRANZAS"/>
    <s v="TÉCNICA/O AUXILIAR DE FARMACIA"/>
    <s v="E"/>
    <s v="S_9B_1AV"/>
    <x v="0"/>
    <n v="31"/>
    <n v="0"/>
    <s v="TÉCNICA/O AUXILIAR DE FARMACIA"/>
    <s v="ALMACÉN DE FARMACIA"/>
    <x v="1"/>
    <s v="365411"/>
    <s v="78559828Q"/>
    <s v="RODRIGUEZ GONZALEZ, LUCIA YURENA"/>
    <s v="TÉCNICA/O AUXILIAR DE FARMACIA"/>
    <d v="2026-07-01T00:00:00"/>
    <d v="2026-07-31T00:00:00"/>
    <n v="31"/>
  </r>
  <r>
    <s v="259663"/>
    <d v="2026-07-01T00:00:00"/>
    <d v="2026-07-31T00:00:00"/>
    <s v="false"/>
    <s v="180103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7-01T00:00:00"/>
    <d v="2026-07-31T00:00:00"/>
    <n v="31"/>
  </r>
  <r>
    <s v="209975"/>
    <d v="2026-07-01T00:00:00"/>
    <d v="2026-07-31T00:00:00"/>
    <s v="false"/>
    <s v="180201"/>
    <s v="TEMPORAL. T. COM. INTER. N. ESTA"/>
    <s v="VACACIONES Y LIBRANZAS"/>
    <s v="AUXILIAR DE ENFERMERÍA"/>
    <s v="E"/>
    <s v="S_9B_1AV"/>
    <x v="0"/>
    <n v="31"/>
    <n v="0"/>
    <s v="AUXILIAR DE ENFERMERÍA"/>
    <s v="URGENCIAS"/>
    <x v="1"/>
    <s v="246008"/>
    <s v="45444619T"/>
    <s v="HERNANDEZ LUGO, MARIA DEL CRISTO"/>
    <s v="AUXILIAR DE ENFERMERÍA"/>
    <d v="2026-07-01T00:00:00"/>
    <d v="2026-07-31T00:00:00"/>
    <n v="31"/>
  </r>
  <r>
    <s v="271144"/>
    <d v="2026-07-01T00:00:00"/>
    <d v="2026-07-31T00:00:00"/>
    <s v="false"/>
    <s v="180008"/>
    <s v="TEMPORAL. T. COM. INTER. N. ESTA"/>
    <s v="VACACIONES Y LIBRANZAS"/>
    <s v="AUXILIAR DE ENFERMERÍA"/>
    <s v="E"/>
    <s v="S_9B_1AV"/>
    <x v="0"/>
    <n v="31"/>
    <n v="0"/>
    <s v="AUXILIAR DE ENFERMERÍA"/>
    <s v="PLANTA  5ª  PAR   - HOSP.EDIF.A"/>
    <x v="1"/>
    <s v="331414"/>
    <s v="43813403J"/>
    <s v="HERRERA PADILLA, BENJAMIN DANIEL"/>
    <s v="AUXILIARES DE CLÍNICA O ENFERMERIA"/>
    <d v="2026-07-01T00:00:00"/>
    <d v="2026-07-31T00:00:00"/>
    <n v="31"/>
  </r>
  <r>
    <s v="395030"/>
    <d v="2026-07-01T00:00:00"/>
    <d v="2026-07-31T00:00:00"/>
    <s v="false"/>
    <s v="180278"/>
    <s v="TEMPORAL. T. COM. INTER. N. ESTA"/>
    <s v="VACACIONES Y LIBRANZAS"/>
    <s v="TÉC ESPECIALISTA / LABORATORIO"/>
    <s v="E"/>
    <s v="S_9B_1AV"/>
    <x v="0"/>
    <n v="31"/>
    <n v="0"/>
    <s v="TÉCNICO ESPECIALISTA LABORATORIO"/>
    <s v="LABORATORIO CENTRAL"/>
    <x v="1"/>
    <s v="390165"/>
    <s v="43787935Y"/>
    <s v="HERNANDEZ MORALES, OSCAR EDUARDO"/>
    <s v="TÉCNICO ESPECIALISTA LABORATORIO"/>
    <d v="2026-07-01T00:00:00"/>
    <d v="2026-07-31T00:00:00"/>
    <n v="31"/>
  </r>
  <r>
    <s v="225056"/>
    <d v="2026-07-01T00:00:00"/>
    <d v="2026-07-31T00:00:00"/>
    <s v="false"/>
    <s v="178148"/>
    <s v="TEMPORAL. T. COM. INTER. N. ESTA"/>
    <s v="VACACIONES Y LIBRANZAS"/>
    <s v="CELADOR/A"/>
    <s v="E"/>
    <s v="S_9B_1AV"/>
    <x v="0"/>
    <n v="31"/>
    <n v="0"/>
    <s v="CELADOR"/>
    <s v="CONSERJERÍA"/>
    <x v="0"/>
    <s v="279150"/>
    <s v="43825710S"/>
    <s v="SAN FIEL DIAZ, ENRIQUE"/>
    <s v="CELADOR"/>
    <d v="2026-07-01T00:00:00"/>
    <d v="2026-07-31T00:00:00"/>
    <n v="31"/>
  </r>
  <r>
    <s v="276527"/>
    <d v="2026-07-01T00:00:00"/>
    <d v="2026-07-31T00:00:00"/>
    <s v="false"/>
    <s v="179784"/>
    <s v="TEMPORAL. T. COM. INTER. N. ESTA"/>
    <s v="VACACIONES Y LIBRANZAS"/>
    <s v="ENFERMERO/A"/>
    <s v="E"/>
    <s v="S_9B_1AV"/>
    <x v="0"/>
    <n v="31"/>
    <n v="0"/>
    <s v="ENFERMERA/O"/>
    <s v="PLANTA 2ª URA"/>
    <x v="1"/>
    <s v="349833"/>
    <s v="43812590M"/>
    <s v="GARCIA HERNANDEZ, ANGEL DAVID"/>
    <s v="ENFERMERA/O"/>
    <d v="2026-07-01T00:00:00"/>
    <d v="2026-07-31T00:00:00"/>
    <n v="31"/>
  </r>
  <r>
    <s v="212605"/>
    <d v="2026-07-01T00:00:00"/>
    <d v="2026-07-31T00:00:00"/>
    <s v="false"/>
    <s v="178079"/>
    <s v="TEMPORAL. T. COM. INTER. N. ESTA"/>
    <s v="VACACIONES Y LIBRANZAS"/>
    <s v="G AUXILIAR ADMINISTRATIVO F. ADMVA"/>
    <s v="E"/>
    <s v="S_9B_1AV"/>
    <x v="0"/>
    <n v="31"/>
    <n v="0"/>
    <s v="AUXILIAR ADMINISTRATIVO"/>
    <s v="AREA ADTVA. - CAE PTO.DE LA CRUZ"/>
    <x v="4"/>
    <s v="260923"/>
    <s v="78556668F"/>
    <s v="LADO MARCOTE, GUACIMARA"/>
    <s v="AUXILIAR ADMINISTRATIVO"/>
    <d v="2026-07-01T00:00:00"/>
    <d v="2026-07-31T00:00:00"/>
    <n v="31"/>
  </r>
  <r>
    <s v="345178"/>
    <d v="2026-07-01T00:00:00"/>
    <d v="2026-07-31T00:00:00"/>
    <s v="false"/>
    <s v="179786"/>
    <s v="TEMPORAL. T. COM. INTER. N. ESTA"/>
    <s v="VACACIONES Y LIBRANZAS"/>
    <s v="ENFERMERO/A"/>
    <s v="E"/>
    <s v="S_9B_1AV"/>
    <x v="0"/>
    <n v="31"/>
    <n v="0"/>
    <s v="ENFERMERA/O"/>
    <s v="PLANTA 3ª/4ª URA"/>
    <x v="1"/>
    <s v="360899"/>
    <s v="78546580Q"/>
    <s v="HERNANDEZ BERRIEL, MIRIAM"/>
    <s v="ENFERMERA/O"/>
    <d v="2026-07-01T00:00:00"/>
    <d v="2026-07-31T00:00:00"/>
    <n v="31"/>
  </r>
  <r>
    <s v="328759"/>
    <d v="2026-07-01T00:00:00"/>
    <d v="2026-07-31T00:00:00"/>
    <s v="false"/>
    <s v="180093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7-01T00:00:00"/>
    <d v="2026-07-31T00:00:00"/>
    <n v="31"/>
  </r>
  <r>
    <s v="228499"/>
    <d v="2026-07-01T00:00:00"/>
    <d v="2026-07-31T00:00:00"/>
    <s v="false"/>
    <s v="178550"/>
    <s v="TEMPORAL. T. COM. INTER. N. ESTA"/>
    <s v="VACACIONES Y LIBRANZAS"/>
    <s v="G ADMINISTRATIVO FUNCIÓN ADMINISTRATIVA"/>
    <s v="E"/>
    <s v="S_9B_1AV"/>
    <x v="0"/>
    <n v="31"/>
    <n v="0"/>
    <s v="GRUPO ADMINISTRATIVO"/>
    <s v="RECEPCIÓN DE POLICLÍNICA"/>
    <x v="4"/>
    <s v="373913"/>
    <s v="54041664J"/>
    <s v="MEJIAS DIAZ, MARIA DEL COROMOTO"/>
    <s v="GRUPO ADMINISTRATIVO"/>
    <d v="2026-07-01T00:00:00"/>
    <d v="2026-07-31T00:00:00"/>
    <n v="31"/>
  </r>
  <r>
    <s v="252837"/>
    <d v="2026-07-01T00:00:00"/>
    <d v="2026-07-31T00:00:00"/>
    <s v="false"/>
    <s v="179044"/>
    <s v="TEMPORAL. T. COM. INTER. N. ESTA"/>
    <s v="VACACIONES Y LIBRANZAS"/>
    <s v="PINCHE"/>
    <s v="E"/>
    <s v="S_9B_1AV"/>
    <x v="0"/>
    <n v="31"/>
    <n v="0"/>
    <s v="PINCHE"/>
    <s v="COCINA"/>
    <x v="0"/>
    <s v="374553"/>
    <s v="78694479W"/>
    <s v="RODRIGUEZ BRITO, MARIA DEL PILAR"/>
    <s v="PINCHE"/>
    <d v="2026-07-01T00:00:00"/>
    <d v="2026-07-31T00:00:00"/>
    <n v="31"/>
  </r>
  <r>
    <s v="211928"/>
    <d v="2026-07-01T00:00:00"/>
    <d v="2026-07-31T00:00:00"/>
    <s v="false"/>
    <s v="180090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7-01T00:00:00"/>
    <d v="2026-07-31T00:00:00"/>
    <n v="31"/>
  </r>
  <r>
    <s v="228795"/>
    <d v="2026-07-01T00:00:00"/>
    <d v="2026-07-31T00:00:00"/>
    <s v="false"/>
    <s v="180326"/>
    <s v="TEMPORAL. T. COM. INTER. N. ESTA"/>
    <s v="LIBERACION SINDICAL"/>
    <s v="TÉC ESPECIALISTA / DIETETICA Y NUTRICION"/>
    <s v="E"/>
    <s v="S_9B_1A"/>
    <x v="0"/>
    <n v="31"/>
    <n v="0"/>
    <s v="TÉCNICO ESPECIALISTA EN DIETÉTICA Y NUTRICIÓN"/>
    <s v="DIETÉTICA Y NUTRICIÓN"/>
    <x v="1"/>
    <s v="326260"/>
    <s v="45454233T"/>
    <s v="IZQUIERDO CASANOVA, JUAN JOSE"/>
    <s v="TÉCNICO ESPECIALISTA EN DIETÉTICA Y NUTRICIÓN"/>
    <d v="2026-07-01T00:00:00"/>
    <d v="2026-07-31T00:00:00"/>
    <n v="31"/>
  </r>
  <r>
    <s v="234711"/>
    <d v="2026-07-01T00:00:00"/>
    <d v="2026-07-31T00:00:00"/>
    <s v="false"/>
    <s v="178546"/>
    <s v="TEMPORAL. T. COM. INTER. N. ESTA"/>
    <s v="VACACIONES Y LIBRANZAS"/>
    <s v="G ADMINISTRATIVO FUNCIÓN ADMINISTRATIVA"/>
    <s v="E"/>
    <s v="S_9B_1AV"/>
    <x v="0"/>
    <n v="31"/>
    <n v="0"/>
    <s v="GRUPO ADMINISTRATIVO"/>
    <s v="RECEPCIÓN DE POLICLÍNICA"/>
    <x v="4"/>
    <s v="209157"/>
    <s v="43791215C"/>
    <s v="BELTRAMI ARTIME, MARIA JOSEFA"/>
    <s v="GRUPO ADMINISTRATIVO"/>
    <d v="2026-07-01T00:00:00"/>
    <d v="2026-07-31T00:00:00"/>
    <n v="31"/>
  </r>
  <r>
    <s v="356839"/>
    <d v="2026-07-01T00:00:00"/>
    <d v="2026-07-31T00:00:00"/>
    <s v="false"/>
    <s v="180280"/>
    <s v="TEMPORAL. T. COM. INTER. N. ESTA"/>
    <s v="VACACIONES Y LIBRANZAS"/>
    <s v="TÉC ESPECIALISTA / LABORATORIO"/>
    <s v="E"/>
    <s v="S_9B_1AV"/>
    <x v="0"/>
    <n v="31"/>
    <n v="0"/>
    <s v="TÉCNICO ESPECIALISTA LABORATORIO"/>
    <s v="LABORATORIO CENTRAL"/>
    <x v="1"/>
    <s v="342842"/>
    <s v="25167975H"/>
    <s v="ORTEGA CANO, PATRICIA"/>
    <s v="TÉCNICO ESPECIALISTA LABORATORIO"/>
    <d v="2026-07-01T00:00:00"/>
    <d v="2026-07-31T00:00:00"/>
    <n v="31"/>
  </r>
  <r>
    <s v="305706"/>
    <d v="2026-07-01T00:00:00"/>
    <d v="2026-07-31T00:00:00"/>
    <s v="false"/>
    <s v="179788"/>
    <s v="TEMPORAL. T. COM. INTER. N. ESTA"/>
    <s v="VACACIONES Y LIBRANZAS"/>
    <s v="ENFERMERO/A"/>
    <s v="E"/>
    <s v="S_9B_1AV"/>
    <x v="0"/>
    <n v="31"/>
    <n v="0"/>
    <s v="ENFERMERA/O"/>
    <s v="PLANTA  2ª  PAR   - HOSP.EDIF.A"/>
    <x v="1"/>
    <s v="354595"/>
    <s v="78569629L"/>
    <s v="MARTIN FEBLES, ANA ESTER"/>
    <s v="SUPERVISOR/A DE UNIDAD"/>
    <d v="2026-07-01T00:00:00"/>
    <d v="2026-07-31T00:00:00"/>
    <n v="31"/>
  </r>
  <r>
    <s v="224865"/>
    <d v="2026-07-01T00:00:00"/>
    <d v="2026-07-31T00:00:00"/>
    <s v="false"/>
    <s v="179048"/>
    <s v="TEMPORAL. T. COM. INTER. N. ESTA"/>
    <s v="VACACIONES Y LIBRANZAS"/>
    <s v="PINCHE"/>
    <s v="E"/>
    <s v="S_9B_1AV"/>
    <x v="0"/>
    <n v="31"/>
    <n v="0"/>
    <s v="PINCHE"/>
    <s v="COCINA"/>
    <x v="0"/>
    <s v="256574"/>
    <s v="78850192M"/>
    <s v="PEREZ PEREZ, JUAN PEDRO"/>
    <s v="PINCHE"/>
    <d v="2026-07-01T00:00:00"/>
    <d v="2026-07-31T00:00:00"/>
    <n v="31"/>
  </r>
  <r>
    <s v="292665"/>
    <d v="2026-07-01T00:00:00"/>
    <d v="2026-07-31T00:00:00"/>
    <s v="false"/>
    <s v="180099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7-01T00:00:00"/>
    <d v="2026-07-31T00:00:00"/>
    <n v="31"/>
  </r>
  <r>
    <s v="398745"/>
    <d v="2026-07-01T00:00:00"/>
    <d v="2026-07-31T00:00:00"/>
    <s v="false"/>
    <s v="178076"/>
    <s v="TEMPORAL. T. COM. INTER. N. ESTA"/>
    <s v="VACACIONES Y LIBRANZAS"/>
    <s v="G AUXILIAR ADMINISTRATIVO F. ADMVA"/>
    <s v="E"/>
    <s v="S_9B_1AV"/>
    <x v="0"/>
    <n v="31"/>
    <n v="0"/>
    <s v="AUXILIAR ADMINISTRATIVO"/>
    <s v="UDAD.SALUD MENTAL DE TACORONTE"/>
    <x v="4"/>
    <s v="373059"/>
    <s v="43823754Z"/>
    <s v="BOLAÑOS VERA, YAPCI"/>
    <s v="AUXILIAR ADMINISTRATIVO"/>
    <d v="2026-07-01T00:00:00"/>
    <d v="2026-07-31T00:00:00"/>
    <n v="31"/>
  </r>
  <r>
    <s v="217328"/>
    <d v="2026-07-01T00:00:00"/>
    <d v="2026-07-31T00:00:00"/>
    <s v="false"/>
    <s v="176885"/>
    <s v="TEMPORAL. T. COM. INTER. N. ESTA"/>
    <s v="VACACIONES Y LIBRANZAS"/>
    <s v="AUXILIAR DE ENFERMERÍA"/>
    <s v="E"/>
    <s v="S_9B_1AV"/>
    <x v="0"/>
    <n v="31"/>
    <n v="0"/>
    <s v="AUXILIAR DE ENFERMERÍA"/>
    <s v="PLANTA  2ª  PAR   - HOSP.EDIF.A"/>
    <x v="1"/>
    <s v="241572"/>
    <s v="78635540N"/>
    <s v="ACOSTA PEREZ, TAMARA"/>
    <s v="AUXILIAR DE ENFERMERÍA"/>
    <d v="2026-07-01T00:00:00"/>
    <d v="2026-07-31T00:00:00"/>
    <n v="31"/>
  </r>
  <r>
    <s v="272961"/>
    <d v="2026-07-01T00:00:00"/>
    <d v="2026-07-31T00:00:00"/>
    <s v="false"/>
    <s v="180615"/>
    <s v="TEMPORAL. T. COM. INTER. N. ESTA"/>
    <s v="VACACIONES Y LIBRANZAS"/>
    <s v="G AUXILIAR ADMINISTRATIVO F. ADMVA"/>
    <s v="E"/>
    <s v="S_9B_1AV"/>
    <x v="0"/>
    <n v="31"/>
    <n v="0"/>
    <s v="AUXILIAR ADMINISTRATIVO"/>
    <s v="PLANTILLA VOLANTE SS ADMTVO ALMACÉN CENT"/>
    <x v="4"/>
    <s v="252036"/>
    <s v="43623718D"/>
    <s v="HERNANDEZ DARIAS, MARIA LUISA"/>
    <s v="AUXILIAR ADMINISTRATIVO"/>
    <d v="2026-07-01T00:00:00"/>
    <d v="2026-07-31T00:00:00"/>
    <n v="31"/>
  </r>
  <r>
    <s v="231428"/>
    <d v="2026-07-01T00:00:00"/>
    <d v="2026-07-31T00:00:00"/>
    <s v="false"/>
    <s v="180003"/>
    <s v="TEMPORAL. T. COM. INTER. N. ESTA"/>
    <s v="VACACIONES Y LIBRANZAS"/>
    <s v="ENFERMERO/A"/>
    <s v="E"/>
    <s v="S_9B_1AV"/>
    <x v="0"/>
    <n v="31"/>
    <n v="0"/>
    <s v="ENFERMERA/O"/>
    <s v="PLANTA 1ª - HOSPITALIZACIÓN EDIF. D"/>
    <x v="1"/>
    <s v="279610"/>
    <s v="43382338Z"/>
    <s v="DIAZ DIAZ, FATIMA"/>
    <s v="ENFERMERA/O"/>
    <d v="2026-07-01T00:00:00"/>
    <d v="2026-07-31T00:00:00"/>
    <n v="31"/>
  </r>
  <r>
    <s v="274675"/>
    <d v="2026-07-01T00:00:00"/>
    <d v="2026-07-31T00:00:00"/>
    <s v="false"/>
    <s v="180092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7-01T00:00:00"/>
    <d v="2026-07-31T00:00:00"/>
    <n v="31"/>
  </r>
  <r>
    <s v="246336"/>
    <d v="2026-07-01T00:00:00"/>
    <d v="2026-07-31T00:00:00"/>
    <s v="false"/>
    <s v="179058"/>
    <s v="TEMPORAL. T. COM. INTER. N. ESTA"/>
    <s v="VACACIONES Y LIBRANZAS"/>
    <s v="PINCHE"/>
    <s v="E"/>
    <s v="S_9B_1AV"/>
    <x v="0"/>
    <n v="31"/>
    <n v="0"/>
    <s v="PINCHE"/>
    <s v="COCINA"/>
    <x v="0"/>
    <s v="375831"/>
    <s v="78402061Y"/>
    <s v="PADILLA ARTEAGA, MARIA DE LA LUZ"/>
    <s v="PINCHE"/>
    <d v="2026-07-01T00:00:00"/>
    <d v="2026-07-31T00:00:00"/>
    <n v="31"/>
  </r>
  <r>
    <s v="239438"/>
    <d v="2026-07-01T00:00:00"/>
    <d v="2026-07-31T00:00:00"/>
    <s v="false"/>
    <s v="179354"/>
    <s v="TEMPORAL. T. COM. INTER. N. ESTA"/>
    <s v="VACACIONES Y LIBRANZAS"/>
    <s v="LIMPIADOR/A"/>
    <s v="E"/>
    <s v="S_9B_1AV"/>
    <x v="0"/>
    <n v="31"/>
    <n v="0"/>
    <s v="LIMPIADORA"/>
    <s v="LIMPIEZA EDIFICIO ACTIV.AMBULATORIAS"/>
    <x v="0"/>
    <s v="384535"/>
    <s v="42063404S"/>
    <s v="SIERRA GUTIERREZ, MARIA DEL PILAR"/>
    <s v="LIMPIADORA"/>
    <d v="2026-07-01T00:00:00"/>
    <d v="2026-07-31T00:00:00"/>
    <n v="31"/>
  </r>
  <r>
    <s v="212863"/>
    <d v="2026-07-01T00:00:00"/>
    <d v="2026-07-31T00:00:00"/>
    <s v="false"/>
    <s v="180014"/>
    <s v="TEMPORAL. T. COM. INTER. N. ESTA"/>
    <s v="VACACIONES Y LIBRANZAS"/>
    <s v="AUXILIAR DE ENFERMERÍA"/>
    <s v="E"/>
    <s v="S_9B_1AV"/>
    <x v="0"/>
    <n v="31"/>
    <n v="0"/>
    <s v="AUXILIAR DE ENFERMERÍA"/>
    <s v="PLANTA 3ª - HOSPITALIZACIÓN EDIF. D"/>
    <x v="1"/>
    <s v="290524"/>
    <s v="78623959T"/>
    <s v="GARCIA ALONSO, ANGELICA MARIA"/>
    <s v="AUXILIAR DE ENFERMERÍA"/>
    <d v="2026-07-01T00:00:00"/>
    <d v="2026-07-31T00:00:00"/>
    <n v="31"/>
  </r>
  <r>
    <s v="272292"/>
    <d v="2026-07-01T00:00:00"/>
    <d v="2026-07-31T00:00:00"/>
    <s v="false"/>
    <s v="179059"/>
    <s v="TEMPORAL. T. COM. INTER. N. ESTA"/>
    <s v="VACACIONES Y LIBRANZAS"/>
    <s v="PINCHE"/>
    <s v="E"/>
    <s v="S_9B_1AV"/>
    <x v="0"/>
    <n v="31"/>
    <n v="0"/>
    <s v="PINCHE"/>
    <s v="COCINA"/>
    <x v="0"/>
    <s v="293123"/>
    <s v="45896112A"/>
    <s v="CASANOVA ESCOBAR, ANTONIO JESUS"/>
    <s v="PINCHE"/>
    <d v="2026-07-01T00:00:00"/>
    <d v="2026-07-31T00:00:00"/>
    <n v="31"/>
  </r>
  <r>
    <s v="272980"/>
    <d v="2026-07-01T00:00:00"/>
    <d v="2026-07-31T00:00:00"/>
    <s v="false"/>
    <s v="179040"/>
    <s v="TEMPORAL. T. COM. INTER. N. ESTA"/>
    <s v="VACACIONES Y LIBRANZAS"/>
    <s v="PINCHE"/>
    <s v="E"/>
    <s v="S_9B_1AV"/>
    <x v="0"/>
    <n v="31"/>
    <n v="0"/>
    <s v="PINCHE"/>
    <s v="COCINA"/>
    <x v="0"/>
    <s v="205775"/>
    <s v="43786026Y"/>
    <s v="MARTIN PEREZ, MARIA DOLORES"/>
    <s v="PINCHE"/>
    <d v="2026-07-01T00:00:00"/>
    <d v="2026-07-31T00:00:00"/>
    <n v="31"/>
  </r>
  <r>
    <s v="376188"/>
    <d v="2026-07-01T00:00:00"/>
    <d v="2026-07-31T00:00:00"/>
    <s v="false"/>
    <s v="178543"/>
    <s v="TEMPORAL. T. COM. INTER. N. ESTA"/>
    <s v="VACACIONES Y LIBRANZAS"/>
    <s v="G ADMINISTRATIVO FUNCIÓN ADMINISTRATIVA"/>
    <s v="E"/>
    <s v="S_9B_1AV"/>
    <x v="0"/>
    <n v="31"/>
    <n v="0"/>
    <s v="GRUPO ADMINISTRATIVO"/>
    <s v="RECEPCIÓN DE POLICLÍNICA"/>
    <x v="4"/>
    <s v="245737"/>
    <s v="78672741E"/>
    <s v="TOLEDO GOYA, NOEMI"/>
    <s v="GRUPO ADMINISTRATIVO"/>
    <d v="2026-07-01T00:00:00"/>
    <d v="2026-07-31T00:00:00"/>
    <n v="31"/>
  </r>
  <r>
    <s v="318863"/>
    <d v="2026-07-01T00:00:00"/>
    <d v="2026-07-31T00:00:00"/>
    <s v="false"/>
    <s v="180011"/>
    <s v="TEMPORAL. T. COM. INTER. N. ESTA"/>
    <s v="VACACIONES Y LIBRANZAS"/>
    <s v="AUXILIAR DE ENFERMERÍA"/>
    <s v="E"/>
    <s v="S_9B_1AV"/>
    <x v="0"/>
    <n v="31"/>
    <n v="0"/>
    <s v="AUXILIAR DE ENFERMERÍA"/>
    <s v="PLANTA 3ª/4ª URA"/>
    <x v="1"/>
    <s v="363125"/>
    <s v="43809165F"/>
    <s v="CABEZA RODRIGUEZ, MARIA ISABEL"/>
    <s v="AUXILIAR DE ENFERMERÍA"/>
    <d v="2026-07-01T00:00:00"/>
    <d v="2026-07-31T00:00:00"/>
    <n v="31"/>
  </r>
  <r>
    <s v="220612"/>
    <d v="2026-07-01T00:00:00"/>
    <d v="2026-07-31T00:00:00"/>
    <s v="false"/>
    <s v="179782"/>
    <s v="TEMPORAL. T. COM. INTER. N. ESTA"/>
    <s v="VACACIONES Y LIBRANZAS"/>
    <s v="ENFERMERO/A"/>
    <s v="E"/>
    <s v="S_9B_1AV"/>
    <x v="0"/>
    <n v="31"/>
    <n v="0"/>
    <s v="ENFERMERA/O"/>
    <s v="ULTRASONOGRAFIA"/>
    <x v="1"/>
    <s v="329293"/>
    <s v="45455012C"/>
    <s v="EXPOSITO HERNANDEZ, JOSE LUIS"/>
    <s v="ENFERMERA/O"/>
    <d v="2026-07-01T00:00:00"/>
    <d v="2026-07-31T00:00:00"/>
    <n v="31"/>
  </r>
  <r>
    <s v="211111"/>
    <d v="2026-07-01T00:00:00"/>
    <d v="2026-07-31T00:00:00"/>
    <s v="false"/>
    <s v="178545"/>
    <s v="TEMPORAL. T. COM. INTER. N. ESTA"/>
    <s v="VACACIONES Y LIBRANZAS"/>
    <s v="G ADMINISTRATIVO FUNCIÓN ADMINISTRATIVA"/>
    <s v="E"/>
    <s v="S_9B_1AV"/>
    <x v="0"/>
    <n v="31"/>
    <n v="0"/>
    <s v="GRUPO ADMINISTRATIVO"/>
    <s v="UDAD. ADTVA. ASISTENCIAL"/>
    <x v="4"/>
    <s v="324863"/>
    <s v="43773951Y"/>
    <s v="PEREZ TORRES, JOSE FRANCISCO"/>
    <s v="GRUPO ADMINISTRATIVO"/>
    <d v="2026-07-01T00:00:00"/>
    <d v="2026-07-31T00:00:00"/>
    <n v="31"/>
  </r>
  <r>
    <s v="240718"/>
    <d v="2026-07-01T00:00:00"/>
    <d v="2026-07-31T00:00:00"/>
    <s v="false"/>
    <s v="180082"/>
    <s v="TEMPORAL. T. PARCIAL. N. ESTATU."/>
    <s v="ACUMULACION DE TAREAS"/>
    <s v="TÉC ESPECIALISTA / RADIODIAGNÓSTICO"/>
    <s v="E"/>
    <s v="I_9_1C"/>
    <x v="1"/>
    <n v="31"/>
    <n v="0"/>
    <s v="TÉCNICO ESPECIALISTA RADIODIAGNÓSTICO"/>
    <s v="AREA.ENFERMERIA - CAE PTO.DE LA CRUZ"/>
    <x v="1"/>
    <s v="0"/>
    <m/>
    <m/>
    <m/>
    <d v="2026-07-01T00:00:00"/>
    <d v="2026-07-31T00:00:00"/>
    <n v="31"/>
  </r>
  <r>
    <s v="330301"/>
    <d v="2026-07-01T00:00:00"/>
    <d v="2026-07-31T00:00:00"/>
    <s v="false"/>
    <s v="178544"/>
    <s v="TEMPORAL. T. COM. INTER. N. ESTA"/>
    <s v="VACACIONES Y LIBRANZAS"/>
    <s v="G ADMINISTRATIVO FUNCIÓN ADMINISTRATIVA"/>
    <s v="E"/>
    <s v="S_9B_1AV"/>
    <x v="0"/>
    <n v="31"/>
    <n v="0"/>
    <s v="GRUPO ADMINISTRATIVO"/>
    <s v="RECEPCIÓN DE POLICLÍNICA"/>
    <x v="4"/>
    <s v="209245"/>
    <s v="78710469F"/>
    <s v="CRUZ PEREZ, YURENA"/>
    <s v="GRUPO ADMINISTRATIVO"/>
    <d v="2026-07-01T00:00:00"/>
    <d v="2026-07-31T00:00:00"/>
    <n v="31"/>
  </r>
  <r>
    <s v="236846"/>
    <d v="2026-07-01T00:00:00"/>
    <d v="2026-07-31T00:00:00"/>
    <s v="false"/>
    <s v="179372"/>
    <s v="TEMPORAL. T. COM. INTER. N. ESTA"/>
    <s v="VACACIONES Y LIBRANZAS"/>
    <s v="TELEFONISTA"/>
    <s v="E"/>
    <s v="S_9B_1AV"/>
    <x v="0"/>
    <n v="31"/>
    <n v="0"/>
    <s v="TELEFONISTA"/>
    <s v="TELEFONISTAS"/>
    <x v="0"/>
    <s v="317255"/>
    <s v="45733719J"/>
    <s v="MARTIN BONILLA, ESTEFANIA"/>
    <s v="TELEFONISTA"/>
    <d v="2026-07-01T00:00:00"/>
    <d v="2026-07-31T00:00:00"/>
    <n v="31"/>
  </r>
  <r>
    <s v="311141"/>
    <d v="2026-07-01T00:00:00"/>
    <d v="2026-07-31T00:00:00"/>
    <s v="false"/>
    <s v="179245"/>
    <s v="TEMPORAL. T. COM. INTER. N. ESTA"/>
    <s v="VACACIONES Y LIBRANZAS"/>
    <s v="LIMPIADOR/A"/>
    <s v="E"/>
    <s v="S_9B_1AV"/>
    <x v="0"/>
    <n v="31"/>
    <n v="0"/>
    <s v="LIMPIADORA"/>
    <s v="LIMPIEZA"/>
    <x v="0"/>
    <s v="226384"/>
    <s v="78722851S"/>
    <s v="MELIAN MORALES, ATTENERI"/>
    <s v="LIMPIADORA"/>
    <d v="2026-07-01T00:00:00"/>
    <d v="2026-07-31T00:00:00"/>
    <n v="31"/>
  </r>
  <r>
    <s v="373695"/>
    <d v="2026-07-01T00:00:00"/>
    <d v="2026-07-31T00:00:00"/>
    <s v="false"/>
    <s v="179343"/>
    <s v="TEMPORAL. T. COM. INTER. N. ESTA"/>
    <s v="VACACIONES Y LIBRANZAS"/>
    <s v="LIMPIADOR/A"/>
    <s v="E"/>
    <s v="S_9B_1AV"/>
    <x v="0"/>
    <n v="31"/>
    <n v="0"/>
    <s v="LIMPIADORA"/>
    <s v="LIMPIEZA"/>
    <x v="0"/>
    <s v="222034"/>
    <s v="43809999J"/>
    <s v="PLATA CABRERA, MARGARITA MARIA"/>
    <s v="LIMPIADORA"/>
    <d v="2026-07-01T00:00:00"/>
    <d v="2026-07-31T00:00:00"/>
    <n v="31"/>
  </r>
  <r>
    <s v="299238"/>
    <d v="2026-07-01T00:00:00"/>
    <d v="2026-07-31T00:00:00"/>
    <s v="false"/>
    <s v="178995"/>
    <s v="TEMPORAL. T. COM. INTER. N. ESTA"/>
    <s v="VACACIONES Y LIBRANZAS"/>
    <s v="AUXILIAR DE ENFERMERÍA"/>
    <s v="E"/>
    <s v="S_9B_1AV"/>
    <x v="0"/>
    <n v="31"/>
    <n v="0"/>
    <s v="AUXILIAR DE ENFERMERÍA"/>
    <s v="PLANTA  2ª  - HOSPITAL DEL NORTE"/>
    <x v="1"/>
    <s v="377455"/>
    <s v="42066179F"/>
    <s v="ALONSO PADRON, MARIA DOLORES"/>
    <s v="AUXILIAR DE ENFERMERÍA"/>
    <d v="2026-07-01T00:00:00"/>
    <d v="2026-07-31T00:00:00"/>
    <n v="31"/>
  </r>
  <r>
    <s v="272534"/>
    <d v="2026-07-01T00:00:00"/>
    <d v="2026-07-31T00:00:00"/>
    <s v="false"/>
    <s v="180231"/>
    <s v="TEMPORAL. T. COM. INTER. N. ESTA"/>
    <s v="VACACIONES Y LIBRANZAS"/>
    <s v="AUXILIAR DE ENFERMERÍA"/>
    <s v="E"/>
    <s v="S_9B_1AV"/>
    <x v="0"/>
    <n v="31"/>
    <n v="0"/>
    <s v="AUXILIAR DE ENFERMERÍA"/>
    <s v="PARITORIO"/>
    <x v="1"/>
    <s v="347782"/>
    <s v="78677410E"/>
    <s v="RODRIGUEZ GONZALEZ, NURIA"/>
    <s v="AUXILIAR DE ENFERMERÍA"/>
    <d v="2026-07-01T00:00:00"/>
    <d v="2026-07-31T00:00:00"/>
    <n v="31"/>
  </r>
  <r>
    <s v="389467"/>
    <d v="2026-07-01T00:00:00"/>
    <d v="2026-07-31T00:00:00"/>
    <s v="false"/>
    <s v="179273"/>
    <s v="TEMPORAL. T. COM. INTER. N. ESTA"/>
    <s v="VACACIONES Y LIBRANZAS"/>
    <s v="LIMPIADOR/A"/>
    <s v="E"/>
    <s v="S_9B_1AV"/>
    <x v="0"/>
    <n v="31"/>
    <n v="0"/>
    <s v="LIMPIADORA"/>
    <s v="LIMPIEZA"/>
    <x v="0"/>
    <s v="219838"/>
    <s v="78571613W"/>
    <s v="HERNANDEZ BATISTA, GUASIMARA"/>
    <s v="LIMPIADORA"/>
    <d v="2026-07-01T00:00:00"/>
    <d v="2026-07-31T00:00:00"/>
    <n v="31"/>
  </r>
  <r>
    <s v="206880"/>
    <d v="2026-07-01T00:00:00"/>
    <d v="2026-07-31T00:00:00"/>
    <s v="false"/>
    <s v="180083"/>
    <s v="TEMPORAL. T. PARCIAL. N. ESTATU."/>
    <s v="ACUMULACION DE TAREAS"/>
    <s v="TÉC ESPECIALISTA / RADIODIAGNÓSTICO"/>
    <s v="E"/>
    <s v="I_9_1C"/>
    <x v="1"/>
    <n v="31"/>
    <n v="0"/>
    <s v="TÉCNICO ESPECIALISTA RADIODIAGNÓSTICO"/>
    <s v="AREA.ENFERMERIA - CAE PTO.DE LA CRUZ"/>
    <x v="1"/>
    <s v="0"/>
    <m/>
    <m/>
    <m/>
    <d v="2026-07-01T00:00:00"/>
    <d v="2026-07-31T00:00:00"/>
    <n v="31"/>
  </r>
  <r>
    <s v="227924"/>
    <d v="2026-07-01T00:00:00"/>
    <d v="2026-07-31T00:00:00"/>
    <s v="false"/>
    <s v="179039"/>
    <s v="TEMPORAL. T. COM. INTER. N. ESTA"/>
    <s v="VACACIONES Y LIBRANZAS"/>
    <s v="PINCHE"/>
    <s v="E"/>
    <s v="S_9B_1AV"/>
    <x v="0"/>
    <n v="31"/>
    <n v="0"/>
    <s v="PINCHE"/>
    <s v="COCINA"/>
    <x v="0"/>
    <s v="382706"/>
    <s v="43357784R"/>
    <s v="ESPINOSA BARROSO, JOSE"/>
    <s v="PINCHE"/>
    <d v="2026-07-01T00:00:00"/>
    <d v="2026-07-31T00:00:00"/>
    <n v="31"/>
  </r>
  <r>
    <s v="370441"/>
    <d v="2026-07-01T00:00:00"/>
    <d v="2026-07-31T00:00:00"/>
    <s v="false"/>
    <s v="180109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7-01T00:00:00"/>
    <d v="2026-07-31T00:00:00"/>
    <n v="31"/>
  </r>
  <r>
    <s v="394442"/>
    <d v="2026-07-01T00:00:00"/>
    <d v="2026-07-31T00:00:00"/>
    <s v="false"/>
    <s v="180013"/>
    <s v="TEMPORAL. T. COM. INTER. N. ESTA"/>
    <s v="VACACIONES Y LIBRANZAS"/>
    <s v="AUXILIAR DE ENFERMERÍA"/>
    <s v="E"/>
    <s v="S_9B_1AV"/>
    <x v="0"/>
    <n v="31"/>
    <n v="0"/>
    <s v="AUXILIAR DE ENFERMERÍA"/>
    <s v="PLANTA 3ª/4ª URA"/>
    <x v="1"/>
    <s v="241702"/>
    <s v="42191242L"/>
    <s v="PEREZ LORENZO, NIRA"/>
    <s v="AUXILIAR DE ENFERMERÍA"/>
    <d v="2026-07-01T00:00:00"/>
    <d v="2026-07-31T00:00:00"/>
    <n v="31"/>
  </r>
  <r>
    <s v="202089"/>
    <d v="2026-07-01T00:00:00"/>
    <d v="2026-07-31T00:00:00"/>
    <s v="false"/>
    <s v="180095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7-01T00:00:00"/>
    <d v="2026-07-31T00:00:00"/>
    <n v="31"/>
  </r>
  <r>
    <s v="263790"/>
    <d v="2026-07-01T00:00:00"/>
    <d v="2026-07-31T00:00:00"/>
    <s v="false"/>
    <s v="179793"/>
    <s v="TEMPORAL. T. COM. INTER. N. ESTA"/>
    <s v="VACACIONES Y LIBRANZAS"/>
    <s v="AUXILIAR DE ENFERMERÍA"/>
    <s v="E"/>
    <s v="S_9B_1AV"/>
    <x v="0"/>
    <n v="31"/>
    <n v="0"/>
    <s v="AUXILIAR DE ENFERMERÍA"/>
    <s v="PLANTILLA VOLANTE"/>
    <x v="1"/>
    <s v="263773"/>
    <s v="78696633V"/>
    <s v="RODRIGUEZ ARMAS, MARIA JOSE"/>
    <s v="AUXILIAR DE ENFERMERÍA"/>
    <d v="2026-07-01T00:00:00"/>
    <d v="2026-07-31T00:00:00"/>
    <n v="31"/>
  </r>
  <r>
    <s v="236456"/>
    <d v="2026-07-01T00:00:00"/>
    <d v="2026-07-31T00:00:00"/>
    <s v="false"/>
    <s v="180224"/>
    <s v="TEMPORAL. T. COM. INTER. N. ESTA"/>
    <s v="VACACIONES Y LIBRANZAS"/>
    <s v="AUXILIAR DE ENFERMERÍA"/>
    <s v="E"/>
    <s v="S_9B_1AV"/>
    <x v="0"/>
    <n v="31"/>
    <n v="0"/>
    <s v="AUXILIAR DE ENFERMERÍA"/>
    <s v="URGENCIAS"/>
    <x v="1"/>
    <s v="210401"/>
    <s v="78706290Z"/>
    <s v="RODRIGUEZ SORIA, MARIA SORALLA"/>
    <s v="AUXILIAR DE ENFERMERÍA"/>
    <d v="2026-07-01T00:00:00"/>
    <d v="2026-07-31T00:00:00"/>
    <n v="31"/>
  </r>
  <r>
    <s v="374695"/>
    <d v="2026-07-01T00:00:00"/>
    <d v="2026-07-31T00:00:00"/>
    <s v="false"/>
    <s v="180233"/>
    <s v="TEMPORAL. T. COM. INTER. N. ESTA"/>
    <s v="VACACIONES Y LIBRANZAS"/>
    <s v="AUXILIAR DE ENFERMERÍA"/>
    <s v="E"/>
    <s v="S_9B_1AV"/>
    <x v="0"/>
    <n v="31"/>
    <n v="0"/>
    <s v="AUXILIAR DE ENFERMERÍA"/>
    <s v="PLANTA BAJA PAR - HOSP.EDIF.A"/>
    <x v="1"/>
    <s v="265198"/>
    <s v="51205778G"/>
    <s v="AGUILAR ARANGUREN, MARIA GABRIELA"/>
    <s v="AUXILIAR DE ENFERMERÍA"/>
    <d v="2026-07-01T00:00:00"/>
    <d v="2026-07-31T00:00:00"/>
    <n v="31"/>
  </r>
  <r>
    <s v="390069"/>
    <d v="2026-07-01T00:00:00"/>
    <d v="2026-07-31T00:00:00"/>
    <s v="false"/>
    <s v="180239"/>
    <s v="TEMPORAL. T. COM. INTER. N. ESTA"/>
    <s v="VACACIONES Y LIBRANZAS"/>
    <s v="AUXILIAR DE ENFERMERÍA"/>
    <s v="E"/>
    <s v="S_9B_1AV"/>
    <x v="0"/>
    <n v="31"/>
    <n v="0"/>
    <s v="AUXILIAR DE ENFERMERÍA"/>
    <s v="PLANTA  2ª  PAR   - HOSP.EDIF.A"/>
    <x v="1"/>
    <s v="244029"/>
    <s v="51777490M"/>
    <s v="ECHANIZ MORAGA, TATIANA PATRICIA"/>
    <s v="AUXILIAR DE ENFERMERÍA"/>
    <d v="2026-07-01T00:00:00"/>
    <d v="2026-07-31T00:00:00"/>
    <n v="31"/>
  </r>
  <r>
    <s v="266339"/>
    <d v="2026-07-01T00:00:00"/>
    <d v="2026-07-31T00:00:00"/>
    <s v="false"/>
    <s v="180012"/>
    <s v="TEMPORAL. T. COM. INTER. N. ESTA"/>
    <s v="VACACIONES Y LIBRANZAS"/>
    <s v="AUXILIAR DE ENFERMERÍA"/>
    <s v="E"/>
    <s v="S_9B_1AV"/>
    <x v="0"/>
    <n v="31"/>
    <n v="0"/>
    <s v="AUXILIAR DE ENFERMERÍA"/>
    <s v="PLANTA 3ª/4ª URA"/>
    <x v="1"/>
    <s v="371926"/>
    <s v="78716455J"/>
    <s v="GUILLEN ARVELO, ESTHER"/>
    <s v="AUXILIAR DE ENFERMERÍA"/>
    <d v="2026-07-01T00:00:00"/>
    <d v="2026-07-31T00:00:00"/>
    <n v="31"/>
  </r>
  <r>
    <s v="229261"/>
    <d v="2026-07-01T00:00:00"/>
    <d v="2026-07-31T00:00:00"/>
    <s v="false"/>
    <s v="180203"/>
    <s v="TEMPORAL. T. COMPLETO. N. ESTATU"/>
    <s v="ACUMULACION DE TAREAS"/>
    <s v="ENFERMERO/A"/>
    <s v="E"/>
    <s v="I_9_1C"/>
    <x v="1"/>
    <n v="31"/>
    <n v="0"/>
    <s v="ENFERMERA/O"/>
    <s v="PLANTA  2ª  - HOSPITAL DEL NORTE"/>
    <x v="1"/>
    <s v="0"/>
    <m/>
    <m/>
    <m/>
    <d v="2026-07-01T00:00:00"/>
    <d v="2026-07-31T00:00:00"/>
    <n v="31"/>
  </r>
  <r>
    <s v="230088"/>
    <d v="2026-07-01T00:00:00"/>
    <d v="2026-07-31T00:00:00"/>
    <s v="false"/>
    <s v="180244"/>
    <s v="TEMPORAL. T. COM. INTER. N. ESTA"/>
    <s v="VACACIONES Y LIBRANZAS"/>
    <s v="ENFERMERO/A"/>
    <s v="E"/>
    <s v="S_9B_1AV"/>
    <x v="0"/>
    <n v="31"/>
    <n v="0"/>
    <s v="ENFERMERA/O"/>
    <s v="PLANTILLA VOLANTE DEL EAA (EDIFICIO DE ACTIVIDADES"/>
    <x v="1"/>
    <s v="202394"/>
    <s v="77195302B"/>
    <s v="OLMO CARDENAS, SANDRA"/>
    <s v="ENFERMERA/O"/>
    <d v="2026-07-01T00:00:00"/>
    <d v="2026-07-31T00:00:00"/>
    <n v="31"/>
  </r>
  <r>
    <s v="261645"/>
    <d v="2026-07-01T00:00:00"/>
    <d v="2026-07-31T00:00:00"/>
    <s v="false"/>
    <s v="177349"/>
    <s v="TEMPORAL. T. COM. INTER. N. ESTA"/>
    <s v="VACACIONES Y LIBRANZAS"/>
    <s v="AUXILIAR DE ENFERMERÍA"/>
    <s v="E"/>
    <s v="S_9B_1AV"/>
    <x v="0"/>
    <n v="31"/>
    <n v="0"/>
    <s v="AUXILIAR DE ENFERMERÍA"/>
    <s v="PLANTA  3ª  PAR   - HOSP.EDIF.A"/>
    <x v="1"/>
    <s v="342041"/>
    <s v="78556003D"/>
    <s v="PLASENCIA TORRES, LIDIA"/>
    <s v="AUXILIARES DE CLÍNICA O ENFERMERIA"/>
    <d v="2026-07-01T00:00:00"/>
    <d v="2026-07-31T00:00:00"/>
    <n v="31"/>
  </r>
  <r>
    <s v="344521"/>
    <d v="2026-07-01T00:00:00"/>
    <d v="2026-07-31T00:00:00"/>
    <s v="false"/>
    <s v="179049"/>
    <s v="TEMPORAL. T. COM. INTER. N. ESTA"/>
    <s v="VACACIONES Y LIBRANZAS"/>
    <s v="PINCHE"/>
    <s v="E"/>
    <s v="S_9B_1AV"/>
    <x v="0"/>
    <n v="31"/>
    <n v="0"/>
    <s v="PINCHE"/>
    <s v="COCINA"/>
    <x v="0"/>
    <s v="349585"/>
    <s v="78705059W"/>
    <s v="OLIVA PEREZ, JOSUE YERAY"/>
    <s v="PINCHE"/>
    <d v="2026-07-01T00:00:00"/>
    <d v="2026-07-31T00:00:00"/>
    <n v="31"/>
  </r>
  <r>
    <s v="223457"/>
    <d v="2026-07-01T00:00:00"/>
    <d v="2026-07-31T00:00:00"/>
    <s v="false"/>
    <s v="180115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7-01T00:00:00"/>
    <d v="2026-07-31T00:00:00"/>
    <n v="31"/>
  </r>
  <r>
    <s v="256593"/>
    <d v="2026-07-01T00:00:00"/>
    <d v="2026-07-31T00:00:00"/>
    <s v="false"/>
    <s v="180117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7-01T00:00:00"/>
    <d v="2026-07-31T00:00:00"/>
    <n v="31"/>
  </r>
  <r>
    <s v="374095"/>
    <d v="2026-07-01T00:00:00"/>
    <d v="2026-07-31T00:00:00"/>
    <s v="false"/>
    <s v="180200"/>
    <s v="TEMPORAL. T. COM. INTER. N. ESTA"/>
    <s v="VACACIONES Y LIBRANZAS"/>
    <s v="AUXILIAR DE ENFERMERÍA"/>
    <s v="E"/>
    <s v="S_9B_1AV"/>
    <x v="0"/>
    <n v="31"/>
    <n v="0"/>
    <s v="AUXILIAR DE ENFERMERÍA"/>
    <s v="PLANTA  6ª IMPAR - HOSP.EDIF.A"/>
    <x v="1"/>
    <s v="353189"/>
    <s v="78698326P"/>
    <s v="GONZALEZ GONZALEZ, CONCEPCION"/>
    <s v="AUXILIAR DE ENFERMERÍA"/>
    <d v="2026-07-01T00:00:00"/>
    <d v="2026-07-31T00:00:00"/>
    <n v="31"/>
  </r>
  <r>
    <s v="226599"/>
    <d v="2026-07-01T00:00:00"/>
    <d v="2026-07-31T00:00:00"/>
    <s v="false"/>
    <s v="179720"/>
    <s v="TEMPORAL. T. COM. INTER. N. ESTA"/>
    <s v="VACACIONES Y LIBRANZAS"/>
    <s v="FISIOTERAPEUTA"/>
    <s v="E"/>
    <s v="S_9B_1AV"/>
    <x v="0"/>
    <n v="31"/>
    <n v="0"/>
    <s v="FISIOTERAPEUTA"/>
    <s v="GIMNASIO REHABILITACION"/>
    <x v="1"/>
    <s v="200064"/>
    <s v="78568692W"/>
    <s v="REYES GONZALEZ, BEATRIZ"/>
    <s v="FISIOTERAPEUTA"/>
    <d v="2026-07-01T00:00:00"/>
    <d v="2026-07-31T00:00:00"/>
    <n v="31"/>
  </r>
  <r>
    <s v="282554"/>
    <d v="2026-07-01T00:00:00"/>
    <d v="2026-07-31T00:00:00"/>
    <s v="false"/>
    <s v="180177"/>
    <s v="TEMPORAL. T. COM. INTER. N. ESTA"/>
    <s v="VACACIONES Y LIBRANZAS"/>
    <s v="ENFERMERO/A"/>
    <s v="E"/>
    <s v="S_9B_1AV"/>
    <x v="0"/>
    <n v="31"/>
    <n v="0"/>
    <s v="ENFERMERA/O"/>
    <s v="PLANTA  4ª  PAR   - HOSP.EDIF.A"/>
    <x v="1"/>
    <s v="258684"/>
    <s v="51153625S"/>
    <s v="SIVERIO DE ARMAS, LORENA"/>
    <m/>
    <d v="2026-07-01T00:00:00"/>
    <d v="2026-07-31T00:00:00"/>
    <n v="31"/>
  </r>
  <r>
    <s v="302630"/>
    <d v="2026-07-01T00:00:00"/>
    <d v="2026-07-31T00:00:00"/>
    <s v="false"/>
    <s v="179056"/>
    <s v="TEMPORAL. T. COM. INTER. N. ESTA"/>
    <s v="VACACIONES Y LIBRANZAS"/>
    <s v="PINCHE"/>
    <s v="E"/>
    <s v="S_9B_1AV"/>
    <x v="0"/>
    <n v="31"/>
    <n v="0"/>
    <s v="PINCHE"/>
    <s v="COCINA"/>
    <x v="0"/>
    <s v="348726"/>
    <s v="78572380X"/>
    <s v="CORREA CORREA, YARAMAY"/>
    <s v="PINCHE"/>
    <d v="2026-07-01T00:00:00"/>
    <d v="2026-07-31T00:00:00"/>
    <n v="31"/>
  </r>
  <r>
    <s v="364074"/>
    <d v="2026-07-01T00:00:00"/>
    <d v="2026-07-31T00:00:00"/>
    <s v="false"/>
    <s v="178548"/>
    <s v="TEMPORAL. T. COM. INTER. N. ESTA"/>
    <s v="VACACIONES Y LIBRANZAS"/>
    <s v="G ADMINISTRATIVO FUNCIÓN ADMINISTRATIVA"/>
    <s v="E"/>
    <s v="S_9B_1AV"/>
    <x v="0"/>
    <n v="31"/>
    <n v="0"/>
    <s v="GRUPO ADMINISTRATIVO"/>
    <s v="RECEPCIÓN DE POLICLÍNICA"/>
    <x v="4"/>
    <s v="336581"/>
    <s v="42086920W"/>
    <s v="SANTANA HERNANDEZ, JOSE MANUEL"/>
    <s v="GRUPO ADMINISTRATIVO"/>
    <d v="2026-07-01T00:00:00"/>
    <d v="2026-07-31T00:00:00"/>
    <n v="31"/>
  </r>
  <r>
    <s v="365184"/>
    <d v="2026-07-01T00:00:00"/>
    <d v="2026-07-31T00:00:00"/>
    <s v="false"/>
    <s v="180087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7-01T00:00:00"/>
    <d v="2026-07-31T00:00:00"/>
    <n v="31"/>
  </r>
  <r>
    <s v="389258"/>
    <d v="2026-07-01T00:00:00"/>
    <d v="2026-07-31T00:00:00"/>
    <s v="false"/>
    <s v="179050"/>
    <s v="TEMPORAL. T. COM. INTER. N. ESTA"/>
    <s v="VACACIONES Y LIBRANZAS"/>
    <s v="PINCHE"/>
    <s v="E"/>
    <s v="S_9B_1AV"/>
    <x v="0"/>
    <n v="31"/>
    <n v="0"/>
    <s v="PINCHE"/>
    <s v="COCINA"/>
    <x v="0"/>
    <s v="216205"/>
    <s v="43838246Q"/>
    <s v="PAN GONZALEZ, MARIA ISABEL"/>
    <s v="PINCHE"/>
    <d v="2026-07-01T00:00:00"/>
    <d v="2026-07-31T00:00:00"/>
    <n v="31"/>
  </r>
  <r>
    <s v="331493"/>
    <d v="2026-07-01T00:00:00"/>
    <d v="2026-07-31T00:00:00"/>
    <s v="false"/>
    <s v="178928"/>
    <s v="TEMPORAL. T. COM. INTER. N. ESTA"/>
    <s v="VACACIONES Y LIBRANZAS"/>
    <s v="CARPINTERO/A"/>
    <s v="E"/>
    <s v="S_9B_1AV"/>
    <x v="0"/>
    <n v="31"/>
    <n v="0"/>
    <s v="CARPINTERO"/>
    <s v="CARPINTERÍA"/>
    <x v="6"/>
    <s v="241170"/>
    <s v="45449882L"/>
    <s v="RODRIGUEZ SIVERIO, JESUS MANUEL"/>
    <s v="CARPINTERO"/>
    <d v="2026-07-01T00:00:00"/>
    <d v="2026-07-31T00:00:00"/>
    <n v="31"/>
  </r>
  <r>
    <s v="269024"/>
    <d v="2026-07-01T00:00:00"/>
    <d v="2026-07-31T00:00:00"/>
    <s v="false"/>
    <s v="179060"/>
    <s v="TEMPORAL. T. COM. INTER. N. ESTA"/>
    <s v="VACACIONES Y LIBRANZAS"/>
    <s v="PINCHE"/>
    <s v="E"/>
    <s v="S_9B_1AV"/>
    <x v="0"/>
    <n v="31"/>
    <n v="0"/>
    <s v="PINCHE"/>
    <s v="COCINA"/>
    <x v="0"/>
    <s v="224758"/>
    <s v="78399399N"/>
    <s v="LOPEZ COMEZ, CARMEN DOLORES"/>
    <s v="PINCHE"/>
    <d v="2026-07-01T00:00:00"/>
    <d v="2026-07-31T00:00:00"/>
    <n v="31"/>
  </r>
  <r>
    <s v="295139"/>
    <d v="2026-07-01T00:00:00"/>
    <d v="2026-07-31T00:00:00"/>
    <s v="false"/>
    <s v="180350"/>
    <s v="TEMPORAL. T. COM. INTER. N. ESTA"/>
    <s v="VACACIONES Y LIBRANZAS"/>
    <s v="AUXILIAR DE ENFERMERÍA"/>
    <s v="E"/>
    <s v="S_9B_1AV"/>
    <x v="0"/>
    <n v="31"/>
    <n v="0"/>
    <s v="AUXILIAR DE ENFERMERÍA"/>
    <s v="PLANTA  2ª  - HOSPITAL DEL NORTE"/>
    <x v="1"/>
    <s v="365980"/>
    <s v="78671571W"/>
    <s v="PADILLA CORREA, ANGELA"/>
    <s v="AUXILIAR DE ENFERMERÍA"/>
    <d v="2026-07-01T00:00:00"/>
    <d v="2026-07-31T00:00:00"/>
    <n v="31"/>
  </r>
  <r>
    <s v="242321"/>
    <d v="2026-07-01T00:00:00"/>
    <d v="2026-07-31T00:00:00"/>
    <s v="false"/>
    <s v="180294"/>
    <s v="TEMPORAL. T. COM. INTER. N. ESTA"/>
    <s v="VACACIONES Y LIBRANZAS"/>
    <s v="ENFERMERO/A"/>
    <s v="E"/>
    <s v="S_9B_1AV"/>
    <x v="0"/>
    <n v="31"/>
    <n v="0"/>
    <s v="ENFERMERA/O"/>
    <s v="URGENCIAS"/>
    <x v="1"/>
    <s v="373008"/>
    <s v="78632526B"/>
    <s v="HERNANDEZ CABRERA, SAMANTHA"/>
    <s v="ENFERMERA/O"/>
    <d v="2026-07-01T00:00:00"/>
    <d v="2026-07-31T00:00:00"/>
    <n v="31"/>
  </r>
  <r>
    <s v="214420"/>
    <d v="2026-07-01T00:00:00"/>
    <d v="2026-07-31T00:00:00"/>
    <s v="false"/>
    <s v="180282"/>
    <s v="TEMPORAL. T. COM. INTER. N. ESTA"/>
    <s v="VACACIONES Y LIBRANZAS"/>
    <s v="TÉC ESPECIALISTA / LABORATORIO"/>
    <s v="E"/>
    <s v="S_9B_1AV"/>
    <x v="0"/>
    <n v="31"/>
    <n v="0"/>
    <s v="TÉCNICO ESPECIALISTA LABORATORIO"/>
    <s v="AREA.ENFERMERIA - CAE PTO.DE LA CRUZ"/>
    <x v="1"/>
    <s v="233390"/>
    <s v="78559692H"/>
    <s v="HERNANDEZ GUTIERREZ, NAYRA"/>
    <s v="TÉCNICO ESPECIALISTA LABORATORIO"/>
    <d v="2026-07-01T00:00:00"/>
    <d v="2026-07-31T00:00:00"/>
    <n v="31"/>
  </r>
  <r>
    <s v="299654"/>
    <d v="2026-07-01T00:00:00"/>
    <d v="2026-07-31T00:00:00"/>
    <s v="false"/>
    <s v="180116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7-01T00:00:00"/>
    <d v="2026-07-31T00:00:00"/>
    <n v="31"/>
  </r>
  <r>
    <s v="241498"/>
    <d v="2026-07-01T00:00:00"/>
    <d v="2026-07-31T00:00:00"/>
    <s v="false"/>
    <s v="180088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7-01T00:00:00"/>
    <d v="2026-07-31T00:00:00"/>
    <n v="31"/>
  </r>
  <r>
    <s v="331232"/>
    <d v="2026-07-01T00:00:00"/>
    <d v="2026-07-31T00:00:00"/>
    <s v="false"/>
    <s v="180114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7-01T00:00:00"/>
    <d v="2026-07-31T00:00:00"/>
    <n v="31"/>
  </r>
  <r>
    <s v="316063"/>
    <d v="2026-07-01T00:00:00"/>
    <d v="2026-07-31T00:00:00"/>
    <s v="false"/>
    <s v="180181"/>
    <s v="TEMPORAL. T. COM. INTER. N. ESTA"/>
    <s v="VACACIONES Y LIBRANZAS"/>
    <s v="ENFERMERO/A"/>
    <s v="E"/>
    <s v="S_9B_1AV"/>
    <x v="0"/>
    <n v="31"/>
    <n v="0"/>
    <s v="ENFERMERA/O"/>
    <s v="PLANTA  5ª  PAR   - HOSP.EDIF.A"/>
    <x v="1"/>
    <s v="356363"/>
    <s v="54048252T"/>
    <s v="MARTIN GONZALEZ, BEATRIZ"/>
    <s v="ENFERMERA/O"/>
    <d v="2026-07-01T00:00:00"/>
    <d v="2026-07-31T00:00:00"/>
    <n v="31"/>
  </r>
  <r>
    <s v="270661"/>
    <d v="2026-07-01T00:00:00"/>
    <d v="2026-07-31T00:00:00"/>
    <s v="false"/>
    <s v="179283"/>
    <s v="TEMPORAL. T. COM. INTER. N. ESTA"/>
    <s v="VACACIONES Y LIBRANZAS"/>
    <s v="LIMPIADOR/A"/>
    <s v="E"/>
    <s v="S_9B_1AV"/>
    <x v="0"/>
    <n v="31"/>
    <n v="0"/>
    <s v="LIMPIADORA"/>
    <s v="LIMPIEZA"/>
    <x v="0"/>
    <s v="232038"/>
    <s v="79060224R"/>
    <s v="VALENCIA SIVERIO, ASUNCION"/>
    <s v="LIMPIADORA"/>
    <d v="2026-07-01T00:00:00"/>
    <d v="2026-07-31T00:00:00"/>
    <n v="31"/>
  </r>
  <r>
    <s v="248025"/>
    <d v="2026-07-01T00:00:00"/>
    <d v="2026-07-31T00:00:00"/>
    <s v="false"/>
    <s v="179800"/>
    <s v="TEMPORAL. T. COM. INTER. N. ESTA"/>
    <s v="VACACIONES Y LIBRANZAS"/>
    <s v="AUXILIAR DE ENFERMERÍA"/>
    <s v="E"/>
    <s v="S_9B_1AV"/>
    <x v="0"/>
    <n v="31"/>
    <n v="0"/>
    <s v="AUXILIAR DE ENFERMERÍA"/>
    <s v="PLANTA 10ª  PAR  - HOSP.EDIF.A"/>
    <x v="1"/>
    <s v="344039"/>
    <s v="45454118T"/>
    <s v="ALMEIDA REYES, MARIA TERESA"/>
    <s v="AUXILIARES DE CLÍNICA O ENFERMERIA"/>
    <d v="2026-07-01T00:00:00"/>
    <d v="2026-07-31T00:00:00"/>
    <n v="31"/>
  </r>
  <r>
    <s v="378975"/>
    <d v="2026-07-01T00:00:00"/>
    <d v="2026-07-31T00:00:00"/>
    <s v="false"/>
    <s v="180029"/>
    <s v="TEMPORAL. T. COM. INTER. N. ESTA"/>
    <s v="VACACIONES Y LIBRANZAS"/>
    <s v="CELADOR/A"/>
    <s v="E"/>
    <s v="S_9B_1AV"/>
    <x v="0"/>
    <n v="31"/>
    <n v="0"/>
    <s v="CELADOR"/>
    <s v="PLANTA BAJA - HOSP.EDIF.M."/>
    <x v="1"/>
    <s v="216143"/>
    <s v="15435578W"/>
    <s v="GARCIA CABRAL, MIGUEL"/>
    <s v="CELADOR"/>
    <d v="2026-07-01T00:00:00"/>
    <d v="2026-07-31T00:00:00"/>
    <n v="31"/>
  </r>
  <r>
    <s v="362776"/>
    <d v="2026-07-01T00:00:00"/>
    <d v="2026-07-31T00:00:00"/>
    <s v="false"/>
    <s v="178095"/>
    <s v="TEMPORAL. T. COM. INTER. N. ESTA"/>
    <s v="VACACIONES Y LIBRANZAS"/>
    <s v="AUXILIAR DE ENFERMERÍA"/>
    <s v="E"/>
    <s v="S_9B_1AV"/>
    <x v="0"/>
    <n v="31"/>
    <n v="0"/>
    <s v="AUXILIAR DE ENFERMERÍA"/>
    <s v="PLANTA  2ª  PAR   - HOSP.EDIF.A"/>
    <x v="1"/>
    <s v="347491"/>
    <s v="78717062E"/>
    <s v="IZQUIERDO PEREZ, SANDRA OLIVIA"/>
    <s v="AUXILIAR DE ENFERMERÍA"/>
    <d v="2026-07-01T00:00:00"/>
    <d v="2026-07-31T00:00:00"/>
    <n v="31"/>
  </r>
  <r>
    <s v="383849"/>
    <d v="2026-07-01T00:00:00"/>
    <d v="2026-07-31T00:00:00"/>
    <s v="false"/>
    <s v="179288"/>
    <s v="TEMPORAL. T. COM. INTER. N. ESTA"/>
    <s v="VACACIONES Y LIBRANZAS"/>
    <s v="LIMPIADOR/A"/>
    <s v="E"/>
    <s v="S_9B_1AV"/>
    <x v="0"/>
    <n v="31"/>
    <n v="0"/>
    <s v="LIMPIADORA"/>
    <s v="LIMPIEZA"/>
    <x v="0"/>
    <s v="212874"/>
    <s v="42220404V"/>
    <s v="MARTIN DIONIS, MARIA TANIA"/>
    <s v="LIMPIADORA"/>
    <d v="2026-07-01T00:00:00"/>
    <d v="2026-07-31T00:00:00"/>
    <n v="31"/>
  </r>
  <r>
    <s v="264835"/>
    <d v="2026-07-01T00:00:00"/>
    <d v="2026-07-31T00:00:00"/>
    <s v="false"/>
    <s v="179348"/>
    <s v="TEMPORAL. T. COM. INTER. N. ESTA"/>
    <s v="VACACIONES Y LIBRANZAS"/>
    <s v="LIMPIADOR/A"/>
    <s v="E"/>
    <s v="S_9B_1AV"/>
    <x v="0"/>
    <n v="31"/>
    <n v="0"/>
    <s v="LIMPIADORA"/>
    <s v="LIMPIEZA"/>
    <x v="0"/>
    <s v="359826"/>
    <s v="54049354K"/>
    <s v="SANCHEZ GONZALEZ, YASIRA DACIL"/>
    <s v="LIMPIADORA"/>
    <d v="2026-07-01T00:00:00"/>
    <d v="2026-07-31T00:00:00"/>
    <n v="31"/>
  </r>
  <r>
    <s v="212276"/>
    <d v="2026-07-01T00:00:00"/>
    <d v="2026-07-31T00:00:00"/>
    <s v="false"/>
    <s v="180086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7-01T00:00:00"/>
    <d v="2026-07-31T00:00:00"/>
    <n v="31"/>
  </r>
  <r>
    <s v="297487"/>
    <d v="2026-07-01T00:00:00"/>
    <d v="2026-07-31T00:00:00"/>
    <s v="false"/>
    <s v="179795"/>
    <s v="TEMPORAL. T. COM. INTER. N. ESTA"/>
    <s v="VACACIONES Y LIBRANZAS"/>
    <s v="AUXILIAR DE ENFERMERÍA"/>
    <s v="E"/>
    <s v="S_9B_1AV"/>
    <x v="0"/>
    <n v="31"/>
    <n v="0"/>
    <s v="AUXILIAR DE ENFERMERÍA"/>
    <s v="PARITORIO"/>
    <x v="1"/>
    <s v="373344"/>
    <s v="54058293J"/>
    <s v="HERNANDEZ MARRERO, GRECIA"/>
    <s v="AUXILIAR DE ENFERMERÍA"/>
    <d v="2026-07-01T00:00:00"/>
    <d v="2026-07-31T00:00:00"/>
    <n v="31"/>
  </r>
  <r>
    <s v="281238"/>
    <d v="2026-07-01T00:00:00"/>
    <d v="2026-07-31T00:00:00"/>
    <s v="false"/>
    <s v="179349"/>
    <s v="TEMPORAL. T. COM. INTER. N. ESTA"/>
    <s v="VACACIONES Y LIBRANZAS"/>
    <s v="LIMPIADOR/A"/>
    <s v="E"/>
    <s v="S_9B_1AV"/>
    <x v="0"/>
    <n v="31"/>
    <n v="0"/>
    <s v="LIMPIADORA"/>
    <s v="LIMPIEZA EDIFICIO ACTIV.AMBULATORIAS"/>
    <x v="0"/>
    <s v="299490"/>
    <s v="78635386L"/>
    <s v="GONZALEZ HERNANDEZ, ARISTIDES"/>
    <s v="LIMPIADORA"/>
    <d v="2026-07-01T00:00:00"/>
    <d v="2026-07-31T00:00:00"/>
    <n v="31"/>
  </r>
  <r>
    <s v="383768"/>
    <d v="2026-07-01T00:00:00"/>
    <d v="2026-07-31T00:00:00"/>
    <s v="false"/>
    <s v="179272"/>
    <s v="TEMPORAL. T. COM. INTER. N. ESTA"/>
    <s v="VACACIONES Y LIBRANZAS"/>
    <s v="LIMPIADOR/A"/>
    <s v="E"/>
    <s v="S_9B_1AV"/>
    <x v="0"/>
    <n v="31"/>
    <n v="0"/>
    <s v="LIMPIADORA"/>
    <s v="LIMPIEZA"/>
    <x v="0"/>
    <s v="294859"/>
    <s v="54047626H"/>
    <s v="GARCIA POLEO, ROSALBA BEATRIZ"/>
    <s v="LIMPIADORA"/>
    <d v="2026-07-01T00:00:00"/>
    <d v="2026-07-31T00:00:00"/>
    <n v="31"/>
  </r>
  <r>
    <s v="305467"/>
    <d v="2026-07-01T00:00:00"/>
    <d v="2026-07-31T00:00:00"/>
    <s v="false"/>
    <s v="180229"/>
    <s v="TEMPORAL. T. COM. INTER. N. ESTA"/>
    <s v="VACACIONES Y LIBRANZAS"/>
    <s v="AUXILIAR DE ENFERMERÍA"/>
    <s v="E"/>
    <s v="S_9B_1AV"/>
    <x v="0"/>
    <n v="31"/>
    <n v="0"/>
    <s v="AUXILIAR DE ENFERMERÍA"/>
    <s v="PLANTA  1ª  PAR   - HOSP.EDIF.A"/>
    <x v="1"/>
    <s v="225485"/>
    <s v="78569817T"/>
    <s v="MARICHAL ESTEVEZ, MARIBEL"/>
    <s v="AUXILIAR DE ENFERMERÍA"/>
    <d v="2026-07-01T00:00:00"/>
    <d v="2026-07-31T00:00:00"/>
    <n v="31"/>
  </r>
  <r>
    <s v="216205"/>
    <d v="2026-07-01T00:00:00"/>
    <d v="2026-07-31T00:00:00"/>
    <s v="false"/>
    <s v="180316"/>
    <s v="TEMPORAL. T. COM. INTER. N. ESTA"/>
    <s v="LIBERACION SINDICAL"/>
    <s v="PINCHE"/>
    <s v="E"/>
    <s v="S_9B_1A"/>
    <x v="0"/>
    <n v="31"/>
    <n v="0"/>
    <s v="PINCHE"/>
    <s v="COCINA"/>
    <x v="0"/>
    <s v="298839"/>
    <s v="78853196L"/>
    <s v="GORRIN SUAREZ, LAURA PRISCILA"/>
    <s v="PINCHE"/>
    <d v="2026-07-01T00:00:00"/>
    <d v="2026-07-31T00:00:00"/>
    <n v="31"/>
  </r>
  <r>
    <s v="290272"/>
    <d v="2026-07-01T00:00:00"/>
    <d v="2026-07-31T00:00:00"/>
    <s v="false"/>
    <s v="179797"/>
    <s v="TEMPORAL. T. COM. INTER. N. ESTA"/>
    <s v="VACACIONES Y LIBRANZAS"/>
    <s v="AUXILIAR DE ENFERMERÍA"/>
    <s v="E"/>
    <s v="S_9B_1A"/>
    <x v="0"/>
    <n v="31"/>
    <n v="0"/>
    <s v="AUXILIAR DE ENFERMERÍA"/>
    <s v="PLANTA  2ª  - HOSPITAL DEL NORTE"/>
    <x v="1"/>
    <s v="212372"/>
    <s v="43489818S"/>
    <s v="MONCADA TAMAYO, DORIS ELENA"/>
    <s v="AUXILIAR DE ENFERMERÍA"/>
    <d v="2026-07-01T00:00:00"/>
    <d v="2026-07-31T00:00:00"/>
    <n v="31"/>
  </r>
  <r>
    <s v="277089"/>
    <d v="2026-07-01T00:00:00"/>
    <d v="2026-07-31T00:00:00"/>
    <s v="false"/>
    <s v="180091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7-01T00:00:00"/>
    <d v="2026-07-31T00:00:00"/>
    <n v="31"/>
  </r>
  <r>
    <s v="321974"/>
    <d v="2026-07-01T00:00:00"/>
    <d v="2026-07-31T00:00:00"/>
    <s v="false"/>
    <s v="180105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7-01T00:00:00"/>
    <d v="2026-07-31T00:00:00"/>
    <n v="31"/>
  </r>
  <r>
    <s v="236797"/>
    <d v="2026-07-01T00:00:00"/>
    <d v="2026-07-31T00:00:00"/>
    <s v="false"/>
    <s v="180015"/>
    <s v="TEMPORAL. T. COM. INTER. N. ESTA"/>
    <s v="VACACIONES Y LIBRANZAS"/>
    <s v="AUXILIAR DE ENFERMERÍA"/>
    <s v="E"/>
    <s v="S_9B_1AV"/>
    <x v="0"/>
    <n v="31"/>
    <n v="0"/>
    <s v="AUXILIAR DE ENFERMERÍA"/>
    <s v="UDAD.CORONARIAS"/>
    <x v="1"/>
    <s v="327642"/>
    <s v="42072380K"/>
    <s v="GONZALEZ NEGRO, AMALIA"/>
    <s v="AUXILIAR DE ENFERMERÍA"/>
    <d v="2026-07-01T00:00:00"/>
    <d v="2026-07-31T00:00:00"/>
    <n v="31"/>
  </r>
  <r>
    <s v="310181"/>
    <d v="2026-07-01T00:00:00"/>
    <d v="2026-07-31T00:00:00"/>
    <s v="false"/>
    <s v="179296"/>
    <s v="TEMPORAL. T. COM. INTER. N. ESTA"/>
    <s v="VACACIONES Y LIBRANZAS"/>
    <s v="LIMPIADOR/A"/>
    <s v="E"/>
    <s v="S_9B_1AV"/>
    <x v="0"/>
    <n v="31"/>
    <n v="0"/>
    <s v="LIMPIADORA"/>
    <s v="LIMPIEZA"/>
    <x v="0"/>
    <s v="292381"/>
    <s v="43612678D"/>
    <s v="RODRIGUEZ REYES, JESUS"/>
    <s v="LIMPIADORA"/>
    <d v="2026-07-01T00:00:00"/>
    <d v="2026-07-31T00:00:00"/>
    <n v="31"/>
  </r>
  <r>
    <s v="236789"/>
    <d v="2026-07-01T00:00:00"/>
    <d v="2026-07-31T00:00:00"/>
    <s v="false"/>
    <s v="179355"/>
    <s v="TEMPORAL. T. COM. INTER. N. ESTA"/>
    <s v="VACACIONES Y LIBRANZAS"/>
    <s v="LIMPIADOR/A"/>
    <s v="E"/>
    <s v="S_9B_1AV"/>
    <x v="0"/>
    <n v="31"/>
    <n v="0"/>
    <s v="LIMPIADORA"/>
    <s v="SUPLENCIAS LIMPIEZA"/>
    <x v="0"/>
    <s v="257288"/>
    <s v="52823039C"/>
    <s v="SIEIRO HERNANDEZ, MANUEL"/>
    <s v="LIMPIADORA"/>
    <d v="2026-07-01T00:00:00"/>
    <d v="2026-07-31T00:00:00"/>
    <n v="31"/>
  </r>
  <r>
    <s v="206310"/>
    <d v="2026-07-01T00:00:00"/>
    <d v="2026-07-31T00:00:00"/>
    <s v="false"/>
    <s v="179335"/>
    <s v="TEMPORAL. T. COM. INTER. N. ESTA"/>
    <s v="VACACIONES Y LIBRANZAS"/>
    <s v="LIMPIADOR/A"/>
    <s v="E"/>
    <s v="S_9B_1AV"/>
    <x v="0"/>
    <n v="31"/>
    <n v="0"/>
    <s v="LIMPIADORA"/>
    <s v="LIMPIEZA"/>
    <x v="0"/>
    <s v="351466"/>
    <s v="43824600D"/>
    <s v="RODRIGUEZ RODRIGUEZ, ANGELINA ISABEL"/>
    <s v="LIMPIADORA"/>
    <d v="2026-07-01T00:00:00"/>
    <d v="2026-07-31T00:00:00"/>
    <n v="31"/>
  </r>
  <r>
    <s v="209801"/>
    <d v="2026-07-01T00:00:00"/>
    <d v="2026-07-31T00:00:00"/>
    <s v="false"/>
    <s v="178163"/>
    <s v="TEMPORAL. T. COM. INTER. N. ESTA"/>
    <s v="VACACIONES Y LIBRANZAS"/>
    <s v="ENFERMERO/A"/>
    <s v="E"/>
    <s v="S_9B_1AV"/>
    <x v="0"/>
    <n v="31"/>
    <n v="0"/>
    <s v="ENFERMERA/O"/>
    <s v="PLANTA  2ª  PAR   - HOSP.EDIF.A"/>
    <x v="1"/>
    <s v="270551"/>
    <s v="71283603W"/>
    <s v="HERNANDO GAVILAN, SANDRA"/>
    <s v="ENFERMERA/O"/>
    <d v="2026-07-01T00:00:00"/>
    <d v="2026-07-31T00:00:00"/>
    <n v="31"/>
  </r>
  <r>
    <s v="383333"/>
    <d v="2026-07-01T00:00:00"/>
    <d v="2026-07-31T00:00:00"/>
    <s v="false"/>
    <s v="180108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7-01T00:00:00"/>
    <d v="2026-07-31T00:00:00"/>
    <n v="31"/>
  </r>
  <r>
    <s v="292869"/>
    <d v="2026-07-01T00:00:00"/>
    <d v="2026-07-31T00:00:00"/>
    <s v="false"/>
    <s v="180161"/>
    <s v="TEMPORAL. T. COM. INTER. N. ESTA"/>
    <s v="VACACIONES Y LIBRANZAS"/>
    <s v="AUXILIAR DE ENFERMERÍA"/>
    <s v="E"/>
    <s v="S_9B_1AV"/>
    <x v="0"/>
    <n v="31"/>
    <n v="0"/>
    <s v="AUXILIAR DE ENFERMERÍA"/>
    <s v="PLANTA 1ª - SUBAGUDOS"/>
    <x v="1"/>
    <s v="277011"/>
    <s v="54112989S"/>
    <s v="PACHECO RODRIGUEZ, SAIRA"/>
    <s v="AUXILIAR DE ENFERMERÍA"/>
    <d v="2026-07-01T00:00:00"/>
    <d v="2026-07-31T00:00:00"/>
    <n v="31"/>
  </r>
  <r>
    <s v="270200"/>
    <d v="2026-07-01T00:00:00"/>
    <d v="2026-07-31T00:00:00"/>
    <s v="false"/>
    <s v="180205"/>
    <s v="TEMPORAL. T. COMPLETO. N. ESTATU"/>
    <s v="ACUMULACION DE TAREAS"/>
    <s v="ENFERMERO/A"/>
    <s v="E"/>
    <s v="I_9_1C"/>
    <x v="1"/>
    <n v="31"/>
    <n v="0"/>
    <s v="ENFERMERA/O"/>
    <s v="URGENCIAS - HN_CEAU"/>
    <x v="1"/>
    <s v="0"/>
    <m/>
    <m/>
    <m/>
    <d v="2026-07-01T00:00:00"/>
    <d v="2026-07-31T00:00:00"/>
    <n v="31"/>
  </r>
  <r>
    <s v="223074"/>
    <d v="2026-07-01T00:00:00"/>
    <d v="2026-07-31T00:00:00"/>
    <s v="false"/>
    <s v="180166"/>
    <s v="TEMPORAL. T. COM. INTER. N. ESTA"/>
    <s v="VACACIONES Y LIBRANZAS"/>
    <s v="AUXILIAR DE ENFERMERÍA"/>
    <s v="E"/>
    <s v="S_9B_1AV"/>
    <x v="0"/>
    <n v="31"/>
    <n v="0"/>
    <s v="AUXILIAR DE ENFERMERÍA"/>
    <s v="RADIODIAGNOSTICO"/>
    <x v="1"/>
    <s v="312958"/>
    <s v="54056898K"/>
    <s v="VALLORI PEREZ, JENNY"/>
    <s v="AUXILIAR DE ENFERMERÍA"/>
    <d v="2026-07-01T00:00:00"/>
    <d v="2026-07-31T00:00:00"/>
    <n v="31"/>
  </r>
  <r>
    <s v="378085"/>
    <d v="2026-07-01T00:00:00"/>
    <d v="2026-07-31T00:00:00"/>
    <s v="false"/>
    <s v="179796"/>
    <s v="TEMPORAL. T. COM. INTER. N. ESTA"/>
    <s v="VACACIONES Y LIBRANZAS"/>
    <s v="AUXILIAR DE ENFERMERÍA"/>
    <s v="E"/>
    <s v="S_9B_1AV"/>
    <x v="0"/>
    <n v="31"/>
    <n v="0"/>
    <s v="AUXILIAR DE ENFERMERÍA"/>
    <s v="PLANTA  1ª  PAR   - HOSP.EDIF.A"/>
    <x v="1"/>
    <s v="233691"/>
    <s v="54041806V"/>
    <s v="GUZMAN RODRIGUEZ, JOSE DANIEL"/>
    <s v="AUXILIAR DE ENFERMERÍA"/>
    <d v="2026-07-01T00:00:00"/>
    <d v="2026-07-31T00:00:00"/>
    <n v="31"/>
  </r>
  <r>
    <s v="347019"/>
    <d v="2026-07-01T00:00:00"/>
    <d v="2026-07-31T00:00:00"/>
    <s v="false"/>
    <s v="180111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7-01T00:00:00"/>
    <d v="2026-07-31T00:00:00"/>
    <n v="31"/>
  </r>
  <r>
    <s v="362573"/>
    <d v="2026-07-01T00:00:00"/>
    <d v="2026-07-31T00:00:00"/>
    <s v="false"/>
    <s v="180243"/>
    <s v="TEMPORAL. T. COM. INTER. N. ESTA"/>
    <s v="VACACIONES Y LIBRANZAS"/>
    <s v="ENFERMERO/A"/>
    <s v="E"/>
    <s v="S_9B_1AV"/>
    <x v="0"/>
    <n v="31"/>
    <n v="0"/>
    <s v="ENFERMERA/O"/>
    <s v="PLANTILLA VOLANTE DEL EAA (EDIFICIO DE ACTIVIDADES"/>
    <x v="1"/>
    <s v="365366"/>
    <s v="78632927K"/>
    <s v="QUINTERO PAEZ, CARMEN NIEVES"/>
    <s v="ENFERMERA/O"/>
    <d v="2026-07-01T00:00:00"/>
    <d v="2026-07-31T00:00:00"/>
    <n v="31"/>
  </r>
  <r>
    <s v="220861"/>
    <d v="2026-07-01T00:00:00"/>
    <d v="2026-07-31T00:00:00"/>
    <s v="false"/>
    <s v="179289"/>
    <s v="TEMPORAL. T. COM. INTER. N. ESTA"/>
    <s v="VACACIONES Y LIBRANZAS"/>
    <s v="LIMPIADOR/A"/>
    <s v="E"/>
    <s v="S_9B_1AV"/>
    <x v="0"/>
    <n v="31"/>
    <n v="0"/>
    <s v="LIMPIADORA"/>
    <s v="LIMPIEZA"/>
    <x v="0"/>
    <s v="349559"/>
    <s v="78569799M"/>
    <s v="MORENO HERNANDEZ, VANESA"/>
    <s v="LIMPIADORA"/>
    <d v="2026-07-01T00:00:00"/>
    <d v="2026-07-31T00:00:00"/>
    <n v="31"/>
  </r>
  <r>
    <s v="241139"/>
    <d v="2026-07-01T00:00:00"/>
    <d v="2026-07-31T00:00:00"/>
    <s v="false"/>
    <s v="180084"/>
    <s v="TEMPORAL. T. COMPLETO. N. ESTATU"/>
    <s v="ACUMULACION DE TAREAS"/>
    <s v="TÉC ESPECIALISTA / RADIODIAGNÓSTICO"/>
    <s v="E"/>
    <s v="I_9_1C"/>
    <x v="1"/>
    <n v="31"/>
    <n v="0"/>
    <s v="TÉCNICO ESPECIALISTA RADIODIAGNÓSTICO"/>
    <s v="BLOQUE QUIRURGICO CENTRAL"/>
    <x v="1"/>
    <s v="0"/>
    <m/>
    <m/>
    <m/>
    <d v="2026-07-01T00:00:00"/>
    <d v="2026-07-31T00:00:00"/>
    <n v="31"/>
  </r>
  <r>
    <s v="308081"/>
    <d v="2026-07-01T00:00:00"/>
    <d v="2026-07-31T00:00:00"/>
    <s v="false"/>
    <s v="178080"/>
    <s v="TEMPORAL. T. COM. INTER. N. ESTA"/>
    <s v="VACACIONES Y LIBRANZAS"/>
    <s v="G AUXILIAR ADMINISTRATIVO F. ADMVA"/>
    <s v="E"/>
    <s v="S_9B_1AV"/>
    <x v="0"/>
    <n v="31"/>
    <n v="0"/>
    <s v="AUXILIAR ADMINISTRATIVO"/>
    <s v="PLANTILLA VOLANTE SS ADMTVO ALMACÉN CENT"/>
    <x v="4"/>
    <s v="338786"/>
    <s v="45458249Z"/>
    <s v="ROBAYNA IZQUIERDO, MONICA ESTER"/>
    <s v="AUXILIAR ADMINISTRATIVO"/>
    <d v="2026-07-01T00:00:00"/>
    <d v="2026-07-31T00:00:00"/>
    <n v="31"/>
  </r>
  <r>
    <s v="310688"/>
    <d v="2026-07-01T00:00:00"/>
    <d v="2026-07-31T00:00:00"/>
    <s v="false"/>
    <s v="180104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7-01T00:00:00"/>
    <d v="2026-07-31T00:00:00"/>
    <n v="31"/>
  </r>
  <r>
    <s v="351440"/>
    <d v="2026-07-01T00:00:00"/>
    <d v="2026-07-31T00:00:00"/>
    <s v="false"/>
    <s v="180112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7-01T00:00:00"/>
    <d v="2026-07-31T00:00:00"/>
    <n v="31"/>
  </r>
  <r>
    <s v="398907"/>
    <d v="2026-07-01T00:00:00"/>
    <d v="2026-07-31T00:00:00"/>
    <s v="false"/>
    <s v="0"/>
    <s v="TEMPORAL. T. COM. INTER. N. ESTA"/>
    <s v="VACACIONES Y LIBRANZAS"/>
    <s v="G ADMINISTRATIVO FUNCIÓN ADMINISTRATIVA"/>
    <s v="E"/>
    <s v="S_9B_1AV"/>
    <x v="0"/>
    <n v="31"/>
    <n v="0"/>
    <s v="GRUPO ADMINISTRATIVO"/>
    <s v="UDAD. ADTVA. ASISTENCIAL"/>
    <x v="4"/>
    <s v="361621"/>
    <s v="78705633R"/>
    <s v="DELGADO BARROSO, NOELIA CONCEPCION"/>
    <s v="GRUPO ADMINISTRATIVO"/>
    <d v="2026-07-01T00:00:00"/>
    <d v="2026-07-31T00:00:00"/>
    <n v="31"/>
  </r>
  <r>
    <s v="222305"/>
    <d v="2026-07-01T00:00:00"/>
    <d v="2026-07-31T00:00:00"/>
    <s v="false"/>
    <s v="180332"/>
    <s v="TEMPORAL. T. COM. INTER. N. ESTA"/>
    <s v="VACACIONES Y LIBRANZAS"/>
    <s v="AUXILIAR DE ENFERMERÍA"/>
    <s v="E"/>
    <s v="S_9B_1AV"/>
    <x v="0"/>
    <n v="31"/>
    <n v="0"/>
    <s v="AUXILIAR DE ENFERMERÍA"/>
    <s v="URGENCIAS"/>
    <x v="1"/>
    <s v="262270"/>
    <s v="79357946B"/>
    <s v="GRISALES MONTOYA, MARYIN"/>
    <s v="AUXILIAR DE ENFERMERÍA"/>
    <d v="2026-07-01T00:00:00"/>
    <d v="2026-07-31T00:00:00"/>
    <n v="31"/>
  </r>
  <r>
    <s v="346567"/>
    <d v="2026-07-01T00:00:00"/>
    <d v="2026-07-31T00:00:00"/>
    <s v="false"/>
    <s v="180167"/>
    <s v="TEMPORAL. T. COM. INTER. N. ESTA"/>
    <s v="VACACIONES Y LIBRANZAS"/>
    <s v="ENFERMERO/A"/>
    <s v="E"/>
    <s v="S_9B_1AV"/>
    <x v="0"/>
    <n v="31"/>
    <n v="0"/>
    <s v="ENFERMERA/O"/>
    <s v="PLANTA  9ª IMPAR - HOSP.EDIF.A"/>
    <x v="1"/>
    <s v="368698"/>
    <s v="75149803V"/>
    <s v="GRACIA MAZUELA, ESTEFANIA"/>
    <s v="ENFERMERA/O"/>
    <d v="2026-07-01T00:00:00"/>
    <d v="2026-07-31T00:00:00"/>
    <n v="31"/>
  </r>
  <r>
    <s v="256357"/>
    <d v="2026-07-01T00:00:00"/>
    <d v="2026-07-31T00:00:00"/>
    <s v="false"/>
    <s v="180113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7-01T00:00:00"/>
    <d v="2026-07-31T00:00:00"/>
    <n v="31"/>
  </r>
  <r>
    <s v="389767"/>
    <d v="2026-07-01T00:00:00"/>
    <d v="2026-07-31T00:00:00"/>
    <s v="false"/>
    <s v="179010"/>
    <s v="TEMPORAL. T. COM. INTER. N. ESTA"/>
    <s v="VACACIONES Y LIBRANZAS"/>
    <s v="CELADOR/A"/>
    <s v="E"/>
    <s v="S_9B_1AV"/>
    <x v="0"/>
    <n v="31"/>
    <n v="0"/>
    <s v="CELADOR"/>
    <s v="DISTRIBUCIÓN"/>
    <x v="0"/>
    <s v="224153"/>
    <s v="78853376S"/>
    <s v="RODRIGUEZ MARTIN, DAVID"/>
    <s v="CELADOR"/>
    <d v="2026-07-01T00:00:00"/>
    <d v="2026-07-31T00:00:00"/>
    <n v="31"/>
  </r>
  <r>
    <s v="224876"/>
    <d v="2026-07-01T00:00:00"/>
    <d v="2026-07-31T00:00:00"/>
    <s v="false"/>
    <s v="180171"/>
    <s v="TEMPORAL. T. COM. INTER. N. ESTA"/>
    <s v="VACACIONES Y LIBRANZAS"/>
    <s v="ENFERMERO/A"/>
    <s v="E"/>
    <s v="S_9B_1AV"/>
    <x v="0"/>
    <n v="31"/>
    <n v="0"/>
    <s v="ENFERMERA/O"/>
    <s v="BLOQUE QUIRURGICO CENTRAL"/>
    <x v="1"/>
    <s v="336805"/>
    <s v="43824950Z"/>
    <s v="JORGE DONATE, ALICIA"/>
    <s v="ENFERMERA/O"/>
    <d v="2026-07-01T00:00:00"/>
    <d v="2026-07-31T00:00:00"/>
    <n v="31"/>
  </r>
  <r>
    <s v="377976"/>
    <d v="2026-07-01T00:00:00"/>
    <d v="2026-07-31T00:00:00"/>
    <s v="false"/>
    <s v="178569"/>
    <s v="TEMPORAL. T. COM. INTER. N. ESTA"/>
    <s v="VACACIONES Y LIBRANZAS"/>
    <s v="G ADMINISTRATIVO FUNCIÓN ADMINISTRATIVA"/>
    <s v="E"/>
    <s v="S_9B_1AV"/>
    <x v="0"/>
    <n v="31"/>
    <n v="0"/>
    <s v="GRUPO ADMINISTRATIVO"/>
    <s v="UDAD. ADTVA. ASISTENCIAL"/>
    <x v="4"/>
    <s v="265750"/>
    <s v="78718469A"/>
    <s v="JIMENEZ CAMPOS, HARIDIAN"/>
    <s v="GRUPO ADMINISTRATIVO"/>
    <d v="2026-07-01T00:00:00"/>
    <d v="2026-07-31T00:00:00"/>
    <n v="31"/>
  </r>
  <r>
    <s v="214031"/>
    <d v="2026-07-01T00:00:00"/>
    <d v="2026-07-31T00:00:00"/>
    <s v="false"/>
    <s v="180107"/>
    <s v="TEMPORAL. T. COMPLETO. N. ESTATU"/>
    <s v="ACUMULACION DE TAREAS"/>
    <s v="AUXILIAR DE ENFERMERÍA"/>
    <s v="E"/>
    <s v="I_9_1C"/>
    <x v="1"/>
    <n v="31"/>
    <n v="0"/>
    <s v="AUXILIAR DE ENFERMERÍA"/>
    <s v="URGENCIAS"/>
    <x v="1"/>
    <s v="0"/>
    <m/>
    <m/>
    <m/>
    <d v="2026-07-01T00:00:00"/>
    <d v="2026-07-31T00:00:00"/>
    <n v="31"/>
  </r>
  <r>
    <s v="369559"/>
    <d v="2026-07-01T00:00:00"/>
    <d v="2026-07-31T00:00:00"/>
    <s v="false"/>
    <s v="180270"/>
    <s v="TEMPORAL. T. COM. INTER. N. ESTA"/>
    <s v="LIBRE DISPOSICION"/>
    <s v="TÉC ESPECIALISTA / RADIOTERAPIA"/>
    <s v="E"/>
    <s v="S_9B_1AV"/>
    <x v="0"/>
    <n v="31"/>
    <n v="0"/>
    <s v="TÉCNICO ESPECIALISTA RADIOTERAPIA"/>
    <s v="EXPLORAC.RADIOTERAPIA"/>
    <x v="1"/>
    <s v="358465"/>
    <s v="78703058W"/>
    <s v="RODRIGUEZ BORGES, GEMA MARIA"/>
    <s v="TÉCNICO ESPECIALISTA RADIOTERAPIA"/>
    <d v="2026-07-01T00:00:00"/>
    <d v="2026-07-31T00:00:00"/>
    <n v="31"/>
  </r>
  <r>
    <s v="314267"/>
    <d v="2026-07-01T00:00:00"/>
    <d v="2026-07-31T00:00:00"/>
    <s v="false"/>
    <s v="180089"/>
    <s v="TEMPORAL. T. COMPLETO. N. ESTATU"/>
    <s v="ACUMULACION DE TAREAS"/>
    <s v="AUXILIAR DE ENFERMERÍA"/>
    <s v="E"/>
    <s v="I_9_1C"/>
    <x v="1"/>
    <n v="31"/>
    <n v="0"/>
    <s v="AUXILIAR DE ENFERMERÍA"/>
    <s v="PLANTILLA VOLANTE"/>
    <x v="1"/>
    <s v="0"/>
    <m/>
    <m/>
    <m/>
    <d v="2026-07-01T00:00:00"/>
    <d v="2026-07-31T00:00:00"/>
    <n v="31"/>
  </r>
  <r>
    <s v="292989"/>
    <d v="2026-07-01T00:00:00"/>
    <d v="2026-07-31T00:00:00"/>
    <s v="false"/>
    <s v="179986"/>
    <s v="TEMPORAL. T. COM. INTER. N. ESTA"/>
    <s v="VACACIONES Y LIBRANZAS"/>
    <s v="AUXILIAR DE ENFERMERÍA"/>
    <s v="E"/>
    <s v="S_9B_1AV"/>
    <x v="0"/>
    <n v="31"/>
    <n v="0"/>
    <s v="AUXILIAR DE ENFERMERÍA"/>
    <s v="U.V.I."/>
    <x v="1"/>
    <s v="328012"/>
    <s v="43366363R"/>
    <s v="OLIVA RODRIGUEZ, ANTONIA MARIA"/>
    <s v="AUXILIARES DE CLÍNICA O ENFERMERIA"/>
    <d v="2026-07-01T00:00:00"/>
    <d v="2026-07-31T00:00:00"/>
    <n v="31"/>
  </r>
  <r>
    <s v="304282"/>
    <d v="2026-07-01T00:00:00"/>
    <d v="2026-07-31T00:00:00"/>
    <s v="false"/>
    <s v="180175"/>
    <s v="TEMPORAL. T. COM. INTER. N. ESTA"/>
    <s v="VACACIONES Y LIBRANZAS"/>
    <s v="ENFERMERO/A"/>
    <s v="E"/>
    <s v="S_9B_1AV"/>
    <x v="0"/>
    <n v="31"/>
    <n v="0"/>
    <s v="ENFERMERA/O"/>
    <s v="PLANTA  7ª  PAR   - HOSP.EDIF.A"/>
    <x v="1"/>
    <s v="372117"/>
    <s v="Y3918328Q"/>
    <s v="DA MATA DA MATA, JENNIFER"/>
    <s v="ENFERMERA/O"/>
    <d v="2026-07-01T00:00:00"/>
    <d v="2026-07-31T00:00:00"/>
    <n v="31"/>
  </r>
  <r>
    <s v="265607"/>
    <d v="2026-07-01T00:00:00"/>
    <d v="2026-07-31T00:00:00"/>
    <s v="false"/>
    <s v="179295"/>
    <s v="TEMPORAL. T. COM. INTER. N. ESTA"/>
    <s v="VACACIONES Y LIBRANZAS"/>
    <s v="LIMPIADOR/A"/>
    <s v="E"/>
    <s v="S_9B_1AV"/>
    <x v="0"/>
    <n v="31"/>
    <n v="0"/>
    <s v="LIMPIADORA"/>
    <s v="LIMPIEZA"/>
    <x v="0"/>
    <s v="376172"/>
    <s v="43808713S"/>
    <s v="GONZALEZ GARCIA, MODESTA"/>
    <s v="LIMPIADORA"/>
    <d v="2026-07-01T00:00:00"/>
    <d v="2026-07-31T00:00:00"/>
    <n v="31"/>
  </r>
  <r>
    <s v="259717"/>
    <d v="2026-07-01T00:00:00"/>
    <d v="2026-07-31T00:00:00"/>
    <s v="false"/>
    <s v="179785"/>
    <s v="TEMPORAL. T. COM. INTER. N. ESTA"/>
    <s v="VACACIONES Y LIBRANZAS"/>
    <s v="ENFERMERO/A"/>
    <s v="E"/>
    <s v="S_9B_1AV"/>
    <x v="0"/>
    <n v="31"/>
    <n v="0"/>
    <s v="ENFERMERA/O"/>
    <s v="PLANTA 3ª/4ª URA"/>
    <x v="1"/>
    <s v="343693"/>
    <s v="43377266W"/>
    <s v="HERRERA MESA, ROBERTO"/>
    <s v="ENFERMERA/O"/>
    <d v="2026-07-01T00:00:00"/>
    <d v="2026-07-31T00:00:00"/>
    <n v="31"/>
  </r>
  <r>
    <s v="226626"/>
    <d v="2026-07-02T00:00:00"/>
    <d v="2026-07-31T00:00:00"/>
    <s v="false"/>
    <s v="180256"/>
    <s v="TEMPORAL. T. COM. INTER. N. ESTA"/>
    <s v="MES VENCIDO - INCAPACIDAD TEMPORAL"/>
    <s v="TRABAJADOR/A SOCIAL"/>
    <s v="E"/>
    <s v="S_9B_1A"/>
    <x v="0"/>
    <n v="30"/>
    <n v="0"/>
    <s v="TRABAJADOR /A SOCIAL"/>
    <s v="EDIFICIO AGUDOS HP"/>
    <x v="3"/>
    <s v="317700"/>
    <s v="45447538K"/>
    <s v="SOSA ALVAREZ, JOSE LORENZO"/>
    <s v="TRABAJADOR /A SOCIAL"/>
    <d v="2026-07-02T00:00:00"/>
    <d v="2026-07-31T00:00:00"/>
    <n v="30"/>
  </r>
  <r>
    <s v="214723"/>
    <d v="2026-07-02T00:00:00"/>
    <d v="2026-07-31T00:00:00"/>
    <s v="false"/>
    <s v="180119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7-02T00:00:00"/>
    <d v="2026-07-31T00:00:00"/>
    <n v="30"/>
  </r>
  <r>
    <s v="256050"/>
    <d v="2026-07-02T00:00:00"/>
    <d v="2026-07-31T00:00:00"/>
    <s v="false"/>
    <s v="180094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7-02T00:00:00"/>
    <d v="2026-07-31T00:00:00"/>
    <n v="30"/>
  </r>
  <r>
    <s v="380639"/>
    <d v="2026-07-02T00:00:00"/>
    <d v="2026-07-31T00:00:00"/>
    <s v="false"/>
    <s v="180097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7-02T00:00:00"/>
    <d v="2026-07-31T00:00:00"/>
    <n v="30"/>
  </r>
  <r>
    <s v="298888"/>
    <d v="2026-07-02T00:00:00"/>
    <d v="2026-07-31T00:00:00"/>
    <s v="false"/>
    <s v="180376"/>
    <s v="SIN CONTRATO"/>
    <s v="MES ACTUAL - INCAPACIDAD TEMPORAL"/>
    <s v="TÉCNICO TITULADO MEDIO - INFORMÁTICO"/>
    <s v="E"/>
    <s v="S_9B_1A"/>
    <x v="0"/>
    <n v="30"/>
    <n v="0"/>
    <s v="JEFE DE GRUPO (NO SANITARIO)"/>
    <s v="SEC.INGEN. BIOMÉDICA"/>
    <x v="6"/>
    <s v="278101"/>
    <s v="44706693Y"/>
    <s v="FRANCO MEGIAS, GENOVEVA"/>
    <s v="TÉCNICO TITULADO MEDIO - INFORMÁTICO"/>
    <d v="2026-07-02T00:00:00"/>
    <d v="2026-07-31T00:00:00"/>
    <n v="30"/>
  </r>
  <r>
    <s v="267123"/>
    <d v="2026-07-02T00:00:00"/>
    <d v="2026-07-31T00:00:00"/>
    <s v="false"/>
    <s v="178565"/>
    <s v="TEMPORAL. T. COM. INTER. N. ESTA"/>
    <s v="VACACIONES Y LIBRANZAS"/>
    <s v="G ADMINISTRATIVO FUNCIÓN ADMINISTRATIVA"/>
    <s v="E"/>
    <s v="S_9B_1AV"/>
    <x v="0"/>
    <n v="30"/>
    <n v="0"/>
    <s v="GRUPO ADMINISTRATIVO"/>
    <s v="RECEPCIÓN DE POLICLÍNICA"/>
    <x v="4"/>
    <s v="359636"/>
    <s v="78711168Q"/>
    <s v="GONZALEZ MONTESDEOCA, TEXEIRA"/>
    <s v="GRUPO ADMINISTRATIVO"/>
    <d v="2026-07-02T00:00:00"/>
    <d v="2026-07-31T00:00:00"/>
    <n v="30"/>
  </r>
  <r>
    <s v="382451"/>
    <d v="2026-07-02T00:00:00"/>
    <d v="2026-07-31T00:00:00"/>
    <s v="false"/>
    <s v="180096"/>
    <s v="TEMPORAL. T. COMPLETO. N. ESTATU"/>
    <s v="ACUMULACION DE TAREAS"/>
    <s v="AUXILIAR DE ENFERMERÍA"/>
    <s v="E"/>
    <s v="I_9_1C"/>
    <x v="1"/>
    <n v="30"/>
    <n v="0"/>
    <s v="AUXILIAR DE ENFERMERÍA"/>
    <s v="PLANTILLA VOLANTE"/>
    <x v="1"/>
    <s v="0"/>
    <m/>
    <m/>
    <m/>
    <d v="2026-07-02T00:00:00"/>
    <d v="2026-07-31T00:00:00"/>
    <n v="30"/>
  </r>
  <r>
    <s v="359884"/>
    <d v="2026-07-02T00:00:00"/>
    <d v="2026-07-31T00:00:00"/>
    <s v="false"/>
    <s v="180118"/>
    <s v="TEMPORAL. T. COMPLETO. N. ESTATU"/>
    <s v="ACUMULACION DE TAREAS"/>
    <s v="AUXILIAR DE ENFERMERÍA"/>
    <s v="E"/>
    <s v="I_9_1C"/>
    <x v="1"/>
    <n v="30"/>
    <n v="0"/>
    <s v="AUXILIAR DE ENFERMERÍA"/>
    <s v="URGENCIAS"/>
    <x v="1"/>
    <s v="0"/>
    <m/>
    <m/>
    <m/>
    <d v="2026-07-02T00:00:00"/>
    <d v="2026-07-31T00:00:00"/>
    <n v="30"/>
  </r>
  <r>
    <s v="223914"/>
    <d v="2026-07-03T00:00:00"/>
    <d v="2026-07-31T00:00:00"/>
    <s v="false"/>
    <s v="180101"/>
    <s v="TEMPORAL. T. COMPLETO. N. ESTATU"/>
    <s v="ACUMULACION DE TAREAS"/>
    <s v="AUXILIAR DE ENFERMERÍA"/>
    <s v="E"/>
    <s v="I_9_1C"/>
    <x v="1"/>
    <n v="29"/>
    <n v="0"/>
    <s v="AUXILIAR DE ENFERMERÍA"/>
    <s v="PLANTILLA VOLANTE"/>
    <x v="1"/>
    <s v="0"/>
    <m/>
    <m/>
    <m/>
    <d v="2026-07-03T00:00:00"/>
    <d v="2026-07-31T00:00:00"/>
    <n v="29"/>
  </r>
  <r>
    <s v="346940"/>
    <d v="2026-07-03T00:00:00"/>
    <d v="2026-07-31T00:00:00"/>
    <s v="false"/>
    <s v="180584"/>
    <s v="TEMPORAL. T. COMPLETO. N. ESTATU"/>
    <s v="ACUMULACION DE TAREAS"/>
    <s v="CELADOR/A"/>
    <s v="E"/>
    <s v="I_9_1C"/>
    <x v="1"/>
    <n v="29"/>
    <n v="0"/>
    <s v="CELADOR"/>
    <s v="DISTRIBUCIÓN"/>
    <x v="0"/>
    <s v="0"/>
    <m/>
    <m/>
    <m/>
    <d v="2026-07-03T00:00:00"/>
    <d v="2026-07-31T00:00:00"/>
    <n v="29"/>
  </r>
  <r>
    <s v="395536"/>
    <d v="2026-07-03T00:00:00"/>
    <d v="2026-07-31T00:00:00"/>
    <s v="false"/>
    <s v="180102"/>
    <s v="TEMPORAL. T. COMPLETO. N. ESTATU"/>
    <s v="ACUMULACION DE TAREAS"/>
    <s v="AUXILIAR DE ENFERMERÍA"/>
    <s v="E"/>
    <s v="I_9_1C"/>
    <x v="1"/>
    <n v="29"/>
    <n v="0"/>
    <s v="AUXILIAR DE ENFERMERÍA"/>
    <s v="PLANTILLA VOLANTE"/>
    <x v="1"/>
    <s v="0"/>
    <m/>
    <m/>
    <m/>
    <d v="2026-07-03T00:00:00"/>
    <d v="2026-07-31T00:00:00"/>
    <n v="29"/>
  </r>
  <r>
    <s v="335289"/>
    <d v="2026-07-03T00:00:00"/>
    <d v="2026-07-31T00:00:00"/>
    <s v="false"/>
    <s v="180085"/>
    <s v="TEMPORAL. T. COMPLETO. N. ESTATU"/>
    <s v="ACUMULACION DE TAREAS"/>
    <s v="AUXILIAR DE ENFERMERÍA"/>
    <s v="E"/>
    <s v="I_9_1C"/>
    <x v="1"/>
    <n v="29"/>
    <n v="0"/>
    <s v="AUXILIAR DE ENFERMERÍA"/>
    <s v="PLANTILLA VOLANTE"/>
    <x v="1"/>
    <s v="0"/>
    <m/>
    <m/>
    <m/>
    <d v="2026-07-03T00:00:00"/>
    <d v="2026-07-31T00:00:00"/>
    <n v="29"/>
  </r>
  <r>
    <s v="251854"/>
    <d v="2026-07-03T00:00:00"/>
    <d v="2026-07-31T00:00:00"/>
    <s v="false"/>
    <s v="180098"/>
    <s v="TEMPORAL. T. COMPLETO. N. ESTATU"/>
    <s v="ACUMULACION DE TAREAS"/>
    <s v="AUXILIAR DE ENFERMERÍA"/>
    <s v="E"/>
    <s v="I_9_1C"/>
    <x v="1"/>
    <n v="29"/>
    <n v="0"/>
    <s v="AUXILIAR DE ENFERMERÍA"/>
    <s v="PLANTILLA VOLANTE"/>
    <x v="1"/>
    <s v="0"/>
    <m/>
    <m/>
    <m/>
    <d v="2026-07-03T00:00:00"/>
    <d v="2026-07-31T00:00:00"/>
    <n v="29"/>
  </r>
  <r>
    <s v="254437"/>
    <d v="2026-07-03T00:00:00"/>
    <d v="2026-07-31T00:00:00"/>
    <s v="false"/>
    <s v="180100"/>
    <s v="TEMPORAL. T. COMPLETO. N. ESTATU"/>
    <s v="ACUMULACION DE TAREAS"/>
    <s v="AUXILIAR DE ENFERMERÍA"/>
    <s v="E"/>
    <s v="I_9_1C"/>
    <x v="1"/>
    <n v="29"/>
    <n v="0"/>
    <s v="AUXILIAR DE ENFERMERÍA"/>
    <s v="PLANTILLA VOLANTE"/>
    <x v="1"/>
    <s v="0"/>
    <m/>
    <m/>
    <m/>
    <d v="2026-07-03T00:00:00"/>
    <d v="2026-07-31T00:00:00"/>
    <n v="29"/>
  </r>
  <r>
    <s v="287311"/>
    <d v="2026-07-04T00:00:00"/>
    <d v="2026-07-31T00:00:00"/>
    <s v="false"/>
    <s v="180121"/>
    <s v="TEMPORAL. T. COMPLETO. N. ESTATU"/>
    <s v="ACUMULACION DE TAREAS"/>
    <s v="CELADOR/A"/>
    <s v="E"/>
    <s v="I_9_1C"/>
    <x v="1"/>
    <n v="28"/>
    <n v="0"/>
    <s v="CELADOR"/>
    <s v="SUBDIRECCIÓN ENFERMERÍA"/>
    <x v="1"/>
    <s v="0"/>
    <m/>
    <m/>
    <m/>
    <d v="2026-07-04T00:00:00"/>
    <d v="2026-07-31T00:00:00"/>
    <n v="28"/>
  </r>
  <r>
    <s v="339606"/>
    <d v="2026-07-04T00:00:00"/>
    <d v="2026-07-31T00:00:00"/>
    <s v="false"/>
    <s v="179790"/>
    <s v="TEMPORAL. T. COM. INTER. N. ESTA"/>
    <s v="VACACIONES Y LIBRANZAS"/>
    <s v="ENFERMERO/A"/>
    <s v="E"/>
    <s v="S_9B_1AV"/>
    <x v="0"/>
    <n v="28"/>
    <n v="0"/>
    <s v="ENFERMERA/O"/>
    <s v="BLOQUE QUIRURGICO CMA"/>
    <x v="1"/>
    <s v="383810"/>
    <s v="78630049H"/>
    <s v="PEREZ MARTIN, MOISES"/>
    <s v="ENFERMERA/O"/>
    <d v="2026-07-04T00:00:00"/>
    <d v="2026-07-31T00:00:00"/>
    <n v="28"/>
  </r>
  <r>
    <s v="278299"/>
    <d v="2026-07-04T00:00:00"/>
    <d v="2026-07-31T00:00:00"/>
    <s v="false"/>
    <s v="180206"/>
    <s v="TEMPORAL. T. COMPLETO. N. ESTATU"/>
    <s v="ACUMULACION DE TAREAS"/>
    <s v="ENFERMERO/A"/>
    <s v="E"/>
    <s v="I_9_1C"/>
    <x v="1"/>
    <n v="28"/>
    <n v="0"/>
    <s v="ENFERMERA/O"/>
    <s v="URGENCIAS"/>
    <x v="1"/>
    <s v="0"/>
    <m/>
    <m/>
    <m/>
    <d v="2026-07-04T00:00:00"/>
    <d v="2026-07-31T00:00:00"/>
    <n v="28"/>
  </r>
  <r>
    <s v="308027"/>
    <d v="2026-07-06T00:00:00"/>
    <d v="2026-07-31T00:00:00"/>
    <s v="false"/>
    <s v="178013"/>
    <s v="TEMPORAL. T. COM. INTER. N. ESTA"/>
    <s v="VACACIONES Y LIBRANZAS"/>
    <s v="ENFERMERO/A"/>
    <s v="E"/>
    <s v="S_9B_1A"/>
    <x v="0"/>
    <n v="26"/>
    <n v="0"/>
    <s v="ENFERMERA/O"/>
    <s v="ADMISIÓN CENTRAL"/>
    <x v="2"/>
    <s v="327036"/>
    <s v="42173769A"/>
    <s v="CONCEPCION.DE PAZ, SILVIA MARIA"/>
    <s v="ENFERMERA/O"/>
    <d v="2026-07-06T00:00:00"/>
    <d v="2026-07-31T00:00:00"/>
    <n v="26"/>
  </r>
  <r>
    <s v="200958"/>
    <d v="2026-07-07T00:00:00"/>
    <d v="2026-07-31T00:00:00"/>
    <s v="false"/>
    <s v="180346"/>
    <s v="TEMPORAL. T. COMPLETO. N. ESTATU"/>
    <s v="ACUMULACION DE TAREAS"/>
    <s v="LIMPIADOR/A"/>
    <s v="E"/>
    <s v="I_9_1C"/>
    <x v="1"/>
    <n v="25"/>
    <n v="0"/>
    <s v="LIMPIADORA"/>
    <s v="LIMPIEZA"/>
    <x v="0"/>
    <s v="0"/>
    <m/>
    <m/>
    <m/>
    <d v="2026-07-07T00:00:00"/>
    <d v="2026-07-31T00:00:00"/>
    <n v="25"/>
  </r>
  <r>
    <s v="381814"/>
    <d v="2026-07-08T00:00:00"/>
    <d v="2026-07-31T00:00:00"/>
    <s v="false"/>
    <s v="180582"/>
    <s v="TEMPORAL. T. COMPLETO. N. ESTATU"/>
    <s v="ACUMULACION DE TAREAS"/>
    <s v="CELADOR/A"/>
    <s v="E"/>
    <s v="I_9_1C"/>
    <x v="1"/>
    <n v="24"/>
    <n v="0"/>
    <s v="CELADOR"/>
    <s v="DISTRIBUCIÓN"/>
    <x v="0"/>
    <s v="0"/>
    <m/>
    <m/>
    <m/>
    <d v="2026-07-08T00:00:00"/>
    <d v="2026-07-31T00:00:00"/>
    <n v="24"/>
  </r>
  <r>
    <s v="258525"/>
    <d v="2026-07-08T00:00:00"/>
    <d v="2026-07-31T00:00:00"/>
    <s v="false"/>
    <s v="180120"/>
    <s v="TEMPORAL. T. COMPLETO. N. ESTATU"/>
    <s v="ACUMULACION DE TAREAS"/>
    <s v="CELADOR/A"/>
    <s v="E"/>
    <s v="I_9_1C"/>
    <x v="1"/>
    <n v="24"/>
    <n v="0"/>
    <s v="CELADOR"/>
    <s v="SUBDIRECCIÓN ENFERMERÍA"/>
    <x v="1"/>
    <s v="0"/>
    <m/>
    <m/>
    <m/>
    <d v="2026-07-08T00:00:00"/>
    <d v="2026-07-31T00:00:00"/>
    <n v="24"/>
  </r>
  <r>
    <s v="378096"/>
    <d v="2026-07-09T00:00:00"/>
    <d v="2026-07-31T00:00:00"/>
    <s v="false"/>
    <s v="178068"/>
    <s v="TEMPORAL. T. COM. INTER. N. ESTA"/>
    <s v="VACACIONES Y LIBRANZAS"/>
    <s v="G AUXILIAR ADMINISTRATIVO F. ADMVA"/>
    <s v="E"/>
    <s v="S_9B_1A"/>
    <x v="0"/>
    <n v="23"/>
    <n v="0"/>
    <s v="AUXILIAR ADMINISTRATIVO"/>
    <s v="ARCHIVO CENTRAL"/>
    <x v="2"/>
    <s v="226895"/>
    <s v="54057001D"/>
    <s v="GONZALEZ MACIAS, ESTEFANIA"/>
    <s v="AUXILIAR ADMINISTRATIVO"/>
    <d v="2026-07-09T00:00:00"/>
    <d v="2026-07-31T00:00:00"/>
    <n v="23"/>
  </r>
  <r>
    <s v="363316"/>
    <d v="2026-07-10T00:00:00"/>
    <d v="2026-07-31T00:00:00"/>
    <s v="false"/>
    <s v="180583"/>
    <s v="TEMPORAL. T. COMPLETO. N. ESTATU"/>
    <s v="ACUMULACION DE TAREAS"/>
    <s v="CELADOR/A"/>
    <s v="E"/>
    <s v="I_9_1C"/>
    <x v="1"/>
    <n v="22"/>
    <n v="0"/>
    <s v="CELADOR"/>
    <s v="DISTRIBUCIÓN"/>
    <x v="0"/>
    <s v="0"/>
    <m/>
    <m/>
    <m/>
    <d v="2026-07-10T00:00:00"/>
    <d v="2026-07-31T00:00:00"/>
    <n v="22"/>
  </r>
  <r>
    <s v="347504"/>
    <d v="2026-07-10T00:00:00"/>
    <d v="2026-07-31T00:00:00"/>
    <s v="false"/>
    <s v="180290"/>
    <s v="SIN CONTRATO"/>
    <s v="MES ACTUAL - INCAPACIDAD TEMPORAL"/>
    <s v="TRABAJADOR/A SOCIAL"/>
    <s v="E"/>
    <s v="S_9B_1A"/>
    <x v="0"/>
    <n v="22"/>
    <n v="0"/>
    <s v="TÉCNICO TITULADO MEDIO - ASISTENTE SOCIAL/TRABAJAD"/>
    <s v="TRABAJO SOCIAL"/>
    <x v="3"/>
    <s v="238377"/>
    <s v="43800824S"/>
    <s v="LEANDRO RODRIGUEZ, CARMEN NURIA"/>
    <s v="TÉCNICO TITULADO MEDIO - ASISTENTE SOCIAL/TRABAJAD"/>
    <d v="2026-07-10T00:00:00"/>
    <d v="2026-07-31T00:00:00"/>
    <n v="22"/>
  </r>
  <r>
    <s v="221597"/>
    <d v="2026-07-10T00:00:00"/>
    <d v="2026-07-31T00:00:00"/>
    <s v="false"/>
    <s v="180629"/>
    <s v="TEMPORAL. T. COM. INTER. N. ESTA"/>
    <s v="VACACIONES Y LIBRANZAS"/>
    <s v="G ADMINISTRATIVO FUNCIÓN ADMINISTRATIVA"/>
    <s v="E"/>
    <s v="S_9B_1AV"/>
    <x v="0"/>
    <n v="22"/>
    <n v="0"/>
    <s v="GRUPO ADMINISTRATIVO"/>
    <s v="ADMISIÓN URGENCIAS"/>
    <x v="2"/>
    <s v="203645"/>
    <s v="52821316E"/>
    <s v="GARCIA MENDEZ, MARIA LOURDES"/>
    <s v="GRUPO ADMINISTRATIVO"/>
    <d v="2026-07-10T00:00:00"/>
    <d v="2026-07-31T00:00:00"/>
    <n v="22"/>
  </r>
  <r>
    <s v="233652"/>
    <d v="2026-07-13T00:00:00"/>
    <d v="2026-07-31T00:00:00"/>
    <s v="false"/>
    <s v="180110"/>
    <s v="TEMPORAL. T. COMPLETO. N. ESTATU"/>
    <s v="ACUMULACION DE TAREAS"/>
    <s v="AUXILIAR DE ENFERMERÍA"/>
    <s v="E"/>
    <s v="I_9_1C"/>
    <x v="1"/>
    <n v="19"/>
    <n v="0"/>
    <s v="AUXILIAR DE ENFERMERÍA"/>
    <s v="URGENCIAS"/>
    <x v="1"/>
    <s v="0"/>
    <m/>
    <m/>
    <m/>
    <d v="2026-07-13T00:00:00"/>
    <d v="2026-07-31T00:00:00"/>
    <n v="19"/>
  </r>
  <r>
    <s v="263603"/>
    <d v="2026-07-13T00:00:00"/>
    <d v="2026-07-31T00:00:00"/>
    <s v="false"/>
    <s v="180347"/>
    <s v="TEMPORAL. T. COMPLETO. N. ESTATU"/>
    <s v="ACUMULACION DE TAREAS"/>
    <s v="JARDINERO/A"/>
    <s v="E"/>
    <s v="I_9_1C"/>
    <x v="1"/>
    <n v="19"/>
    <n v="0"/>
    <s v="JARDINERO"/>
    <s v="JARDINERIA"/>
    <x v="0"/>
    <s v="0"/>
    <m/>
    <m/>
    <m/>
    <d v="2026-07-13T00:00:00"/>
    <d v="2026-07-31T00:00:00"/>
    <n v="19"/>
  </r>
  <r>
    <s v="255894"/>
    <d v="2026-07-17T00:00:00"/>
    <d v="2026-07-31T00:00:00"/>
    <s v="false"/>
    <s v="181355"/>
    <s v="TEMPORAL. T. COM. INTER. N. ESTA"/>
    <s v="MES VENCIDO - INCAPACIDAD TEMPORAL"/>
    <s v="ENFERMERO/A"/>
    <s v="E"/>
    <s v="S_9B_1A"/>
    <x v="0"/>
    <n v="15"/>
    <n v="0"/>
    <s v="ENFERMERA/O"/>
    <s v="U.V.I. PEDIATRICA"/>
    <x v="1"/>
    <s v="212901"/>
    <s v="78857167B"/>
    <s v="GONZALEZ CASTRO, ANTONIO"/>
    <s v="ENFERMERA/O"/>
    <d v="2026-07-17T00:00:00"/>
    <d v="2026-07-31T00:00:00"/>
    <n v="15"/>
  </r>
  <r>
    <s v="274561"/>
    <d v="2026-07-17T00:00:00"/>
    <d v="2026-07-31T00:00:00"/>
    <s v="false"/>
    <s v="181332"/>
    <s v="TEMPORAL. T. COM. INTER. N. ESTA"/>
    <s v="MES VENCIDO - INCAPACIDAD TEMPORAL"/>
    <s v="AUXILIAR DE ENFERMERÍA"/>
    <s v="E"/>
    <s v="S_9B_1A"/>
    <x v="0"/>
    <n v="15"/>
    <n v="0"/>
    <s v="AUXILIAR DE ENFERMERÍA"/>
    <s v="PLANTILLA VOLANTE"/>
    <x v="1"/>
    <s v="249226"/>
    <s v="45456707J"/>
    <s v="DELGADO RODRIGUEZ, EVA MARIA"/>
    <s v="AUXILIAR DE ENFERMERÍA"/>
    <d v="2026-07-17T00:00:00"/>
    <d v="2026-07-31T00:00:00"/>
    <n v="15"/>
  </r>
  <r>
    <s v="350100"/>
    <d v="2026-07-17T00:00:00"/>
    <d v="2026-07-31T00:00:00"/>
    <s v="false"/>
    <s v="181356"/>
    <s v="TEMPORAL. T. COM. INTER. N. ESTA"/>
    <s v="MES VENCIDO - INCAPACIDAD TEMPORAL"/>
    <s v="PROFESOR/A LOGOFONÍA Y LOGOPEDIA"/>
    <s v="E"/>
    <s v="S_9B_1A"/>
    <x v="0"/>
    <n v="15"/>
    <n v="0"/>
    <s v="LOGOPEDA"/>
    <s v="GIMNASIO REHABILITACION"/>
    <x v="1"/>
    <s v="246556"/>
    <s v="43833641B"/>
    <s v="CASTILLA HERRERA, LUIS"/>
    <s v="LOGOPEDA"/>
    <d v="2026-07-17T00:00:00"/>
    <d v="2026-07-31T00:00:00"/>
    <n v="15"/>
  </r>
  <r>
    <s v="239214"/>
    <d v="2026-07-17T00:00:00"/>
    <d v="2026-07-31T00:00:00"/>
    <s v="false"/>
    <s v="181358"/>
    <s v="TEMPORAL. T. COM. INTER. N. ESTA"/>
    <s v="MES VENCIDO - INCAPACIDAD TEMPORAL"/>
    <s v="ENFERMERO/A"/>
    <s v="E"/>
    <s v="S_9B_1A"/>
    <x v="0"/>
    <n v="15"/>
    <n v="0"/>
    <s v="ENFERMERA/O"/>
    <s v="PLANTA 10ª IMPAR - HOSP.EDIF.A"/>
    <x v="1"/>
    <s v="230938"/>
    <s v="54117128Z"/>
    <s v="RODRIGUEZ MARTIN, NAYRA"/>
    <s v="ENFERMERA/O"/>
    <d v="2026-07-17T00:00:00"/>
    <d v="2026-07-31T00:00:00"/>
    <n v="15"/>
  </r>
  <r>
    <s v="240567"/>
    <d v="2026-07-17T00:00:00"/>
    <d v="2026-07-31T00:00:00"/>
    <s v="false"/>
    <s v="181251"/>
    <s v="TEMPORAL. T. COM. INTER. N. ESTA"/>
    <s v="MES VENCIDO - INCAPACIDAD TEMPORAL"/>
    <s v="LIMPIADOR/A"/>
    <s v="E"/>
    <s v="S_9B_1A"/>
    <x v="0"/>
    <n v="15"/>
    <n v="0"/>
    <s v="LIMPIADORA"/>
    <s v="LIMPIEZA"/>
    <x v="0"/>
    <s v="247644"/>
    <s v="42085319B"/>
    <s v="CRUZ CARRILLO, VICTOR MANUEL"/>
    <s v="LIMPIADORA"/>
    <d v="2026-07-17T00:00:00"/>
    <d v="2026-07-31T00:00:00"/>
    <n v="15"/>
  </r>
  <r>
    <s v="367103"/>
    <d v="2026-07-17T00:00:00"/>
    <d v="2026-07-31T00:00:00"/>
    <s v="false"/>
    <s v="180954"/>
    <s v="TEMPORAL. T. COM. INTER. N. ESTA"/>
    <s v="MES VENCIDO - INCAPACIDAD TEMPORAL"/>
    <s v="AUXILIAR DE ENFERMERÍA"/>
    <s v="E"/>
    <s v="S_9B_1A"/>
    <x v="0"/>
    <n v="15"/>
    <n v="0"/>
    <s v="AUXILIAR DE ENFERMERÍA"/>
    <s v="PLANTA  5ª IMPAR - HOSP.EDIF.A"/>
    <x v="1"/>
    <s v="210946"/>
    <s v="43379661M"/>
    <s v="GONZALEZ PEREZ, CAROLINA"/>
    <s v="AUXILIAR DE ENFERMERÍA"/>
    <d v="2026-07-17T00:00:00"/>
    <d v="2026-07-31T00:00:00"/>
    <n v="15"/>
  </r>
  <r>
    <s v="258719"/>
    <d v="2026-07-30T00:00:00"/>
    <d v="2026-07-31T00:00:00"/>
    <s v="false"/>
    <s v="180708"/>
    <s v="TEMPORAL. T. COMPLETO. N. ESTATU"/>
    <s v="GUARDIAS AT.CONTINUADA"/>
    <s v="MEDICO/A URGENCIA HOSPITALARIA"/>
    <s v="E"/>
    <s v="S_9B_1B"/>
    <x v="2"/>
    <n v="2"/>
    <n v="0"/>
    <s v="MÉDICO URGENCIA HOSPITALARIA"/>
    <s v="P.MÉDICO DE URGENCIAS"/>
    <x v="2"/>
    <s v="0"/>
    <m/>
    <m/>
    <m/>
    <d v="2026-07-30T00:00:00"/>
    <d v="2026-07-31T00:00:00"/>
    <n v="2"/>
  </r>
  <r>
    <s v="234783"/>
    <d v="2026-06-03T00:00:00"/>
    <d v="2026-08-01T00:00:00"/>
    <s v="false"/>
    <s v="179685"/>
    <s v="TEMPORAL. T. COM. INTER. N. ESTA"/>
    <s v="MES VENCIDO - INCAPACIDAD TEMPORAL"/>
    <s v="AUXILIAR DE ENFERMERÍA"/>
    <s v="E"/>
    <s v="S_9B_1A"/>
    <x v="0"/>
    <n v="60"/>
    <n v="0"/>
    <s v="AUXILIAR DE ENFERMERÍA"/>
    <s v="UDAD.DE RECUPERACIÓN DE QUIRÓFANO"/>
    <x v="1"/>
    <s v="347290"/>
    <s v="79150953H"/>
    <s v="PAYANO MATOS, ELIZABETH"/>
    <s v="AUXILIAR DE ENFERMERÍA"/>
    <d v="2026-06-03T00:00:00"/>
    <d v="2026-07-31T00:00:00"/>
    <n v="59"/>
  </r>
  <r>
    <s v="364889"/>
    <d v="2026-06-18T00:00:00"/>
    <d v="2026-08-01T00:00:00"/>
    <s v="false"/>
    <s v="179858"/>
    <s v="TEMPORAL. T. COM. INTER. N. ESTA"/>
    <s v="MES VENCIDO - INCAPACIDAD TEMPORAL"/>
    <s v="AUXILIAR DE ENFERMERÍA"/>
    <s v="E"/>
    <s v="S_9B_1A"/>
    <x v="0"/>
    <n v="45"/>
    <n v="0"/>
    <s v="AUXILIAR DE ENFERMERÍA"/>
    <s v="CONSULTA CIRUG.GRAL."/>
    <x v="1"/>
    <s v="348208"/>
    <s v="45437499X"/>
    <s v="DIAZ GONZALEZ, ELIO MIGUEL"/>
    <s v="AUXILIAR DE ENFERMERÍA"/>
    <d v="2026-06-18T00:00:00"/>
    <d v="2026-07-31T00:00:00"/>
    <n v="44"/>
  </r>
  <r>
    <s v="278362"/>
    <d v="2026-06-18T00:00:00"/>
    <d v="2026-08-01T00:00:00"/>
    <s v="false"/>
    <s v="179890"/>
    <s v="TEMPORAL. T. COM. INTER. N. ESTA"/>
    <s v="MES VENCIDO - INCAPACIDAD TEMPORAL"/>
    <s v="AUXILIAR DE ENFERMERÍA"/>
    <s v="E"/>
    <s v="S_9B_1A"/>
    <x v="0"/>
    <n v="45"/>
    <n v="0"/>
    <s v="AUXILIAR DE ENFERMERÍA"/>
    <s v="U.V.I. PEDIATRICA"/>
    <x v="1"/>
    <s v="325065"/>
    <s v="78401296T"/>
    <s v="MORALES GUTIERREZ, M.RAQUEL"/>
    <s v="AUXILIAR DE ENFERMERÍA"/>
    <d v="2026-06-18T00:00:00"/>
    <d v="2026-07-31T00:00:00"/>
    <n v="44"/>
  </r>
  <r>
    <s v="250808"/>
    <d v="2026-07-02T00:00:00"/>
    <d v="2026-08-01T00:00:00"/>
    <s v="false"/>
    <s v="0"/>
    <s v="TEMPORAL. T. COM. INTER. N. ESTA"/>
    <s v="VACACIONES Y LIBRANZAS"/>
    <s v="G AUXILIAR ADMINISTRATIVO F. ADMVA"/>
    <s v="E"/>
    <s v="S_9B_1AV"/>
    <x v="0"/>
    <n v="31"/>
    <n v="0"/>
    <s v="AUXILIAR ADMINISTRATIVO"/>
    <s v="PLANTILLA VOLANTE SS ADMTVO ALMACÉN CENT"/>
    <x v="4"/>
    <s v="291019"/>
    <s v="78699226B"/>
    <s v="MARQUEZ DAVILA, MONEYBA MARIA"/>
    <s v="AUXILIAR ADMINISTRATIVO"/>
    <d v="2026-07-02T00:00:00"/>
    <d v="2026-07-31T00:00:00"/>
    <n v="30"/>
  </r>
  <r>
    <s v="206656"/>
    <d v="2026-07-02T00:00:00"/>
    <d v="2026-08-01T00:00:00"/>
    <s v="false"/>
    <s v="178573"/>
    <s v="TEMPORAL. T. COM. INTER. N. ESTA"/>
    <s v="VACACIONES Y LIBRANZAS"/>
    <s v="G ADMINISTRATIVO FUNCIÓN ADMINISTRATIVA"/>
    <s v="E"/>
    <s v="S_9B_1AV"/>
    <x v="0"/>
    <n v="31"/>
    <n v="0"/>
    <s v="GRUPO ADMINISTRATIVO"/>
    <s v="RECEPCIÓN DE POLICLÍNICA"/>
    <x v="4"/>
    <s v="247062"/>
    <s v="78567751G"/>
    <s v="RODRIGUEZ MARTIN, ABIGAIL"/>
    <s v="GRUPO ADMINISTRATIVO"/>
    <d v="2026-07-02T00:00:00"/>
    <d v="2026-07-31T00:00:00"/>
    <n v="30"/>
  </r>
  <r>
    <s v="373659"/>
    <d v="2026-07-02T00:00:00"/>
    <d v="2026-08-01T00:00:00"/>
    <s v="false"/>
    <s v="180572"/>
    <s v="TEMPORAL. T. COM. INTER. N. ESTA"/>
    <s v="VACACIONES Y LIBRANZAS"/>
    <s v="ENFERMERO/A"/>
    <s v="E"/>
    <s v="S_9B_1AV"/>
    <x v="0"/>
    <n v="31"/>
    <n v="0"/>
    <s v="ENFERMERA/O"/>
    <s v="PLANTA 10ª  PAR  - HOSP.EDIF.A"/>
    <x v="1"/>
    <s v="330948"/>
    <s v="45452733H"/>
    <s v="CRUZ REMEDIOS, MARIA DE LOS ANGELES"/>
    <s v="ENFERMERA/O"/>
    <d v="2026-07-02T00:00:00"/>
    <d v="2026-07-31T00:00:00"/>
    <n v="30"/>
  </r>
  <r>
    <s v="304575"/>
    <d v="2026-07-02T00:00:00"/>
    <d v="2026-08-01T00:00:00"/>
    <s v="false"/>
    <s v="178572"/>
    <s v="TEMPORAL. T. COM. INTER. N. ESTA"/>
    <s v="VACACIONES Y LIBRANZAS"/>
    <s v="G ADMINISTRATIVO FUNCIÓN ADMINISTRATIVA"/>
    <s v="E"/>
    <s v="S_9B_1AV"/>
    <x v="0"/>
    <n v="31"/>
    <n v="0"/>
    <s v="GRUPO ADMINISTRATIVO"/>
    <s v="RECEPCIÓN DE POLICLÍNICA"/>
    <x v="4"/>
    <s v="245001"/>
    <s v="43372213D"/>
    <s v="LUIS GONZALEZ, SOLEDAD"/>
    <s v="GRUPO ADMINISTRATIVO"/>
    <d v="2026-07-02T00:00:00"/>
    <d v="2026-07-31T00:00:00"/>
    <n v="30"/>
  </r>
  <r>
    <s v="247007"/>
    <d v="2026-07-02T00:00:00"/>
    <d v="2026-08-01T00:00:00"/>
    <s v="false"/>
    <s v="178149"/>
    <s v="TEMPORAL. T. COM. INTER. N. ESTA"/>
    <s v="VACACIONES Y LIBRANZAS"/>
    <s v="CELADOR/A"/>
    <s v="E"/>
    <s v="S_9B_1AV"/>
    <x v="0"/>
    <n v="31"/>
    <n v="0"/>
    <s v="CELADOR"/>
    <s v="CONSERJERÍA"/>
    <x v="0"/>
    <s v="294054"/>
    <s v="42237638R"/>
    <s v="FERNANDEZ DORTA, JUAN"/>
    <s v="CELADOR"/>
    <d v="2026-07-02T00:00:00"/>
    <d v="2026-07-31T00:00:00"/>
    <n v="30"/>
  </r>
  <r>
    <s v="297550"/>
    <d v="2026-07-02T00:00:00"/>
    <d v="2026-08-01T00:00:00"/>
    <s v="false"/>
    <s v="178150"/>
    <s v="TEMPORAL. T. COM. INTER. N. ESTA"/>
    <s v="VACACIONES Y LIBRANZAS"/>
    <s v="CELADOR/A"/>
    <s v="E"/>
    <s v="S_9B_1AV"/>
    <x v="0"/>
    <n v="31"/>
    <n v="0"/>
    <s v="CELADOR"/>
    <s v="CONSERJERÍA"/>
    <x v="0"/>
    <s v="344370"/>
    <s v="45451352V"/>
    <s v="HERNANDEZ ARVELO, JUAN JOSE"/>
    <s v="CELADOR"/>
    <d v="2026-07-02T00:00:00"/>
    <d v="2026-07-31T00:00:00"/>
    <n v="30"/>
  </r>
  <r>
    <s v="368094"/>
    <d v="2026-07-02T00:00:00"/>
    <d v="2026-08-01T00:00:00"/>
    <s v="false"/>
    <s v="178152"/>
    <s v="TEMPORAL. T. COM. INTER. N. ESTA"/>
    <s v="VACACIONES Y LIBRANZAS"/>
    <s v="CELADOR/A"/>
    <s v="E"/>
    <s v="S_9B_1AV"/>
    <x v="0"/>
    <n v="31"/>
    <n v="0"/>
    <s v="CELADOR"/>
    <s v="CONSERJERÍA"/>
    <x v="0"/>
    <s v="366713"/>
    <s v="43826112A"/>
    <s v="RODRIGUEZ DOMINGUEZ, GERMAN"/>
    <s v="CELADOR"/>
    <d v="2026-07-02T00:00:00"/>
    <d v="2026-07-31T00:00:00"/>
    <n v="30"/>
  </r>
  <r>
    <s v="205222"/>
    <d v="2026-07-02T00:00:00"/>
    <d v="2026-08-01T00:00:00"/>
    <s v="false"/>
    <s v="180325"/>
    <s v="TEMPORAL. T. COM. INTER. N. ESTA"/>
    <s v="VACACIONES Y LIBRANZAS"/>
    <s v="TÉC ESPECIALISTA / RADIODIAGNÓSTICO"/>
    <s v="E"/>
    <s v="S_9B_1AV"/>
    <x v="0"/>
    <n v="31"/>
    <n v="0"/>
    <s v="TÉCNICO ESPECIALISTA RADIODIAGNÓSTICO"/>
    <s v="RESONANCIA MAGNETICA"/>
    <x v="1"/>
    <s v="260107"/>
    <s v="78693646C"/>
    <s v="PEREZ ALONSO, TANIA"/>
    <s v="TÉCNICO ESPECIALISTA RADIODIAGNÓSTICO"/>
    <d v="2026-07-02T00:00:00"/>
    <d v="2026-07-31T00:00:00"/>
    <n v="30"/>
  </r>
  <r>
    <s v="200841"/>
    <d v="2026-07-02T00:00:00"/>
    <d v="2026-08-01T00:00:00"/>
    <s v="false"/>
    <s v="178575"/>
    <s v="TEMPORAL. T. COM. INTER. N. ESTA"/>
    <s v="VACACIONES Y LIBRANZAS"/>
    <s v="G ADMINISTRATIVO FUNCIÓN ADMINISTRATIVA"/>
    <s v="E"/>
    <s v="S_9B_1AV"/>
    <x v="0"/>
    <n v="31"/>
    <n v="0"/>
    <s v="GRUPO ADMINISTRATIVO"/>
    <s v="UDAD. ADTVA. ASISTENCIAL"/>
    <x v="4"/>
    <s v="342543"/>
    <s v="42176200L"/>
    <s v="ORTEGA MARTIN, FRANCISCO ROBERTO"/>
    <s v="GRUPO ADMINISTRATIVO"/>
    <d v="2026-07-02T00:00:00"/>
    <d v="2026-07-31T00:00:00"/>
    <n v="30"/>
  </r>
  <r>
    <s v="321549"/>
    <d v="2026-07-02T00:00:00"/>
    <d v="2026-08-01T00:00:00"/>
    <s v="false"/>
    <s v="179716"/>
    <s v="TEMPORAL. T. COM. INTER. N. ESTA"/>
    <s v="VACACIONES Y LIBRANZAS"/>
    <s v="ENFERMERO/A"/>
    <s v="E"/>
    <s v="S_9B_1AV"/>
    <x v="0"/>
    <n v="31"/>
    <n v="0"/>
    <s v="ENFERMERA/O"/>
    <s v="BLOQUE QUIRURGICO CMA"/>
    <x v="1"/>
    <s v="324134"/>
    <s v="15246485S"/>
    <s v="RODRIGUEZ GARCIA, ANA"/>
    <s v="ENFERMERA/O"/>
    <d v="2026-07-02T00:00:00"/>
    <d v="2026-07-31T00:00:00"/>
    <n v="30"/>
  </r>
  <r>
    <s v="297951"/>
    <d v="2026-07-02T00:00:00"/>
    <d v="2026-08-01T00:00:00"/>
    <s v="false"/>
    <s v="179351"/>
    <s v="TEMPORAL. T. COM. INTER. N. ESTA"/>
    <s v="VACACIONES Y LIBRANZAS"/>
    <s v="LIMPIADOR/A"/>
    <s v="E"/>
    <s v="S_9B_1AV"/>
    <x v="0"/>
    <n v="31"/>
    <n v="0"/>
    <s v="LIMPIADORA"/>
    <s v="LIMPIEZA"/>
    <x v="0"/>
    <s v="371301"/>
    <s v="78560000G"/>
    <s v="RODRIGUEZ MARRERO, OSCAR"/>
    <s v="LIMPIADORA"/>
    <d v="2026-07-02T00:00:00"/>
    <d v="2026-07-31T00:00:00"/>
    <n v="30"/>
  </r>
  <r>
    <s v="214405"/>
    <d v="2026-07-02T00:00:00"/>
    <d v="2026-08-01T00:00:00"/>
    <s v="false"/>
    <s v="180249"/>
    <s v="TEMPORAL. T. COM. INTER. N. ESTA"/>
    <s v="VACACIONES Y LIBRANZAS"/>
    <s v="PINCHE"/>
    <s v="E"/>
    <s v="S_9B_1AV"/>
    <x v="0"/>
    <n v="31"/>
    <n v="0"/>
    <s v="PINCHE"/>
    <s v="COCINA"/>
    <x v="0"/>
    <s v="239235"/>
    <s v="78692688M"/>
    <s v="RIVAS RODRIGUEZ, CARLOS FRANCISCO"/>
    <s v="PINCHE"/>
    <d v="2026-07-02T00:00:00"/>
    <d v="2026-07-31T00:00:00"/>
    <n v="30"/>
  </r>
  <r>
    <s v="347102"/>
    <d v="2026-07-02T00:00:00"/>
    <d v="2026-08-01T00:00:00"/>
    <s v="false"/>
    <s v="178571"/>
    <s v="TEMPORAL. T. COM. INTER. N. ESTA"/>
    <s v="VACACIONES Y LIBRANZAS"/>
    <s v="G ADMINISTRATIVO FUNCIÓN ADMINISTRATIVA"/>
    <s v="E"/>
    <s v="S_9B_1AV"/>
    <x v="0"/>
    <n v="31"/>
    <n v="0"/>
    <s v="GRUPO ADMINISTRATIVO"/>
    <s v="RECEPCIÓN DE POLICLÍNICA"/>
    <x v="4"/>
    <s v="372910"/>
    <s v="78562584N"/>
    <s v="VERA PEREZ, ALEJANDRO MIGUEL"/>
    <s v="GRUPO ADMINISTRATIVO"/>
    <d v="2026-07-02T00:00:00"/>
    <d v="2026-07-31T00:00:00"/>
    <n v="30"/>
  </r>
  <r>
    <s v="224651"/>
    <d v="2026-07-02T00:00:00"/>
    <d v="2026-08-01T00:00:00"/>
    <s v="false"/>
    <s v="179345"/>
    <s v="TEMPORAL. T. COM. INTER. N. ESTA"/>
    <s v="VACACIONES Y LIBRANZAS"/>
    <s v="LIMPIADOR/A"/>
    <s v="E"/>
    <s v="S_9B_1AV"/>
    <x v="0"/>
    <n v="31"/>
    <n v="0"/>
    <s v="LIMPIADORA"/>
    <s v="LIMPIEZA"/>
    <x v="0"/>
    <s v="294645"/>
    <s v="43812720C"/>
    <s v="MARTIN FERNANDEZ, VICTORIA ESTHER"/>
    <s v="LIMPIADORA"/>
    <d v="2026-07-02T00:00:00"/>
    <d v="2026-07-31T00:00:00"/>
    <n v="30"/>
  </r>
  <r>
    <s v="395137"/>
    <d v="2026-07-02T00:00:00"/>
    <d v="2026-08-01T00:00:00"/>
    <s v="false"/>
    <s v="179350"/>
    <s v="TEMPORAL. T. COM. INTER. N. ESTA"/>
    <s v="VACACIONES Y LIBRANZAS"/>
    <s v="LIMPIADOR/A"/>
    <s v="E"/>
    <s v="S_9B_1AV"/>
    <x v="0"/>
    <n v="31"/>
    <n v="0"/>
    <s v="LIMPIADORA"/>
    <s v="LIMPIEZA"/>
    <x v="0"/>
    <s v="245709"/>
    <s v="78705128W"/>
    <s v="GARCIA GARCIA, ARANTZAZU"/>
    <s v="LIMPIADORA"/>
    <d v="2026-07-02T00:00:00"/>
    <d v="2026-07-31T00:00:00"/>
    <n v="30"/>
  </r>
  <r>
    <s v="291775"/>
    <d v="2026-07-02T00:00:00"/>
    <d v="2026-08-01T00:00:00"/>
    <s v="false"/>
    <s v="177536"/>
    <s v="TEMPORAL. T. COM. INTER. N. ESTA"/>
    <s v="VACACIONES Y LIBRANZAS"/>
    <s v="G ADMINISTRATIVO FUNCIÓN ADMINISTRATIVA"/>
    <s v="E"/>
    <s v="S_9B_1AV"/>
    <x v="0"/>
    <n v="31"/>
    <n v="0"/>
    <s v="GRUPO ADMINISTRATIVO"/>
    <s v="COORDINACIÓN DE INFORMACIÓN"/>
    <x v="3"/>
    <s v="340898"/>
    <s v="78558516S"/>
    <s v="RODRIGUEZ CABRERA, MARIA CANDELARIA"/>
    <s v="GRUPO ADMINISTRATIVO"/>
    <d v="2026-07-02T00:00:00"/>
    <d v="2026-07-31T00:00:00"/>
    <n v="30"/>
  </r>
  <r>
    <s v="258543"/>
    <d v="2026-07-02T00:00:00"/>
    <d v="2026-08-01T00:00:00"/>
    <s v="false"/>
    <s v="179787"/>
    <s v="TEMPORAL. T. COM. INTER. N. ESTA"/>
    <s v="VACACIONES Y LIBRANZAS"/>
    <s v="ENFERMERO/A"/>
    <s v="E"/>
    <s v="S_9B_1AV"/>
    <x v="0"/>
    <n v="31"/>
    <n v="0"/>
    <s v="ENFERMERA/O"/>
    <s v="PLANTA BAJA PAR - HOSP.EDIF.A"/>
    <x v="1"/>
    <s v="275229"/>
    <s v="78712888B"/>
    <s v="CEDRES EXPOSITO, YAIZA"/>
    <s v="ENFERMERA/O"/>
    <d v="2026-07-02T00:00:00"/>
    <d v="2026-07-31T00:00:00"/>
    <n v="30"/>
  </r>
  <r>
    <s v="377495"/>
    <d v="2026-07-02T00:00:00"/>
    <d v="2026-08-01T00:00:00"/>
    <s v="false"/>
    <s v="179352"/>
    <s v="TEMPORAL. T. COM. INTER. N. ESTA"/>
    <s v="VACACIONES Y LIBRANZAS"/>
    <s v="LIMPIADOR/A"/>
    <s v="E"/>
    <s v="S_9B_1AV"/>
    <x v="0"/>
    <n v="31"/>
    <n v="0"/>
    <s v="LIMPIADORA"/>
    <s v="LIMPIEZA"/>
    <x v="0"/>
    <s v="275488"/>
    <s v="54051737N"/>
    <s v="BRITO GONZALEZ, OMAYRA"/>
    <s v="LIMPIADORA"/>
    <d v="2026-07-02T00:00:00"/>
    <d v="2026-07-31T00:00:00"/>
    <n v="30"/>
  </r>
  <r>
    <s v="283486"/>
    <d v="2026-07-02T00:00:00"/>
    <d v="2026-08-01T00:00:00"/>
    <s v="false"/>
    <s v="179353"/>
    <s v="TEMPORAL. T. COM. INTER. N. ESTA"/>
    <s v="VACACIONES Y LIBRANZAS"/>
    <s v="LIMPIADOR/A"/>
    <s v="E"/>
    <s v="S_9B_1AV"/>
    <x v="0"/>
    <n v="31"/>
    <n v="0"/>
    <s v="LIMPIADORA"/>
    <s v="LIMPIEZA"/>
    <x v="0"/>
    <s v="249145"/>
    <s v="78571845G"/>
    <s v="RODRIGUEZ CARMENATIS, PEDRO"/>
    <s v="LIMPIADORA"/>
    <d v="2026-07-02T00:00:00"/>
    <d v="2026-07-31T00:00:00"/>
    <n v="30"/>
  </r>
  <r>
    <s v="383548"/>
    <d v="2026-07-02T00:00:00"/>
    <d v="2026-08-01T00:00:00"/>
    <s v="false"/>
    <s v="179261"/>
    <s v="TEMPORAL. T. COM. INTER. N. ESTA"/>
    <s v="VACACIONES Y LIBRANZAS"/>
    <s v="AUXILIAR DE ENFERMERÍA"/>
    <s v="E"/>
    <s v="S_9B_1AV"/>
    <x v="0"/>
    <n v="31"/>
    <n v="0"/>
    <s v="AUXILIAR DE ENFERMERÍA"/>
    <s v="BLOQUE QUIRURGICO CENTRAL"/>
    <x v="1"/>
    <s v="278031"/>
    <s v="54049600Z"/>
    <s v="MARTIN AROCHA, MARIA LETICIA"/>
    <s v="AUXILIAR DE ENFERMERÍA"/>
    <d v="2026-07-02T00:00:00"/>
    <d v="2026-07-31T00:00:00"/>
    <n v="30"/>
  </r>
  <r>
    <s v="224944"/>
    <d v="2026-07-02T00:00:00"/>
    <d v="2026-08-01T00:00:00"/>
    <s v="false"/>
    <s v="180581"/>
    <s v="TEMPORAL. T. COM. INTER. N. ESTA"/>
    <s v="VACACIONES Y LIBRANZAS"/>
    <s v="G AUXILIAR ADMINISTRATIVO F. ADMVA"/>
    <s v="E"/>
    <s v="S_9B_1AV"/>
    <x v="0"/>
    <n v="31"/>
    <n v="0"/>
    <s v="AUXILIAR ADMINISTRATIVO"/>
    <s v="ALMACÉN CENTRAL"/>
    <x v="4"/>
    <s v="348136"/>
    <s v="78408791C"/>
    <s v="REYES DIAZ, ROBERTO JAVIER"/>
    <s v="AUXILIAR DE ALMACÉN"/>
    <d v="2026-07-02T00:00:00"/>
    <d v="2026-07-31T00:00:00"/>
    <n v="30"/>
  </r>
  <r>
    <s v="204101"/>
    <d v="2026-07-02T00:00:00"/>
    <d v="2026-08-01T00:00:00"/>
    <s v="false"/>
    <s v="178567"/>
    <s v="TEMPORAL. T. COM. INTER. N. ESTA"/>
    <s v="VACACIONES Y LIBRANZAS"/>
    <s v="G ADMINISTRATIVO FUNCIÓN ADMINISTRATIVA"/>
    <s v="E"/>
    <s v="S_9B_1AV"/>
    <x v="0"/>
    <n v="31"/>
    <n v="0"/>
    <s v="GRUPO ADMINISTRATIVO"/>
    <s v="RECEPCIÓN DE POLICLÍNICA"/>
    <x v="4"/>
    <s v="349518"/>
    <s v="45444561B"/>
    <s v="LUIS ARBELO, MARIA ELENA"/>
    <s v="GRUPO ADMINISTRATIVO"/>
    <d v="2026-07-02T00:00:00"/>
    <d v="2026-07-31T00:00:00"/>
    <n v="30"/>
  </r>
  <r>
    <s v="301754"/>
    <d v="2026-07-02T00:00:00"/>
    <d v="2026-08-01T00:00:00"/>
    <s v="false"/>
    <s v="178988"/>
    <s v="TEMPORAL. T. COM. INTER. N. ESTA"/>
    <s v="VACACIONES Y LIBRANZAS"/>
    <s v="AUXILIAR DE ENFERMERÍA"/>
    <s v="E"/>
    <s v="S_9B_1AV"/>
    <x v="0"/>
    <n v="31"/>
    <n v="0"/>
    <s v="AUXILIAR DE ENFERMERÍA"/>
    <s v="PLANTA  2ª  - HOSPITAL DEL NORTE"/>
    <x v="1"/>
    <s v="277983"/>
    <s v="42293160R"/>
    <s v="ESCOBAR SANTILLAN, LOURDES ELIZABETH"/>
    <s v="AUXILIAR DE ENFERMERÍA"/>
    <d v="2026-07-02T00:00:00"/>
    <d v="2026-07-31T00:00:00"/>
    <n v="30"/>
  </r>
  <r>
    <s v="260208"/>
    <d v="2026-07-02T00:00:00"/>
    <d v="2026-08-01T00:00:00"/>
    <s v="false"/>
    <s v="180621"/>
    <s v="TEMPORAL. T. COM. INTER. N. ESTA"/>
    <s v="VACACIONES Y LIBRANZAS"/>
    <s v="G AUXILIAR ADMINISTRATIVO F. ADMVA"/>
    <s v="E"/>
    <s v="S_9B_1AV"/>
    <x v="0"/>
    <n v="31"/>
    <n v="0"/>
    <s v="AUXILIAR ADMINISTRATIVO"/>
    <s v="ALMACÉN CENTRAL"/>
    <x v="4"/>
    <s v="370362"/>
    <s v="42087030C"/>
    <s v="HERNANDEZ NAZCO, JOSE ANGEL"/>
    <s v="AUXILIAR ADMINISTRATIVO"/>
    <d v="2026-07-02T00:00:00"/>
    <d v="2026-07-31T00:00:00"/>
    <n v="30"/>
  </r>
  <r>
    <s v="239830"/>
    <d v="2026-07-03T00:00:00"/>
    <d v="2026-08-01T00:00:00"/>
    <s v="false"/>
    <s v="180340"/>
    <s v="TEMPORAL. T. COM. INTER. N. ESTA"/>
    <s v="MES VENCIDO - INCAPACIDAD TEMPORAL"/>
    <s v="AUXILIAR DE ENFERMERÍA"/>
    <s v="E"/>
    <s v="S_9B_1A"/>
    <x v="0"/>
    <n v="30"/>
    <n v="0"/>
    <s v="AUXILIAR DE ENFERMERÍA"/>
    <s v="LABOR. ANATOMIA PATOLSGICA"/>
    <x v="1"/>
    <s v="379761"/>
    <s v="42290191E"/>
    <s v="DA ROCHA DE ALMEIDA, MONICA CAMILA"/>
    <s v="AUXILIAR DE ENFERMERÍA"/>
    <d v="2026-07-03T00:00:00"/>
    <d v="2026-07-31T00:00:00"/>
    <n v="29"/>
  </r>
  <r>
    <s v="262660"/>
    <d v="2026-07-03T00:00:00"/>
    <d v="2026-08-01T00:00:00"/>
    <s v="false"/>
    <s v="180601"/>
    <s v="TEMPORAL. T. COM. INTER. N. ESTA"/>
    <s v="MES VENCIDO - INCAPACIDAD TEMPORAL"/>
    <s v="FISIOTERAPEUTA"/>
    <s v="E"/>
    <s v="S_9B_1A"/>
    <x v="0"/>
    <n v="30"/>
    <n v="0"/>
    <s v="FISIOTERAPEUTA"/>
    <s v="AREA.ENFERMERIA - CAE LA LAGUNA-GENETO"/>
    <x v="1"/>
    <s v="312619"/>
    <s v="25975989L"/>
    <s v="BELLIDO VALLEJO, EMILIANO"/>
    <s v="FISIOTERAPEUTA"/>
    <d v="2026-07-03T00:00:00"/>
    <d v="2026-07-31T00:00:00"/>
    <n v="29"/>
  </r>
  <r>
    <s v="388183"/>
    <d v="2026-07-03T00:00:00"/>
    <d v="2026-08-01T00:00:00"/>
    <s v="false"/>
    <s v="180188"/>
    <s v="TEMPORAL. T. COM. INTER. N. ESTA"/>
    <s v="MES VENCIDO - INCAPACIDAD TEMPORAL"/>
    <s v="AUXILIAR DE ENFERMERÍA"/>
    <s v="E"/>
    <s v="S_9B_1A"/>
    <x v="0"/>
    <n v="30"/>
    <n v="0"/>
    <s v="AUXILIAR DE ENFERMERÍA"/>
    <s v="URGENCIAS"/>
    <x v="1"/>
    <s v="262805"/>
    <s v="42240771Y"/>
    <s v="ACOSTA MARTIN, CAROLINA"/>
    <s v="AUXILIAR DE ENFERMERÍA"/>
    <d v="2026-07-03T00:00:00"/>
    <d v="2026-07-31T00:00:00"/>
    <n v="29"/>
  </r>
  <r>
    <s v="397793"/>
    <d v="2026-07-03T00:00:00"/>
    <d v="2026-08-01T00:00:00"/>
    <s v="false"/>
    <s v="180578"/>
    <s v="TEMPORAL. T. COM. INTER. N. ESTA"/>
    <s v="MES VENCIDO - INCAPACIDAD TEMPORAL"/>
    <s v="AUXILIAR DE ENFERMERÍA"/>
    <s v="E"/>
    <s v="S_9B_1A"/>
    <x v="0"/>
    <n v="30"/>
    <n v="0"/>
    <s v="AUXILIAR DE ENFERMERÍA"/>
    <s v="LABORATORIO HEMATOLOGIA"/>
    <x v="1"/>
    <s v="341698"/>
    <s v="43806597S"/>
    <s v="PEREZ DARIAS, MONICA"/>
    <s v="AUXILIAR DE ENFERMERÍA"/>
    <d v="2026-07-03T00:00:00"/>
    <d v="2026-07-31T00:00:00"/>
    <n v="29"/>
  </r>
  <r>
    <s v="285410"/>
    <d v="2026-07-03T00:00:00"/>
    <d v="2026-08-01T00:00:00"/>
    <s v="false"/>
    <s v="180341"/>
    <s v="TEMPORAL. T. COM. INTER. N. ESTA"/>
    <s v="MES VENCIDO - INCAPACIDAD TEMPORAL"/>
    <s v="AUXILIAR DE ENFERMERÍA"/>
    <s v="E"/>
    <s v="S_9B_1A"/>
    <x v="0"/>
    <n v="30"/>
    <n v="0"/>
    <s v="AUXILIAR DE ENFERMERÍA"/>
    <s v="CONSULTA TRAUMA"/>
    <x v="1"/>
    <s v="299106"/>
    <s v="54049581H"/>
    <s v="MENDEZ ROMO, SARA"/>
    <s v="AUXILIAR DE ENFERMERÍA"/>
    <d v="2026-07-03T00:00:00"/>
    <d v="2026-07-31T00:00:00"/>
    <n v="29"/>
  </r>
  <r>
    <s v="258056"/>
    <d v="2026-01-01T00:00:00"/>
    <d v="2026-08-02T00:00:00"/>
    <s v="false"/>
    <s v="173191"/>
    <s v="TEMPORAL. T. COMPLETO. N. ESTATU"/>
    <s v="ACUMULACION DE TAREAS"/>
    <s v="FEA GERIATRÍA"/>
    <s v="E"/>
    <s v="I_9_1C"/>
    <x v="1"/>
    <n v="214"/>
    <n v="0"/>
    <s v="FEA GERIATRÍA"/>
    <s v="P.MÉDICO GERIATRÍA HOSP.NORTE"/>
    <x v="2"/>
    <s v="0"/>
    <m/>
    <m/>
    <m/>
    <d v="2026-01-01T00:00:00"/>
    <d v="2026-07-31T00:00:00"/>
    <n v="212"/>
  </r>
  <r>
    <s v="210931"/>
    <d v="2026-01-01T00:00:00"/>
    <d v="2026-08-02T00:00:00"/>
    <s v="false"/>
    <s v="170891"/>
    <s v="TEMPORAL. T. COM. INTER. N. ESTA"/>
    <s v="INTERINO POR VACANTE"/>
    <s v="G ADMINISTRATIVO FUNCIÓN ADMINISTRATIVA"/>
    <s v="E"/>
    <s v="I_9_1A"/>
    <x v="3"/>
    <n v="214"/>
    <n v="0"/>
    <s v="GRUPO ADMINISTRATIVO"/>
    <s v="ADMISIÓN CENTRAL"/>
    <x v="2"/>
    <s v="0"/>
    <m/>
    <m/>
    <m/>
    <d v="2026-01-01T00:00:00"/>
    <d v="2026-07-31T00:00:00"/>
    <n v="212"/>
  </r>
  <r>
    <s v="135033"/>
    <d v="2026-01-01T00:00:00"/>
    <d v="2026-08-02T00:00:00"/>
    <s v="false"/>
    <s v="0"/>
    <s v="TEMPORAL. T. COM. INTER. N. ESTA"/>
    <s v="INTERINO POR VACANTE"/>
    <s v="FEA RADIODIAGNÓSTICO"/>
    <s v="E"/>
    <s v="I_9_1A"/>
    <x v="3"/>
    <n v="214"/>
    <n v="0"/>
    <s v="FEA RADIODIAGNÓSTICO"/>
    <s v="P.MÉDICO RADIODIAGNÓSTICO"/>
    <x v="2"/>
    <s v="0"/>
    <m/>
    <m/>
    <m/>
    <d v="2026-01-01T00:00:00"/>
    <d v="2026-07-31T00:00:00"/>
    <n v="212"/>
  </r>
  <r>
    <s v="217376"/>
    <d v="2026-01-01T00:00:00"/>
    <d v="2026-08-02T00:00:00"/>
    <s v="false"/>
    <s v="173095"/>
    <s v="TEMPORAL. T. COMPLETO. N. ESTATU"/>
    <s v="ACUMULACION DE TAREAS"/>
    <s v="FEA CIRUGÍA ORTOPÉDICA Y TRAUMATOLOGÍA"/>
    <s v="E"/>
    <s v="I_9_1C"/>
    <x v="1"/>
    <n v="214"/>
    <n v="0"/>
    <s v="FEA CIRUGÍA ORTOPÉDICA Y TRAUMATOLOGÍA"/>
    <s v="P.MÉDICO TRAUMA"/>
    <x v="2"/>
    <s v="0"/>
    <m/>
    <m/>
    <m/>
    <d v="2026-01-01T00:00:00"/>
    <d v="2026-07-31T00:00:00"/>
    <n v="212"/>
  </r>
  <r>
    <s v="228588"/>
    <d v="2026-06-19T00:00:00"/>
    <d v="2026-08-02T00:00:00"/>
    <s v="false"/>
    <s v="180031"/>
    <s v="TEMPORAL. T. COM. INTER. N. ESTA"/>
    <s v="MES VENCIDO - INCAPACIDAD TEMPORAL"/>
    <s v="G AUXILIAR ADMINISTRATIVO F. ADMVA"/>
    <s v="E"/>
    <s v="S_9B_1A"/>
    <x v="0"/>
    <n v="45"/>
    <n v="0"/>
    <s v="AUXILIAR ADMINISTRATIVO"/>
    <s v="ARCHIVO CENTRAL"/>
    <x v="2"/>
    <s v="324109"/>
    <s v="43621590C"/>
    <s v="CHANDAS PADRON, MARIA CONCEPCION"/>
    <s v="AUXILIAR ADMINISTRATIVO"/>
    <d v="2026-06-19T00:00:00"/>
    <d v="2026-07-31T00:00:00"/>
    <n v="43"/>
  </r>
  <r>
    <s v="282394"/>
    <d v="2026-06-19T00:00:00"/>
    <d v="2026-08-02T00:00:00"/>
    <s v="false"/>
    <s v="180035"/>
    <s v="TEMPORAL. T. COM. INTER. N. ESTA"/>
    <s v="MES VENCIDO - INCAPACIDAD TEMPORAL"/>
    <s v="LIMPIADOR/A"/>
    <s v="E"/>
    <s v="S_9B_1A"/>
    <x v="0"/>
    <n v="45"/>
    <n v="0"/>
    <s v="LIMPIADORA"/>
    <s v="LIMPIEZA"/>
    <x v="0"/>
    <s v="256125"/>
    <s v="42220411R"/>
    <s v="CASTRO FERNANDEZ, YVONNE"/>
    <s v="LIMPIADORA"/>
    <d v="2026-06-19T00:00:00"/>
    <d v="2026-07-31T00:00:00"/>
    <n v="43"/>
  </r>
  <r>
    <s v="211542"/>
    <d v="2026-06-19T00:00:00"/>
    <d v="2026-08-02T00:00:00"/>
    <s v="false"/>
    <s v="180032"/>
    <s v="TEMPORAL. T. COM. INTER. N. ESTA"/>
    <s v="MES VENCIDO - INCAPACIDAD TEMPORAL"/>
    <s v="LIMPIADOR/A"/>
    <s v="E"/>
    <s v="S_9B_1A"/>
    <x v="0"/>
    <n v="45"/>
    <n v="0"/>
    <s v="LIMPIADORA"/>
    <s v="LIMPIEZA"/>
    <x v="0"/>
    <s v="354317"/>
    <s v="43792371A"/>
    <s v="PEREZ CANINO, FRANCISCO JAVIER"/>
    <s v="LIMPIADORA"/>
    <d v="2026-06-19T00:00:00"/>
    <d v="2026-07-31T00:00:00"/>
    <n v="43"/>
  </r>
  <r>
    <s v="392298"/>
    <d v="2026-06-19T00:00:00"/>
    <d v="2026-08-02T00:00:00"/>
    <s v="false"/>
    <s v="179989"/>
    <s v="TEMPORAL. T. COM. INTER. N. ESTA"/>
    <s v="MES VENCIDO - INCAPACIDAD TEMPORAL"/>
    <s v="LIMPIADOR/A"/>
    <s v="E"/>
    <s v="S_9B_1A"/>
    <x v="0"/>
    <n v="45"/>
    <n v="0"/>
    <s v="LIMPIADORA"/>
    <s v="LIMPIEZA EDIFICIO ACTIV.AMBULATORIAS"/>
    <x v="0"/>
    <s v="356400"/>
    <s v="46893305P"/>
    <s v="FERNANDEZ PANADERO, RAQUEL"/>
    <s v="LIMPIADORA"/>
    <d v="2026-06-19T00:00:00"/>
    <d v="2026-07-31T00:00:00"/>
    <n v="43"/>
  </r>
  <r>
    <s v="319874"/>
    <d v="2026-06-19T00:00:00"/>
    <d v="2026-08-02T00:00:00"/>
    <s v="false"/>
    <s v="179993"/>
    <s v="TEMPORAL. T. COM. INTER. N. ESTA"/>
    <s v="MES VENCIDO - INCAPACIDAD TEMPORAL"/>
    <s v="TÉC ESPECIALISTA / LABORATORIO"/>
    <s v="E"/>
    <s v="S_9B_1A"/>
    <x v="0"/>
    <n v="45"/>
    <n v="0"/>
    <s v="TÉCNICO ESPECIALISTA LABORATORIO"/>
    <s v="LABORATORIO CENTRAL"/>
    <x v="1"/>
    <s v="225397"/>
    <s v="54048773S"/>
    <s v="GARCIA HERRERA, NAYRA"/>
    <s v="TÉCNICO ESPECIALISTA LABORATORIO"/>
    <d v="2026-06-19T00:00:00"/>
    <d v="2026-07-31T00:00:00"/>
    <n v="43"/>
  </r>
  <r>
    <s v="218049"/>
    <d v="2026-07-03T00:00:00"/>
    <d v="2026-08-02T00:00:00"/>
    <s v="false"/>
    <s v="180366"/>
    <s v="TEMPORAL. T. COMPLETO. N. ESTATU"/>
    <s v="ACUMULACION DE TAREAS"/>
    <s v="FISIOTERAPEUTA"/>
    <s v="E"/>
    <s v="I_9_1C"/>
    <x v="1"/>
    <n v="31"/>
    <n v="0"/>
    <s v="FISIOTERAPEUTA"/>
    <s v="GIMNASIO REHABILITACION"/>
    <x v="1"/>
    <s v="0"/>
    <m/>
    <m/>
    <m/>
    <d v="2026-07-03T00:00:00"/>
    <d v="2026-07-31T00:00:00"/>
    <n v="29"/>
  </r>
  <r>
    <s v="264248"/>
    <d v="2026-07-03T00:00:00"/>
    <d v="2026-08-02T00:00:00"/>
    <s v="false"/>
    <s v="178153"/>
    <s v="TEMPORAL. T. COM. INTER. N. ESTA"/>
    <s v="VACACIONES Y LIBRANZAS"/>
    <s v="CELADOR/A"/>
    <s v="E"/>
    <s v="S_9B_1AV"/>
    <x v="0"/>
    <n v="31"/>
    <n v="0"/>
    <s v="CELADOR"/>
    <s v="CONSERJERÍA"/>
    <x v="0"/>
    <s v="379392"/>
    <s v="45452065V"/>
    <s v="MELIAN DIAZ, ALICIA MARIA"/>
    <s v="CELADOR"/>
    <d v="2026-07-03T00:00:00"/>
    <d v="2026-07-31T00:00:00"/>
    <n v="29"/>
  </r>
  <r>
    <s v="390956"/>
    <d v="2026-07-03T00:00:00"/>
    <d v="2026-08-02T00:00:00"/>
    <s v="false"/>
    <s v="179792"/>
    <s v="TEMPORAL. T. COM. INTER. N. ESTA"/>
    <s v="VACACIONES Y LIBRANZAS"/>
    <s v="AUXILIAR DE ENFERMERÍA"/>
    <s v="E"/>
    <s v="S_9B_1AV"/>
    <x v="0"/>
    <n v="31"/>
    <n v="0"/>
    <s v="AUXILIAR DE ENFERMERÍA"/>
    <s v="PLANTILLA VOLANTE"/>
    <x v="1"/>
    <s v="227870"/>
    <s v="54064808L"/>
    <s v="ALVAREZ RAMOS, CIARA"/>
    <s v="AUXILIAR DE ENFERMERÍA"/>
    <d v="2026-07-03T00:00:00"/>
    <d v="2026-07-31T00:00:00"/>
    <n v="29"/>
  </r>
  <r>
    <s v="215587"/>
    <d v="2026-07-03T00:00:00"/>
    <d v="2026-08-02T00:00:00"/>
    <s v="false"/>
    <s v="180618"/>
    <s v="TEMPORAL. T. COM. INTER. N. ESTA"/>
    <s v="VACACIONES Y LIBRANZAS"/>
    <s v="ENFERMERO/A"/>
    <s v="E"/>
    <s v="S_9B_1AV"/>
    <x v="0"/>
    <n v="31"/>
    <n v="0"/>
    <s v="ENFERMERA/O"/>
    <s v="AREA.ENFERMERIA - CAE LA OROTAVA"/>
    <x v="1"/>
    <s v="375264"/>
    <s v="42241585S"/>
    <s v="ALVAREZ TORRES, IRIA"/>
    <s v="ENFERMERA/O"/>
    <d v="2026-07-03T00:00:00"/>
    <d v="2026-07-31T00:00:00"/>
    <n v="29"/>
  </r>
  <r>
    <s v="292104"/>
    <d v="2026-07-03T00:00:00"/>
    <d v="2026-08-02T00:00:00"/>
    <s v="false"/>
    <s v="180339"/>
    <s v="TEMPORAL. T. COM. INTER. N. ESTA"/>
    <s v="VACACIONES Y LIBRANZAS"/>
    <s v="ENFERMERO/A"/>
    <s v="E"/>
    <s v="S_9B_1AV"/>
    <x v="0"/>
    <n v="31"/>
    <n v="0"/>
    <s v="ENFERMERA/O"/>
    <s v="PLANTA  4ª  PAR   - HOSP.EDIF.A"/>
    <x v="1"/>
    <s v="333866"/>
    <s v="54043768R"/>
    <s v="YANES SUAREZ, M.LETICIA"/>
    <s v="ENFERMERA/O"/>
    <d v="2026-07-03T00:00:00"/>
    <d v="2026-07-31T00:00:00"/>
    <n v="29"/>
  </r>
  <r>
    <s v="263722"/>
    <d v="2026-07-03T00:00:00"/>
    <d v="2026-08-02T00:00:00"/>
    <s v="false"/>
    <s v="179257"/>
    <s v="TEMPORAL. T. COM. INTER. N. ESTA"/>
    <s v="VACACIONES Y LIBRANZAS"/>
    <s v="LIMPIADOR/A"/>
    <s v="E"/>
    <s v="S_9B_1AV"/>
    <x v="0"/>
    <n v="31"/>
    <n v="0"/>
    <s v="LIMPIADORA"/>
    <s v="LIMPIEZA"/>
    <x v="0"/>
    <s v="233829"/>
    <s v="43616923E"/>
    <s v="EXPOSITO HERNANDEZ, CARMEN CONSTANZA"/>
    <s v="LIMPIADORA"/>
    <d v="2026-07-03T00:00:00"/>
    <d v="2026-07-31T00:00:00"/>
    <n v="29"/>
  </r>
  <r>
    <s v="201993"/>
    <d v="2026-07-03T00:00:00"/>
    <d v="2026-08-02T00:00:00"/>
    <s v="false"/>
    <s v="179987"/>
    <s v="TEMPORAL. T. COM. INTER. N. ESTA"/>
    <s v="VACACIONES Y LIBRANZAS"/>
    <s v="AUXILIAR DE ENFERMERÍA"/>
    <s v="E"/>
    <s v="S_9B_1AV"/>
    <x v="0"/>
    <n v="31"/>
    <n v="0"/>
    <s v="AUXILIAR DE ENFERMERÍA"/>
    <s v="U.V.I."/>
    <x v="1"/>
    <s v="279560"/>
    <s v="43771750J"/>
    <s v="FARIÑA MARTIN, MARIA DEL CARMEN"/>
    <s v="AUXILIAR DE ENFERMERÍA"/>
    <d v="2026-07-03T00:00:00"/>
    <d v="2026-07-31T00:00:00"/>
    <n v="29"/>
  </r>
  <r>
    <s v="397217"/>
    <d v="2026-07-03T00:00:00"/>
    <d v="2026-08-02T00:00:00"/>
    <s v="false"/>
    <s v="180176"/>
    <s v="TEMPORAL. T. COM. INTER. N. ESTA"/>
    <s v="VACACIONES Y LIBRANZAS"/>
    <s v="ENFERMERO/A"/>
    <s v="E"/>
    <s v="S_9B_1AV"/>
    <x v="0"/>
    <n v="31"/>
    <n v="0"/>
    <s v="ENFERMERA/O"/>
    <s v="DIETÉTICA Y NUTRICIÓN"/>
    <x v="1"/>
    <s v="225878"/>
    <s v="44411120Y"/>
    <s v="CLEMENTE GARCIA, GLORIA"/>
    <s v="ENFERMERA/O"/>
    <d v="2026-07-03T00:00:00"/>
    <d v="2026-07-31T00:00:00"/>
    <n v="29"/>
  </r>
  <r>
    <s v="274826"/>
    <d v="2026-07-03T00:00:00"/>
    <d v="2026-08-02T00:00:00"/>
    <s v="false"/>
    <s v="178074"/>
    <s v="TEMPORAL. T. COM. INTER. N. ESTA"/>
    <s v="VACACIONES Y LIBRANZAS"/>
    <s v="G AUXILIAR ADMINISTRATIVO F. ADMVA"/>
    <s v="E"/>
    <s v="S_9B_1AV"/>
    <x v="0"/>
    <n v="31"/>
    <n v="0"/>
    <s v="AUXILIAR ADMINISTRATIVO"/>
    <s v="AREA ADTVA. - CAE LA LAGUNA-GENETO"/>
    <x v="4"/>
    <s v="243021"/>
    <s v="78572651M"/>
    <s v="VIERA GOYA, ALICIA"/>
    <s v="AUXILIAR ADMINISTRATIVO"/>
    <d v="2026-07-03T00:00:00"/>
    <d v="2026-07-31T00:00:00"/>
    <n v="29"/>
  </r>
  <r>
    <s v="294132"/>
    <d v="2026-07-03T00:00:00"/>
    <d v="2026-08-02T00:00:00"/>
    <s v="false"/>
    <s v="180367"/>
    <s v="TEMPORAL. T. COMPLETO. N. ESTATU"/>
    <s v="ACUMULACION DE TAREAS"/>
    <s v="FISIOTERAPEUTA"/>
    <s v="E"/>
    <s v="I_9_1C"/>
    <x v="1"/>
    <n v="31"/>
    <n v="0"/>
    <s v="FISIOTERAPEUTA"/>
    <s v="GIMNASIO REHABILITACION"/>
    <x v="1"/>
    <s v="0"/>
    <m/>
    <m/>
    <m/>
    <d v="2026-07-03T00:00:00"/>
    <d v="2026-07-31T00:00:00"/>
    <n v="29"/>
  </r>
  <r>
    <s v="205498"/>
    <d v="2026-07-03T00:00:00"/>
    <d v="2026-08-02T00:00:00"/>
    <s v="false"/>
    <s v="179341"/>
    <s v="TEMPORAL. T. COM. INTER. N. ESTA"/>
    <s v="VACACIONES Y LIBRANZAS"/>
    <s v="LIMPIADOR/A"/>
    <s v="E"/>
    <s v="S_9B_1AV"/>
    <x v="0"/>
    <n v="31"/>
    <n v="0"/>
    <s v="LIMPIADORA"/>
    <s v="LIMPIEZA EDIFICIO ACTIV.AMBULATORIAS"/>
    <x v="0"/>
    <s v="357358"/>
    <s v="79071504B"/>
    <s v="RODRIGUEZ CAMARA, ROBERTO"/>
    <s v="LAVANDERIA"/>
    <d v="2026-07-03T00:00:00"/>
    <d v="2026-07-31T00:00:00"/>
    <n v="29"/>
  </r>
  <r>
    <s v="277559"/>
    <d v="2026-07-06T00:00:00"/>
    <d v="2026-08-02T00:00:00"/>
    <s v="false"/>
    <s v="179991"/>
    <s v="TEMPORAL. T. COMPLETO. N. ESTATU"/>
    <s v="ACUMULACION DE TAREAS"/>
    <s v="ALBAÑIL"/>
    <s v="E"/>
    <s v="I_9_1C"/>
    <x v="1"/>
    <n v="28"/>
    <n v="0"/>
    <s v="ALBAÑIL"/>
    <s v="ALBAÑILERÍA"/>
    <x v="6"/>
    <s v="0"/>
    <m/>
    <m/>
    <m/>
    <d v="2026-07-06T00:00:00"/>
    <d v="2026-07-31T00:00:00"/>
    <n v="26"/>
  </r>
  <r>
    <s v="271708"/>
    <d v="2026-07-06T00:00:00"/>
    <d v="2026-08-02T00:00:00"/>
    <s v="false"/>
    <s v="179990"/>
    <s v="TEMPORAL. T. COMPLETO. N. ESTATU"/>
    <s v="ACUMULACION DE TAREAS"/>
    <s v="ALBAÑIL"/>
    <s v="E"/>
    <s v="I_9_1C"/>
    <x v="1"/>
    <n v="28"/>
    <n v="0"/>
    <s v="ALBAÑIL"/>
    <s v="ALBAÑILERÍA"/>
    <x v="6"/>
    <s v="0"/>
    <m/>
    <m/>
    <m/>
    <d v="2026-07-06T00:00:00"/>
    <d v="2026-07-31T00:00:00"/>
    <n v="26"/>
  </r>
  <r>
    <s v="234399"/>
    <d v="2026-07-18T00:00:00"/>
    <d v="2026-08-02T00:00:00"/>
    <s v="false"/>
    <s v="181364"/>
    <s v="TEMPORAL. T. COM. INTER. N. ESTA"/>
    <s v="MES VENCIDO - INCAPACIDAD TEMPORAL"/>
    <s v="AUXILIAR DE ENFERMERÍA"/>
    <s v="E"/>
    <s v="S_9B_1A"/>
    <x v="0"/>
    <n v="16"/>
    <n v="0"/>
    <s v="AUXILIAR DE ENFERMERÍA"/>
    <s v="PLANTA BAJA PAR - HOSP.EDIF.A"/>
    <x v="1"/>
    <s v="328426"/>
    <s v="42079827Q"/>
    <s v="RODRIGUEZ EXPOSITO, MARIA ESPERANZA"/>
    <s v="AUXILIAR DE ENFERMERÍA"/>
    <d v="2026-07-18T00:00:00"/>
    <d v="2026-07-31T00:00:00"/>
    <n v="14"/>
  </r>
  <r>
    <s v="317387"/>
    <d v="2026-07-18T00:00:00"/>
    <d v="2026-08-02T00:00:00"/>
    <s v="false"/>
    <s v="181330"/>
    <s v="TEMPORAL. T. COM. INTER. N. ESTA"/>
    <s v="MES VENCIDO - INCAPACIDAD TEMPORAL"/>
    <s v="AUXILIAR DE ENFERMERÍA"/>
    <s v="E"/>
    <s v="S_9B_1A"/>
    <x v="0"/>
    <n v="16"/>
    <n v="0"/>
    <s v="AUXILIAR DE ENFERMERÍA"/>
    <s v="PLANTILLA VOLANTE"/>
    <x v="1"/>
    <s v="299736"/>
    <s v="79065496Y"/>
    <s v="GARCIA CAMEJO, SARA"/>
    <s v="AUXILIAR DE ENFERMERÍA"/>
    <d v="2026-07-18T00:00:00"/>
    <d v="2026-07-31T00:00:00"/>
    <n v="14"/>
  </r>
  <r>
    <s v="316539"/>
    <d v="2026-05-21T00:00:00"/>
    <d v="2026-08-03T00:00:00"/>
    <s v="false"/>
    <s v="179521"/>
    <s v="TEMPORAL. T. COM. INTER. N. ESTA"/>
    <s v="MES VENCIDO - INCAPACIDAD TEMPORAL"/>
    <s v="LIMPIADOR/A"/>
    <s v="E"/>
    <s v="S_9B_1A"/>
    <x v="0"/>
    <n v="75"/>
    <n v="0"/>
    <s v="LIMPIADORA"/>
    <s v="LIMPIEZA"/>
    <x v="0"/>
    <s v="252101"/>
    <s v="54117285X"/>
    <s v="REYES HERNANDEZ, ELIZABETH CRISTINA"/>
    <s v="LIMPIADORA"/>
    <d v="2026-05-21T00:00:00"/>
    <d v="2026-07-31T00:00:00"/>
    <n v="72"/>
  </r>
  <r>
    <s v="331280"/>
    <d v="2026-05-21T00:00:00"/>
    <d v="2026-08-03T00:00:00"/>
    <s v="false"/>
    <s v="179561"/>
    <s v="TEMPORAL. T. COM. INTER. N. ESTA"/>
    <s v="MES VENCIDO - INCAPACIDAD TEMPORAL"/>
    <s v="LIMPIADOR/A"/>
    <s v="E"/>
    <s v="S_9B_1A"/>
    <x v="0"/>
    <n v="75"/>
    <n v="0"/>
    <s v="LIMPIADORA"/>
    <s v="SUPLENCIAS LIMPIEZA"/>
    <x v="0"/>
    <s v="277802"/>
    <s v="43814704A"/>
    <s v="JAÑEZ JIMENEZ, GEMA"/>
    <s v="LIMPIADORA"/>
    <d v="2026-05-21T00:00:00"/>
    <d v="2026-07-31T00:00:00"/>
    <n v="72"/>
  </r>
  <r>
    <s v="327233"/>
    <d v="2026-06-05T00:00:00"/>
    <d v="2026-08-03T00:00:00"/>
    <s v="false"/>
    <s v="179711"/>
    <s v="TEMPORAL. T. COM. INTER. N. ESTA"/>
    <s v="MES VENCIDO - INCAPACIDAD TEMPORAL"/>
    <s v="AUXILIAR DE ENFERMERÍA"/>
    <s v="E"/>
    <s v="S_9B_1A"/>
    <x v="0"/>
    <n v="60"/>
    <n v="0"/>
    <s v="AUXILIAR DE ENFERMERÍA"/>
    <s v="UDAD.CORONARIAS"/>
    <x v="1"/>
    <s v="260080"/>
    <s v="72195605P"/>
    <s v="VARGAS RODRIGUEZ, PAOLA ANDREA"/>
    <s v="AUXILIAR DE ENFERMERÍA"/>
    <d v="2026-06-05T00:00:00"/>
    <d v="2026-07-31T00:00:00"/>
    <n v="57"/>
  </r>
  <r>
    <s v="390419"/>
    <d v="2026-06-05T00:00:00"/>
    <d v="2026-08-03T00:00:00"/>
    <s v="false"/>
    <s v="179692"/>
    <s v="TEMPORAL. T. COM. INTER. N. ESTA"/>
    <s v="MES VENCIDO - INCAPACIDAD TEMPORAL"/>
    <s v="LIMPIADOR/A"/>
    <s v="E"/>
    <s v="S_9B_1A"/>
    <x v="0"/>
    <n v="60"/>
    <n v="0"/>
    <s v="LIMPIADORA"/>
    <s v="LIMPIEZA EDIFICIO ACTIV.AMBULATORIAS"/>
    <x v="0"/>
    <s v="295755"/>
    <s v="43619843K"/>
    <s v="GONZALEZ LEON, MARIA TERESA"/>
    <s v="LIMPIADORA"/>
    <d v="2026-06-05T00:00:00"/>
    <d v="2026-07-31T00:00:00"/>
    <n v="57"/>
  </r>
  <r>
    <s v="208831"/>
    <d v="2026-06-05T00:00:00"/>
    <d v="2026-08-03T00:00:00"/>
    <s v="false"/>
    <s v="179708"/>
    <s v="TEMPORAL. T. COM. INTER. N. ESTA"/>
    <s v="MES VENCIDO - INCAPACIDAD TEMPORAL"/>
    <s v="AUXILIAR DE ENFERMERÍA"/>
    <s v="E"/>
    <s v="S_9B_1A"/>
    <x v="0"/>
    <n v="60"/>
    <n v="0"/>
    <s v="AUXILIAR DE ENFERMERÍA"/>
    <s v="UNIDAD DE SALUD MENTAL INFANTO JUVENIL"/>
    <x v="1"/>
    <s v="227812"/>
    <s v="54062594J"/>
    <s v="PLASENCIA RODRIGUEZ, AINHOA"/>
    <s v="AUXILIAR DE ENFERMERÍA"/>
    <d v="2026-06-05T00:00:00"/>
    <d v="2026-07-31T00:00:00"/>
    <n v="57"/>
  </r>
  <r>
    <s v="258507"/>
    <d v="2026-06-05T00:00:00"/>
    <d v="2026-08-03T00:00:00"/>
    <s v="false"/>
    <s v="179694"/>
    <s v="TEMPORAL. T. COM. INTER. N. ESTA"/>
    <s v="MES VENCIDO - INCAPACIDAD TEMPORAL"/>
    <s v="ENFERMERO/A"/>
    <s v="E"/>
    <s v="S_9B_1A"/>
    <x v="0"/>
    <n v="60"/>
    <n v="0"/>
    <s v="ENFERMERA/O"/>
    <s v="PLANTA 2ª - HOSPITALIZACIÓN EDIF. D"/>
    <x v="1"/>
    <s v="209315"/>
    <s v="43839899J"/>
    <s v="ALEGRIA MENDOZA, EVELINE"/>
    <s v="ENFERMERA/O"/>
    <d v="2026-06-05T00:00:00"/>
    <d v="2026-07-31T00:00:00"/>
    <n v="57"/>
  </r>
  <r>
    <s v="200649"/>
    <d v="2026-06-05T00:00:00"/>
    <d v="2026-08-03T00:00:00"/>
    <s v="false"/>
    <s v="179693"/>
    <s v="TEMPORAL. T. COM. INTER. N. ESTA"/>
    <s v="MES VENCIDO - INCAPACIDAD TEMPORAL"/>
    <s v="LIMPIADOR/A"/>
    <s v="E"/>
    <s v="S_9B_1A"/>
    <x v="0"/>
    <n v="60"/>
    <n v="0"/>
    <s v="LIMPIADORA"/>
    <s v="LIMPIEZA EDIFICIO ACTIV.AMBULATORIAS"/>
    <x v="0"/>
    <s v="297443"/>
    <s v="42073681B"/>
    <s v="HERNANDEZ GARCIA, MARIA SOLEDAD"/>
    <s v="LIMPIADORA"/>
    <d v="2026-06-05T00:00:00"/>
    <d v="2026-07-31T00:00:00"/>
    <n v="57"/>
  </r>
  <r>
    <s v="202293"/>
    <d v="2026-06-05T00:00:00"/>
    <d v="2026-08-03T00:00:00"/>
    <s v="false"/>
    <s v="179707"/>
    <s v="TEMPORAL. T. COM. INTER. N. ESTA"/>
    <s v="MES VENCIDO - INCAPACIDAD TEMPORAL"/>
    <s v="AUXILIAR DE ENFERMERÍA"/>
    <s v="E"/>
    <s v="S_9B_1A"/>
    <x v="0"/>
    <n v="60"/>
    <n v="0"/>
    <s v="AUXILIAR DE ENFERMERÍA"/>
    <s v="ESTERILIZACIÓN"/>
    <x v="1"/>
    <s v="353314"/>
    <s v="43805102S"/>
    <s v="FERRER GONZALEZ, MARIA ISABEL"/>
    <s v="AUXILIAR DE ENFERMERÍA"/>
    <d v="2026-06-05T00:00:00"/>
    <d v="2026-07-31T00:00:00"/>
    <n v="57"/>
  </r>
  <r>
    <s v="382358"/>
    <d v="2026-06-05T00:00:00"/>
    <d v="2026-08-03T00:00:00"/>
    <s v="false"/>
    <s v="179727"/>
    <s v="TEMPORAL. T. COM. INTER. N. ESTA"/>
    <s v="MES VENCIDO - INCAPACIDAD TEMPORAL"/>
    <s v="FISIOTERAPEUTA"/>
    <s v="E"/>
    <s v="S_9B_1A"/>
    <x v="0"/>
    <n v="60"/>
    <n v="0"/>
    <s v="FISIOTERAPEUTA"/>
    <s v="GIMNASIO REHABILITACION"/>
    <x v="1"/>
    <s v="351319"/>
    <s v="78705919B"/>
    <s v="RODRIGUEZ HERNANDEZ, IONE"/>
    <s v="FISIOTERAPEUTA"/>
    <d v="2026-06-05T00:00:00"/>
    <d v="2026-07-31T00:00:00"/>
    <n v="57"/>
  </r>
  <r>
    <s v="208202"/>
    <d v="2026-07-04T00:00:00"/>
    <d v="2026-08-03T00:00:00"/>
    <s v="false"/>
    <s v="179338"/>
    <s v="TEMPORAL. T. COM. INTER. N. ESTA"/>
    <s v="VACACIONES Y LIBRANZAS"/>
    <s v="LIMPIADOR/A"/>
    <s v="E"/>
    <s v="S_9B_1AV"/>
    <x v="0"/>
    <n v="31"/>
    <n v="0"/>
    <s v="LIMPIADORA"/>
    <s v="LIMPIEZA"/>
    <x v="0"/>
    <s v="276344"/>
    <s v="53258938T"/>
    <s v="ALCARAZ MARTINEZ, ANDREA"/>
    <s v="LIMPIADORA"/>
    <d v="2026-07-04T00:00:00"/>
    <d v="2026-07-31T00:00:00"/>
    <n v="28"/>
  </r>
  <r>
    <s v="292115"/>
    <d v="2026-07-04T00:00:00"/>
    <d v="2026-08-03T00:00:00"/>
    <s v="false"/>
    <s v="180281"/>
    <s v="TEMPORAL. T. COM. INTER. N. ESTA"/>
    <s v="VACACIONES Y LIBRANZAS"/>
    <s v="TÉC ESPECIALISTA / LABORATORIO"/>
    <s v="E"/>
    <s v="S_9B_1AV"/>
    <x v="0"/>
    <n v="31"/>
    <n v="0"/>
    <s v="TÉCNICO ESPECIALISTA LABORATORIO"/>
    <s v="LABORATORIO CENTRAL"/>
    <x v="1"/>
    <s v="372101"/>
    <s v="78728235V"/>
    <s v="DIAZ HERNANDEZ, BARBARA MARIA"/>
    <s v="TÉCNICO ESPECIALISTA LABORATORIO"/>
    <d v="2026-07-04T00:00:00"/>
    <d v="2026-07-31T00:00:00"/>
    <n v="28"/>
  </r>
  <r>
    <s v="257854"/>
    <d v="2026-07-04T00:00:00"/>
    <d v="2026-08-03T00:00:00"/>
    <s v="false"/>
    <s v="179373"/>
    <s v="TEMPORAL. T. COM. INTER. N. ESTA"/>
    <s v="VACACIONES Y LIBRANZAS"/>
    <s v="TELEFONISTA"/>
    <s v="E"/>
    <s v="S_9B_1AV"/>
    <x v="0"/>
    <n v="31"/>
    <n v="0"/>
    <s v="TELEFONISTA"/>
    <s v="TELEFONISTAS"/>
    <x v="0"/>
    <s v="263472"/>
    <s v="11786741T"/>
    <s v="MUÑOZ MUÑOZ, MARIA EUGENIA"/>
    <s v="TELEFONISTA"/>
    <d v="2026-07-04T00:00:00"/>
    <d v="2026-07-31T00:00:00"/>
    <n v="28"/>
  </r>
  <r>
    <s v="251816"/>
    <d v="2026-07-04T00:00:00"/>
    <d v="2026-08-03T00:00:00"/>
    <s v="false"/>
    <s v="180237"/>
    <s v="TEMPORAL. T. COM. INTER. N. ESTA"/>
    <s v="VACACIONES Y LIBRANZAS"/>
    <s v="AUXILIAR DE ENFERMERÍA"/>
    <s v="E"/>
    <s v="S_9B_1AV"/>
    <x v="0"/>
    <n v="31"/>
    <n v="0"/>
    <s v="AUXILIAR DE ENFERMERÍA"/>
    <s v="PLANTA  9ª IMPAR - HOSP.EDIF.A"/>
    <x v="1"/>
    <s v="391191"/>
    <s v="78628368Q"/>
    <s v="ANCEUME PEREZ, CARINA"/>
    <s v="AUXILIAR DE ENFERMERÍA"/>
    <d v="2026-07-04T00:00:00"/>
    <d v="2026-07-31T00:00:00"/>
    <n v="28"/>
  </r>
  <r>
    <s v="205970"/>
    <d v="2026-07-04T00:00:00"/>
    <d v="2026-08-03T00:00:00"/>
    <s v="false"/>
    <s v="179336"/>
    <s v="TEMPORAL. T. COM. INTER. N. ESTA"/>
    <s v="VACACIONES Y LIBRANZAS"/>
    <s v="LIMPIADOR/A"/>
    <s v="E"/>
    <s v="S_9B_1AV"/>
    <x v="0"/>
    <n v="31"/>
    <n v="0"/>
    <s v="LIMPIADORA"/>
    <s v="LIMPIEZA"/>
    <x v="0"/>
    <s v="258387"/>
    <s v="42086300A"/>
    <s v="TORRES BARROSO, GLORIA ISABEL"/>
    <s v="LIMPIADORA"/>
    <d v="2026-07-04T00:00:00"/>
    <d v="2026-07-31T00:00:00"/>
    <n v="28"/>
  </r>
  <r>
    <s v="341817"/>
    <d v="2026-07-19T00:00:00"/>
    <d v="2026-08-03T00:00:00"/>
    <s v="false"/>
    <s v="181353"/>
    <s v="TEMPORAL. T. COM. INTER. N. ESTA"/>
    <s v="MES VENCIDO - INCAPACIDAD TEMPORAL"/>
    <s v="AUXILIAR DE ENFERMERÍA"/>
    <s v="E"/>
    <s v="S_9B_1A"/>
    <x v="0"/>
    <n v="16"/>
    <n v="0"/>
    <s v="AUXILIAR DE ENFERMERÍA"/>
    <s v="PLANTA  7ª  PAR   - HOSP.EDIF.A"/>
    <x v="1"/>
    <s v="347663"/>
    <s v="79096885T"/>
    <s v="OVAL HOFMANN, TATIANA CANDELARIA"/>
    <s v="AUXILIAR DE ENFERMERÍA"/>
    <d v="2026-07-19T00:00:00"/>
    <d v="2026-07-31T00:00:00"/>
    <n v="13"/>
  </r>
  <r>
    <s v="322097"/>
    <d v="2026-07-20T00:00:00"/>
    <d v="2026-08-03T00:00:00"/>
    <s v="false"/>
    <s v="181362"/>
    <s v="TEMPORAL. T. COM. INTER. N. ESTA"/>
    <s v="MES VENCIDO - INCAPACIDAD TEMPORAL"/>
    <s v="ENFERMERO/A"/>
    <s v="E"/>
    <s v="S_9B_1A"/>
    <x v="0"/>
    <n v="15"/>
    <n v="0"/>
    <s v="ENFERMERA/O"/>
    <s v="PLANTA  2ª IMPAR-HOSP.EDIF.A"/>
    <x v="1"/>
    <s v="365614"/>
    <s v="78632525X"/>
    <s v="HERNANDEZ CABRERA, JOANA"/>
    <s v="ENFERMERA/O"/>
    <d v="2026-07-20T00:00:00"/>
    <d v="2026-07-31T00:00:00"/>
    <n v="12"/>
  </r>
  <r>
    <s v="238620"/>
    <d v="2026-01-01T00:00:00"/>
    <d v="2026-08-04T00:00:00"/>
    <s v="false"/>
    <s v="174083"/>
    <s v="TEMPORAL. T. COMPLETO. N. ESTATU"/>
    <s v="ACUMULACION DE TAREAS"/>
    <s v="TÉCNICO TITULADO MEDIO - INFORMÁTICO"/>
    <s v="E"/>
    <s v="I_9_1C"/>
    <x v="1"/>
    <n v="216"/>
    <n v="0"/>
    <s v="TÉCNICO TITULADO MEDIO-INFORMÁTICO"/>
    <s v="DIRECCIÓN DE RECURSOS HUMANOS"/>
    <x v="5"/>
    <s v="0"/>
    <m/>
    <m/>
    <m/>
    <d v="2026-01-01T00:00:00"/>
    <d v="2026-07-31T00:00:00"/>
    <n v="212"/>
  </r>
  <r>
    <s v="340535"/>
    <d v="2026-04-08T00:00:00"/>
    <d v="2026-08-04T00:00:00"/>
    <s v="false"/>
    <s v="178441"/>
    <s v="TEMPORAL. T. COM. INTER. N. ESTA"/>
    <s v="BAJA MATERNAL"/>
    <s v="ENFERMERO/A"/>
    <s v="E"/>
    <s v="S_9B_1A"/>
    <x v="0"/>
    <n v="119"/>
    <n v="0"/>
    <s v="ENFERMERA/O"/>
    <s v="PLANTA 2ª CENTRAL A - EDIF.B"/>
    <x v="1"/>
    <s v="361015"/>
    <s v="78527408A"/>
    <s v="MORALES RODRIGUEZ, HIURMA PINO"/>
    <s v="ENFERMERA/O"/>
    <d v="2026-04-08T00:00:00"/>
    <d v="2026-07-31T00:00:00"/>
    <n v="115"/>
  </r>
  <r>
    <s v="274603"/>
    <d v="2026-05-22T00:00:00"/>
    <d v="2026-08-04T00:00:00"/>
    <s v="false"/>
    <s v="179534"/>
    <s v="TEMPORAL. T. COM. INTER. N. ESTA"/>
    <s v="MES VENCIDO - ACCIDENTE DE TRABAJO"/>
    <s v="CELADOR/A"/>
    <s v="E"/>
    <s v="S_9B_1A"/>
    <x v="0"/>
    <n v="75"/>
    <n v="0"/>
    <s v="CELADOR"/>
    <s v="SUBDIRECCIÓN ENFERMERÍA"/>
    <x v="1"/>
    <s v="223325"/>
    <s v="43614051W"/>
    <s v="RAMOS CARLOS, CLOTILDE"/>
    <s v="CELADOR"/>
    <d v="2026-05-22T00:00:00"/>
    <d v="2026-07-31T00:00:00"/>
    <n v="71"/>
  </r>
  <r>
    <s v="384130"/>
    <d v="2026-05-22T00:00:00"/>
    <d v="2026-08-04T00:00:00"/>
    <s v="false"/>
    <s v="179446"/>
    <s v="TEMPORAL. T. COM. INTER. N. ESTA"/>
    <s v="MES VENCIDO - INCAPACIDAD TEMPORAL"/>
    <s v="CELADOR/A"/>
    <s v="E"/>
    <s v="S_9B_1A"/>
    <x v="0"/>
    <n v="75"/>
    <n v="0"/>
    <s v="CELADOR"/>
    <s v="PLANTA BAJA - HOSP.EDIF.M."/>
    <x v="1"/>
    <s v="382758"/>
    <s v="79196128K"/>
    <s v="NEGRIN TORRES, JOSE RUBEN"/>
    <s v="CELADOR"/>
    <d v="2026-05-22T00:00:00"/>
    <d v="2026-07-31T00:00:00"/>
    <n v="71"/>
  </r>
  <r>
    <s v="343523"/>
    <d v="2026-05-22T00:00:00"/>
    <d v="2026-08-04T00:00:00"/>
    <s v="false"/>
    <s v="179506"/>
    <s v="TEMPORAL. T. COM. INTER. N. ESTA"/>
    <s v="MES VENCIDO - INCAPACIDAD TEMPORAL"/>
    <s v="G ADMINISTRATIVO FUNCIÓN ADMINISTRATIVA"/>
    <s v="E"/>
    <s v="S_9B_1A"/>
    <x v="0"/>
    <n v="75"/>
    <n v="0"/>
    <s v="GRUPO ADMINISTRATIVO"/>
    <s v="ADMISIÓN CENTRAL"/>
    <x v="2"/>
    <s v="334113"/>
    <s v="42085169E"/>
    <s v="MORALES BORGES, CANDELARIA"/>
    <s v="GRUPO ADMINISTRATIVO"/>
    <d v="2026-05-22T00:00:00"/>
    <d v="2026-07-31T00:00:00"/>
    <n v="71"/>
  </r>
  <r>
    <s v="200708"/>
    <d v="2026-05-22T00:00:00"/>
    <d v="2026-08-04T00:00:00"/>
    <s v="false"/>
    <s v="179487"/>
    <s v="TEMPORAL. T. COM. INTER. N. ESTA"/>
    <s v="MES VENCIDO - INCAPACIDAD TEMPORAL"/>
    <s v="G ADMINISTRATIVO FUNCIÓN ADMINISTRATIVA"/>
    <s v="E"/>
    <s v="S_9B_1A"/>
    <x v="0"/>
    <n v="75"/>
    <n v="0"/>
    <s v="GRUPO ADMINISTRATIVO"/>
    <s v="COORDINACIÓN DE INFORMACIÓN"/>
    <x v="3"/>
    <s v="320459"/>
    <s v="42096584Y"/>
    <s v="FAJARDO LEDESMA, ANGEL ALEXIS"/>
    <s v="GRUPO ADMINISTRATIVO"/>
    <d v="2026-05-22T00:00:00"/>
    <d v="2026-07-31T00:00:00"/>
    <n v="71"/>
  </r>
  <r>
    <s v="352245"/>
    <d v="2026-06-06T00:00:00"/>
    <d v="2026-08-04T00:00:00"/>
    <s v="false"/>
    <s v="179731"/>
    <s v="TEMPORAL. T. COM. INTER. N. ESTA"/>
    <s v="MES VENCIDO - INCAPACIDAD TEMPORAL"/>
    <s v="LIMPIADOR/A"/>
    <s v="E"/>
    <s v="S_9B_1A"/>
    <x v="0"/>
    <n v="60"/>
    <n v="0"/>
    <s v="LIMPIADORA"/>
    <s v="SUPLENCIAS LIMPIEZA"/>
    <x v="0"/>
    <s v="301325"/>
    <s v="79158937K"/>
    <s v="SANTANA GOYA, PATRICIA"/>
    <s v="LIMPIADORA"/>
    <d v="2026-06-06T00:00:00"/>
    <d v="2026-07-31T00:00:00"/>
    <n v="56"/>
  </r>
  <r>
    <s v="204536"/>
    <d v="2026-06-06T00:00:00"/>
    <d v="2026-08-04T00:00:00"/>
    <s v="false"/>
    <s v="179744"/>
    <s v="TEMPORAL. T. COM. INTER. N. ESTA"/>
    <s v="MES VENCIDO - INCAPACIDAD TEMPORAL"/>
    <s v="AUXILIAR DE ENFERMERÍA"/>
    <s v="E"/>
    <s v="S_9B_1A"/>
    <x v="0"/>
    <n v="60"/>
    <n v="0"/>
    <s v="AUXILIAR DE ENFERMERÍA"/>
    <s v="PLANTA  1ª  PAR   - HOSP.EDIF.A"/>
    <x v="1"/>
    <s v="316377"/>
    <s v="54108461H"/>
    <s v="REYES GARCIA, REBECA"/>
    <s v="AUXILIAR DE ENFERMERÍA"/>
    <d v="2026-06-06T00:00:00"/>
    <d v="2026-07-31T00:00:00"/>
    <n v="56"/>
  </r>
  <r>
    <s v="353478"/>
    <d v="2026-06-06T00:00:00"/>
    <d v="2026-08-04T00:00:00"/>
    <s v="false"/>
    <s v="179678"/>
    <s v="TEMPORAL. T. COM. INTER. N. ESTA"/>
    <s v="MES VENCIDO - INCAPACIDAD TEMPORAL"/>
    <s v="AUXILIAR DE ENFERMERÍA"/>
    <s v="E"/>
    <s v="S_9B_1A"/>
    <x v="0"/>
    <n v="60"/>
    <n v="0"/>
    <s v="AUXILIAR DE ENFERMERÍA"/>
    <s v="PLANTA  5ª IMPAR - HOSP.EDIF.A"/>
    <x v="1"/>
    <s v="234873"/>
    <s v="42224930N"/>
    <s v="RUIZ HERNANDEZ, ALBA MARIA"/>
    <s v="AUXILIAR DE ENFERMERÍA"/>
    <d v="2026-06-06T00:00:00"/>
    <d v="2026-07-31T00:00:00"/>
    <n v="56"/>
  </r>
  <r>
    <s v="253264"/>
    <d v="2026-06-06T00:00:00"/>
    <d v="2026-08-04T00:00:00"/>
    <s v="false"/>
    <s v="179743"/>
    <s v="TEMPORAL. T. COM. INTER. N. ESTA"/>
    <s v="MES VENCIDO - INCAPACIDAD TEMPORAL"/>
    <s v="AUXILIAR DE ENFERMERÍA"/>
    <s v="E"/>
    <s v="S_9B_1A"/>
    <x v="0"/>
    <n v="60"/>
    <n v="0"/>
    <s v="AUXILIAR DE ENFERMERÍA"/>
    <s v="PARITORIO"/>
    <x v="1"/>
    <s v="278488"/>
    <s v="78642792L"/>
    <s v="HERNANDEZ ALONSO, JOANA"/>
    <s v="AUXILIAR DE ENFERMERÍA"/>
    <d v="2026-06-06T00:00:00"/>
    <d v="2026-07-31T00:00:00"/>
    <n v="56"/>
  </r>
  <r>
    <s v="249909"/>
    <d v="2026-07-05T00:00:00"/>
    <d v="2026-08-04T00:00:00"/>
    <s v="false"/>
    <s v="180211"/>
    <s v="TEMPORAL. T. COM. INTER. N. ESTA"/>
    <s v="VACACIONES Y LIBRANZAS"/>
    <s v="ENFERMERO/A"/>
    <s v="E"/>
    <s v="S_9B_1AV"/>
    <x v="0"/>
    <n v="31"/>
    <n v="0"/>
    <s v="ENFERMERA/O"/>
    <s v="PLANTA 3ª/4ª URA"/>
    <x v="1"/>
    <s v="273481"/>
    <s v="78644982R"/>
    <s v="MARTIN GAMEZ, SONIA"/>
    <s v="ENFERMERA/O"/>
    <d v="2026-07-05T00:00:00"/>
    <d v="2026-07-31T00:00:00"/>
    <n v="27"/>
  </r>
  <r>
    <s v="249313"/>
    <d v="2026-07-05T00:00:00"/>
    <d v="2026-08-04T00:00:00"/>
    <s v="false"/>
    <s v="180633"/>
    <s v="TEMPORAL. T. COM. INTER. N. ESTA"/>
    <s v="MES VENCIDO - INCAPACIDAD TEMPORAL"/>
    <s v="PINCHE"/>
    <s v="E"/>
    <s v="S_9B_1A"/>
    <x v="0"/>
    <n v="31"/>
    <n v="0"/>
    <s v="PINCHE"/>
    <s v="COCINA"/>
    <x v="0"/>
    <s v="296453"/>
    <s v="43815664C"/>
    <s v="CASTELLANO RODRIGUEZ, JOSE MANUEL"/>
    <s v="PINCHE"/>
    <d v="2026-07-05T00:00:00"/>
    <d v="2026-07-31T00:00:00"/>
    <n v="27"/>
  </r>
  <r>
    <s v="205007"/>
    <d v="2026-07-05T00:00:00"/>
    <d v="2026-08-04T00:00:00"/>
    <s v="false"/>
    <s v="180009"/>
    <s v="TEMPORAL. T. COM. INTER. N. ESTA"/>
    <s v="VACACIONES Y LIBRANZAS"/>
    <s v="AUXILIAR DE ENFERMERÍA"/>
    <s v="E"/>
    <s v="S_9B_1AV"/>
    <x v="0"/>
    <n v="31"/>
    <n v="0"/>
    <s v="AUXILIAR DE ENFERMERÍA"/>
    <s v="PLANTA  9ª  PAR   - HOSP.EDIF.A"/>
    <x v="1"/>
    <s v="254063"/>
    <s v="45453569A"/>
    <s v="PEREZ PEÑA, ABRAHAN ANTONIO"/>
    <s v="AUXILIAR DE ENFERMERÍA"/>
    <d v="2026-07-05T00:00:00"/>
    <d v="2026-07-31T00:00:00"/>
    <n v="27"/>
  </r>
  <r>
    <s v="298420"/>
    <d v="2026-07-21T00:00:00"/>
    <d v="2026-08-04T00:00:00"/>
    <s v="false"/>
    <s v="181411"/>
    <s v="TEMPORAL. T. COM. INTER. N. ESTA"/>
    <s v="MES VENCIDO - INCAPACIDAD TEMPORAL"/>
    <s v="AUXILIAR DE ENFERMERÍA"/>
    <s v="E"/>
    <s v="S_9B_1A"/>
    <x v="0"/>
    <n v="15"/>
    <n v="0"/>
    <s v="AUXILIAR DE ENFERMERÍA"/>
    <s v="URGENCIAS"/>
    <x v="1"/>
    <s v="371416"/>
    <s v="43799844R"/>
    <s v="MORALES CARRILLO, ELENA MARIA"/>
    <s v="AUXILIAR DE ENFERMERÍA"/>
    <d v="2026-07-21T00:00:00"/>
    <d v="2026-07-31T00:00:00"/>
    <n v="11"/>
  </r>
  <r>
    <s v="205624"/>
    <d v="2026-07-21T00:00:00"/>
    <d v="2026-08-04T00:00:00"/>
    <s v="false"/>
    <s v="181363"/>
    <s v="TEMPORAL. T. COM. INTER. N. ESTA"/>
    <s v="MES VENCIDO - INCAPACIDAD TEMPORAL"/>
    <s v="AUXILIAR DE ENFERMERÍA"/>
    <s v="E"/>
    <s v="S_9B_1A"/>
    <x v="0"/>
    <n v="15"/>
    <n v="0"/>
    <s v="AUXILIAR DE ENFERMERÍA"/>
    <s v="PLANTA  1ª  PAR   - HOSP.EDIF.A"/>
    <x v="1"/>
    <s v="232615"/>
    <s v="79074680J"/>
    <s v="LOPEZ RODRIGUEZ, HAZEL COROMOTO"/>
    <s v="AUXILIAR DE ENFERMERÍA"/>
    <d v="2026-07-21T00:00:00"/>
    <d v="2026-07-31T00:00:00"/>
    <n v="11"/>
  </r>
  <r>
    <s v="376092"/>
    <d v="2026-07-21T00:00:00"/>
    <d v="2026-08-04T00:00:00"/>
    <s v="false"/>
    <s v="181354"/>
    <s v="TEMPORAL. T. COM. INTER. N. ESTA"/>
    <s v="MES VENCIDO - INCAPACIDAD TEMPORAL"/>
    <s v="AUXILIAR DE ENFERMERÍA"/>
    <s v="E"/>
    <s v="S_9B_1A"/>
    <x v="0"/>
    <n v="15"/>
    <n v="0"/>
    <s v="AUXILIAR DE ENFERMERÍA"/>
    <s v="AREA ENFERMERIA - HN - CAE ICOD"/>
    <x v="1"/>
    <s v="244056"/>
    <s v="78631543V"/>
    <s v="HERNANDEZ MORENO, OMAIRA"/>
    <s v="AUXILIAR DE ENFERMERÍA"/>
    <d v="2026-07-21T00:00:00"/>
    <d v="2026-07-31T00:00:00"/>
    <n v="11"/>
  </r>
  <r>
    <s v="273617"/>
    <d v="2026-07-21T00:00:00"/>
    <d v="2026-08-04T00:00:00"/>
    <s v="false"/>
    <s v="180590"/>
    <s v="TEMPORAL. T. COM. INTER. N. ESTA"/>
    <s v="MES VENCIDO - INCAPACIDAD TEMPORAL"/>
    <s v="LIMPIADOR/A"/>
    <s v="E"/>
    <s v="S_9B_1A"/>
    <x v="0"/>
    <n v="15"/>
    <n v="0"/>
    <s v="LIMPIADORA"/>
    <s v="LIMPIEZA"/>
    <x v="0"/>
    <s v="233829"/>
    <s v="43616923E"/>
    <s v="EXPOSITO HERNANDEZ, CARMEN CONSTANZA"/>
    <s v="LIMPIADORA"/>
    <d v="2026-07-21T00:00:00"/>
    <d v="2026-07-31T00:00:00"/>
    <n v="11"/>
  </r>
  <r>
    <s v="224592"/>
    <d v="2026-06-07T00:00:00"/>
    <d v="2026-08-05T00:00:00"/>
    <s v="false"/>
    <s v="179679"/>
    <s v="TEMPORAL. T. COM. INTER. N. ESTA"/>
    <s v="MES VENCIDO - INCAPACIDAD TEMPORAL"/>
    <s v="AUXILIAR DE ENFERMERÍA"/>
    <s v="E"/>
    <s v="S_9B_1A"/>
    <x v="0"/>
    <n v="60"/>
    <n v="0"/>
    <s v="AUXILIAR DE ENFERMERÍA"/>
    <s v="PLANTA 2ª - HOSPITALIZACIÓN EDIF. D"/>
    <x v="1"/>
    <s v="272987"/>
    <s v="43822645D"/>
    <s v="LOPEZ BETHENCOURT, PILAR BEATRIZ"/>
    <s v="AUXILIAR DE ENFERMERÍA"/>
    <d v="2026-06-07T00:00:00"/>
    <d v="2026-07-31T00:00:00"/>
    <n v="55"/>
  </r>
  <r>
    <s v="274707"/>
    <d v="2026-06-22T00:00:00"/>
    <d v="2026-08-05T00:00:00"/>
    <s v="false"/>
    <s v="180045"/>
    <s v="TEMPORAL. T. COM. INTER. N. ESTA"/>
    <s v="MES VENCIDO - INCAPACIDAD TEMPORAL"/>
    <s v="TÉC ESPECIALISTA / RADIODIAGNÓSTICO"/>
    <s v="E"/>
    <s v="S_9B_1A"/>
    <x v="0"/>
    <n v="45"/>
    <n v="0"/>
    <s v="TÉCNICO ESPECIALISTA RADIODIAGNÓSTICO"/>
    <s v="TOMOGRAFIA AXIAL COMPUTERIZADA - (TAC)"/>
    <x v="1"/>
    <s v="291652"/>
    <s v="43820937A"/>
    <s v="DE LA ROSA AVALOS, DOLORES"/>
    <s v="TÉCNICO ESPECIALISTA RADIODIAGNÓSTICO"/>
    <d v="2026-06-22T00:00:00"/>
    <d v="2026-07-31T00:00:00"/>
    <n v="40"/>
  </r>
  <r>
    <s v="296220"/>
    <d v="2026-06-22T00:00:00"/>
    <d v="2026-08-05T00:00:00"/>
    <s v="false"/>
    <s v="180064"/>
    <s v="TEMPORAL. T. COM. INTER. N. ESTA"/>
    <s v="MES VENCIDO - INCAPACIDAD TEMPORAL"/>
    <s v="PELUQUERO/A"/>
    <s v="E"/>
    <s v="S_9B_1A"/>
    <x v="0"/>
    <n v="45"/>
    <n v="0"/>
    <s v="PELUQUERO"/>
    <s v="DIRECCIÓN ENFERMERÍA"/>
    <x v="1"/>
    <s v="382666"/>
    <s v="78572883F"/>
    <s v="MELIAN REYES, MARIA LETICIA"/>
    <s v="PELUQUERO"/>
    <d v="2026-06-22T00:00:00"/>
    <d v="2026-07-31T00:00:00"/>
    <n v="40"/>
  </r>
  <r>
    <s v="324294"/>
    <d v="2026-06-22T00:00:00"/>
    <d v="2026-08-05T00:00:00"/>
    <s v="false"/>
    <s v="180044"/>
    <s v="TEMPORAL. T. COM. INTER. N. ESTA"/>
    <s v="MES VENCIDO - INCAPACIDAD TEMPORAL"/>
    <s v="TÉC ESPECIALISTA / RADIODIAGNÓSTICO"/>
    <s v="E"/>
    <s v="S_9B_1A"/>
    <x v="0"/>
    <n v="45"/>
    <n v="0"/>
    <s v="TÉCNICO ESPECIALISTA RADIODIAGNÓSTICO"/>
    <s v="RADIODIAGNOSTICO"/>
    <x v="1"/>
    <s v="351634"/>
    <s v="78562248K"/>
    <s v="GONZALEZ GONZALEZ, VIOLETA"/>
    <s v="TÉCNICO ESPECIALISTA RADIODIAGNÓSTICO"/>
    <d v="2026-06-22T00:00:00"/>
    <d v="2026-07-31T00:00:00"/>
    <n v="40"/>
  </r>
  <r>
    <s v="218504"/>
    <d v="2026-07-06T00:00:00"/>
    <d v="2026-08-05T00:00:00"/>
    <s v="false"/>
    <s v="180625"/>
    <s v="TEMPORAL. T. COM. INTER. N. ESTA"/>
    <s v="MES VENCIDO - INCAPACIDAD TEMPORAL"/>
    <s v="LAVANDERO/A"/>
    <s v="E"/>
    <s v="S_9B_1A"/>
    <x v="0"/>
    <n v="31"/>
    <n v="0"/>
    <s v="LAVANDERIA"/>
    <s v="LAVANDERÍA HOSP.DEL TORAX"/>
    <x v="0"/>
    <s v="231053"/>
    <s v="79064193Z"/>
    <s v="SACRAMENTO MEDINA, JOSE ALEJANDRO"/>
    <s v="PLANCHADORA"/>
    <d v="2026-07-06T00:00:00"/>
    <d v="2026-07-31T00:00:00"/>
    <n v="26"/>
  </r>
  <r>
    <s v="382992"/>
    <d v="2026-07-06T00:00:00"/>
    <d v="2026-08-05T00:00:00"/>
    <s v="false"/>
    <s v="180027"/>
    <s v="TEMPORAL. T. COM. INTER. N. ESTA"/>
    <s v="VACACIONES Y LIBRANZAS"/>
    <s v="FISIOTERAPEUTA"/>
    <s v="E"/>
    <s v="S_9B_1AV"/>
    <x v="0"/>
    <n v="31"/>
    <n v="0"/>
    <s v="FISIOTERAPEUTA"/>
    <s v="GIMNASIO REHABILITACION"/>
    <x v="1"/>
    <s v="219198"/>
    <s v="78478688C"/>
    <s v="GIL SANTANA, LAURA AITAMI"/>
    <s v="FISIOTERAPEUTA"/>
    <d v="2026-07-06T00:00:00"/>
    <d v="2026-07-31T00:00:00"/>
    <n v="26"/>
  </r>
  <r>
    <s v="211434"/>
    <d v="2026-07-06T00:00:00"/>
    <d v="2026-08-05T00:00:00"/>
    <s v="false"/>
    <s v="180570"/>
    <s v="TEMPORAL. T. COM. INTER. N. ESTA"/>
    <s v="VACACIONES Y LIBRANZAS"/>
    <s v="G ADMINISTRATIVO FUNCIÓN ADMINISTRATIVA"/>
    <s v="E"/>
    <s v="S_9B_1AV"/>
    <x v="0"/>
    <n v="31"/>
    <n v="0"/>
    <s v="GRUPO ADMINISTRATIVO"/>
    <s v="DIRECCIÓN ENFERMERÍA"/>
    <x v="1"/>
    <s v="305398"/>
    <s v="43612149D"/>
    <s v="VELAZQUEZ PEREZ, MARIA PILAR"/>
    <s v="GRUPO ADMINISTRATIVO"/>
    <d v="2026-07-06T00:00:00"/>
    <d v="2026-07-31T00:00:00"/>
    <n v="26"/>
  </r>
  <r>
    <s v="208673"/>
    <d v="2026-07-06T00:00:00"/>
    <d v="2026-08-05T00:00:00"/>
    <s v="false"/>
    <s v="180577"/>
    <s v="TEMPORAL. T. COM. INTER. N. ESTA"/>
    <s v="MES VENCIDO - INCAPACIDAD TEMPORAL"/>
    <s v="AUXILIAR DE ENFERMERÍA"/>
    <s v="E"/>
    <s v="S_9B_1A"/>
    <x v="0"/>
    <n v="31"/>
    <n v="0"/>
    <s v="AUXILIAR DE ENFERMERÍA"/>
    <s v="PLANTA  9ª IMPAR - HOSP.EDIF.A"/>
    <x v="1"/>
    <s v="353648"/>
    <s v="78692947B"/>
    <s v="JIMENEZ GARCIA, MARIA ALEJANDRA"/>
    <s v="AUXILIAR DE ENFERMERÍA"/>
    <d v="2026-07-06T00:00:00"/>
    <d v="2026-07-31T00:00:00"/>
    <n v="26"/>
  </r>
  <r>
    <s v="202002"/>
    <d v="2026-07-06T00:00:00"/>
    <d v="2026-08-05T00:00:00"/>
    <s v="false"/>
    <s v="180232"/>
    <s v="TEMPORAL. T. COM. INTER. N. ESTA"/>
    <s v="VACACIONES Y LIBRANZAS"/>
    <s v="AUXILIAR DE ENFERMERÍA"/>
    <s v="E"/>
    <s v="S_9B_1AV"/>
    <x v="0"/>
    <n v="31"/>
    <n v="0"/>
    <s v="AUXILIAR DE ENFERMERÍA"/>
    <s v="BLOQUE QUIRURGICO CENTRAL"/>
    <x v="1"/>
    <s v="369666"/>
    <s v="43377637M"/>
    <s v="GARCIA EXPOSITO, ANA YANETTE"/>
    <s v="AUXILIAR DE ENFERMERÍA"/>
    <d v="2026-07-06T00:00:00"/>
    <d v="2026-07-31T00:00:00"/>
    <n v="26"/>
  </r>
  <r>
    <s v="260402"/>
    <d v="2026-07-06T00:00:00"/>
    <d v="2026-08-05T00:00:00"/>
    <s v="false"/>
    <s v="179337"/>
    <s v="TEMPORAL. T. COM. INTER. N. ESTA"/>
    <s v="VACACIONES Y LIBRANZAS"/>
    <s v="LIMPIADOR/A"/>
    <s v="E"/>
    <s v="S_9B_1AV"/>
    <x v="0"/>
    <n v="31"/>
    <n v="0"/>
    <s v="LIMPIADORA"/>
    <s v="LIMPIEZA"/>
    <x v="0"/>
    <s v="360944"/>
    <s v="54045021N"/>
    <s v="PAZ RODRIGUEZ, MARIA NICOLASA"/>
    <s v="LIMPIADORA"/>
    <d v="2026-07-06T00:00:00"/>
    <d v="2026-07-31T00:00:00"/>
    <n v="26"/>
  </r>
  <r>
    <s v="349342"/>
    <d v="2026-07-06T00:00:00"/>
    <d v="2026-08-05T00:00:00"/>
    <s v="false"/>
    <s v="179718"/>
    <s v="TEMPORAL. T. COM. INTER. N. ESTA"/>
    <s v="VACACIONES Y LIBRANZAS"/>
    <s v="ENFERMERO/A"/>
    <s v="E"/>
    <s v="S_9B_1AV"/>
    <x v="0"/>
    <n v="31"/>
    <n v="0"/>
    <s v="ENFERMERA/O"/>
    <s v="PLANTA  1ª  PAR   - HOSP.EDIF.A"/>
    <x v="1"/>
    <s v="246766"/>
    <s v="43837391N"/>
    <s v="ARMAS HERRERA, MARTA"/>
    <s v="ENFERMERA/O ESPECIALISTA EN ENFERMERÍA DE SALUD ME"/>
    <d v="2026-07-06T00:00:00"/>
    <d v="2026-07-31T00:00:00"/>
    <n v="26"/>
  </r>
  <r>
    <s v="227001"/>
    <d v="2026-07-06T00:00:00"/>
    <d v="2026-08-05T00:00:00"/>
    <s v="false"/>
    <s v="180948"/>
    <s v="TEMPORAL. T. COMPLETO. N. ESTATU"/>
    <s v="ACUMULACION DE TAREAS"/>
    <s v="PINCHE"/>
    <s v="E"/>
    <s v="I_9_1C"/>
    <x v="1"/>
    <n v="31"/>
    <n v="0"/>
    <s v="PINCHE"/>
    <s v="COCINA"/>
    <x v="0"/>
    <s v="0"/>
    <m/>
    <m/>
    <m/>
    <d v="2026-07-06T00:00:00"/>
    <d v="2026-07-31T00:00:00"/>
    <n v="26"/>
  </r>
  <r>
    <s v="259237"/>
    <d v="2026-07-06T00:00:00"/>
    <d v="2026-08-05T00:00:00"/>
    <s v="false"/>
    <s v="180946"/>
    <s v="TEMPORAL. T. COMPLETO. N. ESTATU"/>
    <s v="ACUMULACION DE TAREAS"/>
    <s v="PINCHE"/>
    <s v="E"/>
    <s v="I_9_1C"/>
    <x v="1"/>
    <n v="31"/>
    <n v="0"/>
    <s v="PINCHE"/>
    <s v="COCINA"/>
    <x v="0"/>
    <s v="0"/>
    <m/>
    <m/>
    <m/>
    <d v="2026-07-06T00:00:00"/>
    <d v="2026-07-31T00:00:00"/>
    <n v="26"/>
  </r>
  <r>
    <s v="266288"/>
    <d v="2026-07-06T00:00:00"/>
    <d v="2026-08-05T00:00:00"/>
    <s v="false"/>
    <s v="180947"/>
    <s v="TEMPORAL. T. COMPLETO. N. ESTATU"/>
    <s v="ACUMULACION DE TAREAS"/>
    <s v="PINCHE"/>
    <s v="E"/>
    <s v="I_9_1C"/>
    <x v="1"/>
    <n v="31"/>
    <n v="0"/>
    <s v="PINCHE"/>
    <s v="COCINA"/>
    <x v="0"/>
    <s v="0"/>
    <m/>
    <m/>
    <m/>
    <d v="2026-07-06T00:00:00"/>
    <d v="2026-07-31T00:00:00"/>
    <n v="26"/>
  </r>
  <r>
    <s v="272719"/>
    <d v="2026-07-06T00:00:00"/>
    <d v="2026-08-05T00:00:00"/>
    <s v="false"/>
    <s v="180365"/>
    <s v="TEMPORAL. T. COMPLETO. N. ESTATU"/>
    <s v="ACUMULACION DE TAREAS"/>
    <s v="PINCHE"/>
    <s v="E"/>
    <s v="I_9_1C"/>
    <x v="1"/>
    <n v="31"/>
    <n v="0"/>
    <s v="PINCHE"/>
    <s v="COCINA"/>
    <x v="0"/>
    <s v="0"/>
    <m/>
    <m/>
    <m/>
    <d v="2026-07-06T00:00:00"/>
    <d v="2026-07-31T00:00:00"/>
    <n v="26"/>
  </r>
  <r>
    <s v="309778"/>
    <d v="2026-07-07T00:00:00"/>
    <d v="2026-08-05T00:00:00"/>
    <s v="false"/>
    <s v="180598"/>
    <s v="TEMPORAL. T. COM. INTER. N. ESTA"/>
    <s v="MES VENCIDO - INCAPACIDAD TEMPORAL"/>
    <s v="AUXILIAR DE ENFERMERÍA"/>
    <s v="E"/>
    <s v="S_9B_1A"/>
    <x v="0"/>
    <n v="30"/>
    <n v="0"/>
    <s v="AUXILIAR DE ENFERMERÍA"/>
    <s v="PLANTA  6ª  PAR   - HOSP.EDIF.A"/>
    <x v="1"/>
    <s v="234518"/>
    <s v="78854782H"/>
    <s v="AGUIAR PEREZ, FELISA"/>
    <s v="AUXILIAR DE ENFERMERÍA"/>
    <d v="2026-07-07T00:00:00"/>
    <d v="2026-07-31T00:00:00"/>
    <n v="25"/>
  </r>
  <r>
    <s v="342900"/>
    <d v="2026-07-07T00:00:00"/>
    <d v="2026-08-05T00:00:00"/>
    <s v="false"/>
    <s v="180608"/>
    <s v="TEMPORAL. T. COM. INTER. N. ESTA"/>
    <s v="MES VENCIDO - INCAPACIDAD TEMPORAL"/>
    <s v="AUXILIAR DE ENFERMERÍA"/>
    <s v="E"/>
    <s v="S_9B_1A"/>
    <x v="0"/>
    <n v="30"/>
    <n v="0"/>
    <s v="AUXILIAR DE ENFERMERÍA"/>
    <s v="PLANTA  4ª  PAR   - HOSP.EDIF.A"/>
    <x v="1"/>
    <s v="353330"/>
    <s v="42168477R"/>
    <s v="MONTELONGO CONCEPCION, CONCEPCION ARMENIA"/>
    <s v="AUXILIAR DE ENFERMERÍA"/>
    <d v="2026-07-07T00:00:00"/>
    <d v="2026-07-31T00:00:00"/>
    <n v="25"/>
  </r>
  <r>
    <s v="381370"/>
    <d v="2026-07-07T00:00:00"/>
    <d v="2026-08-05T00:00:00"/>
    <s v="false"/>
    <s v="180606"/>
    <s v="TEMPORAL. T. COM. INTER. N. ESTA"/>
    <s v="MES VENCIDO - INCAPACIDAD TEMPORAL"/>
    <s v="ENFERMERO/A"/>
    <s v="E"/>
    <s v="S_9B_1A"/>
    <x v="0"/>
    <n v="30"/>
    <n v="0"/>
    <s v="ENFERMERA/O"/>
    <s v="PLANTA  1ª  PAR   - HOSP.EDIF.A"/>
    <x v="1"/>
    <s v="336565"/>
    <s v="78643190A"/>
    <s v="RAMCHANDANI RAMESH, ANGELI"/>
    <s v="ENFERMERA/O"/>
    <d v="2026-07-07T00:00:00"/>
    <d v="2026-07-31T00:00:00"/>
    <n v="25"/>
  </r>
  <r>
    <s v="230100"/>
    <d v="2026-07-07T00:00:00"/>
    <d v="2026-08-05T00:00:00"/>
    <s v="false"/>
    <s v="180001"/>
    <s v="TEMPORAL. T. COM. INTER. N. ESTA"/>
    <s v="MES ACTUAL - INCAPACIDAD TEMPORAL"/>
    <s v="ENFERMERO/A"/>
    <s v="E"/>
    <s v="S_9B_1A"/>
    <x v="0"/>
    <n v="30"/>
    <n v="0"/>
    <s v="ENFERMERA/O"/>
    <s v="PLANTILLA VOLANTE"/>
    <x v="1"/>
    <s v="223090"/>
    <s v="54114991Q"/>
    <s v="KALITOVICS DORTA, MARIA"/>
    <s v="ENFERMERA/O"/>
    <d v="2026-07-07T00:00:00"/>
    <d v="2026-07-31T00:00:00"/>
    <n v="25"/>
  </r>
  <r>
    <s v="212116"/>
    <d v="2026-07-07T00:00:00"/>
    <d v="2026-08-05T00:00:00"/>
    <s v="false"/>
    <s v="180217"/>
    <s v="TEMPORAL. T. COM. INTER. N. ESTA"/>
    <s v="MES VENCIDO - INCAPACIDAD TEMPORAL"/>
    <s v="ENFERMERO/A"/>
    <s v="E"/>
    <s v="S_9B_1A"/>
    <x v="0"/>
    <n v="30"/>
    <n v="0"/>
    <s v="ENFERMERA/O"/>
    <s v="BLOQUE QUIRURGICO CENTRAL"/>
    <x v="1"/>
    <s v="329277"/>
    <s v="43795881V"/>
    <s v="BETHENCOURT PURRIÑOS, CARMEN C."/>
    <s v="ENFERMERA/O"/>
    <d v="2026-07-07T00:00:00"/>
    <d v="2026-07-31T00:00:00"/>
    <n v="25"/>
  </r>
  <r>
    <s v="360031"/>
    <d v="2026-07-07T00:00:00"/>
    <d v="2026-08-05T00:00:00"/>
    <s v="false"/>
    <s v="180605"/>
    <s v="TEMPORAL. T. COM. INTER. N. ESTA"/>
    <s v="MES VENCIDO - INCAPACIDAD TEMPORAL"/>
    <s v="AUXILIAR DE ENFERMERÍA"/>
    <s v="E"/>
    <s v="S_9B_1A"/>
    <x v="0"/>
    <n v="30"/>
    <n v="0"/>
    <s v="AUXILIAR DE ENFERMERÍA"/>
    <s v="BLOQUE QUIRURGICO CENTRAL"/>
    <x v="1"/>
    <s v="215557"/>
    <s v="78698817Q"/>
    <s v="RODRIGUEZ HERNANDEZ, IVAN"/>
    <s v="AUXILIAR DE ENFERMERÍA"/>
    <d v="2026-07-07T00:00:00"/>
    <d v="2026-07-31T00:00:00"/>
    <n v="25"/>
  </r>
  <r>
    <s v="294263"/>
    <d v="2026-07-07T00:00:00"/>
    <d v="2026-08-05T00:00:00"/>
    <s v="false"/>
    <s v="180318"/>
    <s v="TEMPORAL. T. COM. INTER. N. ESTA"/>
    <s v="MES VENCIDO - INCAPACIDAD TEMPORAL"/>
    <s v="AUXILIAR DE ENFERMERÍA"/>
    <s v="E"/>
    <s v="S_9B_1A"/>
    <x v="0"/>
    <n v="30"/>
    <n v="0"/>
    <s v="AUXILIAR DE ENFERMERÍA"/>
    <s v="PLANTA 2ª CENTRAL A - EDIF.B"/>
    <x v="1"/>
    <s v="357761"/>
    <s v="45442012S"/>
    <s v="MARRERO FELIPE, MARIA NIEVES"/>
    <s v="AUXILIAR DE ENFERMERÍA"/>
    <d v="2026-07-07T00:00:00"/>
    <d v="2026-07-31T00:00:00"/>
    <n v="25"/>
  </r>
  <r>
    <s v="254027"/>
    <d v="2026-07-07T00:00:00"/>
    <d v="2026-08-05T00:00:00"/>
    <s v="false"/>
    <s v="179965"/>
    <s v="TEMPORAL. T. COM. INTER. N. ESTA"/>
    <s v="MES VENCIDO - INCAPACIDAD TEMPORAL"/>
    <s v="ENFERMERO/A"/>
    <s v="E"/>
    <s v="S_9B_1A"/>
    <x v="0"/>
    <n v="30"/>
    <n v="0"/>
    <s v="ENFERMERA/O"/>
    <s v="HOSPITAL DIA PEDIATRIA"/>
    <x v="1"/>
    <s v="332433"/>
    <s v="43811188Y"/>
    <s v="MARTINEZ COSTA, INES"/>
    <s v="ENFERMERA/O"/>
    <d v="2026-07-07T00:00:00"/>
    <d v="2026-07-31T00:00:00"/>
    <n v="25"/>
  </r>
  <r>
    <s v="258633"/>
    <d v="2026-07-07T00:00:00"/>
    <d v="2026-08-05T00:00:00"/>
    <s v="false"/>
    <s v="180623"/>
    <s v="TEMPORAL. T. COM. INTER. N. ESTA"/>
    <s v="MES VENCIDO - INCAPACIDAD TEMPORAL"/>
    <s v="ENFERMERO/A"/>
    <s v="E"/>
    <s v="S_9B_1A"/>
    <x v="0"/>
    <n v="30"/>
    <n v="0"/>
    <s v="ENFERMERA/O"/>
    <s v="PLANTILLA VOLANTE DEL EAA (EDIFICIO DE ACTIVIDADES"/>
    <x v="1"/>
    <s v="363350"/>
    <s v="14274634Y"/>
    <s v="MERINO RUEDA, ELENA"/>
    <s v="ENFERMERA/O"/>
    <d v="2026-07-07T00:00:00"/>
    <d v="2026-07-31T00:00:00"/>
    <n v="25"/>
  </r>
  <r>
    <s v="202141"/>
    <d v="2026-07-07T00:00:00"/>
    <d v="2026-08-05T00:00:00"/>
    <s v="false"/>
    <s v="180313"/>
    <s v="TEMPORAL. T. COM. INTER. N. ESTA"/>
    <s v="MES VENCIDO - INCAPACIDAD TEMPORAL"/>
    <s v="ENFERMERO/A"/>
    <s v="E"/>
    <s v="S_9B_1A"/>
    <x v="0"/>
    <n v="30"/>
    <n v="0"/>
    <s v="ENFERMERA/O"/>
    <s v="U.V.I."/>
    <x v="1"/>
    <s v="241816"/>
    <s v="78853315T"/>
    <s v="GONZALEZ HORMIGA, BELINDA MINERVA"/>
    <s v="ENFERMERA/O"/>
    <d v="2026-07-07T00:00:00"/>
    <d v="2026-07-31T00:00:00"/>
    <n v="25"/>
  </r>
  <r>
    <s v="257996"/>
    <d v="2026-07-07T00:00:00"/>
    <d v="2026-08-05T00:00:00"/>
    <s v="false"/>
    <s v="180600"/>
    <s v="TEMPORAL. T. COM. INTER. N. ESTA"/>
    <s v="MES VENCIDO - INCAPACIDAD TEMPORAL"/>
    <s v="ENFERMERO/A"/>
    <s v="E"/>
    <s v="S_9B_1A"/>
    <x v="0"/>
    <n v="30"/>
    <n v="0"/>
    <s v="ENFERMERA/O"/>
    <s v="PLANTA  6ª  PAR   - HOSP.EDIF.A"/>
    <x v="1"/>
    <s v="320053"/>
    <s v="33971331D"/>
    <s v="PAREDES GARCIA, JESUS"/>
    <s v="ENFERMERA/O"/>
    <d v="2026-07-07T00:00:00"/>
    <d v="2026-07-31T00:00:00"/>
    <n v="25"/>
  </r>
  <r>
    <s v="268713"/>
    <d v="2026-07-07T00:00:00"/>
    <d v="2026-08-05T00:00:00"/>
    <s v="false"/>
    <s v="180183"/>
    <s v="TEMPORAL. T. COM. INTER. N. ESTA"/>
    <s v="MES VENCIDO - INCAPACIDAD TEMPORAL"/>
    <s v="AUXILIAR DE ENFERMERÍA"/>
    <s v="E"/>
    <s v="S_9B_1A"/>
    <x v="0"/>
    <n v="30"/>
    <n v="0"/>
    <s v="AUXILIAR DE ENFERMERÍA"/>
    <s v="URGENCIAS"/>
    <x v="1"/>
    <s v="383074"/>
    <s v="51201173E"/>
    <s v="TORRES SOMOHANO, RAMON"/>
    <s v="AUXILIAR DE ENFERMERÍA"/>
    <d v="2026-07-07T00:00:00"/>
    <d v="2026-07-31T00:00:00"/>
    <n v="25"/>
  </r>
  <r>
    <s v="279005"/>
    <d v="2026-07-07T00:00:00"/>
    <d v="2026-08-05T00:00:00"/>
    <s v="false"/>
    <s v="180315"/>
    <s v="TEMPORAL. T. COM. INTER. N. ESTA"/>
    <s v="MES VENCIDO - INCAPACIDAD TEMPORAL"/>
    <s v="ENFERMERO/A"/>
    <s v="E"/>
    <s v="S_9B_1A"/>
    <x v="0"/>
    <n v="30"/>
    <n v="0"/>
    <s v="ENFERMERA/O"/>
    <s v="PLANTA BAJA - HOSP.EDIF.M."/>
    <x v="1"/>
    <s v="273282"/>
    <s v="54060700M"/>
    <s v="FERRERA TRUJILLO, ELENA"/>
    <s v="ENFERMERA/O"/>
    <d v="2026-07-07T00:00:00"/>
    <d v="2026-07-31T00:00:00"/>
    <n v="25"/>
  </r>
  <r>
    <s v="249796"/>
    <d v="2026-07-07T00:00:00"/>
    <d v="2026-08-05T00:00:00"/>
    <s v="false"/>
    <s v="180260"/>
    <s v="TEMPORAL. T. COM. INTER. N. ESTA"/>
    <s v="MES VENCIDO - INCAPACIDAD TEMPORAL"/>
    <s v="AUXILIAR DE ENFERMERÍA"/>
    <s v="E"/>
    <s v="S_9B_1A"/>
    <x v="0"/>
    <n v="30"/>
    <n v="0"/>
    <s v="AUXILIAR DE ENFERMERÍA"/>
    <s v="HOSPITAL. PREMATUROS"/>
    <x v="1"/>
    <s v="371520"/>
    <s v="32632800D"/>
    <s v="REY REGUEIRO, MARIA BEGOÑA"/>
    <s v="AUXILIAR DE ENFERMERÍA"/>
    <d v="2026-07-07T00:00:00"/>
    <d v="2026-07-31T00:00:00"/>
    <n v="25"/>
  </r>
  <r>
    <s v="309622"/>
    <d v="2026-07-22T00:00:00"/>
    <d v="2026-08-05T00:00:00"/>
    <s v="false"/>
    <s v="181400"/>
    <s v="TEMPORAL. T. COM. INTER. N. ESTA"/>
    <s v="MES VENCIDO - INCAPACIDAD TEMPORAL"/>
    <s v="TÉC ESPECIALISTA / LABORATORIO"/>
    <s v="E"/>
    <s v="S_9B_1A"/>
    <x v="0"/>
    <n v="15"/>
    <n v="0"/>
    <s v="TÉCNICO ESPECIALISTA LABORATORIO"/>
    <s v="LABORATORIO CENTRAL"/>
    <x v="1"/>
    <s v="256428"/>
    <s v="78557601C"/>
    <s v="HERNANDEZ MORALES, EVA MARIA"/>
    <s v="TÉCNICO ESPECIALISTA LABORATORIO"/>
    <d v="2026-07-22T00:00:00"/>
    <d v="2026-07-31T00:00:00"/>
    <n v="10"/>
  </r>
  <r>
    <s v="265414"/>
    <d v="2026-07-22T00:00:00"/>
    <d v="2026-08-05T00:00:00"/>
    <s v="false"/>
    <s v="181388"/>
    <s v="TEMPORAL. T. COM. INTER. N. ESTA"/>
    <s v="MES VENCIDO - INCAPACIDAD TEMPORAL"/>
    <s v="AUXILIAR DE ENFERMERÍA"/>
    <s v="E"/>
    <s v="S_9B_1A"/>
    <x v="0"/>
    <n v="15"/>
    <n v="0"/>
    <s v="AUXILIAR DE ENFERMERÍA"/>
    <s v="PLANTA  8ª IMPAR - HOSP.EDIF.A"/>
    <x v="1"/>
    <s v="304532"/>
    <s v="78703385F"/>
    <s v="GONZALEZ CASANOVA, RAQUEL BEATRIZ"/>
    <s v="AUXILIAR DE ENFERMERÍA"/>
    <d v="2026-07-22T00:00:00"/>
    <d v="2026-07-31T00:00:00"/>
    <n v="10"/>
  </r>
  <r>
    <s v="245474"/>
    <d v="2026-07-22T00:00:00"/>
    <d v="2026-08-05T00:00:00"/>
    <s v="false"/>
    <s v="181389"/>
    <s v="TEMPORAL. T. COM. INTER. N. ESTA"/>
    <s v="MES VENCIDO - INCAPACIDAD TEMPORAL"/>
    <s v="AUXILIAR DE ENFERMERÍA"/>
    <s v="E"/>
    <s v="S_9B_1A"/>
    <x v="0"/>
    <n v="15"/>
    <n v="0"/>
    <s v="AUXILIAR DE ENFERMERÍA"/>
    <s v="PLANTA 2ª CENTRAL A - EDIF.B"/>
    <x v="1"/>
    <s v="365673"/>
    <s v="42097820T"/>
    <s v="MESA JORGE, MARIA DEL PILAR"/>
    <s v="AUXILIAR DE ENFERMERÍA"/>
    <d v="2026-07-22T00:00:00"/>
    <d v="2026-07-31T00:00:00"/>
    <n v="10"/>
  </r>
  <r>
    <s v="266248"/>
    <d v="2026-07-22T00:00:00"/>
    <d v="2026-08-05T00:00:00"/>
    <s v="false"/>
    <s v="181399"/>
    <s v="TEMPORAL. T. COM. INTER. N. ESTA"/>
    <s v="MES VENCIDO - INCAPACIDAD TEMPORAL"/>
    <s v="AUXILIAR DE ENFERMERÍA"/>
    <s v="E"/>
    <s v="S_9B_1A"/>
    <x v="0"/>
    <n v="15"/>
    <n v="0"/>
    <s v="AUXILIAR DE ENFERMERÍA"/>
    <s v="URGENCIAS"/>
    <x v="1"/>
    <s v="257494"/>
    <s v="54064064B"/>
    <s v="GOYA HERNANDEZ, OMARA"/>
    <s v="AUXILIAR DE ENFERMERÍA"/>
    <d v="2026-07-22T00:00:00"/>
    <d v="2026-07-31T00:00:00"/>
    <n v="10"/>
  </r>
  <r>
    <s v="306852"/>
    <d v="2026-01-01T00:00:00"/>
    <d v="2026-08-06T00:00:00"/>
    <s v="false"/>
    <s v="163314"/>
    <s v="TEMPORAL. T. COM. INTER. N. ESTA"/>
    <s v="INVALIDEZ PERMANENTE"/>
    <s v="ENFERMERO/A"/>
    <s v="E"/>
    <s v="S_9B_1A"/>
    <x v="0"/>
    <n v="218"/>
    <n v="0"/>
    <s v="ENFERMERA/O"/>
    <s v="PLANTA  2ª  - HOSPITAL DEL NORTE"/>
    <x v="1"/>
    <s v="367919"/>
    <s v="78611864A"/>
    <s v="GONZALEZ HERNANDEZ, YASMINA"/>
    <m/>
    <d v="2026-01-01T00:00:00"/>
    <d v="2026-07-31T00:00:00"/>
    <n v="212"/>
  </r>
  <r>
    <s v="224173"/>
    <d v="2026-04-20T00:00:00"/>
    <d v="2026-08-06T00:00:00"/>
    <s v="false"/>
    <s v="176627"/>
    <s v="TEMPORAL. T. COM. INTER. N. ESTA"/>
    <s v="BAJA MATERNAL"/>
    <s v="ENFERMERO/A"/>
    <s v="E"/>
    <s v="S_9B_1A"/>
    <x v="0"/>
    <n v="109"/>
    <n v="0"/>
    <s v="ENFERMERA/O"/>
    <s v="URGENCIAS"/>
    <x v="1"/>
    <s v="297543"/>
    <s v="79064590C"/>
    <s v="BURGUETE CORREA, CARLA"/>
    <s v="ENFERMERA/O"/>
    <d v="2026-04-20T00:00:00"/>
    <d v="2026-07-31T00:00:00"/>
    <n v="103"/>
  </r>
  <r>
    <s v="218106"/>
    <d v="2026-06-08T00:00:00"/>
    <d v="2026-08-06T00:00:00"/>
    <s v="false"/>
    <s v="179756"/>
    <s v="TEMPORAL. T. COM. INTER. N. ESTA"/>
    <s v="MES VENCIDO - INCAPACIDAD TEMPORAL"/>
    <s v="LIMPIADOR/A"/>
    <s v="E"/>
    <s v="S_9B_1A"/>
    <x v="0"/>
    <n v="60"/>
    <n v="0"/>
    <s v="LIMPIADORA"/>
    <s v="LIMPIEZA"/>
    <x v="0"/>
    <s v="376320"/>
    <s v="78556348D"/>
    <s v="HERNANDEZ MARTIN, EDUARDO JOSE"/>
    <s v="LIMPIADORA"/>
    <d v="2026-06-08T00:00:00"/>
    <d v="2026-07-31T00:00:00"/>
    <n v="54"/>
  </r>
  <r>
    <s v="300451"/>
    <d v="2026-06-23T00:00:00"/>
    <d v="2026-08-06T00:00:00"/>
    <s v="false"/>
    <s v="180046"/>
    <s v="TEMPORAL. T. COM. INTER. N. ESTA"/>
    <s v="MES VENCIDO - INCAPACIDAD TEMPORAL"/>
    <s v="AUXILIAR DE ENFERMERÍA"/>
    <s v="E"/>
    <s v="S_9B_1A"/>
    <x v="0"/>
    <n v="45"/>
    <n v="0"/>
    <s v="AUXILIAR DE ENFERMERÍA"/>
    <s v="PLANTA  8ª IMPAR - HOSP.EDIF.A"/>
    <x v="1"/>
    <s v="378512"/>
    <s v="78698073P"/>
    <s v="EXPOSITO BORGES, KATHYA"/>
    <s v="AUXILIAR DE ENFERMERÍA"/>
    <d v="2026-06-23T00:00:00"/>
    <d v="2026-07-31T00:00:00"/>
    <n v="39"/>
  </r>
  <r>
    <s v="295908"/>
    <d v="2026-06-23T00:00:00"/>
    <d v="2026-08-06T00:00:00"/>
    <s v="false"/>
    <s v="180038"/>
    <s v="TEMPORAL. T. COM. INTER. N. ESTA"/>
    <s v="MES VENCIDO - INCAPACIDAD TEMPORAL"/>
    <s v="AUXILIAR DE ENFERMERÍA"/>
    <s v="E"/>
    <s v="S_9B_1A"/>
    <x v="0"/>
    <n v="45"/>
    <n v="0"/>
    <s v="AUXILIAR DE ENFERMERÍA"/>
    <s v="PLANTA  4ª  PAR   - HOSP.EDIF.A"/>
    <x v="1"/>
    <s v="328741"/>
    <s v="45459473L"/>
    <s v="VERA CLEMENTE, ANA ESTHER"/>
    <s v="AUXILIAR DE ENFERMERÍA"/>
    <d v="2026-06-23T00:00:00"/>
    <d v="2026-07-31T00:00:00"/>
    <n v="39"/>
  </r>
  <r>
    <s v="240457"/>
    <d v="2026-06-23T00:00:00"/>
    <d v="2026-08-06T00:00:00"/>
    <s v="false"/>
    <s v="180199"/>
    <s v="TEMPORAL. T. COM. INTER. N. ESTA"/>
    <s v="MES VENCIDO - INCAPACIDAD TEMPORAL"/>
    <s v="G ADMINISTRATIVO FUNCIÓN ADMINISTRATIVA"/>
    <s v="E"/>
    <s v="S_9B_1A"/>
    <x v="0"/>
    <n v="45"/>
    <n v="0"/>
    <s v="GRUPO ADMINISTRATIVO"/>
    <s v="GESTIÓN ECONÓMICA - FINANCIERA"/>
    <x v="4"/>
    <s v="349032"/>
    <s v="78558600F"/>
    <s v="DORGE RAVELO, GUACIMARA"/>
    <s v="GRUPO ADMINISTRATIVO"/>
    <d v="2026-06-23T00:00:00"/>
    <d v="2026-07-31T00:00:00"/>
    <n v="39"/>
  </r>
  <r>
    <s v="274378"/>
    <d v="2026-06-23T00:00:00"/>
    <d v="2026-08-06T00:00:00"/>
    <s v="false"/>
    <s v="180130"/>
    <s v="TEMPORAL. T. COM. INTER. N. ESTA"/>
    <s v="MES VENCIDO - INCAPACIDAD TEMPORAL"/>
    <s v="TÉC ESPECIALISTA / LABORATORIO"/>
    <s v="E"/>
    <s v="S_9B_1A"/>
    <x v="0"/>
    <n v="45"/>
    <n v="0"/>
    <s v="TÉCNICO ESPECIALISTA LABORATORIO"/>
    <s v="LABOR.DE MICROBIOLOGIA Y CONTROL DE INF"/>
    <x v="1"/>
    <s v="350340"/>
    <s v="78707601Z"/>
    <s v="GONZALEZ DIAZ, YURENA"/>
    <s v="TÉCNICO ESPECIALISTA LABORATORIO"/>
    <d v="2026-06-23T00:00:00"/>
    <d v="2026-07-31T00:00:00"/>
    <n v="39"/>
  </r>
  <r>
    <s v="247220"/>
    <d v="2026-06-23T00:00:00"/>
    <d v="2026-08-06T00:00:00"/>
    <s v="false"/>
    <s v="180066"/>
    <s v="TEMPORAL. T. COM. INTER. N. ESTA"/>
    <s v="MES VENCIDO - INCAPACIDAD TEMPORAL"/>
    <s v="AUXILIAR DE ENFERMERÍA"/>
    <s v="E"/>
    <s v="S_9B_1A"/>
    <x v="0"/>
    <n v="45"/>
    <n v="0"/>
    <s v="AUXILIAR DE ENFERMERÍA"/>
    <s v="ESTERILIZACIÓN"/>
    <x v="1"/>
    <s v="214201"/>
    <s v="78710698Y"/>
    <s v="DELGADO ORTEGA, NOELIA MERCEDES"/>
    <s v="AUXILIAR DE ENFERMERÍA"/>
    <d v="2026-06-23T00:00:00"/>
    <d v="2026-07-31T00:00:00"/>
    <n v="39"/>
  </r>
  <r>
    <s v="226817"/>
    <d v="2026-06-23T00:00:00"/>
    <d v="2026-08-06T00:00:00"/>
    <s v="false"/>
    <s v="180037"/>
    <s v="TEMPORAL. T. COM. INTER. N. ESTA"/>
    <s v="MES VENCIDO - INCAPACIDAD TEMPORAL"/>
    <s v="AUXILIAR DE ENFERMERÍA"/>
    <s v="E"/>
    <s v="S_9B_1A"/>
    <x v="0"/>
    <n v="45"/>
    <n v="0"/>
    <s v="AUXILIAR DE ENFERMERÍA"/>
    <s v="HOSPITAL. PREMATUROS"/>
    <x v="1"/>
    <s v="370376"/>
    <s v="43806394L"/>
    <s v="OLIVA TORRES, NOELIA IRENE"/>
    <s v="AUXILIAR DE ENFERMERÍA"/>
    <d v="2026-06-23T00:00:00"/>
    <d v="2026-07-31T00:00:00"/>
    <n v="39"/>
  </r>
  <r>
    <s v="344032"/>
    <d v="2026-06-23T00:00:00"/>
    <d v="2026-08-06T00:00:00"/>
    <s v="false"/>
    <s v="180128"/>
    <s v="TEMPORAL. T. COM. INTER. N. ESTA"/>
    <s v="MES VENCIDO - INCAPACIDAD TEMPORAL"/>
    <s v="ENFERMERO/A"/>
    <s v="E"/>
    <s v="S_9B_1A"/>
    <x v="0"/>
    <n v="45"/>
    <n v="0"/>
    <s v="ENFERMERA/O"/>
    <s v="PLANTA  8ª  PAR   - HOSP.EDIF.A"/>
    <x v="1"/>
    <s v="291476"/>
    <s v="79062052N"/>
    <s v="DENIZ LEMES, MARIA YLENIA"/>
    <s v="ENFERMERA/O"/>
    <d v="2026-06-23T00:00:00"/>
    <d v="2026-07-31T00:00:00"/>
    <n v="39"/>
  </r>
  <r>
    <s v="253325"/>
    <d v="2026-07-07T00:00:00"/>
    <d v="2026-08-06T00:00:00"/>
    <s v="false"/>
    <s v="178576"/>
    <s v="TEMPORAL. T. COM. INTER. N. ESTA"/>
    <s v="VACACIONES Y LIBRANZAS"/>
    <s v="G ADMINISTRATIVO FUNCIÓN ADMINISTRATIVA"/>
    <s v="E"/>
    <s v="S_9B_1AV"/>
    <x v="0"/>
    <n v="31"/>
    <n v="0"/>
    <s v="GRUPO ADMINISTRATIVO"/>
    <s v="UDAD. ADTVA. ASISTENCIAL"/>
    <x v="4"/>
    <s v="343570"/>
    <s v="78560751L"/>
    <s v="REYES RIVERO, NATALIA"/>
    <s v="GRUPO ADMINISTRATIVO"/>
    <d v="2026-07-07T00:00:00"/>
    <d v="2026-07-31T00:00:00"/>
    <n v="25"/>
  </r>
  <r>
    <s v="275660"/>
    <d v="2026-07-07T00:00:00"/>
    <d v="2026-08-06T00:00:00"/>
    <s v="false"/>
    <s v="179794"/>
    <s v="TEMPORAL. T. COM. INTER. N. ESTA"/>
    <s v="VACACIONES Y LIBRANZAS"/>
    <s v="AUXILIAR DE ENFERMERÍA"/>
    <s v="E"/>
    <s v="S_9B_1AV"/>
    <x v="0"/>
    <n v="31"/>
    <n v="0"/>
    <s v="AUXILIAR DE ENFERMERÍA"/>
    <s v="PLANTA 1ª - SUBAGUDOS"/>
    <x v="1"/>
    <s v="292584"/>
    <s v="43821403D"/>
    <s v="BENITEZ GONZALEZ, CARLOS GUSTAVO"/>
    <s v="AUXILIAR DE ENFERMERÍA"/>
    <d v="2026-07-07T00:00:00"/>
    <d v="2026-07-31T00:00:00"/>
    <n v="25"/>
  </r>
  <r>
    <s v="250658"/>
    <d v="2026-07-07T00:00:00"/>
    <d v="2026-08-06T00:00:00"/>
    <s v="false"/>
    <s v="180659"/>
    <s v="TEMPORAL. T. COM. INTER. N. ESTA"/>
    <s v="VACACIONES Y LIBRANZAS"/>
    <s v="TÉC ESPECIALISTA / RADIODIAGNÓSTICO"/>
    <s v="E"/>
    <s v="S_9B_1AV"/>
    <x v="0"/>
    <n v="31"/>
    <n v="0"/>
    <s v="TÉCNICO ESPECIALISTA RADIODIAGNÓSTICO"/>
    <s v="RADIODIAGNOSTICO"/>
    <x v="1"/>
    <s v="291845"/>
    <s v="78850003T"/>
    <s v="HERNANDEZ HERNANDEZ, BEATRIZ"/>
    <s v="TÉCNICO ESPECIALISTA RADIODIAGNÓSTICO"/>
    <d v="2026-07-07T00:00:00"/>
    <d v="2026-07-31T00:00:00"/>
    <n v="25"/>
  </r>
  <r>
    <s v="232815"/>
    <d v="2026-07-07T00:00:00"/>
    <d v="2026-08-06T00:00:00"/>
    <s v="false"/>
    <s v="178577"/>
    <s v="TEMPORAL. T. COM. INTER. N. ESTA"/>
    <s v="VACACIONES Y LIBRANZAS"/>
    <s v="G ADMINISTRATIVO FUNCIÓN ADMINISTRATIVA"/>
    <s v="E"/>
    <s v="S_9B_1AV"/>
    <x v="0"/>
    <n v="31"/>
    <n v="0"/>
    <s v="GRUPO ADMINISTRATIVO"/>
    <s v="RECEPCIÓN DE POLICLÍNICA"/>
    <x v="4"/>
    <s v="378524"/>
    <s v="45455653V"/>
    <s v="TOLEDO GUZMAN, MARIA UMBELINA"/>
    <s v="GRUPO ADMINISTRATIVO"/>
    <d v="2026-07-07T00:00:00"/>
    <d v="2026-07-31T00:00:00"/>
    <n v="25"/>
  </r>
  <r>
    <s v="247055"/>
    <d v="2026-07-08T00:00:00"/>
    <d v="2026-08-06T00:00:00"/>
    <s v="false"/>
    <s v="180599"/>
    <s v="TEMPORAL. T. COM. INTER. N. ESTA"/>
    <s v="MES VENCIDO - INCAPACIDAD TEMPORAL"/>
    <s v="ENFERMERO/A"/>
    <s v="E"/>
    <s v="S_9B_1A"/>
    <x v="0"/>
    <n v="30"/>
    <n v="0"/>
    <s v="ENFERMERA/O"/>
    <s v="PLANTILLA VOLANTE"/>
    <x v="1"/>
    <s v="229882"/>
    <s v="76878710Z"/>
    <s v="HERNANDEZ TRASIERRA, SOFIA"/>
    <s v="ENFERMERA/O"/>
    <d v="2026-07-08T00:00:00"/>
    <d v="2026-07-31T00:00:00"/>
    <n v="24"/>
  </r>
  <r>
    <s v="213256"/>
    <d v="2026-07-08T00:00:00"/>
    <d v="2026-08-06T00:00:00"/>
    <s v="false"/>
    <s v="180364"/>
    <s v="TEMPORAL. T. COM. INTER. N. ESTA"/>
    <s v="MES VENCIDO - INCAPACIDAD TEMPORAL"/>
    <s v="ENFERMERO/A"/>
    <s v="E"/>
    <s v="S_9B_1A"/>
    <x v="0"/>
    <n v="30"/>
    <n v="0"/>
    <s v="ENFERMERA/O"/>
    <s v="UDAD.DE RECUPERACIÓN DE QUIRÓFANO"/>
    <x v="1"/>
    <s v="290170"/>
    <s v="78573902Z"/>
    <s v="GONZALEZ RAMOS, ADRIAN"/>
    <s v="ENFERMERA/O"/>
    <d v="2026-07-08T00:00:00"/>
    <d v="2026-07-31T00:00:00"/>
    <n v="24"/>
  </r>
  <r>
    <s v="253567"/>
    <d v="2026-07-23T00:00:00"/>
    <d v="2026-08-06T00:00:00"/>
    <s v="false"/>
    <s v="181413"/>
    <s v="TEMPORAL. T. COM. INTER. N. ESTA"/>
    <s v="MES VENCIDO - INCAPACIDAD TEMPORAL"/>
    <s v="AUXILIAR DE ENFERMERÍA"/>
    <s v="E"/>
    <s v="S_9B_1A"/>
    <x v="0"/>
    <n v="15"/>
    <n v="0"/>
    <s v="AUXILIAR DE ENFERMERÍA"/>
    <s v="PLANTA  5ª  PAR   - HOSP.EDIF.A"/>
    <x v="1"/>
    <s v="269687"/>
    <s v="78563452Y"/>
    <s v="RODRIGUEZ MOLINA, YAZMINA"/>
    <s v="AUXILIAR DE ENFERMERÍA"/>
    <d v="2026-07-23T00:00:00"/>
    <d v="2026-07-31T00:00:00"/>
    <n v="9"/>
  </r>
  <r>
    <s v="203345"/>
    <d v="2026-07-23T00:00:00"/>
    <d v="2026-08-06T00:00:00"/>
    <s v="false"/>
    <s v="181408"/>
    <s v="TEMPORAL. T. COM. INTER. N. ESTA"/>
    <s v="MES VENCIDO - INCAPACIDAD TEMPORAL"/>
    <s v="AUXILIAR DE ENFERMERÍA"/>
    <s v="E"/>
    <s v="S_9B_1A"/>
    <x v="0"/>
    <n v="15"/>
    <n v="0"/>
    <s v="AUXILIAR DE ENFERMERÍA"/>
    <s v="PLANTA 1ª - SUBAGUDOS"/>
    <x v="1"/>
    <s v="369025"/>
    <s v="43826470Q"/>
    <s v="DEL AGUILA ESTEVE, VANESA"/>
    <s v="AUXILIAR DE ENFERMERÍA"/>
    <d v="2026-07-23T00:00:00"/>
    <d v="2026-07-31T00:00:00"/>
    <n v="9"/>
  </r>
  <r>
    <s v="291272"/>
    <d v="2026-01-01T00:00:00"/>
    <d v="2026-08-07T00:00:00"/>
    <s v="false"/>
    <s v="154505"/>
    <s v="TEMPORAL. T. COM. INTER. N. ESTA"/>
    <s v="INTERINO POR VACANTE"/>
    <s v="LIMPIADOR/A"/>
    <s v="E"/>
    <s v="I_9_1A"/>
    <x v="3"/>
    <n v="219"/>
    <n v="0"/>
    <s v="LIMPIADORA"/>
    <s v="LIMPIEZA"/>
    <x v="0"/>
    <s v="0"/>
    <m/>
    <m/>
    <m/>
    <d v="2026-01-01T00:00:00"/>
    <d v="2026-07-31T00:00:00"/>
    <n v="212"/>
  </r>
  <r>
    <s v="256755"/>
    <d v="2026-06-24T00:00:00"/>
    <d v="2026-08-07T00:00:00"/>
    <s v="false"/>
    <s v="179944"/>
    <s v="TEMPORAL. T. COM. INTER. N. ESTA"/>
    <s v="MES VENCIDO - INCAPACIDAD TEMPORAL"/>
    <s v="AUXILIAR DE ENFERMERÍA"/>
    <s v="E"/>
    <s v="S_9B_1A"/>
    <x v="0"/>
    <n v="45"/>
    <n v="0"/>
    <s v="AUXILIAR DE ENFERMERÍA"/>
    <s v="AREA.ENFERMERIA - CAE LA LAGUNA-GENETO"/>
    <x v="1"/>
    <s v="354384"/>
    <s v="45450242B"/>
    <s v="PADRON MORENO, MARIA ISABEL"/>
    <s v="AUXILIAR DE ENFERMERÍA"/>
    <d v="2026-06-24T00:00:00"/>
    <d v="2026-07-31T00:00:00"/>
    <n v="38"/>
  </r>
  <r>
    <s v="288963"/>
    <d v="2026-06-24T00:00:00"/>
    <d v="2026-08-07T00:00:00"/>
    <s v="false"/>
    <s v="180222"/>
    <s v="TEMPORAL. T. COM. INTER. N. ESTA"/>
    <s v="MES VENCIDO - INCAPACIDAD TEMPORAL"/>
    <s v="LIMPIADOR/A"/>
    <s v="E"/>
    <s v="S_9B_1A"/>
    <x v="0"/>
    <n v="45"/>
    <n v="0"/>
    <s v="LIMPIADORA"/>
    <s v="LIMPIEZA"/>
    <x v="0"/>
    <s v="371117"/>
    <s v="45447822Y"/>
    <s v="DELGADO MARTIN, MARIA EUGENIA"/>
    <s v="LIMPIADORA"/>
    <d v="2026-06-24T00:00:00"/>
    <d v="2026-07-31T00:00:00"/>
    <n v="38"/>
  </r>
  <r>
    <s v="242658"/>
    <d v="2026-06-24T00:00:00"/>
    <d v="2026-08-07T00:00:00"/>
    <s v="false"/>
    <s v="180219"/>
    <s v="TEMPORAL. T. COM. INTER. N. ESTA"/>
    <s v="MES VENCIDO - INCAPACIDAD TEMPORAL"/>
    <s v="LIMPIADOR/A"/>
    <s v="E"/>
    <s v="S_9B_1A"/>
    <x v="0"/>
    <n v="45"/>
    <n v="0"/>
    <s v="LIMPIADORA"/>
    <s v="LIMPIEZA"/>
    <x v="0"/>
    <s v="258917"/>
    <s v="43781469A"/>
    <s v="RAMOS MARTINEZ, SANDRA CARMEN"/>
    <s v="LIMPIADORA"/>
    <d v="2026-06-24T00:00:00"/>
    <d v="2026-07-31T00:00:00"/>
    <n v="38"/>
  </r>
  <r>
    <s v="255371"/>
    <d v="2026-06-24T00:00:00"/>
    <d v="2026-08-07T00:00:00"/>
    <s v="false"/>
    <s v="179971"/>
    <s v="TEMPORAL. T. COM. INTER. N. ESTA"/>
    <s v="MES VENCIDO - INCAPACIDAD TEMPORAL"/>
    <s v="AUXILIAR DE ENFERMERÍA"/>
    <s v="E"/>
    <s v="S_9B_1A"/>
    <x v="0"/>
    <n v="45"/>
    <n v="0"/>
    <s v="AUXILIAR DE ENFERMERÍA"/>
    <s v="PLANTA  3ª IMPAR-HOSP.EDIF.A"/>
    <x v="1"/>
    <s v="332679"/>
    <s v="42066137B"/>
    <s v="MORALES EXPOSITO, FRANCISCA ALEJANDR"/>
    <s v="AUXILIAR DE ENFERMERÍA"/>
    <d v="2026-06-24T00:00:00"/>
    <d v="2026-07-31T00:00:00"/>
    <n v="38"/>
  </r>
  <r>
    <s v="230011"/>
    <d v="2026-06-24T00:00:00"/>
    <d v="2026-08-07T00:00:00"/>
    <s v="false"/>
    <s v="180210"/>
    <s v="TEMPORAL. T. COM. INTER. N. ESTA"/>
    <s v="MES VENCIDO - INCAPACIDAD TEMPORAL"/>
    <s v="AUXILIAR DE ENFERMERÍA"/>
    <s v="E"/>
    <s v="S_9B_1A"/>
    <x v="0"/>
    <n v="45"/>
    <n v="0"/>
    <s v="AUXILIAR DE ENFERMERÍA"/>
    <s v="PLANTA  5ª IMPAR - HOSP.EDIF.A"/>
    <x v="1"/>
    <s v="366225"/>
    <s v="54062265Y"/>
    <s v="VERA MUÑOZ, NATALIA"/>
    <s v="AUXILIAR DE ENFERMERÍA"/>
    <d v="2026-06-24T00:00:00"/>
    <d v="2026-07-31T00:00:00"/>
    <n v="38"/>
  </r>
  <r>
    <s v="270062"/>
    <d v="2026-07-08T00:00:00"/>
    <d v="2026-08-07T00:00:00"/>
    <s v="false"/>
    <s v="178072"/>
    <s v="TEMPORAL. T. COM. INTER. N. ESTA"/>
    <s v="VACACIONES Y LIBRANZAS"/>
    <s v="G AUXILIAR ADMINISTRATIVO F. ADMVA"/>
    <s v="E"/>
    <s v="S_9B_1AV"/>
    <x v="0"/>
    <n v="31"/>
    <n v="0"/>
    <s v="AUXILIAR ADMINISTRATIVO"/>
    <s v="AREA ADTVA. - CAE LA LAGUNA-GENETO"/>
    <x v="4"/>
    <s v="278995"/>
    <s v="78563924H"/>
    <s v="BOLAÑOS YANES, JOSE ANTONIO"/>
    <s v="AUXILIAR ADMINISTRATIVO"/>
    <d v="2026-07-08T00:00:00"/>
    <d v="2026-07-31T00:00:00"/>
    <n v="24"/>
  </r>
  <r>
    <s v="261668"/>
    <d v="2026-07-08T00:00:00"/>
    <d v="2026-08-07T00:00:00"/>
    <s v="false"/>
    <s v="177540"/>
    <s v="TEMPORAL. T. COM. INTER. N. ESTA"/>
    <s v="VACACIONES Y LIBRANZAS"/>
    <s v="G ADMINISTRATIVO FUNCIÓN ADMINISTRATIVA"/>
    <s v="E"/>
    <s v="S_9B_1AV"/>
    <x v="0"/>
    <n v="31"/>
    <n v="0"/>
    <s v="GRUPO ADMINISTRATIVO"/>
    <s v="COORDINACIÓN DE INFORMACIÓN"/>
    <x v="3"/>
    <s v="393053"/>
    <s v="54112110X"/>
    <s v="GONZALEZ HERNANDEZ, LORENA"/>
    <s v="GRUPO ADMINISTRATIVO"/>
    <d v="2026-07-08T00:00:00"/>
    <d v="2026-07-31T00:00:00"/>
    <n v="24"/>
  </r>
  <r>
    <s v="291959"/>
    <d v="2026-07-08T00:00:00"/>
    <d v="2026-08-07T00:00:00"/>
    <s v="false"/>
    <s v="180620"/>
    <s v="TEMPORAL. T. COM. INTER. N. ESTA"/>
    <s v="VACACIONES Y LIBRANZAS"/>
    <s v="G AUXILIAR ADMINISTRATIVO F. ADMVA"/>
    <s v="E"/>
    <s v="S_9B_1AV"/>
    <x v="0"/>
    <n v="31"/>
    <n v="0"/>
    <s v="AUXILIAR ADMINISTRATIVO"/>
    <s v="ALMACÉN CENTRAL"/>
    <x v="4"/>
    <s v="322489"/>
    <s v="43357998P"/>
    <s v="HERNANDEZ FUENTES, PEDRO LUIS"/>
    <s v="AUXILIAR DE ALMACÉN"/>
    <d v="2026-07-08T00:00:00"/>
    <d v="2026-07-31T00:00:00"/>
    <n v="24"/>
  </r>
  <r>
    <s v="235880"/>
    <d v="2026-07-08T00:00:00"/>
    <d v="2026-08-07T00:00:00"/>
    <s v="false"/>
    <s v="180363"/>
    <s v="TEMPORAL. T. COM. INTER. N. ESTA"/>
    <s v="VACACIONES Y LIBRANZAS"/>
    <s v="ENFERMERO/A"/>
    <s v="E"/>
    <s v="S_9B_1AV"/>
    <x v="0"/>
    <n v="31"/>
    <n v="0"/>
    <s v="ENFERMERA/O"/>
    <s v="URGENCIAS"/>
    <x v="1"/>
    <s v="224602"/>
    <s v="79088771M"/>
    <s v="MARTIN NEGI, AIRAM"/>
    <s v="ENFERMERA/O"/>
    <d v="2026-07-08T00:00:00"/>
    <d v="2026-07-31T00:00:00"/>
    <n v="24"/>
  </r>
  <r>
    <s v="263766"/>
    <d v="2026-07-08T00:00:00"/>
    <d v="2026-08-07T00:00:00"/>
    <s v="false"/>
    <s v="178579"/>
    <s v="TEMPORAL. T. COM. INTER. N. ESTA"/>
    <s v="VACACIONES Y LIBRANZAS"/>
    <s v="G ADMINISTRATIVO FUNCIÓN ADMINISTRATIVA"/>
    <s v="E"/>
    <s v="S_9B_1AV"/>
    <x v="0"/>
    <n v="31"/>
    <n v="0"/>
    <s v="GRUPO ADMINISTRATIVO"/>
    <s v="UDAD. ADTVA. ASISTENCIAL"/>
    <x v="4"/>
    <s v="344258"/>
    <s v="43622071H"/>
    <s v="CABRERA VALDIVIA, MARIA DEL PILAR"/>
    <s v="GRUPO ADMINISTRATIVO"/>
    <d v="2026-07-08T00:00:00"/>
    <d v="2026-07-31T00:00:00"/>
    <n v="24"/>
  </r>
  <r>
    <s v="291896"/>
    <d v="2026-07-08T00:00:00"/>
    <d v="2026-08-07T00:00:00"/>
    <s v="false"/>
    <s v="178578"/>
    <s v="TEMPORAL. T. COM. INTER. N. ESTA"/>
    <s v="VACACIONES Y LIBRANZAS"/>
    <s v="G ADMINISTRATIVO FUNCIÓN ADMINISTRATIVA"/>
    <s v="E"/>
    <s v="S_9B_1AV"/>
    <x v="0"/>
    <n v="31"/>
    <n v="0"/>
    <s v="GRUPO ADMINISTRATIVO"/>
    <s v="RECEPCIÓN DE POLICLÍNICA"/>
    <x v="4"/>
    <s v="380129"/>
    <s v="54045212L"/>
    <s v="CHINEA BARROSO, SILVIA"/>
    <s v="GRUPO ADMINISTRATIVO"/>
    <d v="2026-07-08T00:00:00"/>
    <d v="2026-07-31T00:00:00"/>
    <n v="24"/>
  </r>
  <r>
    <s v="235370"/>
    <d v="2026-07-08T00:00:00"/>
    <d v="2026-08-07T00:00:00"/>
    <s v="false"/>
    <s v="180172"/>
    <s v="TEMPORAL. T. COM. INTER. N. ESTA"/>
    <s v="VACACIONES Y LIBRANZAS"/>
    <s v="ENFERMERO/A"/>
    <s v="E"/>
    <s v="S_9B_1AV"/>
    <x v="0"/>
    <n v="31"/>
    <n v="0"/>
    <s v="ENFERMERA/O"/>
    <s v="U.V.I."/>
    <x v="1"/>
    <s v="377600"/>
    <s v="45450515P"/>
    <s v="GONZALEZ MONTESINO, EVA RUTH"/>
    <s v="ENFERMERA/O"/>
    <d v="2026-07-08T00:00:00"/>
    <d v="2026-07-31T00:00:00"/>
    <n v="24"/>
  </r>
  <r>
    <s v="357206"/>
    <d v="2026-07-08T00:00:00"/>
    <d v="2026-08-07T00:00:00"/>
    <s v="false"/>
    <s v="180632"/>
    <s v="TEMPORAL. T. COM. INTER. N. ESTA"/>
    <s v="MES VENCIDO - INCAPACIDAD TEMPORAL"/>
    <s v="ENFERMERO/A"/>
    <s v="E"/>
    <s v="S_9B_1A"/>
    <x v="0"/>
    <n v="31"/>
    <n v="0"/>
    <s v="ENFERMERA/O"/>
    <s v="UDAD.CORONARIAS"/>
    <x v="1"/>
    <s v="320110"/>
    <s v="79072759R"/>
    <s v="BENAVENTE SARABIA, CRISTINA CANDELARIA"/>
    <s v="ENFERMERA/O"/>
    <d v="2026-07-08T00:00:00"/>
    <d v="2026-07-31T00:00:00"/>
    <n v="24"/>
  </r>
  <r>
    <s v="270085"/>
    <d v="2026-07-08T00:00:00"/>
    <d v="2026-08-07T00:00:00"/>
    <s v="false"/>
    <s v="178581"/>
    <s v="TEMPORAL. T. COM. INTER. N. ESTA"/>
    <s v="VACACIONES Y LIBRANZAS"/>
    <s v="G ADMINISTRATIVO FUNCIÓN ADMINISTRATIVA"/>
    <s v="E"/>
    <s v="S_9B_1AV"/>
    <x v="0"/>
    <n v="31"/>
    <n v="0"/>
    <s v="GRUPO ADMINISTRATIVO"/>
    <s v="RECEPCIÓN DE POLICLÍNICA"/>
    <x v="4"/>
    <s v="214899"/>
    <s v="42220358V"/>
    <s v="GONZALEZ HERNANDEZ, CARLOS"/>
    <s v="GRUPO ADMINISTRATIVO"/>
    <d v="2026-07-08T00:00:00"/>
    <d v="2026-07-31T00:00:00"/>
    <n v="24"/>
  </r>
  <r>
    <s v="267592"/>
    <d v="2026-07-08T00:00:00"/>
    <d v="2026-08-07T00:00:00"/>
    <s v="false"/>
    <s v="180017"/>
    <s v="TEMPORAL. T. COM. INTER. N. ESTA"/>
    <s v="VACACIONES Y LIBRANZAS"/>
    <s v="AUXILIAR DE ENFERMERÍA"/>
    <s v="E"/>
    <s v="S_9B_1AV"/>
    <x v="0"/>
    <n v="31"/>
    <n v="0"/>
    <s v="AUXILIAR DE ENFERMERÍA"/>
    <s v="PLANTA  5ª  PAR   - HOSP.EDIF.A"/>
    <x v="1"/>
    <s v="359791"/>
    <s v="78569876J"/>
    <s v="RODRIGUEZ HERNANDEZ, MARIA DE LOS ANGELES"/>
    <s v="AUXILIAR DE ENFERMERÍA"/>
    <d v="2026-07-08T00:00:00"/>
    <d v="2026-07-31T00:00:00"/>
    <n v="24"/>
  </r>
  <r>
    <s v="273382"/>
    <d v="2026-07-08T00:00:00"/>
    <d v="2026-08-07T00:00:00"/>
    <s v="false"/>
    <s v="180349"/>
    <s v="TEMPORAL. T. COM. INTER. N. ESTA"/>
    <s v="VACACIONES Y LIBRANZAS"/>
    <s v="AUXILIAR DE ENFERMERÍA"/>
    <s v="E"/>
    <s v="S_9B_1AV"/>
    <x v="0"/>
    <n v="31"/>
    <n v="0"/>
    <s v="AUXILIAR DE ENFERMERÍA"/>
    <s v="PLANTA 3ª/4ª URA"/>
    <x v="1"/>
    <s v="344223"/>
    <s v="54045573N"/>
    <s v="GARCIA PADILLA, CARLOTA"/>
    <s v="AUXILIARES DE CLÍNICA O ENFERMERIA"/>
    <d v="2026-07-08T00:00:00"/>
    <d v="2026-07-31T00:00:00"/>
    <n v="24"/>
  </r>
  <r>
    <s v="218011"/>
    <d v="2026-07-08T00:00:00"/>
    <d v="2026-08-07T00:00:00"/>
    <s v="false"/>
    <s v="180576"/>
    <s v="TEMPORAL. T. COM. INTER. N. ESTA"/>
    <s v="MES VENCIDO - INCAPACIDAD TEMPORAL"/>
    <s v="ENFERMERO/A"/>
    <s v="E"/>
    <s v="S_9B_1A"/>
    <x v="0"/>
    <n v="31"/>
    <n v="0"/>
    <s v="ENFERMERA/O"/>
    <s v="LAB.HEMOT.Y BCO.SANGRE"/>
    <x v="1"/>
    <s v="258691"/>
    <s v="43837796A"/>
    <s v="ROSQUETE AFONSO, GUILLERMO"/>
    <s v="ENFERMERA/O"/>
    <d v="2026-07-08T00:00:00"/>
    <d v="2026-07-31T00:00:00"/>
    <n v="24"/>
  </r>
  <r>
    <s v="382043"/>
    <d v="2026-07-08T00:00:00"/>
    <d v="2026-08-07T00:00:00"/>
    <s v="false"/>
    <s v="178580"/>
    <s v="TEMPORAL. T. COM. INTER. N. ESTA"/>
    <s v="VACACIONES Y LIBRANZAS"/>
    <s v="G ADMINISTRATIVO FUNCIÓN ADMINISTRATIVA"/>
    <s v="E"/>
    <s v="S_9B_1AV"/>
    <x v="0"/>
    <n v="31"/>
    <n v="0"/>
    <s v="GRUPO ADMINISTRATIVO"/>
    <s v="RECEPCIÓN DE POLICLÍNICA"/>
    <x v="4"/>
    <s v="251070"/>
    <s v="78574430J"/>
    <s v="MEJIAS MARTINEZ, YENNY MARIA"/>
    <s v="GRUPO ADMINISTRATIVO"/>
    <d v="2026-07-08T00:00:00"/>
    <d v="2026-07-31T00:00:00"/>
    <n v="24"/>
  </r>
  <r>
    <s v="353388"/>
    <d v="2026-07-08T00:00:00"/>
    <d v="2026-08-07T00:00:00"/>
    <s v="false"/>
    <s v="180628"/>
    <s v="TEMPORAL. T. COM. INTER. N. ESTA"/>
    <s v="VACACIONES Y LIBRANZAS"/>
    <s v="AUXILIAR DE ENFERMERÍA"/>
    <s v="E"/>
    <s v="S_9B_1AV"/>
    <x v="0"/>
    <n v="31"/>
    <n v="0"/>
    <s v="AUXILIAR DE ENFERMERÍA"/>
    <s v="PLANTA  2ª  - HOSPITAL DEL NORTE"/>
    <x v="1"/>
    <s v="343108"/>
    <s v="54041799X"/>
    <s v="GARCIA CORREA, MARIA NIEVES"/>
    <s v="AUXILIARES DE CLÍNICA O ENFERMERIA"/>
    <d v="2026-07-08T00:00:00"/>
    <d v="2026-07-31T00:00:00"/>
    <n v="24"/>
  </r>
  <r>
    <s v="361045"/>
    <d v="2026-07-09T00:00:00"/>
    <d v="2026-08-07T00:00:00"/>
    <s v="false"/>
    <s v="180686"/>
    <s v="TEMPORAL. T. COM. INTER. N. ESTA"/>
    <s v="MES VENCIDO - INCAPACIDAD TEMPORAL"/>
    <s v="AUXILIAR DE ENFERMERÍA"/>
    <s v="E"/>
    <s v="S_9B_1A"/>
    <x v="0"/>
    <n v="30"/>
    <n v="0"/>
    <s v="AUXILIAR DE ENFERMERÍA"/>
    <s v="PLANTA  5ª  PAR   - HOSP.EDIF.A"/>
    <x v="1"/>
    <s v="207384"/>
    <s v="43789566G"/>
    <s v="MARRERO PEREZ, ROSA MARY"/>
    <s v="AUXILIAR DE ENFERMERÍA"/>
    <d v="2026-07-09T00:00:00"/>
    <d v="2026-07-31T00:00:00"/>
    <n v="23"/>
  </r>
  <r>
    <s v="356894"/>
    <d v="2026-07-09T00:00:00"/>
    <d v="2026-08-07T00:00:00"/>
    <s v="false"/>
    <s v="180630"/>
    <s v="TEMPORAL. T. COM. INTER. N. ESTA"/>
    <s v="MES VENCIDO - INCAPACIDAD TEMPORAL"/>
    <s v="AUXILIAR DE ENFERMERÍA"/>
    <s v="E"/>
    <s v="S_9B_1A"/>
    <x v="0"/>
    <n v="30"/>
    <n v="0"/>
    <s v="AUXILIAR DE ENFERMERÍA"/>
    <s v="GUARDERÍA"/>
    <x v="1"/>
    <s v="378382"/>
    <s v="43379476G"/>
    <s v="VELAZQUEZ PEREZ, MARIA"/>
    <s v="AUXILIAR DE ENFERMERÍA"/>
    <d v="2026-07-09T00:00:00"/>
    <d v="2026-07-31T00:00:00"/>
    <n v="23"/>
  </r>
  <r>
    <s v="231134"/>
    <d v="2026-07-09T00:00:00"/>
    <d v="2026-08-07T00:00:00"/>
    <s v="false"/>
    <s v="180329"/>
    <s v="TEMPORAL. T. COM. INTER. N. ESTA"/>
    <s v="MES VENCIDO - INCAPACIDAD TEMPORAL"/>
    <s v="G AUXILIAR ADMINISTRATIVO F. ADMVA"/>
    <s v="E"/>
    <s v="S_9B_1A"/>
    <x v="0"/>
    <n v="30"/>
    <n v="0"/>
    <s v="AUXILIAR ADMINISTRATIVO"/>
    <s v="PLANTILLA VOLANTE SS ADMTVO ALMACÉN CENT"/>
    <x v="4"/>
    <s v="339723"/>
    <s v="43619896M"/>
    <s v="RODRIGUEZ GIL, ANA MARIA"/>
    <s v="AUXILIAR ADMINISTRATIVO"/>
    <d v="2026-07-09T00:00:00"/>
    <d v="2026-07-31T00:00:00"/>
    <n v="23"/>
  </r>
  <r>
    <s v="249066"/>
    <d v="2026-07-09T00:00:00"/>
    <d v="2026-08-07T00:00:00"/>
    <s v="false"/>
    <s v="180701"/>
    <s v="TEMPORAL. T. COM. INTER. N. ESTA"/>
    <s v="MES VENCIDO - INCAPACIDAD TEMPORAL"/>
    <s v="ENFERMERO/A"/>
    <s v="E"/>
    <s v="S_9B_1A"/>
    <x v="0"/>
    <n v="30"/>
    <n v="0"/>
    <s v="ENFERMERA/O"/>
    <s v="URGENCIAS"/>
    <x v="1"/>
    <s v="271257"/>
    <s v="78644381K"/>
    <s v="BAEZ HERNANDEZ, VIRGINIA"/>
    <s v="ENFERMERA/O"/>
    <d v="2026-07-09T00:00:00"/>
    <d v="2026-07-31T00:00:00"/>
    <n v="23"/>
  </r>
  <r>
    <s v="279048"/>
    <d v="2026-07-09T00:00:00"/>
    <d v="2026-08-07T00:00:00"/>
    <s v="false"/>
    <s v="179968"/>
    <s v="TEMPORAL. T. COM. INTER. N. ESTA"/>
    <s v="MES VENCIDO - INCAPACIDAD TEMPORAL"/>
    <s v="ENFERMERO/A"/>
    <s v="E"/>
    <s v="S_9B_1A"/>
    <x v="0"/>
    <n v="30"/>
    <n v="0"/>
    <s v="ENFERMERA/O"/>
    <s v="PLANTA BAJA PAR - HOSP.EDIF.A"/>
    <x v="1"/>
    <s v="253723"/>
    <s v="78648450L"/>
    <s v="GONZALEZ DIAZ, MARIA CANDELARIA"/>
    <s v="ENFERMERA/O"/>
    <d v="2026-07-09T00:00:00"/>
    <d v="2026-07-31T00:00:00"/>
    <n v="23"/>
  </r>
  <r>
    <s v="201356"/>
    <d v="2026-07-09T00:00:00"/>
    <d v="2026-08-07T00:00:00"/>
    <s v="false"/>
    <s v="180931"/>
    <s v="TEMPORAL. T. COM. INTER. N. ESTA"/>
    <s v="MES VENCIDO - INCAPACIDAD TEMPORAL"/>
    <s v="G AUXILIAR ADMINISTRATIVO F. ADMVA"/>
    <s v="E"/>
    <s v="S_9B_1A"/>
    <x v="0"/>
    <n v="30"/>
    <n v="0"/>
    <s v="AUXILIAR ADMINISTRATIVO"/>
    <s v="ATENCION AL USUARIO"/>
    <x v="3"/>
    <s v="215493"/>
    <s v="43783092Q"/>
    <s v="RAMOS HERNANDEZ, RITA CORALIA"/>
    <s v="AUXILIAR ADMINISTRATIVO"/>
    <d v="2026-07-09T00:00:00"/>
    <d v="2026-07-31T00:00:00"/>
    <n v="23"/>
  </r>
  <r>
    <s v="221463"/>
    <d v="2026-07-24T00:00:00"/>
    <d v="2026-08-07T00:00:00"/>
    <s v="false"/>
    <s v="181406"/>
    <s v="TEMPORAL. T. COM. INTER. N. ESTA"/>
    <s v="MES VENCIDO - INCAPACIDAD TEMPORAL"/>
    <s v="CELADOR/A"/>
    <s v="E"/>
    <s v="S_9B_1A"/>
    <x v="0"/>
    <n v="15"/>
    <n v="0"/>
    <s v="CELADOR"/>
    <s v="SUBDIRECCIÓN ENFERMERÍA"/>
    <x v="1"/>
    <s v="257018"/>
    <s v="78720259E"/>
    <s v="GIL HERNANDEZ, MANUEL YOSIMAR"/>
    <s v="CELADOR"/>
    <d v="2026-07-24T00:00:00"/>
    <d v="2026-07-31T00:00:00"/>
    <n v="8"/>
  </r>
  <r>
    <s v="203201"/>
    <d v="2026-07-24T00:00:00"/>
    <d v="2026-08-07T00:00:00"/>
    <s v="false"/>
    <s v="181439"/>
    <s v="TEMPORAL. T. COM. INTER. N. ESTA"/>
    <s v="MES VENCIDO - INCAPACIDAD TEMPORAL"/>
    <s v="AUXILIAR DE ENFERMERÍA"/>
    <s v="E"/>
    <s v="S_9B_1A"/>
    <x v="0"/>
    <n v="15"/>
    <n v="0"/>
    <s v="AUXILIAR DE ENFERMERÍA"/>
    <s v="PLANTILLA VOLANTE"/>
    <x v="1"/>
    <s v="274038"/>
    <s v="42264775K"/>
    <s v="DELGADO CABRERA, JENIFER"/>
    <s v="AUXILIAR DE ENFERMERÍA"/>
    <d v="2026-07-24T00:00:00"/>
    <d v="2026-07-31T00:00:00"/>
    <n v="8"/>
  </r>
  <r>
    <s v="237118"/>
    <d v="2026-07-24T00:00:00"/>
    <d v="2026-08-07T00:00:00"/>
    <s v="false"/>
    <s v="181434"/>
    <s v="TEMPORAL. T. COM. INTER. N. ESTA"/>
    <s v="MES VENCIDO - INCAPACIDAD TEMPORAL"/>
    <s v="AUXILIAR DE ENFERMERÍA"/>
    <s v="E"/>
    <s v="S_9B_1A"/>
    <x v="0"/>
    <n v="15"/>
    <n v="0"/>
    <s v="AUXILIAR DE ENFERMERÍA"/>
    <s v="AREA.ENFERMERIA - CAE PTO.DE LA CRUZ"/>
    <x v="1"/>
    <s v="359628"/>
    <s v="78571293G"/>
    <s v="RODRIGUEZ RAVELO, YAIZA RAQUEL"/>
    <s v="AUXILIAR DE ENFERMERÍA"/>
    <d v="2026-07-24T00:00:00"/>
    <d v="2026-07-31T00:00:00"/>
    <n v="8"/>
  </r>
  <r>
    <s v="290971"/>
    <d v="2026-05-26T00:00:00"/>
    <d v="2026-08-08T00:00:00"/>
    <s v="false"/>
    <s v="179581"/>
    <s v="TEMPORAL. T. COM. INTER. N. ESTA"/>
    <s v="MES VENCIDO - INCAPACIDAD TEMPORAL"/>
    <s v="ENFERMERO/A"/>
    <s v="E"/>
    <s v="S_9B_1A"/>
    <x v="0"/>
    <n v="75"/>
    <n v="0"/>
    <s v="ENFERMERA/O"/>
    <s v="PLANTA 3ª/4ª URA"/>
    <x v="1"/>
    <s v="345744"/>
    <s v="78563532V"/>
    <s v="HERNANDEZ CHAMORRO, REBECA"/>
    <s v="ENFERMERA/O"/>
    <d v="2026-05-26T00:00:00"/>
    <d v="2026-07-31T00:00:00"/>
    <n v="67"/>
  </r>
  <r>
    <s v="260023"/>
    <d v="2026-05-26T00:00:00"/>
    <d v="2026-08-08T00:00:00"/>
    <s v="false"/>
    <s v="179609"/>
    <s v="TEMPORAL. T. COM. INTER. N. ESTA"/>
    <s v="MES VENCIDO - INCAPACIDAD TEMPORAL"/>
    <s v="LIMPIADOR/A"/>
    <s v="E"/>
    <s v="S_9B_1A"/>
    <x v="0"/>
    <n v="75"/>
    <n v="0"/>
    <s v="LIMPIADORA"/>
    <s v="LIMPIEZA"/>
    <x v="0"/>
    <s v="372339"/>
    <s v="78699844P"/>
    <s v="IBARRIA HERNANDEZ, MONICA"/>
    <s v="LIMPIADORA"/>
    <d v="2026-05-26T00:00:00"/>
    <d v="2026-07-31T00:00:00"/>
    <n v="67"/>
  </r>
  <r>
    <s v="273144"/>
    <d v="2026-06-10T00:00:00"/>
    <d v="2026-08-08T00:00:00"/>
    <s v="false"/>
    <s v="179739"/>
    <s v="TEMPORAL. T. COM. INTER. N. ESTA"/>
    <s v="MES VENCIDO - INCAPACIDAD TEMPORAL"/>
    <s v="ENFERMERO/A"/>
    <s v="E"/>
    <s v="S_9B_1A"/>
    <x v="0"/>
    <n v="60"/>
    <n v="0"/>
    <s v="ENFERMERA/O"/>
    <s v="PLANTA 2ª - HOSPITALIZACIÓN EDIF. D"/>
    <x v="1"/>
    <s v="370608"/>
    <s v="78855493Q"/>
    <s v="LOPEZ GARNIER, YAMILET"/>
    <s v="ENFERMERA/O"/>
    <d v="2026-06-10T00:00:00"/>
    <d v="2026-07-31T00:00:00"/>
    <n v="52"/>
  </r>
  <r>
    <s v="221255"/>
    <d v="2026-06-10T00:00:00"/>
    <d v="2026-08-08T00:00:00"/>
    <s v="false"/>
    <s v="179768"/>
    <s v="TEMPORAL. T. COM. INTER. N. ESTA"/>
    <s v="MES VENCIDO - INCAPACIDAD TEMPORAL"/>
    <s v="PINCHE"/>
    <s v="E"/>
    <s v="S_9B_1A"/>
    <x v="0"/>
    <n v="60"/>
    <n v="0"/>
    <s v="PINCHE"/>
    <s v="COCINA"/>
    <x v="0"/>
    <s v="344792"/>
    <s v="78565256Q"/>
    <s v="BARRIOS BENITEZ, MARIA FATIMA"/>
    <s v="PINCHE"/>
    <d v="2026-06-10T00:00:00"/>
    <d v="2026-07-31T00:00:00"/>
    <n v="52"/>
  </r>
  <r>
    <s v="216077"/>
    <d v="2026-06-10T00:00:00"/>
    <d v="2026-08-08T00:00:00"/>
    <s v="false"/>
    <s v="179853"/>
    <s v="TEMPORAL. T. COM. INTER. N. ESTA"/>
    <s v="MES VENCIDO - INCAPACIDAD TEMPORAL"/>
    <s v="LIMPIADOR/A"/>
    <s v="E"/>
    <s v="S_9B_1A"/>
    <x v="0"/>
    <n v="60"/>
    <n v="0"/>
    <s v="LIMPIADORA"/>
    <s v="LIMPIEZA"/>
    <x v="0"/>
    <s v="265761"/>
    <s v="54058654Y"/>
    <s v="ALMENARA CHINEA, ARELIS COROMOTO"/>
    <s v="LIMPIADORA"/>
    <d v="2026-06-10T00:00:00"/>
    <d v="2026-07-31T00:00:00"/>
    <n v="52"/>
  </r>
  <r>
    <s v="371889"/>
    <d v="2026-06-10T00:00:00"/>
    <d v="2026-08-08T00:00:00"/>
    <s v="false"/>
    <s v="179851"/>
    <s v="TEMPORAL. T. COM. INTER. N. ESTA"/>
    <s v="MES VENCIDO - INCAPACIDAD TEMPORAL"/>
    <s v="LIMPIADOR/A"/>
    <s v="E"/>
    <s v="S_9B_1A"/>
    <x v="0"/>
    <n v="60"/>
    <n v="0"/>
    <s v="LIMPIADORA"/>
    <s v="LIMPIEZA"/>
    <x v="0"/>
    <s v="348938"/>
    <s v="78706274K"/>
    <s v="GONZALEZ DIAZ, GLADYS MARIA"/>
    <s v="LIMPIADORA"/>
    <d v="2026-06-10T00:00:00"/>
    <d v="2026-07-31T00:00:00"/>
    <n v="52"/>
  </r>
  <r>
    <s v="227553"/>
    <d v="2026-06-10T00:00:00"/>
    <d v="2026-08-08T00:00:00"/>
    <s v="false"/>
    <s v="179776"/>
    <s v="TEMPORAL. T. COM. INTER. N. ESTA"/>
    <s v="MES VENCIDO - INCAPACIDAD TEMPORAL"/>
    <s v="TÉC ESPECIALISTA / LABORATORIO"/>
    <s v="E"/>
    <s v="S_9B_1A"/>
    <x v="0"/>
    <n v="60"/>
    <n v="0"/>
    <s v="TÉCNICO ESPECIALISTA LABORATORIO"/>
    <s v="LABORATORIO CENTRAL"/>
    <x v="1"/>
    <s v="200768"/>
    <s v="79358065S"/>
    <s v="CHACON PORTILLA, YELITZE"/>
    <s v="TÉCNICO ESPECIALISTA LABORATORIO"/>
    <d v="2026-06-10T00:00:00"/>
    <d v="2026-07-31T00:00:00"/>
    <n v="52"/>
  </r>
  <r>
    <s v="376058"/>
    <d v="2026-06-10T00:00:00"/>
    <d v="2026-08-08T00:00:00"/>
    <s v="false"/>
    <s v="179775"/>
    <s v="TEMPORAL. T. COM. INTER. N. ESTA"/>
    <s v="MES VENCIDO - INCAPACIDAD TEMPORAL"/>
    <s v="ENFERMERO/A"/>
    <s v="E"/>
    <s v="S_9B_1A"/>
    <x v="0"/>
    <n v="60"/>
    <n v="0"/>
    <s v="ENFERMERA/O"/>
    <s v="HOSPITAL.UDAD.DROGODEPEN.-U.H.T.D."/>
    <x v="1"/>
    <s v="370771"/>
    <s v="78567607K"/>
    <s v="SUAREZ DAROCA, PATRICIA IRIA"/>
    <s v="ENFERMERA/O"/>
    <d v="2026-06-10T00:00:00"/>
    <d v="2026-07-31T00:00:00"/>
    <n v="52"/>
  </r>
  <r>
    <s v="224424"/>
    <d v="2026-06-10T00:00:00"/>
    <d v="2026-08-08T00:00:00"/>
    <s v="false"/>
    <s v="179803"/>
    <s v="TEMPORAL. T. COM. INTER. N. ESTA"/>
    <s v="MES VENCIDO - INCAPACIDAD TEMPORAL"/>
    <s v="AUXILIAR DE ENFERMERÍA"/>
    <s v="E"/>
    <s v="S_9B_1A"/>
    <x v="0"/>
    <n v="60"/>
    <n v="0"/>
    <s v="AUXILIAR DE ENFERMERÍA"/>
    <s v="DIETÉTICA Y NUTRICIÓN"/>
    <x v="1"/>
    <s v="221281"/>
    <s v="54063167B"/>
    <s v="OLIVERA DE ARMAS, NADIA"/>
    <s v="AUXILIAR DE ENFERMERÍA"/>
    <d v="2026-06-10T00:00:00"/>
    <d v="2026-07-31T00:00:00"/>
    <n v="52"/>
  </r>
  <r>
    <s v="251011"/>
    <d v="2026-06-25T00:00:00"/>
    <d v="2026-08-08T00:00:00"/>
    <s v="false"/>
    <s v="180078"/>
    <s v="TEMPORAL. T. COM. INTER. N. ESTA"/>
    <s v="MES VENCIDO - INCAPACIDAD TEMPORAL"/>
    <s v="PINCHE"/>
    <s v="E"/>
    <s v="S_9B_1A"/>
    <x v="0"/>
    <n v="45"/>
    <n v="0"/>
    <s v="PINCHE"/>
    <s v="COCINA"/>
    <x v="0"/>
    <s v="389723"/>
    <s v="54053809Z"/>
    <s v="ESTEVEZ DE LA CRUZ, JACOB"/>
    <s v="PINCHE"/>
    <d v="2026-06-25T00:00:00"/>
    <d v="2026-07-31T00:00:00"/>
    <n v="37"/>
  </r>
  <r>
    <s v="358402"/>
    <d v="2026-07-09T00:00:00"/>
    <d v="2026-08-08T00:00:00"/>
    <s v="false"/>
    <s v="178077"/>
    <s v="TEMPORAL. T. COM. INTER. N. ESTA"/>
    <s v="VACACIONES Y LIBRANZAS"/>
    <s v="G AUXILIAR ADMINISTRATIVO F. ADMVA"/>
    <s v="E"/>
    <s v="S_9B_1AV"/>
    <x v="0"/>
    <n v="31"/>
    <n v="0"/>
    <s v="AUXILIAR ADMINISTRATIVO"/>
    <s v="AREA ADMINISTRATIVA - HN - CAE ICOD"/>
    <x v="4"/>
    <s v="349415"/>
    <s v="78636406G"/>
    <s v="SARABIA GONZALEZ, LAURA VANESSA"/>
    <s v="AUXILIAR ADMINISTRATIVO"/>
    <d v="2026-07-09T00:00:00"/>
    <d v="2026-07-31T00:00:00"/>
    <n v="23"/>
  </r>
  <r>
    <s v="330512"/>
    <d v="2026-07-09T00:00:00"/>
    <d v="2026-08-08T00:00:00"/>
    <s v="false"/>
    <s v="180736"/>
    <s v="TEMPORAL. T. COM. INTER. N. ESTA"/>
    <s v="VACACIONES Y LIBRANZAS"/>
    <s v="PINCHE"/>
    <s v="E"/>
    <s v="S_9B_1AV"/>
    <x v="0"/>
    <n v="31"/>
    <n v="0"/>
    <s v="PINCHE"/>
    <s v="COCINA"/>
    <x v="0"/>
    <s v="366123"/>
    <s v="78694095D"/>
    <s v="MORALES RUIZ, JAVIER"/>
    <s v="PINCHE"/>
    <d v="2026-07-09T00:00:00"/>
    <d v="2026-07-31T00:00:00"/>
    <n v="23"/>
  </r>
  <r>
    <s v="326651"/>
    <d v="2026-07-09T00:00:00"/>
    <d v="2026-08-08T00:00:00"/>
    <s v="false"/>
    <s v="180660"/>
    <s v="TEMPORAL. T. COM. INTER. N. ESTA"/>
    <s v="VACACIONES Y LIBRANZAS"/>
    <s v="ENFERMERO/A"/>
    <s v="E"/>
    <s v="S_9B_1AV"/>
    <x v="0"/>
    <n v="31"/>
    <n v="0"/>
    <s v="ENFERMERA/O"/>
    <s v="PLANTA  2ª  PAR   - HOSP.EDIF.A"/>
    <x v="1"/>
    <s v="378566"/>
    <s v="51148608N"/>
    <s v="CHINEA TORRES, VIRGINIA ESTEFANIA"/>
    <s v="ENFERMERA/O"/>
    <d v="2026-07-09T00:00:00"/>
    <d v="2026-07-31T00:00:00"/>
    <n v="23"/>
  </r>
  <r>
    <s v="227096"/>
    <d v="2026-07-09T00:00:00"/>
    <d v="2026-08-08T00:00:00"/>
    <s v="false"/>
    <s v="178146"/>
    <s v="TEMPORAL. T. COM. INTER. N. ESTA"/>
    <s v="VACACIONES Y LIBRANZAS"/>
    <s v="G AUXILIAR ADMINISTRATIVO F. ADMVA"/>
    <s v="E"/>
    <s v="S_9B_1AV"/>
    <x v="0"/>
    <n v="31"/>
    <n v="0"/>
    <s v="AUXILIAR ADMINISTRATIVO"/>
    <s v="AREA ADMINISTRATIVA - HN - CAE ICOD"/>
    <x v="2"/>
    <s v="269015"/>
    <s v="42264921Y"/>
    <s v="MATERAN MEZA, RONMY LIZSETTH"/>
    <s v="AUXILIAR ADMINISTRATIVO"/>
    <d v="2026-07-09T00:00:00"/>
    <d v="2026-07-31T00:00:00"/>
    <n v="23"/>
  </r>
  <r>
    <s v="315223"/>
    <d v="2026-07-10T00:00:00"/>
    <d v="2026-08-08T00:00:00"/>
    <s v="false"/>
    <s v="180733"/>
    <s v="TEMPORAL. T. COM. INTER. N. ESTA"/>
    <s v="MES VENCIDO - INCAPACIDAD TEMPORAL"/>
    <s v="AUXILIAR DE ENFERMERÍA"/>
    <s v="E"/>
    <s v="S_9B_1A"/>
    <x v="0"/>
    <n v="30"/>
    <n v="0"/>
    <s v="AUXILIAR DE ENFERMERÍA"/>
    <s v="PLANTA 1ª - SUBAGUDOS"/>
    <x v="1"/>
    <s v="220426"/>
    <s v="78695928W"/>
    <s v="LOPEZ DENIZ, MARTA NOEMI"/>
    <s v="AUXILIAR DE ENFERMERÍA"/>
    <d v="2026-07-10T00:00:00"/>
    <d v="2026-07-31T00:00:00"/>
    <n v="22"/>
  </r>
  <r>
    <s v="296969"/>
    <d v="2026-07-10T00:00:00"/>
    <d v="2026-08-08T00:00:00"/>
    <s v="false"/>
    <s v="180703"/>
    <s v="TEMPORAL. T. COM. INTER. N. ESTA"/>
    <s v="MES VENCIDO - INCAPACIDAD TEMPORAL"/>
    <s v="AUXILIAR DE ENFERMERÍA"/>
    <s v="E"/>
    <s v="S_9B_1A"/>
    <x v="0"/>
    <n v="30"/>
    <n v="0"/>
    <s v="AUXILIAR DE ENFERMERÍA"/>
    <s v="URGENCIAS"/>
    <x v="1"/>
    <s v="211367"/>
    <s v="78637684V"/>
    <s v="CALDERON GARCIA, BARBARA CRISOMAY"/>
    <s v="AUXILIAR DE ENFERMERÍA"/>
    <d v="2026-07-10T00:00:00"/>
    <d v="2026-07-31T00:00:00"/>
    <n v="22"/>
  </r>
  <r>
    <s v="231452"/>
    <d v="2026-07-10T00:00:00"/>
    <d v="2026-08-08T00:00:00"/>
    <s v="false"/>
    <s v="180729"/>
    <s v="TEMPORAL. T. COM. INTER. N. ESTA"/>
    <s v="MES VENCIDO - INCAPACIDAD TEMPORAL"/>
    <s v="CALEFACTOR/A"/>
    <s v="E"/>
    <s v="S_9B_1A"/>
    <x v="0"/>
    <n v="30"/>
    <n v="0"/>
    <s v="CALEFACTOR"/>
    <s v="CALDERAS"/>
    <x v="6"/>
    <s v="378044"/>
    <s v="78574239Y"/>
    <s v="MOLINA FERNANDEZ, JORGE MANUEL"/>
    <s v="CALEFACTOR"/>
    <d v="2026-07-10T00:00:00"/>
    <d v="2026-07-31T00:00:00"/>
    <n v="22"/>
  </r>
  <r>
    <s v="364246"/>
    <d v="2026-07-10T00:00:00"/>
    <d v="2026-08-08T00:00:00"/>
    <s v="false"/>
    <s v="180712"/>
    <s v="TEMPORAL. T. COM. INTER. N. ESTA"/>
    <s v="MES VENCIDO - INCAPACIDAD TEMPORAL"/>
    <s v="AUXILIAR DE ENFERMERÍA"/>
    <s v="E"/>
    <s v="S_9B_1A"/>
    <x v="0"/>
    <n v="30"/>
    <n v="0"/>
    <s v="AUXILIAR DE ENFERMERÍA"/>
    <s v="PLANTA  2ª  - HOSPITAL DEL NORTE"/>
    <x v="1"/>
    <s v="290272"/>
    <s v="43836511Y"/>
    <s v="PEREZ FLORES, JESUS RAFAEL"/>
    <s v="AUXILIAR DE ENFERMERÍA"/>
    <d v="2026-07-10T00:00:00"/>
    <d v="2026-07-31T00:00:00"/>
    <n v="22"/>
  </r>
  <r>
    <s v="344458"/>
    <d v="2026-07-10T00:00:00"/>
    <d v="2026-08-08T00:00:00"/>
    <s v="false"/>
    <s v="180586"/>
    <s v="TEMPORAL. T. COM. INTER. N. ESTA"/>
    <s v="MES VENCIDO - INCAPACIDAD TEMPORAL"/>
    <s v="LIMPIADOR/A"/>
    <s v="E"/>
    <s v="S_9B_1A"/>
    <x v="0"/>
    <n v="30"/>
    <n v="0"/>
    <s v="LIMPIADORA"/>
    <s v="LIMPIEZA"/>
    <x v="0"/>
    <s v="366211"/>
    <s v="43774497T"/>
    <s v="AFONSO SANTANA, MARIA CARMEN"/>
    <s v="LIMPIADORA"/>
    <d v="2026-07-10T00:00:00"/>
    <d v="2026-07-31T00:00:00"/>
    <n v="22"/>
  </r>
  <r>
    <s v="346413"/>
    <d v="2026-07-10T00:00:00"/>
    <d v="2026-08-08T00:00:00"/>
    <s v="false"/>
    <s v="180734"/>
    <s v="TEMPORAL. T. COM. INTER. N. ESTA"/>
    <s v="MES VENCIDO - INCAPACIDAD TEMPORAL"/>
    <s v="ENFERMERO/A"/>
    <s v="E"/>
    <s v="S_9B_1A"/>
    <x v="0"/>
    <n v="30"/>
    <n v="0"/>
    <s v="ENFERMERA/O"/>
    <s v="CONSULTA DERMATOLOGÍA"/>
    <x v="1"/>
    <s v="382826"/>
    <s v="43764008E"/>
    <s v="SOSA JIMENEZ, MARIA DEL CARMEN"/>
    <s v="ENFERMERA/O"/>
    <d v="2026-07-10T00:00:00"/>
    <d v="2026-07-31T00:00:00"/>
    <n v="22"/>
  </r>
  <r>
    <s v="385049"/>
    <d v="2026-07-11T00:00:00"/>
    <d v="2026-08-08T00:00:00"/>
    <s v="false"/>
    <s v="180587"/>
    <s v="TEMPORAL. T. COM. INTER. N. ESTA"/>
    <s v="MES VENCIDO - INCAPACIDAD TEMPORAL"/>
    <s v="LIMPIADOR/A"/>
    <s v="E"/>
    <s v="S_9B_1A"/>
    <x v="0"/>
    <n v="29"/>
    <n v="0"/>
    <s v="LIMPIADORA"/>
    <s v="LIMPIEZA"/>
    <x v="0"/>
    <s v="221908"/>
    <s v="42189104C"/>
    <s v="HERNANDEZ RODRIGUEZ, DESIREE"/>
    <s v="LIMPIADORA"/>
    <d v="2026-07-11T00:00:00"/>
    <d v="2026-07-31T00:00:00"/>
    <n v="21"/>
  </r>
  <r>
    <s v="268592"/>
    <d v="2026-07-11T00:00:00"/>
    <d v="2026-08-08T00:00:00"/>
    <s v="false"/>
    <s v="180585"/>
    <s v="TEMPORAL. T. COM. INTER. N. ESTA"/>
    <s v="MES VENCIDO - INCAPACIDAD TEMPORAL"/>
    <s v="LIMPIADOR/A"/>
    <s v="E"/>
    <s v="S_9B_1A"/>
    <x v="0"/>
    <n v="29"/>
    <n v="0"/>
    <s v="LIMPIADORA"/>
    <s v="LIMPIEZA"/>
    <x v="0"/>
    <s v="222916"/>
    <s v="78723919W"/>
    <s v="UMPIERREZ LUGO, SARA IRIS"/>
    <s v="LIMPIADORA"/>
    <d v="2026-07-11T00:00:00"/>
    <d v="2026-07-31T00:00:00"/>
    <n v="21"/>
  </r>
  <r>
    <s v="221303"/>
    <d v="2026-07-11T00:00:00"/>
    <d v="2026-08-08T00:00:00"/>
    <s v="false"/>
    <s v="180589"/>
    <s v="TEMPORAL. T. COM. INTER. N. ESTA"/>
    <s v="MES VENCIDO - INCAPACIDAD TEMPORAL"/>
    <s v="LIMPIADOR/A"/>
    <s v="E"/>
    <s v="S_9B_1A"/>
    <x v="0"/>
    <n v="29"/>
    <n v="0"/>
    <s v="LIMPIADORA"/>
    <s v="LIMPIEZA"/>
    <x v="0"/>
    <s v="388691"/>
    <s v="43826418X"/>
    <s v="GARCIA TABARES, CLARA MARIA"/>
    <s v="LIMPIADORA"/>
    <d v="2026-07-11T00:00:00"/>
    <d v="2026-07-31T00:00:00"/>
    <n v="21"/>
  </r>
  <r>
    <s v="261315"/>
    <d v="2026-07-25T00:00:00"/>
    <d v="2026-08-08T00:00:00"/>
    <s v="false"/>
    <s v="181450"/>
    <s v="TEMPORAL. T. COM. INTER. N. ESTA"/>
    <s v="MES VENCIDO - INCAPACIDAD TEMPORAL"/>
    <s v="TÉCNICA/O AUXILIAR DE FARMACIA"/>
    <s v="E"/>
    <s v="S_9B_1A"/>
    <x v="0"/>
    <n v="15"/>
    <n v="0"/>
    <s v="TÉCNICA/O AUXILIAR DE FARMACIA"/>
    <s v="ALMACÉN DE FARMACIA"/>
    <x v="1"/>
    <s v="267390"/>
    <s v="43377259H"/>
    <s v="SOCAS GARCIA, ANA SONIA"/>
    <s v="TÉCNICA/O AUXILIAR DE FARMACIA"/>
    <d v="2026-07-25T00:00:00"/>
    <d v="2026-07-31T00:00:00"/>
    <n v="7"/>
  </r>
  <r>
    <s v="266790"/>
    <d v="2026-01-01T00:00:00"/>
    <d v="2026-08-09T00:00:00"/>
    <s v="false"/>
    <s v="173837"/>
    <s v="TEMPORAL. T. COMPLETO. N. ESTATU"/>
    <s v="ACUMULACION DE TAREAS"/>
    <s v="MEDICO/A URGENCIA HOSPITALARIA"/>
    <s v="E"/>
    <s v="I_9_1C"/>
    <x v="1"/>
    <n v="221"/>
    <n v="0"/>
    <s v="MÉDICO URGENCIA HOSPITALARIA"/>
    <s v="P.MÉDICO DE URGENCIAS"/>
    <x v="2"/>
    <s v="0"/>
    <m/>
    <m/>
    <m/>
    <d v="2026-01-01T00:00:00"/>
    <d v="2026-07-31T00:00:00"/>
    <n v="212"/>
  </r>
  <r>
    <s v="252857"/>
    <d v="2026-05-27T00:00:00"/>
    <d v="2026-08-09T00:00:00"/>
    <s v="false"/>
    <s v="179574"/>
    <s v="TEMPORAL. T. COM. INTER. N. ESTA"/>
    <s v="MES VENCIDO - INCAPACIDAD TEMPORAL"/>
    <s v="ENFERMERO/A"/>
    <s v="E"/>
    <s v="S_9B_1A"/>
    <x v="0"/>
    <n v="75"/>
    <n v="0"/>
    <s v="ENFERMERA/O"/>
    <s v="PLANTA  5ª IMPAR - HOSP.EDIF.A"/>
    <x v="1"/>
    <s v="213486"/>
    <s v="51004495V"/>
    <s v="HURTADO RUIZ, IRENE"/>
    <s v="ENFERMERA/O"/>
    <d v="2026-05-27T00:00:00"/>
    <d v="2026-07-31T00:00:00"/>
    <n v="66"/>
  </r>
  <r>
    <s v="232024"/>
    <d v="2026-05-27T00:00:00"/>
    <d v="2026-08-09T00:00:00"/>
    <s v="false"/>
    <s v="179596"/>
    <s v="TEMPORAL. T. COM. INTER. N. ESTA"/>
    <s v="MES VENCIDO - INCAPACIDAD TEMPORAL"/>
    <s v="G AUXILIAR ADMINISTRATIVO F. ADMVA"/>
    <s v="E"/>
    <s v="S_9B_1A"/>
    <x v="0"/>
    <n v="75"/>
    <n v="0"/>
    <s v="AUXILIAR ADMINISTRATIVO"/>
    <s v="AREA ADMINISTRATIVA - HN - CAE ICOD"/>
    <x v="2"/>
    <s v="226587"/>
    <s v="42807264D"/>
    <s v="NAVARRO LEON, LUISA MARIA"/>
    <s v="AUXILIAR ADMINISTRATIVO"/>
    <d v="2026-05-27T00:00:00"/>
    <d v="2026-07-31T00:00:00"/>
    <n v="66"/>
  </r>
  <r>
    <s v="207599"/>
    <d v="2026-06-11T00:00:00"/>
    <d v="2026-08-09T00:00:00"/>
    <s v="false"/>
    <s v="179841"/>
    <s v="TEMPORAL. T. COM. INTER. N. ESTA"/>
    <s v="MES VENCIDO - INCAPACIDAD TEMPORAL"/>
    <s v="AUXILIAR DE ENFERMERÍA"/>
    <s v="E"/>
    <s v="S_9B_1A"/>
    <x v="0"/>
    <n v="60"/>
    <n v="0"/>
    <s v="AUXILIAR DE ENFERMERÍA"/>
    <s v="PLANTA  3ª IMPAR-HOSP.EDIF.A"/>
    <x v="1"/>
    <s v="218352"/>
    <s v="78648809X"/>
    <s v="PALENZUELA RODRIGUEZ, ZULEIMA"/>
    <s v="AUXILIAR DE ENFERMERÍA"/>
    <d v="2026-06-11T00:00:00"/>
    <d v="2026-07-31T00:00:00"/>
    <n v="51"/>
  </r>
  <r>
    <s v="399917"/>
    <d v="2026-06-11T00:00:00"/>
    <d v="2026-08-09T00:00:00"/>
    <s v="false"/>
    <s v="179850"/>
    <s v="TEMPORAL. T. COM. INTER. N. ESTA"/>
    <s v="MES VENCIDO - INCAPACIDAD TEMPORAL"/>
    <s v="AUXILIAR DE ENFERMERÍA"/>
    <s v="E"/>
    <s v="S_9B_1A"/>
    <x v="0"/>
    <n v="60"/>
    <n v="0"/>
    <s v="AUXILIAR DE ENFERMERÍA"/>
    <s v="PLANTA BAJA PAR - HOSP.EDIF.A"/>
    <x v="1"/>
    <s v="328389"/>
    <s v="42073466A"/>
    <s v="DIAZ MENDEZ, JOSE ENRIQUE"/>
    <s v="AUXILIAR DE ENFERMERÍA"/>
    <d v="2026-06-11T00:00:00"/>
    <d v="2026-07-31T00:00:00"/>
    <n v="51"/>
  </r>
  <r>
    <s v="268402"/>
    <d v="2026-06-11T00:00:00"/>
    <d v="2026-08-09T00:00:00"/>
    <s v="false"/>
    <s v="179697"/>
    <s v="TEMPORAL. T. COM. INTER. N. ESTA"/>
    <s v="MES VENCIDO - INCAPACIDAD TEMPORAL"/>
    <s v="ENFERMERO/A"/>
    <s v="E"/>
    <s v="S_9B_1A"/>
    <x v="0"/>
    <n v="60"/>
    <n v="0"/>
    <s v="ENFERMERA/O"/>
    <s v="HOSPITAL DIA HEMATOLOGIA CLÍNICA"/>
    <x v="1"/>
    <s v="305478"/>
    <s v="42063537X"/>
    <s v="CARRIO PUERTA, ANA TERESA"/>
    <s v="SUPERVISOR/A DE UNIDAD"/>
    <d v="2026-06-11T00:00:00"/>
    <d v="2026-07-31T00:00:00"/>
    <n v="51"/>
  </r>
  <r>
    <s v="296834"/>
    <d v="2026-06-11T00:00:00"/>
    <d v="2026-08-09T00:00:00"/>
    <s v="false"/>
    <s v="179842"/>
    <s v="TEMPORAL. T. COM. INTER. N. ESTA"/>
    <s v="MES VENCIDO - INCAPACIDAD TEMPORAL"/>
    <s v="AUXILIAR DE ENFERMERÍA"/>
    <s v="E"/>
    <s v="S_9B_1A"/>
    <x v="0"/>
    <n v="60"/>
    <n v="0"/>
    <s v="AUXILIAR DE ENFERMERÍA"/>
    <s v="PLANTA  3ª IMPAR-HOSP.EDIF.A"/>
    <x v="1"/>
    <s v="391297"/>
    <s v="42237543K"/>
    <s v="MARTIN HERRERA, JEZABEL GELBOE"/>
    <s v="AUXILIAR DE ENFERMERÍA"/>
    <d v="2026-06-11T00:00:00"/>
    <d v="2026-07-31T00:00:00"/>
    <n v="51"/>
  </r>
  <r>
    <s v="224475"/>
    <d v="2026-06-26T00:00:00"/>
    <d v="2026-08-09T00:00:00"/>
    <s v="false"/>
    <s v="180253"/>
    <s v="TEMPORAL. T. COM. INTER. N. ESTA"/>
    <s v="MES VENCIDO - INCAPACIDAD TEMPORAL"/>
    <s v="PINCHE"/>
    <s v="E"/>
    <s v="S_9B_1A"/>
    <x v="0"/>
    <n v="45"/>
    <n v="0"/>
    <s v="PINCHE"/>
    <s v="COCINA"/>
    <x v="0"/>
    <s v="205524"/>
    <s v="78571894F"/>
    <s v="DIAZ WALOO, MIGUEL ANGEL"/>
    <s v="PINCHE"/>
    <d v="2026-06-26T00:00:00"/>
    <d v="2026-07-31T00:00:00"/>
    <n v="36"/>
  </r>
  <r>
    <s v="240061"/>
    <d v="2026-06-26T00:00:00"/>
    <d v="2026-08-09T00:00:00"/>
    <s v="false"/>
    <s v="180276"/>
    <s v="TEMPORAL. T. COM. INTER. N. ESTA"/>
    <s v="MES VENCIDO - INCAPACIDAD TEMPORAL"/>
    <s v="TÉC ESPECIALISTA / ANATOMIA PATOLOGICA"/>
    <s v="E"/>
    <s v="S_9B_1A"/>
    <x v="0"/>
    <n v="45"/>
    <n v="0"/>
    <s v="TÉCNICO ESPECIALISTA ANATOMÍA PATOLÓGICA"/>
    <s v="LABOR. ANATOMIA PATOLSGICA"/>
    <x v="1"/>
    <s v="265565"/>
    <s v="78698932Q"/>
    <s v="DORTA GONZALEZ, MARIA HORTENSIA"/>
    <s v="TÉCNICO ESPECIALISTA ANATOMÍA PATOLÓGICA"/>
    <d v="2026-06-26T00:00:00"/>
    <d v="2026-07-31T00:00:00"/>
    <n v="36"/>
  </r>
  <r>
    <s v="220041"/>
    <d v="2026-06-26T00:00:00"/>
    <d v="2026-08-09T00:00:00"/>
    <s v="false"/>
    <s v="180191"/>
    <s v="TEMPORAL. T. COM. INTER. N. ESTA"/>
    <s v="MES VENCIDO - INCAPACIDAD TEMPORAL"/>
    <s v="AUXILIAR DE ENFERMERÍA"/>
    <s v="E"/>
    <s v="S_9B_1A"/>
    <x v="0"/>
    <n v="45"/>
    <n v="0"/>
    <s v="AUXILIAR DE ENFERMERÍA"/>
    <s v="URGENCIAS"/>
    <x v="1"/>
    <s v="246185"/>
    <s v="78573585L"/>
    <s v="RAMOS DIAZ, YGUANIRA"/>
    <s v="AUXILIAR DE ENFERMERÍA"/>
    <d v="2026-06-26T00:00:00"/>
    <d v="2026-07-31T00:00:00"/>
    <n v="36"/>
  </r>
  <r>
    <s v="257216"/>
    <d v="2026-06-26T00:00:00"/>
    <d v="2026-08-09T00:00:00"/>
    <s v="false"/>
    <s v="180261"/>
    <s v="TEMPORAL. T. COM. INTER. N. ESTA"/>
    <s v="MES VENCIDO - INCAPACIDAD TEMPORAL"/>
    <s v="TÉC ESPECIALISTA / LABORATORIO"/>
    <s v="E"/>
    <s v="S_9B_1A"/>
    <x v="0"/>
    <n v="45"/>
    <n v="0"/>
    <s v="TÉCNICO ESPECIALISTA LABORATORIO"/>
    <s v="LABORATORIO CENTRAL"/>
    <x v="1"/>
    <s v="369375"/>
    <s v="78726258H"/>
    <s v="HERNANDEZ BARROSO, GRIMANESA"/>
    <s v="TÉCNICO ESPECIALISTA LABORATORIO"/>
    <d v="2026-06-26T00:00:00"/>
    <d v="2026-07-31T00:00:00"/>
    <n v="36"/>
  </r>
  <r>
    <s v="356115"/>
    <d v="2026-07-10T00:00:00"/>
    <d v="2026-08-09T00:00:00"/>
    <s v="false"/>
    <s v="180658"/>
    <s v="TEMPORAL. T. COMPLETO. N. ESTATU"/>
    <s v="ACUMULACION DE TAREAS"/>
    <s v="CELADOR/A"/>
    <s v="E"/>
    <s v="I_9_1C"/>
    <x v="1"/>
    <n v="31"/>
    <n v="0"/>
    <s v="CELADOR"/>
    <s v="CONSERJERÍA"/>
    <x v="1"/>
    <s v="0"/>
    <m/>
    <m/>
    <m/>
    <d v="2026-07-10T00:00:00"/>
    <d v="2026-07-31T00:00:00"/>
    <n v="22"/>
  </r>
  <r>
    <s v="208877"/>
    <d v="2026-07-10T00:00:00"/>
    <d v="2026-08-09T00:00:00"/>
    <s v="false"/>
    <s v="179801"/>
    <s v="TEMPORAL. T. COM. INTER. N. ESTA"/>
    <s v="VACACIONES Y LIBRANZAS"/>
    <s v="AUXILIAR DE ENFERMERÍA"/>
    <s v="E"/>
    <s v="S_9B_1AV"/>
    <x v="0"/>
    <n v="31"/>
    <n v="0"/>
    <s v="AUXILIAR DE ENFERMERÍA"/>
    <s v="PLANTA  8ª  PAR   - HOSP.EDIF.A"/>
    <x v="1"/>
    <s v="373243"/>
    <s v="54040923P"/>
    <s v="GONZALEZ FUMERO, CANDELARIA MACARENA"/>
    <s v="AUXILIAR DE ENFERMERÍA"/>
    <d v="2026-07-10T00:00:00"/>
    <d v="2026-07-31T00:00:00"/>
    <n v="22"/>
  </r>
  <r>
    <s v="291914"/>
    <d v="2026-07-11T00:00:00"/>
    <d v="2026-08-09T00:00:00"/>
    <s v="false"/>
    <s v="180592"/>
    <s v="TEMPORAL. T. COM. INTER. N. ESTA"/>
    <s v="MES VENCIDO - INCAPACIDAD TEMPORAL"/>
    <s v="LIMPIADOR/A"/>
    <s v="E"/>
    <s v="S_9B_1A"/>
    <x v="0"/>
    <n v="30"/>
    <n v="0"/>
    <s v="LIMPIADORA"/>
    <s v="LIMPIEZA"/>
    <x v="0"/>
    <s v="222491"/>
    <s v="75875171B"/>
    <s v="AMADO NARVAEZ, ALICIA"/>
    <s v="LIMPIADORA"/>
    <d v="2026-07-11T00:00:00"/>
    <d v="2026-07-31T00:00:00"/>
    <n v="21"/>
  </r>
  <r>
    <s v="214209"/>
    <d v="2026-07-11T00:00:00"/>
    <d v="2026-08-09T00:00:00"/>
    <s v="false"/>
    <s v="180698"/>
    <s v="TEMPORAL. T. COM. INTER. N. ESTA"/>
    <s v="MES VENCIDO - INCAPACIDAD TEMPORAL"/>
    <s v="AUXILIAR DE ENFERMERÍA"/>
    <s v="E"/>
    <s v="S_9B_1A"/>
    <x v="0"/>
    <n v="30"/>
    <n v="0"/>
    <s v="AUXILIAR DE ENFERMERÍA"/>
    <s v="URGENCIAS"/>
    <x v="1"/>
    <s v="209523"/>
    <s v="78625845T"/>
    <s v="GARCIA SANTOS, MARIA CANDELARIA"/>
    <s v="AUXILIAR DE ENFERMERÍA"/>
    <d v="2026-07-11T00:00:00"/>
    <d v="2026-07-31T00:00:00"/>
    <n v="21"/>
  </r>
  <r>
    <s v="294548"/>
    <d v="2026-07-11T00:00:00"/>
    <d v="2026-08-09T00:00:00"/>
    <s v="false"/>
    <s v="180588"/>
    <s v="TEMPORAL. T. COM. INTER. N. ESTA"/>
    <s v="MES VENCIDO - INCAPACIDAD TEMPORAL"/>
    <s v="LIMPIADOR/A"/>
    <s v="E"/>
    <s v="S_9B_1A"/>
    <x v="0"/>
    <n v="30"/>
    <n v="0"/>
    <s v="LIMPIADORA"/>
    <s v="SUPLENCIAS LIMPIEZA"/>
    <x v="0"/>
    <s v="215625"/>
    <s v="42239127H"/>
    <s v="ACOSTA SANCHEZ, JENNIFER"/>
    <s v="LIMPIADORA"/>
    <d v="2026-07-11T00:00:00"/>
    <d v="2026-07-31T00:00:00"/>
    <n v="21"/>
  </r>
  <r>
    <s v="265475"/>
    <d v="2026-04-14T00:00:00"/>
    <d v="2026-08-10T00:00:00"/>
    <s v="false"/>
    <s v="178482"/>
    <s v="TEMPORAL. T. COM. INTER. N. ESTA"/>
    <s v="BAJA MATERNAL"/>
    <s v="ENFERMERO/A"/>
    <s v="E"/>
    <s v="S_9B_1A"/>
    <x v="0"/>
    <n v="119"/>
    <n v="0"/>
    <s v="ENFERMERA/O"/>
    <s v="MEDICINA NUCLEAR"/>
    <x v="1"/>
    <s v="261001"/>
    <s v="79060849M"/>
    <s v="MARRERO MEDINA, HARIDIAN"/>
    <s v="ENFERMERA/O"/>
    <d v="2026-04-14T00:00:00"/>
    <d v="2026-07-31T00:00:00"/>
    <n v="109"/>
  </r>
  <r>
    <s v="297847"/>
    <d v="2026-05-28T00:00:00"/>
    <d v="2026-08-10T00:00:00"/>
    <s v="false"/>
    <s v="179622"/>
    <s v="TEMPORAL. T. COM. INTER. N. ESTA"/>
    <s v="MES VENCIDO - INCAPACIDAD TEMPORAL"/>
    <s v="FISIOTERAPEUTA"/>
    <s v="E"/>
    <s v="S_9B_1A"/>
    <x v="0"/>
    <n v="75"/>
    <n v="0"/>
    <s v="FISIOTERAPEUTA"/>
    <s v="GIMNASIO REHABILITACION"/>
    <x v="1"/>
    <s v="322294"/>
    <s v="45437214R"/>
    <s v="MESA CHINEA, CARMEN GLORIA"/>
    <s v="FISIOTERAPEUTA"/>
    <d v="2026-05-28T00:00:00"/>
    <d v="2026-07-31T00:00:00"/>
    <n v="65"/>
  </r>
  <r>
    <s v="256541"/>
    <d v="2026-05-28T00:00:00"/>
    <d v="2026-08-10T00:00:00"/>
    <s v="false"/>
    <s v="179591"/>
    <s v="TEMPORAL. T. COM. INTER. N. ESTA"/>
    <s v="MES VENCIDO - INCAPACIDAD TEMPORAL"/>
    <s v="AUXILIAR DE ENFERMERÍA"/>
    <s v="E"/>
    <s v="S_9B_1A"/>
    <x v="0"/>
    <n v="75"/>
    <n v="0"/>
    <s v="AUXILIAR DE ENFERMERÍA"/>
    <s v="PLANTILLA VOLANTE"/>
    <x v="1"/>
    <s v="375466"/>
    <s v="43781282T"/>
    <s v="MARTIN ALVAREZ, JOSE MANUEL"/>
    <s v="AUXILIAR DE ENFERMERÍA"/>
    <d v="2026-05-28T00:00:00"/>
    <d v="2026-07-31T00:00:00"/>
    <n v="65"/>
  </r>
  <r>
    <s v="319316"/>
    <d v="2026-06-12T00:00:00"/>
    <d v="2026-08-10T00:00:00"/>
    <s v="false"/>
    <s v="179861"/>
    <s v="TEMPORAL. T. COM. INTER. N. ESTA"/>
    <s v="MES VENCIDO - INCAPACIDAD TEMPORAL"/>
    <s v="LAVANDERO/A"/>
    <s v="E"/>
    <s v="S_9B_1A"/>
    <x v="0"/>
    <n v="60"/>
    <n v="0"/>
    <s v="LAVANDERIA"/>
    <s v="LAVANDERÍA HOSP.DEL TORAX"/>
    <x v="0"/>
    <s v="211254"/>
    <s v="24235435J"/>
    <s v="BELTRAN LOPEZ, RAMON"/>
    <s v="LAVANDERIA"/>
    <d v="2026-06-12T00:00:00"/>
    <d v="2026-07-31T00:00:00"/>
    <n v="50"/>
  </r>
  <r>
    <s v="286210"/>
    <d v="2026-06-27T00:00:00"/>
    <d v="2026-08-10T00:00:00"/>
    <s v="false"/>
    <s v="179895"/>
    <s v="TEMPORAL. T. COM. INTER. N. ESTA"/>
    <s v="MES VENCIDO - INCAPACIDAD TEMPORAL"/>
    <s v="ENFERMERO/A"/>
    <s v="E"/>
    <s v="S_9B_1A"/>
    <x v="0"/>
    <n v="45"/>
    <n v="0"/>
    <s v="ENFERMERA/O"/>
    <s v="BLOQUE QUIRURGICO CENTRAL"/>
    <x v="1"/>
    <s v="301725"/>
    <s v="30471267Q"/>
    <s v="SANZ.DE.LARA BARRIOS, MARGARITA"/>
    <s v="ENFERMERA/O"/>
    <d v="2026-06-27T00:00:00"/>
    <d v="2026-07-31T00:00:00"/>
    <n v="35"/>
  </r>
  <r>
    <s v="305683"/>
    <d v="2026-06-27T00:00:00"/>
    <d v="2026-08-10T00:00:00"/>
    <s v="false"/>
    <s v="180259"/>
    <s v="TEMPORAL. T. COM. INTER. N. ESTA"/>
    <s v="MES VENCIDO - INCAPACIDAD TEMPORAL"/>
    <s v="ENFERMERO/A"/>
    <s v="E"/>
    <s v="S_9B_1A"/>
    <x v="0"/>
    <n v="45"/>
    <n v="0"/>
    <s v="ENFERMERA/O"/>
    <s v="PLANTILLA VOLANTE"/>
    <x v="1"/>
    <s v="276553"/>
    <s v="42219667Q"/>
    <s v="GUTIERREZ SANTANA, EDITH"/>
    <s v="ENFERMERA/O"/>
    <d v="2026-06-27T00:00:00"/>
    <d v="2026-07-31T00:00:00"/>
    <n v="35"/>
  </r>
  <r>
    <s v="265971"/>
    <d v="2026-06-27T00:00:00"/>
    <d v="2026-08-10T00:00:00"/>
    <s v="false"/>
    <s v="179898"/>
    <s v="TEMPORAL. T. COM. INTER. N. ESTA"/>
    <s v="MES VENCIDO - INCAPACIDAD TEMPORAL"/>
    <s v="ENFERMERO/A"/>
    <s v="E"/>
    <s v="S_9B_1A"/>
    <x v="0"/>
    <n v="45"/>
    <n v="0"/>
    <s v="ENFERMERA/O"/>
    <s v="HOSPIT.DIA INFEC.MED.INTERNA"/>
    <x v="1"/>
    <s v="368647"/>
    <s v="44048048N"/>
    <s v="SOTO PEREZ, PATRICIA"/>
    <s v="ENFERMERA/O"/>
    <d v="2026-06-27T00:00:00"/>
    <d v="2026-07-31T00:00:00"/>
    <n v="35"/>
  </r>
  <r>
    <s v="313761"/>
    <d v="2026-06-27T00:00:00"/>
    <d v="2026-08-10T00:00:00"/>
    <s v="false"/>
    <s v="179896"/>
    <s v="TEMPORAL. T. COM. INTER. N. ESTA"/>
    <s v="MES VENCIDO - INCAPACIDAD TEMPORAL"/>
    <s v="ENFERMERO/A"/>
    <s v="E"/>
    <s v="S_9B_1A"/>
    <x v="0"/>
    <n v="45"/>
    <n v="0"/>
    <s v="ENFERMERA/O"/>
    <s v="UDAD.DE RECUPERACIÓN DE QUIRÓFANO"/>
    <x v="1"/>
    <s v="201600"/>
    <s v="78572510W"/>
    <s v="SANABRIA ALVAREZ, JENNIFER"/>
    <s v="ENFERMERA/O"/>
    <d v="2026-06-27T00:00:00"/>
    <d v="2026-07-31T00:00:00"/>
    <n v="35"/>
  </r>
  <r>
    <s v="381751"/>
    <d v="2026-07-11T00:00:00"/>
    <d v="2026-08-10T00:00:00"/>
    <s v="false"/>
    <s v="179791"/>
    <s v="TEMPORAL. T. COM. INTER. N. ESTA"/>
    <s v="VACACIONES Y LIBRANZAS"/>
    <s v="ENFERMERO/A"/>
    <s v="E"/>
    <s v="S_9B_1AV"/>
    <x v="0"/>
    <n v="31"/>
    <n v="0"/>
    <s v="ENFERMERA/O"/>
    <s v="UNIDAD HOSPITALIZACIÓN A DOMICILIO - HN"/>
    <x v="1"/>
    <s v="348662"/>
    <s v="78558757A"/>
    <s v="TORRES MARRERO, GUACIMARA"/>
    <s v="ENFERMERA/O"/>
    <d v="2026-07-11T00:00:00"/>
    <d v="2026-07-31T00:00:00"/>
    <n v="21"/>
  </r>
  <r>
    <s v="280304"/>
    <d v="2026-07-11T00:00:00"/>
    <d v="2026-08-10T00:00:00"/>
    <s v="false"/>
    <s v="180728"/>
    <s v="TEMPORAL. T. COM. INTER. N. ESTA"/>
    <s v="VACACIONES Y LIBRANZAS"/>
    <s v="TÉC ESPECIALISTA / RADIODIAGNÓSTICO"/>
    <s v="E"/>
    <s v="S_9B_1AV"/>
    <x v="0"/>
    <n v="31"/>
    <n v="0"/>
    <s v="TÉCNICO ESPECIALISTA RADIODIAGNÓSTICO"/>
    <s v="RADIODIAGNOSTICO"/>
    <x v="1"/>
    <s v="272545"/>
    <s v="78729839B"/>
    <s v="DIAZ GARCIA, EDUARDO"/>
    <s v="TÉCNICO ESPECIALISTA RADIODIAGNÓSTICO"/>
    <d v="2026-07-11T00:00:00"/>
    <d v="2026-07-31T00:00:00"/>
    <n v="21"/>
  </r>
  <r>
    <s v="219649"/>
    <d v="2026-07-11T00:00:00"/>
    <d v="2026-08-10T00:00:00"/>
    <s v="false"/>
    <s v="180225"/>
    <s v="TEMPORAL. T. COM. INTER. N. ESTA"/>
    <s v="VACACIONES Y LIBRANZAS"/>
    <s v="AUXILIAR DE ENFERMERÍA"/>
    <s v="E"/>
    <s v="S_9B_1AV"/>
    <x v="0"/>
    <n v="31"/>
    <n v="0"/>
    <s v="AUXILIAR DE ENFERMERÍA"/>
    <s v="ESTERILIZACIÓN"/>
    <x v="1"/>
    <s v="358369"/>
    <s v="43377424E"/>
    <s v="ALVAREZ GONZALEZ, MARIA DE LOS REMEDIOS"/>
    <s v="AUXILIAR DE ENFERMERÍA"/>
    <d v="2026-07-11T00:00:00"/>
    <d v="2026-07-31T00:00:00"/>
    <n v="21"/>
  </r>
  <r>
    <s v="379306"/>
    <d v="2026-07-27T00:00:00"/>
    <d v="2026-08-10T00:00:00"/>
    <s v="false"/>
    <s v="181453"/>
    <s v="TEMPORAL. T. COM. INTER. N. ESTA"/>
    <s v="MES VENCIDO - INCAPACIDAD TEMPORAL"/>
    <s v="PINCHE"/>
    <s v="E"/>
    <s v="S_9B_1A"/>
    <x v="0"/>
    <n v="15"/>
    <n v="0"/>
    <s v="PINCHE"/>
    <s v="COCINA"/>
    <x v="0"/>
    <s v="372781"/>
    <s v="78571677C"/>
    <s v="GONZALEZ GONZALEZ, ANTONIO DAVID"/>
    <s v="PINCHE"/>
    <d v="2026-07-27T00:00:00"/>
    <d v="2026-07-31T00:00:00"/>
    <n v="5"/>
  </r>
  <r>
    <s v="263559"/>
    <d v="2026-07-27T00:00:00"/>
    <d v="2026-08-10T00:00:00"/>
    <s v="false"/>
    <s v="181449"/>
    <s v="TEMPORAL. T. COM. INTER. N. ESTA"/>
    <s v="MES VENCIDO - INCAPACIDAD TEMPORAL"/>
    <s v="PEON"/>
    <s v="E"/>
    <s v="S_9B_1A"/>
    <x v="0"/>
    <n v="15"/>
    <n v="0"/>
    <s v="PEÓN"/>
    <s v="ALBAÑILERÍA"/>
    <x v="6"/>
    <s v="373227"/>
    <s v="45447022B"/>
    <s v="DIAZ ALONSO, MARCELIANO"/>
    <s v="PEÓN"/>
    <d v="2026-07-27T00:00:00"/>
    <d v="2026-07-31T00:00:00"/>
    <n v="5"/>
  </r>
  <r>
    <s v="277234"/>
    <d v="2026-07-12T00:00:00"/>
    <d v="2026-08-11T00:00:00"/>
    <s v="false"/>
    <s v="179783"/>
    <s v="TEMPORAL. T. COM. INTER. N. ESTA"/>
    <s v="VACACIONES Y LIBRANZAS"/>
    <s v="ENFERMERO/A"/>
    <s v="E"/>
    <s v="S_9B_1AV"/>
    <x v="0"/>
    <n v="31"/>
    <n v="0"/>
    <s v="ENFERMERA/O"/>
    <s v="PLANTA  9ª IMPAR - HOSP.EDIF.A"/>
    <x v="1"/>
    <s v="362296"/>
    <s v="78613299N"/>
    <s v="LORENZO PEREZ, IRENE"/>
    <s v="ENFERMERA/O"/>
    <d v="2026-07-12T00:00:00"/>
    <d v="2026-07-31T00:00:00"/>
    <n v="20"/>
  </r>
  <r>
    <s v="321835"/>
    <d v="2026-07-12T00:00:00"/>
    <d v="2026-08-11T00:00:00"/>
    <s v="false"/>
    <s v="180005"/>
    <s v="TEMPORAL. T. COM. INTER. N. ESTA"/>
    <s v="VACACIONES Y LIBRANZAS"/>
    <s v="ENFERMERO/A"/>
    <s v="E"/>
    <s v="S_9B_1A"/>
    <x v="0"/>
    <n v="31"/>
    <n v="0"/>
    <s v="ENFERMERA/O"/>
    <s v="PLANTA  5ª  PAR   - HOSP.EDIF.A"/>
    <x v="1"/>
    <s v="256785"/>
    <s v="42234568J"/>
    <s v="CABRERA GONZALEZ, PAOLA"/>
    <s v="ENFERMERA/O"/>
    <d v="2026-07-12T00:00:00"/>
    <d v="2026-07-31T00:00:00"/>
    <n v="20"/>
  </r>
  <r>
    <s v="397613"/>
    <d v="2026-07-12T00:00:00"/>
    <d v="2026-08-11T00:00:00"/>
    <s v="false"/>
    <s v="180230"/>
    <s v="TEMPORAL. T. COM. INTER. N. ESTA"/>
    <s v="VACACIONES Y LIBRANZAS"/>
    <s v="AUXILIAR DE ENFERMERÍA"/>
    <s v="E"/>
    <s v="S_9B_1AV"/>
    <x v="0"/>
    <n v="31"/>
    <n v="0"/>
    <s v="AUXILIAR DE ENFERMERÍA"/>
    <s v="PLANTA 3ª - HOSPITALIZACIÓN EDIF. D"/>
    <x v="1"/>
    <s v="339993"/>
    <s v="43776068F"/>
    <s v="RODRIGUEZ DELGADO, MARIA CANDELARIA"/>
    <s v="AUXILIARES DE CLÍNICA O ENFERMERIA"/>
    <d v="2026-07-12T00:00:00"/>
    <d v="2026-07-31T00:00:00"/>
    <n v="20"/>
  </r>
  <r>
    <s v="381179"/>
    <d v="2026-07-13T00:00:00"/>
    <d v="2026-08-11T00:00:00"/>
    <s v="false"/>
    <s v="180626"/>
    <s v="TEMPORAL. T. COM. INTER. N. ESTA"/>
    <s v="MES VENCIDO - INCAPACIDAD TEMPORAL"/>
    <s v="CELADOR/A"/>
    <s v="E"/>
    <s v="S_9B_1A"/>
    <x v="0"/>
    <n v="30"/>
    <n v="0"/>
    <s v="CELADOR"/>
    <s v="AREA ADTVA. - CAE LA OROTAVA"/>
    <x v="4"/>
    <s v="297697"/>
    <s v="78613391N"/>
    <s v="DELGADO YANES, CARLOS JAVIER"/>
    <s v="CELADOR"/>
    <d v="2026-07-13T00:00:00"/>
    <d v="2026-07-31T00:00:00"/>
    <n v="19"/>
  </r>
  <r>
    <s v="246644"/>
    <d v="2026-07-13T00:00:00"/>
    <d v="2026-08-11T00:00:00"/>
    <s v="false"/>
    <s v="180939"/>
    <s v="TEMPORAL. T. COM. INTER. N. ESTA"/>
    <s v="MES VENCIDO - INCAPACIDAD TEMPORAL"/>
    <s v="AUXILIAR DE ENFERMERÍA"/>
    <s v="E"/>
    <s v="S_9B_1A"/>
    <x v="0"/>
    <n v="30"/>
    <n v="0"/>
    <s v="AUXILIAR DE ENFERMERÍA"/>
    <s v="SUBDIRECCIÓN ENFERMERÍA"/>
    <x v="1"/>
    <s v="367150"/>
    <s v="43828012V"/>
    <s v="MORALES DAMAS, LIDIA MARIA"/>
    <s v="AUXILIAR DE ENFERMERÍA"/>
    <d v="2026-07-13T00:00:00"/>
    <d v="2026-07-31T00:00:00"/>
    <n v="19"/>
  </r>
  <r>
    <s v="349692"/>
    <d v="2026-07-13T00:00:00"/>
    <d v="2026-08-11T00:00:00"/>
    <s v="false"/>
    <s v="180940"/>
    <s v="TEMPORAL. T. COM. INTER. N. ESTA"/>
    <s v="MES VENCIDO - INCAPACIDAD TEMPORAL"/>
    <s v="ENFERMERO/A"/>
    <s v="E"/>
    <s v="S_9B_1A"/>
    <x v="0"/>
    <n v="30"/>
    <n v="0"/>
    <s v="ENFERMERA/O"/>
    <s v="CONSULTA OFTALMOLOGÍA"/>
    <x v="1"/>
    <s v="310787"/>
    <s v="46040866H"/>
    <s v="MARTINEZ TORNER, MERCEDES"/>
    <s v="ENFERMERA/O"/>
    <d v="2026-07-13T00:00:00"/>
    <d v="2026-07-31T00:00:00"/>
    <n v="19"/>
  </r>
  <r>
    <s v="391131"/>
    <d v="2026-07-13T00:00:00"/>
    <d v="2026-08-11T00:00:00"/>
    <s v="false"/>
    <s v="180935"/>
    <s v="TEMPORAL. T. COM. INTER. N. ESTA"/>
    <s v="MES VENCIDO - INCAPACIDAD TEMPORAL"/>
    <s v="AUXILIAR DE ENFERMERÍA"/>
    <s v="E"/>
    <s v="S_9B_1A"/>
    <x v="0"/>
    <n v="30"/>
    <n v="0"/>
    <s v="AUXILIAR DE ENFERMERÍA"/>
    <s v="PLANTA  6ª  PAR   - HOSP.EDIF.A"/>
    <x v="1"/>
    <s v="294713"/>
    <s v="43373725A"/>
    <s v="GONZALEZ GONZALEZ, MARIA DOLORES"/>
    <s v="AUXILIAR DE ENFERMERÍA"/>
    <d v="2026-07-13T00:00:00"/>
    <d v="2026-07-31T00:00:00"/>
    <n v="19"/>
  </r>
  <r>
    <s v="230541"/>
    <d v="2026-05-14T00:00:00"/>
    <d v="2026-08-12T00:00:00"/>
    <s v="false"/>
    <s v="179455"/>
    <s v="TEMPORAL. T. COM. INTER. N. ESTA"/>
    <s v="MES VENCIDO - INCAPACIDAD TEMPORAL"/>
    <s v="AUXILIAR DE ENFERMERÍA"/>
    <s v="E"/>
    <s v="S_9B_1A"/>
    <x v="0"/>
    <n v="91"/>
    <n v="0"/>
    <s v="AUXILIAR DE ENFERMERÍA"/>
    <s v="PLANTILLA VOLANTE"/>
    <x v="1"/>
    <s v="251865"/>
    <s v="78565618X"/>
    <s v="RODRIGUEZ MARTIN, IVAN JESUS"/>
    <s v="AUXILIAR DE ENFERMERÍA"/>
    <d v="2026-05-14T00:00:00"/>
    <d v="2026-07-31T00:00:00"/>
    <n v="79"/>
  </r>
  <r>
    <s v="267554"/>
    <d v="2026-05-30T00:00:00"/>
    <d v="2026-08-12T00:00:00"/>
    <s v="false"/>
    <s v="179656"/>
    <s v="TEMPORAL. T. COM. INTER. N. ESTA"/>
    <s v="MES VENCIDO - ACCIDENTE DE TRABAJO"/>
    <s v="AUXILIAR DE ENFERMERÍA"/>
    <s v="E"/>
    <s v="S_9B_1A"/>
    <x v="0"/>
    <n v="75"/>
    <n v="0"/>
    <s v="AUXILIAR DE ENFERMERÍA"/>
    <s v="PLANTA 1ª - HOSPITALIZACIÓN EDIF. D"/>
    <x v="1"/>
    <s v="259954"/>
    <s v="78644332H"/>
    <s v="LLANOS FUENTES, CRISTINA"/>
    <s v="AUXILIAR DE ENFERMERÍA"/>
    <d v="2026-05-30T00:00:00"/>
    <d v="2026-07-31T00:00:00"/>
    <n v="63"/>
  </r>
  <r>
    <s v="239007"/>
    <d v="2026-05-30T00:00:00"/>
    <d v="2026-08-12T00:00:00"/>
    <s v="false"/>
    <s v="179682"/>
    <s v="TEMPORAL. T. COM. INTER. N. ESTA"/>
    <s v="MES VENCIDO - INCAPACIDAD TEMPORAL"/>
    <s v="G ADMINISTRATIVO FUNCIÓN ADMINISTRATIVA"/>
    <s v="E"/>
    <s v="S_9B_1A"/>
    <x v="0"/>
    <n v="75"/>
    <n v="0"/>
    <s v="GRUPO ADMINISTRATIVO"/>
    <s v="ALMACÉN DE FARMACIA"/>
    <x v="1"/>
    <s v="365729"/>
    <s v="78720350K"/>
    <s v="MORIANO CABRERA, NABOR"/>
    <s v="GRUPO ADMINISTRATIVO"/>
    <d v="2026-05-30T00:00:00"/>
    <d v="2026-07-31T00:00:00"/>
    <n v="63"/>
  </r>
  <r>
    <s v="370513"/>
    <d v="2026-06-29T00:00:00"/>
    <d v="2026-08-12T00:00:00"/>
    <s v="false"/>
    <s v="180320"/>
    <s v="TEMPORAL. T. COM. INTER. N. ESTA"/>
    <s v="MES VENCIDO - INCAPACIDAD TEMPORAL"/>
    <s v="TÉC ESPECIALISTA / RADIODIAGNÓSTICO"/>
    <s v="E"/>
    <s v="S_9B_1A"/>
    <x v="0"/>
    <n v="45"/>
    <n v="0"/>
    <s v="TÉCNICO ESPECIALISTA RADIODIAGNÓSTICO"/>
    <s v="RADIODIAGNOSTICO"/>
    <x v="1"/>
    <s v="332898"/>
    <s v="45443450G"/>
    <s v="ROSA GONZALEZ, MARIA TERESA.DE.LA."/>
    <s v="TÉCNICO ESPECIALISTA RADIODIAGNÓSTICO"/>
    <d v="2026-06-29T00:00:00"/>
    <d v="2026-07-31T00:00:00"/>
    <n v="33"/>
  </r>
  <r>
    <s v="297999"/>
    <d v="2026-06-29T00:00:00"/>
    <d v="2026-08-12T00:00:00"/>
    <s v="false"/>
    <s v="180247"/>
    <s v="TEMPORAL. T. COM. INTER. N. ESTA"/>
    <s v="MES VENCIDO - INCAPACIDAD TEMPORAL"/>
    <s v="FISIOTERAPEUTA"/>
    <s v="E"/>
    <s v="S_9B_1A"/>
    <x v="0"/>
    <n v="45"/>
    <n v="0"/>
    <s v="FISIOTERAPEUTA"/>
    <s v="GIMNASIO REHABILITACION"/>
    <x v="1"/>
    <s v="230275"/>
    <s v="78722117V"/>
    <s v="DIAZ PAEZ, SILVIA"/>
    <s v="FISIOTERAPEUTA"/>
    <d v="2026-06-29T00:00:00"/>
    <d v="2026-07-31T00:00:00"/>
    <n v="33"/>
  </r>
  <r>
    <s v="384167"/>
    <d v="2026-06-29T00:00:00"/>
    <d v="2026-08-12T00:00:00"/>
    <s v="false"/>
    <s v="180327"/>
    <s v="TEMPORAL. T. COM. INTER. N. ESTA"/>
    <s v="MES VENCIDO - INCAPACIDAD TEMPORAL"/>
    <s v="G AUXILIAR ADMINISTRATIVO F. ADMVA"/>
    <s v="E"/>
    <s v="S_9B_1A"/>
    <x v="0"/>
    <n v="45"/>
    <n v="0"/>
    <s v="AUXILIAR ADMINISTRATIVO"/>
    <s v="AREA ADTVA. - CAE LA OROTAVA"/>
    <x v="4"/>
    <s v="395325"/>
    <s v="43622137S"/>
    <s v="GARCIA VERA, MARIA CANDELARIA"/>
    <s v="AUXILIAR ADMINISTRATIVO"/>
    <d v="2026-06-29T00:00:00"/>
    <d v="2026-07-31T00:00:00"/>
    <n v="33"/>
  </r>
  <r>
    <s v="358210"/>
    <d v="2026-07-13T00:00:00"/>
    <d v="2026-08-12T00:00:00"/>
    <s v="false"/>
    <s v="180227"/>
    <s v="TEMPORAL. T. COM. INTER. N. ESTA"/>
    <s v="VACACIONES Y LIBRANZAS"/>
    <s v="AUXILIAR DE ENFERMERÍA"/>
    <s v="E"/>
    <s v="S_9B_1AV"/>
    <x v="0"/>
    <n v="31"/>
    <n v="0"/>
    <s v="AUXILIAR DE ENFERMERÍA"/>
    <s v="PLANTA  6ª  PAR   - HOSP.EDIF.A"/>
    <x v="1"/>
    <s v="366692"/>
    <s v="28813525E"/>
    <s v="TORRADO ALVAREZ, AURORA"/>
    <s v="AUXILIAR DE ENFERMERÍA"/>
    <d v="2026-07-13T00:00:00"/>
    <d v="2026-07-31T00:00:00"/>
    <n v="19"/>
  </r>
  <r>
    <s v="229206"/>
    <d v="2026-07-13T00:00:00"/>
    <d v="2026-08-12T00:00:00"/>
    <s v="false"/>
    <s v="180277"/>
    <s v="TEMPORAL. T. COM. INTER. N. ESTA"/>
    <s v="VACACIONES Y LIBRANZAS"/>
    <s v="TÉC ESPECIALISTA / LABORATORIO"/>
    <s v="E"/>
    <s v="S_9B_1AV"/>
    <x v="0"/>
    <n v="31"/>
    <n v="0"/>
    <s v="TÉCNICO ESPECIALISTA LABORATORIO"/>
    <s v="LABORATORIO CENTRAL"/>
    <x v="1"/>
    <s v="319343"/>
    <s v="43613794K"/>
    <s v="PLACER DIAZ, MARIA JOSE"/>
    <s v="TÉCNICO ESPECIALISTA LABORATORIO"/>
    <d v="2026-07-13T00:00:00"/>
    <d v="2026-07-31T00:00:00"/>
    <n v="19"/>
  </r>
  <r>
    <s v="358283"/>
    <d v="2026-07-13T00:00:00"/>
    <d v="2026-08-12T00:00:00"/>
    <s v="false"/>
    <s v="178008"/>
    <s v="TEMPORAL. T. COM. INTER. N. ESTA"/>
    <s v="VACACIONES Y LIBRANZAS"/>
    <s v="G ADMINISTRATIVO FUNCIÓN ADMINISTRATIVA"/>
    <s v="E"/>
    <s v="S_9B_1AV"/>
    <x v="0"/>
    <n v="31"/>
    <n v="0"/>
    <s v="GRUPO ADMINISTRATIVO"/>
    <s v="ADMISIÓN CENTRAL"/>
    <x v="2"/>
    <s v="349024"/>
    <s v="78559093V"/>
    <s v="SABINA PEREZ, YURENA MARIA"/>
    <s v="GRUPO ADMINISTRATIVO"/>
    <d v="2026-07-13T00:00:00"/>
    <d v="2026-07-31T00:00:00"/>
    <n v="19"/>
  </r>
  <r>
    <s v="303060"/>
    <d v="2026-07-14T00:00:00"/>
    <d v="2026-08-12T00:00:00"/>
    <s v="false"/>
    <s v="180961"/>
    <s v="TEMPORAL. T. COM. INTER. N. ESTA"/>
    <s v="MES VENCIDO - INCAPACIDAD TEMPORAL"/>
    <s v="AUXILIAR DE ENFERMERÍA"/>
    <s v="E"/>
    <s v="S_9B_1A"/>
    <x v="0"/>
    <n v="30"/>
    <n v="0"/>
    <s v="AUXILIAR DE ENFERMERÍA"/>
    <s v="PLANTA  2ª  - HOSPITAL DEL NORTE"/>
    <x v="1"/>
    <s v="248724"/>
    <s v="51153707M"/>
    <s v="CORREA TORRES, PRISCILA"/>
    <s v="AUXILIAR DE ENFERMERÍA"/>
    <d v="2026-07-14T00:00:00"/>
    <d v="2026-07-31T00:00:00"/>
    <n v="18"/>
  </r>
  <r>
    <s v="350402"/>
    <d v="2026-07-14T00:00:00"/>
    <d v="2026-08-12T00:00:00"/>
    <s v="false"/>
    <s v="180735"/>
    <s v="TEMPORAL. T. COM. INTER. N. ESTA"/>
    <s v="MES VENCIDO - INCAPACIDAD TEMPORAL"/>
    <s v="ENFERMERO/A"/>
    <s v="E"/>
    <s v="S_9B_1A"/>
    <x v="0"/>
    <n v="30"/>
    <n v="0"/>
    <s v="ENFERMERA/O"/>
    <s v="PLANTA 10ª  PAR  - HOSP.EDIF.A"/>
    <x v="1"/>
    <s v="374823"/>
    <s v="77125929Y"/>
    <s v="MARTIN SANCHEZ, GISELA"/>
    <s v="ENFERMERA/O"/>
    <d v="2026-07-14T00:00:00"/>
    <d v="2026-07-31T00:00:00"/>
    <n v="18"/>
  </r>
  <r>
    <s v="364410"/>
    <d v="2026-07-14T00:00:00"/>
    <d v="2026-08-12T00:00:00"/>
    <s v="false"/>
    <s v="180960"/>
    <s v="TEMPORAL. T. COM. INTER. N. ESTA"/>
    <s v="MES VENCIDO - INCAPACIDAD TEMPORAL"/>
    <s v="ENFERMERO/A"/>
    <s v="E"/>
    <s v="S_9B_1A"/>
    <x v="0"/>
    <n v="30"/>
    <n v="0"/>
    <s v="ENFERMERA/O"/>
    <s v="CONSULTA CIRUG.VASCULAR, ANGIOL.Y TORAX."/>
    <x v="1"/>
    <s v="321339"/>
    <s v="43779893Z"/>
    <s v="RODRIGUEZ PEREZ, AMPARO"/>
    <s v="ENFERMERA/O"/>
    <d v="2026-07-14T00:00:00"/>
    <d v="2026-07-31T00:00:00"/>
    <n v="18"/>
  </r>
  <r>
    <s v="216695"/>
    <d v="2026-07-14T00:00:00"/>
    <d v="2026-08-12T00:00:00"/>
    <s v="false"/>
    <s v="181248"/>
    <s v="TEMPORAL. T. COM. INTER. N. ESTA"/>
    <s v="MES VENCIDO - INCAPACIDAD TEMPORAL"/>
    <s v="LIMPIADOR/A"/>
    <s v="E"/>
    <s v="S_9B_1A"/>
    <x v="0"/>
    <n v="30"/>
    <n v="0"/>
    <s v="LIMPIADORA"/>
    <s v="LIMPIEZA"/>
    <x v="0"/>
    <s v="274180"/>
    <s v="54044544H"/>
    <s v="VAZQUEZ AYUSO, MARIA JESUS"/>
    <s v="LIMPIADORA"/>
    <d v="2026-07-14T00:00:00"/>
    <d v="2026-07-31T00:00:00"/>
    <n v="18"/>
  </r>
  <r>
    <s v="342859"/>
    <d v="2026-07-14T00:00:00"/>
    <d v="2026-08-12T00:00:00"/>
    <s v="false"/>
    <s v="180956"/>
    <s v="TEMPORAL. T. COM. INTER. N. ESTA"/>
    <s v="MES VENCIDO - INCAPACIDAD TEMPORAL"/>
    <s v="AUXILIAR DE ENFERMERÍA"/>
    <s v="E"/>
    <s v="S_9B_1A"/>
    <x v="0"/>
    <n v="30"/>
    <n v="0"/>
    <s v="AUXILIAR DE ENFERMERÍA"/>
    <s v="DIETÉTICA Y NUTRICIÓN"/>
    <x v="1"/>
    <s v="277983"/>
    <s v="42293160R"/>
    <s v="ESCOBAR SANTILLAN, LOURDES ELIZABETH"/>
    <s v="AUXILIAR DE ENFERMERÍA"/>
    <d v="2026-07-14T00:00:00"/>
    <d v="2026-07-31T00:00:00"/>
    <n v="18"/>
  </r>
  <r>
    <s v="230666"/>
    <d v="2026-07-14T00:00:00"/>
    <d v="2026-08-12T00:00:00"/>
    <s v="false"/>
    <s v="180844"/>
    <s v="TEMPORAL. T. COM. INTER. N. ESTA"/>
    <s v="MES VENCIDO - INCAPACIDAD TEMPORAL"/>
    <s v="ENFERMERO/A"/>
    <s v="E"/>
    <s v="S_9B_1A"/>
    <x v="0"/>
    <n v="30"/>
    <n v="0"/>
    <s v="ENFERMERA/O"/>
    <s v="PLANTA 10ª  PAR  - HOSP.EDIF.A"/>
    <x v="1"/>
    <s v="204293"/>
    <s v="54404008S"/>
    <s v="OLIVA RAMIREZ, CAROLINA DE LOURDES"/>
    <s v="ENFERMERA/O"/>
    <d v="2026-07-14T00:00:00"/>
    <d v="2026-07-31T00:00:00"/>
    <n v="18"/>
  </r>
  <r>
    <s v="272953"/>
    <d v="2026-01-01T00:00:00"/>
    <d v="2026-08-13T00:00:00"/>
    <s v="false"/>
    <s v="173833"/>
    <s v="TEMPORAL. T. COMPLETO. N. ESTATU"/>
    <s v="ACUMULACION DE TAREAS"/>
    <s v="MEDICO/A URGENCIA HOSPITALARIA"/>
    <s v="E"/>
    <s v="I_9_1C"/>
    <x v="1"/>
    <n v="225"/>
    <n v="0"/>
    <s v="MÉDICO URGENCIA HOSPITALARIA"/>
    <s v="P.MÉDICO DE URGENCIAS"/>
    <x v="2"/>
    <s v="0"/>
    <m/>
    <m/>
    <m/>
    <d v="2026-01-01T00:00:00"/>
    <d v="2026-07-31T00:00:00"/>
    <n v="212"/>
  </r>
  <r>
    <s v="249466"/>
    <d v="2026-07-14T00:00:00"/>
    <d v="2026-08-13T00:00:00"/>
    <s v="false"/>
    <s v="180951"/>
    <s v="TEMPORAL. T. COM. INTER. N. ESTA"/>
    <s v="VACACIONES Y LIBRANZAS"/>
    <s v="ENFERMERO/A"/>
    <s v="E"/>
    <s v="S_9B_1AV"/>
    <x v="0"/>
    <n v="31"/>
    <n v="0"/>
    <s v="ENFERMERA/O"/>
    <s v="PLANTA  6ª IMPAR - HOSP.EDIF.A"/>
    <x v="1"/>
    <s v="353090"/>
    <s v="78542761S"/>
    <s v="GONZALEZ MARTIN, DENISSE"/>
    <s v="SUPERVISOR/A DE UNIDAD"/>
    <d v="2026-07-14T00:00:00"/>
    <d v="2026-07-31T00:00:00"/>
    <n v="18"/>
  </r>
  <r>
    <s v="210014"/>
    <d v="2026-07-14T00:00:00"/>
    <d v="2026-08-13T00:00:00"/>
    <s v="false"/>
    <s v="179443"/>
    <s v="TEMPORAL. T. COM. INTER. N. ESTA"/>
    <s v="VACACIONES Y LIBRANZAS"/>
    <s v="CELADOR/A"/>
    <s v="E"/>
    <s v="S_9B_1AV"/>
    <x v="0"/>
    <n v="31"/>
    <n v="0"/>
    <s v="CELADOR"/>
    <s v="SUBDIRECCIÓN ENFERMERÍA"/>
    <x v="1"/>
    <s v="262612"/>
    <s v="42220784Y"/>
    <s v="SANTANA RAMOS, BRIAN"/>
    <s v="CELADOR"/>
    <d v="2026-07-14T00:00:00"/>
    <d v="2026-07-31T00:00:00"/>
    <n v="18"/>
  </r>
  <r>
    <s v="258938"/>
    <d v="2026-07-14T00:00:00"/>
    <d v="2026-08-13T00:00:00"/>
    <s v="false"/>
    <s v="180178"/>
    <s v="TEMPORAL. T. COM. INTER. N. ESTA"/>
    <s v="VACACIONES Y LIBRANZAS"/>
    <s v="ENFERMERO/A"/>
    <s v="E"/>
    <s v="S_9B_1AV"/>
    <x v="0"/>
    <n v="31"/>
    <n v="0"/>
    <s v="ENFERMERA/O"/>
    <s v="PLANTA 3ª - HOSPITALIZACIÓN EDIF. D"/>
    <x v="1"/>
    <s v="310987"/>
    <s v="51168260E"/>
    <s v="REYES BILBAO, RAUL"/>
    <s v="ENFERMERA/O"/>
    <d v="2026-07-14T00:00:00"/>
    <d v="2026-07-31T00:00:00"/>
    <n v="18"/>
  </r>
  <r>
    <s v="225294"/>
    <d v="2026-07-14T00:00:00"/>
    <d v="2026-08-13T00:00:00"/>
    <s v="false"/>
    <s v="179799"/>
    <s v="TEMPORAL. T. COM. INTER. N. ESTA"/>
    <s v="VACACIONES Y LIBRANZAS"/>
    <s v="AUXILIAR DE ENFERMERÍA"/>
    <s v="E"/>
    <s v="S_9B_1AV"/>
    <x v="0"/>
    <n v="31"/>
    <n v="0"/>
    <s v="AUXILIAR DE ENFERMERÍA"/>
    <s v="PLANTA 2ª URA"/>
    <x v="1"/>
    <s v="334738"/>
    <s v="43773693R"/>
    <s v="SANZ DELGADO, FRANCISCO"/>
    <s v="AUXILIARES DE CLÍNICA O ENFERMERIA"/>
    <d v="2026-07-14T00:00:00"/>
    <d v="2026-07-31T00:00:00"/>
    <n v="18"/>
  </r>
  <r>
    <s v="274276"/>
    <d v="2026-07-14T00:00:00"/>
    <d v="2026-08-13T00:00:00"/>
    <s v="false"/>
    <s v="180932"/>
    <s v="TEMPORAL. T. COM. INTER. N. ESTA"/>
    <s v="VACACIONES Y LIBRANZAS"/>
    <s v="ENFERMERO/A"/>
    <s v="E"/>
    <s v="S_9B_1AV"/>
    <x v="0"/>
    <n v="31"/>
    <n v="0"/>
    <s v="ENFERMERA/O"/>
    <s v="UDAD.SALUD MENTAL DE LA VERA (H.PSQT.)"/>
    <x v="1"/>
    <s v="350981"/>
    <s v="54045668S"/>
    <s v="MENDEZ FELIPE, BEATRIZ EUGENIA"/>
    <s v="ENFERMERA/O"/>
    <d v="2026-07-14T00:00:00"/>
    <d v="2026-07-31T00:00:00"/>
    <n v="18"/>
  </r>
  <r>
    <s v="290551"/>
    <d v="2026-07-14T00:00:00"/>
    <d v="2026-08-13T00:00:00"/>
    <s v="false"/>
    <s v="180241"/>
    <s v="TEMPORAL. T. COM. INTER. N. ESTA"/>
    <s v="VACACIONES Y LIBRANZAS"/>
    <s v="AUXILIAR DE ENFERMERÍA"/>
    <s v="E"/>
    <s v="S_9B_1AV"/>
    <x v="0"/>
    <n v="31"/>
    <n v="0"/>
    <s v="AUXILIAR DE ENFERMERÍA"/>
    <s v="PLANTA 10ª  PAR  - HOSP.EDIF.A"/>
    <x v="1"/>
    <s v="349016"/>
    <s v="45453632C"/>
    <s v="BONILLA DIAZ, ROSA MARIA"/>
    <s v="AUXILIAR DE ENFERMERÍA"/>
    <d v="2026-07-14T00:00:00"/>
    <d v="2026-07-31T00:00:00"/>
    <n v="18"/>
  </r>
  <r>
    <s v="344162"/>
    <d v="2026-01-01T00:00:00"/>
    <d v="2026-08-14T00:00:00"/>
    <s v="false"/>
    <s v="154606"/>
    <s v="TEMPORAL. T. COM. INTER. N. ESTA"/>
    <s v="INTERINO POR VACANTE"/>
    <s v="LIMPIADOR/A"/>
    <s v="E"/>
    <s v="I_9_1A"/>
    <x v="3"/>
    <n v="226"/>
    <n v="0"/>
    <s v="LIMPIADORA"/>
    <s v="LIMPIEZA"/>
    <x v="0"/>
    <s v="0"/>
    <m/>
    <m/>
    <m/>
    <d v="2026-01-01T00:00:00"/>
    <d v="2026-07-31T00:00:00"/>
    <n v="212"/>
  </r>
  <r>
    <s v="250189"/>
    <d v="2026-01-01T00:00:00"/>
    <d v="2026-08-14T00:00:00"/>
    <s v="false"/>
    <s v="154608"/>
    <s v="TEMPORAL. T. COM. INTER. N. ESTA"/>
    <s v="INTERINO POR VACANTE"/>
    <s v="LIMPIADOR/A"/>
    <s v="E"/>
    <s v="I_9_1A"/>
    <x v="3"/>
    <n v="226"/>
    <n v="0"/>
    <s v="LIMPIADORA"/>
    <s v="LIMPIEZA"/>
    <x v="0"/>
    <s v="0"/>
    <m/>
    <m/>
    <m/>
    <d v="2026-01-01T00:00:00"/>
    <d v="2026-07-31T00:00:00"/>
    <n v="212"/>
  </r>
  <r>
    <s v="272271"/>
    <d v="2026-07-15T00:00:00"/>
    <d v="2026-08-14T00:00:00"/>
    <s v="false"/>
    <s v="180168"/>
    <s v="TEMPORAL. T. COM. INTER. N. ESTA"/>
    <s v="VACACIONES Y LIBRANZAS"/>
    <s v="ENFERMERO/A"/>
    <s v="E"/>
    <s v="S_9B_1AV"/>
    <x v="0"/>
    <n v="31"/>
    <n v="0"/>
    <s v="ENFERMERA/O"/>
    <s v="BLOQUE QUIRÚRGICO CMA - HN"/>
    <x v="1"/>
    <s v="355272"/>
    <s v="54043328K"/>
    <s v="CAMPOS CRUZ, ROGER"/>
    <s v="ENFERMERA/O"/>
    <d v="2026-07-15T00:00:00"/>
    <d v="2026-07-31T00:00:00"/>
    <n v="17"/>
  </r>
  <r>
    <s v="243367"/>
    <d v="2026-07-15T00:00:00"/>
    <d v="2026-08-14T00:00:00"/>
    <s v="false"/>
    <s v="180180"/>
    <s v="TEMPORAL. T. COM. INTER. N. ESTA"/>
    <s v="VACACIONES Y LIBRANZAS"/>
    <s v="ENFERMERO/A"/>
    <s v="E"/>
    <s v="S_9B_1AV"/>
    <x v="0"/>
    <n v="31"/>
    <n v="0"/>
    <s v="ENFERMERA/O"/>
    <s v="AREA.ENFERMERIA - CAE PTO.DE LA CRUZ"/>
    <x v="1"/>
    <s v="360012"/>
    <s v="78622866B"/>
    <s v="DELGADO MARRERO, YASMINA"/>
    <s v="ENFERMERA/O"/>
    <d v="2026-07-15T00:00:00"/>
    <d v="2026-07-31T00:00:00"/>
    <n v="17"/>
  </r>
  <r>
    <s v="290863"/>
    <d v="2026-07-15T00:00:00"/>
    <d v="2026-08-14T00:00:00"/>
    <s v="false"/>
    <s v="180010"/>
    <s v="TEMPORAL. T. COM. INTER. N. ESTA"/>
    <s v="VACACIONES Y LIBRANZAS"/>
    <s v="AUXILIAR DE ENFERMERÍA"/>
    <s v="E"/>
    <s v="S_9B_1AV"/>
    <x v="0"/>
    <n v="31"/>
    <n v="0"/>
    <s v="AUXILIAR DE ENFERMERÍA"/>
    <s v="PLANTA  3ª  PAR   - HOSP.EDIF.A"/>
    <x v="1"/>
    <s v="371264"/>
    <s v="78609475Y"/>
    <s v="EXPOSITO MORALES, JOSE CARLOS"/>
    <s v="AUXILIAR DE ENFERMERÍA"/>
    <d v="2026-07-15T00:00:00"/>
    <d v="2026-07-31T00:00:00"/>
    <n v="17"/>
  </r>
  <r>
    <s v="206974"/>
    <d v="2026-07-15T00:00:00"/>
    <d v="2026-08-14T00:00:00"/>
    <s v="false"/>
    <s v="180236"/>
    <s v="TEMPORAL. T. COM. INTER. N. ESTA"/>
    <s v="VACACIONES Y LIBRANZAS"/>
    <s v="AUXILIAR DE ENFERMERÍA"/>
    <s v="E"/>
    <s v="S_9B_1AV"/>
    <x v="0"/>
    <n v="31"/>
    <n v="0"/>
    <s v="AUXILIAR DE ENFERMERÍA"/>
    <s v="AREA.ENFERMERIA - CAE PTO.DE LA CRUZ"/>
    <x v="1"/>
    <s v="318009"/>
    <s v="52823378Z"/>
    <s v="LUIS SALAZAR, MARIA ASCENSION"/>
    <s v="AUXILIARES DE CLÍNICA O ENFERMERIA"/>
    <d v="2026-07-15T00:00:00"/>
    <d v="2026-07-31T00:00:00"/>
    <n v="17"/>
  </r>
  <r>
    <s v="259643"/>
    <d v="2026-07-16T00:00:00"/>
    <d v="2026-08-15T00:00:00"/>
    <s v="false"/>
    <s v="180179"/>
    <s v="TEMPORAL. T. COM. INTER. N. ESTA"/>
    <s v="VACACIONES Y LIBRANZAS"/>
    <s v="ENFERMERO/A"/>
    <s v="E"/>
    <s v="S_9B_1AV"/>
    <x v="0"/>
    <n v="31"/>
    <n v="0"/>
    <s v="ENFERMERA/O"/>
    <s v="PLANTA  7ª IMPAR - HOSP.EDIF.A"/>
    <x v="1"/>
    <s v="350201"/>
    <s v="78712930F"/>
    <s v="CASTRO ROMERA, MARIA DE LOS MILAGROS"/>
    <s v="ENFERMERA/O"/>
    <d v="2026-07-16T00:00:00"/>
    <d v="2026-07-31T00:00:00"/>
    <n v="16"/>
  </r>
  <r>
    <s v="264395"/>
    <d v="2026-07-16T00:00:00"/>
    <d v="2026-08-15T00:00:00"/>
    <s v="false"/>
    <s v="178230"/>
    <s v="TEMPORAL. T. COM. INTER. N. ESTA"/>
    <s v="VACACIONES Y LIBRANZAS"/>
    <s v="CELADOR/A"/>
    <s v="E"/>
    <s v="S_9B_1AV"/>
    <x v="0"/>
    <n v="31"/>
    <n v="0"/>
    <s v="CELADOR"/>
    <s v="AREA ADTVA. - CAE LA LAGUNA-GENETO"/>
    <x v="4"/>
    <s v="205358"/>
    <s v="78708526L"/>
    <s v="CABRERA GONZALEZ, VICTOR"/>
    <s v="CELADOR"/>
    <d v="2026-07-16T00:00:00"/>
    <d v="2026-07-31T00:00:00"/>
    <n v="16"/>
  </r>
  <r>
    <s v="220627"/>
    <d v="2026-07-16T00:00:00"/>
    <d v="2026-08-15T00:00:00"/>
    <s v="false"/>
    <s v="181276"/>
    <s v="TEMPORAL. T. COM. INTER. N. ESTA"/>
    <s v="VACACIONES Y LIBRANZAS"/>
    <s v="ENFERMERO/A"/>
    <s v="E"/>
    <s v="S_9B_1AV"/>
    <x v="0"/>
    <n v="31"/>
    <n v="0"/>
    <s v="ENFERMERA/O"/>
    <s v="URGENCIAS"/>
    <x v="1"/>
    <s v="244280"/>
    <s v="74387832J"/>
    <s v="ALEDO CARMONA, CLARA"/>
    <s v="ENFERMERA/O"/>
    <d v="2026-07-16T00:00:00"/>
    <d v="2026-07-31T00:00:00"/>
    <n v="16"/>
  </r>
  <r>
    <s v="295058"/>
    <d v="2026-07-16T00:00:00"/>
    <d v="2026-08-15T00:00:00"/>
    <s v="false"/>
    <s v="180732"/>
    <s v="TEMPORAL. T. COM. INTER. N. ESTA"/>
    <s v="VACACIONES Y LIBRANZAS"/>
    <s v="ENFERMERO/A"/>
    <s v="E"/>
    <s v="S_9B_1AV"/>
    <x v="0"/>
    <n v="31"/>
    <n v="0"/>
    <s v="ENFERMERA/O"/>
    <s v="URGENCIAS"/>
    <x v="1"/>
    <s v="233310"/>
    <s v="14628533G"/>
    <s v="HERNANDEZ MUÑOZ, PEDRO"/>
    <s v="ENFERMERA/O"/>
    <d v="2026-07-16T00:00:00"/>
    <d v="2026-07-31T00:00:00"/>
    <n v="16"/>
  </r>
  <r>
    <s v="391289"/>
    <d v="2026-07-16T00:00:00"/>
    <d v="2026-08-15T00:00:00"/>
    <s v="false"/>
    <s v="178665"/>
    <s v="TEMPORAL. T. COM. INTER. N. ESTA"/>
    <s v="VACACIONES Y LIBRANZAS"/>
    <s v="CELADOR/A"/>
    <s v="E"/>
    <s v="S_9B_1AV"/>
    <x v="0"/>
    <n v="31"/>
    <n v="0"/>
    <s v="CELADOR"/>
    <s v="DISTRIBUCIÓN"/>
    <x v="0"/>
    <s v="335933"/>
    <s v="45450450N"/>
    <s v="SUAREZ HERNANDEZ, JUAN AURELIO"/>
    <s v="AUXILIAR DE DISTRIBUCIÓN"/>
    <d v="2026-07-16T00:00:00"/>
    <d v="2026-07-31T00:00:00"/>
    <n v="16"/>
  </r>
  <r>
    <s v="212741"/>
    <d v="2026-07-16T00:00:00"/>
    <d v="2026-08-15T00:00:00"/>
    <s v="false"/>
    <s v="180783"/>
    <s v="TEMPORAL. T. COM. INTER. N. ESTA"/>
    <s v="VACACIONES Y LIBRANZAS"/>
    <s v="ENFERMERO/A"/>
    <s v="E"/>
    <s v="S_9B_1AV"/>
    <x v="0"/>
    <n v="31"/>
    <n v="0"/>
    <s v="ENFERMERA/O"/>
    <s v="PLANTILLA VOLANTE"/>
    <x v="1"/>
    <s v="267762"/>
    <s v="79072329P"/>
    <s v="TOLEDO GARCIA, ANA KARINA"/>
    <s v="ENFERMERA/O"/>
    <d v="2026-07-16T00:00:00"/>
    <d v="2026-07-31T00:00:00"/>
    <n v="16"/>
  </r>
  <r>
    <s v="307809"/>
    <d v="2026-07-16T00:00:00"/>
    <d v="2026-08-15T00:00:00"/>
    <s v="false"/>
    <s v="180267"/>
    <s v="TEMPORAL. T. COM. INTER. N. ESTA"/>
    <s v="VACACIONES Y LIBRANZAS"/>
    <s v="ENFERMERO/A"/>
    <s v="E"/>
    <s v="S_9B_1AV"/>
    <x v="0"/>
    <n v="31"/>
    <n v="0"/>
    <s v="ENFERMERA/O"/>
    <s v="QUIRÓFANO F.I.V."/>
    <x v="1"/>
    <s v="336186"/>
    <s v="54046256M"/>
    <s v="RODRIGUEZ BACALLADO, CARMEN NAZARET"/>
    <s v="ENFERMERA/O"/>
    <d v="2026-07-16T00:00:00"/>
    <d v="2026-07-31T00:00:00"/>
    <n v="16"/>
  </r>
  <r>
    <s v="248496"/>
    <d v="2026-07-16T00:00:00"/>
    <d v="2026-08-15T00:00:00"/>
    <s v="false"/>
    <s v="180234"/>
    <s v="TEMPORAL. T. COM. INTER. N. ESTA"/>
    <s v="VACACIONES Y LIBRANZAS"/>
    <s v="AUXILIAR DE ENFERMERÍA"/>
    <s v="E"/>
    <s v="S_9B_1AV"/>
    <x v="0"/>
    <n v="31"/>
    <n v="0"/>
    <s v="AUXILIAR DE ENFERMERÍA"/>
    <s v="UDAD.SALUD MENTAL DE TACORONTE"/>
    <x v="1"/>
    <s v="355205"/>
    <s v="43796253K"/>
    <s v="FUNES POL, ESTHER"/>
    <s v="AUXILIAR DE ENFERMERÍA"/>
    <d v="2026-07-16T00:00:00"/>
    <d v="2026-07-31T00:00:00"/>
    <n v="16"/>
  </r>
  <r>
    <s v="339054"/>
    <d v="2026-07-16T00:00:00"/>
    <d v="2026-08-15T00:00:00"/>
    <s v="false"/>
    <s v="178034"/>
    <s v="TEMPORAL. T. COM. INTER. N. ESTA"/>
    <s v="VACACIONES Y LIBRANZAS"/>
    <s v="G ADMINISTRATIVO FUNCIÓN ADMINISTRATIVA"/>
    <s v="E"/>
    <s v="S_9B_1AV"/>
    <x v="0"/>
    <n v="31"/>
    <n v="0"/>
    <s v="GRUPO ADMINISTRATIVO"/>
    <s v="ADMISIÓN CENTRAL"/>
    <x v="2"/>
    <s v="264572"/>
    <s v="78607024Q"/>
    <s v="TOLEDO TOSCO, ARGELIA"/>
    <s v="GRUPO ADMINISTRATIVO"/>
    <d v="2026-07-16T00:00:00"/>
    <d v="2026-07-31T00:00:00"/>
    <n v="16"/>
  </r>
  <r>
    <s v="256904"/>
    <d v="2026-07-16T00:00:00"/>
    <d v="2026-08-15T00:00:00"/>
    <s v="false"/>
    <s v="179123"/>
    <s v="TEMPORAL. T. COM. INTER. N. ESTA"/>
    <s v="VACACIONES Y LIBRANZAS"/>
    <s v="COCINERO/A"/>
    <s v="E"/>
    <s v="S_9B_1AV"/>
    <x v="0"/>
    <n v="31"/>
    <n v="0"/>
    <s v="COCINERO"/>
    <s v="COCINA"/>
    <x v="0"/>
    <s v="235378"/>
    <s v="78679380Z"/>
    <s v="FALCON RODRIGUEZ, LUIS"/>
    <s v="COCINERO"/>
    <d v="2026-07-16T00:00:00"/>
    <d v="2026-07-31T00:00:00"/>
    <n v="16"/>
  </r>
  <r>
    <s v="329096"/>
    <d v="2026-07-16T00:00:00"/>
    <d v="2026-08-15T00:00:00"/>
    <s v="false"/>
    <s v="180362"/>
    <s v="TEMPORAL. T. COM. INTER. N. ESTA"/>
    <s v="LIBRE DISPOSICION"/>
    <s v="ENFERMERO/A"/>
    <s v="E"/>
    <s v="S_9B_1AV"/>
    <x v="0"/>
    <n v="31"/>
    <n v="0"/>
    <s v="ENFERMERA/O"/>
    <s v="URGENCIAS"/>
    <x v="1"/>
    <s v="290729"/>
    <s v="54112096L"/>
    <s v="DARIAS PADRON, DACIL"/>
    <s v="ENFERMERA/O"/>
    <d v="2026-07-16T00:00:00"/>
    <d v="2026-07-31T00:00:00"/>
    <n v="16"/>
  </r>
  <r>
    <s v="245419"/>
    <d v="2026-07-16T00:00:00"/>
    <d v="2026-08-15T00:00:00"/>
    <s v="false"/>
    <s v="180007"/>
    <s v="TEMPORAL. T. COM. INTER. N. ESTA"/>
    <s v="VACACIONES Y LIBRANZAS"/>
    <s v="AUXILIAR DE ENFERMERÍA"/>
    <s v="E"/>
    <s v="S_9B_1AV"/>
    <x v="0"/>
    <n v="31"/>
    <n v="0"/>
    <s v="AUXILIAR DE ENFERMERÍA"/>
    <s v="PLANTA  1ª  PAR   - HOSP.EDIF.A"/>
    <x v="1"/>
    <s v="233691"/>
    <s v="54041806V"/>
    <s v="GUZMAN RODRIGUEZ, JOSE DANIEL"/>
    <s v="AUXILIAR DE ENFERMERÍA"/>
    <d v="2026-07-16T00:00:00"/>
    <d v="2026-07-31T00:00:00"/>
    <n v="16"/>
  </r>
  <r>
    <s v="309762"/>
    <d v="2026-07-16T00:00:00"/>
    <d v="2026-08-15T00:00:00"/>
    <s v="false"/>
    <s v="180228"/>
    <s v="TEMPORAL. T. COM. INTER. N. ESTA"/>
    <s v="LIBRE DISPOSICION"/>
    <s v="AUXILIAR DE ENFERMERÍA"/>
    <s v="E"/>
    <s v="S_9B_1AV"/>
    <x v="0"/>
    <n v="31"/>
    <n v="0"/>
    <s v="AUXILIAR DE ENFERMERÍA"/>
    <s v="PLANTA  6ª  PAR   - HOSP.EDIF.A"/>
    <x v="1"/>
    <s v="370237"/>
    <s v="43819848H"/>
    <s v="NAVARRO SANCHEZ, NURIA"/>
    <s v="AUXILIAR DE ENFERMERÍA"/>
    <d v="2026-07-16T00:00:00"/>
    <d v="2026-07-31T00:00:00"/>
    <n v="16"/>
  </r>
  <r>
    <s v="281591"/>
    <d v="2026-07-16T00:00:00"/>
    <d v="2026-08-15T00:00:00"/>
    <s v="false"/>
    <s v="181275"/>
    <s v="TEMPORAL. T. COM. INTER. N. ESTA"/>
    <s v="VACACIONES Y LIBRANZAS"/>
    <s v="PINCHE"/>
    <s v="E"/>
    <s v="S_9B_1AV"/>
    <x v="0"/>
    <n v="31"/>
    <n v="0"/>
    <s v="PINCHE"/>
    <s v="COCINA"/>
    <x v="0"/>
    <s v="242630"/>
    <s v="43778990P"/>
    <s v="BORGES ABRANTE, RICARDO"/>
    <s v="PINCHE"/>
    <d v="2026-07-16T00:00:00"/>
    <d v="2026-07-31T00:00:00"/>
    <n v="16"/>
  </r>
  <r>
    <s v="209704"/>
    <d v="2026-07-16T00:00:00"/>
    <d v="2026-08-15T00:00:00"/>
    <s v="false"/>
    <s v="179127"/>
    <s v="TEMPORAL. T. COM. INTER. N. ESTA"/>
    <s v="VACACIONES Y LIBRANZAS"/>
    <s v="COCINERO/A"/>
    <s v="E"/>
    <s v="S_9B_1AV"/>
    <x v="0"/>
    <n v="31"/>
    <n v="0"/>
    <s v="COCINERO"/>
    <s v="COCINA"/>
    <x v="0"/>
    <s v="330817"/>
    <s v="54040117F"/>
    <s v="MOLINA GARCIA, JUAN JOSE"/>
    <s v="COCINERO"/>
    <d v="2026-07-16T00:00:00"/>
    <d v="2026-07-31T00:00:00"/>
    <n v="16"/>
  </r>
  <r>
    <s v="236730"/>
    <d v="2026-07-16T00:00:00"/>
    <d v="2026-08-15T00:00:00"/>
    <s v="false"/>
    <s v="179717"/>
    <s v="TEMPORAL. T. COM. INTER. N. ESTA"/>
    <s v="VACACIONES Y LIBRANZAS"/>
    <s v="ENFERMERO/A"/>
    <s v="E"/>
    <s v="S_9B_1AV"/>
    <x v="0"/>
    <n v="31"/>
    <n v="0"/>
    <s v="ENFERMERA/O"/>
    <s v="UDAD.SALUD MENTAL DE LA LAGUNA"/>
    <x v="1"/>
    <s v="205184"/>
    <s v="54055483D"/>
    <s v="RODRIGUEZ FRIAS, LAURA"/>
    <s v="ENFERMERA/O ESPECIALISTA EN ENFERMERÍA DE SALUD ME"/>
    <d v="2026-07-16T00:00:00"/>
    <d v="2026-07-31T00:00:00"/>
    <n v="16"/>
  </r>
  <r>
    <s v="203178"/>
    <d v="2026-07-16T00:00:00"/>
    <d v="2026-08-15T00:00:00"/>
    <s v="false"/>
    <s v="177682"/>
    <s v="TEMPORAL. T. COM. INTER. N. ESTA"/>
    <s v="VACACIONES Y LIBRANZAS"/>
    <s v="COSTURERA"/>
    <s v="E"/>
    <s v="S_9B_1AV"/>
    <x v="0"/>
    <n v="31"/>
    <n v="0"/>
    <s v="COSTURERA"/>
    <s v="LENCERÍA Y COSTURA"/>
    <x v="0"/>
    <s v="267847"/>
    <s v="46784133V"/>
    <s v="TONINI FUENTES, NANCY EDITH"/>
    <s v="COSTURERA"/>
    <d v="2026-07-16T00:00:00"/>
    <d v="2026-07-31T00:00:00"/>
    <n v="16"/>
  </r>
  <r>
    <s v="221451"/>
    <d v="2026-07-16T00:00:00"/>
    <d v="2026-08-15T00:00:00"/>
    <s v="false"/>
    <s v="179488"/>
    <s v="TEMPORAL. T. COM. INTER. N. ESTA"/>
    <s v="VACACIONES Y LIBRANZAS"/>
    <s v="TÉCNICO/A SUPERIOR GESTION Y SERVICIOS"/>
    <s v="E"/>
    <s v="S_9B_1AV"/>
    <x v="0"/>
    <n v="31"/>
    <n v="0"/>
    <s v="TÉCNICO SUPERIOR DE GESTIÓN Y SERVICIOS"/>
    <s v="SEC.INGEN.TELECOMUN.Y TELEMÁTICA"/>
    <x v="6"/>
    <s v="326682"/>
    <s v="45436197L"/>
    <s v="GONZALEZ PEREZ, BLAS ANTONIO"/>
    <s v="TÉCNICO SUPERIOR DE GESTIÓN Y SERVICIOS"/>
    <d v="2026-07-16T00:00:00"/>
    <d v="2026-07-31T00:00:00"/>
    <n v="16"/>
  </r>
  <r>
    <s v="246285"/>
    <d v="2026-07-16T00:00:00"/>
    <d v="2026-08-15T00:00:00"/>
    <s v="false"/>
    <s v="179275"/>
    <s v="TEMPORAL. T. COM. INTER. N. ESTA"/>
    <s v="VACACIONES Y LIBRANZAS"/>
    <s v="ENFERMERO/A"/>
    <s v="E"/>
    <s v="S_9B_1AV"/>
    <x v="0"/>
    <n v="31"/>
    <n v="0"/>
    <s v="ENFERMERA/O"/>
    <s v="AREA ENFERMERIA - HN - CAE ICOD"/>
    <x v="1"/>
    <s v="341524"/>
    <s v="78609716V"/>
    <s v="CRUZ EXPOSITO, MARIA AUXILIADORA"/>
    <s v="ENFERMERA/O"/>
    <d v="2026-07-16T00:00:00"/>
    <d v="2026-07-31T00:00:00"/>
    <n v="16"/>
  </r>
  <r>
    <s v="237951"/>
    <d v="2026-07-16T00:00:00"/>
    <d v="2026-08-15T00:00:00"/>
    <s v="false"/>
    <s v="180182"/>
    <s v="TEMPORAL. T. COM. INTER. N. ESTA"/>
    <s v="VACACIONES Y LIBRANZAS"/>
    <s v="PROFESOR/A LOGOFONÍA Y LOGOPEDIA"/>
    <s v="E"/>
    <s v="S_9B_1AV"/>
    <x v="0"/>
    <n v="31"/>
    <n v="0"/>
    <s v="LOGOPEDA"/>
    <s v="GIMNASIO REHABILITACION"/>
    <x v="1"/>
    <s v="248219"/>
    <s v="43364932L"/>
    <s v="SOCAS PEREZ, MARIA ROSARIO"/>
    <s v="LOGOPEDA"/>
    <d v="2026-07-16T00:00:00"/>
    <d v="2026-07-31T00:00:00"/>
    <n v="16"/>
  </r>
  <r>
    <s v="290672"/>
    <d v="2026-07-17T00:00:00"/>
    <d v="2026-08-16T00:00:00"/>
    <s v="false"/>
    <s v="181386"/>
    <s v="TEMPORAL. T. COMPLETO. N. ESTATU"/>
    <s v="ACUMULACION DE TAREAS"/>
    <s v="ALBAÑIL"/>
    <s v="E"/>
    <s v="I_9_1C"/>
    <x v="1"/>
    <n v="31"/>
    <n v="0"/>
    <s v="ALBAÑIL"/>
    <s v="ALBAÑILERÍA"/>
    <x v="6"/>
    <s v="0"/>
    <m/>
    <m/>
    <m/>
    <d v="2026-07-17T00:00:00"/>
    <d v="2026-07-31T00:00:00"/>
    <n v="15"/>
  </r>
  <r>
    <s v="213537"/>
    <d v="2026-07-17T00:00:00"/>
    <d v="2026-08-16T00:00:00"/>
    <s v="false"/>
    <s v="180235"/>
    <s v="TEMPORAL. T. COM. INTER. N. ESTA"/>
    <s v="VACACIONES Y LIBRANZAS"/>
    <s v="AUXILIAR DE ENFERMERÍA"/>
    <s v="E"/>
    <s v="S_9B_1AV"/>
    <x v="0"/>
    <n v="31"/>
    <n v="0"/>
    <s v="AUXILIAR DE ENFERMERÍA"/>
    <s v="PLANTA 1ª - SUBAGUDOS"/>
    <x v="1"/>
    <s v="269171"/>
    <s v="42224569L"/>
    <s v="FARIÑA GARCIA, MARTA"/>
    <s v="AUXILIAR DE ENFERMERÍA"/>
    <d v="2026-07-17T00:00:00"/>
    <d v="2026-07-31T00:00:00"/>
    <n v="15"/>
  </r>
  <r>
    <s v="226322"/>
    <d v="2026-07-17T00:00:00"/>
    <d v="2026-08-16T00:00:00"/>
    <s v="false"/>
    <s v="181360"/>
    <s v="TEMPORAL. T. COM. INTER. N. ESTA"/>
    <s v="VACACIONES Y LIBRANZAS"/>
    <s v="LIMPIADOR/A"/>
    <s v="E"/>
    <s v="S_9B_1AV"/>
    <x v="0"/>
    <n v="31"/>
    <n v="0"/>
    <s v="LIMPIADORA"/>
    <s v="LIMPIEZA"/>
    <x v="0"/>
    <s v="280153"/>
    <s v="54052903M"/>
    <s v="RODRIGUEZ PEÑA, ADRIAN"/>
    <s v="LIMPIADORA"/>
    <d v="2026-07-17T00:00:00"/>
    <d v="2026-07-31T00:00:00"/>
    <n v="15"/>
  </r>
  <r>
    <s v="392846"/>
    <d v="2026-07-17T00:00:00"/>
    <d v="2026-08-16T00:00:00"/>
    <s v="false"/>
    <s v="180273"/>
    <s v="TEMPORAL. T. COM. INTER. N. ESTA"/>
    <s v="VACACIONES Y LIBRANZAS"/>
    <s v="TÉC ESPECIALISTA / RADIODIAGNÓSTICO"/>
    <s v="E"/>
    <s v="S_9B_1AV"/>
    <x v="0"/>
    <n v="31"/>
    <n v="0"/>
    <s v="TÉCNICO ESPECIALISTA RADIODIAGNÓSTICO"/>
    <s v="AREA.ENFERMERIA - CAE LA LAGUNA-GENETO"/>
    <x v="1"/>
    <s v="272483"/>
    <s v="09286880D"/>
    <s v="DOMINGUEZ DIEZ, ESMERALDA"/>
    <s v="TÉCNICO ESPECIALISTA RADIODIAGNÓSTICO"/>
    <d v="2026-07-17T00:00:00"/>
    <d v="2026-07-31T00:00:00"/>
    <n v="15"/>
  </r>
  <r>
    <s v="383471"/>
    <d v="2026-07-17T00:00:00"/>
    <d v="2026-08-16T00:00:00"/>
    <s v="false"/>
    <s v="178228"/>
    <s v="TEMPORAL. T. COM. INTER. N. ESTA"/>
    <s v="VACACIONES Y LIBRANZAS"/>
    <s v="CELADOR/A"/>
    <s v="E"/>
    <s v="S_9B_1AV"/>
    <x v="0"/>
    <n v="31"/>
    <n v="0"/>
    <s v="CELADOR"/>
    <s v="CONSERJERÍA"/>
    <x v="0"/>
    <s v="245631"/>
    <s v="45442135T"/>
    <s v="GONZALEZ HERNANDEZ, CARMEN ROSA"/>
    <s v="CELADOR"/>
    <d v="2026-07-17T00:00:00"/>
    <d v="2026-07-31T00:00:00"/>
    <n v="15"/>
  </r>
  <r>
    <s v="241789"/>
    <d v="2026-07-17T00:00:00"/>
    <d v="2026-08-16T00:00:00"/>
    <s v="false"/>
    <s v="180358"/>
    <s v="TEMPORAL. T. COM. INTER. N. ESTA"/>
    <s v="VACACIONES Y LIBRANZAS"/>
    <s v="TÉCNICA/O AUXILIAR DE FARMACIA"/>
    <s v="E"/>
    <s v="S_9B_1AV"/>
    <x v="0"/>
    <n v="31"/>
    <n v="0"/>
    <s v="TÉCNICA/O AUXILIAR DE FARMACIA"/>
    <s v="ALMACÉN DE FARMACIA"/>
    <x v="1"/>
    <s v="379340"/>
    <s v="78725571K"/>
    <s v="PEREZ PEREZ, LYDIA"/>
    <s v="TÉCNICA/O AUXILIAR DE FARMACIA"/>
    <d v="2026-07-17T00:00:00"/>
    <d v="2026-07-31T00:00:00"/>
    <n v="15"/>
  </r>
  <r>
    <s v="376978"/>
    <d v="2026-07-17T00:00:00"/>
    <d v="2026-08-16T00:00:00"/>
    <s v="false"/>
    <s v="181387"/>
    <s v="TEMPORAL. T. COMPLETO. N. ESTATU"/>
    <s v="ACUMULACION DE TAREAS"/>
    <s v="ALBAÑIL"/>
    <s v="E"/>
    <s v="I_9_1C"/>
    <x v="1"/>
    <n v="31"/>
    <n v="0"/>
    <s v="ALBAÑIL"/>
    <s v="ALBAÑILERÍA"/>
    <x v="6"/>
    <s v="0"/>
    <m/>
    <m/>
    <m/>
    <d v="2026-07-17T00:00:00"/>
    <d v="2026-07-31T00:00:00"/>
    <n v="15"/>
  </r>
  <r>
    <s v="378631"/>
    <d v="2026-07-17T00:00:00"/>
    <d v="2026-08-16T00:00:00"/>
    <s v="false"/>
    <s v="180240"/>
    <s v="TEMPORAL. T. COM. INTER. N. ESTA"/>
    <s v="VACACIONES Y LIBRANZAS"/>
    <s v="AUXILIAR DE ENFERMERÍA"/>
    <s v="E"/>
    <s v="S_9B_1AV"/>
    <x v="0"/>
    <n v="31"/>
    <n v="0"/>
    <s v="AUXILIAR DE ENFERMERÍA"/>
    <s v="PLANTA 10ª  PAR  - HOSP.EDIF.A"/>
    <x v="1"/>
    <s v="255463"/>
    <s v="54053947Z"/>
    <s v="DIAZ HERRERA, AINHOA"/>
    <s v="AUXILIAR DE ENFERMERÍA"/>
    <d v="2026-07-17T00:00:00"/>
    <d v="2026-07-31T00:00:00"/>
    <n v="15"/>
  </r>
  <r>
    <s v="311438"/>
    <d v="2026-07-17T00:00:00"/>
    <d v="2026-08-16T00:00:00"/>
    <s v="false"/>
    <s v="180748"/>
    <s v="TEMPORAL. T. COM. INTER. N. ESTA"/>
    <s v="VACACIONES Y LIBRANZAS"/>
    <s v="ENFERMERO/A"/>
    <s v="E"/>
    <s v="S_9B_1AV"/>
    <x v="0"/>
    <n v="31"/>
    <n v="0"/>
    <s v="ENFERMERA/O"/>
    <s v="PLANTILLA VOLANTE"/>
    <x v="1"/>
    <s v="323283"/>
    <s v="78644758F"/>
    <s v="GONZALEZ PEREZ, NATALIA"/>
    <s v="ENFERMERA/O"/>
    <d v="2026-07-17T00:00:00"/>
    <d v="2026-07-31T00:00:00"/>
    <n v="15"/>
  </r>
  <r>
    <s v="234127"/>
    <d v="2026-07-17T00:00:00"/>
    <d v="2026-08-16T00:00:00"/>
    <s v="false"/>
    <s v="179041"/>
    <s v="TEMPORAL. T. COM. INTER. N. ESTA"/>
    <s v="VACACIONES Y LIBRANZAS"/>
    <s v="COCINERO/A"/>
    <s v="E"/>
    <s v="S_9B_1AV"/>
    <x v="0"/>
    <n v="31"/>
    <n v="0"/>
    <s v="COCINERO"/>
    <s v="COCINA"/>
    <x v="0"/>
    <s v="240463"/>
    <s v="78851442J"/>
    <s v="SANCHEZ PALMA, VICTOR"/>
    <s v="COCINERO"/>
    <d v="2026-07-17T00:00:00"/>
    <d v="2026-07-31T00:00:00"/>
    <n v="15"/>
  </r>
  <r>
    <s v="395171"/>
    <d v="2026-07-17T00:00:00"/>
    <d v="2026-08-16T00:00:00"/>
    <s v="false"/>
    <s v="181385"/>
    <s v="TEMPORAL. T. COMPLETO. N. ESTATU"/>
    <s v="ACUMULACION DE TAREAS"/>
    <s v="PEON"/>
    <s v="E"/>
    <s v="I_9_1C"/>
    <x v="1"/>
    <n v="31"/>
    <n v="0"/>
    <s v="PEÓN"/>
    <s v="ALBAÑILERÍA"/>
    <x v="6"/>
    <s v="0"/>
    <m/>
    <m/>
    <m/>
    <d v="2026-07-17T00:00:00"/>
    <d v="2026-07-31T00:00:00"/>
    <n v="15"/>
  </r>
  <r>
    <s v="202117"/>
    <d v="2026-07-17T00:00:00"/>
    <d v="2026-08-16T00:00:00"/>
    <s v="false"/>
    <s v="180717"/>
    <s v="TEMPORAL. T. COM. INTER. N. ESTA"/>
    <s v="VACACIONES Y LIBRANZAS"/>
    <s v="ENFERMERO/A"/>
    <s v="E"/>
    <s v="S_9B_1AV"/>
    <x v="0"/>
    <n v="31"/>
    <n v="0"/>
    <s v="ENFERMERA/O"/>
    <s v="PLANTA 10ª  PAR  - HOSP.EDIF.A"/>
    <x v="1"/>
    <s v="245577"/>
    <s v="79096045B"/>
    <s v="VALIDO ALONSO, YESENNIA"/>
    <s v="ENFERMERA/O"/>
    <d v="2026-07-17T00:00:00"/>
    <d v="2026-07-31T00:00:00"/>
    <n v="15"/>
  </r>
  <r>
    <s v="207302"/>
    <d v="2026-07-17T00:00:00"/>
    <d v="2026-08-16T00:00:00"/>
    <s v="false"/>
    <s v="179129"/>
    <s v="TEMPORAL. T. COM. INTER. N. ESTA"/>
    <s v="VACACIONES Y LIBRANZAS"/>
    <s v="PINCHE"/>
    <s v="E"/>
    <s v="S_9B_1AV"/>
    <x v="0"/>
    <n v="31"/>
    <n v="0"/>
    <s v="PINCHE"/>
    <s v="COCINA"/>
    <x v="0"/>
    <s v="224243"/>
    <s v="54049580V"/>
    <s v="BASTO TRUJILLO, RUTH"/>
    <s v="PINCHE"/>
    <d v="2026-07-17T00:00:00"/>
    <d v="2026-07-31T00:00:00"/>
    <n v="15"/>
  </r>
  <r>
    <s v="380481"/>
    <d v="2026-07-17T00:00:00"/>
    <d v="2026-08-16T00:00:00"/>
    <s v="false"/>
    <s v="180169"/>
    <s v="TEMPORAL. T. COM. INTER. N. ESTA"/>
    <s v="VACACIONES Y LIBRANZAS"/>
    <s v="ENFERMERO/A"/>
    <s v="E"/>
    <s v="S_9B_1AV"/>
    <x v="0"/>
    <n v="31"/>
    <n v="0"/>
    <s v="ENFERMERA/O"/>
    <s v="UDAD.ENDOSCOPIA"/>
    <x v="1"/>
    <s v="324695"/>
    <s v="78409300T"/>
    <s v="CUBAS CUBAS, ANA TERESA"/>
    <s v="ENFERMERA/O"/>
    <d v="2026-07-17T00:00:00"/>
    <d v="2026-07-31T00:00:00"/>
    <n v="15"/>
  </r>
  <r>
    <s v="347061"/>
    <d v="2026-07-17T00:00:00"/>
    <d v="2026-08-16T00:00:00"/>
    <s v="false"/>
    <s v="179798"/>
    <s v="TEMPORAL. T. COM. INTER. N. ESTA"/>
    <s v="VACACIONES Y LIBRANZAS"/>
    <s v="AUXILIAR DE ENFERMERÍA"/>
    <s v="E"/>
    <s v="S_9B_1AV"/>
    <x v="0"/>
    <n v="31"/>
    <n v="0"/>
    <s v="AUXILIAR DE ENFERMERÍA"/>
    <s v="PLANTA BAJA - HOSP.EDIF.M."/>
    <x v="1"/>
    <s v="202950"/>
    <s v="78850855R"/>
    <s v="PEREZ HERRERA, DAIDA"/>
    <s v="AUXILIAR DE ENFERMERÍA"/>
    <d v="2026-07-17T00:00:00"/>
    <d v="2026-07-31T00:00:00"/>
    <n v="15"/>
  </r>
  <r>
    <s v="277477"/>
    <d v="2026-07-18T00:00:00"/>
    <d v="2026-08-17T00:00:00"/>
    <s v="false"/>
    <s v="181351"/>
    <s v="TEMPORAL. T. COM. INTER. N. ESTA"/>
    <s v="VACACIONES Y LIBRANZAS"/>
    <s v="ENFERMERO/A"/>
    <s v="E"/>
    <s v="S_9B_1AV"/>
    <x v="0"/>
    <n v="31"/>
    <n v="0"/>
    <s v="ENFERMERA/O"/>
    <s v="UDAD.DE RECUPERACIÓN DE QUIRÓFANO"/>
    <x v="1"/>
    <s v="291152"/>
    <s v="42241882J"/>
    <s v="CALAMITA GABALDON, OLGA"/>
    <s v="ENFERMERA/O"/>
    <d v="2026-07-18T00:00:00"/>
    <d v="2026-07-31T00:00:00"/>
    <n v="14"/>
  </r>
  <r>
    <s v="362535"/>
    <d v="2026-07-18T00:00:00"/>
    <d v="2026-08-17T00:00:00"/>
    <s v="false"/>
    <s v="179130"/>
    <s v="TEMPORAL. T. COM. INTER. N. ESTA"/>
    <s v="VACACIONES Y LIBRANZAS"/>
    <s v="PINCHE"/>
    <s v="E"/>
    <s v="S_9B_1AV"/>
    <x v="0"/>
    <n v="31"/>
    <n v="0"/>
    <s v="PINCHE"/>
    <s v="COCINA"/>
    <x v="0"/>
    <s v="228447"/>
    <s v="43815850E"/>
    <s v="MANSITO PEREZ, HIDALIA"/>
    <s v="PINCHE"/>
    <d v="2026-07-18T00:00:00"/>
    <d v="2026-07-31T00:00:00"/>
    <n v="14"/>
  </r>
  <r>
    <s v="226541"/>
    <d v="2026-01-01T00:00:00"/>
    <d v="2026-08-19T00:00:00"/>
    <s v="false"/>
    <s v="171780"/>
    <s v="TEMPORAL. T. COMPLETO. N. ESTATU"/>
    <s v="PROGRAMA CARACTER TEMPORAL"/>
    <s v="FEA RADIODIAGNÓSTICO"/>
    <s v="E"/>
    <s v="I_9_1B"/>
    <x v="5"/>
    <n v="231"/>
    <n v="0"/>
    <s v="FEA RADIODIAGNÓSTICO"/>
    <s v="P.MÉDICO RADIODIAGNÓSTICO"/>
    <x v="2"/>
    <s v="0"/>
    <m/>
    <m/>
    <m/>
    <d v="2026-01-01T00:00:00"/>
    <d v="2026-07-31T00:00:00"/>
    <n v="212"/>
  </r>
  <r>
    <s v="350122"/>
    <d v="2026-07-20T00:00:00"/>
    <d v="2026-08-19T00:00:00"/>
    <s v="false"/>
    <s v="180238"/>
    <s v="TEMPORAL. T. COM. INTER. N. ESTA"/>
    <s v="VACACIONES Y LIBRANZAS"/>
    <s v="AUXILIAR DE ENFERMERÍA"/>
    <s v="E"/>
    <s v="S_9B_1AV"/>
    <x v="0"/>
    <n v="31"/>
    <n v="0"/>
    <s v="AUXILIAR DE ENFERMERÍA"/>
    <s v="PLANTA  9ª IMPAR - HOSP.EDIF.A"/>
    <x v="1"/>
    <s v="233554"/>
    <s v="42222524K"/>
    <s v="GARCIA RODRIGUEZ, ZAIRA"/>
    <s v="AUXILIAR DE ENFERMERÍA"/>
    <d v="2026-07-20T00:00:00"/>
    <d v="2026-07-31T00:00:00"/>
    <n v="12"/>
  </r>
  <r>
    <s v="203842"/>
    <d v="2026-07-20T00:00:00"/>
    <d v="2026-08-19T00:00:00"/>
    <s v="false"/>
    <s v="177821"/>
    <s v="TEMPORAL. T. COM. INTER. N. ESTA"/>
    <s v="VACACIONES Y LIBRANZAS"/>
    <s v="G ADMINISTRATIVO FUNCIÓN ADMINISTRATIVA"/>
    <s v="E"/>
    <s v="S_9B_1AV"/>
    <x v="0"/>
    <n v="31"/>
    <n v="0"/>
    <s v="GRUPO ADMINISTRATIVO"/>
    <s v="ATENCION AL USUARIO"/>
    <x v="3"/>
    <s v="333372"/>
    <s v="54045910G"/>
    <s v="RODRIGUEZ GUTIERREZ, LAURA"/>
    <s v="GRUPO ADMINISTRATIVO"/>
    <d v="2026-07-20T00:00:00"/>
    <d v="2026-07-31T00:00:00"/>
    <n v="12"/>
  </r>
  <r>
    <s v="279989"/>
    <d v="2026-07-20T00:00:00"/>
    <d v="2026-08-19T00:00:00"/>
    <s v="false"/>
    <s v="181041"/>
    <s v="TEMPORAL. T. COM. INTER. N. ESTA"/>
    <s v="VACACIONES Y LIBRANZAS"/>
    <s v="AUXILIAR DE ENFERMERÍA"/>
    <s v="E"/>
    <s v="S_9B_1AV"/>
    <x v="0"/>
    <n v="31"/>
    <n v="0"/>
    <s v="AUXILIAR DE ENFERMERÍA"/>
    <s v="AREA.ENFERMERIA - CAE PTO.DE LA CRUZ"/>
    <x v="1"/>
    <s v="334180"/>
    <s v="52820478N"/>
    <s v="DORTA LABRADOR, M.TERESA"/>
    <s v="AUXILIARES DE CLÍNICA O ENFERMERIA"/>
    <d v="2026-07-20T00:00:00"/>
    <d v="2026-07-31T00:00:00"/>
    <n v="12"/>
  </r>
  <r>
    <s v="380963"/>
    <d v="2026-04-26T00:00:00"/>
    <d v="2026-08-22T00:00:00"/>
    <s v="false"/>
    <s v="178965"/>
    <s v="TEMPORAL. T. COM. INTER. N. ESTA"/>
    <s v="BAJA MATERNAL"/>
    <s v="ENFERMERO/A"/>
    <s v="E"/>
    <s v="S_9B_1A"/>
    <x v="0"/>
    <n v="119"/>
    <n v="0"/>
    <s v="ENFERMERA/O"/>
    <s v="URGENCIAS"/>
    <x v="1"/>
    <s v="259352"/>
    <s v="42238174P"/>
    <s v="PEREZ RODRIGUEZ, MARIA"/>
    <s v="ENFERMERA/O"/>
    <d v="2026-04-26T00:00:00"/>
    <d v="2026-07-31T00:00:00"/>
    <n v="97"/>
  </r>
  <r>
    <s v="223204"/>
    <d v="2026-01-01T00:00:00"/>
    <d v="2026-08-23T00:00:00"/>
    <s v="false"/>
    <s v="174264"/>
    <s v="TEMPORAL. T. COMPLETO. N. ESTATU"/>
    <s v="ACUMULACION DE TAREAS"/>
    <s v="FEA PEDIATRÍA"/>
    <s v="E"/>
    <s v="I_9_1C"/>
    <x v="1"/>
    <n v="235"/>
    <n v="0"/>
    <s v="FEA PEDIATRÍA"/>
    <s v="P.MÉDICO PEDIATRÍA"/>
    <x v="2"/>
    <s v="0"/>
    <m/>
    <m/>
    <m/>
    <d v="2026-01-01T00:00:00"/>
    <d v="2026-07-31T00:00:00"/>
    <n v="212"/>
  </r>
  <r>
    <s v="365560"/>
    <d v="2026-01-01T00:00:00"/>
    <d v="2026-08-24T00:00:00"/>
    <s v="false"/>
    <s v="0"/>
    <s v="TEMPORAL. T. COMPLETO. N. ESTATU"/>
    <s v="ACUMULACION DE TAREAS"/>
    <s v="FEA CARDIOLOGÍA"/>
    <s v="E"/>
    <s v="I_9_1C"/>
    <x v="1"/>
    <n v="236"/>
    <n v="0"/>
    <s v="FEA CARDIOLOGÍA"/>
    <s v="P.MÉDICO CARDIOLOGÍA"/>
    <x v="2"/>
    <s v="0"/>
    <m/>
    <m/>
    <m/>
    <d v="2026-01-01T00:00:00"/>
    <d v="2026-07-31T00:00:00"/>
    <n v="212"/>
  </r>
  <r>
    <s v="345598"/>
    <d v="2026-01-01T00:00:00"/>
    <d v="2026-08-24T00:00:00"/>
    <s v="false"/>
    <s v="174862"/>
    <s v="TEMPORAL. T. COMPLETO. N. ESTATU"/>
    <s v="ACUMULACION DE TAREAS"/>
    <s v="G GESTIÓN FUNCIÓN ADMINISTRATIVA"/>
    <s v="E"/>
    <s v="I_9_1C"/>
    <x v="1"/>
    <n v="236"/>
    <n v="0"/>
    <s v="GRUPO GESTIÓN FUNCIÓN ADMINISTRATIVA"/>
    <s v="P.MÉDICO CIRUG.MAXILOFACIAL"/>
    <x v="2"/>
    <s v="0"/>
    <m/>
    <m/>
    <m/>
    <d v="2026-01-01T00:00:00"/>
    <d v="2026-07-31T00:00:00"/>
    <n v="212"/>
  </r>
  <r>
    <s v="221105"/>
    <d v="2026-06-02T00:00:00"/>
    <d v="2026-08-25T00:00:00"/>
    <s v="false"/>
    <s v="179657"/>
    <s v="TEMPORAL. T. COM. INTER. N. ESTA"/>
    <s v="PERMISO POR NACIMIENTO"/>
    <s v="AUXILIAR DE ENFERMERÍA"/>
    <s v="E"/>
    <s v="S_9B_1A"/>
    <x v="0"/>
    <n v="85"/>
    <n v="0"/>
    <s v="AUXILIAR DE ENFERMERÍA"/>
    <s v="U.V.I."/>
    <x v="1"/>
    <s v="282472"/>
    <s v="45363426C"/>
    <s v="SANTANA GUERRA, SAULO MANUEL"/>
    <s v="AUXILIAR DE ENFERMERÍA"/>
    <d v="2026-06-02T00:00:00"/>
    <d v="2026-07-31T00:00:00"/>
    <n v="60"/>
  </r>
  <r>
    <s v="269482"/>
    <d v="2026-01-01T00:00:00"/>
    <d v="2026-08-28T00:00:00"/>
    <s v="false"/>
    <s v="153986"/>
    <s v="TEMPORAL. T. COM. INTER. N. ESTA"/>
    <s v="INTERINO POR VACANTE"/>
    <s v="AUXILIAR DE ENFERMERÍA"/>
    <s v="E"/>
    <s v="I_9_1A"/>
    <x v="3"/>
    <n v="240"/>
    <n v="0"/>
    <s v="AUXILIAR DE ENFERMERÍA"/>
    <s v="PLANTA BAJA - HOSP.EDIF.M."/>
    <x v="1"/>
    <s v="0"/>
    <m/>
    <m/>
    <m/>
    <d v="2026-01-01T00:00:00"/>
    <d v="2026-07-31T00:00:00"/>
    <n v="212"/>
  </r>
  <r>
    <s v="263154"/>
    <d v="2026-07-13T00:00:00"/>
    <d v="2026-08-30T00:00:00"/>
    <s v="false"/>
    <s v="179551"/>
    <s v="TEMPORAL. T. COM. INTER. N. ESTA"/>
    <s v="PERMISO POR PATERNIDAD"/>
    <s v="ENFERMERO/A"/>
    <s v="E"/>
    <s v="S_9B_1A"/>
    <x v="0"/>
    <n v="49"/>
    <n v="0"/>
    <s v="ENFERMERA/O"/>
    <s v="URGENCIAS"/>
    <x v="1"/>
    <s v="241748"/>
    <s v="76443813R"/>
    <s v="GARCIA ALCINA, ALVARO"/>
    <s v="ENFERMERA/O"/>
    <d v="2026-07-13T00:00:00"/>
    <d v="2026-07-31T00:00:00"/>
    <n v="19"/>
  </r>
  <r>
    <s v="289039"/>
    <d v="2026-01-01T00:00:00"/>
    <d v="2026-08-31T00:00:00"/>
    <s v="false"/>
    <s v="173839"/>
    <s v="TEMPORAL. T. COMPLETO. N. ESTATU"/>
    <s v="ACUMULACION DE TAREAS"/>
    <s v="MEDICO/A URGENCIA HOSPITALARIA"/>
    <s v="E"/>
    <s v="I_9_1C"/>
    <x v="1"/>
    <n v="243"/>
    <n v="0"/>
    <s v="MÉDICO URGENCIA HOSPITALARIA"/>
    <s v="P.MÉDICO DE URGENCIAS"/>
    <x v="2"/>
    <s v="0"/>
    <m/>
    <m/>
    <m/>
    <d v="2026-01-01T00:00:00"/>
    <d v="2026-07-31T00:00:00"/>
    <n v="212"/>
  </r>
  <r>
    <s v="268363"/>
    <d v="2026-06-03T00:00:00"/>
    <d v="2026-08-31T00:00:00"/>
    <s v="false"/>
    <s v="179235"/>
    <s v="TEMPORAL. T. COM. INTER. N. ESTA"/>
    <s v="VACACIONES Y LIBRANZAS"/>
    <s v="AUXILIAR DE ENFERMERÍA"/>
    <s v="E"/>
    <s v="S_9B_1AV"/>
    <x v="0"/>
    <n v="90"/>
    <n v="0"/>
    <s v="AUXILIAR DE ENFERMERÍA"/>
    <s v="PLANTA  9ª IMPAR - HOSP.EDIF.A"/>
    <x v="1"/>
    <s v="362333"/>
    <s v="43362433G"/>
    <s v="HERNANDEZ HERNANDEZ, SANDRA"/>
    <s v="AUXILIAR DE ENFERMERÍA"/>
    <d v="2026-06-03T00:00:00"/>
    <d v="2026-07-31T00:00:00"/>
    <n v="59"/>
  </r>
  <r>
    <s v="310126"/>
    <d v="2026-06-19T00:00:00"/>
    <d v="2026-08-31T00:00:00"/>
    <s v="false"/>
    <s v="179161"/>
    <s v="TEMPORAL. T. COM. INTER. N. ESTA"/>
    <s v="VACACIONES Y LIBRANZAS"/>
    <s v="ENFERMERO/A"/>
    <s v="E"/>
    <s v="S_9B_1A"/>
    <x v="0"/>
    <n v="74"/>
    <n v="0"/>
    <s v="ENFERMERA/O"/>
    <s v="PARITORIO"/>
    <x v="1"/>
    <s v="324281"/>
    <s v="43810140Q"/>
    <s v="MARTIN RODRIGUEZ, CARMEN ROSA"/>
    <s v="ENFERMERA/O"/>
    <d v="2026-06-19T00:00:00"/>
    <d v="2026-07-31T00:00:00"/>
    <n v="43"/>
  </r>
  <r>
    <s v="247110"/>
    <d v="2026-06-26T00:00:00"/>
    <d v="2026-08-31T00:00:00"/>
    <s v="false"/>
    <s v="179789"/>
    <s v="TEMPORAL. T. COM. INTER. N. ESTA"/>
    <s v="VACACIONES Y LIBRANZAS"/>
    <s v="ENFERMERO/A"/>
    <s v="E"/>
    <s v="S_9B_1AV"/>
    <x v="0"/>
    <n v="67"/>
    <n v="0"/>
    <s v="ENFERMERA/O"/>
    <s v="PLANTILLA VOLANTE DEL EAA (EDIFICIO DE ACTIVIDADES"/>
    <x v="1"/>
    <s v="373556"/>
    <s v="42417729W"/>
    <s v="ANDREONE SANTAMARIA HERNANDEZ, DAVID"/>
    <s v="ENFERMERA/O"/>
    <d v="2026-06-26T00:00:00"/>
    <d v="2026-07-31T00:00:00"/>
    <n v="36"/>
  </r>
  <r>
    <s v="226647"/>
    <d v="2026-07-03T00:00:00"/>
    <d v="2026-08-31T00:00:00"/>
    <s v="false"/>
    <s v="179900"/>
    <s v="TEMPORAL. T. COM. INTER. N. ESTA"/>
    <s v="PERMISO POR PATERNIDAD"/>
    <s v="ENFERMERO/A"/>
    <s v="E"/>
    <s v="S_9B_1A"/>
    <x v="0"/>
    <n v="60"/>
    <n v="0"/>
    <s v="ENFERMERA/O"/>
    <s v="U.V.I."/>
    <x v="1"/>
    <s v="377285"/>
    <s v="44896918K"/>
    <s v="MANGUI PERUGACHI, ALEX ANDRES"/>
    <s v="ENFERMERA/O"/>
    <d v="2026-07-03T00:00:00"/>
    <d v="2026-07-31T00:00:00"/>
    <n v="29"/>
  </r>
  <r>
    <s v="252528"/>
    <d v="2026-07-26T00:00:00"/>
    <d v="2026-08-31T00:00:00"/>
    <s v="false"/>
    <s v="180323"/>
    <s v="TEMPORAL. T. COM. INTER. N. ESTA"/>
    <s v="VACACIONES Y LIBRANZAS"/>
    <s v="ENFERMERO/A"/>
    <s v="E"/>
    <s v="S_9B_1A"/>
    <x v="0"/>
    <n v="37"/>
    <n v="0"/>
    <s v="ENFERMERA/O"/>
    <s v="URGENCIAS - HN_CEAU"/>
    <x v="1"/>
    <s v="225632"/>
    <s v="78630965Z"/>
    <s v="CUADRILLERO HERNANDEZ, MARIA CANDELARIA"/>
    <s v="ENFERMERA/O"/>
    <d v="2026-07-26T00:00:00"/>
    <d v="2026-07-31T00:00:00"/>
    <n v="6"/>
  </r>
  <r>
    <s v="233800"/>
    <d v="2026-01-01T00:00:00"/>
    <d v="2026-09-02T00:00:00"/>
    <s v="false"/>
    <s v="175303"/>
    <s v="TEMPORAL. T. COMPLETO. N. ESTATU"/>
    <s v="ACUMULACION DE TAREAS"/>
    <s v="PINCHE"/>
    <s v="E"/>
    <s v="I_9_1C"/>
    <x v="1"/>
    <n v="245"/>
    <n v="0"/>
    <s v="PINCHE"/>
    <s v="COCINA"/>
    <x v="0"/>
    <s v="0"/>
    <m/>
    <m/>
    <m/>
    <d v="2026-01-01T00:00:00"/>
    <d v="2026-07-31T00:00:00"/>
    <n v="212"/>
  </r>
  <r>
    <s v="225385"/>
    <d v="2026-05-07T00:00:00"/>
    <d v="2026-09-02T00:00:00"/>
    <s v="false"/>
    <s v="179426"/>
    <s v="TEMPORAL. T. COM. INTER. N. ESTA"/>
    <s v="BAJA MATERNAL"/>
    <s v="ENFERMERO/A"/>
    <s v="E"/>
    <s v="S_9B_1A"/>
    <x v="0"/>
    <n v="119"/>
    <n v="0"/>
    <s v="ENFERMERA/O"/>
    <s v="URGENCIAS"/>
    <x v="1"/>
    <s v="368022"/>
    <s v="78628320Z"/>
    <s v="REGALADO MONZON, CAROLINA JESUS"/>
    <s v="ENFERMERA/O"/>
    <d v="2026-05-07T00:00:00"/>
    <d v="2026-07-31T00:00:00"/>
    <n v="86"/>
  </r>
  <r>
    <s v="204169"/>
    <d v="2026-05-07T00:00:00"/>
    <d v="2026-09-02T00:00:00"/>
    <s v="false"/>
    <s v="179310"/>
    <s v="TEMPORAL. T. COM. INTER. N. ESTA"/>
    <s v="BAJA MATERNAL"/>
    <s v="AUXILIAR DE ENFERMERÍA"/>
    <s v="E"/>
    <s v="S_9B_1A"/>
    <x v="0"/>
    <n v="119"/>
    <n v="0"/>
    <s v="AUXILIAR DE ENFERMERÍA"/>
    <s v="PLANTA  2ª  - HOSPITAL DEL NORTE"/>
    <x v="1"/>
    <s v="258768"/>
    <s v="78640941P"/>
    <s v="GONZALEZ SOCAS, ELISABET"/>
    <s v="AUXILIAR DE ENFERMERÍA"/>
    <d v="2026-05-07T00:00:00"/>
    <d v="2026-07-31T00:00:00"/>
    <n v="86"/>
  </r>
  <r>
    <s v="273598"/>
    <d v="2026-01-01T00:00:00"/>
    <d v="2026-09-05T00:00:00"/>
    <s v="false"/>
    <s v="169955"/>
    <s v="TEMPORAL. T. COM. INTER. N. ESTA"/>
    <s v="INTERINO POR VACANTE"/>
    <s v="AUXILIAR DE ENFERMERÍA"/>
    <s v="E"/>
    <s v="I_9_1A"/>
    <x v="3"/>
    <n v="248"/>
    <n v="0"/>
    <s v="AUXILIAR DE ENFERMERÍA"/>
    <s v="PLANTA  1ª  PAR   - HOSP.EDIF.A"/>
    <x v="1"/>
    <s v="0"/>
    <m/>
    <m/>
    <m/>
    <d v="2026-01-01T00:00:00"/>
    <d v="2026-07-31T00:00:00"/>
    <n v="212"/>
  </r>
  <r>
    <s v="260151"/>
    <d v="2026-05-06T00:00:00"/>
    <d v="2026-09-05T00:00:00"/>
    <s v="false"/>
    <s v="179066"/>
    <s v="TEMPORAL. T. COMPLETO. N. ESTATU"/>
    <s v="ACUMULACION DE TAREAS"/>
    <s v="TÉCNICO/A SUPERIOR GESTION Y SERVICIOS"/>
    <s v="E"/>
    <s v="S_9B_1A"/>
    <x v="0"/>
    <n v="123"/>
    <n v="0"/>
    <s v="TÉCNICO SUPERIOR DE GESTIÓN Y SERVICIOS"/>
    <s v="ELECTRICIDAD"/>
    <x v="6"/>
    <s v="0"/>
    <m/>
    <m/>
    <m/>
    <d v="2026-05-06T00:00:00"/>
    <d v="2026-07-31T00:00:00"/>
    <n v="87"/>
  </r>
  <r>
    <s v="218581"/>
    <d v="2026-01-01T00:00:00"/>
    <d v="2026-09-06T00:00:00"/>
    <s v="false"/>
    <s v="174961"/>
    <s v="TEMPORAL. T. COMPLETO. N. ESTATU"/>
    <s v="ACUMULACION DE TAREAS"/>
    <s v="FEA MEDICINA INTERNA"/>
    <s v="E"/>
    <s v="I_9_1C"/>
    <x v="1"/>
    <n v="249"/>
    <n v="0"/>
    <s v="FEA MEDICINA INTERNA"/>
    <s v="P.MÉDICO MEDICINA INTERNA"/>
    <x v="2"/>
    <s v="0"/>
    <m/>
    <m/>
    <m/>
    <d v="2026-01-01T00:00:00"/>
    <d v="2026-07-31T00:00:00"/>
    <n v="212"/>
  </r>
  <r>
    <s v="235952"/>
    <d v="2026-01-01T00:00:00"/>
    <d v="2026-09-06T00:00:00"/>
    <s v="false"/>
    <s v="174967"/>
    <s v="TEMPORAL. T. COMPLETO. N. ESTATU"/>
    <s v="ACUMULACION DE TAREAS"/>
    <s v="FEA NEUROCIRUGÍA"/>
    <s v="E"/>
    <s v="I_9_1C"/>
    <x v="1"/>
    <n v="249"/>
    <n v="0"/>
    <s v="FEA NEUROCIRUGÍA"/>
    <s v="P.MÉDICO NEUROCIRUGÍA"/>
    <x v="2"/>
    <s v="0"/>
    <m/>
    <m/>
    <m/>
    <d v="2026-01-01T00:00:00"/>
    <d v="2026-07-31T00:00:00"/>
    <n v="212"/>
  </r>
  <r>
    <s v="264035"/>
    <d v="2026-05-11T00:00:00"/>
    <d v="2026-09-06T00:00:00"/>
    <s v="false"/>
    <s v="179444"/>
    <s v="TEMPORAL. T. COM. INTER. N. ESTA"/>
    <s v="BAJA MATERNAL"/>
    <s v="ENFERMERO/A"/>
    <s v="E"/>
    <s v="S_9B_1A"/>
    <x v="0"/>
    <n v="119"/>
    <n v="0"/>
    <s v="ENFERMERA/O"/>
    <s v="PLANTA 10ª  PAR  - HOSP.EDIF.A"/>
    <x v="1"/>
    <s v="215507"/>
    <s v="43833975T"/>
    <s v="MARTIN PERERA, ELENA"/>
    <s v="ENFERMERA/O"/>
    <d v="2026-05-11T00:00:00"/>
    <d v="2026-07-31T00:00:00"/>
    <n v="82"/>
  </r>
  <r>
    <s v="205305"/>
    <d v="2026-05-19T00:00:00"/>
    <d v="2026-09-07T00:00:00"/>
    <s v="false"/>
    <s v="179479"/>
    <s v="TEMPORAL. T. COM. INTER. N. ESTA"/>
    <s v="BAJA MATERNAL"/>
    <s v="ENFERMERO/A"/>
    <s v="E"/>
    <s v="S_9B_1A"/>
    <x v="0"/>
    <n v="112"/>
    <n v="0"/>
    <s v="ENFERMERA/O"/>
    <s v="UDAD.DE RECUPERACIÓN DE QUIRÓFANO"/>
    <x v="1"/>
    <s v="239408"/>
    <s v="Y5651802A"/>
    <s v="SERRU, ALESSANDRA"/>
    <s v="ENFERMERA/O"/>
    <d v="2026-05-19T00:00:00"/>
    <d v="2026-07-31T00:00:00"/>
    <n v="74"/>
  </r>
  <r>
    <s v="323786"/>
    <d v="2026-07-27T00:00:00"/>
    <d v="2026-09-07T00:00:00"/>
    <s v="false"/>
    <s v="178974"/>
    <s v="TEMPORAL. T. COM. INTER. N. ESTA"/>
    <s v="VACACIONES Y LIBRANZAS"/>
    <s v="AUXILIAR DE ENFERMERÍA"/>
    <s v="E"/>
    <s v="S_9B_1A"/>
    <x v="0"/>
    <n v="43"/>
    <n v="0"/>
    <s v="AUXILIAR DE ENFERMERÍA"/>
    <s v="EXPLORAC.RADIOTERAPIA"/>
    <x v="1"/>
    <s v="272422"/>
    <s v="43787085F"/>
    <s v="CASTRO SAN JOSE, PILAR DE LOS ANGELES"/>
    <s v="AUXILIAR DE ENFERMERÍA"/>
    <d v="2026-07-27T00:00:00"/>
    <d v="2026-07-31T00:00:00"/>
    <n v="5"/>
  </r>
  <r>
    <s v="349622"/>
    <d v="2026-06-26T00:00:00"/>
    <d v="2026-09-08T00:00:00"/>
    <s v="false"/>
    <s v="178518"/>
    <s v="TEMPORAL. T. COM. INTER. N. ESTA"/>
    <s v="VACACIONES Y LIBRANZAS"/>
    <s v="ENFERMERO/A"/>
    <s v="E"/>
    <s v="S_9B_1AV"/>
    <x v="0"/>
    <n v="75"/>
    <n v="0"/>
    <s v="ENFERMERA/O"/>
    <s v="RADIOLOG.VASCULAR INTERV. - ANGIORADIOL."/>
    <x v="1"/>
    <s v="274452"/>
    <s v="78720236E"/>
    <s v="GARCIA GONZALEZ, MELANIA"/>
    <s v="ENFERMERA/O"/>
    <d v="2026-06-26T00:00:00"/>
    <d v="2026-07-31T00:00:00"/>
    <n v="36"/>
  </r>
  <r>
    <s v="264798"/>
    <d v="2026-01-01T00:00:00"/>
    <d v="2026-09-09T00:00:00"/>
    <s v="false"/>
    <s v="175051"/>
    <s v="TEMPORAL. T. COMPLETO. N. ESTATU"/>
    <s v="ACUMULACION DE TAREAS"/>
    <s v="MEDICO/A URGENCIA HOSPITALARIA"/>
    <s v="E"/>
    <s v="I_9_1C"/>
    <x v="1"/>
    <n v="252"/>
    <n v="0"/>
    <s v="MÉDICO URGENCIA HOSPITALARIA"/>
    <s v="P.MÉDICO DE URGENCIAS"/>
    <x v="2"/>
    <s v="0"/>
    <m/>
    <m/>
    <m/>
    <d v="2026-01-01T00:00:00"/>
    <d v="2026-07-31T00:00:00"/>
    <n v="212"/>
  </r>
  <r>
    <s v="213952"/>
    <d v="2026-01-01T00:00:00"/>
    <d v="2026-09-10T00:00:00"/>
    <s v="false"/>
    <s v="174866"/>
    <s v="TEMPORAL. T. COMPLETO. N. ESTATU"/>
    <s v="ACUMULACION DE TAREAS"/>
    <s v="CALEFACTOR/A"/>
    <s v="E"/>
    <s v="I_9_1C"/>
    <x v="1"/>
    <n v="253"/>
    <n v="0"/>
    <s v="CALEFACTOR"/>
    <s v="CALDERAS"/>
    <x v="6"/>
    <s v="0"/>
    <m/>
    <m/>
    <m/>
    <d v="2026-01-01T00:00:00"/>
    <d v="2026-07-31T00:00:00"/>
    <n v="212"/>
  </r>
  <r>
    <s v="278623"/>
    <d v="2026-01-01T00:00:00"/>
    <d v="2026-09-11T00:00:00"/>
    <s v="false"/>
    <s v="175052"/>
    <s v="TEMPORAL. T. COMPLETO. N. ESTATU"/>
    <s v="ACUMULACION DE TAREAS"/>
    <s v="FEA MEDICINA INTENSIVA"/>
    <s v="E"/>
    <s v="I_9_1C"/>
    <x v="1"/>
    <n v="254"/>
    <n v="0"/>
    <s v="FEA MEDICINA INTENSIVA"/>
    <s v="P.MÉDICO U.V.I:"/>
    <x v="2"/>
    <s v="0"/>
    <m/>
    <m/>
    <m/>
    <d v="2026-01-01T00:00:00"/>
    <d v="2026-07-31T00:00:00"/>
    <n v="212"/>
  </r>
  <r>
    <s v="202635"/>
    <d v="2026-01-08T00:00:00"/>
    <d v="2026-09-11T00:00:00"/>
    <s v="false"/>
    <s v="175663"/>
    <s v="TEMPORAL. T. PAR. INTERI. N. EST"/>
    <s v="REDUCCION DE JORNADA"/>
    <s v="FISIOTERAPEUTA"/>
    <s v="E"/>
    <s v="S_9B_1C"/>
    <x v="4"/>
    <n v="247"/>
    <n v="0"/>
    <s v="FISIOTERAPEUTA"/>
    <s v="GIMNASIO REHABILITACION"/>
    <x v="1"/>
    <s v="377509"/>
    <s v="54125143W"/>
    <s v="DOMINGUEZ CUBAS, MARINA"/>
    <s v="FISIOTERAPEUTA"/>
    <d v="2026-01-08T00:00:00"/>
    <d v="2026-07-31T00:00:00"/>
    <n v="205"/>
  </r>
  <r>
    <s v="349350"/>
    <d v="2026-06-26T00:00:00"/>
    <d v="2026-09-11T00:00:00"/>
    <s v="false"/>
    <s v="178519"/>
    <s v="TEMPORAL. T. COM. INTER. N. ESTA"/>
    <s v="VACACIONES Y LIBRANZAS"/>
    <s v="ENFERMERO/A"/>
    <s v="E"/>
    <s v="S_9B_1AV"/>
    <x v="0"/>
    <n v="78"/>
    <n v="0"/>
    <s v="ENFERMERA/O"/>
    <s v="RADIOLOG.VASCULAR INTERV. - ANGIORADIOL."/>
    <x v="1"/>
    <s v="345250"/>
    <s v="78566894K"/>
    <s v="EXPOSITO BARBUZANO, ALBERTO"/>
    <s v="ENFERMERA/O"/>
    <d v="2026-06-26T00:00:00"/>
    <d v="2026-07-31T00:00:00"/>
    <n v="36"/>
  </r>
  <r>
    <s v="345297"/>
    <d v="2026-06-26T00:00:00"/>
    <d v="2026-09-11T00:00:00"/>
    <s v="false"/>
    <s v="178515"/>
    <s v="TEMPORAL. T. COM. INTER. N. ESTA"/>
    <s v="VACACIONES Y LIBRANZAS"/>
    <s v="ENFERMERO/A"/>
    <s v="E"/>
    <s v="S_9B_1AV"/>
    <x v="0"/>
    <n v="78"/>
    <n v="0"/>
    <s v="ENFERMERA/O"/>
    <s v="CONSULTA DERMATOLOGÍA"/>
    <x v="1"/>
    <s v="360688"/>
    <s v="42194060P"/>
    <s v="MORERA DE PAZ, DAMARIS"/>
    <s v="ENFERMERA/O"/>
    <d v="2026-06-26T00:00:00"/>
    <d v="2026-07-31T00:00:00"/>
    <n v="36"/>
  </r>
  <r>
    <s v="378024"/>
    <d v="2026-07-24T00:00:00"/>
    <d v="2026-09-14T00:00:00"/>
    <s v="false"/>
    <s v="180266"/>
    <s v="TEMPORAL. T. COM. INTER. N. ESTA"/>
    <s v="VACACIONES Y LIBRANZAS"/>
    <s v="ENFERMERO/A"/>
    <s v="E"/>
    <s v="S_9B_1AV"/>
    <x v="0"/>
    <n v="53"/>
    <n v="0"/>
    <s v="ENFERMERA/O"/>
    <s v="UNIDAD HOSPITALIZACIÓN A DOMICILIO - HN"/>
    <x v="1"/>
    <s v="367396"/>
    <s v="78570327G"/>
    <s v="MARTIN GARCIA, ANA ISABEL"/>
    <s v="ENFERMERA/O"/>
    <d v="2026-07-24T00:00:00"/>
    <d v="2026-07-31T00:00:00"/>
    <n v="8"/>
  </r>
  <r>
    <s v="265468"/>
    <d v="2026-04-28T00:00:00"/>
    <d v="2026-09-15T00:00:00"/>
    <s v="false"/>
    <s v="178719"/>
    <s v="TEMPORAL. T. COM. INTER. N. ESTA"/>
    <s v="VACACIONES Y LIBRANZAS"/>
    <s v="TRABAJADOR/A SOCIAL"/>
    <s v="E"/>
    <s v="S_9B_1A"/>
    <x v="0"/>
    <n v="141"/>
    <n v="0"/>
    <s v="TÉCNICO TITULADO MEDIO - ASISTENTE SOCIAL/TRABAJAD"/>
    <s v="TRABAJO SOCIAL"/>
    <x v="3"/>
    <s v="261292"/>
    <s v="51151405A"/>
    <s v="DIAZ RAMOS, PAULA"/>
    <s v="TRABAJADOR /A SOCIAL"/>
    <d v="2026-04-28T00:00:00"/>
    <d v="2026-07-31T00:00:00"/>
    <n v="95"/>
  </r>
  <r>
    <s v="227870"/>
    <d v="2026-04-04T00:00:00"/>
    <d v="2026-09-16T00:00:00"/>
    <s v="false"/>
    <s v="176835"/>
    <s v="TEMPORAL. T. COM. INTER. N. ESTA"/>
    <s v="BAJA MATERNAL"/>
    <s v="AUXILIAR DE ENFERMERÍA"/>
    <s v="E"/>
    <s v="S_9B_1A"/>
    <x v="0"/>
    <n v="166"/>
    <n v="0"/>
    <s v="AUXILIAR DE ENFERMERÍA"/>
    <s v="PLANTILLA VOLANTE"/>
    <x v="1"/>
    <s v="240726"/>
    <s v="78636574B"/>
    <s v="LUIS FORTES, YESICA"/>
    <s v="AUXILIAR DE ENFERMERÍA"/>
    <d v="2026-04-04T00:00:00"/>
    <d v="2026-07-31T00:00:00"/>
    <n v="119"/>
  </r>
  <r>
    <s v="355685"/>
    <d v="2026-05-12T00:00:00"/>
    <d v="2026-09-16T00:00:00"/>
    <s v="false"/>
    <s v="179362"/>
    <s v="TEMPORAL. T. COM. INTER. N. ESTA"/>
    <s v="PERMISO POR PATERNIDAD"/>
    <s v="LAVANDERO/A"/>
    <s v="E"/>
    <s v="S_9B_1A"/>
    <x v="0"/>
    <n v="128"/>
    <n v="0"/>
    <s v="LAVANDERIA"/>
    <s v="LAVANDERÍA HOSP.DEL TORAX"/>
    <x v="0"/>
    <s v="225227"/>
    <s v="78568199S"/>
    <s v="LORENZO MARRERO, DAVID"/>
    <s v="LAVANDERIA"/>
    <d v="2026-05-12T00:00:00"/>
    <d v="2026-07-31T00:00:00"/>
    <n v="81"/>
  </r>
  <r>
    <s v="266938"/>
    <d v="2026-07-27T00:00:00"/>
    <d v="2026-09-16T00:00:00"/>
    <s v="false"/>
    <s v="180356"/>
    <s v="TEMPORAL. T. COM. INTER. N. ESTA"/>
    <s v="VACACIONES Y LIBRANZAS"/>
    <s v="ENFERMERO/A"/>
    <s v="E"/>
    <s v="S_9B_1AV"/>
    <x v="0"/>
    <n v="52"/>
    <n v="0"/>
    <s v="ENFERMERA/O"/>
    <s v="U.V.I. PEDIATRICA"/>
    <x v="1"/>
    <s v="225742"/>
    <s v="79074996F"/>
    <s v="SANCHEZ MARTIN, SERGIO MIGUEL"/>
    <s v="ENFERMERA/O"/>
    <d v="2026-07-27T00:00:00"/>
    <d v="2026-07-31T00:00:00"/>
    <n v="5"/>
  </r>
  <r>
    <s v="232341"/>
    <d v="2026-05-22T00:00:00"/>
    <d v="2026-09-17T00:00:00"/>
    <s v="false"/>
    <s v="179601"/>
    <s v="TEMPORAL. T. COM. INTER. N. ESTA"/>
    <s v="BAJA MATERNAL"/>
    <s v="AUXILIAR DE ENFERMERÍA"/>
    <s v="E"/>
    <s v="S_9B_1A"/>
    <x v="0"/>
    <n v="119"/>
    <n v="0"/>
    <s v="AUXILIAR DE ENFERMERÍA"/>
    <s v="PLANTA 2ª - HOSPITALIZACIÓN EDIF. D"/>
    <x v="1"/>
    <s v="266039"/>
    <s v="54056355F"/>
    <s v="SINTES ROSALES, MARIA JOSE"/>
    <s v="AUXILIAR DE ENFERMERÍA"/>
    <d v="2026-05-22T00:00:00"/>
    <d v="2026-07-31T00:00:00"/>
    <n v="71"/>
  </r>
  <r>
    <s v="236562"/>
    <d v="2026-07-01T00:00:00"/>
    <d v="2026-09-17T00:00:00"/>
    <s v="false"/>
    <s v="180208"/>
    <s v="TEMPORAL. T. COM. INTER. N. ESTA"/>
    <s v="BAJA MATERNAL"/>
    <s v="ENFERMERO/A"/>
    <s v="E"/>
    <s v="S_9B_1A"/>
    <x v="0"/>
    <n v="79"/>
    <n v="0"/>
    <s v="ENFERMERA/O"/>
    <s v="URGENCIAS"/>
    <x v="1"/>
    <s v="215570"/>
    <s v="79065571N"/>
    <s v="ARROCHA PEREZ, NEMESIS MARIA"/>
    <s v="ENFERMERA/O"/>
    <d v="2026-07-01T00:00:00"/>
    <d v="2026-07-31T00:00:00"/>
    <n v="31"/>
  </r>
  <r>
    <s v="312825"/>
    <d v="2026-06-05T00:00:00"/>
    <d v="2026-09-18T00:00:00"/>
    <s v="false"/>
    <s v="179728"/>
    <s v="TEMPORAL. T. COM. INTER. N. ESTA"/>
    <s v="PERMISO POR NACIMIENTO"/>
    <s v="FISIOTERAPEUTA"/>
    <s v="E"/>
    <s v="S_9B_1A"/>
    <x v="0"/>
    <n v="106"/>
    <n v="0"/>
    <s v="FISIOTERAPEUTA"/>
    <s v="AREA.ENFERMERIA - CAE LA LAGUNA-GENETO"/>
    <x v="1"/>
    <s v="266003"/>
    <s v="73024618D"/>
    <s v="MONZON TORRALBA, JORGE JESUS"/>
    <s v="FISIOTERAPEUTA"/>
    <d v="2026-06-05T00:00:00"/>
    <d v="2026-07-31T00:00:00"/>
    <n v="57"/>
  </r>
  <r>
    <s v="334652"/>
    <d v="2026-07-18T00:00:00"/>
    <d v="2026-09-18T00:00:00"/>
    <s v="false"/>
    <s v="181277"/>
    <s v="TEMPORAL. T. COM. INTER. N. ESTA"/>
    <s v="PSS POR CUIDADO DE HIJO"/>
    <s v="ENFERMERO/A"/>
    <s v="E"/>
    <s v="S_9B_1A"/>
    <x v="0"/>
    <n v="63"/>
    <n v="0"/>
    <s v="ENFERMERA/O"/>
    <s v="PLANTA 1ª - HOSPITALIZACIÓN EDIF. D"/>
    <x v="1"/>
    <s v="233702"/>
    <s v="54116047Z"/>
    <s v="RODRIGUEZ RAMOS, PATRICIA ISABEL"/>
    <m/>
    <d v="2026-07-18T00:00:00"/>
    <d v="2026-07-31T00:00:00"/>
    <n v="14"/>
  </r>
  <r>
    <s v="371547"/>
    <d v="2026-01-01T00:00:00"/>
    <d v="2026-09-19T00:00:00"/>
    <s v="false"/>
    <s v="175075"/>
    <s v="TEMPORAL. T. COMPLETO. N. ESTATU"/>
    <s v="ACUMULACION DE TAREAS"/>
    <s v="MEDICO/A URGENCIA HOSPITALARIA"/>
    <s v="E"/>
    <s v="I_9_1C"/>
    <x v="1"/>
    <n v="262"/>
    <n v="0"/>
    <s v="MÉDICO URGENCIA HOSPITALARIA"/>
    <s v="P.MÉDICO DE URGENCIAS"/>
    <x v="2"/>
    <s v="0"/>
    <m/>
    <m/>
    <m/>
    <d v="2026-01-01T00:00:00"/>
    <d v="2026-07-31T00:00:00"/>
    <n v="212"/>
  </r>
  <r>
    <s v="337984"/>
    <d v="2026-03-24T00:00:00"/>
    <d v="2026-09-19T00:00:00"/>
    <s v="false"/>
    <s v="177175"/>
    <s v="TEMPORAL. T. COM. INTER. N. ESTA"/>
    <s v="LIBRE DISPOSICION"/>
    <s v="AUXILIAR DE ENFERMERÍA"/>
    <s v="E"/>
    <s v="S_9B_1AV"/>
    <x v="0"/>
    <n v="180"/>
    <n v="0"/>
    <s v="AUXILIAR DE ENFERMERÍA"/>
    <s v="PLANTA  1ª  PAR   - HOSP.EDIF.A"/>
    <x v="1"/>
    <s v="243413"/>
    <s v="78709000X"/>
    <s v="QUEVEDO PEREZ, ISMAEL"/>
    <s v="AUXILIAR DE ENFERMERÍA"/>
    <d v="2026-03-24T00:00:00"/>
    <d v="2026-07-31T00:00:00"/>
    <n v="130"/>
  </r>
  <r>
    <s v="289847"/>
    <d v="2026-05-24T00:00:00"/>
    <d v="2026-09-19T00:00:00"/>
    <s v="false"/>
    <s v="179602"/>
    <s v="TEMPORAL. T. COM. INTER. N. ESTA"/>
    <s v="BAJA MATERNAL"/>
    <s v="ENFERMERO/A"/>
    <s v="E"/>
    <s v="S_9B_1A"/>
    <x v="0"/>
    <n v="119"/>
    <n v="0"/>
    <s v="ENFERMERA/O"/>
    <s v="UDAD.CORONARIAS"/>
    <x v="1"/>
    <s v="384811"/>
    <s v="78641701D"/>
    <s v="LUIS QUINTERO, ADRIANA"/>
    <s v="ENFERMERA/O"/>
    <d v="2026-05-24T00:00:00"/>
    <d v="2026-07-31T00:00:00"/>
    <n v="69"/>
  </r>
  <r>
    <s v="252766"/>
    <d v="2026-05-24T00:00:00"/>
    <d v="2026-09-19T00:00:00"/>
    <s v="false"/>
    <s v="179577"/>
    <s v="TEMPORAL. T. COM. INTER. N. ESTA"/>
    <s v="BAJA MATERNAL"/>
    <s v="ENFERMERO/A"/>
    <s v="E"/>
    <s v="S_9B_1A"/>
    <x v="0"/>
    <n v="119"/>
    <n v="0"/>
    <s v="ENFERMERA/O"/>
    <s v="BLOQUE QUIRURGICO CENTRAL"/>
    <x v="1"/>
    <s v="202624"/>
    <s v="43833169E"/>
    <s v="RODRIGUEZ IZQUIERDO, ESTEFANIA ELISA"/>
    <s v="ENFERMERA/O"/>
    <d v="2026-05-24T00:00:00"/>
    <d v="2026-07-31T00:00:00"/>
    <n v="69"/>
  </r>
  <r>
    <s v="335880"/>
    <d v="2026-01-01T00:00:00"/>
    <d v="2026-09-21T00:00:00"/>
    <s v="false"/>
    <s v="175294"/>
    <s v="TEMPORAL. T. COMPLETO. N. ESTATU"/>
    <s v="ACUMULACION DE TAREAS"/>
    <s v="MEDICO/A URGENCIA HOSPITALARIA"/>
    <s v="E"/>
    <s v="I_9_1C"/>
    <x v="1"/>
    <n v="264"/>
    <n v="0"/>
    <s v="MÉDICO URGENCIA HOSPITALARIA"/>
    <s v="P.MÉDICO DE URGENCIAS"/>
    <x v="2"/>
    <s v="0"/>
    <m/>
    <m/>
    <m/>
    <d v="2026-01-01T00:00:00"/>
    <d v="2026-07-31T00:00:00"/>
    <n v="212"/>
  </r>
  <r>
    <s v="241170"/>
    <d v="2026-01-14T00:00:00"/>
    <d v="2026-09-23T00:00:00"/>
    <s v="false"/>
    <s v="175848"/>
    <s v="TEMPORAL. T. COMPLETO. N. ESTATU"/>
    <s v="ACUMULACION DE TAREAS"/>
    <s v="CARPINTERO/A"/>
    <s v="E"/>
    <s v="I_9_1C"/>
    <x v="1"/>
    <n v="253"/>
    <n v="0"/>
    <s v="CARPINTERO"/>
    <s v="CARPINTERÍA"/>
    <x v="6"/>
    <s v="0"/>
    <m/>
    <m/>
    <m/>
    <d v="2026-01-14T00:00:00"/>
    <d v="2026-07-31T00:00:00"/>
    <n v="199"/>
  </r>
  <r>
    <s v="300610"/>
    <d v="2026-01-01T00:00:00"/>
    <d v="2026-09-28T00:00:00"/>
    <s v="false"/>
    <s v="175247"/>
    <s v="TEMPORAL. T. COMPLETO. N. ESTATU"/>
    <s v="ACUMULACION DE TAREAS"/>
    <s v="FEA ANÁLISIS CLÍNICOS"/>
    <s v="E"/>
    <s v="I_9_1C"/>
    <x v="1"/>
    <n v="271"/>
    <n v="0"/>
    <s v="FEA ANÁLISIS CLÍNICOS"/>
    <s v="P.MÉDICO FISIOLOGÍA Y BIOQUÍMICA"/>
    <x v="2"/>
    <s v="0"/>
    <m/>
    <m/>
    <m/>
    <d v="2026-01-01T00:00:00"/>
    <d v="2026-07-31T00:00:00"/>
    <n v="212"/>
  </r>
  <r>
    <s v="325088"/>
    <d v="2026-01-01T00:00:00"/>
    <d v="2026-09-29T00:00:00"/>
    <s v="false"/>
    <s v="175486"/>
    <s v="TEMPORAL. T. COMPLETO. N. ESTATU"/>
    <s v="ACUMULACION DE TAREAS"/>
    <s v="MEDICO/A URGENCIA HOSPITALARIA"/>
    <s v="E"/>
    <s v="I_9_1C"/>
    <x v="1"/>
    <n v="272"/>
    <n v="0"/>
    <s v="MÉDICO URGENCIA HOSPITALARIA"/>
    <s v="P.MÉDICO DE URGENCIAS"/>
    <x v="2"/>
    <s v="0"/>
    <m/>
    <m/>
    <m/>
    <d v="2026-01-01T00:00:00"/>
    <d v="2026-07-31T00:00:00"/>
    <n v="212"/>
  </r>
  <r>
    <s v="324832"/>
    <d v="2026-01-01T00:00:00"/>
    <d v="2026-09-29T00:00:00"/>
    <s v="false"/>
    <s v="175081"/>
    <s v="TEMPORAL. T. COMPLETO. N. ESTATU"/>
    <s v="ACUMULACION DE TAREAS"/>
    <s v="MEDICO/A URGENCIA HOSPITALARIA"/>
    <s v="E"/>
    <s v="I_9_1C"/>
    <x v="1"/>
    <n v="272"/>
    <n v="0"/>
    <s v="MÉDICO URGENCIA HOSPITALARIA"/>
    <s v="P.MÉDICO DE URGENCIAS"/>
    <x v="2"/>
    <s v="0"/>
    <m/>
    <m/>
    <m/>
    <d v="2026-01-01T00:00:00"/>
    <d v="2026-07-31T00:00:00"/>
    <n v="212"/>
  </r>
  <r>
    <s v="250503"/>
    <d v="2026-05-20T00:00:00"/>
    <d v="2026-09-29T00:00:00"/>
    <s v="false"/>
    <s v="178574"/>
    <s v="TEMPORAL. T. COM. INTER. N. ESTA"/>
    <s v="BAJA MATERNAL"/>
    <s v="G ADMINISTRATIVO FUNCIÓN ADMINISTRATIVA"/>
    <s v="E"/>
    <s v="S_9B_1A"/>
    <x v="0"/>
    <n v="133"/>
    <n v="0"/>
    <s v="GRUPO ADMINISTRATIVO"/>
    <s v="RECEPCIÓN DE POLICLÍNICA"/>
    <x v="4"/>
    <s v="357714"/>
    <s v="45853858T"/>
    <s v="DE LA ROSA BRITO, CARLA IDAFANE"/>
    <s v="GRUPO ADMINISTRATIVO"/>
    <d v="2026-05-20T00:00:00"/>
    <d v="2026-07-31T00:00:00"/>
    <n v="73"/>
  </r>
  <r>
    <s v="200885"/>
    <d v="2026-06-03T00:00:00"/>
    <d v="2026-09-29T00:00:00"/>
    <s v="false"/>
    <s v="179806"/>
    <s v="TEMPORAL. T. COM. INTER. N. ESTA"/>
    <s v="BAJA MATERNAL"/>
    <s v="AUXILIAR DE ENFERMERÍA"/>
    <s v="E"/>
    <s v="S_9B_1A"/>
    <x v="0"/>
    <n v="119"/>
    <n v="0"/>
    <s v="AUXILIAR DE ENFERMERÍA"/>
    <s v="UDAD.DE RECUPERACIÓN DE QUIRÓFANO"/>
    <x v="1"/>
    <s v="214785"/>
    <s v="78649565F"/>
    <s v="ABAD PEREZ, TANIA"/>
    <s v="AUXILIAR DE ENFERMERÍA"/>
    <d v="2026-06-03T00:00:00"/>
    <d v="2026-07-31T00:00:00"/>
    <n v="59"/>
  </r>
  <r>
    <s v="294757"/>
    <d v="2026-07-01T00:00:00"/>
    <d v="2026-09-29T00:00:00"/>
    <s v="false"/>
    <s v="180955"/>
    <s v="TEMPORAL. T. COM. INTER. N. ESTA"/>
    <s v="BAJA MATERNAL"/>
    <s v="G ADMINISTRATIVO FUNCIÓN ADMINISTRATIVA"/>
    <s v="E"/>
    <s v="S_9B_1A"/>
    <x v="0"/>
    <n v="91"/>
    <n v="0"/>
    <s v="GRUPO ADMINISTRATIVO"/>
    <s v="COORDINACIÓN DE INFORMACIÓN"/>
    <x v="3"/>
    <s v="377793"/>
    <s v="78850094E"/>
    <s v="DIAZ OVAL, SIOMARA"/>
    <s v="GRUPO ADMINISTRATIVO"/>
    <d v="2026-07-01T00:00:00"/>
    <d v="2026-07-31T00:00:00"/>
    <n v="31"/>
  </r>
  <r>
    <s v="245795"/>
    <d v="2026-07-21T00:00:00"/>
    <d v="2026-09-29T00:00:00"/>
    <s v="false"/>
    <s v="181402"/>
    <s v="TEMPORAL. T. COM. INTER. N. ESTA"/>
    <s v="VACACIONES Y LIBRANZAS"/>
    <s v="G AUXILIAR ADMINISTRATIVO F. ADMVA"/>
    <s v="E"/>
    <s v="S_9B_1AV"/>
    <x v="0"/>
    <n v="71"/>
    <n v="0"/>
    <s v="AUXILIAR ADMINISTRATIVO"/>
    <s v="AREA ADTVA. - CAE LA LAGUNA-GENETO"/>
    <x v="4"/>
    <s v="379043"/>
    <s v="78398546X"/>
    <s v="MEDINA IZQUIERDO, MARIA CARMEN"/>
    <s v="AUXILIAR ADMINISTRATIVO"/>
    <d v="2026-07-21T00:00:00"/>
    <d v="2026-07-31T00:00:00"/>
    <n v="11"/>
  </r>
  <r>
    <s v="284904"/>
    <d v="2026-01-01T00:00:00"/>
    <d v="2026-09-30T00:00:00"/>
    <s v="false"/>
    <s v="175470"/>
    <s v="TEMPORAL. T. COMPLETO. N. ESTATU"/>
    <s v="ACUMULACION DE TAREAS"/>
    <s v="TÉC ESPECIALISTA / LABORATORIO"/>
    <s v="E"/>
    <s v="I_9_1C"/>
    <x v="1"/>
    <n v="273"/>
    <n v="0"/>
    <s v="TÉCNICO ESPECIALISTA LABORATORIO"/>
    <s v="GERENCIA"/>
    <x v="3"/>
    <s v="0"/>
    <m/>
    <m/>
    <m/>
    <d v="2026-01-01T00:00:00"/>
    <d v="2026-07-31T00:00:00"/>
    <n v="212"/>
  </r>
  <r>
    <s v="276967"/>
    <d v="2026-01-01T00:00:00"/>
    <d v="2026-09-30T00:00:00"/>
    <s v="false"/>
    <s v="174911"/>
    <s v="TEMPORAL. T. COMPLETO. N. ESTATU"/>
    <s v="ACUMULACION DE TAREAS"/>
    <s v="CELADOR/A"/>
    <s v="E"/>
    <s v="I_9_1C"/>
    <x v="1"/>
    <n v="273"/>
    <n v="0"/>
    <s v="CELADOR"/>
    <s v="DISTRIBUCIÓN"/>
    <x v="0"/>
    <s v="0"/>
    <m/>
    <m/>
    <m/>
    <d v="2026-01-01T00:00:00"/>
    <d v="2026-07-31T00:00:00"/>
    <n v="212"/>
  </r>
  <r>
    <s v="254671"/>
    <d v="2026-01-01T00:00:00"/>
    <d v="2026-09-30T00:00:00"/>
    <s v="false"/>
    <s v="175474"/>
    <s v="TEMPORAL. T. COMPLETO. N. ESTATU"/>
    <s v="ACUMULACION DE TAREAS"/>
    <s v="G ADMINISTRATIVO FUNCIÓN ADMINISTRATIVA"/>
    <s v="E"/>
    <s v="I_9_1C"/>
    <x v="1"/>
    <n v="273"/>
    <n v="0"/>
    <s v="GRUPO ADMINISTRATIVO"/>
    <s v="GERENCIA"/>
    <x v="3"/>
    <s v="0"/>
    <m/>
    <m/>
    <m/>
    <d v="2026-01-01T00:00:00"/>
    <d v="2026-07-31T00:00:00"/>
    <n v="212"/>
  </r>
  <r>
    <s v="221995"/>
    <d v="2026-01-01T00:00:00"/>
    <d v="2026-09-30T00:00:00"/>
    <s v="false"/>
    <s v="175106"/>
    <s v="TEMPORAL. T. COMPLETO. N. ESTATU"/>
    <s v="ACUMULACION DE TAREAS"/>
    <s v="COCINERO/A"/>
    <s v="E"/>
    <s v="I_9_1C"/>
    <x v="1"/>
    <n v="273"/>
    <n v="0"/>
    <s v="COCINERO"/>
    <s v="COCINA"/>
    <x v="0"/>
    <s v="0"/>
    <m/>
    <m/>
    <m/>
    <d v="2026-01-01T00:00:00"/>
    <d v="2026-07-31T00:00:00"/>
    <n v="212"/>
  </r>
  <r>
    <s v="290110"/>
    <d v="2026-01-01T00:00:00"/>
    <d v="2026-09-30T00:00:00"/>
    <s v="false"/>
    <s v="174951"/>
    <s v="TEMPORAL. T. COMPLETO. N. ESTATU"/>
    <s v="ACUMULACION DE TAREAS"/>
    <s v="CELADOR/A"/>
    <s v="E"/>
    <s v="I_9_1C"/>
    <x v="1"/>
    <n v="273"/>
    <n v="0"/>
    <s v="CELADOR"/>
    <s v="DISTRIBUCIÓN"/>
    <x v="0"/>
    <s v="0"/>
    <m/>
    <m/>
    <m/>
    <d v="2026-01-01T00:00:00"/>
    <d v="2026-07-31T00:00:00"/>
    <n v="212"/>
  </r>
  <r>
    <s v="245669"/>
    <d v="2026-01-01T00:00:00"/>
    <d v="2026-09-30T00:00:00"/>
    <s v="false"/>
    <s v="175023"/>
    <s v="TEMPORAL. T. COMPLETO. N. ESTATU"/>
    <s v="ACUMULACION DE TAREAS"/>
    <s v="INGENIERO/A TÉCNICO/A INDUSTRIAL"/>
    <s v="E"/>
    <s v="I_9_1C"/>
    <x v="1"/>
    <n v="273"/>
    <n v="0"/>
    <s v="INGENIERO TÉCNICO INDUSTRIAL"/>
    <s v="SEC.INGEN. BIOMÉDICA"/>
    <x v="6"/>
    <s v="0"/>
    <m/>
    <m/>
    <m/>
    <d v="2026-01-01T00:00:00"/>
    <d v="2026-07-31T00:00:00"/>
    <n v="212"/>
  </r>
  <r>
    <s v="238560"/>
    <d v="2026-01-01T00:00:00"/>
    <d v="2026-09-30T00:00:00"/>
    <s v="false"/>
    <s v="175143"/>
    <s v="TEMPORAL. T. COMPLETO. N. ESTATU"/>
    <s v="ACUMULACION DE TAREAS"/>
    <s v="LIMPIADOR/A"/>
    <s v="E"/>
    <s v="I_9_1C"/>
    <x v="1"/>
    <n v="273"/>
    <n v="0"/>
    <s v="LIMPIADORA"/>
    <s v="LIMPIEZA"/>
    <x v="0"/>
    <s v="0"/>
    <m/>
    <m/>
    <m/>
    <d v="2026-01-01T00:00:00"/>
    <d v="2026-07-31T00:00:00"/>
    <n v="212"/>
  </r>
  <r>
    <s v="219616"/>
    <d v="2026-01-01T00:00:00"/>
    <d v="2026-09-30T00:00:00"/>
    <s v="false"/>
    <s v="175127"/>
    <s v="TEMPORAL. T. COMPLETO. N. ESTATU"/>
    <s v="ACUMULACION DE TAREAS"/>
    <s v="LIMPIADOR/A"/>
    <s v="E"/>
    <s v="I_9_1C"/>
    <x v="1"/>
    <n v="273"/>
    <n v="0"/>
    <s v="LIMPIADORA"/>
    <s v="LIMPIEZA"/>
    <x v="0"/>
    <s v="0"/>
    <m/>
    <m/>
    <m/>
    <d v="2026-01-01T00:00:00"/>
    <d v="2026-07-31T00:00:00"/>
    <n v="212"/>
  </r>
  <r>
    <s v="314629"/>
    <d v="2026-01-01T00:00:00"/>
    <d v="2026-09-30T00:00:00"/>
    <s v="false"/>
    <s v="175149"/>
    <s v="TEMPORAL. T. COMPLETO. N. ESTATU"/>
    <s v="ACUMULACION DE TAREAS"/>
    <s v="LIMPIADOR/A"/>
    <s v="E"/>
    <s v="I_9_1C"/>
    <x v="1"/>
    <n v="273"/>
    <n v="0"/>
    <s v="LIMPIADORA"/>
    <s v="LIMPIEZA"/>
    <x v="0"/>
    <s v="0"/>
    <m/>
    <m/>
    <m/>
    <d v="2026-01-01T00:00:00"/>
    <d v="2026-07-31T00:00:00"/>
    <n v="212"/>
  </r>
  <r>
    <s v="371693"/>
    <d v="2026-01-01T00:00:00"/>
    <d v="2026-09-30T00:00:00"/>
    <s v="false"/>
    <s v="175162"/>
    <s v="TEMPORAL. T. COMPLETO. N. ESTATU"/>
    <s v="ACUMULACION DE TAREAS"/>
    <s v="LIMPIADOR/A"/>
    <s v="E"/>
    <s v="I_9_1C"/>
    <x v="1"/>
    <n v="273"/>
    <n v="0"/>
    <s v="LIMPIADORA"/>
    <s v="LIMPIEZA"/>
    <x v="0"/>
    <s v="0"/>
    <m/>
    <m/>
    <m/>
    <d v="2026-01-01T00:00:00"/>
    <d v="2026-07-31T00:00:00"/>
    <n v="212"/>
  </r>
  <r>
    <s v="209348"/>
    <d v="2026-01-01T00:00:00"/>
    <d v="2026-09-30T00:00:00"/>
    <s v="false"/>
    <s v="175001"/>
    <s v="TEMPORAL. T. COMPLETO. N. ESTATU"/>
    <s v="ACUMULACION DE TAREAS"/>
    <s v="TÉCNICO/A SUPERIOR GESTION Y SERVICIOS"/>
    <s v="E"/>
    <s v="I_9_1C"/>
    <x v="1"/>
    <n v="273"/>
    <n v="0"/>
    <s v="TÉCNICO SUPERIOR DE GESTIÓN Y SERVICIOS"/>
    <s v="ELECTRICIDAD"/>
    <x v="6"/>
    <s v="0"/>
    <m/>
    <m/>
    <m/>
    <d v="2026-01-01T00:00:00"/>
    <d v="2026-07-31T00:00:00"/>
    <n v="212"/>
  </r>
  <r>
    <s v="247445"/>
    <d v="2026-01-01T00:00:00"/>
    <d v="2026-09-30T00:00:00"/>
    <s v="false"/>
    <s v="175128"/>
    <s v="TEMPORAL. T. COMPLETO. N. ESTATU"/>
    <s v="ACUMULACION DE TAREAS"/>
    <s v="LIMPIADOR/A"/>
    <s v="E"/>
    <s v="I_9_1C"/>
    <x v="1"/>
    <n v="273"/>
    <n v="0"/>
    <s v="LIMPIADORA"/>
    <s v="LIMPIEZA"/>
    <x v="0"/>
    <s v="0"/>
    <m/>
    <m/>
    <m/>
    <d v="2026-01-01T00:00:00"/>
    <d v="2026-07-31T00:00:00"/>
    <n v="212"/>
  </r>
  <r>
    <s v="336082"/>
    <d v="2026-01-01T00:00:00"/>
    <d v="2026-09-30T00:00:00"/>
    <s v="false"/>
    <s v="175135"/>
    <s v="TEMPORAL. T. COMPLETO. N. ESTATU"/>
    <s v="ACUMULACION DE TAREAS"/>
    <s v="LIMPIADOR/A"/>
    <s v="E"/>
    <s v="I_9_1C"/>
    <x v="1"/>
    <n v="273"/>
    <n v="0"/>
    <s v="LIMPIADORA"/>
    <s v="LIMPIEZA"/>
    <x v="0"/>
    <s v="0"/>
    <m/>
    <m/>
    <m/>
    <d v="2026-01-01T00:00:00"/>
    <d v="2026-07-31T00:00:00"/>
    <n v="212"/>
  </r>
  <r>
    <s v="299125"/>
    <d v="2026-01-01T00:00:00"/>
    <d v="2026-09-30T00:00:00"/>
    <s v="false"/>
    <s v="175157"/>
    <s v="TEMPORAL. T. COMPLETO. N. ESTATU"/>
    <s v="ACUMULACION DE TAREAS"/>
    <s v="LIMPIADOR/A"/>
    <s v="E"/>
    <s v="I_9_1C"/>
    <x v="1"/>
    <n v="273"/>
    <n v="0"/>
    <s v="LIMPIADORA"/>
    <s v="LIMPIEZA"/>
    <x v="0"/>
    <s v="0"/>
    <m/>
    <m/>
    <m/>
    <d v="2026-01-01T00:00:00"/>
    <d v="2026-07-31T00:00:00"/>
    <n v="212"/>
  </r>
  <r>
    <s v="202110"/>
    <d v="2026-01-01T00:00:00"/>
    <d v="2026-09-30T00:00:00"/>
    <s v="false"/>
    <s v="175153"/>
    <s v="TEMPORAL. T. COMPLETO. N. ESTATU"/>
    <s v="ACUMULACION DE TAREAS"/>
    <s v="LIMPIADOR/A"/>
    <s v="E"/>
    <s v="I_9_1C"/>
    <x v="1"/>
    <n v="273"/>
    <n v="0"/>
    <s v="LIMPIADORA"/>
    <s v="LIMPIEZA"/>
    <x v="0"/>
    <s v="0"/>
    <m/>
    <m/>
    <m/>
    <d v="2026-01-01T00:00:00"/>
    <d v="2026-07-31T00:00:00"/>
    <n v="212"/>
  </r>
  <r>
    <s v="372376"/>
    <d v="2026-01-01T00:00:00"/>
    <d v="2026-09-30T00:00:00"/>
    <s v="false"/>
    <s v="175214"/>
    <s v="TEMPORAL. T. COMPLETO. N. ESTATU"/>
    <s v="ACUMULACION DE TAREAS"/>
    <s v="AUXILIAR DE ENFERMERÍA"/>
    <s v="E"/>
    <s v="I_9_1C"/>
    <x v="1"/>
    <n v="273"/>
    <n v="0"/>
    <s v="AUXILIAR DE ENFERMERÍA"/>
    <s v="URGENCIAS"/>
    <x v="1"/>
    <s v="0"/>
    <m/>
    <m/>
    <m/>
    <d v="2026-01-01T00:00:00"/>
    <d v="2026-07-31T00:00:00"/>
    <n v="212"/>
  </r>
  <r>
    <s v="278470"/>
    <d v="2026-01-01T00:00:00"/>
    <d v="2026-09-30T00:00:00"/>
    <s v="false"/>
    <s v="175624"/>
    <s v="TEMPORAL. T. COMPLETO. N. ESTATU"/>
    <s v="ACUMULACION DE TAREAS"/>
    <s v="TÉCNICO/A TITULADO/A MEDIO"/>
    <s v="E"/>
    <s v="I_9_1C"/>
    <x v="1"/>
    <n v="273"/>
    <n v="0"/>
    <s v="GRUPO GESTIÓN FUNCIÓN ADMINISTRATIVA"/>
    <s v="CONSULTA OFTALMOLOGÍA"/>
    <x v="1"/>
    <s v="0"/>
    <m/>
    <m/>
    <m/>
    <d v="2026-01-01T00:00:00"/>
    <d v="2026-07-31T00:00:00"/>
    <n v="212"/>
  </r>
  <r>
    <s v="338349"/>
    <d v="2026-01-01T00:00:00"/>
    <d v="2026-09-30T00:00:00"/>
    <s v="false"/>
    <s v="175471"/>
    <s v="TEMPORAL. T. COMPLETO. N. ESTATU"/>
    <s v="ACUMULACION DE TAREAS"/>
    <s v="TÉC ESPECIALISTA / LABORATORIO"/>
    <s v="E"/>
    <s v="I_9_1C"/>
    <x v="1"/>
    <n v="273"/>
    <n v="0"/>
    <s v="TÉCNICO ESPECIALISTA LABORATORIO"/>
    <s v="GERENCIA"/>
    <x v="3"/>
    <s v="0"/>
    <m/>
    <m/>
    <m/>
    <d v="2026-01-01T00:00:00"/>
    <d v="2026-07-31T00:00:00"/>
    <n v="212"/>
  </r>
  <r>
    <s v="245116"/>
    <d v="2026-01-01T00:00:00"/>
    <d v="2026-09-30T00:00:00"/>
    <s v="false"/>
    <s v="174990"/>
    <s v="TEMPORAL. T. COMPLETO. N. ESTATU"/>
    <s v="ACUMULACION DE TAREAS"/>
    <s v="TÉC ESPECIALISTA / LABORATORIO"/>
    <s v="E"/>
    <s v="I_9_1C"/>
    <x v="1"/>
    <n v="273"/>
    <n v="0"/>
    <s v="TÉCNICO ESPECIALISTA LABORATORIO"/>
    <s v="LABORATORIO CENTRAL"/>
    <x v="1"/>
    <s v="0"/>
    <m/>
    <m/>
    <m/>
    <d v="2026-01-01T00:00:00"/>
    <d v="2026-07-31T00:00:00"/>
    <n v="212"/>
  </r>
  <r>
    <s v="385134"/>
    <d v="2026-01-01T00:00:00"/>
    <d v="2026-09-30T00:00:00"/>
    <s v="false"/>
    <s v="174944"/>
    <s v="TEMPORAL. T. COMPLETO. N. ESTATU"/>
    <s v="ACUMULACION DE TAREAS"/>
    <s v="CELADOR/A"/>
    <s v="E"/>
    <s v="I_9_1C"/>
    <x v="1"/>
    <n v="273"/>
    <n v="0"/>
    <s v="CELADOR"/>
    <s v="SUBDIRECCIÓN ENFERMERÍA"/>
    <x v="1"/>
    <s v="0"/>
    <m/>
    <m/>
    <m/>
    <d v="2026-01-01T00:00:00"/>
    <d v="2026-07-31T00:00:00"/>
    <n v="212"/>
  </r>
  <r>
    <s v="226395"/>
    <d v="2026-01-01T00:00:00"/>
    <d v="2026-09-30T00:00:00"/>
    <s v="false"/>
    <s v="174952"/>
    <s v="TEMPORAL. T. COMPLETO. N. ESTATU"/>
    <s v="ACUMULACION DE TAREAS"/>
    <s v="CELADOR/A"/>
    <s v="E"/>
    <s v="I_9_1C"/>
    <x v="1"/>
    <n v="273"/>
    <n v="0"/>
    <s v="CELADOR"/>
    <s v="SUBDIRECCIÓN ENFERMERÍA"/>
    <x v="1"/>
    <s v="0"/>
    <m/>
    <m/>
    <m/>
    <d v="2026-01-01T00:00:00"/>
    <d v="2026-07-31T00:00:00"/>
    <n v="212"/>
  </r>
  <r>
    <s v="293612"/>
    <d v="2026-01-01T00:00:00"/>
    <d v="2026-09-30T00:00:00"/>
    <s v="false"/>
    <s v="175109"/>
    <s v="TEMPORAL. T. COMPLETO. N. ESTATU"/>
    <s v="ACUMULACION DE TAREAS"/>
    <s v="AUXILIAR DE ENFERMERÍA"/>
    <s v="E"/>
    <s v="I_9_1C"/>
    <x v="1"/>
    <n v="273"/>
    <n v="0"/>
    <s v="AUXILIAR DE ENFERMERÍA"/>
    <s v="URGENCIAS"/>
    <x v="1"/>
    <s v="0"/>
    <m/>
    <m/>
    <m/>
    <d v="2026-01-01T00:00:00"/>
    <d v="2026-07-31T00:00:00"/>
    <n v="212"/>
  </r>
  <r>
    <s v="228009"/>
    <d v="2026-01-01T00:00:00"/>
    <d v="2026-09-30T00:00:00"/>
    <s v="false"/>
    <s v="174735"/>
    <s v="TEMPORAL. T. COMPLETO. N. ESTATU"/>
    <s v="ACUMULACION DE TAREAS"/>
    <s v="TÉCNICA/O AUXILIAR DE FARMACIA"/>
    <s v="E"/>
    <s v="I_9_1C"/>
    <x v="1"/>
    <n v="273"/>
    <n v="0"/>
    <s v="TÉCNICA/O AUXILIAR DE FARMACIA"/>
    <s v="ALMACÉN DE FARMACIA"/>
    <x v="1"/>
    <s v="0"/>
    <m/>
    <m/>
    <m/>
    <d v="2026-01-01T00:00:00"/>
    <d v="2026-07-31T00:00:00"/>
    <n v="212"/>
  </r>
  <r>
    <s v="397867"/>
    <d v="2026-01-01T00:00:00"/>
    <d v="2026-09-30T00:00:00"/>
    <s v="false"/>
    <s v="175076"/>
    <s v="TEMPORAL. T. COMPLETO. N. ESTATU"/>
    <s v="ACUMULACION DE TAREAS"/>
    <s v="LAVANDERO/A"/>
    <s v="E"/>
    <s v="I_9_1C"/>
    <x v="1"/>
    <n v="273"/>
    <n v="0"/>
    <s v="LAVANDERIA"/>
    <s v="LENCERÍA Y COSTURA"/>
    <x v="0"/>
    <s v="0"/>
    <m/>
    <m/>
    <m/>
    <d v="2026-01-01T00:00:00"/>
    <d v="2026-07-31T00:00:00"/>
    <n v="212"/>
  </r>
  <r>
    <s v="360702"/>
    <d v="2026-01-01T00:00:00"/>
    <d v="2026-09-30T00:00:00"/>
    <s v="false"/>
    <s v="174736"/>
    <s v="TEMPORAL. T. COMPLETO. N. ESTATU"/>
    <s v="ACUMULACION DE TAREAS"/>
    <s v="TÉCNICA/O AUXILIAR DE FARMACIA"/>
    <s v="E"/>
    <s v="I_9_1C"/>
    <x v="1"/>
    <n v="273"/>
    <n v="0"/>
    <s v="TÉCNICA/O AUXILIAR DE FARMACIA"/>
    <s v="ALMACÉN DE FARMACIA"/>
    <x v="1"/>
    <s v="0"/>
    <m/>
    <m/>
    <m/>
    <d v="2026-01-01T00:00:00"/>
    <d v="2026-07-31T00:00:00"/>
    <n v="212"/>
  </r>
  <r>
    <s v="269879"/>
    <d v="2026-01-01T00:00:00"/>
    <d v="2026-09-30T00:00:00"/>
    <s v="false"/>
    <s v="174947"/>
    <s v="TEMPORAL. T. COMPLETO. N. ESTATU"/>
    <s v="ACUMULACION DE TAREAS"/>
    <s v="CELADOR/A"/>
    <s v="E"/>
    <s v="I_9_1C"/>
    <x v="1"/>
    <n v="273"/>
    <n v="0"/>
    <s v="CELADOR"/>
    <s v="DISTRIBUCIÓN"/>
    <x v="0"/>
    <s v="0"/>
    <m/>
    <m/>
    <m/>
    <d v="2026-01-01T00:00:00"/>
    <d v="2026-07-31T00:00:00"/>
    <n v="212"/>
  </r>
  <r>
    <s v="252735"/>
    <d v="2026-01-01T00:00:00"/>
    <d v="2026-09-30T00:00:00"/>
    <s v="false"/>
    <s v="174995"/>
    <s v="TEMPORAL. T. COMPLETO. N. ESTATU"/>
    <s v="ACUMULACION DE TAREAS"/>
    <s v="TÉCNICO/A SUPERIOR GESTION Y SERVICIOS"/>
    <s v="E"/>
    <s v="I_9_1C"/>
    <x v="1"/>
    <n v="273"/>
    <n v="0"/>
    <s v="TÉCNICO SUPERIOR DE GESTIÓN Y SERVICIOS"/>
    <s v="ELECTRICIDAD"/>
    <x v="6"/>
    <s v="0"/>
    <m/>
    <m/>
    <m/>
    <d v="2026-01-01T00:00:00"/>
    <d v="2026-07-31T00:00:00"/>
    <n v="212"/>
  </r>
  <r>
    <s v="329985"/>
    <d v="2026-01-01T00:00:00"/>
    <d v="2026-09-30T00:00:00"/>
    <s v="false"/>
    <s v="175475"/>
    <s v="TEMPORAL. T. COMPLETO. N. ESTATU"/>
    <s v="ACUMULACION DE TAREAS"/>
    <s v="PEON"/>
    <s v="E"/>
    <s v="I_9_1C"/>
    <x v="1"/>
    <n v="273"/>
    <n v="0"/>
    <s v="PEÓN"/>
    <s v="SERVICIO MANTENIMIENTO E INSTALACIONES"/>
    <x v="6"/>
    <s v="0"/>
    <m/>
    <m/>
    <m/>
    <d v="2026-01-01T00:00:00"/>
    <d v="2026-07-31T00:00:00"/>
    <n v="212"/>
  </r>
  <r>
    <s v="341567"/>
    <d v="2026-01-01T00:00:00"/>
    <d v="2026-09-30T00:00:00"/>
    <s v="false"/>
    <s v="174810"/>
    <s v="TEMPORAL. T. COMPLETO. N. ESTATU"/>
    <s v="ACUMULACION DE TAREAS"/>
    <s v="G GESTIÓN FUNCIÓN ADMINISTRATIVA"/>
    <s v="E"/>
    <s v="I_9_1C"/>
    <x v="1"/>
    <n v="273"/>
    <n v="0"/>
    <s v="GRUPO GESTIÓN FUNCIÓN ADMINISTRATIVA"/>
    <s v="GESTIÓN ECONÓMICA - FINANCIERA"/>
    <x v="4"/>
    <s v="0"/>
    <m/>
    <m/>
    <m/>
    <d v="2026-01-01T00:00:00"/>
    <d v="2026-07-31T00:00:00"/>
    <n v="212"/>
  </r>
  <r>
    <s v="279710"/>
    <d v="2026-01-01T00:00:00"/>
    <d v="2026-09-30T00:00:00"/>
    <s v="false"/>
    <s v="175244"/>
    <s v="TEMPORAL. T. COMPLETO. N. ESTATU"/>
    <s v="ACUMULACION DE TAREAS"/>
    <s v="AUXILIAR DE ENFERMERÍA"/>
    <s v="E"/>
    <s v="I_9_1C"/>
    <x v="1"/>
    <n v="273"/>
    <n v="0"/>
    <s v="AUXILIAR DE ENFERMERÍA"/>
    <s v="PLANTA  2ª  - HOSPITAL DEL NORTE"/>
    <x v="1"/>
    <s v="0"/>
    <m/>
    <m/>
    <m/>
    <d v="2026-01-01T00:00:00"/>
    <d v="2026-07-31T00:00:00"/>
    <n v="212"/>
  </r>
  <r>
    <s v="279383"/>
    <d v="2026-01-01T00:00:00"/>
    <d v="2026-09-30T00:00:00"/>
    <s v="false"/>
    <s v="175137"/>
    <s v="TEMPORAL. T. COMPLETO. N. ESTATU"/>
    <s v="ACUMULACION DE TAREAS"/>
    <s v="LIMPIADOR/A"/>
    <s v="E"/>
    <s v="I_9_1C"/>
    <x v="1"/>
    <n v="273"/>
    <n v="0"/>
    <s v="LIMPIADORA"/>
    <s v="LIMPIEZA"/>
    <x v="0"/>
    <s v="0"/>
    <m/>
    <m/>
    <m/>
    <d v="2026-01-01T00:00:00"/>
    <d v="2026-07-31T00:00:00"/>
    <n v="212"/>
  </r>
  <r>
    <s v="354755"/>
    <d v="2026-01-01T00:00:00"/>
    <d v="2026-09-30T00:00:00"/>
    <s v="false"/>
    <s v="174897"/>
    <s v="TEMPORAL. T. COMPLETO. N. ESTATU"/>
    <s v="ACUMULACION DE TAREAS"/>
    <s v="PEON"/>
    <s v="E"/>
    <s v="I_9_1C"/>
    <x v="1"/>
    <n v="273"/>
    <n v="0"/>
    <s v="PEÓN"/>
    <s v="CERRAJERÍA"/>
    <x v="6"/>
    <s v="0"/>
    <m/>
    <m/>
    <m/>
    <d v="2026-01-01T00:00:00"/>
    <d v="2026-07-31T00:00:00"/>
    <n v="212"/>
  </r>
  <r>
    <s v="291611"/>
    <d v="2026-01-01T00:00:00"/>
    <d v="2026-09-30T00:00:00"/>
    <s v="false"/>
    <s v="175469"/>
    <s v="TEMPORAL. T. COMPLETO. N. ESTATU"/>
    <s v="ACUMULACION DE TAREAS"/>
    <s v="TÉC ESPECIALISTA / LABORATORIO"/>
    <s v="E"/>
    <s v="I_9_1C"/>
    <x v="1"/>
    <n v="273"/>
    <n v="0"/>
    <s v="TÉCNICO ESPECIALISTA LABORATORIO"/>
    <s v="GERENCIA"/>
    <x v="3"/>
    <s v="0"/>
    <m/>
    <m/>
    <m/>
    <d v="2026-01-01T00:00:00"/>
    <d v="2026-07-31T00:00:00"/>
    <n v="212"/>
  </r>
  <r>
    <s v="377509"/>
    <d v="2026-01-01T00:00:00"/>
    <d v="2026-09-30T00:00:00"/>
    <s v="false"/>
    <s v="172718"/>
    <s v="TEMPORAL. T. COMPLETO. N. ESTATU"/>
    <s v="ACUMULACION DE TAREAS"/>
    <s v="FISIOTERAPEUTA"/>
    <s v="E"/>
    <s v="I_9_1C"/>
    <x v="1"/>
    <n v="273"/>
    <n v="0"/>
    <s v="FISIOTERAPEUTA"/>
    <s v="GIMNASIO REHABILITACION"/>
    <x v="1"/>
    <s v="0"/>
    <m/>
    <m/>
    <m/>
    <d v="2026-01-01T00:00:00"/>
    <d v="2026-07-31T00:00:00"/>
    <n v="212"/>
  </r>
  <r>
    <s v="204052"/>
    <d v="2026-01-01T00:00:00"/>
    <d v="2026-09-30T00:00:00"/>
    <s v="false"/>
    <s v="175237"/>
    <s v="TEMPORAL. T. COMPLETO. N. ESTATU"/>
    <s v="ACUMULACION DE TAREAS"/>
    <s v="AUXILIAR DE ENFERMERÍA"/>
    <s v="E"/>
    <s v="I_9_1C"/>
    <x v="1"/>
    <n v="273"/>
    <n v="0"/>
    <s v="AUXILIAR DE ENFERMERÍA"/>
    <s v="ESTERILIZACIÓN"/>
    <x v="1"/>
    <s v="0"/>
    <m/>
    <m/>
    <m/>
    <d v="2026-01-01T00:00:00"/>
    <d v="2026-07-31T00:00:00"/>
    <n v="212"/>
  </r>
  <r>
    <s v="299437"/>
    <d v="2026-01-01T00:00:00"/>
    <d v="2026-09-30T00:00:00"/>
    <s v="false"/>
    <s v="175468"/>
    <s v="TEMPORAL. T. COMPLETO. N. ESTATU"/>
    <s v="ACUMULACION DE TAREAS"/>
    <s v="CONDUCTOR/A"/>
    <s v="E"/>
    <s v="I_9_1C"/>
    <x v="1"/>
    <n v="273"/>
    <n v="0"/>
    <s v="CONDUCTOR"/>
    <s v="GERENCIA"/>
    <x v="3"/>
    <s v="0"/>
    <m/>
    <m/>
    <m/>
    <d v="2026-01-01T00:00:00"/>
    <d v="2026-07-31T00:00:00"/>
    <n v="212"/>
  </r>
  <r>
    <s v="281266"/>
    <d v="2026-01-01T00:00:00"/>
    <d v="2026-09-30T00:00:00"/>
    <s v="false"/>
    <s v="174729"/>
    <s v="TEMPORAL. T. COMPLETO. N. ESTATU"/>
    <s v="ACUMULACION DE TAREAS"/>
    <s v="G ADMINISTRATIVO FUNCIÓN ADMINISTRATIVA"/>
    <s v="E"/>
    <s v="I_9_1C"/>
    <x v="1"/>
    <n v="273"/>
    <n v="0"/>
    <s v="GRUPO ADMINISTRATIVO"/>
    <s v="ALMACÉN DE FARMACIA"/>
    <x v="1"/>
    <s v="0"/>
    <m/>
    <m/>
    <m/>
    <d v="2026-01-01T00:00:00"/>
    <d v="2026-07-31T00:00:00"/>
    <n v="212"/>
  </r>
  <r>
    <s v="233829"/>
    <d v="2026-01-01T00:00:00"/>
    <d v="2026-09-30T00:00:00"/>
    <s v="false"/>
    <s v="175145"/>
    <s v="TEMPORAL. T. COMPLETO. N. ESTATU"/>
    <s v="ACUMULACION DE TAREAS"/>
    <s v="LIMPIADOR/A"/>
    <s v="E"/>
    <s v="I_9_1C"/>
    <x v="1"/>
    <n v="273"/>
    <n v="0"/>
    <s v="LIMPIADORA"/>
    <s v="LIMPIEZA"/>
    <x v="0"/>
    <s v="0"/>
    <m/>
    <m/>
    <m/>
    <d v="2026-01-01T00:00:00"/>
    <d v="2026-07-31T00:00:00"/>
    <n v="212"/>
  </r>
  <r>
    <s v="324883"/>
    <d v="2026-01-01T00:00:00"/>
    <d v="2026-09-30T00:00:00"/>
    <s v="false"/>
    <s v="175213"/>
    <s v="TEMPORAL. T. COMPLETO. N. ESTATU"/>
    <s v="ACUMULACION DE TAREAS"/>
    <s v="AUXILIAR DE ENFERMERÍA"/>
    <s v="E"/>
    <s v="I_9_1C"/>
    <x v="1"/>
    <n v="273"/>
    <n v="0"/>
    <s v="AUXILIAR DE ENFERMERÍA"/>
    <s v="URGENCIAS"/>
    <x v="1"/>
    <s v="0"/>
    <m/>
    <m/>
    <m/>
    <d v="2026-01-01T00:00:00"/>
    <d v="2026-07-31T00:00:00"/>
    <n v="212"/>
  </r>
  <r>
    <s v="279560"/>
    <d v="2026-01-01T00:00:00"/>
    <d v="2026-09-30T00:00:00"/>
    <s v="false"/>
    <s v="175241"/>
    <s v="TEMPORAL. T. COMPLETO. N. ESTATU"/>
    <s v="ACUMULACION DE TAREAS"/>
    <s v="AUXILIAR DE ENFERMERÍA"/>
    <s v="E"/>
    <s v="I_9_1C"/>
    <x v="1"/>
    <n v="273"/>
    <n v="0"/>
    <s v="AUXILIAR DE ENFERMERÍA"/>
    <s v="U.V.I."/>
    <x v="1"/>
    <s v="0"/>
    <m/>
    <m/>
    <m/>
    <d v="2026-01-01T00:00:00"/>
    <d v="2026-07-31T00:00:00"/>
    <n v="212"/>
  </r>
  <r>
    <s v="248973"/>
    <d v="2026-01-01T00:00:00"/>
    <d v="2026-09-30T00:00:00"/>
    <s v="false"/>
    <s v="174979"/>
    <s v="TEMPORAL. T. COMPLETO. N. ESTATU"/>
    <s v="ACUMULACION DE TAREAS"/>
    <s v="TÉC ESPECIALISTA / RADIODIAGNÓSTICO"/>
    <s v="E"/>
    <s v="I_9_1C"/>
    <x v="1"/>
    <n v="273"/>
    <n v="0"/>
    <s v="TÉCNICO ESPECIALISTA RADIODIAGNÓSTICO"/>
    <s v="RADIOLOGÍA DE URGENCIAS"/>
    <x v="1"/>
    <s v="0"/>
    <m/>
    <m/>
    <m/>
    <d v="2026-01-01T00:00:00"/>
    <d v="2026-07-31T00:00:00"/>
    <n v="212"/>
  </r>
  <r>
    <s v="264240"/>
    <d v="2026-01-01T00:00:00"/>
    <d v="2026-09-30T00:00:00"/>
    <s v="false"/>
    <s v="175467"/>
    <s v="TEMPORAL. T. COMPLETO. N. ESTATU"/>
    <s v="ACUMULACION DE TAREAS"/>
    <s v="CONDUCTOR/A"/>
    <s v="E"/>
    <s v="I_9_1C"/>
    <x v="1"/>
    <n v="273"/>
    <n v="0"/>
    <s v="CONDUCTOR"/>
    <s v="GERENCIA"/>
    <x v="3"/>
    <s v="0"/>
    <m/>
    <m/>
    <m/>
    <d v="2026-01-01T00:00:00"/>
    <d v="2026-07-31T00:00:00"/>
    <n v="212"/>
  </r>
  <r>
    <s v="241900"/>
    <d v="2026-01-01T00:00:00"/>
    <d v="2026-09-30T00:00:00"/>
    <s v="false"/>
    <s v="174931"/>
    <s v="TEMPORAL. T. COMPLETO. N. ESTATU"/>
    <s v="ACUMULACION DE TAREAS"/>
    <s v="CELADOR/A"/>
    <s v="E"/>
    <s v="I_9_1C"/>
    <x v="1"/>
    <n v="273"/>
    <n v="0"/>
    <s v="CELADOR"/>
    <s v="SUBDIRECCIÓN ENFERMERÍA"/>
    <x v="1"/>
    <s v="0"/>
    <m/>
    <m/>
    <m/>
    <d v="2026-01-01T00:00:00"/>
    <d v="2026-07-31T00:00:00"/>
    <n v="212"/>
  </r>
  <r>
    <s v="384354"/>
    <d v="2026-01-01T00:00:00"/>
    <d v="2026-09-30T00:00:00"/>
    <s v="false"/>
    <s v="175140"/>
    <s v="TEMPORAL. T. COMPLETO. N. ESTATU"/>
    <s v="ACUMULACION DE TAREAS"/>
    <s v="AUXILIAR DE ENFERMERÍA"/>
    <s v="E"/>
    <s v="I_9_1C"/>
    <x v="1"/>
    <n v="273"/>
    <n v="0"/>
    <s v="AUXILIAR DE ENFERMERÍA"/>
    <s v="URGENCIAS"/>
    <x v="1"/>
    <s v="0"/>
    <m/>
    <m/>
    <m/>
    <d v="2026-01-01T00:00:00"/>
    <d v="2026-07-31T00:00:00"/>
    <n v="212"/>
  </r>
  <r>
    <s v="220336"/>
    <d v="2026-01-01T00:00:00"/>
    <d v="2026-09-30T00:00:00"/>
    <s v="false"/>
    <s v="175211"/>
    <s v="TEMPORAL. T. COMPLETO. N. ESTATU"/>
    <s v="ACUMULACION DE TAREAS"/>
    <s v="AUXILIAR DE ENFERMERÍA"/>
    <s v="E"/>
    <s v="I_9_1C"/>
    <x v="1"/>
    <n v="273"/>
    <n v="0"/>
    <s v="AUXILIAR DE ENFERMERÍA"/>
    <s v="URGENCIAS"/>
    <x v="1"/>
    <s v="0"/>
    <m/>
    <m/>
    <m/>
    <d v="2026-01-01T00:00:00"/>
    <d v="2026-07-31T00:00:00"/>
    <n v="212"/>
  </r>
  <r>
    <s v="378014"/>
    <d v="2026-01-01T00:00:00"/>
    <d v="2026-09-30T00:00:00"/>
    <s v="false"/>
    <s v="175240"/>
    <s v="TEMPORAL. T. COMPLETO. N. ESTATU"/>
    <s v="ACUMULACION DE TAREAS"/>
    <s v="AUXILIAR DE ENFERMERÍA"/>
    <s v="E"/>
    <s v="I_9_1C"/>
    <x v="1"/>
    <n v="273"/>
    <n v="0"/>
    <s v="AUXILIAR DE ENFERMERÍA"/>
    <s v="PLANTA  2ª  - HOSPITAL DEL NORTE"/>
    <x v="1"/>
    <s v="0"/>
    <m/>
    <m/>
    <m/>
    <d v="2026-01-01T00:00:00"/>
    <d v="2026-07-31T00:00:00"/>
    <n v="212"/>
  </r>
  <r>
    <s v="204307"/>
    <d v="2026-01-01T00:00:00"/>
    <d v="2026-09-30T00:00:00"/>
    <s v="false"/>
    <s v="175144"/>
    <s v="TEMPORAL. T. COMPLETO. N. ESTATU"/>
    <s v="ACUMULACION DE TAREAS"/>
    <s v="LIMPIADOR/A"/>
    <s v="E"/>
    <s v="I_9_1C"/>
    <x v="1"/>
    <n v="273"/>
    <n v="0"/>
    <s v="LIMPIADORA"/>
    <s v="LIMPIEZA"/>
    <x v="0"/>
    <s v="0"/>
    <m/>
    <m/>
    <m/>
    <d v="2026-01-01T00:00:00"/>
    <d v="2026-07-31T00:00:00"/>
    <n v="212"/>
  </r>
  <r>
    <s v="339048"/>
    <d v="2026-01-01T00:00:00"/>
    <d v="2026-09-30T00:00:00"/>
    <s v="false"/>
    <s v="175121"/>
    <s v="TEMPORAL. T. COMPLETO. N. ESTATU"/>
    <s v="ACUMULACION DE TAREAS"/>
    <s v="PINCHE"/>
    <s v="E"/>
    <s v="I_9_1C"/>
    <x v="1"/>
    <n v="273"/>
    <n v="0"/>
    <s v="PINCHE"/>
    <s v="COCINA"/>
    <x v="0"/>
    <s v="0"/>
    <m/>
    <m/>
    <m/>
    <d v="2026-01-01T00:00:00"/>
    <d v="2026-07-31T00:00:00"/>
    <n v="212"/>
  </r>
  <r>
    <s v="294713"/>
    <d v="2026-01-01T00:00:00"/>
    <d v="2026-09-30T00:00:00"/>
    <s v="false"/>
    <s v="175243"/>
    <s v="TEMPORAL. T. COMPLETO. N. ESTATU"/>
    <s v="ACUMULACION DE TAREAS"/>
    <s v="AUXILIAR DE ENFERMERÍA"/>
    <s v="E"/>
    <s v="I_9_1C"/>
    <x v="1"/>
    <n v="273"/>
    <n v="0"/>
    <s v="AUXILIAR DE ENFERMERÍA"/>
    <s v="PLANTA  6ª  PAR   - HOSP.EDIF.A"/>
    <x v="1"/>
    <s v="0"/>
    <m/>
    <m/>
    <m/>
    <d v="2026-01-01T00:00:00"/>
    <d v="2026-07-31T00:00:00"/>
    <n v="212"/>
  </r>
  <r>
    <s v="204190"/>
    <d v="2026-01-01T00:00:00"/>
    <d v="2026-09-30T00:00:00"/>
    <s v="false"/>
    <s v="174812"/>
    <s v="TEMPORAL. T. COMPLETO. N. ESTATU"/>
    <s v="ACUMULACION DE TAREAS"/>
    <s v="G ADMINISTRATIVO FUNCIÓN ADMINISTRATIVA"/>
    <s v="E"/>
    <s v="I_9_1C"/>
    <x v="1"/>
    <n v="273"/>
    <n v="0"/>
    <s v="GRUPO ADMINISTRATIVO"/>
    <s v="GESTIÓN ECONÓMICA - FINANCIERA"/>
    <x v="4"/>
    <s v="0"/>
    <m/>
    <m/>
    <m/>
    <d v="2026-01-01T00:00:00"/>
    <d v="2026-07-31T00:00:00"/>
    <n v="212"/>
  </r>
  <r>
    <s v="248184"/>
    <d v="2026-01-01T00:00:00"/>
    <d v="2026-09-30T00:00:00"/>
    <s v="false"/>
    <s v="175079"/>
    <s v="TEMPORAL. T. COMPLETO. N. ESTATU"/>
    <s v="ACUMULACION DE TAREAS"/>
    <s v="LAVANDERO/A"/>
    <s v="E"/>
    <s v="I_9_1C"/>
    <x v="1"/>
    <n v="273"/>
    <n v="0"/>
    <s v="LAVANDERIA"/>
    <s v="LAVANDERÍA HOSP.DEL TORAX"/>
    <x v="0"/>
    <s v="0"/>
    <m/>
    <m/>
    <m/>
    <d v="2026-01-01T00:00:00"/>
    <d v="2026-07-31T00:00:00"/>
    <n v="212"/>
  </r>
  <r>
    <s v="211946"/>
    <d v="2026-01-01T00:00:00"/>
    <d v="2026-09-30T00:00:00"/>
    <s v="false"/>
    <s v="175091"/>
    <s v="TEMPORAL. T. COMPLETO. N. ESTATU"/>
    <s v="ACUMULACION DE TAREAS"/>
    <s v="AUXILIAR DE ENFERMERÍA"/>
    <s v="E"/>
    <s v="I_9_1C"/>
    <x v="1"/>
    <n v="273"/>
    <n v="0"/>
    <s v="AUXILIAR DE ENFERMERÍA"/>
    <s v="RADIODIAGNOSTICO"/>
    <x v="1"/>
    <s v="0"/>
    <m/>
    <m/>
    <m/>
    <d v="2026-01-01T00:00:00"/>
    <d v="2026-07-31T00:00:00"/>
    <n v="212"/>
  </r>
  <r>
    <s v="389984"/>
    <d v="2026-01-01T00:00:00"/>
    <d v="2026-09-30T00:00:00"/>
    <s v="false"/>
    <s v="174987"/>
    <s v="TEMPORAL. T. COMPLETO. N. ESTATU"/>
    <s v="ACUMULACION DE TAREAS"/>
    <s v="TÉC ESPECIALISTA / RADIODIAGNÓSTICO"/>
    <s v="E"/>
    <s v="I_9_1C"/>
    <x v="1"/>
    <n v="273"/>
    <n v="0"/>
    <s v="TÉCNICO ESPECIALISTA RADIODIAGNÓSTICO"/>
    <s v="RADIODIAGNOSTICO"/>
    <x v="1"/>
    <s v="0"/>
    <m/>
    <m/>
    <m/>
    <d v="2026-01-01T00:00:00"/>
    <d v="2026-07-31T00:00:00"/>
    <n v="212"/>
  </r>
  <r>
    <s v="253341"/>
    <d v="2026-01-01T00:00:00"/>
    <d v="2026-09-30T00:00:00"/>
    <s v="false"/>
    <s v="174727"/>
    <s v="TEMPORAL. T. COMPLETO. N. ESTATU"/>
    <s v="ACUMULACION DE TAREAS"/>
    <s v="G ADMINISTRATIVO FUNCIÓN ADMINISTRATIVA"/>
    <s v="E"/>
    <s v="I_9_1C"/>
    <x v="1"/>
    <n v="273"/>
    <n v="0"/>
    <s v="GRUPO ADMINISTRATIVO"/>
    <s v="ALMACÉN DE FARMACIA"/>
    <x v="1"/>
    <s v="0"/>
    <m/>
    <m/>
    <m/>
    <d v="2026-01-01T00:00:00"/>
    <d v="2026-07-31T00:00:00"/>
    <n v="212"/>
  </r>
  <r>
    <s v="229649"/>
    <d v="2026-01-01T00:00:00"/>
    <d v="2026-09-30T00:00:00"/>
    <s v="false"/>
    <s v="174928"/>
    <s v="TEMPORAL. T. COMPLETO. N. ESTATU"/>
    <s v="ACUMULACION DE TAREAS"/>
    <s v="CELADOR/A"/>
    <s v="E"/>
    <s v="I_9_1C"/>
    <x v="1"/>
    <n v="273"/>
    <n v="0"/>
    <s v="CELADOR"/>
    <s v="SUBDIRECCIÓN ENFERMERÍA"/>
    <x v="1"/>
    <s v="0"/>
    <m/>
    <m/>
    <m/>
    <d v="2026-01-01T00:00:00"/>
    <d v="2026-07-31T00:00:00"/>
    <n v="212"/>
  </r>
  <r>
    <s v="257494"/>
    <d v="2026-01-01T00:00:00"/>
    <d v="2026-09-30T00:00:00"/>
    <s v="false"/>
    <s v="175110"/>
    <s v="TEMPORAL. T. COMPLETO. N. ESTATU"/>
    <s v="ACUMULACION DE TAREAS"/>
    <s v="AUXILIAR DE ENFERMERÍA"/>
    <s v="E"/>
    <s v="I_9_1C"/>
    <x v="1"/>
    <n v="273"/>
    <n v="0"/>
    <s v="AUXILIAR DE ENFERMERÍA"/>
    <s v="URGENCIAS"/>
    <x v="1"/>
    <s v="0"/>
    <m/>
    <m/>
    <m/>
    <d v="2026-01-01T00:00:00"/>
    <d v="2026-07-31T00:00:00"/>
    <n v="212"/>
  </r>
  <r>
    <s v="271464"/>
    <d v="2026-01-01T00:00:00"/>
    <d v="2026-09-30T00:00:00"/>
    <s v="false"/>
    <s v="175235"/>
    <s v="TEMPORAL. T. COMPLETO. N. ESTATU"/>
    <s v="ACUMULACION DE TAREAS"/>
    <s v="AUXILIAR DE ENFERMERÍA"/>
    <s v="E"/>
    <s v="I_9_1C"/>
    <x v="1"/>
    <n v="273"/>
    <n v="0"/>
    <s v="AUXILIAR DE ENFERMERÍA"/>
    <s v="DIETÉTICA Y NUTRICIÓN"/>
    <x v="1"/>
    <s v="0"/>
    <m/>
    <m/>
    <m/>
    <d v="2026-01-01T00:00:00"/>
    <d v="2026-07-31T00:00:00"/>
    <n v="212"/>
  </r>
  <r>
    <s v="344247"/>
    <d v="2026-01-01T00:00:00"/>
    <d v="2026-09-30T00:00:00"/>
    <s v="false"/>
    <s v="175129"/>
    <s v="TEMPORAL. T. COMPLETO. N. ESTATU"/>
    <s v="ACUMULACION DE TAREAS"/>
    <s v="PINCHE"/>
    <s v="E"/>
    <s v="I_9_1C"/>
    <x v="1"/>
    <n v="273"/>
    <n v="0"/>
    <s v="PINCHE"/>
    <s v="COCINA"/>
    <x v="0"/>
    <s v="0"/>
    <m/>
    <m/>
    <m/>
    <d v="2026-01-01T00:00:00"/>
    <d v="2026-07-31T00:00:00"/>
    <n v="212"/>
  </r>
  <r>
    <s v="216231"/>
    <d v="2026-01-01T00:00:00"/>
    <d v="2026-09-30T00:00:00"/>
    <s v="false"/>
    <s v="174929"/>
    <s v="TEMPORAL. T. COMPLETO. N. ESTATU"/>
    <s v="ACUMULACION DE TAREAS"/>
    <s v="CELADOR/A"/>
    <s v="E"/>
    <s v="I_9_1C"/>
    <x v="1"/>
    <n v="273"/>
    <n v="0"/>
    <s v="CELADOR"/>
    <s v="SUBDIRECCIÓN ENFERMERÍA"/>
    <x v="1"/>
    <s v="0"/>
    <m/>
    <m/>
    <m/>
    <d v="2026-01-01T00:00:00"/>
    <d v="2026-07-31T00:00:00"/>
    <n v="212"/>
  </r>
  <r>
    <s v="278712"/>
    <d v="2026-01-01T00:00:00"/>
    <d v="2026-09-30T00:00:00"/>
    <s v="false"/>
    <s v="174833"/>
    <s v="TEMPORAL. T. COMPLETO. N. ESTATU"/>
    <s v="ACUMULACION DE TAREAS"/>
    <s v="TÉCNICA/O AUXILIAR DE FARMACIA"/>
    <s v="E"/>
    <s v="I_9_1C"/>
    <x v="1"/>
    <n v="273"/>
    <n v="0"/>
    <s v="TÉCNICA/O AUXILIAR DE FARMACIA"/>
    <s v="ALMACÉN DE FARMACIA"/>
    <x v="1"/>
    <s v="0"/>
    <m/>
    <m/>
    <m/>
    <d v="2026-01-01T00:00:00"/>
    <d v="2026-07-31T00:00:00"/>
    <n v="212"/>
  </r>
  <r>
    <s v="234678"/>
    <d v="2026-01-01T00:00:00"/>
    <d v="2026-09-30T00:00:00"/>
    <s v="false"/>
    <s v="174728"/>
    <s v="TEMPORAL. T. COMPLETO. N. ESTATU"/>
    <s v="ACUMULACION DE TAREAS"/>
    <s v="G ADMINISTRATIVO FUNCIÓN ADMINISTRATIVA"/>
    <s v="E"/>
    <s v="I_9_1C"/>
    <x v="1"/>
    <n v="273"/>
    <n v="0"/>
    <s v="GRUPO ADMINISTRATIVO"/>
    <s v="ALMACÉN DE FARMACIA"/>
    <x v="1"/>
    <s v="0"/>
    <m/>
    <m/>
    <m/>
    <d v="2026-01-01T00:00:00"/>
    <d v="2026-07-31T00:00:00"/>
    <n v="212"/>
  </r>
  <r>
    <s v="257056"/>
    <d v="2026-01-01T00:00:00"/>
    <d v="2026-09-30T00:00:00"/>
    <s v="false"/>
    <s v="174978"/>
    <s v="TEMPORAL. T. COMPLETO. N. ESTATU"/>
    <s v="ACUMULACION DE TAREAS"/>
    <s v="TÉC ESPECIALISTA / RADIODIAGNÓSTICO"/>
    <s v="E"/>
    <s v="I_9_1C"/>
    <x v="1"/>
    <n v="273"/>
    <n v="0"/>
    <s v="TÉCNICO ESPECIALISTA RADIODIAGNÓSTICO"/>
    <s v="URGENCIAS - HN_CEAU"/>
    <x v="1"/>
    <s v="0"/>
    <m/>
    <m/>
    <m/>
    <d v="2026-01-01T00:00:00"/>
    <d v="2026-07-31T00:00:00"/>
    <n v="212"/>
  </r>
  <r>
    <s v="291284"/>
    <d v="2026-01-01T00:00:00"/>
    <d v="2026-09-30T00:00:00"/>
    <s v="false"/>
    <s v="175074"/>
    <s v="TEMPORAL. T. COMPLETO. N. ESTATU"/>
    <s v="ACUMULACION DE TAREAS"/>
    <s v="LAVANDERO/A"/>
    <s v="E"/>
    <s v="I_9_1C"/>
    <x v="1"/>
    <n v="273"/>
    <n v="0"/>
    <s v="LAVANDERIA"/>
    <s v="LAVANDERÍA HOSP.DEL TORAX"/>
    <x v="0"/>
    <s v="0"/>
    <m/>
    <m/>
    <m/>
    <d v="2026-01-01T00:00:00"/>
    <d v="2026-07-31T00:00:00"/>
    <n v="212"/>
  </r>
  <r>
    <s v="360335"/>
    <d v="2026-01-01T00:00:00"/>
    <d v="2026-09-30T00:00:00"/>
    <s v="false"/>
    <s v="175473"/>
    <s v="TEMPORAL. T. COMPLETO. N. ESTATU"/>
    <s v="ACUMULACION DE TAREAS"/>
    <s v="G ADMINISTRATIVO FUNCIÓN ADMINISTRATIVA"/>
    <s v="E"/>
    <s v="I_9_1C"/>
    <x v="1"/>
    <n v="273"/>
    <n v="0"/>
    <s v="GRUPO ADMINISTRATIVO"/>
    <s v="GERENCIA"/>
    <x v="3"/>
    <s v="0"/>
    <m/>
    <m/>
    <m/>
    <d v="2026-01-01T00:00:00"/>
    <d v="2026-07-31T00:00:00"/>
    <n v="212"/>
  </r>
  <r>
    <s v="368896"/>
    <d v="2026-01-01T00:00:00"/>
    <d v="2026-09-30T00:00:00"/>
    <s v="false"/>
    <s v="175478"/>
    <s v="TEMPORAL. T. COMPLETO. N. ESTATU"/>
    <s v="ACUMULACION DE TAREAS"/>
    <s v="ALBAÑIL"/>
    <s v="E"/>
    <s v="I_9_1C"/>
    <x v="1"/>
    <n v="273"/>
    <n v="0"/>
    <s v="ALBAÑIL"/>
    <s v="SERVICIO MANTENIMIENTO E INSTALACIONES"/>
    <x v="6"/>
    <s v="0"/>
    <m/>
    <m/>
    <m/>
    <d v="2026-01-01T00:00:00"/>
    <d v="2026-07-31T00:00:00"/>
    <n v="212"/>
  </r>
  <r>
    <s v="214530"/>
    <d v="2026-01-01T00:00:00"/>
    <d v="2026-09-30T00:00:00"/>
    <s v="false"/>
    <s v="174986"/>
    <s v="TEMPORAL. T. COMPLETO. N. ESTATU"/>
    <s v="ACUMULACION DE TAREAS"/>
    <s v="TÉC ESPECIALISTA / RADIODIAGNÓSTICO"/>
    <s v="E"/>
    <s v="I_9_1C"/>
    <x v="1"/>
    <n v="273"/>
    <n v="0"/>
    <s v="TÉCNICO ESPECIALISTA RADIODIAGNÓSTICO"/>
    <s v="RADIODIAGNOSTICO"/>
    <x v="1"/>
    <s v="0"/>
    <m/>
    <m/>
    <m/>
    <d v="2026-01-01T00:00:00"/>
    <d v="2026-07-31T00:00:00"/>
    <n v="212"/>
  </r>
  <r>
    <s v="209904"/>
    <d v="2026-01-01T00:00:00"/>
    <d v="2026-09-30T00:00:00"/>
    <s v="false"/>
    <s v="175017"/>
    <s v="TEMPORAL. T. COMPLETO. N. ESTATU"/>
    <s v="ACUMULACION DE TAREAS"/>
    <s v="FISIOTERAPEUTA"/>
    <s v="E"/>
    <s v="I_9_1C"/>
    <x v="1"/>
    <n v="273"/>
    <n v="0"/>
    <s v="FISIOTERAPEUTA"/>
    <s v="GIMNASIO REHABILITACION"/>
    <x v="1"/>
    <s v="0"/>
    <m/>
    <m/>
    <m/>
    <d v="2026-01-01T00:00:00"/>
    <d v="2026-07-31T00:00:00"/>
    <n v="212"/>
  </r>
  <r>
    <s v="264503"/>
    <d v="2026-01-01T00:00:00"/>
    <d v="2026-09-30T00:00:00"/>
    <s v="false"/>
    <s v="175228"/>
    <s v="TEMPORAL. T. COMPLETO. N. ESTATU"/>
    <s v="ACUMULACION DE TAREAS"/>
    <s v="AUXILIAR DE ENFERMERÍA"/>
    <s v="E"/>
    <s v="I_9_1C"/>
    <x v="1"/>
    <n v="273"/>
    <n v="0"/>
    <s v="AUXILIAR DE ENFERMERÍA"/>
    <s v="PLANTA 10ª IMPAR - HOSP.EDIF.A"/>
    <x v="1"/>
    <s v="0"/>
    <m/>
    <m/>
    <m/>
    <d v="2026-01-01T00:00:00"/>
    <d v="2026-07-31T00:00:00"/>
    <n v="212"/>
  </r>
  <r>
    <s v="303275"/>
    <d v="2026-01-01T00:00:00"/>
    <d v="2026-09-30T00:00:00"/>
    <s v="false"/>
    <s v="174754"/>
    <s v="TEMPORAL. T. COMPLETO. N. ESTATU"/>
    <s v="ACUMULACION DE TAREAS"/>
    <s v="CELADOR/A"/>
    <s v="E"/>
    <s v="I_9_1C"/>
    <x v="1"/>
    <n v="273"/>
    <n v="0"/>
    <s v="CELADOR"/>
    <s v="ALMACÉN CENTRAL"/>
    <x v="4"/>
    <s v="0"/>
    <m/>
    <m/>
    <m/>
    <d v="2026-01-01T00:00:00"/>
    <d v="2026-07-31T00:00:00"/>
    <n v="212"/>
  </r>
  <r>
    <s v="343015"/>
    <d v="2026-01-01T00:00:00"/>
    <d v="2026-09-30T00:00:00"/>
    <s v="false"/>
    <s v="175242"/>
    <s v="TEMPORAL. T. COMPLETO. N. ESTATU"/>
    <s v="ACUMULACION DE TAREAS"/>
    <s v="AUXILIAR DE ENFERMERÍA"/>
    <s v="E"/>
    <s v="I_9_1C"/>
    <x v="1"/>
    <n v="273"/>
    <n v="0"/>
    <s v="AUXILIAR DE ENFERMERÍA"/>
    <s v="UDAD.DE RECUPERACIÓN DE QUIRÓFANO"/>
    <x v="1"/>
    <s v="0"/>
    <m/>
    <m/>
    <m/>
    <d v="2026-01-01T00:00:00"/>
    <d v="2026-07-31T00:00:00"/>
    <n v="212"/>
  </r>
  <r>
    <s v="265529"/>
    <d v="2026-01-01T00:00:00"/>
    <d v="2026-09-30T00:00:00"/>
    <s v="false"/>
    <s v="174738"/>
    <s v="TEMPORAL. T. COMPLETO. N. ESTATU"/>
    <s v="ACUMULACION DE TAREAS"/>
    <s v="TÉCNICA/O AUXILIAR DE FARMACIA"/>
    <s v="E"/>
    <s v="I_9_1C"/>
    <x v="1"/>
    <n v="273"/>
    <n v="0"/>
    <s v="TÉCNICA/O AUXILIAR DE FARMACIA"/>
    <s v="ALMACÉN DE FARMACIA"/>
    <x v="1"/>
    <s v="0"/>
    <m/>
    <m/>
    <m/>
    <d v="2026-01-01T00:00:00"/>
    <d v="2026-07-31T00:00:00"/>
    <n v="212"/>
  </r>
  <r>
    <s v="246056"/>
    <d v="2026-01-01T00:00:00"/>
    <d v="2026-09-30T00:00:00"/>
    <s v="false"/>
    <s v="174709"/>
    <s v="TEMPORAL. T. COMPLETO. N. ESTATU"/>
    <s v="ACUMULACION DE TAREAS"/>
    <s v="TÉC ESPECIALISTA / ANATOMIA PATOLOGICA"/>
    <s v="E"/>
    <s v="I_9_1C"/>
    <x v="1"/>
    <n v="273"/>
    <n v="0"/>
    <s v="TÉCNICO ESPECIALISTA ANATOMÍA PATOLÓGICA"/>
    <s v="LABOR. ANATOMIA PATOLSGICA"/>
    <x v="1"/>
    <s v="0"/>
    <m/>
    <m/>
    <m/>
    <d v="2026-01-01T00:00:00"/>
    <d v="2026-07-31T00:00:00"/>
    <n v="212"/>
  </r>
  <r>
    <s v="382296"/>
    <d v="2026-01-01T00:00:00"/>
    <d v="2026-09-30T00:00:00"/>
    <s v="false"/>
    <s v="175108"/>
    <s v="TEMPORAL. T. COMPLETO. N. ESTATU"/>
    <s v="ACUMULACION DE TAREAS"/>
    <s v="LAVANDERO/A"/>
    <s v="E"/>
    <s v="I_9_1C"/>
    <x v="1"/>
    <n v="273"/>
    <n v="0"/>
    <s v="LAVANDERIA"/>
    <s v="LAVANDERÍA HOSP.DEL TORAX"/>
    <x v="0"/>
    <s v="0"/>
    <m/>
    <m/>
    <m/>
    <d v="2026-01-01T00:00:00"/>
    <d v="2026-07-31T00:00:00"/>
    <n v="212"/>
  </r>
  <r>
    <s v="374510"/>
    <d v="2026-01-01T00:00:00"/>
    <d v="2026-09-30T00:00:00"/>
    <s v="false"/>
    <s v="174962"/>
    <s v="TEMPORAL. T. COMPLETO. N. ESTATU"/>
    <s v="ACUMULACION DE TAREAS"/>
    <s v="TÉC ESPECIALISTA / DIETETICA Y NUTRICION"/>
    <s v="E"/>
    <s v="I_9_1C"/>
    <x v="1"/>
    <n v="273"/>
    <n v="0"/>
    <s v="TÉCNICO ESPECIALISTA EN DIETÉTICA Y NUTRICIÓN"/>
    <s v="DIETÉTICA Y NUTRICIÓN"/>
    <x v="1"/>
    <s v="0"/>
    <m/>
    <m/>
    <m/>
    <d v="2026-01-01T00:00:00"/>
    <d v="2026-07-31T00:00:00"/>
    <n v="212"/>
  </r>
  <r>
    <s v="226442"/>
    <d v="2026-01-01T00:00:00"/>
    <d v="2026-09-30T00:00:00"/>
    <s v="false"/>
    <s v="175236"/>
    <s v="TEMPORAL. T. COMPLETO. N. ESTATU"/>
    <s v="ACUMULACION DE TAREAS"/>
    <s v="AUXILIAR DE ENFERMERÍA"/>
    <s v="E"/>
    <s v="I_9_1C"/>
    <x v="1"/>
    <n v="273"/>
    <n v="0"/>
    <s v="AUXILIAR DE ENFERMERÍA"/>
    <s v="U.V.I."/>
    <x v="1"/>
    <s v="0"/>
    <m/>
    <m/>
    <m/>
    <d v="2026-01-01T00:00:00"/>
    <d v="2026-07-31T00:00:00"/>
    <n v="212"/>
  </r>
  <r>
    <s v="262229"/>
    <d v="2026-01-01T00:00:00"/>
    <d v="2026-09-30T00:00:00"/>
    <s v="false"/>
    <s v="175256"/>
    <s v="TEMPORAL. T. COMPLETO. N. ESTATU"/>
    <s v="ACUMULACION DE TAREAS"/>
    <s v="MEDICO/A URGENCIA HOSPITALARIA"/>
    <s v="E"/>
    <s v="I_9_1C"/>
    <x v="1"/>
    <n v="273"/>
    <n v="0"/>
    <s v="MÉDICO URGENCIA HOSPITALARIA"/>
    <s v="P.MÉDICO DE URGENCIAS"/>
    <x v="2"/>
    <s v="0"/>
    <m/>
    <m/>
    <m/>
    <d v="2026-01-01T00:00:00"/>
    <d v="2026-07-31T00:00:00"/>
    <n v="212"/>
  </r>
  <r>
    <s v="346720"/>
    <d v="2026-01-01T00:00:00"/>
    <d v="2026-09-30T00:00:00"/>
    <s v="false"/>
    <s v="155909"/>
    <s v="TEMPORAL. T. COM. INTER. N. ESTA"/>
    <s v="INTERINO POR VACANTE"/>
    <s v="TÉCNICO/A SUPERIOR GESTION Y SERVICIOS"/>
    <s v="E"/>
    <s v="I_9_1A"/>
    <x v="3"/>
    <n v="273"/>
    <n v="0"/>
    <s v="TÉCNICO SUPERIOR DE GESTIÓN Y SERVICIOS"/>
    <s v="ELECTRICIDAD"/>
    <x v="6"/>
    <s v="0"/>
    <m/>
    <m/>
    <m/>
    <d v="2026-01-01T00:00:00"/>
    <d v="2026-07-31T00:00:00"/>
    <n v="212"/>
  </r>
  <r>
    <s v="219319"/>
    <d v="2026-01-01T00:00:00"/>
    <d v="2026-09-30T00:00:00"/>
    <s v="false"/>
    <s v="174981"/>
    <s v="TEMPORAL. T. COMPLETO. N. ESTATU"/>
    <s v="ACUMULACION DE TAREAS"/>
    <s v="TÉC ESPECIALISTA / RADIODIAGNÓSTICO"/>
    <s v="E"/>
    <s v="I_9_1C"/>
    <x v="1"/>
    <n v="273"/>
    <n v="0"/>
    <s v="TÉCNICO ESPECIALISTA RADIODIAGNÓSTICO"/>
    <s v="BLOQUE QUIRURGICO CENTRAL"/>
    <x v="1"/>
    <s v="0"/>
    <m/>
    <m/>
    <m/>
    <d v="2026-01-01T00:00:00"/>
    <d v="2026-07-31T00:00:00"/>
    <n v="212"/>
  </r>
  <r>
    <s v="210868"/>
    <d v="2026-01-01T00:00:00"/>
    <d v="2026-09-30T00:00:00"/>
    <s v="false"/>
    <s v="174882"/>
    <s v="TEMPORAL. T. COMPLETO. N. ESTATU"/>
    <s v="ACUMULACION DE TAREAS"/>
    <s v="AUXILIAR DE ENFERMERÍA"/>
    <s v="E"/>
    <s v="I_9_1C"/>
    <x v="1"/>
    <n v="273"/>
    <n v="0"/>
    <s v="AUXILIAR DE ENFERMERÍA"/>
    <s v="NIDOS"/>
    <x v="1"/>
    <s v="0"/>
    <m/>
    <m/>
    <m/>
    <d v="2026-01-01T00:00:00"/>
    <d v="2026-07-31T00:00:00"/>
    <n v="212"/>
  </r>
  <r>
    <s v="238699"/>
    <d v="2026-01-01T00:00:00"/>
    <d v="2026-09-30T00:00:00"/>
    <s v="false"/>
    <s v="175257"/>
    <s v="TEMPORAL. T. COMPLETO. N. ESTATU"/>
    <s v="ACUMULACION DE TAREAS"/>
    <s v="MEDICO/A URGENCIA HOSPITALARIA"/>
    <s v="E"/>
    <s v="I_9_1C"/>
    <x v="1"/>
    <n v="273"/>
    <n v="0"/>
    <s v="MÉDICO URGENCIA HOSPITALARIA"/>
    <s v="P.MÉDICO DE URGENCIAS"/>
    <x v="2"/>
    <s v="0"/>
    <m/>
    <m/>
    <m/>
    <d v="2026-01-01T00:00:00"/>
    <d v="2026-07-31T00:00:00"/>
    <n v="212"/>
  </r>
  <r>
    <s v="372792"/>
    <d v="2026-01-01T00:00:00"/>
    <d v="2026-09-30T00:00:00"/>
    <s v="false"/>
    <s v="175139"/>
    <s v="TEMPORAL. T. COMPLETO. N. ESTATU"/>
    <s v="ACUMULACION DE TAREAS"/>
    <s v="LIMPIADOR/A"/>
    <s v="E"/>
    <s v="I_9_1C"/>
    <x v="1"/>
    <n v="273"/>
    <n v="0"/>
    <s v="LIMPIADORA"/>
    <s v="LIMPIEZA"/>
    <x v="0"/>
    <s v="0"/>
    <m/>
    <m/>
    <m/>
    <d v="2026-01-01T00:00:00"/>
    <d v="2026-07-31T00:00:00"/>
    <n v="212"/>
  </r>
  <r>
    <s v="208628"/>
    <d v="2026-01-01T00:00:00"/>
    <d v="2026-09-30T00:00:00"/>
    <s v="false"/>
    <s v="174880"/>
    <s v="TEMPORAL. T. COMPLETO. N. ESTATU"/>
    <s v="ACUMULACION DE TAREAS"/>
    <s v="AUXILIAR DE ENFERMERÍA"/>
    <s v="E"/>
    <s v="I_9_1C"/>
    <x v="1"/>
    <n v="273"/>
    <n v="0"/>
    <s v="AUXILIAR DE ENFERMERÍA"/>
    <s v="PLANTA  8ª  PAR   - HOSP.EDIF.A"/>
    <x v="1"/>
    <s v="0"/>
    <m/>
    <m/>
    <m/>
    <d v="2026-01-01T00:00:00"/>
    <d v="2026-07-31T00:00:00"/>
    <n v="212"/>
  </r>
  <r>
    <s v="374934"/>
    <d v="2026-01-01T00:00:00"/>
    <d v="2026-09-30T00:00:00"/>
    <s v="false"/>
    <s v="174734"/>
    <s v="TEMPORAL. T. COMPLETO. N. ESTATU"/>
    <s v="ACUMULACION DE TAREAS"/>
    <s v="TÉCNICA/O AUXILIAR DE FARMACIA"/>
    <s v="E"/>
    <s v="I_9_1C"/>
    <x v="1"/>
    <n v="273"/>
    <n v="0"/>
    <s v="TÉCNICA/O AUXILIAR DE FARMACIA"/>
    <s v="ALMACÉN DE FARMACIA"/>
    <x v="1"/>
    <s v="0"/>
    <m/>
    <m/>
    <m/>
    <d v="2026-01-01T00:00:00"/>
    <d v="2026-07-31T00:00:00"/>
    <n v="212"/>
  </r>
  <r>
    <s v="211358"/>
    <d v="2026-01-01T00:00:00"/>
    <d v="2026-09-30T00:00:00"/>
    <s v="false"/>
    <s v="175327"/>
    <s v="TEMPORAL. T. COM. INTER. N. ESTA"/>
    <s v="COMISION SERV.,ADS.TEMPORAL"/>
    <s v="G AUXILIAR ADMINISTRATIVO F. ADMVA"/>
    <s v="E"/>
    <s v="S_9B_1A"/>
    <x v="0"/>
    <n v="273"/>
    <n v="0"/>
    <s v="AUXILIAR ADMINISTRATIVO"/>
    <s v="PLANTILLA VOLANTE SS ADMTVO ALMACÉN CENT"/>
    <x v="4"/>
    <s v="381172"/>
    <s v="42222828A"/>
    <s v="GONZALEZ PEREZ, JENIFER MARIA"/>
    <s v="AUXILIAR ADMINISTRATIVO"/>
    <d v="2026-01-01T00:00:00"/>
    <d v="2026-07-31T00:00:00"/>
    <n v="212"/>
  </r>
  <r>
    <s v="383131"/>
    <d v="2026-01-01T00:00:00"/>
    <d v="2026-09-30T00:00:00"/>
    <s v="false"/>
    <s v="175118"/>
    <s v="TEMPORAL. T. COMPLETO. N. ESTATU"/>
    <s v="ACUMULACION DE TAREAS"/>
    <s v="PINCHE"/>
    <s v="E"/>
    <s v="I_9_1C"/>
    <x v="1"/>
    <n v="273"/>
    <n v="0"/>
    <s v="PINCHE"/>
    <s v="COCINA"/>
    <x v="0"/>
    <s v="0"/>
    <m/>
    <m/>
    <m/>
    <d v="2026-01-01T00:00:00"/>
    <d v="2026-07-31T00:00:00"/>
    <n v="212"/>
  </r>
  <r>
    <s v="290564"/>
    <d v="2026-01-01T00:00:00"/>
    <d v="2026-09-30T00:00:00"/>
    <s v="false"/>
    <s v="175212"/>
    <s v="TEMPORAL. T. COMPLETO. N. ESTATU"/>
    <s v="ACUMULACION DE TAREAS"/>
    <s v="AUXILIAR DE ENFERMERÍA"/>
    <s v="E"/>
    <s v="I_9_1C"/>
    <x v="1"/>
    <n v="273"/>
    <n v="0"/>
    <s v="AUXILIAR DE ENFERMERÍA"/>
    <s v="URGENCIAS"/>
    <x v="1"/>
    <s v="0"/>
    <m/>
    <m/>
    <m/>
    <d v="2026-01-01T00:00:00"/>
    <d v="2026-07-31T00:00:00"/>
    <n v="212"/>
  </r>
  <r>
    <s v="257580"/>
    <d v="2026-01-01T00:00:00"/>
    <d v="2026-09-30T00:00:00"/>
    <s v="false"/>
    <s v="174730"/>
    <s v="TEMPORAL. T. COMPLETO. N. ESTATU"/>
    <s v="ACUMULACION DE TAREAS"/>
    <s v="G ADMINISTRATIVO FUNCIÓN ADMINISTRATIVA"/>
    <s v="E"/>
    <s v="I_9_1C"/>
    <x v="1"/>
    <n v="273"/>
    <n v="0"/>
    <s v="GRUPO ADMINISTRATIVO"/>
    <s v="ALMACÉN DE FARMACIA"/>
    <x v="1"/>
    <s v="0"/>
    <m/>
    <m/>
    <m/>
    <d v="2026-01-01T00:00:00"/>
    <d v="2026-07-31T00:00:00"/>
    <n v="212"/>
  </r>
  <r>
    <s v="253673"/>
    <d v="2026-01-01T00:00:00"/>
    <d v="2026-09-30T00:00:00"/>
    <s v="false"/>
    <s v="156076"/>
    <s v="TEMPORAL. T. COM. INTER. N. ESTA"/>
    <s v="INTERINO POR VACANTE"/>
    <s v="LIMPIADOR/A"/>
    <s v="E"/>
    <s v="I_9_1A"/>
    <x v="3"/>
    <n v="273"/>
    <n v="0"/>
    <s v="LIMPIADORA"/>
    <s v="LIMPIEZA"/>
    <x v="0"/>
    <s v="0"/>
    <m/>
    <m/>
    <m/>
    <d v="2026-01-01T00:00:00"/>
    <d v="2026-07-31T00:00:00"/>
    <n v="212"/>
  </r>
  <r>
    <s v="399033"/>
    <d v="2026-01-01T00:00:00"/>
    <d v="2026-09-30T00:00:00"/>
    <s v="false"/>
    <s v="174756"/>
    <s v="TEMPORAL. T. COMPLETO. N. ESTATU"/>
    <s v="ACUMULACION DE TAREAS"/>
    <s v="CELADOR/A"/>
    <s v="E"/>
    <s v="I_9_1C"/>
    <x v="1"/>
    <n v="273"/>
    <n v="0"/>
    <s v="CELADOR"/>
    <s v="ALMACÉN CENTRAL"/>
    <x v="4"/>
    <s v="0"/>
    <m/>
    <m/>
    <m/>
    <d v="2026-01-01T00:00:00"/>
    <d v="2026-07-31T00:00:00"/>
    <n v="212"/>
  </r>
  <r>
    <s v="272265"/>
    <d v="2026-01-01T00:00:00"/>
    <d v="2026-09-30T00:00:00"/>
    <s v="false"/>
    <s v="174935"/>
    <s v="TEMPORAL. T. COMPLETO. N. ESTATU"/>
    <s v="ACUMULACION DE TAREAS"/>
    <s v="CELADOR/A"/>
    <s v="E"/>
    <s v="I_9_1C"/>
    <x v="1"/>
    <n v="273"/>
    <n v="0"/>
    <s v="CELADOR"/>
    <s v="DISTRIBUCIÓN"/>
    <x v="0"/>
    <s v="0"/>
    <m/>
    <m/>
    <m/>
    <d v="2026-01-01T00:00:00"/>
    <d v="2026-07-31T00:00:00"/>
    <n v="212"/>
  </r>
  <r>
    <s v="210478"/>
    <d v="2026-01-01T00:00:00"/>
    <d v="2026-09-30T00:00:00"/>
    <s v="false"/>
    <s v="174988"/>
    <s v="TEMPORAL. T. COMPLETO. N. ESTATU"/>
    <s v="ACUMULACION DE TAREAS"/>
    <s v="TÉCNICO/A SUPERIOR GESTION Y SERVICIOS"/>
    <s v="E"/>
    <s v="I_9_1C"/>
    <x v="1"/>
    <n v="273"/>
    <n v="0"/>
    <s v="TÉCNICO SUPERIOR DE GESTIÓN Y SERVICIOS"/>
    <s v="SEC.INGEN. BIOMÉDICA"/>
    <x v="6"/>
    <s v="0"/>
    <m/>
    <m/>
    <m/>
    <d v="2026-01-01T00:00:00"/>
    <d v="2026-07-31T00:00:00"/>
    <n v="212"/>
  </r>
  <r>
    <s v="271168"/>
    <d v="2026-01-01T00:00:00"/>
    <d v="2026-09-30T00:00:00"/>
    <s v="false"/>
    <s v="175057"/>
    <s v="TEMPORAL. T. COMPLETO. N. ESTATU"/>
    <s v="ACUMULACION DE TAREAS"/>
    <s v="CELADOR/A"/>
    <s v="E"/>
    <s v="I_9_1C"/>
    <x v="1"/>
    <n v="273"/>
    <n v="0"/>
    <s v="CELADOR"/>
    <s v="AREA ADMINISTRATIVA - HN - CAE ICOD"/>
    <x v="4"/>
    <s v="0"/>
    <m/>
    <m/>
    <m/>
    <d v="2026-01-01T00:00:00"/>
    <d v="2026-07-31T00:00:00"/>
    <n v="212"/>
  </r>
  <r>
    <s v="384486"/>
    <d v="2026-01-01T00:00:00"/>
    <d v="2026-09-30T00:00:00"/>
    <s v="false"/>
    <s v="174965"/>
    <s v="TEMPORAL. T. COMPLETO. N. ESTATU"/>
    <s v="ACUMULACION DE TAREAS"/>
    <s v="TÉC ESPECIALISTA / RADIOTERAPIA"/>
    <s v="E"/>
    <s v="I_9_1C"/>
    <x v="1"/>
    <n v="273"/>
    <n v="0"/>
    <s v="TÉCNICO ESPECIALISTA RADIOTERAPIA"/>
    <s v="EXPLORAC.RADIOTERAPIA"/>
    <x v="1"/>
    <s v="0"/>
    <m/>
    <m/>
    <m/>
    <d v="2026-01-01T00:00:00"/>
    <d v="2026-07-31T00:00:00"/>
    <n v="212"/>
  </r>
  <r>
    <s v="255536"/>
    <d v="2026-01-01T00:00:00"/>
    <d v="2026-09-30T00:00:00"/>
    <s v="false"/>
    <s v="175367"/>
    <s v="TEMPORAL. T. COMPLETO. N. ESTATU"/>
    <s v="ACUMULACION DE TAREAS"/>
    <s v="G ADMINISTRATIVO FUNCIÓN ADMINISTRATIVA"/>
    <s v="E"/>
    <s v="I_9_1C"/>
    <x v="1"/>
    <n v="273"/>
    <n v="0"/>
    <s v="GRUPO ADMINISTRATIVO"/>
    <s v="ADMISIÓN CENTRAL"/>
    <x v="2"/>
    <s v="0"/>
    <m/>
    <m/>
    <m/>
    <d v="2026-01-01T00:00:00"/>
    <d v="2026-07-31T00:00:00"/>
    <n v="212"/>
  </r>
  <r>
    <s v="230389"/>
    <d v="2026-01-01T00:00:00"/>
    <d v="2026-09-30T00:00:00"/>
    <s v="false"/>
    <s v="175476"/>
    <s v="TEMPORAL. T. COMPLETO. N. ESTATU"/>
    <s v="ACUMULACION DE TAREAS"/>
    <s v="PEON"/>
    <s v="E"/>
    <s v="I_9_1C"/>
    <x v="1"/>
    <n v="273"/>
    <n v="0"/>
    <s v="PEÓN"/>
    <s v="SERVICIO MANTENIMIENTO E INSTALACIONES"/>
    <x v="6"/>
    <s v="0"/>
    <m/>
    <m/>
    <m/>
    <d v="2026-01-01T00:00:00"/>
    <d v="2026-07-31T00:00:00"/>
    <n v="212"/>
  </r>
  <r>
    <s v="217003"/>
    <d v="2026-01-01T00:00:00"/>
    <d v="2026-09-30T00:00:00"/>
    <s v="false"/>
    <s v="174757"/>
    <s v="TEMPORAL. T. COMPLETO. N. ESTATU"/>
    <s v="ACUMULACION DE TAREAS"/>
    <s v="CELADOR/A"/>
    <s v="E"/>
    <s v="I_9_1C"/>
    <x v="1"/>
    <n v="273"/>
    <n v="0"/>
    <s v="CELADOR"/>
    <s v="ALMACÉN CENTRAL"/>
    <x v="4"/>
    <s v="0"/>
    <m/>
    <m/>
    <m/>
    <d v="2026-01-01T00:00:00"/>
    <d v="2026-07-31T00:00:00"/>
    <n v="212"/>
  </r>
  <r>
    <s v="383972"/>
    <d v="2026-01-01T00:00:00"/>
    <d v="2026-09-30T00:00:00"/>
    <s v="false"/>
    <s v="174895"/>
    <s v="TEMPORAL. T. COMPLETO. N. ESTATU"/>
    <s v="ACUMULACION DE TAREAS"/>
    <s v="CARPINTERO/A"/>
    <s v="E"/>
    <s v="I_9_1C"/>
    <x v="1"/>
    <n v="273"/>
    <n v="0"/>
    <s v="CARPINTERO"/>
    <s v="CARPINTERÍA"/>
    <x v="6"/>
    <s v="0"/>
    <m/>
    <m/>
    <m/>
    <d v="2026-01-01T00:00:00"/>
    <d v="2026-07-31T00:00:00"/>
    <n v="212"/>
  </r>
  <r>
    <s v="271203"/>
    <d v="2026-01-01T00:00:00"/>
    <d v="2026-09-30T00:00:00"/>
    <s v="false"/>
    <s v="175123"/>
    <s v="TEMPORAL. T. COMPLETO. N. ESTATU"/>
    <s v="ACUMULACION DE TAREAS"/>
    <s v="PINCHE"/>
    <s v="E"/>
    <s v="I_9_1C"/>
    <x v="1"/>
    <n v="273"/>
    <n v="0"/>
    <s v="PINCHE"/>
    <s v="COCINA"/>
    <x v="0"/>
    <s v="0"/>
    <m/>
    <m/>
    <m/>
    <d v="2026-01-01T00:00:00"/>
    <d v="2026-07-31T00:00:00"/>
    <n v="212"/>
  </r>
  <r>
    <s v="240403"/>
    <d v="2026-01-01T00:00:00"/>
    <d v="2026-09-30T00:00:00"/>
    <s v="false"/>
    <s v="174989"/>
    <s v="TEMPORAL. T. COMPLETO. N. ESTATU"/>
    <s v="ACUMULACION DE TAREAS"/>
    <s v="TÉC TIT MEDIO - ARQUITECTO/A TEC."/>
    <s v="E"/>
    <s v="I_9_1C"/>
    <x v="1"/>
    <n v="273"/>
    <n v="0"/>
    <s v="ARQUITECTA/O TÉCNICA/O"/>
    <s v="DIRECC. DE INGENIERÍA, INFRAESTRUCTURAS Y TECNOLOG"/>
    <x v="6"/>
    <s v="0"/>
    <m/>
    <m/>
    <m/>
    <d v="2026-01-01T00:00:00"/>
    <d v="2026-07-31T00:00:00"/>
    <n v="212"/>
  </r>
  <r>
    <s v="277424"/>
    <d v="2026-01-01T00:00:00"/>
    <d v="2026-09-30T00:00:00"/>
    <s v="false"/>
    <s v="174932"/>
    <s v="TEMPORAL. T. COMPLETO. N. ESTATU"/>
    <s v="ACUMULACION DE TAREAS"/>
    <s v="CELADOR/A"/>
    <s v="E"/>
    <s v="I_9_1C"/>
    <x v="1"/>
    <n v="273"/>
    <n v="0"/>
    <s v="CELADOR"/>
    <s v="SUBDIRECCIÓN ENFERMERÍA"/>
    <x v="1"/>
    <s v="0"/>
    <m/>
    <m/>
    <m/>
    <d v="2026-01-01T00:00:00"/>
    <d v="2026-07-31T00:00:00"/>
    <n v="212"/>
  </r>
  <r>
    <s v="323304"/>
    <d v="2026-01-01T00:00:00"/>
    <d v="2026-09-30T00:00:00"/>
    <s v="false"/>
    <s v="175472"/>
    <s v="TEMPORAL. T. COMPLETO. N. ESTATU"/>
    <s v="ACUMULACION DE TAREAS"/>
    <s v="G ADMINISTRATIVO FUNCIÓN ADMINISTRATIVA"/>
    <s v="E"/>
    <s v="I_9_1C"/>
    <x v="1"/>
    <n v="273"/>
    <n v="0"/>
    <s v="GRUPO ADMINISTRATIVO"/>
    <s v="GERENCIA"/>
    <x v="3"/>
    <s v="0"/>
    <m/>
    <m/>
    <m/>
    <d v="2026-01-01T00:00:00"/>
    <d v="2026-07-31T00:00:00"/>
    <n v="212"/>
  </r>
  <r>
    <s v="209658"/>
    <d v="2026-01-01T00:00:00"/>
    <d v="2026-09-30T00:00:00"/>
    <s v="false"/>
    <s v="175477"/>
    <s v="TEMPORAL. T. COMPLETO. N. ESTATU"/>
    <s v="ACUMULACION DE TAREAS"/>
    <s v="PEON"/>
    <s v="E"/>
    <s v="I_9_1C"/>
    <x v="1"/>
    <n v="273"/>
    <n v="0"/>
    <s v="PEÓN"/>
    <s v="SERVICIO MANTENIMIENTO E INSTALACIONES"/>
    <x v="6"/>
    <s v="0"/>
    <m/>
    <m/>
    <m/>
    <d v="2026-01-01T00:00:00"/>
    <d v="2026-07-31T00:00:00"/>
    <n v="212"/>
  </r>
  <r>
    <s v="267390"/>
    <d v="2026-01-01T00:00:00"/>
    <d v="2026-09-30T00:00:00"/>
    <s v="false"/>
    <s v="174732"/>
    <s v="TEMPORAL. T. COMPLETO. N. ESTATU"/>
    <s v="ACUMULACION DE TAREAS"/>
    <s v="TÉCNICA/O AUXILIAR DE FARMACIA"/>
    <s v="E"/>
    <s v="I_9_1C"/>
    <x v="1"/>
    <n v="273"/>
    <n v="0"/>
    <s v="TÉCNICA/O AUXILIAR DE FARMACIA"/>
    <s v="ALMACÉN DE FARMACIA"/>
    <x v="1"/>
    <s v="0"/>
    <m/>
    <m/>
    <m/>
    <d v="2026-01-01T00:00:00"/>
    <d v="2026-07-31T00:00:00"/>
    <n v="212"/>
  </r>
  <r>
    <s v="271421"/>
    <d v="2026-01-01T00:00:00"/>
    <d v="2026-09-30T00:00:00"/>
    <s v="false"/>
    <s v="175132"/>
    <s v="TEMPORAL. T. COMPLETO. N. ESTATU"/>
    <s v="ACUMULACION DE TAREAS"/>
    <s v="PINCHE"/>
    <s v="E"/>
    <s v="I_9_1C"/>
    <x v="1"/>
    <n v="273"/>
    <n v="0"/>
    <s v="PINCHE"/>
    <s v="COCINA"/>
    <x v="0"/>
    <s v="0"/>
    <m/>
    <m/>
    <m/>
    <d v="2026-01-01T00:00:00"/>
    <d v="2026-07-31T00:00:00"/>
    <n v="212"/>
  </r>
  <r>
    <s v="317700"/>
    <d v="2026-01-01T00:00:00"/>
    <d v="2026-09-30T00:00:00"/>
    <s v="false"/>
    <s v="175580"/>
    <s v="SIN CONTRATO"/>
    <s v="PROMOCION INTERNA TEMPORAL"/>
    <s v="TRABAJADOR/A SOCIAL"/>
    <s v="E"/>
    <s v="I_9_1C"/>
    <x v="1"/>
    <n v="273"/>
    <n v="0"/>
    <s v="TRABAJADOR /A SOCIAL"/>
    <s v="EDIFICIO AGUDOS HP"/>
    <x v="3"/>
    <s v="0"/>
    <m/>
    <m/>
    <m/>
    <d v="2026-01-01T00:00:00"/>
    <d v="2026-07-31T00:00:00"/>
    <n v="212"/>
  </r>
  <r>
    <s v="218056"/>
    <d v="2026-01-01T00:00:00"/>
    <d v="2026-09-30T00:00:00"/>
    <s v="false"/>
    <s v="175239"/>
    <s v="TEMPORAL. T. COMPLETO. N. ESTATU"/>
    <s v="ACUMULACION DE TAREAS"/>
    <s v="AUXILIAR DE ENFERMERÍA"/>
    <s v="E"/>
    <s v="I_9_1C"/>
    <x v="1"/>
    <n v="273"/>
    <n v="0"/>
    <s v="AUXILIAR DE ENFERMERÍA"/>
    <s v="PARITORIO"/>
    <x v="1"/>
    <s v="0"/>
    <m/>
    <m/>
    <m/>
    <d v="2026-01-01T00:00:00"/>
    <d v="2026-07-31T00:00:00"/>
    <n v="212"/>
  </r>
  <r>
    <s v="218528"/>
    <d v="2026-01-01T00:00:00"/>
    <d v="2026-09-30T00:00:00"/>
    <s v="false"/>
    <s v="175148"/>
    <s v="TEMPORAL. T. COMPLETO. N. ESTATU"/>
    <s v="ACUMULACION DE TAREAS"/>
    <s v="LIMPIADOR/A"/>
    <s v="E"/>
    <s v="I_9_1C"/>
    <x v="1"/>
    <n v="273"/>
    <n v="0"/>
    <s v="LIMPIADORA"/>
    <s v="LIMPIEZA"/>
    <x v="0"/>
    <s v="0"/>
    <m/>
    <m/>
    <m/>
    <d v="2026-01-01T00:00:00"/>
    <d v="2026-07-31T00:00:00"/>
    <n v="212"/>
  </r>
  <r>
    <s v="268081"/>
    <d v="2026-01-01T00:00:00"/>
    <d v="2026-09-30T00:00:00"/>
    <s v="false"/>
    <s v="175088"/>
    <s v="TEMPORAL. T. COMPLETO. N. ESTATU"/>
    <s v="ACUMULACION DE TAREAS"/>
    <s v="AUXILIAR DE ENFERMERÍA"/>
    <s v="E"/>
    <s v="I_9_1C"/>
    <x v="1"/>
    <n v="273"/>
    <n v="0"/>
    <s v="AUXILIAR DE ENFERMERÍA"/>
    <s v="PLANTA 3ª/4ª URA"/>
    <x v="1"/>
    <s v="0"/>
    <m/>
    <m/>
    <m/>
    <d v="2026-01-01T00:00:00"/>
    <d v="2026-07-31T00:00:00"/>
    <n v="212"/>
  </r>
  <r>
    <s v="227468"/>
    <d v="2026-01-01T00:00:00"/>
    <d v="2026-09-30T00:00:00"/>
    <s v="false"/>
    <s v="175087"/>
    <s v="TEMPORAL. T. COMPLETO. N. ESTATU"/>
    <s v="ACUMULACION DE TAREAS"/>
    <s v="AUXILIAR DE ENFERMERÍA"/>
    <s v="E"/>
    <s v="I_9_1C"/>
    <x v="1"/>
    <n v="273"/>
    <n v="0"/>
    <s v="AUXILIAR DE ENFERMERÍA"/>
    <s v="PLANTA 3ª/4ª URA"/>
    <x v="1"/>
    <s v="0"/>
    <m/>
    <m/>
    <m/>
    <d v="2026-01-01T00:00:00"/>
    <d v="2026-07-31T00:00:00"/>
    <n v="212"/>
  </r>
  <r>
    <s v="242531"/>
    <d v="2026-01-01T00:00:00"/>
    <d v="2026-09-30T00:00:00"/>
    <s v="false"/>
    <s v="175147"/>
    <s v="TEMPORAL. T. COMPLETO. N. ESTATU"/>
    <s v="ACUMULACION DE TAREAS"/>
    <s v="LIMPIADOR/A"/>
    <s v="E"/>
    <s v="I_9_1C"/>
    <x v="1"/>
    <n v="273"/>
    <n v="0"/>
    <s v="LIMPIADORA"/>
    <s v="LIMPIEZA"/>
    <x v="0"/>
    <s v="0"/>
    <m/>
    <m/>
    <m/>
    <d v="2026-01-01T00:00:00"/>
    <d v="2026-07-31T00:00:00"/>
    <n v="212"/>
  </r>
  <r>
    <s v="234553"/>
    <d v="2026-01-01T00:00:00"/>
    <d v="2026-09-30T00:00:00"/>
    <s v="false"/>
    <s v="174960"/>
    <s v="TEMPORAL. T. COMPLETO. N. ESTATU"/>
    <s v="ACUMULACION DE TAREAS"/>
    <s v="ENFERMERO ESPECIALISTA SALUD MENTAL"/>
    <s v="E"/>
    <s v="I_9_1C"/>
    <x v="1"/>
    <n v="273"/>
    <n v="0"/>
    <s v="ENFERMERA/O ESPECIALISTA EN ENFERMERÍA DE SALUD ME"/>
    <s v="UNIDAD DE SALUD MENTAL INFANTO JUVENIL"/>
    <x v="1"/>
    <s v="0"/>
    <m/>
    <m/>
    <m/>
    <d v="2026-01-01T00:00:00"/>
    <d v="2026-07-31T00:00:00"/>
    <n v="212"/>
  </r>
  <r>
    <s v="266276"/>
    <d v="2026-01-01T00:00:00"/>
    <d v="2026-09-30T00:00:00"/>
    <s v="false"/>
    <s v="175061"/>
    <s v="TEMPORAL. T. COMPLETO. N. ESTATU"/>
    <s v="ACUMULACION DE TAREAS"/>
    <s v="CELADOR/A"/>
    <s v="E"/>
    <s v="I_9_1C"/>
    <x v="1"/>
    <n v="273"/>
    <n v="0"/>
    <s v="CELADOR"/>
    <s v="CONSERJERÍA"/>
    <x v="0"/>
    <s v="0"/>
    <m/>
    <m/>
    <m/>
    <d v="2026-01-01T00:00:00"/>
    <d v="2026-07-31T00:00:00"/>
    <n v="212"/>
  </r>
  <r>
    <s v="265992"/>
    <d v="2026-01-01T00:00:00"/>
    <d v="2026-09-30T00:00:00"/>
    <s v="false"/>
    <s v="174968"/>
    <s v="TEMPORAL. T. COMPLETO. N. ESTATU"/>
    <s v="ACUMULACION DE TAREAS"/>
    <s v="TERAPEUTA OCUPACIONAL"/>
    <s v="E"/>
    <s v="I_9_1C"/>
    <x v="1"/>
    <n v="273"/>
    <n v="0"/>
    <s v="TERAPEUTA OCUPACIONAL"/>
    <s v="GIMNASIO REHABILITACION"/>
    <x v="1"/>
    <s v="0"/>
    <m/>
    <m/>
    <m/>
    <d v="2026-01-01T00:00:00"/>
    <d v="2026-07-31T00:00:00"/>
    <n v="212"/>
  </r>
  <r>
    <s v="257645"/>
    <d v="2026-01-05T00:00:00"/>
    <d v="2026-09-30T00:00:00"/>
    <s v="false"/>
    <s v="174741"/>
    <s v="TEMPORAL. T. COMPLETO. N. ESTATU"/>
    <s v="ACUMULACION DE TAREAS"/>
    <s v="CELADOR/A"/>
    <s v="E"/>
    <s v="I_9_1C"/>
    <x v="1"/>
    <n v="269"/>
    <n v="0"/>
    <s v="CELADOR"/>
    <s v="ALMACÉN CENTRAL"/>
    <x v="4"/>
    <s v="0"/>
    <m/>
    <m/>
    <m/>
    <d v="2026-01-05T00:00:00"/>
    <d v="2026-07-31T00:00:00"/>
    <n v="208"/>
  </r>
  <r>
    <s v="281024"/>
    <d v="2026-01-08T00:00:00"/>
    <d v="2026-09-30T00:00:00"/>
    <s v="false"/>
    <s v="175697"/>
    <s v="TEMPORAL. T. COMPLETO. N. ESTATU"/>
    <s v="ACUMULACION DE TAREAS"/>
    <s v="G AUXILIAR ADMINISTRATIVO F. ADMVA"/>
    <s v="E"/>
    <s v="I_9_1C"/>
    <x v="1"/>
    <n v="266"/>
    <n v="0"/>
    <s v="AUXILIAR ADMINISTRATIVO"/>
    <s v="ALMACÉN CENTRAL"/>
    <x v="4"/>
    <s v="0"/>
    <m/>
    <m/>
    <m/>
    <d v="2026-01-08T00:00:00"/>
    <d v="2026-07-31T00:00:00"/>
    <n v="205"/>
  </r>
  <r>
    <s v="257249"/>
    <d v="2026-02-01T00:00:00"/>
    <d v="2026-09-30T00:00:00"/>
    <s v="false"/>
    <s v="176203"/>
    <s v="TEMPORAL. T. COMPLETO. N. ESTATU"/>
    <s v="ACUMULACION DE TAREAS"/>
    <s v="ENFERMERO/A"/>
    <s v="E"/>
    <s v="I_9_1C"/>
    <x v="1"/>
    <n v="242"/>
    <n v="0"/>
    <s v="ENFERMERA/O"/>
    <s v="URGENCIAS"/>
    <x v="1"/>
    <s v="0"/>
    <m/>
    <m/>
    <m/>
    <d v="2026-02-01T00:00:00"/>
    <d v="2026-07-31T00:00:00"/>
    <n v="181"/>
  </r>
  <r>
    <s v="383192"/>
    <d v="2026-02-01T00:00:00"/>
    <d v="2026-09-30T00:00:00"/>
    <s v="false"/>
    <s v="175644"/>
    <s v="TEMPORAL. T. COMPLETO. N. ESTATU"/>
    <s v="ACUMULACION DE TAREAS"/>
    <s v="AUXILIAR DE ENFERMERÍA"/>
    <s v="E"/>
    <s v="I_9_1C"/>
    <x v="1"/>
    <n v="242"/>
    <n v="0"/>
    <s v="AUXILIAR DE ENFERMERÍA"/>
    <s v="URGENCIAS - HN_CEAU"/>
    <x v="1"/>
    <s v="0"/>
    <m/>
    <m/>
    <m/>
    <d v="2026-02-01T00:00:00"/>
    <d v="2026-07-31T00:00:00"/>
    <n v="181"/>
  </r>
  <r>
    <s v="268453"/>
    <d v="2026-02-01T00:00:00"/>
    <d v="2026-09-30T00:00:00"/>
    <s v="false"/>
    <s v="176269"/>
    <s v="TEMPORAL. T. COMPLETO. N. ESTATU"/>
    <s v="ACUMULACION DE TAREAS"/>
    <s v="AUXILIAR DE ENFERMERÍA"/>
    <s v="E"/>
    <s v="I_9_1C"/>
    <x v="1"/>
    <n v="242"/>
    <n v="0"/>
    <s v="AUXILIAR DE ENFERMERÍA"/>
    <s v="PLANTA 1ª - HOSPITALIZACIÓN EDIF. D"/>
    <x v="1"/>
    <s v="0"/>
    <m/>
    <m/>
    <m/>
    <d v="2026-02-01T00:00:00"/>
    <d v="2026-07-31T00:00:00"/>
    <n v="181"/>
  </r>
  <r>
    <s v="382049"/>
    <d v="2026-02-01T00:00:00"/>
    <d v="2026-09-30T00:00:00"/>
    <s v="false"/>
    <s v="176273"/>
    <s v="TEMPORAL. T. COMPLETO. N. ESTATU"/>
    <s v="ACUMULACION DE TAREAS"/>
    <s v="ENFERMERO/A"/>
    <s v="E"/>
    <s v="I_9_1C"/>
    <x v="1"/>
    <n v="242"/>
    <n v="0"/>
    <s v="ENFERMERA/O"/>
    <s v="HOSPITAL. PREMATUROS"/>
    <x v="1"/>
    <s v="0"/>
    <m/>
    <m/>
    <m/>
    <d v="2026-02-01T00:00:00"/>
    <d v="2026-07-31T00:00:00"/>
    <n v="181"/>
  </r>
  <r>
    <s v="298734"/>
    <d v="2026-03-01T00:00:00"/>
    <d v="2026-09-30T00:00:00"/>
    <s v="false"/>
    <s v="176704"/>
    <s v="TEMPORAL. T. COM. INTER. N. ESTA"/>
    <s v="COMISION SERV.,ADS.TEMPORAL"/>
    <s v="ENFERMERO/A"/>
    <s v="E"/>
    <s v="S_9B_1A"/>
    <x v="0"/>
    <n v="214"/>
    <n v="0"/>
    <s v="ENFERMERA/O"/>
    <s v="UDES.ESPECIALES SUPLENCIAS"/>
    <x v="1"/>
    <s v="203482"/>
    <s v="44749825J"/>
    <s v="MEDINA GONZALEZ, VERONICA RAQUEL"/>
    <m/>
    <d v="2026-03-01T00:00:00"/>
    <d v="2026-07-31T00:00:00"/>
    <n v="153"/>
  </r>
  <r>
    <s v="255912"/>
    <d v="2026-03-09T00:00:00"/>
    <d v="2026-09-30T00:00:00"/>
    <s v="false"/>
    <s v="177201"/>
    <s v="TEMPORAL. T. COMPLETO. N. ESTATU"/>
    <s v="ACUMULACION DE TAREAS"/>
    <s v="TÉCNICO ESP.DOC. SANITARIA"/>
    <s v="E"/>
    <s v="I_9_1C"/>
    <x v="1"/>
    <n v="206"/>
    <n v="0"/>
    <s v="TÉCNICA/O ESPECIALISTA EN DOCUMENTACIÓN SANITARIA"/>
    <s v="CODIFICACIÓN HISTORIAS CLÍNICAS"/>
    <x v="2"/>
    <s v="0"/>
    <m/>
    <m/>
    <m/>
    <d v="2026-03-09T00:00:00"/>
    <d v="2026-07-31T00:00:00"/>
    <n v="145"/>
  </r>
  <r>
    <s v="228110"/>
    <d v="2026-03-16T00:00:00"/>
    <d v="2026-09-30T00:00:00"/>
    <s v="false"/>
    <s v="177374"/>
    <s v="TEMPORAL. T. COMPLETO. N. ESTATU"/>
    <s v="ACUMULACION DE TAREAS"/>
    <s v="ENFERMERO/A"/>
    <s v="E"/>
    <s v="I_9_1C"/>
    <x v="1"/>
    <n v="199"/>
    <n v="0"/>
    <s v="ENFERMERA/O"/>
    <s v="UNIDAD DE SALUD MENTAL INFANTO JUVENIL"/>
    <x v="1"/>
    <s v="0"/>
    <m/>
    <m/>
    <m/>
    <d v="2026-03-16T00:00:00"/>
    <d v="2026-07-31T00:00:00"/>
    <n v="138"/>
  </r>
  <r>
    <s v="300015"/>
    <d v="2026-03-16T00:00:00"/>
    <d v="2026-09-30T00:00:00"/>
    <s v="false"/>
    <s v="177373"/>
    <s v="TEMPORAL. T. COMPLETO. N. ESTATU"/>
    <s v="ACUMULACION DE TAREAS"/>
    <s v="ENFERMERO/A"/>
    <s v="E"/>
    <s v="I_9_1C"/>
    <x v="1"/>
    <n v="199"/>
    <n v="0"/>
    <s v="ENFERMERA/O"/>
    <s v="URGENCIAS"/>
    <x v="1"/>
    <s v="0"/>
    <m/>
    <m/>
    <m/>
    <d v="2026-03-16T00:00:00"/>
    <d v="2026-07-31T00:00:00"/>
    <n v="138"/>
  </r>
  <r>
    <s v="336172"/>
    <d v="2026-03-16T00:00:00"/>
    <d v="2026-09-30T00:00:00"/>
    <s v="false"/>
    <s v="177372"/>
    <s v="TEMPORAL. T. COMPLETO. N. ESTATU"/>
    <s v="ACUMULACION DE TAREAS"/>
    <s v="ENFERMERO/A"/>
    <s v="E"/>
    <s v="I_9_1C"/>
    <x v="1"/>
    <n v="199"/>
    <n v="0"/>
    <s v="ENFERMERA/O"/>
    <s v="URGENCIAS"/>
    <x v="1"/>
    <s v="0"/>
    <m/>
    <m/>
    <m/>
    <d v="2026-03-16T00:00:00"/>
    <d v="2026-07-31T00:00:00"/>
    <n v="138"/>
  </r>
  <r>
    <s v="360913"/>
    <d v="2026-03-17T00:00:00"/>
    <d v="2026-09-30T00:00:00"/>
    <s v="false"/>
    <s v="177413"/>
    <s v="TEMPORAL. T. COM. INTER. N. ESTA"/>
    <s v="DESEMPEÑO FUNCIONES SUPERIOR CATEGORIA"/>
    <s v="ENFERMERO/A"/>
    <s v="E"/>
    <s v="S_9B_1A"/>
    <x v="0"/>
    <n v="198"/>
    <n v="0"/>
    <s v="ENFERMERA/O"/>
    <s v="UDES.ESPECIALES SUPLENCIAS"/>
    <x v="1"/>
    <s v="319167"/>
    <s v="43618148M"/>
    <s v="GIL JIMENEZ, MARIA DOLORES"/>
    <s v="SUBDIRECTOR DE ENFERMERIA DE ATENCION ESPECIALIZADA CAT. 2"/>
    <d v="2026-03-17T00:00:00"/>
    <d v="2026-07-31T00:00:00"/>
    <n v="137"/>
  </r>
  <r>
    <s v="202813"/>
    <d v="2026-03-17T00:00:00"/>
    <d v="2026-09-30T00:00:00"/>
    <s v="false"/>
    <s v="177502"/>
    <s v="TEMPORAL. T. COMPLETO. N. ESTATU"/>
    <s v="ACUMULACION DE TAREAS"/>
    <s v="FISIOTERAPEUTA"/>
    <s v="E"/>
    <s v="I_9_1C"/>
    <x v="1"/>
    <n v="198"/>
    <n v="0"/>
    <s v="FISIOTERAPEUTA"/>
    <s v="GIMNASIO REHABILITACION"/>
    <x v="1"/>
    <s v="0"/>
    <m/>
    <m/>
    <m/>
    <d v="2026-03-17T00:00:00"/>
    <d v="2026-07-31T00:00:00"/>
    <n v="137"/>
  </r>
  <r>
    <s v="304958"/>
    <d v="2026-04-01T00:00:00"/>
    <d v="2026-09-30T00:00:00"/>
    <s v="false"/>
    <s v="178045"/>
    <s v="TEMPORAL. T. COMPLETO. N. ESTATU"/>
    <s v="ACUMULACION DE TAREAS"/>
    <s v="INGENIERO/A TÉCNICO/A INDUSTRIAL"/>
    <s v="E"/>
    <s v="I_9_1C"/>
    <x v="1"/>
    <n v="183"/>
    <n v="0"/>
    <s v="INGENIERO TÉCNICO INDUSTRIAL"/>
    <s v="DIRECC. DE INGENIERÍA, INFRAESTRUCTURAS Y TECNOLOG"/>
    <x v="6"/>
    <s v="0"/>
    <m/>
    <m/>
    <m/>
    <d v="2026-04-01T00:00:00"/>
    <d v="2026-07-31T00:00:00"/>
    <n v="122"/>
  </r>
  <r>
    <s v="244108"/>
    <d v="2026-04-01T00:00:00"/>
    <d v="2026-09-30T00:00:00"/>
    <s v="false"/>
    <s v="178005"/>
    <s v="TEMPORAL. T. COMPLETO. N. ESTATU"/>
    <s v="ACUMULACION DE TAREAS"/>
    <s v="AUXILIAR DE ENFERMERÍA"/>
    <s v="E"/>
    <s v="I_9_1C"/>
    <x v="1"/>
    <n v="183"/>
    <n v="0"/>
    <s v="AUXILIAR DE ENFERMERÍA"/>
    <s v="URGENCIAS"/>
    <x v="1"/>
    <s v="0"/>
    <m/>
    <m/>
    <m/>
    <d v="2026-04-01T00:00:00"/>
    <d v="2026-07-31T00:00:00"/>
    <n v="122"/>
  </r>
  <r>
    <s v="316377"/>
    <d v="2026-04-01T00:00:00"/>
    <d v="2026-09-30T00:00:00"/>
    <s v="false"/>
    <s v="177365"/>
    <s v="TEMPORAL. T. COMPLETO. N. ESTATU"/>
    <s v="ACUMULACION DE TAREAS"/>
    <s v="AUXILIAR DE ENFERMERÍA"/>
    <s v="E"/>
    <s v="I_9_1C"/>
    <x v="1"/>
    <n v="183"/>
    <n v="0"/>
    <s v="AUXILIAR DE ENFERMERÍA"/>
    <s v="PLANTA  1ª  PAR   - HOSP.EDIF.A"/>
    <x v="1"/>
    <s v="0"/>
    <m/>
    <m/>
    <m/>
    <d v="2026-04-01T00:00:00"/>
    <d v="2026-07-31T00:00:00"/>
    <n v="122"/>
  </r>
  <r>
    <s v="375104"/>
    <d v="2026-04-01T00:00:00"/>
    <d v="2026-09-30T00:00:00"/>
    <s v="false"/>
    <s v="177362"/>
    <s v="TEMPORAL. T. COM. INTER. N. ESTA"/>
    <s v="LIBRE DISPOSICION"/>
    <s v="AUXILIAR DE ENFERMERÍA"/>
    <s v="E"/>
    <s v="S_9B_1AV"/>
    <x v="0"/>
    <n v="183"/>
    <n v="0"/>
    <s v="AUXILIAR DE ENFERMERÍA"/>
    <s v="PLANTA  2ª IMPAR-HOSP.EDIF.A"/>
    <x v="1"/>
    <s v="247287"/>
    <s v="45457642M"/>
    <s v="HERNANDEZ DELGADO, MARIA RUTH"/>
    <s v="AUXILIAR DE ENFERMERÍA"/>
    <d v="2026-04-01T00:00:00"/>
    <d v="2026-07-31T00:00:00"/>
    <n v="122"/>
  </r>
  <r>
    <s v="267762"/>
    <d v="2026-04-01T00:00:00"/>
    <d v="2026-09-30T00:00:00"/>
    <s v="false"/>
    <s v="177301"/>
    <s v="TEMPORAL. T. COM. INTER. N. ESTA"/>
    <s v="DESEMPEÑO FUNCIONES SUPERIOR CATEGORIA"/>
    <s v="ENFERMERO/A"/>
    <s v="E"/>
    <s v="S_9B_1A"/>
    <x v="0"/>
    <n v="183"/>
    <n v="0"/>
    <s v="ENFERMERA/O"/>
    <s v="PLANTA  9ª  PAR   - HOSP.EDIF.A"/>
    <x v="1"/>
    <s v="356638"/>
    <s v="78704651P"/>
    <s v="ROSA MACHIN, NESTOR JAVIER.DE.LA."/>
    <s v="ENFERMERA/O"/>
    <d v="2026-04-01T00:00:00"/>
    <d v="2026-07-31T00:00:00"/>
    <n v="122"/>
  </r>
  <r>
    <s v="212827"/>
    <d v="2026-04-02T00:00:00"/>
    <d v="2026-09-30T00:00:00"/>
    <s v="false"/>
    <s v="178064"/>
    <s v="TEMPORAL. T. COMPLETO. N. ESTATU"/>
    <s v="ACUMULACION DE TAREAS"/>
    <s v="LAVANDERO/A"/>
    <s v="E"/>
    <s v="I_9_1C"/>
    <x v="1"/>
    <n v="182"/>
    <n v="0"/>
    <s v="LAVANDERIA"/>
    <s v="LENCERÍA Y COSTURA"/>
    <x v="0"/>
    <s v="0"/>
    <m/>
    <m/>
    <m/>
    <d v="2026-04-02T00:00:00"/>
    <d v="2026-07-31T00:00:00"/>
    <n v="121"/>
  </r>
  <r>
    <s v="207129"/>
    <d v="2026-04-06T00:00:00"/>
    <d v="2026-09-30T00:00:00"/>
    <s v="false"/>
    <s v="178065"/>
    <s v="TEMPORAL. T. COMPLETO. N. ESTATU"/>
    <s v="ACUMULACION DE TAREAS"/>
    <s v="TÉCNICA/O AUXILIAR DE FARMACIA"/>
    <s v="E"/>
    <s v="I_9_1C"/>
    <x v="1"/>
    <n v="178"/>
    <n v="0"/>
    <s v="TÉCNICA/O AUXILIAR DE FARMACIA"/>
    <s v="ALMACÉN DE FARMACIA"/>
    <x v="1"/>
    <s v="0"/>
    <m/>
    <m/>
    <m/>
    <d v="2026-04-06T00:00:00"/>
    <d v="2026-07-31T00:00:00"/>
    <n v="117"/>
  </r>
  <r>
    <s v="377217"/>
    <d v="2026-04-08T00:00:00"/>
    <d v="2026-09-30T00:00:00"/>
    <s v="false"/>
    <s v="174876"/>
    <s v="TEMPORAL. T. COMPLETO. N. ESTATU"/>
    <s v="ACUMULACION DE TAREAS"/>
    <s v="MECÁNICO/A"/>
    <s v="E"/>
    <s v="I_9_1C"/>
    <x v="1"/>
    <n v="176"/>
    <n v="0"/>
    <s v="MECÁNICO"/>
    <s v="MECÁNICA LAVANDERIA DEL TORAX"/>
    <x v="6"/>
    <s v="0"/>
    <m/>
    <m/>
    <m/>
    <d v="2026-04-08T00:00:00"/>
    <d v="2026-07-31T00:00:00"/>
    <n v="115"/>
  </r>
  <r>
    <s v="221281"/>
    <d v="2026-04-27T00:00:00"/>
    <d v="2026-09-30T00:00:00"/>
    <s v="false"/>
    <s v="0"/>
    <s v="TEMPORAL. T. COMPLETO. N. ESTATU"/>
    <s v="ACUMULACION DE TAREAS"/>
    <s v="AUXILIAR DE ENFERMERÍA"/>
    <s v="E"/>
    <s v="I_9_1C"/>
    <x v="1"/>
    <n v="157"/>
    <n v="0"/>
    <s v="AUXILIAR DE ENFERMERÍA"/>
    <s v="PLANTILLA VOLANTE DEL EAA (EDIFICIO DE ACTIVIDADES"/>
    <x v="1"/>
    <s v="0"/>
    <m/>
    <m/>
    <m/>
    <d v="2026-04-27T00:00:00"/>
    <d v="2026-07-31T00:00:00"/>
    <n v="96"/>
  </r>
  <r>
    <s v="229042"/>
    <d v="2026-05-01T00:00:00"/>
    <d v="2026-09-30T00:00:00"/>
    <s v="false"/>
    <s v="178099"/>
    <s v="TEMPORAL. T. COMPLETO. N. ESTATU"/>
    <s v="ACUMULACION DE TAREAS"/>
    <s v="AUXILIAR DE ENFERMERÍA"/>
    <s v="E"/>
    <s v="I_9_1C"/>
    <x v="1"/>
    <n v="153"/>
    <n v="0"/>
    <s v="AUXILIAR DE ENFERMERÍA"/>
    <s v="PLANTA  3ª IMPAR-HOSP.EDIF.A"/>
    <x v="1"/>
    <s v="0"/>
    <m/>
    <m/>
    <m/>
    <d v="2026-05-01T00:00:00"/>
    <d v="2026-07-31T00:00:00"/>
    <n v="92"/>
  </r>
  <r>
    <s v="308963"/>
    <d v="2026-05-01T00:00:00"/>
    <d v="2026-09-30T00:00:00"/>
    <s v="false"/>
    <s v="178098"/>
    <s v="TEMPORAL. T. COMPLETO. N. ESTATU"/>
    <s v="ACUMULACION DE TAREAS"/>
    <s v="AUXILIAR DE ENFERMERÍA"/>
    <s v="E"/>
    <s v="I_9_1C"/>
    <x v="1"/>
    <n v="153"/>
    <n v="0"/>
    <s v="AUXILIAR DE ENFERMERÍA"/>
    <s v="PLANTILLA VOLANTE"/>
    <x v="1"/>
    <s v="0"/>
    <m/>
    <m/>
    <m/>
    <d v="2026-05-01T00:00:00"/>
    <d v="2026-07-31T00:00:00"/>
    <n v="92"/>
  </r>
  <r>
    <s v="202151"/>
    <d v="2026-05-01T00:00:00"/>
    <d v="2026-09-30T00:00:00"/>
    <s v="false"/>
    <s v="178369"/>
    <s v="TEMPORAL. T. PAR. INTERI. N. EST"/>
    <s v="REDUCCION DE JORNADA"/>
    <s v="ENFERMERO/A"/>
    <s v="E"/>
    <s v="S_9B_1C"/>
    <x v="4"/>
    <n v="153"/>
    <n v="0"/>
    <s v="ENFERMERA/O"/>
    <s v="PLANTILLA VOLANTE"/>
    <x v="1"/>
    <s v="299091"/>
    <s v="78643730Z"/>
    <s v="ALONSO SIVERIO, ZENAIDA"/>
    <s v="ENFERMERA/O"/>
    <d v="2026-05-01T00:00:00"/>
    <d v="2026-07-31T00:00:00"/>
    <n v="92"/>
  </r>
  <r>
    <s v="374062"/>
    <d v="2026-05-01T00:00:00"/>
    <d v="2026-09-30T00:00:00"/>
    <s v="false"/>
    <s v="178684"/>
    <s v="TEMPORAL. T. COMPLETO. N. ESTATU"/>
    <s v="ACUMULACION DE TAREAS"/>
    <s v="TÉCNICA/O AUXILIAR DE FARMACIA"/>
    <s v="E"/>
    <s v="I_9_1C"/>
    <x v="1"/>
    <n v="153"/>
    <n v="0"/>
    <s v="TÉCNICA/O AUXILIAR DE FARMACIA"/>
    <s v="ALMACÉN DE FARMACIA"/>
    <x v="1"/>
    <s v="0"/>
    <m/>
    <m/>
    <m/>
    <d v="2026-05-01T00:00:00"/>
    <d v="2026-07-31T00:00:00"/>
    <n v="92"/>
  </r>
  <r>
    <s v="250921"/>
    <d v="2026-05-01T00:00:00"/>
    <d v="2026-09-30T00:00:00"/>
    <s v="false"/>
    <s v="178560"/>
    <s v="TEMPORAL. T. COMPLETO. N. ESTATU"/>
    <s v="ACUMULACION DE TAREAS"/>
    <s v="AUXILIAR DE ENFERMERÍA"/>
    <s v="E"/>
    <s v="I_9_1C"/>
    <x v="1"/>
    <n v="153"/>
    <n v="0"/>
    <s v="AUXILIAR DE ENFERMERÍA"/>
    <s v="U.V.I."/>
    <x v="1"/>
    <s v="0"/>
    <m/>
    <m/>
    <m/>
    <d v="2026-05-01T00:00:00"/>
    <d v="2026-07-31T00:00:00"/>
    <n v="92"/>
  </r>
  <r>
    <s v="224142"/>
    <d v="2026-05-01T00:00:00"/>
    <d v="2026-09-30T00:00:00"/>
    <s v="false"/>
    <s v="178685"/>
    <s v="TEMPORAL. T. COMPLETO. N. ESTATU"/>
    <s v="ACUMULACION DE TAREAS"/>
    <s v="TÉCNICA/O AUXILIAR DE FARMACIA"/>
    <s v="E"/>
    <s v="I_9_1C"/>
    <x v="1"/>
    <n v="153"/>
    <n v="0"/>
    <s v="TÉCNICA/O AUXILIAR DE FARMACIA"/>
    <s v="ALMACÉN DE FARMACIA"/>
    <x v="1"/>
    <s v="0"/>
    <m/>
    <m/>
    <m/>
    <d v="2026-05-01T00:00:00"/>
    <d v="2026-07-31T00:00:00"/>
    <n v="92"/>
  </r>
  <r>
    <s v="295521"/>
    <d v="2026-05-01T00:00:00"/>
    <d v="2026-09-30T00:00:00"/>
    <s v="false"/>
    <s v="178101"/>
    <s v="TEMPORAL. T. COMPLETO. N. ESTATU"/>
    <s v="ACUMULACION DE TAREAS"/>
    <s v="TERAPEUTA OCUPACIONAL"/>
    <s v="E"/>
    <s v="I_9_1C"/>
    <x v="1"/>
    <n v="153"/>
    <n v="0"/>
    <s v="TERAPEUTA OCUPACIONAL"/>
    <s v="LABORTERAPIA AGUDOS"/>
    <x v="1"/>
    <s v="0"/>
    <m/>
    <m/>
    <m/>
    <d v="2026-05-01T00:00:00"/>
    <d v="2026-07-31T00:00:00"/>
    <n v="92"/>
  </r>
  <r>
    <s v="236204"/>
    <d v="2026-05-01T00:00:00"/>
    <d v="2026-09-30T00:00:00"/>
    <s v="false"/>
    <s v="178683"/>
    <s v="TEMPORAL. T. COMPLETO. N. ESTATU"/>
    <s v="ACUMULACION DE TAREAS"/>
    <s v="TÉCNICA/O AUXILIAR DE FARMACIA"/>
    <s v="E"/>
    <s v="I_9_1C"/>
    <x v="1"/>
    <n v="153"/>
    <n v="0"/>
    <s v="TÉCNICA/O AUXILIAR DE FARMACIA"/>
    <s v="ALMACÉN DE FARMACIA"/>
    <x v="1"/>
    <s v="0"/>
    <m/>
    <m/>
    <m/>
    <d v="2026-05-01T00:00:00"/>
    <d v="2026-07-31T00:00:00"/>
    <n v="92"/>
  </r>
  <r>
    <s v="246464"/>
    <d v="2026-05-01T00:00:00"/>
    <d v="2026-09-30T00:00:00"/>
    <s v="false"/>
    <s v="178100"/>
    <s v="TEMPORAL. T. COMPLETO. N. ESTATU"/>
    <s v="ACUMULACION DE TAREAS"/>
    <s v="ENFERMERO/A"/>
    <s v="E"/>
    <s v="I_9_1C"/>
    <x v="1"/>
    <n v="153"/>
    <n v="0"/>
    <s v="ENFERMERA/O"/>
    <s v="U.V.I."/>
    <x v="1"/>
    <s v="0"/>
    <m/>
    <m/>
    <m/>
    <d v="2026-05-01T00:00:00"/>
    <d v="2026-07-31T00:00:00"/>
    <n v="92"/>
  </r>
  <r>
    <s v="201786"/>
    <d v="2026-05-05T00:00:00"/>
    <d v="2026-09-30T00:00:00"/>
    <s v="false"/>
    <s v="179103"/>
    <s v="TEMPORAL. T. COM. INTER. N. ESTA"/>
    <s v="COMISION SERV.,ADS.TEMPORAL"/>
    <s v="TÉC ESPECIALISTA / LABORATORIO"/>
    <s v="E"/>
    <s v="S_9B_1A"/>
    <x v="0"/>
    <n v="149"/>
    <n v="0"/>
    <s v="TÉCNICO ESPECIALISTA LABORATORIO"/>
    <s v="LABORATORIO CENTRAL"/>
    <x v="1"/>
    <s v="244533"/>
    <s v="42173018B"/>
    <s v="BARRETO BRITO, MARIA ELENA"/>
    <m/>
    <d v="2026-05-05T00:00:00"/>
    <d v="2026-07-31T00:00:00"/>
    <n v="88"/>
  </r>
  <r>
    <s v="231713"/>
    <d v="2026-05-09T00:00:00"/>
    <d v="2026-09-30T00:00:00"/>
    <s v="false"/>
    <s v="177520"/>
    <s v="TEMPORAL. T. COM. INTER. N. ESTA"/>
    <s v="VACACIONES Y LIBRANZAS"/>
    <s v="G ADMINISTRATIVO FUNCIÓN ADMINISTRATIVA"/>
    <s v="E"/>
    <s v="S_9B_1AV"/>
    <x v="0"/>
    <n v="145"/>
    <n v="0"/>
    <s v="GRUPO ADMINISTRATIVO"/>
    <s v="COORDINACIÓN DE INFORMACIÓN"/>
    <x v="3"/>
    <s v="292789"/>
    <s v="45438387R"/>
    <s v="DELGADO ESTEVEZ, ANA ISABEL"/>
    <s v="GRUPO ADMINISTRATIVO"/>
    <d v="2026-05-09T00:00:00"/>
    <d v="2026-07-31T00:00:00"/>
    <n v="84"/>
  </r>
  <r>
    <s v="202695"/>
    <d v="2026-06-01T00:00:00"/>
    <d v="2026-09-30T00:00:00"/>
    <s v="false"/>
    <s v="179342"/>
    <s v="TEMPORAL. T. COMPLETO. N. ESTATU"/>
    <s v="ACUMULACION DE TAREAS"/>
    <s v="G ADMINISTRATIVO FUNCIÓN ADMINISTRATIVA"/>
    <s v="E"/>
    <s v="I_9_1C"/>
    <x v="1"/>
    <n v="122"/>
    <n v="0"/>
    <s v="GRUPO ADMINISTRATIVO"/>
    <s v="ADMISIÓN CENTRAL"/>
    <x v="2"/>
    <s v="0"/>
    <m/>
    <m/>
    <m/>
    <d v="2026-06-01T00:00:00"/>
    <d v="2026-07-31T00:00:00"/>
    <n v="61"/>
  </r>
  <r>
    <s v="229155"/>
    <d v="2026-06-10T00:00:00"/>
    <d v="2026-09-30T00:00:00"/>
    <s v="false"/>
    <s v="0"/>
    <s v="TEMPORAL. T. COMPLETO. N. ESTATU"/>
    <s v="ACUMULACION DE TAREAS"/>
    <s v="TÉC ESPECIALISTA / RADIODIAGNÓSTICO"/>
    <s v="E"/>
    <s v="I_9_1C"/>
    <x v="1"/>
    <n v="113"/>
    <n v="0"/>
    <s v="TÉCNICO ESPECIALISTA RADIODIAGNÓSTICO"/>
    <s v="RADIODIAGNOSTICO"/>
    <x v="1"/>
    <s v="0"/>
    <m/>
    <m/>
    <m/>
    <d v="2026-06-10T00:00:00"/>
    <d v="2026-07-31T00:00:00"/>
    <n v="52"/>
  </r>
  <r>
    <s v="329562"/>
    <d v="2026-06-25T00:00:00"/>
    <d v="2026-09-30T00:00:00"/>
    <s v="false"/>
    <s v="180216"/>
    <s v="TEMPORAL. T. COM. INTER. N. ESTA"/>
    <s v="VACACIONES Y LIBRANZAS"/>
    <s v="AUXILIAR DE ENFERMERÍA"/>
    <s v="E"/>
    <s v="S_9B_1A"/>
    <x v="0"/>
    <n v="98"/>
    <n v="0"/>
    <s v="AUXILIAR DE ENFERMERÍA"/>
    <s v="PLANTA  5ª  PAR   - HOSP.EDIF.A"/>
    <x v="1"/>
    <s v="244180"/>
    <s v="54062373E"/>
    <s v="GARCIA GALVAN, PEDRO"/>
    <s v="AUXILIAR DE ENFERMERÍA"/>
    <d v="2026-06-25T00:00:00"/>
    <d v="2026-07-31T00:00:00"/>
    <n v="37"/>
  </r>
  <r>
    <s v="291319"/>
    <d v="2026-06-26T00:00:00"/>
    <d v="2026-09-30T00:00:00"/>
    <s v="false"/>
    <s v="179180"/>
    <s v="TEMPORAL. T. COM. INTER. N. ESTA"/>
    <s v="VACACIONES Y LIBRANZAS"/>
    <s v="ENFERMERO/A"/>
    <s v="E"/>
    <s v="S_9B_1AV"/>
    <x v="0"/>
    <n v="97"/>
    <n v="0"/>
    <s v="ENFERMERA/O"/>
    <s v="LABORATORIO CENTRAL"/>
    <x v="1"/>
    <s v="352442"/>
    <s v="43375481B"/>
    <s v="GARCIA ROGER, MARIA JOSE"/>
    <s v="ENFERMERA/O"/>
    <d v="2026-06-26T00:00:00"/>
    <d v="2026-07-31T00:00:00"/>
    <n v="36"/>
  </r>
  <r>
    <s v="384876"/>
    <d v="2026-06-29T00:00:00"/>
    <d v="2026-09-30T00:00:00"/>
    <s v="false"/>
    <s v="178999"/>
    <s v="TEMPORAL. T. COM. INTER. N. ESTA"/>
    <s v="VACACIONES Y LIBRANZAS"/>
    <s v="TÉC ESPECIALISTA / RADIODIAGNÓSTICO"/>
    <s v="E"/>
    <s v="S_9B_1AV"/>
    <x v="0"/>
    <n v="94"/>
    <n v="0"/>
    <s v="TÉCNICO ESPECIALISTA RADIODIAGNÓSTICO"/>
    <s v="MEDICINA NUCLEAR"/>
    <x v="1"/>
    <s v="212036"/>
    <s v="54051266R"/>
    <s v="ROSADO PEREZ, LAURA"/>
    <s v="TÉCNICO ESPECIALISTA RADIODIAGNÓSTICO"/>
    <d v="2026-06-29T00:00:00"/>
    <d v="2026-07-31T00:00:00"/>
    <n v="33"/>
  </r>
  <r>
    <s v="345285"/>
    <d v="2026-07-01T00:00:00"/>
    <d v="2026-09-30T00:00:00"/>
    <s v="false"/>
    <s v="180207"/>
    <s v="TEMPORAL. T. COMPLETO. N. ESTATU"/>
    <s v="ACUMULACION DE TAREAS"/>
    <s v="TÉC ESPECIALISTA / LABORATORIO"/>
    <s v="E"/>
    <s v="I_9_1C"/>
    <x v="1"/>
    <n v="92"/>
    <n v="0"/>
    <s v="TÉCNICO ESPECIALISTA LABORATORIO"/>
    <s v="UDAD.DE INVESTIGACION"/>
    <x v="1"/>
    <s v="0"/>
    <m/>
    <m/>
    <m/>
    <d v="2026-07-01T00:00:00"/>
    <d v="2026-07-31T00:00:00"/>
    <n v="31"/>
  </r>
  <r>
    <s v="274852"/>
    <d v="2026-07-03T00:00:00"/>
    <d v="2026-09-30T00:00:00"/>
    <s v="false"/>
    <s v="180657"/>
    <s v="TEMPORAL. T. COMPLETO. N. ESTATU"/>
    <s v="ACUMULACION DE TAREAS"/>
    <s v="G ADMINISTRATIVO FUNCIÓN ADMINISTRATIVA"/>
    <s v="E"/>
    <s v="I_9_1C"/>
    <x v="1"/>
    <n v="90"/>
    <n v="0"/>
    <s v="GRUPO ADMINISTRATIVO"/>
    <s v="ADMISIÓN CENTRAL"/>
    <x v="2"/>
    <s v="0"/>
    <m/>
    <m/>
    <m/>
    <d v="2026-07-03T00:00:00"/>
    <d v="2026-07-31T00:00:00"/>
    <n v="29"/>
  </r>
  <r>
    <s v="360460"/>
    <d v="2026-07-08T00:00:00"/>
    <d v="2026-09-30T00:00:00"/>
    <s v="false"/>
    <s v="180936"/>
    <s v="TEMPORAL. T. COMPLETO. N. ESTATU"/>
    <s v="ACUMULACION DE TAREAS"/>
    <s v="PINCHE"/>
    <s v="E"/>
    <s v="I_9_1C"/>
    <x v="1"/>
    <n v="85"/>
    <n v="0"/>
    <s v="PINCHE"/>
    <s v="COCINA"/>
    <x v="0"/>
    <s v="0"/>
    <m/>
    <m/>
    <m/>
    <d v="2026-07-08T00:00:00"/>
    <d v="2026-07-31T00:00:00"/>
    <n v="24"/>
  </r>
  <r>
    <s v="272569"/>
    <d v="2026-07-16T00:00:00"/>
    <d v="2026-09-30T00:00:00"/>
    <s v="false"/>
    <s v="181395"/>
    <s v="TEMPORAL. T. COM. INTER. N. ESTA"/>
    <s v="VACACIONES Y LIBRANZAS"/>
    <s v="G ADMINISTRATIVO FUNCIÓN ADMINISTRATIVA"/>
    <s v="E"/>
    <s v="S_9B_1AV"/>
    <x v="0"/>
    <n v="77"/>
    <n v="0"/>
    <s v="GRUPO ADMINISTRATIVO"/>
    <s v="COORDINACIÓN DE INFORMACIÓN"/>
    <x v="3"/>
    <s v="311085"/>
    <s v="42066932R"/>
    <s v="HERNANDEZ LUJAN, FATIMA"/>
    <s v="TÉCNICO DE ATENCIÓN AL USUARIO"/>
    <d v="2026-07-16T00:00:00"/>
    <d v="2026-07-31T00:00:00"/>
    <n v="16"/>
  </r>
  <r>
    <s v="361203"/>
    <d v="2026-07-21T00:00:00"/>
    <d v="2026-09-30T00:00:00"/>
    <s v="false"/>
    <s v="180962"/>
    <s v="TEMPORAL. T. COMPLETO. N. ESTATU"/>
    <s v="ACUMULACION DE TAREAS"/>
    <s v="PINCHE"/>
    <s v="E"/>
    <s v="I_9_1C"/>
    <x v="1"/>
    <n v="72"/>
    <n v="0"/>
    <s v="PINCHE"/>
    <s v="COCINA"/>
    <x v="0"/>
    <s v="0"/>
    <m/>
    <m/>
    <m/>
    <d v="2026-07-21T00:00:00"/>
    <d v="2026-07-31T00:00:00"/>
    <n v="11"/>
  </r>
  <r>
    <s v="205548"/>
    <d v="2026-07-22T00:00:00"/>
    <d v="2026-09-30T00:00:00"/>
    <s v="false"/>
    <s v="181391"/>
    <s v="TEMPORAL. T. COM. INTER. N. ESTA"/>
    <s v="VACACIONES Y LIBRANZAS"/>
    <s v="ENFERMERO/A"/>
    <s v="E"/>
    <s v="S_9B_1AV"/>
    <x v="0"/>
    <n v="71"/>
    <n v="0"/>
    <s v="ENFERMERA/O"/>
    <s v="PLANTA BAJA PAR - HOSP.EDIF.A"/>
    <x v="1"/>
    <s v="381982"/>
    <s v="78858643S"/>
    <s v="MUÑOZ GONZALEZ, MARTA"/>
    <s v="ENFERMERA/O"/>
    <d v="2026-07-22T00:00:00"/>
    <d v="2026-07-31T00:00:00"/>
    <n v="10"/>
  </r>
  <r>
    <s v="244940"/>
    <d v="2026-07-24T00:00:00"/>
    <d v="2026-09-30T00:00:00"/>
    <s v="false"/>
    <s v="181414"/>
    <s v="TEMPORAL. T. COMPLETO. N. ESTATU"/>
    <s v="ACUMULACION DE TAREAS"/>
    <s v="LIMPIADOR/A"/>
    <s v="E"/>
    <s v="I_9_1C"/>
    <x v="1"/>
    <n v="69"/>
    <n v="0"/>
    <s v="LIMPIADORA"/>
    <s v="LIMPIEZA"/>
    <x v="0"/>
    <s v="0"/>
    <m/>
    <m/>
    <m/>
    <d v="2026-07-24T00:00:00"/>
    <d v="2026-07-31T00:00:00"/>
    <n v="8"/>
  </r>
  <r>
    <s v="388396"/>
    <d v="2026-01-02T00:00:00"/>
    <d v="2026-10-01T00:00:00"/>
    <s v="false"/>
    <s v="175502"/>
    <s v="TEMPORAL. T. COMPLETO. N. ESTATU"/>
    <s v="ACUMULACION DE TAREAS"/>
    <s v="FEA CIRUGÍA ORTOPÉDICA Y TRAUMATOLOGÍA"/>
    <s v="E"/>
    <s v="I_9_1C"/>
    <x v="1"/>
    <n v="273"/>
    <n v="0"/>
    <s v="FEA CIRUGÍA ORTOPÉDICA Y TRAUMATOLOGÍA"/>
    <s v="P.MÉDICO TRAUMA"/>
    <x v="2"/>
    <s v="0"/>
    <m/>
    <m/>
    <m/>
    <d v="2026-01-02T00:00:00"/>
    <d v="2026-07-31T00:00:00"/>
    <n v="211"/>
  </r>
  <r>
    <s v="258333"/>
    <d v="2026-04-23T00:00:00"/>
    <d v="2026-10-01T00:00:00"/>
    <s v="false"/>
    <s v="177929"/>
    <s v="TEMPORAL. T. COM. INTER. N. ESTA"/>
    <s v="PSS POR CUIDADO DE HIJO"/>
    <s v="ENFERMERO/A"/>
    <s v="E"/>
    <s v="S_9B_1A"/>
    <x v="0"/>
    <n v="162"/>
    <n v="0"/>
    <s v="ENFERMERA/O"/>
    <s v="H.DIA POLIVALENTE - CITOSTATICOS"/>
    <x v="1"/>
    <s v="285506"/>
    <s v="78639468F"/>
    <s v="DOMINGUEZ FALCON, SARA"/>
    <m/>
    <d v="2026-04-23T00:00:00"/>
    <d v="2026-07-31T00:00:00"/>
    <n v="100"/>
  </r>
  <r>
    <s v="232913"/>
    <d v="2026-06-06T00:00:00"/>
    <d v="2026-10-02T00:00:00"/>
    <s v="false"/>
    <s v="179894"/>
    <s v="TEMPORAL. T. COM. INTER. N. ESTA"/>
    <s v="BAJA MATERNAL"/>
    <s v="ENFERMERO/A"/>
    <s v="E"/>
    <s v="S_9B_1A"/>
    <x v="0"/>
    <n v="119"/>
    <n v="0"/>
    <s v="ENFERMERA/O"/>
    <s v="URGENCIAS"/>
    <x v="1"/>
    <s v="222170"/>
    <s v="54059396N"/>
    <s v="GONZALEZ MESA, SARAY"/>
    <s v="ENFERMERA/O"/>
    <d v="2026-06-06T00:00:00"/>
    <d v="2026-07-31T00:00:00"/>
    <n v="56"/>
  </r>
  <r>
    <s v="387754"/>
    <d v="2026-06-23T00:00:00"/>
    <d v="2026-10-02T00:00:00"/>
    <s v="false"/>
    <s v="179230"/>
    <s v="TEMPORAL. T. COM. INTER. N. ESTA"/>
    <s v="VACACIONES Y LIBRANZAS"/>
    <s v="AUXILIAR DE ENFERMERÍA"/>
    <s v="E"/>
    <s v="S_9B_1A"/>
    <x v="0"/>
    <n v="102"/>
    <n v="0"/>
    <s v="AUXILIAR DE ENFERMERÍA"/>
    <s v="PLANTA  6ª  PAR   - HOSP.EDIF.A"/>
    <x v="1"/>
    <s v="249583"/>
    <s v="45449977E"/>
    <s v="ARROCHA PEREZ, M. MERCEDES"/>
    <s v="AUXILIAR DE ENFERMERÍA"/>
    <d v="2026-06-23T00:00:00"/>
    <d v="2026-07-31T00:00:00"/>
    <n v="39"/>
  </r>
  <r>
    <s v="314398"/>
    <d v="2026-06-26T00:00:00"/>
    <d v="2026-10-02T00:00:00"/>
    <s v="false"/>
    <s v="178517"/>
    <s v="TEMPORAL. T. COM. INTER. N. ESTA"/>
    <s v="VACACIONES Y LIBRANZAS"/>
    <s v="ENFERMERO/A"/>
    <s v="E"/>
    <s v="S_9B_1AV"/>
    <x v="0"/>
    <n v="99"/>
    <n v="0"/>
    <s v="ENFERMERA/O"/>
    <s v="LAB.HEMOT.Y BCO.SANGRE"/>
    <x v="1"/>
    <s v="331692"/>
    <s v="43363436H"/>
    <s v="MOHR HARTUNG, TOMAS GUILLERMO"/>
    <s v="ENFERMERA/O"/>
    <d v="2026-06-26T00:00:00"/>
    <d v="2026-07-31T00:00:00"/>
    <n v="36"/>
  </r>
  <r>
    <s v="290253"/>
    <d v="2026-07-21T00:00:00"/>
    <d v="2026-10-04T00:00:00"/>
    <s v="false"/>
    <s v="180133"/>
    <s v="TEMPORAL. T. COM. INTER. N. ESTA"/>
    <s v="VACACIONES Y LIBRANZAS"/>
    <s v="ENFERMERO/A"/>
    <s v="E"/>
    <s v="S_9B_1A"/>
    <x v="0"/>
    <n v="76"/>
    <n v="0"/>
    <s v="ENFERMERA/O"/>
    <s v="DIETÉTICA Y NUTRICIÓN"/>
    <x v="1"/>
    <s v="307027"/>
    <s v="42078822T"/>
    <s v="PEREZ BORGES, MARIA GLADYS"/>
    <s v="ENFERMERA/O"/>
    <d v="2026-07-21T00:00:00"/>
    <d v="2026-07-31T00:00:00"/>
    <n v="11"/>
  </r>
  <r>
    <s v="375590"/>
    <d v="2026-06-10T00:00:00"/>
    <d v="2026-10-06T00:00:00"/>
    <s v="false"/>
    <s v="180124"/>
    <s v="TEMPORAL. T. COM. INTER. N. ESTA"/>
    <s v="BAJA MATERNAL"/>
    <s v="TÉC ESPECIALISTA / RADIODIAGNÓSTICO"/>
    <s v="E"/>
    <s v="S_9B_1A"/>
    <x v="0"/>
    <n v="119"/>
    <n v="0"/>
    <s v="TÉCNICO ESPECIALISTA RADIODIAGNÓSTICO"/>
    <s v="RADIODIAGNOSTICO"/>
    <x v="1"/>
    <s v="229155"/>
    <s v="54052579A"/>
    <s v="GONZALEZ MARTIN, LAURA"/>
    <s v="TÉCNICO ESPECIALISTA RADIODIAGNÓSTICO"/>
    <d v="2026-06-10T00:00:00"/>
    <d v="2026-07-31T00:00:00"/>
    <n v="52"/>
  </r>
  <r>
    <s v="383631"/>
    <d v="2026-07-10T00:00:00"/>
    <d v="2026-10-06T00:00:00"/>
    <s v="false"/>
    <s v="179942"/>
    <s v="TEMPORAL. T. COM. INTER. N. ESTA"/>
    <s v="BAJA MATERNAL"/>
    <s v="ENFERMERO/A"/>
    <s v="E"/>
    <s v="S_9B_1A"/>
    <x v="0"/>
    <n v="89"/>
    <n v="0"/>
    <s v="ENFERMERA/O"/>
    <s v="ÁREA HOSPITALIZACIÓN DE TRÁNSITO"/>
    <x v="1"/>
    <s v="211445"/>
    <s v="43378857Y"/>
    <s v="GONZALEZ CRUZ, RAQUEL"/>
    <s v="ENFERMERA/O"/>
    <d v="2026-07-10T00:00:00"/>
    <d v="2026-07-31T00:00:00"/>
    <n v="22"/>
  </r>
  <r>
    <s v="330563"/>
    <d v="2026-01-08T00:00:00"/>
    <d v="2026-10-07T00:00:00"/>
    <s v="false"/>
    <s v="175659"/>
    <s v="TEMPORAL. T. COMPLETO. N. ESTATU"/>
    <s v="ACUMULACION DE TAREAS"/>
    <s v="FEA HEMATOLOGÍA Y HEMOTERAPIA"/>
    <s v="E"/>
    <s v="I_9_1C"/>
    <x v="1"/>
    <n v="273"/>
    <n v="0"/>
    <s v="FEA HEMATOLOGÍA Y HEMOTERAPIA"/>
    <s v="P.MÉDICO HEMATOLOGÍA CLÍNICA"/>
    <x v="2"/>
    <s v="0"/>
    <m/>
    <m/>
    <m/>
    <d v="2026-01-08T00:00:00"/>
    <d v="2026-07-31T00:00:00"/>
    <n v="205"/>
  </r>
  <r>
    <s v="270074"/>
    <d v="2026-03-23T00:00:00"/>
    <d v="2026-10-11T00:00:00"/>
    <s v="false"/>
    <s v="177622"/>
    <s v="TEMPORAL. T. COM. INTER. N. ESTA"/>
    <s v="BAJA MATERNAL"/>
    <s v="ENFERMERO/A"/>
    <s v="E"/>
    <s v="S_9B_1A"/>
    <x v="0"/>
    <n v="203"/>
    <n v="0"/>
    <s v="ENFERMERA/O"/>
    <s v="U.V.I."/>
    <x v="1"/>
    <s v="381377"/>
    <s v="79062787B"/>
    <s v="ZEROLO DE LA TORRE, MARIA"/>
    <s v="ENFERMERA/O"/>
    <d v="2026-03-23T00:00:00"/>
    <d v="2026-07-31T00:00:00"/>
    <n v="131"/>
  </r>
  <r>
    <s v="314505"/>
    <d v="2026-06-25T00:00:00"/>
    <d v="2026-10-13T00:00:00"/>
    <s v="false"/>
    <s v="178961"/>
    <s v="TEMPORAL. T. COM. INTER. N. ESTA"/>
    <s v="LIBRE DISPOSICION"/>
    <s v="AUXILIAR DE ENFERMERÍA"/>
    <s v="E"/>
    <s v="S_9B_1AV"/>
    <x v="0"/>
    <n v="111"/>
    <n v="0"/>
    <s v="AUXILIAR DE ENFERMERÍA"/>
    <s v="UDAD.HEMODINAMICA"/>
    <x v="1"/>
    <s v="341913"/>
    <s v="54046574R"/>
    <s v="DIAZ PIO, JESUS"/>
    <s v="AUXILIARES DE CLÍNICA O ENFERMERIA"/>
    <d v="2026-06-25T00:00:00"/>
    <d v="2026-07-31T00:00:00"/>
    <n v="37"/>
  </r>
  <r>
    <s v="216356"/>
    <d v="2026-04-27T00:00:00"/>
    <d v="2026-10-14T00:00:00"/>
    <s v="false"/>
    <s v="178090"/>
    <s v="TEMPORAL. T. COM. INTER. N. ESTA"/>
    <s v="VACACIONES Y LIBRANZAS"/>
    <s v="TÉC ESPECIALISTA / LABORATORIO"/>
    <s v="E"/>
    <s v="S_9B_1AV"/>
    <x v="0"/>
    <n v="171"/>
    <n v="0"/>
    <s v="TÉCNICO ESPECIALISTA LABORATORIO"/>
    <s v="LABORATORIO HEMATOLOGIA"/>
    <x v="1"/>
    <s v="355037"/>
    <s v="42087298N"/>
    <s v="DEL ROSARIO DE LA CRUZ, MARIA LOURDES"/>
    <s v="TÉCNICO ESPECIALISTA LABORATORIO"/>
    <d v="2026-04-27T00:00:00"/>
    <d v="2026-07-31T00:00:00"/>
    <n v="96"/>
  </r>
  <r>
    <s v="236264"/>
    <d v="2026-04-17T00:00:00"/>
    <d v="2026-10-15T00:00:00"/>
    <s v="false"/>
    <s v="177340"/>
    <s v="TEMPORAL. T. COM. INTER. N. ESTA"/>
    <s v="VACACIONES Y LIBRANZAS"/>
    <s v="ENFERMERO/A"/>
    <s v="E"/>
    <s v="S_9B_1AV"/>
    <x v="0"/>
    <n v="182"/>
    <n v="0"/>
    <s v="ENFERMERA/O"/>
    <s v="BLOQUE QUIRURGICO CENTRAL"/>
    <x v="1"/>
    <s v="231782"/>
    <s v="30250657E"/>
    <s v="GOMEZ ARROYO, AMAIA"/>
    <s v="ENFERMERA/O"/>
    <d v="2026-04-17T00:00:00"/>
    <d v="2026-07-31T00:00:00"/>
    <n v="106"/>
  </r>
  <r>
    <s v="387169"/>
    <d v="2026-05-11T00:00:00"/>
    <d v="2026-10-15T00:00:00"/>
    <s v="false"/>
    <s v="178937"/>
    <s v="TEMPORAL. T. COM. INTER. N. ESTA"/>
    <s v="VACACIONES Y LIBRANZAS"/>
    <s v="CALEFACTOR/A"/>
    <s v="E"/>
    <s v="S_9B_1AV"/>
    <x v="0"/>
    <n v="158"/>
    <n v="0"/>
    <s v="CALEFACTOR"/>
    <s v="CALDERAS"/>
    <x v="6"/>
    <s v="378044"/>
    <s v="78574239Y"/>
    <s v="MOLINA FERNANDEZ, JORGE MANUEL"/>
    <s v="CALEFACTOR"/>
    <d v="2026-05-11T00:00:00"/>
    <d v="2026-07-31T00:00:00"/>
    <n v="82"/>
  </r>
  <r>
    <s v="380499"/>
    <d v="2026-07-15T00:00:00"/>
    <d v="2026-10-15T00:00:00"/>
    <s v="false"/>
    <s v="181043"/>
    <s v="TEMPORAL. T. COM. INTER. N. ESTA"/>
    <s v="PERMISO POR NACIMIENTO"/>
    <s v="CONDUCTOR/A DE INSTALACIONES"/>
    <s v="E"/>
    <s v="S_9B_1A"/>
    <x v="0"/>
    <n v="93"/>
    <n v="0"/>
    <s v="CONDUCTOR INSTALACIONES"/>
    <s v="CLIMATIZACIÓN Y FRÍO"/>
    <x v="6"/>
    <s v="365956"/>
    <s v="78573992N"/>
    <s v="MENDOZA CARRILLO, RAYCO"/>
    <s v="CONDUCTOR INSTALACIONES"/>
    <d v="2026-07-15T00:00:00"/>
    <d v="2026-07-31T00:00:00"/>
    <n v="17"/>
  </r>
  <r>
    <s v="373163"/>
    <d v="2026-07-24T00:00:00"/>
    <d v="2026-10-15T00:00:00"/>
    <s v="false"/>
    <s v="179051"/>
    <s v="TEMPORAL. T. COM. INTER. N. ESTA"/>
    <s v="VACACIONES Y LIBRANZAS"/>
    <s v="COCINERO/A"/>
    <s v="E"/>
    <s v="S_9B_1AV"/>
    <x v="0"/>
    <n v="84"/>
    <n v="0"/>
    <s v="COCINERO"/>
    <s v="COCINA"/>
    <x v="0"/>
    <s v="219850"/>
    <s v="54060092H"/>
    <s v="EXPOSITO ACOSTA, MOISES"/>
    <s v="COCINERO"/>
    <d v="2026-07-24T00:00:00"/>
    <d v="2026-07-31T00:00:00"/>
    <n v="8"/>
  </r>
  <r>
    <s v="275709"/>
    <d v="2026-01-19T00:00:00"/>
    <d v="2026-10-18T00:00:00"/>
    <s v="false"/>
    <s v="175493"/>
    <s v="TEMPORAL. T. COMPLETO. N. ESTATU"/>
    <s v="ACUMULACION DE TAREAS"/>
    <s v="MECÁNICO/A"/>
    <s v="E"/>
    <s v="I_9_1C"/>
    <x v="1"/>
    <n v="273"/>
    <n v="0"/>
    <s v="MECÁNICO"/>
    <s v="MECÁNICA LAVANDERIA DEL TORAX"/>
    <x v="6"/>
    <s v="0"/>
    <m/>
    <m/>
    <m/>
    <d v="2026-01-19T00:00:00"/>
    <d v="2026-07-31T00:00:00"/>
    <n v="194"/>
  </r>
  <r>
    <s v="291052"/>
    <d v="2026-01-19T00:00:00"/>
    <d v="2026-10-18T00:00:00"/>
    <s v="false"/>
    <s v="175692"/>
    <s v="TEMPORAL. T. COMPLETO. N. ESTATU"/>
    <s v="ACUMULACION DE TAREAS"/>
    <s v="FEA PSIQUIATRÍA"/>
    <s v="E"/>
    <s v="I_9_1C"/>
    <x v="1"/>
    <n v="273"/>
    <n v="0"/>
    <s v="FEA PSIQUIATRÍA"/>
    <s v="P.MÉDICO PSIQUIATRÍA"/>
    <x v="2"/>
    <s v="0"/>
    <m/>
    <m/>
    <m/>
    <d v="2026-01-19T00:00:00"/>
    <d v="2026-07-31T00:00:00"/>
    <n v="194"/>
  </r>
  <r>
    <s v="220021"/>
    <d v="2026-01-19T00:00:00"/>
    <d v="2026-10-18T00:00:00"/>
    <s v="false"/>
    <s v="175916"/>
    <s v="TEMPORAL. T. COMPLETO. N. ESTATU"/>
    <s v="ACUMULACION DE TAREAS"/>
    <s v="MEDICO/A URGENCIA HOSPITALARIA"/>
    <s v="E"/>
    <s v="I_9_1C"/>
    <x v="1"/>
    <n v="273"/>
    <n v="0"/>
    <s v="MÉDICO URGENCIA HOSPITALARIA"/>
    <s v="P.MÉDICO DE URGENCIAS"/>
    <x v="2"/>
    <s v="0"/>
    <m/>
    <m/>
    <m/>
    <d v="2026-01-19T00:00:00"/>
    <d v="2026-07-31T00:00:00"/>
    <n v="194"/>
  </r>
  <r>
    <s v="202342"/>
    <d v="2026-06-22T00:00:00"/>
    <d v="2026-10-18T00:00:00"/>
    <s v="false"/>
    <s v="180370"/>
    <s v="TEMPORAL. T. COM. INTER. N. ESTA"/>
    <s v="BAJA MATERNAL"/>
    <s v="ENFERMERO/A"/>
    <s v="E"/>
    <s v="S_9B_1A"/>
    <x v="0"/>
    <n v="119"/>
    <n v="0"/>
    <s v="ENFERMERA/O"/>
    <s v="PLANTA  1ª  PAR   - HOSP.EDIF.A"/>
    <x v="1"/>
    <s v="253787"/>
    <s v="43485140Y"/>
    <s v="CARBALLO WAIN, NATASHA KAREN"/>
    <s v="ENFERMERA/O"/>
    <d v="2026-06-22T00:00:00"/>
    <d v="2026-07-31T00:00:00"/>
    <n v="40"/>
  </r>
  <r>
    <s v="230420"/>
    <d v="2026-07-27T00:00:00"/>
    <d v="2026-10-18T00:00:00"/>
    <s v="false"/>
    <s v="180197"/>
    <s v="TEMPORAL. T. COM. INTER. N. ESTA"/>
    <s v="VACACIONES Y LIBRANZAS"/>
    <s v="FISIOTERAPEUTA"/>
    <s v="E"/>
    <s v="S_9B_1AV"/>
    <x v="0"/>
    <n v="84"/>
    <n v="0"/>
    <s v="FISIOTERAPEUTA"/>
    <s v="GIMNASIO REHABILITACION"/>
    <x v="1"/>
    <s v="233871"/>
    <s v="53782081P"/>
    <s v="BRAVO FERNANDEZ, ADRIAN"/>
    <s v="FISIOTERAPEUTA"/>
    <d v="2026-07-27T00:00:00"/>
    <d v="2026-07-31T00:00:00"/>
    <n v="5"/>
  </r>
  <r>
    <s v="251552"/>
    <d v="2026-01-21T00:00:00"/>
    <d v="2026-10-20T00:00:00"/>
    <s v="false"/>
    <s v="175750"/>
    <s v="TEMPORAL. T. COMPLETO. N. ESTATU"/>
    <s v="ACUMULACION DE TAREAS"/>
    <s v="FEA CUIDADOS PALIATIVOS"/>
    <s v="E"/>
    <s v="I_9_1C"/>
    <x v="1"/>
    <n v="273"/>
    <n v="0"/>
    <s v="MÉDICO DE CUIDADOS PALIATIVOS"/>
    <s v="P. MÉDICO PALIATIVOS"/>
    <x v="2"/>
    <s v="0"/>
    <m/>
    <m/>
    <m/>
    <d v="2026-01-21T00:00:00"/>
    <d v="2026-07-31T00:00:00"/>
    <n v="192"/>
  </r>
  <r>
    <s v="380794"/>
    <d v="2026-05-01T00:00:00"/>
    <d v="2026-10-20T00:00:00"/>
    <s v="false"/>
    <s v="178096"/>
    <s v="TEMPORAL. T. COM. INTER. N. ESTA"/>
    <s v="VACACIONES Y LIBRANZAS"/>
    <s v="ENFERMERO/A"/>
    <s v="E"/>
    <s v="S_9B_1A"/>
    <x v="0"/>
    <n v="173"/>
    <n v="0"/>
    <s v="ENFERMERA/O"/>
    <s v="PLANTA  6ª  PAR   - HOSP.EDIF.A"/>
    <x v="1"/>
    <s v="250480"/>
    <s v="78649300H"/>
    <s v="SOCAS GUERRERO, PAULA"/>
    <s v="ENFERMERA/O"/>
    <d v="2026-05-01T00:00:00"/>
    <d v="2026-07-31T00:00:00"/>
    <n v="92"/>
  </r>
  <r>
    <s v="242774"/>
    <d v="2026-06-26T00:00:00"/>
    <d v="2026-10-20T00:00:00"/>
    <s v="false"/>
    <s v="178798"/>
    <s v="TEMPORAL. T. COM. INTER. N. ESTA"/>
    <s v="VACACIONES Y LIBRANZAS"/>
    <s v="ENFERMERO/A"/>
    <s v="E"/>
    <s v="S_9B_1AV"/>
    <x v="0"/>
    <n v="117"/>
    <n v="0"/>
    <s v="ENFERMERA/O"/>
    <s v="CONSULTA DIGESTIVO"/>
    <x v="1"/>
    <s v="360741"/>
    <s v="42193065W"/>
    <s v="PEREZ LORENZO, MARIA NAYBET"/>
    <s v="ENFERMERA/O"/>
    <d v="2026-06-26T00:00:00"/>
    <d v="2026-07-31T00:00:00"/>
    <n v="36"/>
  </r>
  <r>
    <s v="396686"/>
    <d v="2026-07-21T00:00:00"/>
    <d v="2026-10-20T00:00:00"/>
    <s v="false"/>
    <s v="180661"/>
    <s v="TEMPORAL. T. COMPLETO. N. ESTATU"/>
    <s v="ACUMULACION DE TAREAS"/>
    <s v="TÉCNICO TITULADO MEDIO - INFORMÁTICO"/>
    <s v="E"/>
    <s v="I_9_1C"/>
    <x v="1"/>
    <n v="92"/>
    <n v="0"/>
    <s v="TÉCNICO TITULADO MEDIO-INFORMÁTICO"/>
    <s v="INFORMÁTICA"/>
    <x v="6"/>
    <s v="0"/>
    <m/>
    <m/>
    <m/>
    <d v="2026-07-21T00:00:00"/>
    <d v="2026-07-31T00:00:00"/>
    <n v="11"/>
  </r>
  <r>
    <s v="249336"/>
    <d v="2026-01-26T00:00:00"/>
    <d v="2026-10-25T00:00:00"/>
    <s v="false"/>
    <s v="175919"/>
    <s v="TEMPORAL. T. COMPLETO. N. ESTATU"/>
    <s v="ACUMULACION DE TAREAS"/>
    <s v="MEDICO/A URGENCIA HOSPITALARIA"/>
    <s v="E"/>
    <s v="I_9_1C"/>
    <x v="1"/>
    <n v="273"/>
    <n v="0"/>
    <s v="MÉDICO URGENCIA HOSPITALARIA"/>
    <s v="P.MÉDICO DE URGENCIAS"/>
    <x v="2"/>
    <s v="0"/>
    <m/>
    <m/>
    <m/>
    <d v="2026-01-26T00:00:00"/>
    <d v="2026-07-31T00:00:00"/>
    <n v="187"/>
  </r>
  <r>
    <s v="240038"/>
    <d v="2026-04-25T00:00:00"/>
    <d v="2026-10-25T00:00:00"/>
    <s v="false"/>
    <s v="177711"/>
    <s v="TEMPORAL. T. COM. INTER. N. ESTA"/>
    <s v="LIBRE DISPOSICION"/>
    <s v="ENFERMERO/A"/>
    <s v="E"/>
    <s v="S_9B_1AV"/>
    <x v="0"/>
    <n v="184"/>
    <n v="0"/>
    <s v="ENFERMERA/O"/>
    <s v="PLANTA  6ª IMPAR - HOSP.EDIF.A"/>
    <x v="1"/>
    <s v="206892"/>
    <s v="78727153Q"/>
    <s v="DIAZ LOPEZ, OSCAR"/>
    <s v="ENFERMERA/O"/>
    <d v="2026-04-25T00:00:00"/>
    <d v="2026-07-31T00:00:00"/>
    <n v="98"/>
  </r>
  <r>
    <s v="309336"/>
    <d v="2026-06-24T00:00:00"/>
    <d v="2026-10-28T00:00:00"/>
    <s v="false"/>
    <s v="179985"/>
    <s v="TEMPORAL. T. COM. INTER. N. ESTA"/>
    <s v="VACACIONES Y LIBRANZAS"/>
    <s v="TRABAJADOR/A SOCIAL"/>
    <s v="E"/>
    <s v="S_9B_1AV"/>
    <x v="0"/>
    <n v="127"/>
    <n v="0"/>
    <s v="TÉCNICO TITULADO MEDIO - ASISTENTE SOCIAL/TRABAJAD"/>
    <s v="TRABAJO SOCIAL"/>
    <x v="3"/>
    <s v="373817"/>
    <s v="54056749X"/>
    <s v="EXPOSITO FORTE, NEREA"/>
    <s v="TÉCNICO TITULADO MEDIO - ASISTENTE SOCIAL/TRABAJAD"/>
    <d v="2026-06-24T00:00:00"/>
    <d v="2026-07-31T00:00:00"/>
    <n v="38"/>
  </r>
  <r>
    <s v="351365"/>
    <d v="2026-01-01T00:00:00"/>
    <d v="2026-10-31T00:00:00"/>
    <s v="false"/>
    <s v="173597"/>
    <s v="TEMPORAL. T. COM. INTER. N. ESTA"/>
    <s v="COMISION SERV.,ADS.TEMPORAL"/>
    <s v="G ADMINISTRATIVO FUNCIÓN ADMINISTRATIVA"/>
    <s v="E"/>
    <s v="S_9B_1A"/>
    <x v="0"/>
    <n v="304"/>
    <n v="0"/>
    <s v="GRUPO ADMINISTRATIVO"/>
    <s v="D.RRHH SERV.ADMINISTRACIÓN DE PERSONAL"/>
    <x v="5"/>
    <s v="361584"/>
    <s v="78574552C"/>
    <s v="LOPEZ TORRES, JULIO MANUEL"/>
    <s v="GRUPO ADMINISTRATIVO"/>
    <d v="2026-01-01T00:00:00"/>
    <d v="2026-07-31T00:00:00"/>
    <n v="212"/>
  </r>
  <r>
    <s v="262715"/>
    <d v="2026-01-01T00:00:00"/>
    <d v="2026-10-31T00:00:00"/>
    <s v="false"/>
    <s v="173599"/>
    <s v="TEMPORAL. T. COM. INTER. N. ESTA"/>
    <s v="COMISION SERV.,ADS.TEMPORAL"/>
    <s v="G ADMINISTRATIVO FUNCIÓN ADMINISTRATIVA"/>
    <s v="E"/>
    <s v="S_9B_1A"/>
    <x v="0"/>
    <n v="304"/>
    <n v="0"/>
    <s v="GRUPO ADMINISTRATIVO"/>
    <s v="ADMISIÓN URGENCIAS"/>
    <x v="2"/>
    <s v="219184"/>
    <s v="78704215D"/>
    <s v="FUENTES GALAN, ELZEAR ANTONIO"/>
    <s v="GRUPO ADMINISTRATIVO"/>
    <d v="2026-01-01T00:00:00"/>
    <d v="2026-07-31T00:00:00"/>
    <n v="212"/>
  </r>
  <r>
    <s v="200744"/>
    <d v="2026-01-01T00:00:00"/>
    <d v="2026-10-31T00:00:00"/>
    <s v="false"/>
    <s v="173866"/>
    <s v="TEMPORAL. T. COM. INTER. N. ESTA"/>
    <s v="INVALIDEZ PERMANENTE"/>
    <s v="G AUXILIAR ADMINISTRATIVO F. ADMVA"/>
    <s v="E"/>
    <s v="S_9B_1A"/>
    <x v="0"/>
    <n v="304"/>
    <n v="0"/>
    <s v="AUXILIAR ADMINISTRATIVO"/>
    <s v="ARCHIVO CENTRAL"/>
    <x v="4"/>
    <s v="362720"/>
    <s v="43604693M"/>
    <s v="CHINEA DIAZ, JOSE ISIDRO"/>
    <m/>
    <d v="2026-01-01T00:00:00"/>
    <d v="2026-07-31T00:00:00"/>
    <n v="212"/>
  </r>
  <r>
    <s v="293379"/>
    <d v="2026-01-01T00:00:00"/>
    <d v="2026-10-31T00:00:00"/>
    <s v="false"/>
    <s v="173915"/>
    <s v="TEMPORAL. T. COM. INTER. N. ESTA"/>
    <s v="TRASLADO"/>
    <s v="G ADMINISTRATIVO FUNCIÓN ADMINISTRATIVA"/>
    <s v="E"/>
    <s v="S_9B_1A"/>
    <x v="0"/>
    <n v="304"/>
    <n v="0"/>
    <s v="GRUPO ADMINISTRATIVO"/>
    <s v="CONTRATACIÓN ADMINISTRATIVA"/>
    <x v="4"/>
    <s v="317700"/>
    <s v="45447538K"/>
    <s v="SOSA ALVAREZ, JOSE LORENZO"/>
    <s v="GRUPO ADMINISTRATIVO"/>
    <d v="2026-01-01T00:00:00"/>
    <d v="2026-07-31T00:00:00"/>
    <n v="212"/>
  </r>
  <r>
    <s v="202878"/>
    <d v="2026-01-01T00:00:00"/>
    <d v="2026-10-31T00:00:00"/>
    <s v="false"/>
    <s v="174014"/>
    <s v="TEMPORAL. T. COM. INTER. N. ESTA"/>
    <s v="COMISION SERV.,ADS.TEMPORAL"/>
    <s v="G ADMINISTRATIVO FUNCIÓN ADMINISTRATIVA"/>
    <s v="E"/>
    <s v="S_9B_1A"/>
    <x v="0"/>
    <n v="304"/>
    <n v="0"/>
    <s v="GRUPO ADMINISTRATIVO"/>
    <s v="RECEPCIÓN DE POLICLÍNICA"/>
    <x v="4"/>
    <s v="336418"/>
    <s v="54042452L"/>
    <s v="ALONSO GOYA, MARIA DEL PILAR"/>
    <s v="GRUPO ADMINISTRATIVO"/>
    <d v="2026-01-01T00:00:00"/>
    <d v="2026-07-31T00:00:00"/>
    <n v="212"/>
  </r>
  <r>
    <s v="242088"/>
    <d v="2026-01-01T00:00:00"/>
    <d v="2026-10-31T00:00:00"/>
    <s v="false"/>
    <s v="174051"/>
    <s v="TEMPORAL. T. COM. INTER. N. ESTA"/>
    <s v="EXCED. ESPECIAL EN ACTIVO"/>
    <s v="G TÉCNICO FUNCIÓN ADMINISTRATIVA"/>
    <s v="E"/>
    <s v="S_9B_1A"/>
    <x v="0"/>
    <n v="304"/>
    <n v="0"/>
    <s v="GRUPO TÉCNICO FUNCIÓN ADMINISTRATIVA"/>
    <s v="AUDITORÍA"/>
    <x v="3"/>
    <s v="321021"/>
    <s v="42091566W"/>
    <s v="LLARENA LOPEZ, VICTORIA EUGENIA"/>
    <m/>
    <d v="2026-01-01T00:00:00"/>
    <d v="2026-07-31T00:00:00"/>
    <n v="212"/>
  </r>
  <r>
    <s v="254223"/>
    <d v="2026-01-01T00:00:00"/>
    <d v="2026-10-31T00:00:00"/>
    <s v="false"/>
    <s v="174013"/>
    <s v="TEMPORAL. T. COM. INTER. N. ESTA"/>
    <s v="SITUACION ESPECIAL EN ACTIVO"/>
    <s v="G ADMINISTRATIVO FUNCIÓN ADMINISTRATIVA"/>
    <s v="E"/>
    <s v="S_9B_1A"/>
    <x v="0"/>
    <n v="304"/>
    <n v="0"/>
    <s v="GRUPO ADMINISTRATIVO"/>
    <s v="UDAD. ADTVA. ASISTENCIAL"/>
    <x v="4"/>
    <s v="354616"/>
    <s v="78616341H"/>
    <s v="PALENZUELA HERNANDEZ, LUZ MELISA"/>
    <m/>
    <d v="2026-01-01T00:00:00"/>
    <d v="2026-07-31T00:00:00"/>
    <n v="212"/>
  </r>
  <r>
    <s v="339723"/>
    <d v="2026-01-01T00:00:00"/>
    <d v="2026-10-31T00:00:00"/>
    <s v="false"/>
    <s v="174019"/>
    <s v="TEMPORAL. T. COM. INTER. N. ESTA"/>
    <s v="COMISION SERV.,ADS.TEMPORAL"/>
    <s v="G AUXILIAR ADMINISTRATIVO F. ADMVA"/>
    <s v="E"/>
    <s v="S_9B_1A"/>
    <x v="0"/>
    <n v="304"/>
    <n v="0"/>
    <s v="AUXILIAR ADMINISTRATIVO"/>
    <s v="PLANTILLA VOLANTE SS ADMTVO ALMACÉN CENT"/>
    <x v="4"/>
    <s v="239884"/>
    <s v="78720774P"/>
    <s v="CARRERA PEREZ, ARIADNA"/>
    <s v="AUXILIAR ADMINISTRATIVO"/>
    <d v="2026-01-01T00:00:00"/>
    <d v="2026-07-31T00:00:00"/>
    <n v="212"/>
  </r>
  <r>
    <s v="308157"/>
    <d v="2026-02-01T00:00:00"/>
    <d v="2026-10-31T00:00:00"/>
    <s v="false"/>
    <s v="175753"/>
    <s v="TEMPORAL. T. COMPLETO. N. ESTATU"/>
    <s v="ACUMULACION DE TAREAS"/>
    <s v="MEDICO/A URGENCIA HOSPITALARIA"/>
    <s v="E"/>
    <s v="I_9_1C"/>
    <x v="1"/>
    <n v="273"/>
    <n v="0"/>
    <s v="MÉDICO URGENCIA HOSPITALARIA"/>
    <s v="P.MÉDICO DE URGENCIAS"/>
    <x v="2"/>
    <s v="0"/>
    <m/>
    <m/>
    <m/>
    <d v="2026-02-01T00:00:00"/>
    <d v="2026-07-31T00:00:00"/>
    <n v="181"/>
  </r>
  <r>
    <s v="279017"/>
    <d v="2026-02-01T00:00:00"/>
    <d v="2026-10-31T00:00:00"/>
    <s v="false"/>
    <s v="175752"/>
    <s v="TEMPORAL. T. COMPLETO. N. ESTATU"/>
    <s v="ACUMULACION DE TAREAS"/>
    <s v="MEDICO/A URGENCIA HOSPITALARIA"/>
    <s v="E"/>
    <s v="I_9_1C"/>
    <x v="1"/>
    <n v="273"/>
    <n v="0"/>
    <s v="MÉDICO URGENCIA HOSPITALARIA"/>
    <s v="P.MÉDICO DE URGENCIAS"/>
    <x v="2"/>
    <s v="0"/>
    <m/>
    <m/>
    <m/>
    <d v="2026-02-01T00:00:00"/>
    <d v="2026-07-31T00:00:00"/>
    <n v="181"/>
  </r>
  <r>
    <s v="233959"/>
    <d v="2026-02-13T00:00:00"/>
    <d v="2026-10-31T00:00:00"/>
    <s v="false"/>
    <s v="176730"/>
    <s v="TEMPORAL. T. COMPLETO. N. ESTATU"/>
    <s v="ACUMULACION DE TAREAS"/>
    <s v="G ADMINISTRATIVO FUNCIÓN ADMINISTRATIVA"/>
    <s v="E"/>
    <s v="I_9_1C"/>
    <x v="1"/>
    <n v="261"/>
    <n v="0"/>
    <s v="GRUPO ADMINISTRATIVO"/>
    <s v="SUBDIRECCIÓN MÉDICA"/>
    <x v="2"/>
    <s v="0"/>
    <m/>
    <m/>
    <m/>
    <d v="2026-02-13T00:00:00"/>
    <d v="2026-07-31T00:00:00"/>
    <n v="169"/>
  </r>
  <r>
    <s v="393725"/>
    <d v="2026-03-16T00:00:00"/>
    <d v="2026-10-31T00:00:00"/>
    <s v="false"/>
    <s v="176924"/>
    <s v="TEMPORAL. T. COM. INTER. N. ESTA"/>
    <s v="LIBRE DISPOSICION"/>
    <s v="ENFERMERO/A"/>
    <s v="E"/>
    <s v="S_9B_1AV"/>
    <x v="0"/>
    <n v="230"/>
    <n v="0"/>
    <s v="ENFERMERA/O"/>
    <s v="PLANTA  9ª IMPAR - HOSP.EDIF.A"/>
    <x v="1"/>
    <s v="383558"/>
    <s v="79071455P"/>
    <s v="HERNANDEZ TROYA, ANGELA"/>
    <s v="ENFERMERA/O"/>
    <d v="2026-03-16T00:00:00"/>
    <d v="2026-07-31T00:00:00"/>
    <n v="138"/>
  </r>
  <r>
    <s v="324109"/>
    <d v="2026-04-13T00:00:00"/>
    <d v="2026-10-31T00:00:00"/>
    <s v="false"/>
    <s v="178319"/>
    <s v="TEMPORAL. T. COM. INTER. N. ESTA"/>
    <s v="COMISION SERV.,ADS.TEMPORAL"/>
    <s v="G AUXILIAR ADMINISTRATIVO F. ADMVA"/>
    <s v="E"/>
    <s v="S_9B_1A"/>
    <x v="0"/>
    <n v="202"/>
    <n v="0"/>
    <s v="AUXILIAR ADMINISTRATIVO"/>
    <s v="ARCHIVO CENTRAL"/>
    <x v="2"/>
    <s v="235478"/>
    <s v="78572184K"/>
    <s v="GONZALEZ MACIAS, ONESIMA MARIA"/>
    <s v="AUXILIAR ADMINISTRATIVO"/>
    <d v="2026-04-13T00:00:00"/>
    <d v="2026-07-31T00:00:00"/>
    <n v="110"/>
  </r>
  <r>
    <s v="389560"/>
    <d v="2026-04-28T00:00:00"/>
    <d v="2026-10-31T00:00:00"/>
    <s v="false"/>
    <s v="178365"/>
    <s v="TEMPORAL. T. COM. INTER. N. ESTA"/>
    <s v="VACACIONES Y LIBRANZAS"/>
    <s v="ENFERMERO/A"/>
    <s v="E"/>
    <s v="S_9B_1AV"/>
    <x v="0"/>
    <n v="187"/>
    <n v="0"/>
    <s v="ENFERMERA/O"/>
    <s v="DIETÉTICA Y NUTRICIÓN"/>
    <x v="1"/>
    <s v="325022"/>
    <s v="45439728P"/>
    <s v="BENITEZ VERA, CANDELARIA MARIA"/>
    <s v="ENFERMERA/O"/>
    <d v="2026-04-28T00:00:00"/>
    <d v="2026-07-31T00:00:00"/>
    <n v="95"/>
  </r>
  <r>
    <s v="374655"/>
    <d v="2026-05-01T00:00:00"/>
    <d v="2026-10-31T00:00:00"/>
    <s v="false"/>
    <s v="177685"/>
    <s v="TEMPORAL. T. COM. INTER. N. ESTA"/>
    <s v="VACACIONES Y LIBRANZAS"/>
    <s v="LAVANDERO/A"/>
    <s v="E"/>
    <s v="S_9B_1AV"/>
    <x v="0"/>
    <n v="184"/>
    <n v="0"/>
    <s v="LAVANDERIA"/>
    <s v="LAVANDERÍA HOSP.DEL TORAX"/>
    <x v="0"/>
    <s v="319316"/>
    <s v="42065034N"/>
    <s v="GONZALEZ HERNANDEZ, ESTHER CRISTINA"/>
    <s v="LAVANDERIA"/>
    <d v="2026-05-01T00:00:00"/>
    <d v="2026-07-31T00:00:00"/>
    <n v="92"/>
  </r>
  <r>
    <s v="365940"/>
    <d v="2026-05-01T00:00:00"/>
    <d v="2026-10-31T00:00:00"/>
    <s v="false"/>
    <s v="0"/>
    <s v="TEMPORAL. T. COM. INTER. N. ESTA"/>
    <s v="VACACIONES Y LIBRANZAS"/>
    <s v="LAVANDERO/A"/>
    <s v="E"/>
    <s v="S_9B_1AV"/>
    <x v="0"/>
    <n v="184"/>
    <n v="0"/>
    <s v="LAVANDERIA"/>
    <s v="LAVANDERÍA HOSP.DEL TORAX"/>
    <x v="0"/>
    <s v="238050"/>
    <s v="45290748E"/>
    <s v="HOSSAIN MOHAMEDI, SAMERA"/>
    <s v="LAVANDERIA"/>
    <d v="2026-05-01T00:00:00"/>
    <d v="2026-07-31T00:00:00"/>
    <n v="92"/>
  </r>
  <r>
    <s v="343789"/>
    <d v="2026-05-01T00:00:00"/>
    <d v="2026-10-31T00:00:00"/>
    <s v="false"/>
    <s v="177704"/>
    <s v="TEMPORAL. T. COM. INTER. N. ESTA"/>
    <s v="VACACIONES Y LIBRANZAS"/>
    <s v="LAVANDERO/A"/>
    <s v="E"/>
    <s v="S_9B_1AV"/>
    <x v="0"/>
    <n v="184"/>
    <n v="0"/>
    <s v="LAVANDERIA"/>
    <s v="LENCERÍA Y COSTURA"/>
    <x v="0"/>
    <s v="310476"/>
    <s v="54051657R"/>
    <s v="ALONSO GONZALEZ, DESIREE"/>
    <s v="LAVANDERIA"/>
    <d v="2026-05-01T00:00:00"/>
    <d v="2026-07-31T00:00:00"/>
    <n v="92"/>
  </r>
  <r>
    <s v="258083"/>
    <d v="2026-05-01T00:00:00"/>
    <d v="2026-10-31T00:00:00"/>
    <s v="false"/>
    <s v="177709"/>
    <s v="TEMPORAL. T. COM. INTER. N. ESTA"/>
    <s v="VACACIONES Y LIBRANZAS"/>
    <s v="LAVANDERO/A"/>
    <s v="E"/>
    <s v="S_9B_1AV"/>
    <x v="0"/>
    <n v="184"/>
    <n v="0"/>
    <s v="LAVANDERIA"/>
    <s v="LAVANDERÍA HOSP.DEL TORAX"/>
    <x v="0"/>
    <s v="332177"/>
    <s v="42095845A"/>
    <s v="PALOMAR BARRERA, FRANCISCO JAVIER"/>
    <s v="OPERARIO DE LAVANDERÍA"/>
    <d v="2026-05-01T00:00:00"/>
    <d v="2026-07-31T00:00:00"/>
    <n v="92"/>
  </r>
  <r>
    <s v="265693"/>
    <d v="2026-05-04T00:00:00"/>
    <d v="2026-10-31T00:00:00"/>
    <s v="false"/>
    <s v="178206"/>
    <s v="TEMPORAL. T. COM. INTER. N. ESTA"/>
    <s v="VACACIONES Y LIBRANZAS"/>
    <s v="ENFERMERO/A"/>
    <s v="E"/>
    <s v="S_9B_1A"/>
    <x v="0"/>
    <n v="181"/>
    <n v="0"/>
    <s v="ENFERMERA/O"/>
    <s v="PLANTA 4ª - HOSPITALIZACIÓN EDIF. D"/>
    <x v="1"/>
    <s v="392874"/>
    <s v="42064134D"/>
    <s v="TORT CURSELLAS, LOURDES"/>
    <s v="ENFERMERA/O"/>
    <d v="2026-05-04T00:00:00"/>
    <d v="2026-07-31T00:00:00"/>
    <n v="89"/>
  </r>
  <r>
    <s v="277011"/>
    <d v="2026-05-04T00:00:00"/>
    <d v="2026-10-31T00:00:00"/>
    <s v="false"/>
    <s v="178281"/>
    <s v="TEMPORAL. T. COM. INTER. N. ESTA"/>
    <s v="VACACIONES Y LIBRANZAS"/>
    <s v="AUXILIAR DE ENFERMERÍA"/>
    <s v="E"/>
    <s v="S_9B_1AV"/>
    <x v="0"/>
    <n v="181"/>
    <n v="0"/>
    <s v="AUXILIAR DE ENFERMERÍA"/>
    <s v="PLANTA 1ª - SUBAGUDOS"/>
    <x v="1"/>
    <s v="318349"/>
    <s v="78856773P"/>
    <s v="CORNEJO TORRES, TAHIRI MARGARITA"/>
    <s v="AUXILIAR DE ENFERMERÍA"/>
    <d v="2026-05-04T00:00:00"/>
    <d v="2026-07-31T00:00:00"/>
    <n v="89"/>
  </r>
  <r>
    <s v="316617"/>
    <d v="2026-05-04T00:00:00"/>
    <d v="2026-10-31T00:00:00"/>
    <s v="false"/>
    <s v="178315"/>
    <s v="TEMPORAL. T. COM. INTER. N. ESTA"/>
    <s v="VACACIONES Y LIBRANZAS"/>
    <s v="TÉCNICA/O AUXILIAR DE FARMACIA"/>
    <s v="E"/>
    <s v="S_9B_1A"/>
    <x v="0"/>
    <n v="181"/>
    <n v="0"/>
    <s v="TÉCNICA/O AUXILIAR DE FARMACIA"/>
    <s v="ALMACÉN DE FARMACIA"/>
    <x v="1"/>
    <s v="344442"/>
    <s v="43819837F"/>
    <s v="DELGADO ALONSO, OMAIRA"/>
    <s v="TÉCNICA/O AUXILIAR DE FARMACIA"/>
    <d v="2026-05-04T00:00:00"/>
    <d v="2026-07-31T00:00:00"/>
    <n v="89"/>
  </r>
  <r>
    <s v="217825"/>
    <d v="2026-05-06T00:00:00"/>
    <d v="2026-10-31T00:00:00"/>
    <s v="false"/>
    <s v="179069"/>
    <s v="TEMPORAL. T. COM. INTER. N. ESTA"/>
    <s v="VACACIONES Y LIBRANZAS"/>
    <s v="AUXILIAR DE ENFERMERÍA"/>
    <s v="E"/>
    <s v="S_9B_1A"/>
    <x v="0"/>
    <n v="179"/>
    <n v="0"/>
    <s v="AUXILIAR DE ENFERMERÍA"/>
    <s v="GIMNASIO REHABILITACION"/>
    <x v="1"/>
    <s v="340476"/>
    <s v="78618614Z"/>
    <s v="AMADOR RODRIGUEZ, FABIAN"/>
    <s v="AUXILIARES DE CLÍNICA O ENFERMERIA"/>
    <d v="2026-05-06T00:00:00"/>
    <d v="2026-07-31T00:00:00"/>
    <n v="87"/>
  </r>
  <r>
    <s v="242175"/>
    <d v="2026-05-06T00:00:00"/>
    <d v="2026-10-31T00:00:00"/>
    <s v="false"/>
    <s v="178991"/>
    <s v="TEMPORAL. T. COM. INTER. N. ESTA"/>
    <s v="VACACIONES Y LIBRANZAS"/>
    <s v="AUXILIAR DE ENFERMERÍA"/>
    <s v="E"/>
    <s v="S_9B_1A"/>
    <x v="0"/>
    <n v="179"/>
    <n v="0"/>
    <s v="AUXILIAR DE ENFERMERÍA"/>
    <s v="UDAD.HEMODÍALISIS"/>
    <x v="1"/>
    <s v="306243"/>
    <s v="43604156C"/>
    <s v="PLACERES PASCUAL, CARMEN DOLORES"/>
    <s v="AUXILIAR DE ENFERMERÍA"/>
    <d v="2026-05-06T00:00:00"/>
    <d v="2026-07-31T00:00:00"/>
    <n v="87"/>
  </r>
  <r>
    <s v="317627"/>
    <d v="2026-05-06T00:00:00"/>
    <d v="2026-10-31T00:00:00"/>
    <s v="false"/>
    <s v="179029"/>
    <s v="TEMPORAL. T. COM. INTER. N. ESTA"/>
    <s v="VACACIONES Y LIBRANZAS"/>
    <s v="AUXILIAR DE ENFERMERÍA"/>
    <s v="E"/>
    <s v="S_9B_1A"/>
    <x v="0"/>
    <n v="179"/>
    <n v="0"/>
    <s v="AUXILIAR DE ENFERMERÍA"/>
    <s v="U.V.I."/>
    <x v="1"/>
    <s v="328012"/>
    <s v="43366363R"/>
    <s v="OLIVA RODRIGUEZ, ANTONIA MARIA"/>
    <s v="AUXILIARES DE CLÍNICA O ENFERMERIA"/>
    <d v="2026-05-06T00:00:00"/>
    <d v="2026-07-31T00:00:00"/>
    <n v="87"/>
  </r>
  <r>
    <s v="242675"/>
    <d v="2026-05-07T00:00:00"/>
    <d v="2026-10-31T00:00:00"/>
    <s v="false"/>
    <s v="178215"/>
    <s v="TEMPORAL. T. COM. INTER. N. ESTA"/>
    <s v="VACACIONES Y LIBRANZAS"/>
    <s v="ENFERMERO/A"/>
    <s v="E"/>
    <s v="S_9B_1A"/>
    <x v="0"/>
    <n v="178"/>
    <n v="0"/>
    <s v="ENFERMERA/O"/>
    <s v="PLANTA  7ª  PAR   - HOSP.EDIF.A"/>
    <x v="1"/>
    <s v="237547"/>
    <s v="48636305E"/>
    <s v="ALEGRIA MARCOS, CAROLINA"/>
    <s v="ENFERMERA/O"/>
    <d v="2026-05-07T00:00:00"/>
    <d v="2026-07-31T00:00:00"/>
    <n v="86"/>
  </r>
  <r>
    <s v="377381"/>
    <d v="2026-05-11T00:00:00"/>
    <d v="2026-10-31T00:00:00"/>
    <s v="false"/>
    <s v="178296"/>
    <s v="TEMPORAL. T. COM. INTER. N. ESTA"/>
    <s v="VACACIONES Y LIBRANZAS"/>
    <s v="AUXILIAR DE ENFERMERÍA"/>
    <s v="E"/>
    <s v="S_9B_1AV"/>
    <x v="0"/>
    <n v="174"/>
    <n v="0"/>
    <s v="AUXILIAR DE ENFERMERÍA"/>
    <s v="PLANTA  3ª  PAR   - HOSP.EDIF.A"/>
    <x v="1"/>
    <s v="297487"/>
    <s v="10259738J"/>
    <s v="ORELLANA CARBAJAL, JAEL SOLEDAD"/>
    <s v="AUXILIAR DE ENFERMERÍA"/>
    <d v="2026-05-11T00:00:00"/>
    <d v="2026-07-31T00:00:00"/>
    <n v="82"/>
  </r>
  <r>
    <s v="206076"/>
    <d v="2026-05-14T00:00:00"/>
    <d v="2026-10-31T00:00:00"/>
    <s v="false"/>
    <s v="178333"/>
    <s v="TEMPORAL. T. COM. INTER. N. ESTA"/>
    <s v="VACACIONES Y LIBRANZAS"/>
    <s v="ENFERMERO/A"/>
    <s v="E"/>
    <s v="S_9B_1AV"/>
    <x v="0"/>
    <n v="171"/>
    <n v="0"/>
    <s v="ENFERMERA/O"/>
    <s v="PLANTA  6ª  PAR   - HOSP.EDIF.A"/>
    <x v="1"/>
    <s v="344004"/>
    <s v="54040926B"/>
    <s v="GONZALEZ DIAZ, MONICA ESTHER"/>
    <s v="ENFERMERA/O"/>
    <d v="2026-05-14T00:00:00"/>
    <d v="2026-07-31T00:00:00"/>
    <n v="79"/>
  </r>
  <r>
    <s v="204971"/>
    <d v="2026-05-31T00:00:00"/>
    <d v="2026-10-31T00:00:00"/>
    <s v="false"/>
    <s v="179498"/>
    <s v="TEMPORAL. T. COM. INTER. N. ESTA"/>
    <s v="VACACIONES Y LIBRANZAS"/>
    <s v="ENFERMERO/A"/>
    <s v="E"/>
    <s v="S_9B_1AV"/>
    <x v="0"/>
    <n v="154"/>
    <n v="0"/>
    <s v="ENFERMERA/O"/>
    <s v="URGENCIAS"/>
    <x v="1"/>
    <s v="0"/>
    <m/>
    <m/>
    <m/>
    <d v="2026-05-31T00:00:00"/>
    <d v="2026-07-31T00:00:00"/>
    <n v="62"/>
  </r>
  <r>
    <s v="246453"/>
    <d v="2026-06-23T00:00:00"/>
    <d v="2026-10-31T00:00:00"/>
    <s v="false"/>
    <s v="178987"/>
    <s v="TEMPORAL. T. COM. INTER. N. ESTA"/>
    <s v="VACACIONES Y LIBRANZAS"/>
    <s v="AUXILIAR DE ENFERMERÍA"/>
    <s v="E"/>
    <s v="S_9B_1A"/>
    <x v="0"/>
    <n v="131"/>
    <n v="0"/>
    <s v="AUXILIAR DE ENFERMERÍA"/>
    <s v="PLANTA  1ª IMPAR - HOSP.EDIF.A"/>
    <x v="1"/>
    <s v="259771"/>
    <s v="78565113B"/>
    <s v="RODRIGUEZ HERNANDEZ, YURENA DEL CARMEN"/>
    <s v="AUXILIAR DE ENFERMERÍA"/>
    <d v="2026-06-23T00:00:00"/>
    <d v="2026-07-31T00:00:00"/>
    <n v="39"/>
  </r>
  <r>
    <s v="281035"/>
    <d v="2026-06-23T00:00:00"/>
    <d v="2026-10-31T00:00:00"/>
    <s v="false"/>
    <s v="179251"/>
    <s v="TEMPORAL. T. COM. INTER. N. ESTA"/>
    <s v="VACACIONES Y LIBRANZAS"/>
    <s v="AUXILIAR DE ENFERMERÍA"/>
    <s v="E"/>
    <s v="S_9B_1AV"/>
    <x v="0"/>
    <n v="131"/>
    <n v="0"/>
    <s v="AUXILIAR DE ENFERMERÍA"/>
    <s v="GIMNASIO REHABILITACION"/>
    <x v="1"/>
    <s v="278383"/>
    <s v="78719450H"/>
    <s v="RODRIGUEZ SANCHEZ, ANA ROSA"/>
    <s v="AUXILIAR DE ENFERMERÍA"/>
    <d v="2026-06-23T00:00:00"/>
    <d v="2026-07-31T00:00:00"/>
    <n v="39"/>
  </r>
  <r>
    <s v="382906"/>
    <d v="2026-06-23T00:00:00"/>
    <d v="2026-10-31T00:00:00"/>
    <s v="false"/>
    <s v="178361"/>
    <s v="TEMPORAL. T. COM. INTER. N. ESTA"/>
    <s v="VACACIONES Y LIBRANZAS"/>
    <s v="ENFERMERO/A"/>
    <s v="E"/>
    <s v="S_9B_1A"/>
    <x v="0"/>
    <n v="131"/>
    <n v="0"/>
    <s v="ENFERMERA/O"/>
    <s v="HOSPITAL DIA REUMATOLOGIA"/>
    <x v="1"/>
    <s v="367206"/>
    <s v="78633541Z"/>
    <s v="ESCOBAR PACHECO, CAROLINA PAULA"/>
    <s v="ENFERMERA/O"/>
    <d v="2026-06-23T00:00:00"/>
    <d v="2026-07-31T00:00:00"/>
    <n v="39"/>
  </r>
  <r>
    <s v="379717"/>
    <d v="2026-06-24T00:00:00"/>
    <d v="2026-10-31T00:00:00"/>
    <s v="false"/>
    <s v="180213"/>
    <s v="TEMPORAL. T. COM. INTER. N. ESTA"/>
    <s v="VACACIONES Y LIBRANZAS"/>
    <s v="PINCHE"/>
    <s v="E"/>
    <s v="S_9B_1AV"/>
    <x v="0"/>
    <n v="130"/>
    <n v="0"/>
    <s v="PINCHE"/>
    <s v="COCINA"/>
    <x v="0"/>
    <s v="209647"/>
    <s v="78571970Z"/>
    <s v="RODRIGUEZ GONZALEZ, MARIA MACARENA"/>
    <s v="AYUDANTE DE COCINA (HUC)"/>
    <d v="2026-06-24T00:00:00"/>
    <d v="2026-07-31T00:00:00"/>
    <n v="38"/>
  </r>
  <r>
    <s v="247555"/>
    <d v="2026-06-24T00:00:00"/>
    <d v="2026-10-31T00:00:00"/>
    <s v="false"/>
    <s v="178376"/>
    <s v="TEMPORAL. T. COM. INTER. N. ESTA"/>
    <s v="VACACIONES Y LIBRANZAS"/>
    <s v="ENFERMERO/A"/>
    <s v="E"/>
    <s v="S_9B_1AV"/>
    <x v="0"/>
    <n v="130"/>
    <n v="0"/>
    <s v="ENFERMERA/O"/>
    <s v="PLANTILLA VOLANTE DEL EAA (EDIFICIO DE ACTIVIDADES"/>
    <x v="1"/>
    <s v="202996"/>
    <s v="54051417Z"/>
    <s v="VALLADARES RIVERO, MARIA EUGENIA"/>
    <s v="ENFERMERA/O"/>
    <d v="2026-06-24T00:00:00"/>
    <d v="2026-07-31T00:00:00"/>
    <n v="38"/>
  </r>
  <r>
    <s v="238943"/>
    <d v="2026-06-24T00:00:00"/>
    <d v="2026-10-31T00:00:00"/>
    <s v="false"/>
    <s v="178984"/>
    <s v="TEMPORAL. T. COM. INTER. N. ESTA"/>
    <s v="VACACIONES Y LIBRANZAS"/>
    <s v="AUXILIAR DE ENFERMERÍA"/>
    <s v="E"/>
    <s v="S_9B_1AV"/>
    <x v="0"/>
    <n v="130"/>
    <n v="0"/>
    <s v="AUXILIAR DE ENFERMERÍA"/>
    <s v="PARITORIO"/>
    <x v="1"/>
    <s v="200800"/>
    <s v="78720243Y"/>
    <s v="RODRIGUEZ GIL, ANA EDUVINA"/>
    <s v="AUXILIAR DE ENFERMERÍA"/>
    <d v="2026-06-24T00:00:00"/>
    <d v="2026-07-31T00:00:00"/>
    <n v="38"/>
  </r>
  <r>
    <s v="250195"/>
    <d v="2026-06-25T00:00:00"/>
    <d v="2026-10-31T00:00:00"/>
    <s v="false"/>
    <s v="179266"/>
    <s v="TEMPORAL. T. COM. INTER. N. ESTA"/>
    <s v="VACACIONES Y LIBRANZAS"/>
    <s v="AUXILIAR DE ENFERMERÍA"/>
    <s v="E"/>
    <s v="S_9B_1AV"/>
    <x v="0"/>
    <n v="129"/>
    <n v="0"/>
    <s v="AUXILIAR DE ENFERMERÍA"/>
    <s v="UNIDAD DE SALUD MENTAL INFANTO JUVENIL"/>
    <x v="1"/>
    <s v="235763"/>
    <s v="78700072Y"/>
    <s v="JORGE RODRIGUEZ, BETSABE"/>
    <s v="AUXILIAR DE ENFERMERÍA"/>
    <d v="2026-06-25T00:00:00"/>
    <d v="2026-07-31T00:00:00"/>
    <n v="37"/>
  </r>
  <r>
    <s v="217351"/>
    <d v="2026-06-25T00:00:00"/>
    <d v="2026-10-31T00:00:00"/>
    <s v="false"/>
    <s v="179248"/>
    <s v="TEMPORAL. T. COM. INTER. N. ESTA"/>
    <s v="VACACIONES Y LIBRANZAS"/>
    <s v="AUXILIAR DE ENFERMERÍA"/>
    <s v="E"/>
    <s v="S_9B_1AV"/>
    <x v="0"/>
    <n v="129"/>
    <n v="0"/>
    <s v="AUXILIAR DE ENFERMERÍA"/>
    <s v="PLANTA  4ª  PAR   - HOSP.EDIF.A"/>
    <x v="1"/>
    <s v="327706"/>
    <s v="45436623P"/>
    <s v="SILVESTRE HERRERA, MARIA JOSE"/>
    <s v="AUXILIARES DE CLÍNICA O ENFERMERIA"/>
    <d v="2026-06-25T00:00:00"/>
    <d v="2026-07-31T00:00:00"/>
    <n v="37"/>
  </r>
  <r>
    <s v="372484"/>
    <d v="2026-06-25T00:00:00"/>
    <d v="2026-10-31T00:00:00"/>
    <s v="false"/>
    <s v="178799"/>
    <s v="TEMPORAL. T. COM. INTER. N. ESTA"/>
    <s v="VACACIONES Y LIBRANZAS"/>
    <s v="ENFERMERO/A"/>
    <s v="E"/>
    <s v="S_9B_1AV"/>
    <x v="0"/>
    <n v="129"/>
    <n v="0"/>
    <s v="ENFERMERA/O"/>
    <s v="EXPLORAC.RADIOTERAPIA"/>
    <x v="1"/>
    <s v="329218"/>
    <s v="45441630R"/>
    <s v="ROJAS RAMOS, REMEDIOS"/>
    <s v="ENFERMERA/O"/>
    <d v="2026-06-25T00:00:00"/>
    <d v="2026-07-31T00:00:00"/>
    <n v="37"/>
  </r>
  <r>
    <s v="390532"/>
    <d v="2026-06-26T00:00:00"/>
    <d v="2026-10-31T00:00:00"/>
    <s v="false"/>
    <s v="179315"/>
    <s v="TEMPORAL. T. COM. INTER. N. ESTA"/>
    <s v="VACACIONES Y LIBRANZAS"/>
    <s v="TÉC ESPECIALISTA / LABORATORIO"/>
    <s v="E"/>
    <s v="S_9B_1AV"/>
    <x v="0"/>
    <n v="128"/>
    <n v="0"/>
    <s v="TÉCNICO ESPECIALISTA LABORATORIO"/>
    <s v="LABORATORIO CENTRAL"/>
    <x v="1"/>
    <s v="323908"/>
    <s v="43786100B"/>
    <s v="LOPEZ ABREU, MARIA EUGENIA"/>
    <s v="TÉCNICO ESPECIALISTA LABORATORIO"/>
    <d v="2026-06-26T00:00:00"/>
    <d v="2026-07-31T00:00:00"/>
    <n v="36"/>
  </r>
  <r>
    <s v="270567"/>
    <d v="2026-06-26T00:00:00"/>
    <d v="2026-10-31T00:00:00"/>
    <s v="false"/>
    <s v="179311"/>
    <s v="TEMPORAL. T. COM. INTER. N. ESTA"/>
    <s v="VACACIONES Y LIBRANZAS"/>
    <s v="TÉC ESPECIALISTA / LABORATORIO"/>
    <s v="E"/>
    <s v="S_9B_1AV"/>
    <x v="0"/>
    <n v="128"/>
    <n v="0"/>
    <s v="TÉCNICO ESPECIALISTA LABORATORIO"/>
    <s v="LABORATORIO CENTRAL"/>
    <x v="1"/>
    <s v="395006"/>
    <s v="78556565L"/>
    <s v="NUÑEZ CALLEJON, PATRICIA MARIA"/>
    <s v="TÉCNICO ESPECIALISTA LABORATORIO"/>
    <d v="2026-06-26T00:00:00"/>
    <d v="2026-07-31T00:00:00"/>
    <n v="36"/>
  </r>
  <r>
    <s v="276192"/>
    <d v="2026-06-27T00:00:00"/>
    <d v="2026-10-31T00:00:00"/>
    <s v="false"/>
    <s v="178374"/>
    <s v="TEMPORAL. T. COM. INTER. N. ESTA"/>
    <s v="VACACIONES Y LIBRANZAS"/>
    <s v="ENFERMERO/A"/>
    <s v="E"/>
    <s v="S_9B_1AV"/>
    <x v="0"/>
    <n v="127"/>
    <n v="0"/>
    <s v="ENFERMERA/O"/>
    <s v="PLANTILLA VOLANTE"/>
    <x v="1"/>
    <s v="273863"/>
    <s v="26050268P"/>
    <s v="VIBORAS BELLIDO, RAFAEL"/>
    <s v="ENFERMERA/O"/>
    <d v="2026-06-27T00:00:00"/>
    <d v="2026-07-31T00:00:00"/>
    <n v="35"/>
  </r>
  <r>
    <s v="379768"/>
    <d v="2026-06-29T00:00:00"/>
    <d v="2026-10-31T00:00:00"/>
    <s v="false"/>
    <s v="178358"/>
    <s v="TEMPORAL. T. COM. INTER. N. ESTA"/>
    <s v="VACACIONES Y LIBRANZAS"/>
    <s v="ENFERMERO/A"/>
    <s v="E"/>
    <s v="S_9B_1AV"/>
    <x v="0"/>
    <n v="125"/>
    <n v="0"/>
    <s v="ENFERMERA/O"/>
    <s v="UDAD.HEMODINAMICA"/>
    <x v="1"/>
    <s v="360530"/>
    <s v="78723449S"/>
    <s v="GONZALEZ GARCIA, MIRIAM"/>
    <s v="ENFERMERA/O"/>
    <d v="2026-06-29T00:00:00"/>
    <d v="2026-07-31T00:00:00"/>
    <n v="33"/>
  </r>
  <r>
    <s v="362058"/>
    <d v="2026-07-01T00:00:00"/>
    <d v="2026-10-31T00:00:00"/>
    <s v="false"/>
    <s v="180718"/>
    <s v="TEMPORAL. T. COM. INTER. N. ESTA"/>
    <s v="TRASLADO"/>
    <s v="G ADMINISTRATIVO FUNCIÓN ADMINISTRATIVA"/>
    <s v="E"/>
    <s v="S_9B_1A"/>
    <x v="0"/>
    <n v="123"/>
    <n v="0"/>
    <s v="GRUPO ADMINISTRATIVO"/>
    <s v="CONTRATACIÓN ADMINISTRATIVA"/>
    <x v="4"/>
    <s v="317700"/>
    <s v="45447538K"/>
    <s v="SOSA ALVAREZ, JOSE LORENZO"/>
    <s v="GRUPO ADMINISTRATIVO"/>
    <d v="2026-07-01T00:00:00"/>
    <d v="2026-07-31T00:00:00"/>
    <n v="31"/>
  </r>
  <r>
    <s v="255923"/>
    <d v="2026-07-01T00:00:00"/>
    <d v="2026-10-31T00:00:00"/>
    <s v="false"/>
    <s v="179592"/>
    <s v="TEMPORAL. T. COM. INTER. N. ESTA"/>
    <s v="DESEMPEÑO FUNCIONES SUPERIOR CATEGORIA"/>
    <s v="ENFERMERO/A"/>
    <s v="E"/>
    <s v="S_9B_1A"/>
    <x v="0"/>
    <n v="123"/>
    <n v="0"/>
    <s v="ENFERMERA/O"/>
    <s v="UDES.ESPECIALES SUPLENCIAS"/>
    <x v="1"/>
    <s v="322470"/>
    <s v="42172668Y"/>
    <s v="PEREZ PEREZ, MARIA ANGELES"/>
    <s v="SUPERVISOR/A DE UNIDAD"/>
    <d v="2026-07-01T00:00:00"/>
    <d v="2026-07-31T00:00:00"/>
    <n v="31"/>
  </r>
  <r>
    <s v="376449"/>
    <d v="2026-07-22T00:00:00"/>
    <d v="2026-10-31T00:00:00"/>
    <s v="false"/>
    <s v="181412"/>
    <s v="TEMPORAL. T. COM. INTER. N. ESTA"/>
    <s v="VACACIONES Y LIBRANZAS"/>
    <s v="LIMPIADOR/A"/>
    <s v="E"/>
    <s v="S_9B_1AV"/>
    <x v="0"/>
    <n v="102"/>
    <n v="0"/>
    <s v="LIMPIADORA"/>
    <s v="LIMPIEZA"/>
    <x v="0"/>
    <s v="220810"/>
    <s v="45446174Z"/>
    <s v="BELOQUI DIAZ, ISABEL CANDELARIA"/>
    <s v="LIMPIADORA"/>
    <d v="2026-07-22T00:00:00"/>
    <d v="2026-07-31T00:00:00"/>
    <n v="10"/>
  </r>
  <r>
    <s v="210421"/>
    <d v="2026-07-27T00:00:00"/>
    <d v="2026-10-31T00:00:00"/>
    <s v="false"/>
    <s v="181455"/>
    <s v="TEMPORAL. T. COM. INTER. N. ESTA"/>
    <s v="VACACIONES Y LIBRANZAS"/>
    <s v="PINCHE"/>
    <s v="E"/>
    <s v="S_9B_1AV"/>
    <x v="0"/>
    <n v="97"/>
    <n v="0"/>
    <s v="PINCHE"/>
    <s v="COCINA"/>
    <x v="0"/>
    <s v="224243"/>
    <s v="54049580V"/>
    <s v="BASTO TRUJILLO, RUTH"/>
    <s v="PINCHE"/>
    <d v="2026-07-27T00:00:00"/>
    <d v="2026-07-31T00:00:00"/>
    <n v="5"/>
  </r>
  <r>
    <s v="230793"/>
    <d v="2026-07-02T00:00:00"/>
    <d v="2026-11-01T00:00:00"/>
    <s v="false"/>
    <s v="180596"/>
    <s v="TEMPORAL. T. COM. INTER. N. ESTA"/>
    <s v="PERMISO POR PATERNIDAD"/>
    <s v="CELADOR/A"/>
    <s v="E"/>
    <s v="S_9B_1A"/>
    <x v="0"/>
    <n v="123"/>
    <n v="0"/>
    <s v="CELADOR"/>
    <s v="SUBDIRECCIÓN ENFERMERÍA"/>
    <x v="1"/>
    <s v="293248"/>
    <s v="42222469N"/>
    <s v="BRITO DIAZ, IVAN"/>
    <s v="CELADOR"/>
    <d v="2026-07-02T00:00:00"/>
    <d v="2026-07-31T00:00:00"/>
    <n v="30"/>
  </r>
  <r>
    <s v="238030"/>
    <d v="2026-02-03T00:00:00"/>
    <d v="2026-11-02T00:00:00"/>
    <s v="false"/>
    <s v="176306"/>
    <s v="TEMPORAL. T. COMPLETO. N. ESTATU"/>
    <s v="ACUMULACION DE TAREAS"/>
    <s v="MEDICO/A URGENCIA HOSPITALARIA"/>
    <s v="E"/>
    <s v="I_9_1C"/>
    <x v="1"/>
    <n v="273"/>
    <n v="0"/>
    <s v="MÉDICO URGENCIA HOSPITALARIA"/>
    <s v="P.MÉDICO DE URGENCIAS"/>
    <x v="2"/>
    <s v="0"/>
    <m/>
    <m/>
    <m/>
    <d v="2026-02-03T00:00:00"/>
    <d v="2026-07-31T00:00:00"/>
    <n v="179"/>
  </r>
  <r>
    <s v="250480"/>
    <d v="2026-07-07T00:00:00"/>
    <d v="2026-11-02T00:00:00"/>
    <s v="false"/>
    <s v="180697"/>
    <s v="TEMPORAL. T. COM. INTER. N. ESTA"/>
    <s v="BAJA MATERNAL"/>
    <s v="ENFERMERO/A"/>
    <s v="E"/>
    <s v="S_9B_1A"/>
    <x v="0"/>
    <n v="119"/>
    <n v="0"/>
    <s v="ENFERMERA/O"/>
    <s v="PLANTILLA VOLANTE"/>
    <x v="1"/>
    <s v="253163"/>
    <s v="54048487M"/>
    <s v="DELGADO PEÑA, ALICIA"/>
    <s v="ENFERMERA/O"/>
    <d v="2026-07-07T00:00:00"/>
    <d v="2026-07-31T00:00:00"/>
    <n v="25"/>
  </r>
  <r>
    <s v="206741"/>
    <d v="2026-05-01T00:00:00"/>
    <d v="2026-11-03T00:00:00"/>
    <s v="false"/>
    <s v="178495"/>
    <s v="TEMPORAL. T. COM. INTER. N. ESTA"/>
    <s v="VACACIONES Y LIBRANZAS"/>
    <s v="ENFERMERO/A"/>
    <s v="E"/>
    <s v="S_9B_1A"/>
    <x v="0"/>
    <n v="187"/>
    <n v="0"/>
    <s v="ENFERMERA/O"/>
    <s v="HOSPITAL.UDAD.DROGODEPEN.-U.H.T.D."/>
    <x v="1"/>
    <s v="335474"/>
    <s v="43806640N"/>
    <s v="PLASENCIA HERNANDEZ, CRISTINA MARIA"/>
    <s v="ENFERMERA/O"/>
    <d v="2026-05-01T00:00:00"/>
    <d v="2026-07-31T00:00:00"/>
    <n v="92"/>
  </r>
  <r>
    <s v="278405"/>
    <d v="2026-02-05T00:00:00"/>
    <d v="2026-11-04T00:00:00"/>
    <s v="false"/>
    <s v="176349"/>
    <s v="TEMPORAL. T. COMPLETO. N. ESTATU"/>
    <s v="ACUMULACION DE TAREAS"/>
    <s v="FEA PEDIATRÍA"/>
    <s v="E"/>
    <s v="I_9_1C"/>
    <x v="1"/>
    <n v="273"/>
    <n v="0"/>
    <s v="FEA PEDIATRÍA"/>
    <s v="P.MÉDICO PEDIATRÍA"/>
    <x v="2"/>
    <s v="0"/>
    <m/>
    <m/>
    <m/>
    <d v="2026-02-05T00:00:00"/>
    <d v="2026-07-31T00:00:00"/>
    <n v="177"/>
  </r>
  <r>
    <s v="291370"/>
    <d v="2026-02-06T00:00:00"/>
    <d v="2026-11-05T00:00:00"/>
    <s v="false"/>
    <s v="175936"/>
    <s v="TEMPORAL. T. COMPLETO. N. ESTATU"/>
    <s v="ACUMULACION DE TAREAS"/>
    <s v="FEA PEDIATRÍA"/>
    <s v="E"/>
    <s v="I_9_1C"/>
    <x v="1"/>
    <n v="273"/>
    <n v="0"/>
    <s v="FEA PEDIATRÍA"/>
    <s v="P.MÉDICO PEDIATRÍA"/>
    <x v="2"/>
    <s v="0"/>
    <m/>
    <m/>
    <m/>
    <d v="2026-02-06T00:00:00"/>
    <d v="2026-07-31T00:00:00"/>
    <n v="176"/>
  </r>
  <r>
    <s v="215493"/>
    <d v="2026-02-06T00:00:00"/>
    <d v="2026-11-05T00:00:00"/>
    <s v="false"/>
    <s v="176453"/>
    <s v="TEMPORAL. T. COMPLETO. N. ESTATU"/>
    <s v="ACUMULACION DE TAREAS"/>
    <s v="G AUXILIAR ADMINISTRATIVO F. ADMVA"/>
    <s v="E"/>
    <s v="I_9_1C"/>
    <x v="1"/>
    <n v="273"/>
    <n v="0"/>
    <s v="AUXILIAR ADMINISTRATIVO"/>
    <s v="ATENCION AL USUARIO"/>
    <x v="3"/>
    <s v="0"/>
    <m/>
    <m/>
    <m/>
    <d v="2026-02-06T00:00:00"/>
    <d v="2026-07-31T00:00:00"/>
    <n v="176"/>
  </r>
  <r>
    <s v="364467"/>
    <d v="2026-04-30T00:00:00"/>
    <d v="2026-11-06T00:00:00"/>
    <s v="false"/>
    <s v="177403"/>
    <s v="TEMPORAL. T. COM. INTER. N. ESTA"/>
    <s v="LIBRE DISPOSICION"/>
    <s v="TÉC ESPECIALISTA / LABORATORIO"/>
    <s v="E"/>
    <s v="S_9B_1A"/>
    <x v="0"/>
    <n v="191"/>
    <n v="0"/>
    <s v="TÉCNICO ESPECIALISTA LABORATORIO"/>
    <s v="LABORATORIO CENTRAL"/>
    <x v="1"/>
    <s v="235208"/>
    <s v="73019388T"/>
    <s v="TIRADO GIL, PAULA"/>
    <s v="TÉCNICO ESPECIALISTA LABORATORIO"/>
    <d v="2026-04-30T00:00:00"/>
    <d v="2026-07-31T00:00:00"/>
    <n v="93"/>
  </r>
  <r>
    <s v="379392"/>
    <d v="2026-04-01T00:00:00"/>
    <d v="2026-11-07T00:00:00"/>
    <s v="false"/>
    <s v="177892"/>
    <s v="TEMPORAL. T. COM. INTER. N. ESTA"/>
    <s v="INVALIDEZ PERMANENTE"/>
    <s v="CELADOR/A"/>
    <s v="E"/>
    <s v="S_9B_1A"/>
    <x v="0"/>
    <n v="221"/>
    <n v="0"/>
    <s v="CELADOR"/>
    <s v="CONSERJERÍA"/>
    <x v="0"/>
    <s v="279582"/>
    <s v="43357267J"/>
    <s v="HEREDIA MENDEZ, JOSE FRANCISCO"/>
    <m/>
    <d v="2026-04-01T00:00:00"/>
    <d v="2026-07-31T00:00:00"/>
    <n v="122"/>
  </r>
  <r>
    <s v="392569"/>
    <d v="2026-07-23T00:00:00"/>
    <d v="2026-11-07T00:00:00"/>
    <s v="false"/>
    <s v="181432"/>
    <s v="TEMPORAL. T. COMPLETO. N. ESTATU"/>
    <s v="ACUMULACION DE TAREAS"/>
    <s v="G AUXILIAR ADMINISTRATIVO F. ADMVA"/>
    <s v="E"/>
    <s v="I_9_1C"/>
    <x v="1"/>
    <n v="108"/>
    <n v="0"/>
    <s v="AUXILIAR ADMINISTRATIVO"/>
    <s v="GERENCIA"/>
    <x v="3"/>
    <s v="0"/>
    <m/>
    <m/>
    <m/>
    <d v="2026-07-23T00:00:00"/>
    <d v="2026-07-31T00:00:00"/>
    <n v="9"/>
  </r>
  <r>
    <s v="346061"/>
    <d v="2026-02-09T00:00:00"/>
    <d v="2026-11-08T00:00:00"/>
    <s v="false"/>
    <s v="176450"/>
    <s v="TEMPORAL. T. COMPLETO. N. ESTATU"/>
    <s v="ACUMULACION DE TAREAS"/>
    <s v="MEDICO/A URGENCIA HOSPITALARIA"/>
    <s v="E"/>
    <s v="I_9_1C"/>
    <x v="1"/>
    <n v="273"/>
    <n v="0"/>
    <s v="MÉDICO URGENCIA HOSPITALARIA"/>
    <s v="P.MÉDICO DE URGENCIAS"/>
    <x v="2"/>
    <s v="0"/>
    <m/>
    <m/>
    <m/>
    <d v="2026-02-09T00:00:00"/>
    <d v="2026-07-31T00:00:00"/>
    <n v="173"/>
  </r>
  <r>
    <s v="217507"/>
    <d v="2026-02-09T00:00:00"/>
    <d v="2026-11-08T00:00:00"/>
    <s v="false"/>
    <s v="175925"/>
    <s v="TEMPORAL. T. COMPLETO. N. ESTATU"/>
    <s v="ACUMULACION DE TAREAS"/>
    <s v="TÉC. ESP. DE SISTEMAS Y TECN.INFORMACIÓN"/>
    <s v="E"/>
    <s v="I_9_1C"/>
    <x v="1"/>
    <n v="273"/>
    <n v="0"/>
    <s v="TÉCNICA/O ESP. EN SISTEMAS Y TÉCN. DE LA INFORMACI"/>
    <s v="INFORMÁTICA"/>
    <x v="6"/>
    <s v="0"/>
    <m/>
    <m/>
    <m/>
    <d v="2026-02-09T00:00:00"/>
    <d v="2026-07-31T00:00:00"/>
    <n v="173"/>
  </r>
  <r>
    <s v="356546"/>
    <d v="2026-04-16T00:00:00"/>
    <d v="2026-11-09T00:00:00"/>
    <s v="false"/>
    <s v="178499"/>
    <s v="TEMPORAL. T. COM. INTER. N. ESTA"/>
    <s v="BAJA MATERNAL"/>
    <s v="G AUXILIAR ADMINISTRATIVO F. ADMVA"/>
    <s v="E"/>
    <s v="S_9B_1A"/>
    <x v="0"/>
    <n v="208"/>
    <n v="0"/>
    <s v="AUXILIAR ADMINISTRATIVO"/>
    <s v="AREA ADTVA. - CAE LA LAGUNA-GENETO"/>
    <x v="4"/>
    <s v="367455"/>
    <s v="79084359D"/>
    <s v="JAVIER IZQUIERDO, AINOA"/>
    <s v="AUXILIAR ADMINISTRATIVO"/>
    <d v="2026-04-16T00:00:00"/>
    <d v="2026-07-31T00:00:00"/>
    <n v="107"/>
  </r>
  <r>
    <s v="225213"/>
    <d v="2026-05-04T00:00:00"/>
    <d v="2026-11-10T00:00:00"/>
    <s v="false"/>
    <s v="178016"/>
    <s v="TEMPORAL. T. COM. INTER. N. ESTA"/>
    <s v="VACACIONES Y LIBRANZAS"/>
    <s v="G ADMINISTRATIVO FUNCIÓN ADMINISTRATIVA"/>
    <s v="E"/>
    <s v="S_9B_1A"/>
    <x v="0"/>
    <n v="191"/>
    <n v="0"/>
    <s v="GRUPO ADMINISTRATIVO"/>
    <s v="ADMISIÓN CENTRAL"/>
    <x v="2"/>
    <s v="318324"/>
    <s v="07542687K"/>
    <s v="ANDUJAR GONZALEZ, MARIA PILAR"/>
    <s v="GRUPO ADMINISTRATIVO"/>
    <d v="2026-05-04T00:00:00"/>
    <d v="2026-07-31T00:00:00"/>
    <n v="89"/>
  </r>
  <r>
    <s v="212719"/>
    <d v="2026-05-12T00:00:00"/>
    <d v="2026-11-10T00:00:00"/>
    <s v="false"/>
    <s v="178349"/>
    <s v="TEMPORAL. T. COM. INTER. N. ESTA"/>
    <s v="VACACIONES Y LIBRANZAS"/>
    <s v="AUXILIAR DE ENFERMERÍA"/>
    <s v="E"/>
    <s v="S_9B_1AV"/>
    <x v="0"/>
    <n v="183"/>
    <n v="0"/>
    <s v="AUXILIAR DE ENFERMERÍA"/>
    <s v="PLANTA  6ª  PAR   - HOSP.EDIF.A"/>
    <x v="1"/>
    <s v="334092"/>
    <s v="45440464P"/>
    <s v="SIVERIO SIVERIO, ALEJANDRA"/>
    <s v="AUXILIARES DE CLÍNICA O ENFERMERIA"/>
    <d v="2026-05-12T00:00:00"/>
    <d v="2026-07-31T00:00:00"/>
    <n v="81"/>
  </r>
  <r>
    <s v="236099"/>
    <d v="2026-02-12T00:00:00"/>
    <d v="2026-11-11T00:00:00"/>
    <s v="false"/>
    <s v="175938"/>
    <s v="TEMPORAL. T. COMPLETO. N. ESTATU"/>
    <s v="ACUMULACION DE TAREAS"/>
    <s v="FEA ONCOLOGÍA RADIOTERÁPICA"/>
    <s v="E"/>
    <s v="I_9_1C"/>
    <x v="1"/>
    <n v="273"/>
    <n v="0"/>
    <s v="FEA ONCOLOGÍA RADIOTERÁPICA"/>
    <s v="P.MÉDICO RADIOTERAPIA"/>
    <x v="2"/>
    <s v="0"/>
    <m/>
    <m/>
    <m/>
    <d v="2026-02-12T00:00:00"/>
    <d v="2026-07-31T00:00:00"/>
    <n v="170"/>
  </r>
  <r>
    <s v="247024"/>
    <d v="2026-03-19T00:00:00"/>
    <d v="2026-11-12T00:00:00"/>
    <s v="false"/>
    <s v="177299"/>
    <s v="TEMPORAL. T. COM. INTER. N. ESTA"/>
    <s v="VACACIONES Y LIBRANZAS"/>
    <s v="ENFERMERO/A"/>
    <s v="E"/>
    <s v="S_9B_1AV"/>
    <x v="0"/>
    <n v="239"/>
    <n v="0"/>
    <s v="ENFERMERA/O"/>
    <s v="PLANTA  4ª  PAR   - HOSP.EDIF.A"/>
    <x v="1"/>
    <s v="323983"/>
    <s v="12762821Y"/>
    <s v="VEGA BASCONES, SONIA"/>
    <s v="ENFERMERA/O"/>
    <d v="2026-03-19T00:00:00"/>
    <d v="2026-07-31T00:00:00"/>
    <n v="135"/>
  </r>
  <r>
    <s v="206544"/>
    <d v="2026-01-01T00:00:00"/>
    <d v="2026-11-13T00:00:00"/>
    <s v="false"/>
    <s v="165289"/>
    <s v="TEMPORAL. T. COM. INTER. N. ESTA"/>
    <s v="INVALIDEZ PERMANENTE"/>
    <s v="ENFERMERO/A"/>
    <s v="E"/>
    <s v="S_9B_1A"/>
    <x v="0"/>
    <n v="317"/>
    <n v="0"/>
    <s v="ENFERMERA/O"/>
    <s v="PLANTA 3ª - HOSPITALIZACIÓN EDIF. D"/>
    <x v="1"/>
    <s v="305734"/>
    <s v="42073426D"/>
    <s v="RIVERO JORGE, JUANA MERCEDES"/>
    <m/>
    <d v="2026-01-01T00:00:00"/>
    <d v="2026-07-31T00:00:00"/>
    <n v="212"/>
  </r>
  <r>
    <s v="363856"/>
    <d v="2026-02-14T00:00:00"/>
    <d v="2026-11-13T00:00:00"/>
    <s v="false"/>
    <s v="175939"/>
    <s v="TEMPORAL. T. COMPLETO. N. ESTATU"/>
    <s v="ACUMULACION DE TAREAS"/>
    <s v="MEDICO/A URGENCIA HOSPITALARIA"/>
    <s v="E"/>
    <s v="I_9_1C"/>
    <x v="1"/>
    <n v="273"/>
    <n v="0"/>
    <s v="MÉDICO URGENCIA HOSPITALARIA"/>
    <s v="P.MÉDICO DE URGENCIAS"/>
    <x v="2"/>
    <s v="0"/>
    <m/>
    <m/>
    <m/>
    <d v="2026-02-14T00:00:00"/>
    <d v="2026-07-31T00:00:00"/>
    <n v="168"/>
  </r>
  <r>
    <s v="373556"/>
    <d v="2026-04-27T00:00:00"/>
    <d v="2026-11-13T00:00:00"/>
    <s v="false"/>
    <s v="177213"/>
    <s v="TEMPORAL. T. COM. INTER. N. ESTA"/>
    <s v="VACACIONES Y LIBRANZAS"/>
    <s v="ENFERMERO/A"/>
    <s v="E"/>
    <s v="S_9B_1AV"/>
    <x v="0"/>
    <n v="201"/>
    <n v="0"/>
    <s v="ENFERMERA/O"/>
    <s v="PLANTILLA VOLANTE DEL EAA (EDIFICIO DE ACTIVIDADES"/>
    <x v="1"/>
    <s v="363350"/>
    <s v="14274634Y"/>
    <s v="MERINO RUEDA, ELENA"/>
    <s v="ENFERMERA/O"/>
    <d v="2026-04-27T00:00:00"/>
    <d v="2026-07-31T00:00:00"/>
    <n v="96"/>
  </r>
  <r>
    <s v="354355"/>
    <d v="2026-05-01T00:00:00"/>
    <d v="2026-11-13T00:00:00"/>
    <s v="false"/>
    <s v="178368"/>
    <s v="TEMPORAL. T. PAR. INTERI. N. EST"/>
    <s v="REDUCCION DE JORNADA"/>
    <s v="ENFERMERO/A"/>
    <s v="E"/>
    <s v="S_9B_1C"/>
    <x v="4"/>
    <n v="197"/>
    <n v="0"/>
    <s v="ENFERMERA/O"/>
    <s v="UDAD.HEMODÍALISIS"/>
    <x v="1"/>
    <s v="345947"/>
    <s v="45703338S"/>
    <s v="DELLE.VEDOVE ROSALES, CARMEN LORENA"/>
    <s v="ENFERMERA/O"/>
    <d v="2026-05-01T00:00:00"/>
    <d v="2026-07-31T00:00:00"/>
    <n v="92"/>
  </r>
  <r>
    <s v="390877"/>
    <d v="2026-02-16T00:00:00"/>
    <d v="2026-11-15T00:00:00"/>
    <s v="false"/>
    <s v="176452"/>
    <s v="TEMPORAL. T. COMPLETO. N. ESTATU"/>
    <s v="ACUMULACION DE TAREAS"/>
    <s v="MEDICO/A URGENCIA HOSPITALARIA"/>
    <s v="E"/>
    <s v="I_9_1C"/>
    <x v="1"/>
    <n v="273"/>
    <n v="0"/>
    <s v="MÉDICO URGENCIA HOSPITALARIA"/>
    <s v="P.MÉDICO DE URGENCIAS"/>
    <x v="2"/>
    <s v="0"/>
    <m/>
    <m/>
    <m/>
    <d v="2026-02-16T00:00:00"/>
    <d v="2026-07-31T00:00:00"/>
    <n v="166"/>
  </r>
  <r>
    <s v="372110"/>
    <d v="2026-02-16T00:00:00"/>
    <d v="2026-11-15T00:00:00"/>
    <s v="false"/>
    <s v="175941"/>
    <s v="TEMPORAL. T. COMPLETO. N. ESTATU"/>
    <s v="ACUMULACION DE TAREAS"/>
    <s v="MEDICO/A URGENCIA HOSPITALARIA"/>
    <s v="E"/>
    <s v="I_9_1C"/>
    <x v="1"/>
    <n v="273"/>
    <n v="0"/>
    <s v="MÉDICO URGENCIA HOSPITALARIA"/>
    <s v="P.MÉDICO DE URGENCIAS"/>
    <x v="2"/>
    <s v="0"/>
    <m/>
    <m/>
    <m/>
    <d v="2026-02-16T00:00:00"/>
    <d v="2026-07-31T00:00:00"/>
    <n v="166"/>
  </r>
  <r>
    <s v="398448"/>
    <d v="2026-02-16T00:00:00"/>
    <d v="2026-11-15T00:00:00"/>
    <s v="false"/>
    <s v="176654"/>
    <s v="TEMPORAL. T. COMPLETO. N. ESTATU"/>
    <s v="ACUMULACION DE TAREAS"/>
    <s v="MEDICO/A URGENCIA HOSPITALARIA"/>
    <s v="E"/>
    <s v="I_9_1C"/>
    <x v="1"/>
    <n v="273"/>
    <n v="0"/>
    <s v="MÉDICO URGENCIA HOSPITALARIA"/>
    <s v="P.MÉDICO DE URGENCIAS"/>
    <x v="2"/>
    <s v="0"/>
    <m/>
    <m/>
    <m/>
    <d v="2026-02-16T00:00:00"/>
    <d v="2026-07-31T00:00:00"/>
    <n v="166"/>
  </r>
  <r>
    <s v="257145"/>
    <d v="2026-02-16T00:00:00"/>
    <d v="2026-11-15T00:00:00"/>
    <s v="false"/>
    <s v="175940"/>
    <s v="TEMPORAL. T. COMPLETO. N. ESTATU"/>
    <s v="ACUMULACION DE TAREAS"/>
    <s v="MEDICO/A URGENCIA HOSPITALARIA"/>
    <s v="E"/>
    <s v="I_9_1C"/>
    <x v="1"/>
    <n v="273"/>
    <n v="0"/>
    <s v="MÉDICO URGENCIA HOSPITALARIA"/>
    <s v="P.MÉDICO DE URGENCIAS"/>
    <x v="2"/>
    <s v="0"/>
    <m/>
    <m/>
    <m/>
    <d v="2026-02-16T00:00:00"/>
    <d v="2026-07-31T00:00:00"/>
    <n v="166"/>
  </r>
  <r>
    <s v="382758"/>
    <d v="2026-04-16T00:00:00"/>
    <d v="2026-11-15T00:00:00"/>
    <s v="false"/>
    <s v="176927"/>
    <s v="TEMPORAL. T. COM. INTER. N. ESTA"/>
    <s v="VACACIONES Y LIBRANZAS"/>
    <s v="CELADOR/A"/>
    <s v="E"/>
    <s v="S_9B_1AV"/>
    <x v="0"/>
    <n v="214"/>
    <n v="0"/>
    <s v="CELADOR"/>
    <s v="PLANTA BAJA - HOSP.EDIF.M."/>
    <x v="1"/>
    <s v="244045"/>
    <s v="44087330X"/>
    <s v="LOIRA NORES, JUAN FRANCISCO"/>
    <s v="CELADOR"/>
    <d v="2026-04-16T00:00:00"/>
    <d v="2026-07-31T00:00:00"/>
    <n v="107"/>
  </r>
  <r>
    <s v="238767"/>
    <d v="2026-04-16T00:00:00"/>
    <d v="2026-11-15T00:00:00"/>
    <s v="false"/>
    <s v="177357"/>
    <s v="TEMPORAL. T. COM. INTER. N. ESTA"/>
    <s v="VACACIONES Y LIBRANZAS"/>
    <s v="ENFERMERO/A"/>
    <s v="E"/>
    <s v="S_9B_1AV"/>
    <x v="0"/>
    <n v="214"/>
    <n v="0"/>
    <s v="ENFERMERA/O"/>
    <s v="PLANTA 10ª IMPAR - HOSP.EDIF.A"/>
    <x v="1"/>
    <s v="230938"/>
    <s v="54117128Z"/>
    <s v="RODRIGUEZ MARTIN, NAYRA"/>
    <s v="ENFERMERA/O"/>
    <d v="2026-04-16T00:00:00"/>
    <d v="2026-07-31T00:00:00"/>
    <n v="107"/>
  </r>
  <r>
    <s v="266003"/>
    <d v="2026-04-27T00:00:00"/>
    <d v="2026-11-15T00:00:00"/>
    <s v="false"/>
    <s v="178155"/>
    <s v="TEMPORAL. T. COM. INTER. N. ESTA"/>
    <s v="VACACIONES Y LIBRANZAS"/>
    <s v="FISIOTERAPEUTA"/>
    <s v="E"/>
    <s v="S_9B_1AV"/>
    <x v="0"/>
    <n v="203"/>
    <n v="0"/>
    <s v="FISIOTERAPEUTA"/>
    <s v="AREA.ENFERMERIA - CAE PTO.DE LA CRUZ"/>
    <x v="1"/>
    <s v="255989"/>
    <s v="54050152Z"/>
    <s v="GARCIA DE JUAN, LAURA"/>
    <s v="FISIOTERAPEUTA"/>
    <d v="2026-04-27T00:00:00"/>
    <d v="2026-07-31T00:00:00"/>
    <n v="96"/>
  </r>
  <r>
    <s v="293972"/>
    <d v="2026-05-10T00:00:00"/>
    <d v="2026-11-15T00:00:00"/>
    <s v="false"/>
    <s v="178304"/>
    <s v="TEMPORAL. T. COM. INTER. N. ESTA"/>
    <s v="VACACIONES Y LIBRANZAS"/>
    <s v="AUXILIAR DE ENFERMERÍA"/>
    <s v="E"/>
    <s v="S_9B_1AV"/>
    <x v="0"/>
    <n v="190"/>
    <n v="0"/>
    <s v="AUXILIAR DE ENFERMERÍA"/>
    <s v="PLANTA  1ª  PAR   - HOSP.EDIF.A"/>
    <x v="1"/>
    <s v="337984"/>
    <s v="54108700G"/>
    <s v="HERNANDEZ BAEZ, NAIRA"/>
    <s v="AUXILIAR DE ENFERMERÍA"/>
    <d v="2026-05-10T00:00:00"/>
    <d v="2026-07-31T00:00:00"/>
    <n v="83"/>
  </r>
  <r>
    <s v="269341"/>
    <d v="2026-05-15T00:00:00"/>
    <d v="2026-11-15T00:00:00"/>
    <s v="false"/>
    <s v="179026"/>
    <s v="TEMPORAL. T. COM. INTER. N. ESTA"/>
    <s v="VACACIONES Y LIBRANZAS"/>
    <s v="LIMPIADOR/A"/>
    <s v="E"/>
    <s v="S_9B_1AV"/>
    <x v="0"/>
    <n v="185"/>
    <n v="0"/>
    <s v="LIMPIADORA"/>
    <s v="LIMPIEZA EDIFICIO ACTIV.AMBULATORIAS"/>
    <x v="0"/>
    <s v="359695"/>
    <s v="42084933Q"/>
    <s v="DARIAS FAJARDO, CONCEPCION"/>
    <s v="LIMPIADORA"/>
    <d v="2026-05-15T00:00:00"/>
    <d v="2026-07-31T00:00:00"/>
    <n v="78"/>
  </r>
  <r>
    <s v="220494"/>
    <d v="2026-03-19T00:00:00"/>
    <d v="2026-11-16T00:00:00"/>
    <s v="false"/>
    <s v="176638"/>
    <s v="TEMPORAL. T. COM. INTER. N. ESTA"/>
    <s v="LIBRE DISPOSICION"/>
    <s v="ENFERMERO/A"/>
    <s v="E"/>
    <s v="S_9B_1AV"/>
    <x v="0"/>
    <n v="243"/>
    <n v="0"/>
    <s v="ENFERMERA/O"/>
    <s v="U.V.I."/>
    <x v="1"/>
    <s v="328362"/>
    <s v="45450000E"/>
    <s v="ACOSTA ALONSO, IRIS LOIDA"/>
    <s v="ENFERMERA/O"/>
    <d v="2026-03-19T00:00:00"/>
    <d v="2026-07-31T00:00:00"/>
    <n v="135"/>
  </r>
  <r>
    <s v="217877"/>
    <d v="2026-04-28T00:00:00"/>
    <d v="2026-11-16T00:00:00"/>
    <s v="false"/>
    <s v="177216"/>
    <s v="TEMPORAL. T. COM. INTER. N. ESTA"/>
    <s v="VACACIONES Y LIBRANZAS"/>
    <s v="TÉC ESPECIALISTA / LABORATORIO"/>
    <s v="E"/>
    <s v="S_9B_1AV"/>
    <x v="0"/>
    <n v="203"/>
    <n v="0"/>
    <s v="TÉCNICO ESPECIALISTA LABORATORIO"/>
    <s v="LABOR.DE MICROBIOLOGIA Y CONTROL DE INF"/>
    <x v="1"/>
    <s v="247588"/>
    <s v="54050067K"/>
    <s v="DIAZ MIRANDA, TAMARA FLOR"/>
    <s v="TÉCNICO ESPECIALISTA LABORATORIO"/>
    <d v="2026-04-28T00:00:00"/>
    <d v="2026-07-31T00:00:00"/>
    <n v="95"/>
  </r>
  <r>
    <s v="212583"/>
    <d v="2026-05-04T00:00:00"/>
    <d v="2026-11-16T00:00:00"/>
    <s v="false"/>
    <s v="178033"/>
    <s v="TEMPORAL. T. COM. INTER. N. ESTA"/>
    <s v="VACACIONES Y LIBRANZAS"/>
    <s v="G ADMINISTRATIVO FUNCIÓN ADMINISTRATIVA"/>
    <s v="E"/>
    <s v="S_9B_1A"/>
    <x v="0"/>
    <n v="197"/>
    <n v="0"/>
    <s v="GRUPO ADMINISTRATIVO"/>
    <s v="ADMISIÓN CENTRAL"/>
    <x v="2"/>
    <s v="331270"/>
    <s v="42081844D"/>
    <s v="RODRIGUEZ.DE.LA ROSA, ROSA MARIA"/>
    <s v="GRUPO ADMINISTRATIVO"/>
    <d v="2026-05-04T00:00:00"/>
    <d v="2026-07-31T00:00:00"/>
    <n v="89"/>
  </r>
  <r>
    <s v="211571"/>
    <d v="2026-05-06T00:00:00"/>
    <d v="2026-11-16T00:00:00"/>
    <s v="false"/>
    <s v="178313"/>
    <s v="TEMPORAL. T. COM. INTER. N. ESTA"/>
    <s v="VACACIONES Y LIBRANZAS"/>
    <s v="TÉC ESPECIALISTA / LABORATORIO"/>
    <s v="E"/>
    <s v="S_9B_1A"/>
    <x v="0"/>
    <n v="195"/>
    <n v="0"/>
    <s v="TÉCNICO ESPECIALISTA LABORATORIO"/>
    <s v="LABOR.DE MICROBIOLOGIA Y CONTROL DE INF"/>
    <x v="1"/>
    <s v="300444"/>
    <s v="54052814P"/>
    <s v="BARREIRO DOPAZO, ALBA"/>
    <s v="TÉCNICO ESPECIALISTA LABORATORIO"/>
    <d v="2026-05-06T00:00:00"/>
    <d v="2026-07-31T00:00:00"/>
    <n v="87"/>
  </r>
  <r>
    <s v="212362"/>
    <d v="2026-07-21T00:00:00"/>
    <d v="2026-11-16T00:00:00"/>
    <s v="false"/>
    <s v="181480"/>
    <s v="TEMPORAL. T. COM. INTER. N. ESTA"/>
    <s v="BAJA MATERNAL"/>
    <s v="AUXILIAR DE ENFERMERÍA"/>
    <s v="E"/>
    <s v="S_9B_1A"/>
    <x v="0"/>
    <n v="119"/>
    <n v="0"/>
    <s v="AUXILIAR DE ENFERMERÍA"/>
    <s v="PLANTILLA VOLANTE DEL EAA (EDIFICIO DE ACTIVIDADES"/>
    <x v="1"/>
    <s v="220926"/>
    <s v="54112118H"/>
    <s v="GONZALEZ RODRIGUEZ, SONIA ANDREA"/>
    <s v="AUXILIAR DE ENFERMERÍA"/>
    <d v="2026-07-21T00:00:00"/>
    <d v="2026-07-31T00:00:00"/>
    <n v="11"/>
  </r>
  <r>
    <s v="275488"/>
    <d v="2026-01-01T00:00:00"/>
    <d v="2026-11-17T00:00:00"/>
    <s v="false"/>
    <s v="165189"/>
    <s v="TEMPORAL. T. COM. INTER. N. ESTA"/>
    <s v="INVALIDEZ PERMANENTE"/>
    <s v="LIMPIADOR/A"/>
    <s v="E"/>
    <s v="S_9B_1A"/>
    <x v="0"/>
    <n v="321"/>
    <n v="0"/>
    <s v="LIMPIADORA"/>
    <s v="LIMPIEZA"/>
    <x v="0"/>
    <s v="367126"/>
    <s v="45447823F"/>
    <s v="DELGADO MARTIN, ANA MARGARITA"/>
    <m/>
    <d v="2026-01-01T00:00:00"/>
    <d v="2026-07-31T00:00:00"/>
    <n v="212"/>
  </r>
  <r>
    <s v="247588"/>
    <d v="2026-04-25T00:00:00"/>
    <d v="2026-11-17T00:00:00"/>
    <s v="false"/>
    <s v="177215"/>
    <s v="TEMPORAL. T. COM. INTER. N. ESTA"/>
    <s v="LIBRE DISPOSICION"/>
    <s v="TÉC ESPECIALISTA / LABORATORIO"/>
    <s v="E"/>
    <s v="S_9B_1AV"/>
    <x v="0"/>
    <n v="207"/>
    <n v="0"/>
    <s v="TÉCNICO ESPECIALISTA LABORATORIO"/>
    <s v="LABOR.DE MICROBIOLOGIA Y CONTROL DE INF"/>
    <x v="1"/>
    <s v="227127"/>
    <s v="42221578H"/>
    <s v="LEON POMBAR, MIGUEL"/>
    <s v="TÉCNICO ESPECIALISTA LABORATORIO"/>
    <d v="2026-04-25T00:00:00"/>
    <d v="2026-07-31T00:00:00"/>
    <n v="98"/>
  </r>
  <r>
    <s v="270213"/>
    <d v="2026-04-29T00:00:00"/>
    <d v="2026-11-17T00:00:00"/>
    <s v="false"/>
    <s v="177217"/>
    <s v="TEMPORAL. T. COM. INTER. N. ESTA"/>
    <s v="LIBRE DISPOSICION"/>
    <s v="TÉC ESPECIALISTA / LABORATORIO"/>
    <s v="E"/>
    <s v="S_9B_1A"/>
    <x v="0"/>
    <n v="203"/>
    <n v="0"/>
    <s v="TÉCNICO ESPECIALISTA LABORATORIO"/>
    <s v="LABOR.DE MICROBIOLOGIA Y CONTROL DE INF"/>
    <x v="1"/>
    <s v="339117"/>
    <s v="45455080L"/>
    <s v="BENITEZ DIAZ, MARIA ANGELES"/>
    <s v="TÉCNICO ESPECIALISTA LABORATORIO"/>
    <d v="2026-04-29T00:00:00"/>
    <d v="2026-07-31T00:00:00"/>
    <n v="94"/>
  </r>
  <r>
    <s v="384256"/>
    <d v="2026-02-19T00:00:00"/>
    <d v="2026-11-18T00:00:00"/>
    <s v="false"/>
    <s v="175999"/>
    <s v="TEMPORAL. T. COMPLETO. N. ESTATU"/>
    <s v="ACUMULACION DE TAREAS"/>
    <s v="MEDICO/A URGENCIA HOSPITALARIA"/>
    <s v="E"/>
    <s v="I_9_1C"/>
    <x v="1"/>
    <n v="273"/>
    <n v="0"/>
    <s v="MÉDICO URGENCIA HOSPITALARIA"/>
    <s v="P.MÉDICO DE URGENCIAS"/>
    <x v="2"/>
    <s v="0"/>
    <m/>
    <m/>
    <m/>
    <d v="2026-02-19T00:00:00"/>
    <d v="2026-07-31T00:00:00"/>
    <n v="163"/>
  </r>
  <r>
    <s v="260162"/>
    <d v="2026-03-12T00:00:00"/>
    <d v="2026-11-18T00:00:00"/>
    <s v="false"/>
    <s v="177294"/>
    <s v="TEMPORAL. T. COM. INTER. N. ESTA"/>
    <s v="VACACIONES Y LIBRANZAS"/>
    <s v="FISIOTERAPEUTA"/>
    <s v="E"/>
    <s v="S_9B_1AV"/>
    <x v="0"/>
    <n v="252"/>
    <n v="0"/>
    <s v="FISIOTERAPEUTA"/>
    <s v="AREA.ENFERMERIA - CAE LA LAGUNA-GENETO"/>
    <x v="1"/>
    <s v="242182"/>
    <s v="54108901K"/>
    <s v="RAMIREZ CIAS, BRIAN"/>
    <s v="FISIOTERAPEUTA"/>
    <d v="2026-03-12T00:00:00"/>
    <d v="2026-07-31T00:00:00"/>
    <n v="142"/>
  </r>
  <r>
    <s v="393479"/>
    <d v="2026-05-11T00:00:00"/>
    <d v="2026-11-18T00:00:00"/>
    <s v="false"/>
    <s v="178350"/>
    <s v="TEMPORAL. T. COM. INTER. N. ESTA"/>
    <s v="VACACIONES Y LIBRANZAS"/>
    <s v="AUXILIAR DE ENFERMERÍA"/>
    <s v="E"/>
    <s v="S_9B_1AV"/>
    <x v="0"/>
    <n v="192"/>
    <n v="0"/>
    <s v="AUXILIAR DE ENFERMERÍA"/>
    <s v="PLANTA  9ª  PAR   - HOSP.EDIF.A"/>
    <x v="1"/>
    <s v="340812"/>
    <s v="45445372V"/>
    <s v="TORRES CORREA, EULALIA"/>
    <s v="AUXILIAR DE ENFERMERÍA"/>
    <d v="2026-05-11T00:00:00"/>
    <d v="2026-07-31T00:00:00"/>
    <n v="82"/>
  </r>
  <r>
    <s v="284827"/>
    <d v="2026-02-20T00:00:00"/>
    <d v="2026-11-19T00:00:00"/>
    <s v="false"/>
    <s v="176350"/>
    <s v="TEMPORAL. T. COMPLETO. N. ESTATU"/>
    <s v="ACUMULACION DE TAREAS"/>
    <s v="FEA PEDIATRÍA"/>
    <s v="E"/>
    <s v="I_9_1C"/>
    <x v="1"/>
    <n v="273"/>
    <n v="0"/>
    <s v="FEA PEDIATRÍA"/>
    <s v="P.MÉDICO PEDIATRÍA"/>
    <x v="2"/>
    <s v="0"/>
    <m/>
    <m/>
    <m/>
    <d v="2026-02-20T00:00:00"/>
    <d v="2026-07-31T00:00:00"/>
    <n v="162"/>
  </r>
  <r>
    <s v="348961"/>
    <d v="2026-02-20T00:00:00"/>
    <d v="2026-11-19T00:00:00"/>
    <s v="false"/>
    <s v="176794"/>
    <s v="SIN CONTRATO"/>
    <s v="OTRA DIRECCIÓN GERENCIA-PROMOCION INTERNA TEMPORAL"/>
    <s v="G GESTIÓN FUNCIÓN ADMINISTRATIVA"/>
    <s v="E"/>
    <s v="I_9_1C"/>
    <x v="1"/>
    <n v="273"/>
    <n v="0"/>
    <s v="GRUPO GESTIÓN FUNCIÓN ADMINISTRATIVA"/>
    <s v="CONTRATACIÓN ADMINISTRATIVA"/>
    <x v="4"/>
    <s v="0"/>
    <m/>
    <m/>
    <m/>
    <d v="2026-02-20T00:00:00"/>
    <d v="2026-07-31T00:00:00"/>
    <n v="162"/>
  </r>
  <r>
    <s v="201397"/>
    <d v="2026-06-12T00:00:00"/>
    <d v="2026-11-21T00:00:00"/>
    <s v="false"/>
    <s v="180195"/>
    <s v="TEMPORAL. T. COM. INTER. N. ESTA"/>
    <s v="BAJA MATERNAL"/>
    <s v="ENFERMERO/A"/>
    <s v="E"/>
    <s v="S_9B_1A"/>
    <x v="0"/>
    <n v="163"/>
    <n v="0"/>
    <s v="ENFERMERA/O"/>
    <s v="PLANTILLA VOLANTE"/>
    <x v="1"/>
    <s v="206677"/>
    <s v="79087056S"/>
    <s v="SANCHEZ RODRIGUEZ, NOEMI"/>
    <s v="ENFERMERA/O"/>
    <d v="2026-06-12T00:00:00"/>
    <d v="2026-07-31T00:00:00"/>
    <n v="50"/>
  </r>
  <r>
    <s v="223359"/>
    <d v="2026-02-23T00:00:00"/>
    <d v="2026-11-22T00:00:00"/>
    <s v="false"/>
    <s v="176001"/>
    <s v="TEMPORAL. T. COMPLETO. N. ESTATU"/>
    <s v="ACUMULACION DE TAREAS"/>
    <s v="FEA CIRUGÍA ORTOPÉDICA Y TRAUMATOLOGÍA"/>
    <s v="E"/>
    <s v="I_9_1C"/>
    <x v="1"/>
    <n v="273"/>
    <n v="0"/>
    <s v="FEA CIRUGÍA ORTOPÉDICA Y TRAUMATOLOGÍA"/>
    <s v="P.MÉDICO TRAUMA"/>
    <x v="2"/>
    <s v="0"/>
    <m/>
    <m/>
    <m/>
    <d v="2026-02-23T00:00:00"/>
    <d v="2026-07-31T00:00:00"/>
    <n v="159"/>
  </r>
  <r>
    <s v="256311"/>
    <d v="2026-02-23T00:00:00"/>
    <d v="2026-11-22T00:00:00"/>
    <s v="false"/>
    <s v="176761"/>
    <s v="TEMPORAL. T. COMPLETO. N. ESTATU"/>
    <s v="ACUMULACION DE TAREAS"/>
    <s v="MEDICO/A URGENCIA HOSPITALARIA"/>
    <s v="E"/>
    <s v="I_9_1C"/>
    <x v="1"/>
    <n v="273"/>
    <n v="0"/>
    <s v="MÉDICO URGENCIA HOSPITALARIA"/>
    <s v="P.MÉDICO DE URGENCIAS"/>
    <x v="2"/>
    <s v="0"/>
    <m/>
    <m/>
    <m/>
    <d v="2026-02-23T00:00:00"/>
    <d v="2026-07-31T00:00:00"/>
    <n v="159"/>
  </r>
  <r>
    <s v="309631"/>
    <d v="2026-02-23T00:00:00"/>
    <d v="2026-11-22T00:00:00"/>
    <s v="false"/>
    <s v="176002"/>
    <s v="TEMPORAL. T. COMPLETO. N. ESTATU"/>
    <s v="ACUMULACION DE TAREAS"/>
    <s v="FEA APARATO DIGESTIVO"/>
    <s v="E"/>
    <s v="I_9_1C"/>
    <x v="1"/>
    <n v="273"/>
    <n v="0"/>
    <s v="FEA APARATO DIGESTIVO"/>
    <s v="P.MÉDICO DIGESTIVO"/>
    <x v="2"/>
    <s v="0"/>
    <m/>
    <m/>
    <m/>
    <d v="2026-02-23T00:00:00"/>
    <d v="2026-07-31T00:00:00"/>
    <n v="159"/>
  </r>
  <r>
    <s v="380876"/>
    <d v="2026-05-02T00:00:00"/>
    <d v="2026-11-22T00:00:00"/>
    <s v="false"/>
    <s v="178270"/>
    <s v="TEMPORAL. T. COM. INTER. N. ESTA"/>
    <s v="VACACIONES Y LIBRANZAS"/>
    <s v="AUXILIAR DE ENFERMERÍA"/>
    <s v="E"/>
    <s v="S_9B_1AV"/>
    <x v="0"/>
    <n v="205"/>
    <n v="0"/>
    <s v="AUXILIAR DE ENFERMERÍA"/>
    <s v="PLANTA  6ª IMPAR - HOSP.EDIF.A"/>
    <x v="1"/>
    <s v="333858"/>
    <s v="45528471V"/>
    <s v="RODRIGUEZ MARICHAL, BEGOÑA"/>
    <s v="AUXILIAR DE ENFERMERÍA"/>
    <d v="2026-05-02T00:00:00"/>
    <d v="2026-07-31T00:00:00"/>
    <n v="91"/>
  </r>
  <r>
    <s v="238495"/>
    <d v="2026-05-15T00:00:00"/>
    <d v="2026-11-23T00:00:00"/>
    <s v="false"/>
    <s v="178312"/>
    <s v="TEMPORAL. T. COM. INTER. N. ESTA"/>
    <s v="VACACIONES Y LIBRANZAS"/>
    <s v="TÉC ESPECIALISTA / LABORATORIO"/>
    <s v="E"/>
    <s v="S_9B_1AV"/>
    <x v="0"/>
    <n v="193"/>
    <n v="0"/>
    <s v="TÉCNICO ESPECIALISTA LABORATORIO"/>
    <s v="LABOR.DE MICROBIOLOGIA Y CONTROL DE INF"/>
    <x v="1"/>
    <s v="211571"/>
    <s v="54112492R"/>
    <s v="BAEZ SIVERIO, AIRAN"/>
    <s v="TÉCNICO ESPECIALISTA LABORATORIO"/>
    <d v="2026-05-15T00:00:00"/>
    <d v="2026-07-31T00:00:00"/>
    <n v="78"/>
  </r>
  <r>
    <s v="356590"/>
    <d v="2026-05-13T00:00:00"/>
    <d v="2026-11-27T00:00:00"/>
    <s v="false"/>
    <s v="176591"/>
    <s v="TEMPORAL. T. COM. INTER. N. ESTA"/>
    <s v="LIBRE DISPOSICION"/>
    <s v="COCINERO/A"/>
    <s v="E"/>
    <s v="S_9B_1AV"/>
    <x v="0"/>
    <n v="199"/>
    <n v="0"/>
    <s v="COCINERO"/>
    <s v="COCINA"/>
    <x v="0"/>
    <s v="351431"/>
    <s v="78677873W"/>
    <s v="RIVERO TEJERA, MARTA CRISTINA"/>
    <s v="COCINERO"/>
    <d v="2026-05-13T00:00:00"/>
    <d v="2026-07-31T00:00:00"/>
    <n v="80"/>
  </r>
  <r>
    <s v="371650"/>
    <d v="2026-07-01T00:00:00"/>
    <d v="2026-11-29T00:00:00"/>
    <s v="false"/>
    <s v="180731"/>
    <s v="TEMPORAL. T. COM. INTER. N. ESTA"/>
    <s v="VACACIONES Y LIBRANZAS"/>
    <s v="G ADMINISTRATIVO FUNCIÓN ADMINISTRATIVA"/>
    <s v="E"/>
    <s v="S_9B_1AV"/>
    <x v="0"/>
    <n v="152"/>
    <n v="0"/>
    <s v="GRUPO ADMINISTRATIVO"/>
    <s v="ADMISIÓN CENTRAL"/>
    <x v="2"/>
    <s v="255536"/>
    <s v="78558622Y"/>
    <s v="RODRIGUEZ MEDINA, JOSE MANUEL"/>
    <s v="GRUPO ADMINISTRATIVO"/>
    <d v="2026-07-01T00:00:00"/>
    <d v="2026-07-31T00:00:00"/>
    <n v="31"/>
  </r>
  <r>
    <s v="296793"/>
    <d v="2026-03-01T00:00:00"/>
    <d v="2026-11-30T00:00:00"/>
    <s v="false"/>
    <s v="176005"/>
    <s v="TEMPORAL. T. COMPLETO. N. ESTATU"/>
    <s v="ACUMULACION DE TAREAS"/>
    <s v="FEA OBSTETRICIA Y GINECOLOGÍA"/>
    <s v="E"/>
    <s v="I_9_1C"/>
    <x v="1"/>
    <n v="275"/>
    <n v="0"/>
    <s v="FEA OBSTETRICIA Y GINECOLOGÍA"/>
    <s v="P.MÉDICO GINECOLOGÍA"/>
    <x v="2"/>
    <s v="0"/>
    <m/>
    <m/>
    <m/>
    <d v="2026-03-01T00:00:00"/>
    <d v="2026-07-31T00:00:00"/>
    <n v="153"/>
  </r>
  <r>
    <s v="294017"/>
    <d v="2026-03-01T00:00:00"/>
    <d v="2026-11-30T00:00:00"/>
    <s v="false"/>
    <s v="176943"/>
    <s v="TEMPORAL. T. COMPLETO. N. ESTATU"/>
    <s v="ACUMULACION DE TAREAS"/>
    <s v="TÉCNICO ESP.DOC. SANITARIA"/>
    <s v="E"/>
    <s v="I_9_1C"/>
    <x v="1"/>
    <n v="275"/>
    <n v="0"/>
    <s v="TÉCNICA/O ESPECIALISTA EN DOCUMENTACIÓN SANITARIA"/>
    <s v="GERENCIA"/>
    <x v="3"/>
    <s v="0"/>
    <m/>
    <m/>
    <m/>
    <d v="2026-03-01T00:00:00"/>
    <d v="2026-07-31T00:00:00"/>
    <n v="153"/>
  </r>
  <r>
    <s v="366277"/>
    <d v="2026-03-01T00:00:00"/>
    <d v="2026-11-30T00:00:00"/>
    <s v="false"/>
    <s v="176003"/>
    <s v="TEMPORAL. T. COMPLETO. N. ESTATU"/>
    <s v="ACUMULACION DE TAREAS"/>
    <s v="MEDICO/A URGENCIA HOSPITALARIA"/>
    <s v="E"/>
    <s v="I_9_1C"/>
    <x v="1"/>
    <n v="275"/>
    <n v="0"/>
    <s v="MÉDICO URGENCIA HOSPITALARIA"/>
    <s v="P.MÉDICO DE URGENCIAS"/>
    <x v="2"/>
    <s v="0"/>
    <m/>
    <m/>
    <m/>
    <d v="2026-03-01T00:00:00"/>
    <d v="2026-07-31T00:00:00"/>
    <n v="153"/>
  </r>
  <r>
    <s v="375745"/>
    <d v="2026-03-15T00:00:00"/>
    <d v="2026-11-30T00:00:00"/>
    <s v="false"/>
    <s v="176967"/>
    <s v="TEMPORAL. T. COM. INTER. N. ESTA"/>
    <s v="VACACIONES Y LIBRANZAS"/>
    <s v="AUXILIAR DE ENFERMERÍA"/>
    <s v="E"/>
    <s v="S_9B_1AV"/>
    <x v="0"/>
    <n v="261"/>
    <n v="0"/>
    <s v="AUXILIAR DE ENFERMERÍA"/>
    <s v="PLANTA  6ª  PAR   - HOSP.EDIF.A"/>
    <x v="1"/>
    <s v="238731"/>
    <s v="43806891X"/>
    <s v="DELGADO LUTZARDO, VERONICA LAURA"/>
    <s v="AUXILIAR DE ENFERMERÍA"/>
    <d v="2026-03-15T00:00:00"/>
    <d v="2026-07-31T00:00:00"/>
    <n v="139"/>
  </r>
  <r>
    <s v="282176"/>
    <d v="2026-03-27T00:00:00"/>
    <d v="2026-11-30T00:00:00"/>
    <s v="false"/>
    <s v="177416"/>
    <s v="TEMPORAL. T. COM. INTER. N. ESTA"/>
    <s v="LIBRE DISPOSICION"/>
    <s v="AUXILIAR DE ENFERMERÍA"/>
    <s v="E"/>
    <s v="S_9B_1AV"/>
    <x v="0"/>
    <n v="249"/>
    <n v="0"/>
    <s v="AUXILIAR DE ENFERMERÍA"/>
    <s v="PLANTA  5ª IMPAR - HOSP.EDIF.A"/>
    <x v="1"/>
    <s v="220527"/>
    <s v="44192186D"/>
    <s v="CLAVERO AGUILO, PAULA"/>
    <s v="AUXILIAR DE ENFERMERÍA"/>
    <d v="2026-03-27T00:00:00"/>
    <d v="2026-07-31T00:00:00"/>
    <n v="127"/>
  </r>
  <r>
    <s v="232893"/>
    <d v="2026-03-30T00:00:00"/>
    <d v="2026-11-30T00:00:00"/>
    <s v="false"/>
    <s v="177336"/>
    <s v="TEMPORAL. T. COM. INTER. N. ESTA"/>
    <s v="VACACIONES Y LIBRANZAS"/>
    <s v="TÉC ESPECIALISTA / ANATOMIA PATOLOGICA"/>
    <s v="E"/>
    <s v="S_9B_1AV"/>
    <x v="0"/>
    <n v="246"/>
    <n v="0"/>
    <s v="TÉCNICO ESPECIALISTA ANATOMÍA PATOLÓGICA"/>
    <s v="LABOR. ANATOMIA PATOLSGICA"/>
    <x v="1"/>
    <s v="278293"/>
    <s v="78725473S"/>
    <s v="ACOSTA CASAÑAS, SANDRA MARÍA"/>
    <s v="TÉCNICO ESPECIALISTA ANATOMÍA PATOLÓGICA"/>
    <d v="2026-03-30T00:00:00"/>
    <d v="2026-07-31T00:00:00"/>
    <n v="124"/>
  </r>
  <r>
    <s v="217888"/>
    <d v="2026-03-30T00:00:00"/>
    <d v="2026-11-30T00:00:00"/>
    <s v="false"/>
    <s v="177188"/>
    <s v="TEMPORAL. T. COM. INTER. N. ESTA"/>
    <s v="LIBRE DISPOSICION"/>
    <s v="MATRÓN/A"/>
    <s v="E"/>
    <s v="S_9B_1AV"/>
    <x v="0"/>
    <n v="246"/>
    <n v="0"/>
    <s v="MATRONA"/>
    <s v="PARITORIO"/>
    <x v="1"/>
    <s v="215971"/>
    <s v="75151372E"/>
    <s v="SANCHEZ BARRON, SANDRA"/>
    <s v="MATRONA"/>
    <d v="2026-03-30T00:00:00"/>
    <d v="2026-07-31T00:00:00"/>
    <n v="124"/>
  </r>
  <r>
    <s v="293741"/>
    <d v="2026-03-31T00:00:00"/>
    <d v="2026-11-30T00:00:00"/>
    <s v="false"/>
    <s v="177066"/>
    <s v="TEMPORAL. T. COM. INTER. N. ESTA"/>
    <s v="VACACIONES Y LIBRANZAS"/>
    <s v="ENFERMERO/A"/>
    <s v="E"/>
    <s v="S_9B_1AV"/>
    <x v="0"/>
    <n v="245"/>
    <n v="0"/>
    <s v="ENFERMERA/O"/>
    <s v="PLANTA 10ª IMPAR - HOSP.EDIF.A"/>
    <x v="1"/>
    <s v="335714"/>
    <s v="21494905W"/>
    <s v="MORENO MARTIN, EVA MARIA"/>
    <s v="ENFERMERA/O"/>
    <d v="2026-03-31T00:00:00"/>
    <d v="2026-07-31T00:00:00"/>
    <n v="123"/>
  </r>
  <r>
    <s v="218836"/>
    <d v="2026-04-01T00:00:00"/>
    <d v="2026-11-30T00:00:00"/>
    <s v="false"/>
    <s v="177415"/>
    <s v="TEMPORAL. T. COM. INTER. N. ESTA"/>
    <s v="VACACIONES Y LIBRANZAS"/>
    <s v="ENFERMERO/A"/>
    <s v="E"/>
    <s v="S_9B_1AV"/>
    <x v="0"/>
    <n v="244"/>
    <n v="0"/>
    <s v="ENFERMERA/O"/>
    <s v="PLANTA  5ª IMPAR - HOSP.EDIF.A"/>
    <x v="1"/>
    <s v="256785"/>
    <s v="42234568J"/>
    <s v="CABRERA GONZALEZ, PAOLA"/>
    <s v="ENFERMERA/O"/>
    <d v="2026-04-01T00:00:00"/>
    <d v="2026-07-31T00:00:00"/>
    <n v="122"/>
  </r>
  <r>
    <s v="243009"/>
    <d v="2026-04-01T00:00:00"/>
    <d v="2026-11-30T00:00:00"/>
    <s v="false"/>
    <s v="177501"/>
    <s v="TEMPORAL. T. COM. INTER. N. ESTA"/>
    <s v="VACACIONES Y LIBRANZAS"/>
    <s v="ENFERMERO/A"/>
    <s v="E"/>
    <s v="S_9B_1AV"/>
    <x v="0"/>
    <n v="244"/>
    <n v="0"/>
    <s v="ENFERMERA/O"/>
    <s v="PLANTA  6ª IMPAR - HOSP.EDIF.A"/>
    <x v="1"/>
    <s v="378476"/>
    <s v="79063538A"/>
    <s v="FRANCISCO ARTEAGA, CAROLINA"/>
    <s v="ENFERMERA/O"/>
    <d v="2026-04-01T00:00:00"/>
    <d v="2026-07-31T00:00:00"/>
    <n v="122"/>
  </r>
  <r>
    <s v="314869"/>
    <d v="2026-04-18T00:00:00"/>
    <d v="2026-11-30T00:00:00"/>
    <s v="false"/>
    <s v="177712"/>
    <s v="TEMPORAL. T. COM. INTER. N. ESTA"/>
    <s v="VACACIONES Y LIBRANZAS"/>
    <s v="ENFERMERO/A"/>
    <s v="E"/>
    <s v="S_9B_1AV"/>
    <x v="0"/>
    <n v="227"/>
    <n v="0"/>
    <s v="ENFERMERA/O"/>
    <s v="HOSPITAL. U.C.S.I."/>
    <x v="1"/>
    <s v="369842"/>
    <s v="78852382X"/>
    <s v="FERNANDEZ NIETO, MARINA"/>
    <s v="ENFERMERA/O"/>
    <d v="2026-04-18T00:00:00"/>
    <d v="2026-07-31T00:00:00"/>
    <n v="105"/>
  </r>
  <r>
    <s v="203645"/>
    <d v="2026-04-22T00:00:00"/>
    <d v="2026-11-30T00:00:00"/>
    <s v="false"/>
    <s v="178259"/>
    <s v="TEMPORAL. T. COM. INTER. N. ESTA"/>
    <s v="LIBRE DISPOSICION"/>
    <s v="G ADMINISTRATIVO FUNCIÓN ADMINISTRATIVA"/>
    <s v="E"/>
    <s v="S_9B_1AV"/>
    <x v="0"/>
    <n v="223"/>
    <n v="0"/>
    <s v="GRUPO ADMINISTRATIVO"/>
    <s v="ADMISIÓN URGENCIAS"/>
    <x v="2"/>
    <s v="269513"/>
    <s v="78700712W"/>
    <s v="BAUTE DE LA ROSA, CATALINA VANESA"/>
    <s v="GRUPO ADMINISTRATIVO"/>
    <d v="2026-04-22T00:00:00"/>
    <d v="2026-07-31T00:00:00"/>
    <n v="101"/>
  </r>
  <r>
    <s v="292833"/>
    <d v="2026-05-01T00:00:00"/>
    <d v="2026-11-30T00:00:00"/>
    <s v="false"/>
    <s v="178305"/>
    <s v="TEMPORAL. T. COM. INTER. N. ESTA"/>
    <s v="VACACIONES Y LIBRANZAS"/>
    <s v="AUXILIAR DE ENFERMERÍA"/>
    <s v="E"/>
    <s v="S_9B_1AV"/>
    <x v="0"/>
    <n v="214"/>
    <n v="0"/>
    <s v="AUXILIAR DE ENFERMERÍA"/>
    <s v="UDAD.DE RECUPERACIÓN DE QUIRÓFANO"/>
    <x v="1"/>
    <s v="201242"/>
    <s v="54054627G"/>
    <s v="RODRIGUEZ RAMALLO, REBECA"/>
    <s v="AUXILIAR DE ENFERMERÍA"/>
    <d v="2026-05-01T00:00:00"/>
    <d v="2026-07-31T00:00:00"/>
    <n v="92"/>
  </r>
  <r>
    <s v="315655"/>
    <d v="2026-05-01T00:00:00"/>
    <d v="2026-11-30T00:00:00"/>
    <s v="false"/>
    <s v="177732"/>
    <s v="TEMPORAL. T. COM. INTER. N. ESTA"/>
    <s v="VACACIONES Y LIBRANZAS"/>
    <s v="LAVANDERO/A"/>
    <s v="E"/>
    <s v="S_9B_1AV"/>
    <x v="0"/>
    <n v="214"/>
    <n v="0"/>
    <s v="LAVANDERIA"/>
    <s v="LAVANDERÍA HOSP.DEL TORAX"/>
    <x v="0"/>
    <s v="354982"/>
    <s v="42180577A"/>
    <s v="RODRIGUEZ LORENZO, MARIA JUDITH"/>
    <s v="LAVANDERIA"/>
    <d v="2026-05-01T00:00:00"/>
    <d v="2026-07-31T00:00:00"/>
    <n v="92"/>
  </r>
  <r>
    <s v="225227"/>
    <d v="2026-05-01T00:00:00"/>
    <d v="2026-11-30T00:00:00"/>
    <s v="false"/>
    <s v="177686"/>
    <s v="TEMPORAL. T. COM. INTER. N. ESTA"/>
    <s v="VACACIONES Y LIBRANZAS"/>
    <s v="LAVANDERO/A"/>
    <s v="E"/>
    <s v="S_9B_1AV"/>
    <x v="0"/>
    <n v="214"/>
    <n v="0"/>
    <s v="LAVANDERIA"/>
    <s v="LAVANDERÍA HOSP.DEL TORAX"/>
    <x v="0"/>
    <s v="255705"/>
    <s v="43826743J"/>
    <s v="MIGUEZ GOBEA, RAQUEL MARIA"/>
    <s v="LAVANDERIA"/>
    <d v="2026-05-01T00:00:00"/>
    <d v="2026-07-31T00:00:00"/>
    <n v="92"/>
  </r>
  <r>
    <s v="220560"/>
    <d v="2026-05-01T00:00:00"/>
    <d v="2026-11-30T00:00:00"/>
    <s v="false"/>
    <s v="0"/>
    <s v="TEMPORAL. T. COM. INTER. N. ESTA"/>
    <s v="VACACIONES Y LIBRANZAS"/>
    <s v="LAVANDERO/A"/>
    <s v="E"/>
    <s v="S_9B_1AV"/>
    <x v="0"/>
    <n v="214"/>
    <n v="0"/>
    <s v="LAVANDERIA"/>
    <s v="LENCERÍA Y COSTURA"/>
    <x v="0"/>
    <s v="211254"/>
    <s v="24235435J"/>
    <s v="BELTRAN LOPEZ, RAMON"/>
    <s v="LAVANDERIA"/>
    <d v="2026-05-01T00:00:00"/>
    <d v="2026-07-31T00:00:00"/>
    <n v="92"/>
  </r>
  <r>
    <s v="210146"/>
    <d v="2026-05-01T00:00:00"/>
    <d v="2026-11-30T00:00:00"/>
    <s v="false"/>
    <s v="0"/>
    <s v="TEMPORAL. T. COM. INTER. N. ESTA"/>
    <s v="VACACIONES Y LIBRANZAS"/>
    <s v="LAVANDERO/A"/>
    <s v="E"/>
    <s v="S_9B_1AV"/>
    <x v="0"/>
    <n v="214"/>
    <n v="0"/>
    <s v="LAVANDERIA"/>
    <s v="LAVANDERÍA HOSP.DEL TORAX"/>
    <x v="0"/>
    <s v="343220"/>
    <s v="45456679P"/>
    <s v="CASANOVA DIAZ, ANA BELEN"/>
    <s v="LAVANDERIA"/>
    <d v="2026-05-01T00:00:00"/>
    <d v="2026-07-31T00:00:00"/>
    <n v="92"/>
  </r>
  <r>
    <s v="226061"/>
    <d v="2026-05-01T00:00:00"/>
    <d v="2026-11-30T00:00:00"/>
    <s v="false"/>
    <s v="177684"/>
    <s v="TEMPORAL. T. COM. INTER. N. ESTA"/>
    <s v="VACACIONES Y LIBRANZAS"/>
    <s v="LAVANDERO/A"/>
    <s v="E"/>
    <s v="S_9B_1AV"/>
    <x v="0"/>
    <n v="214"/>
    <n v="0"/>
    <s v="LAVANDERIA"/>
    <s v="LAVANDERÍA HOSP.DEL TORAX"/>
    <x v="0"/>
    <s v="256526"/>
    <s v="43822766S"/>
    <s v="ABREU RODRIGUEZ, ANA DOLORES"/>
    <s v="LAVANDERIA"/>
    <d v="2026-05-01T00:00:00"/>
    <d v="2026-07-31T00:00:00"/>
    <n v="92"/>
  </r>
  <r>
    <s v="246568"/>
    <d v="2026-05-01T00:00:00"/>
    <d v="2026-11-30T00:00:00"/>
    <s v="false"/>
    <s v="177702"/>
    <s v="TEMPORAL. T. COM. INTER. N. ESTA"/>
    <s v="VACACIONES Y LIBRANZAS"/>
    <s v="LAVANDERO/A"/>
    <s v="E"/>
    <s v="S_9B_1AV"/>
    <x v="0"/>
    <n v="214"/>
    <n v="0"/>
    <s v="LAVANDERIA"/>
    <s v="LAVANDERÍA HOSP.DEL TORAX"/>
    <x v="0"/>
    <s v="355877"/>
    <s v="45451907C"/>
    <s v="DOMINGUEZ LEDESMA, CARLOS JAVIER"/>
    <s v="LAVANDERIA"/>
    <d v="2026-05-01T00:00:00"/>
    <d v="2026-07-31T00:00:00"/>
    <n v="92"/>
  </r>
  <r>
    <s v="366225"/>
    <d v="2026-05-01T00:00:00"/>
    <d v="2026-11-30T00:00:00"/>
    <s v="false"/>
    <s v="178294"/>
    <s v="TEMPORAL. T. COM. INTER. N. ESTA"/>
    <s v="VACACIONES Y LIBRANZAS"/>
    <s v="AUXILIAR DE ENFERMERÍA"/>
    <s v="E"/>
    <s v="S_9B_1AV"/>
    <x v="0"/>
    <n v="214"/>
    <n v="0"/>
    <s v="AUXILIAR DE ENFERMERÍA"/>
    <s v="PLANTA  5ª IMPAR - HOSP.EDIF.A"/>
    <x v="1"/>
    <s v="234873"/>
    <s v="42224930N"/>
    <s v="RUIZ HERNANDEZ, ALBA MARIA"/>
    <s v="AUXILIAR DE ENFERMERÍA"/>
    <d v="2026-05-01T00:00:00"/>
    <d v="2026-07-31T00:00:00"/>
    <n v="92"/>
  </r>
  <r>
    <s v="277934"/>
    <d v="2026-05-03T00:00:00"/>
    <d v="2026-11-30T00:00:00"/>
    <s v="false"/>
    <s v="178210"/>
    <s v="TEMPORAL. T. COM. INTER. N. ESTA"/>
    <s v="LIBRE DISPOSICION"/>
    <s v="ENFERMERO/A"/>
    <s v="E"/>
    <s v="S_9B_1A"/>
    <x v="0"/>
    <n v="212"/>
    <n v="0"/>
    <s v="ENFERMERA/O"/>
    <s v="PLANTA 1ª - SUBAGUDOS"/>
    <x v="1"/>
    <s v="360899"/>
    <s v="78546580Q"/>
    <s v="HERNANDEZ BERRIEL, MIRIAM"/>
    <s v="ENFERMERA/O"/>
    <d v="2026-05-03T00:00:00"/>
    <d v="2026-07-31T00:00:00"/>
    <n v="90"/>
  </r>
  <r>
    <s v="245333"/>
    <d v="2026-05-07T00:00:00"/>
    <d v="2026-11-30T00:00:00"/>
    <s v="false"/>
    <s v="178158"/>
    <s v="TEMPORAL. T. COM. INTER. N. ESTA"/>
    <s v="VACACIONES Y LIBRANZAS"/>
    <s v="TÉC ESPECIALISTA / RADIODIAGNÓSTICO"/>
    <s v="E"/>
    <s v="S_9B_1A"/>
    <x v="0"/>
    <n v="208"/>
    <n v="0"/>
    <s v="TÉCNICO ESPECIALISTA RADIODIAGNÓSTICO"/>
    <s v="BLOQUE QUIRURGICO CENTRAL"/>
    <x v="1"/>
    <s v="324564"/>
    <s v="43805298G"/>
    <s v="HERNANDEZ CAÑAMERO, CRISTINA"/>
    <s v="TÉCNICO ESPECIALISTA RADIODIAGNÓSTICO"/>
    <d v="2026-05-07T00:00:00"/>
    <d v="2026-07-31T00:00:00"/>
    <n v="86"/>
  </r>
  <r>
    <s v="302984"/>
    <d v="2026-05-07T00:00:00"/>
    <d v="2026-11-30T00:00:00"/>
    <s v="false"/>
    <s v="179077"/>
    <s v="TEMPORAL. T. COM. INTER. N. ESTA"/>
    <s v="VACACIONES Y LIBRANZAS"/>
    <s v="ENFERMERO/A"/>
    <s v="E"/>
    <s v="S_9B_1A"/>
    <x v="0"/>
    <n v="208"/>
    <n v="0"/>
    <s v="ENFERMERA/O"/>
    <s v="PLANTILLA VOLANTE"/>
    <x v="1"/>
    <s v="223800"/>
    <s v="78630275Z"/>
    <s v="GOYA PERDIGON, AYTHAMI BENTOREY"/>
    <s v="ENFERMERA/O"/>
    <d v="2026-05-07T00:00:00"/>
    <d v="2026-07-31T00:00:00"/>
    <n v="86"/>
  </r>
  <r>
    <s v="220874"/>
    <d v="2026-05-14T00:00:00"/>
    <d v="2026-11-30T00:00:00"/>
    <s v="false"/>
    <s v="178328"/>
    <s v="TEMPORAL. T. COM. INTER. N. ESTA"/>
    <s v="VACACIONES Y LIBRANZAS"/>
    <s v="ENFERMERO/A"/>
    <s v="E"/>
    <s v="S_9B_1AV"/>
    <x v="0"/>
    <n v="201"/>
    <n v="0"/>
    <s v="ENFERMERA/O"/>
    <s v="PLANTA  5ª IMPAR - HOSP.EDIF.A"/>
    <x v="1"/>
    <s v="214736"/>
    <s v="51167850A"/>
    <s v="MORALES PADRINO, YAIZA MARIA"/>
    <s v="ENFERMERA/O"/>
    <d v="2026-05-14T00:00:00"/>
    <d v="2026-07-31T00:00:00"/>
    <n v="79"/>
  </r>
  <r>
    <s v="245549"/>
    <d v="2026-07-17T00:00:00"/>
    <d v="2026-11-30T00:00:00"/>
    <s v="false"/>
    <s v="176716"/>
    <s v="TEMPORAL. T. COM. INTER. N. ESTA"/>
    <s v="VACACIONES Y LIBRANZAS"/>
    <s v="MATRÓN/A"/>
    <s v="E"/>
    <s v="S_9B_1AV"/>
    <x v="0"/>
    <n v="137"/>
    <n v="0"/>
    <s v="MATRONA"/>
    <s v="PARITORIO"/>
    <x v="1"/>
    <s v="334563"/>
    <s v="76266759R"/>
    <s v="MARTINEZ GARCIA-MIRASIERRA, LUCIA"/>
    <s v="MATRONA"/>
    <d v="2026-07-17T00:00:00"/>
    <d v="2026-07-31T00:00:00"/>
    <n v="15"/>
  </r>
  <r>
    <s v="220766"/>
    <d v="2026-03-02T00:00:00"/>
    <d v="2026-12-01T00:00:00"/>
    <s v="false"/>
    <s v="176451"/>
    <s v="TEMPORAL. T. COMPLETO. N. ESTATU"/>
    <s v="ACUMULACION DE TAREAS"/>
    <s v="MEDICO/A URGENCIA HOSPITALARIA"/>
    <s v="E"/>
    <s v="I_9_1C"/>
    <x v="1"/>
    <n v="275"/>
    <n v="0"/>
    <s v="MÉDICO URGENCIA HOSPITALARIA"/>
    <s v="P.MÉDICO DE URGENCIAS"/>
    <x v="2"/>
    <s v="0"/>
    <m/>
    <m/>
    <m/>
    <d v="2026-03-02T00:00:00"/>
    <d v="2026-07-31T00:00:00"/>
    <n v="152"/>
  </r>
  <r>
    <s v="240917"/>
    <d v="2026-03-02T00:00:00"/>
    <d v="2026-12-01T00:00:00"/>
    <s v="false"/>
    <s v="176862"/>
    <s v="TEMPORAL. T. COMPLETO. N. ESTATU"/>
    <s v="ACUMULACION DE TAREAS"/>
    <s v="MEDICO/A URGENCIA HOSPITALARIA"/>
    <s v="E"/>
    <s v="I_9_1C"/>
    <x v="1"/>
    <n v="275"/>
    <n v="0"/>
    <s v="MÉDICO URGENCIA HOSPITALARIA"/>
    <s v="P.MÉDICO DE URGENCIAS"/>
    <x v="2"/>
    <s v="0"/>
    <m/>
    <m/>
    <m/>
    <d v="2026-03-02T00:00:00"/>
    <d v="2026-07-31T00:00:00"/>
    <n v="152"/>
  </r>
  <r>
    <s v="250633"/>
    <d v="2026-03-19T00:00:00"/>
    <d v="2026-12-01T00:00:00"/>
    <s v="false"/>
    <s v="177058"/>
    <s v="TEMPORAL. T. COM. INTER. N. ESTA"/>
    <s v="VACACIONES Y LIBRANZAS"/>
    <s v="TÉC ESPECIALISTA / LABORATORIO"/>
    <s v="E"/>
    <s v="S_9B_1AV"/>
    <x v="0"/>
    <n v="258"/>
    <n v="0"/>
    <s v="TÉCNICO ESPECIALISTA LABORATORIO"/>
    <s v="LABOR.DE MICROBIOLOGIA Y CONTROL DE INF"/>
    <x v="1"/>
    <s v="200268"/>
    <s v="54948179Y"/>
    <s v="TERAN GONZALEZ, KATHERINE"/>
    <s v="TÉCNICO ESPECIALISTA LABORATORIO"/>
    <d v="2026-03-19T00:00:00"/>
    <d v="2026-07-31T00:00:00"/>
    <n v="135"/>
  </r>
  <r>
    <s v="381882"/>
    <d v="2026-05-07T00:00:00"/>
    <d v="2026-12-02T00:00:00"/>
    <s v="false"/>
    <s v="178297"/>
    <s v="TEMPORAL. T. COM. INTER. N. ESTA"/>
    <s v="VACACIONES Y LIBRANZAS"/>
    <s v="AUXILIAR DE ENFERMERÍA"/>
    <s v="E"/>
    <s v="S_9B_1A"/>
    <x v="0"/>
    <n v="210"/>
    <n v="0"/>
    <s v="AUXILIAR DE ENFERMERÍA"/>
    <s v="PLANTA  9ª  PAR   - HOSP.EDIF.A"/>
    <x v="1"/>
    <s v="307326"/>
    <s v="42938051H"/>
    <s v="ALCALA CASANOVA, JUAN ANTONIO"/>
    <s v="AUXILIAR DE ENFERMERÍA"/>
    <d v="2026-05-07T00:00:00"/>
    <d v="2026-07-31T00:00:00"/>
    <n v="86"/>
  </r>
  <r>
    <s v="268863"/>
    <d v="2026-04-30T00:00:00"/>
    <d v="2026-12-03T00:00:00"/>
    <s v="false"/>
    <s v="178926"/>
    <s v="TEMPORAL. T. COM. INTER. N. ESTA"/>
    <s v="BAJA MATERNAL"/>
    <s v="ENFERMERO/A"/>
    <s v="E"/>
    <s v="S_9B_1A"/>
    <x v="0"/>
    <n v="218"/>
    <n v="0"/>
    <s v="ENFERMERA/O"/>
    <s v="PLANTA 3ª/4ª URA"/>
    <x v="1"/>
    <s v="298753"/>
    <s v="54047234V"/>
    <s v="RODRIGUEZ RAMOS, LORENA"/>
    <s v="ENFERMERA/O"/>
    <d v="2026-04-30T00:00:00"/>
    <d v="2026-07-31T00:00:00"/>
    <n v="93"/>
  </r>
  <r>
    <s v="237742"/>
    <d v="2026-03-28T00:00:00"/>
    <d v="2026-12-05T00:00:00"/>
    <s v="false"/>
    <s v="176884"/>
    <s v="TEMPORAL. T. COM. INTER. N. ESTA"/>
    <s v="VACACIONES Y LIBRANZAS"/>
    <s v="ENFERMERO/A"/>
    <s v="E"/>
    <s v="S_9B_1AV"/>
    <x v="0"/>
    <n v="253"/>
    <n v="0"/>
    <s v="ENFERMERA/O"/>
    <s v="PLANTA  2ª  PAR   - HOSP.EDIF.A"/>
    <x v="1"/>
    <s v="292920"/>
    <s v="73013773C"/>
    <s v="GIMENEZ RAMOS, SARA"/>
    <s v="ENFERMERA/O"/>
    <d v="2026-03-28T00:00:00"/>
    <d v="2026-07-31T00:00:00"/>
    <n v="126"/>
  </r>
  <r>
    <s v="249602"/>
    <d v="2026-03-26T00:00:00"/>
    <d v="2026-12-07T00:00:00"/>
    <s v="false"/>
    <s v="177894"/>
    <s v="TEMPORAL. T. COM. INTER. N. ESTA"/>
    <s v="VACACIONES Y LIBRANZAS"/>
    <s v="AUXILIAR DE ENFERMERÍA"/>
    <s v="E"/>
    <s v="S_9B_1A"/>
    <x v="0"/>
    <n v="257"/>
    <n v="0"/>
    <s v="AUXILIAR DE ENFERMERÍA"/>
    <s v="UDAD.HEMODÍALISIS"/>
    <x v="1"/>
    <s v="306243"/>
    <s v="43604156C"/>
    <s v="PLACERES PASCUAL, CARMEN DOLORES"/>
    <s v="AUXILIAR DE ENFERMERÍA"/>
    <d v="2026-03-26T00:00:00"/>
    <d v="2026-07-31T00:00:00"/>
    <n v="128"/>
  </r>
  <r>
    <s v="322774"/>
    <d v="2026-03-12T00:00:00"/>
    <d v="2026-12-09T00:00:00"/>
    <s v="false"/>
    <s v="177293"/>
    <s v="TEMPORAL. T. COM. INTER. N. ESTA"/>
    <s v="LIBRE DISPOSICION"/>
    <s v="FISIOTERAPEUTA"/>
    <s v="E"/>
    <s v="S_9B_1AV"/>
    <x v="0"/>
    <n v="273"/>
    <n v="0"/>
    <s v="FISIOTERAPEUTA"/>
    <s v="AREA.ENFERMERIA - CAE LA LAGUNA-GENETO"/>
    <x v="1"/>
    <s v="382424"/>
    <s v="54048944W"/>
    <s v="PEREZ DE ARMAS, SARA GABRIELA"/>
    <s v="FISIOTERAPEUTA"/>
    <d v="2026-03-12T00:00:00"/>
    <d v="2026-07-31T00:00:00"/>
    <n v="142"/>
  </r>
  <r>
    <s v="296808"/>
    <d v="2026-01-01T00:00:00"/>
    <d v="2026-12-10T00:00:00"/>
    <s v="false"/>
    <s v="174838"/>
    <s v="TEMPORAL. T. COM. INTER. N. ESTA"/>
    <s v="INVALIDEZ PERMANENTE"/>
    <s v="ENFERMERO/A"/>
    <s v="E"/>
    <s v="S_9B_1A"/>
    <x v="0"/>
    <n v="344"/>
    <n v="0"/>
    <s v="ENFERMERA/O"/>
    <s v="BLOQUE QUIRURGICO CENTRAL"/>
    <x v="1"/>
    <s v="232257"/>
    <s v="44726531H"/>
    <s v="JIMENEZ BETANCORT, SARAY CECILIA"/>
    <m/>
    <d v="2026-01-01T00:00:00"/>
    <d v="2026-07-31T00:00:00"/>
    <n v="212"/>
  </r>
  <r>
    <s v="227842"/>
    <d v="2026-03-22T00:00:00"/>
    <d v="2026-12-12T00:00:00"/>
    <s v="false"/>
    <s v="176966"/>
    <s v="TEMPORAL. T. COM. INTER. N. ESTA"/>
    <s v="LIBRE DISPOSICION"/>
    <s v="ENFERMERO/A"/>
    <s v="E"/>
    <s v="S_9B_1AV"/>
    <x v="0"/>
    <n v="266"/>
    <n v="0"/>
    <s v="ENFERMERA/O"/>
    <s v="PLANTA  6ª  PAR   - HOSP.EDIF.A"/>
    <x v="1"/>
    <s v="347146"/>
    <s v="80167998A"/>
    <s v="DURAN RELAÑO, ALVARO"/>
    <s v="ENFERMERA/O"/>
    <d v="2026-03-22T00:00:00"/>
    <d v="2026-07-31T00:00:00"/>
    <n v="132"/>
  </r>
  <r>
    <s v="120781"/>
    <d v="2026-03-16T00:00:00"/>
    <d v="2026-12-15T00:00:00"/>
    <s v="false"/>
    <s v="177182"/>
    <s v="TEMPORAL. T. COMPLETO. N. ESTATU"/>
    <s v="ACUMULACION DE TAREAS"/>
    <s v="FEA MEDICINA NUCLEAR"/>
    <s v="E"/>
    <s v="I_9_1C"/>
    <x v="1"/>
    <n v="275"/>
    <n v="0"/>
    <s v="FEA MEDICINA NUCLEAR"/>
    <s v="P.MÉDICO MED.NUCLEAR"/>
    <x v="2"/>
    <s v="0"/>
    <m/>
    <m/>
    <m/>
    <d v="2026-03-16T00:00:00"/>
    <d v="2026-07-31T00:00:00"/>
    <n v="138"/>
  </r>
  <r>
    <s v="374229"/>
    <d v="2026-04-07T00:00:00"/>
    <d v="2026-12-15T00:00:00"/>
    <s v="false"/>
    <s v="177893"/>
    <s v="TEMPORAL. T. COM. INTER. N. ESTA"/>
    <s v="VACACIONES Y LIBRANZAS"/>
    <s v="AUXILIAR DE ENFERMERÍA"/>
    <s v="E"/>
    <s v="S_9B_1AV"/>
    <x v="0"/>
    <n v="253"/>
    <n v="0"/>
    <s v="AUXILIAR DE ENFERMERÍA"/>
    <s v="U.V.I."/>
    <x v="1"/>
    <s v="328012"/>
    <s v="43366363R"/>
    <s v="OLIVA RODRIGUEZ, ANTONIA MARIA"/>
    <s v="AUXILIARES DE CLÍNICA O ENFERMERIA"/>
    <d v="2026-04-07T00:00:00"/>
    <d v="2026-07-31T00:00:00"/>
    <n v="116"/>
  </r>
  <r>
    <s v="345392"/>
    <d v="2026-05-14T00:00:00"/>
    <d v="2026-12-18T00:00:00"/>
    <s v="false"/>
    <s v="178218"/>
    <s v="TEMPORAL. T. COM. INTER. N. ESTA"/>
    <s v="VACACIONES Y LIBRANZAS"/>
    <s v="ENFERMERO/A"/>
    <s v="E"/>
    <s v="S_9B_1AV"/>
    <x v="0"/>
    <n v="219"/>
    <n v="0"/>
    <s v="ENFERMERA/O"/>
    <s v="PLANTA 3ª - HOSPITALIZACIÓN EDIF. D"/>
    <x v="1"/>
    <s v="293482"/>
    <s v="78634611A"/>
    <s v="LOPEZ SIMON, NURIA"/>
    <s v="ENFERMERA/O"/>
    <d v="2026-05-14T00:00:00"/>
    <d v="2026-07-31T00:00:00"/>
    <n v="79"/>
  </r>
  <r>
    <s v="239663"/>
    <d v="2026-03-21T00:00:00"/>
    <d v="2026-12-20T00:00:00"/>
    <s v="false"/>
    <s v="176952"/>
    <s v="TEMPORAL. T. COMPLETO. N. ESTATU"/>
    <s v="ACUMULACION DE TAREAS"/>
    <s v="FEA CARDIOLOGÍA"/>
    <s v="E"/>
    <s v="I_9_1C"/>
    <x v="1"/>
    <n v="275"/>
    <n v="0"/>
    <s v="FEA CARDIOLOGÍA"/>
    <s v="P.MÉDICO CARDIOLOGÍA"/>
    <x v="2"/>
    <s v="0"/>
    <m/>
    <m/>
    <m/>
    <d v="2026-03-21T00:00:00"/>
    <d v="2026-07-31T00:00:00"/>
    <n v="133"/>
  </r>
  <r>
    <s v="263328"/>
    <d v="2026-04-22T00:00:00"/>
    <d v="2026-12-21T00:00:00"/>
    <s v="false"/>
    <s v="177930"/>
    <s v="TEMPORAL. T. COMPLETO. N. ESTATU"/>
    <s v="ACUMULACION DE TAREAS"/>
    <s v="FEA CUIDADOS PALIATIVOS"/>
    <s v="E"/>
    <s v="I_9_1C"/>
    <x v="1"/>
    <n v="244"/>
    <n v="0"/>
    <s v="MÉDICO DE CUIDADOS PALIATIVOS"/>
    <s v="P. MÉDICO PALIATIVOS"/>
    <x v="2"/>
    <s v="0"/>
    <m/>
    <m/>
    <m/>
    <d v="2026-04-22T00:00:00"/>
    <d v="2026-07-31T00:00:00"/>
    <n v="101"/>
  </r>
  <r>
    <s v="223423"/>
    <d v="2026-03-30T00:00:00"/>
    <d v="2026-12-29T00:00:00"/>
    <s v="false"/>
    <s v="177957"/>
    <s v="TEMPORAL. T. COMPLETO. N. ESTATU"/>
    <s v="ACUMULACION DE TAREAS"/>
    <s v="FEA APARATO DIGESTIVO"/>
    <s v="E"/>
    <s v="I_9_1C"/>
    <x v="1"/>
    <n v="275"/>
    <n v="0"/>
    <s v="FEA APARATO DIGESTIVO"/>
    <s v="P.MÉDICO DIGESTIVO"/>
    <x v="2"/>
    <s v="0"/>
    <m/>
    <m/>
    <m/>
    <d v="2026-03-30T00:00:00"/>
    <d v="2026-07-31T00:00:00"/>
    <n v="124"/>
  </r>
  <r>
    <s v="349937"/>
    <d v="2026-03-30T00:00:00"/>
    <d v="2026-12-29T00:00:00"/>
    <s v="false"/>
    <s v="177949"/>
    <s v="TEMPORAL. T. COMPLETO. N. ESTATU"/>
    <s v="ACUMULACION DE TAREAS"/>
    <s v="FEA OBSTETRICIA Y GINECOLOGÍA"/>
    <s v="E"/>
    <s v="I_9_1C"/>
    <x v="1"/>
    <n v="275"/>
    <n v="0"/>
    <s v="FEA OBSTETRICIA Y GINECOLOGÍA"/>
    <s v="P.MÉDICO GINECOLOGÍA"/>
    <x v="2"/>
    <s v="0"/>
    <m/>
    <m/>
    <m/>
    <d v="2026-03-30T00:00:00"/>
    <d v="2026-07-31T00:00:00"/>
    <n v="124"/>
  </r>
  <r>
    <s v="251638"/>
    <d v="2026-03-30T00:00:00"/>
    <d v="2026-12-29T00:00:00"/>
    <s v="false"/>
    <s v="177958"/>
    <s v="TEMPORAL. T. COMPLETO. N. ESTATU"/>
    <s v="ACUMULACION DE TAREAS"/>
    <s v="FEA ENDOCRINOLOGÍA Y N"/>
    <s v="E"/>
    <s v="I_9_1C"/>
    <x v="1"/>
    <n v="275"/>
    <n v="0"/>
    <s v="FEA ENDOCRINOLOGÍA Y NUTRICIÓN"/>
    <s v="P.MÉDICO ENDOCRINOLOGÍA"/>
    <x v="2"/>
    <s v="0"/>
    <m/>
    <m/>
    <m/>
    <d v="2026-03-30T00:00:00"/>
    <d v="2026-07-31T00:00:00"/>
    <n v="124"/>
  </r>
  <r>
    <s v="240361"/>
    <d v="2026-03-30T00:00:00"/>
    <d v="2026-12-29T00:00:00"/>
    <s v="false"/>
    <s v="177954"/>
    <s v="TEMPORAL. T. COMPLETO. N. ESTATU"/>
    <s v="ACUMULACION DE TAREAS"/>
    <s v="FEA REUMATOLOGÍA"/>
    <s v="E"/>
    <s v="I_9_1C"/>
    <x v="1"/>
    <n v="275"/>
    <n v="0"/>
    <s v="FEA REUMATOLOGÍA"/>
    <s v="P.MÉDICO REUMATOLOGÍA"/>
    <x v="2"/>
    <s v="0"/>
    <m/>
    <m/>
    <m/>
    <d v="2026-03-30T00:00:00"/>
    <d v="2026-07-31T00:00:00"/>
    <n v="124"/>
  </r>
  <r>
    <s v="279887"/>
    <d v="2026-03-30T00:00:00"/>
    <d v="2026-12-30T00:00:00"/>
    <s v="false"/>
    <s v="177382"/>
    <s v="TEMPORAL. T. COM. INTER. N. ESTA"/>
    <s v="LIBRE DISPOSICION"/>
    <s v="TÉC ESPECIALISTA / LABORATORIO"/>
    <s v="E"/>
    <s v="S_9B_1AV"/>
    <x v="0"/>
    <n v="276"/>
    <n v="0"/>
    <s v="TÉCNICO ESPECIALISTA LABORATORIO"/>
    <s v="LABORATORIO HEMATOLOGIA"/>
    <x v="1"/>
    <s v="324337"/>
    <s v="43799012C"/>
    <s v="PEREZ CARRILLO, M.LORAY"/>
    <s v="TÉCNICO ESPECIALISTA LABORATORIO"/>
    <d v="2026-03-30T00:00:00"/>
    <d v="2026-07-31T00:00:00"/>
    <n v="124"/>
  </r>
  <r>
    <s v="352753"/>
    <d v="2026-04-01T00:00:00"/>
    <d v="2026-12-30T00:00:00"/>
    <s v="false"/>
    <s v="177338"/>
    <s v="TEMPORAL. T. COM. INTER. N. ESTA"/>
    <s v="VACACIONES Y LIBRANZAS"/>
    <s v="ENFERMERO/A"/>
    <s v="E"/>
    <s v="S_9B_1AV"/>
    <x v="0"/>
    <n v="274"/>
    <n v="0"/>
    <s v="ENFERMERA/O"/>
    <s v="URGENCIAS"/>
    <x v="1"/>
    <s v="252222"/>
    <s v="45751665L"/>
    <s v="LOPEZ RIAL, DENIS"/>
    <s v="ENFERMERA/O"/>
    <d v="2026-04-01T00:00:00"/>
    <d v="2026-07-31T00:00:00"/>
    <n v="122"/>
  </r>
  <r>
    <s v="241606"/>
    <d v="2026-05-15T00:00:00"/>
    <d v="2026-12-30T00:00:00"/>
    <s v="false"/>
    <s v="178167"/>
    <s v="TEMPORAL. T. COM. INTER. N. ESTA"/>
    <s v="VACACIONES Y LIBRANZAS"/>
    <s v="ENFERMERO/A"/>
    <s v="E"/>
    <s v="S_9B_1AV"/>
    <x v="0"/>
    <n v="230"/>
    <n v="0"/>
    <s v="ENFERMERA/O"/>
    <s v="PLANTILLA VOLANTE"/>
    <x v="1"/>
    <s v="254710"/>
    <s v="43835590M"/>
    <s v="PADRON ESTEVEZ, CYNTHIA"/>
    <s v="ENFERMERA/O"/>
    <d v="2026-05-15T00:00:00"/>
    <d v="2026-07-31T00:00:00"/>
    <n v="78"/>
  </r>
  <r>
    <s v="265025"/>
    <d v="2026-01-01T00:00:00"/>
    <d v="2026-12-31T00:00:00"/>
    <s v="false"/>
    <s v="174207"/>
    <s v="TEMPORAL. T. COM. INTER. N. ESTA"/>
    <s v="COMISION SERV.,ADS.TEMPORAL"/>
    <s v="G ADMINISTRATIVO FUNCIÓN ADMINISTRATIVA"/>
    <s v="E"/>
    <s v="S_9B_1A"/>
    <x v="0"/>
    <n v="365"/>
    <n v="0"/>
    <s v="GRUPO ADMINISTRATIVO"/>
    <s v="RECEPCIÓN DE POLICLÍNICA"/>
    <x v="4"/>
    <s v="224081"/>
    <s v="42222527R"/>
    <s v="BRITO HERRERA, PATRICIA"/>
    <s v="GRUPO ADMINISTRATIVO"/>
    <d v="2026-01-01T00:00:00"/>
    <d v="2026-07-31T00:00:00"/>
    <n v="212"/>
  </r>
  <r>
    <s v="278736"/>
    <d v="2026-01-01T00:00:00"/>
    <d v="2026-12-31T00:00:00"/>
    <s v="false"/>
    <s v="169928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09567"/>
    <d v="2026-01-01T00:00:00"/>
    <d v="2026-12-31T00:00:00"/>
    <s v="false"/>
    <s v="170826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11501"/>
    <d v="2026-01-01T00:00:00"/>
    <d v="2026-12-31T00:00:00"/>
    <s v="false"/>
    <s v="170788"/>
    <s v="TEMPORAL. T. COM. INTER. N. ESTA"/>
    <s v="INTERINO POR VACANTE"/>
    <s v="ENFERMERO/A"/>
    <s v="E"/>
    <s v="I_9_1A"/>
    <x v="3"/>
    <n v="365"/>
    <n v="0"/>
    <s v="ENFERMERA/O"/>
    <s v="UDAD.DE RECUPERACIÓN DE QUIRÓFANO"/>
    <x v="1"/>
    <s v="0"/>
    <m/>
    <m/>
    <m/>
    <d v="2026-01-01T00:00:00"/>
    <d v="2026-07-31T00:00:00"/>
    <n v="212"/>
  </r>
  <r>
    <s v="382913"/>
    <d v="2026-01-01T00:00:00"/>
    <d v="2026-12-31T00:00:00"/>
    <s v="false"/>
    <s v="171827"/>
    <s v="TEMPORAL. T. COM. INTER. N. ESTA"/>
    <s v="MES VENCIDO - INCAPACIDAD TEMPORAL"/>
    <s v="AUXILIAR DE ENFERMERÍA"/>
    <s v="E"/>
    <s v="S_9B_1A"/>
    <x v="0"/>
    <n v="365"/>
    <n v="0"/>
    <s v="AUXILIAR DE ENFERMERÍA"/>
    <s v="PLANTILLA VOLANTE"/>
    <x v="1"/>
    <s v="210347"/>
    <s v="78707890G"/>
    <s v="MARTIN GONZALEZ, MACRINA VANESA"/>
    <s v="AUXILIAR DE ENFERMERÍA"/>
    <d v="2026-01-01T00:00:00"/>
    <d v="2026-07-31T00:00:00"/>
    <n v="212"/>
  </r>
  <r>
    <s v="314347"/>
    <d v="2026-01-01T00:00:00"/>
    <d v="2026-12-31T00:00:00"/>
    <s v="false"/>
    <s v="153276"/>
    <s v="TEMPORAL. T. COM. INTER. N. ESTA"/>
    <s v="INTERINO POR VACANTE"/>
    <s v="ENFERMERO/A"/>
    <s v="E"/>
    <s v="I_9_1A"/>
    <x v="3"/>
    <n v="365"/>
    <n v="0"/>
    <s v="ENFERMERA/O"/>
    <s v="AREA.ENFERMERIA - CAE PTO.DE LA CRUZ"/>
    <x v="1"/>
    <s v="0"/>
    <m/>
    <m/>
    <m/>
    <d v="2026-01-01T00:00:00"/>
    <d v="2026-07-31T00:00:00"/>
    <n v="212"/>
  </r>
  <r>
    <s v="259740"/>
    <d v="2026-01-01T00:00:00"/>
    <d v="2026-12-31T00:00:00"/>
    <s v="false"/>
    <s v="153864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346866"/>
    <d v="2026-01-01T00:00:00"/>
    <d v="2026-12-31T00:00:00"/>
    <s v="false"/>
    <s v="168356"/>
    <s v="TEMPORAL. T. COM. INTER. N. ESTA"/>
    <s v="INTERINO POR VACANTE"/>
    <s v="G ADMINISTRATIVO FUNCIÓN ADMINISTRATIVA"/>
    <s v="E"/>
    <s v="I_9_1A"/>
    <x v="3"/>
    <n v="365"/>
    <n v="0"/>
    <s v="GRUPO ADMINISTRATIVO"/>
    <s v="COORDINACIÓN DE INFORMACIÓN"/>
    <x v="3"/>
    <s v="0"/>
    <m/>
    <m/>
    <m/>
    <d v="2026-01-01T00:00:00"/>
    <d v="2026-07-31T00:00:00"/>
    <n v="212"/>
  </r>
  <r>
    <s v="381078"/>
    <d v="2026-01-01T00:00:00"/>
    <d v="2026-12-31T00:00:00"/>
    <s v="false"/>
    <s v="169941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51043"/>
    <d v="2026-01-01T00:00:00"/>
    <d v="2026-12-31T00:00:00"/>
    <s v="false"/>
    <s v="153277"/>
    <s v="TEMPORAL. T. COM. INTER. N. ESTA"/>
    <s v="INTERINO POR VACANTE"/>
    <s v="ENFERMERO/A"/>
    <s v="E"/>
    <s v="I_9_1A"/>
    <x v="3"/>
    <n v="365"/>
    <n v="0"/>
    <s v="ENFERMERA/O"/>
    <s v="UNIDAD DE CALIDAD"/>
    <x v="3"/>
    <s v="0"/>
    <m/>
    <m/>
    <m/>
    <d v="2026-01-01T00:00:00"/>
    <d v="2026-07-31T00:00:00"/>
    <n v="212"/>
  </r>
  <r>
    <s v="253529"/>
    <d v="2026-01-01T00:00:00"/>
    <d v="2026-12-31T00:00:00"/>
    <s v="false"/>
    <s v="168655"/>
    <s v="TEMPORAL. T. COM. INTER. N. ESTA"/>
    <s v="INTERINO POR VACANTE"/>
    <s v="TÉCNICO/A TITULADO/A SUPERIOR"/>
    <s v="E"/>
    <s v="I_9_1A"/>
    <x v="3"/>
    <n v="365"/>
    <n v="0"/>
    <s v="TÉCNICO TITULADO SUPERIOR - LCDO. BIOLOGÍA"/>
    <s v="UDAD.DE INVESTIGACION"/>
    <x v="3"/>
    <s v="0"/>
    <m/>
    <m/>
    <m/>
    <d v="2026-01-01T00:00:00"/>
    <d v="2026-07-31T00:00:00"/>
    <n v="212"/>
  </r>
  <r>
    <s v="360247"/>
    <d v="2026-01-01T00:00:00"/>
    <d v="2026-12-31T00:00:00"/>
    <s v="false"/>
    <s v="162374"/>
    <s v="TEMPORAL. T. COM. INTER. N. ESTA"/>
    <s v="INTERINO POR VACANTE"/>
    <s v="ENFERMERO/A"/>
    <s v="E"/>
    <s v="I_9_1A"/>
    <x v="3"/>
    <n v="365"/>
    <n v="0"/>
    <s v="ENFERMERA/O"/>
    <s v="PLANTA 10ª IMPAR - HOSP.EDIF.A"/>
    <x v="1"/>
    <s v="0"/>
    <m/>
    <m/>
    <m/>
    <d v="2026-01-01T00:00:00"/>
    <d v="2026-07-31T00:00:00"/>
    <n v="212"/>
  </r>
  <r>
    <s v="237840"/>
    <d v="2026-01-01T00:00:00"/>
    <d v="2026-12-31T00:00:00"/>
    <s v="false"/>
    <s v="161128"/>
    <s v="TEMPORAL. T. COM. INTER. N. ESTA"/>
    <s v="INTERINO POR VACANTE"/>
    <s v="AUXILIAR DE ENFERMERÍA"/>
    <s v="E"/>
    <s v="I_9_1A"/>
    <x v="3"/>
    <n v="365"/>
    <n v="0"/>
    <s v="AUXILIAR DE ENFERMERÍA"/>
    <s v="UDAD.DE RECUPERACIÓN DE QUIRÓFANO"/>
    <x v="1"/>
    <s v="0"/>
    <m/>
    <m/>
    <m/>
    <d v="2026-01-01T00:00:00"/>
    <d v="2026-07-31T00:00:00"/>
    <n v="212"/>
  </r>
  <r>
    <s v="241572"/>
    <d v="2026-01-01T00:00:00"/>
    <d v="2026-12-31T00:00:00"/>
    <s v="false"/>
    <s v="153865"/>
    <s v="TEMPORAL. T. COM. INTER. N. ESTA"/>
    <s v="INTERINO POR VACANTE"/>
    <s v="AUXILIAR DE ENFERMERÍA"/>
    <s v="E"/>
    <s v="I_9_1A"/>
    <x v="3"/>
    <n v="365"/>
    <n v="0"/>
    <s v="AUXILIAR DE ENFERMERÍA"/>
    <s v="PLANTA  2ª  PAR   - HOSP.EDIF.A"/>
    <x v="1"/>
    <s v="0"/>
    <m/>
    <m/>
    <m/>
    <d v="2026-01-01T00:00:00"/>
    <d v="2026-07-31T00:00:00"/>
    <n v="212"/>
  </r>
  <r>
    <s v="391080"/>
    <d v="2026-01-01T00:00:00"/>
    <d v="2026-12-31T00:00:00"/>
    <s v="false"/>
    <s v="169159"/>
    <s v="TEMPORAL. T. COM. INTER. N. ESTA"/>
    <s v="MES VENCIDO - INCAPACIDAD TEMPORAL"/>
    <s v="LIMPIADOR/A"/>
    <s v="E"/>
    <s v="S_9B_1A"/>
    <x v="0"/>
    <n v="365"/>
    <n v="0"/>
    <s v="LIMPIADORA"/>
    <s v="LIMPIEZA EDIFICIO ACTIV.AMBULATORIAS"/>
    <x v="0"/>
    <s v="360848"/>
    <s v="78726289A"/>
    <s v="LUGO RODRIGUEZ, FRANCISCO JAVIER"/>
    <s v="LIMPIADORA"/>
    <d v="2026-01-01T00:00:00"/>
    <d v="2026-07-31T00:00:00"/>
    <n v="212"/>
  </r>
  <r>
    <s v="298600"/>
    <d v="2026-01-01T00:00:00"/>
    <d v="2026-12-31T00:00:00"/>
    <s v="false"/>
    <s v="171655"/>
    <s v="TEMPORAL. T. COMPLETO. N. ESTATU"/>
    <s v="PROGRAMA CARACTER TEMPORAL"/>
    <s v="FEA MEDICINA DEL TRABAJO"/>
    <s v="E"/>
    <s v="I_9_1B"/>
    <x v="5"/>
    <n v="365"/>
    <n v="0"/>
    <s v="FEA MEDICINA DEL TRABAJO"/>
    <s v="SERVICIO DE PREVENCION Y MED.DEL TRABAJO"/>
    <x v="5"/>
    <s v="0"/>
    <m/>
    <m/>
    <m/>
    <d v="2026-01-01T00:00:00"/>
    <d v="2026-07-31T00:00:00"/>
    <n v="212"/>
  </r>
  <r>
    <s v="259425"/>
    <d v="2026-01-01T00:00:00"/>
    <d v="2026-12-31T00:00:00"/>
    <s v="false"/>
    <s v="153382"/>
    <s v="TEMPORAL. T. COM. INTER. N. ESTA"/>
    <s v="INTERINO POR VACANTE"/>
    <s v="ENFERMERO/A"/>
    <s v="E"/>
    <s v="I_9_1A"/>
    <x v="3"/>
    <n v="365"/>
    <n v="0"/>
    <s v="ENFERMERA/O"/>
    <s v="PLANTA  6ª IMPAR - HOSP.EDIF.A"/>
    <x v="1"/>
    <s v="0"/>
    <m/>
    <m/>
    <m/>
    <d v="2026-01-01T00:00:00"/>
    <d v="2026-07-31T00:00:00"/>
    <n v="212"/>
  </r>
  <r>
    <s v="297750"/>
    <d v="2026-01-01T00:00:00"/>
    <d v="2026-12-31T00:00:00"/>
    <s v="false"/>
    <s v="169981"/>
    <s v="TEMPORAL. T. COM. INTER. N. ESTA"/>
    <s v="INTERINO POR VACANTE"/>
    <s v="AUXILIAR DE ENFERMERÍA"/>
    <s v="E"/>
    <s v="I_9_1A"/>
    <x v="3"/>
    <n v="365"/>
    <n v="0"/>
    <s v="AUXILIAR DE ENFERMERÍA"/>
    <s v="PLANTA  2ª  - HOSPITAL DEL NORTE"/>
    <x v="1"/>
    <s v="0"/>
    <m/>
    <m/>
    <m/>
    <d v="2026-01-01T00:00:00"/>
    <d v="2026-07-31T00:00:00"/>
    <n v="212"/>
  </r>
  <r>
    <s v="213383"/>
    <d v="2026-01-01T00:00:00"/>
    <d v="2026-12-31T00:00:00"/>
    <s v="false"/>
    <s v="153383"/>
    <s v="TEMPORAL. T. COM. INTER. N. ESTA"/>
    <s v="INTERINO POR VACANTE"/>
    <s v="ENFERMERO/A"/>
    <s v="E"/>
    <s v="I_9_1A"/>
    <x v="3"/>
    <n v="365"/>
    <n v="0"/>
    <s v="ENFERMERA/O"/>
    <s v="PLANTA BAJA - HOSP.EDIF.M."/>
    <x v="1"/>
    <s v="0"/>
    <m/>
    <m/>
    <m/>
    <d v="2026-01-01T00:00:00"/>
    <d v="2026-07-31T00:00:00"/>
    <n v="212"/>
  </r>
  <r>
    <s v="277565"/>
    <d v="2026-01-01T00:00:00"/>
    <d v="2026-12-31T00:00:00"/>
    <s v="false"/>
    <s v="153866"/>
    <s v="TEMPORAL. T. COM. INTER. N. ESTA"/>
    <s v="INTERINO POR VACANTE"/>
    <s v="AUXILIAR DE ENFERMERÍA"/>
    <s v="E"/>
    <s v="I_9_1A"/>
    <x v="3"/>
    <n v="365"/>
    <n v="0"/>
    <s v="AUXILIAR DE ENFERMERÍA"/>
    <s v="GIMNASIO REHABILITACION"/>
    <x v="1"/>
    <s v="0"/>
    <m/>
    <m/>
    <m/>
    <d v="2026-01-01T00:00:00"/>
    <d v="2026-07-31T00:00:00"/>
    <n v="212"/>
  </r>
  <r>
    <s v="307066"/>
    <d v="2026-01-01T00:00:00"/>
    <d v="2026-12-31T00:00:00"/>
    <s v="false"/>
    <s v="169922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55864"/>
    <d v="2026-01-01T00:00:00"/>
    <d v="2026-12-31T00:00:00"/>
    <s v="false"/>
    <s v="161155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80354"/>
    <d v="2026-01-01T00:00:00"/>
    <d v="2026-12-31T00:00:00"/>
    <s v="false"/>
    <s v="153384"/>
    <s v="TEMPORAL. T. COM. INTER. N. ESTA"/>
    <s v="INTERINO POR VACANTE"/>
    <s v="ENFERMERO/A"/>
    <s v="E"/>
    <s v="I_9_1A"/>
    <x v="3"/>
    <n v="365"/>
    <n v="0"/>
    <s v="ENFERMERA/O"/>
    <s v="PLANTA BAJA - HOSP.EDIF.M."/>
    <x v="1"/>
    <s v="0"/>
    <m/>
    <m/>
    <m/>
    <d v="2026-01-01T00:00:00"/>
    <d v="2026-07-31T00:00:00"/>
    <n v="212"/>
  </r>
  <r>
    <s v="208297"/>
    <d v="2026-01-01T00:00:00"/>
    <d v="2026-12-31T00:00:00"/>
    <s v="false"/>
    <s v="172825"/>
    <s v="TEMPORAL. T. COM. INTER. N. ESTA"/>
    <s v="MES VENCIDO - INCAPACIDAD TEMPORAL"/>
    <s v="LIMPIADOR/A"/>
    <s v="E"/>
    <s v="S_9B_1A"/>
    <x v="0"/>
    <n v="365"/>
    <n v="0"/>
    <s v="LIMPIADORA"/>
    <s v="LIMPIEZA"/>
    <x v="0"/>
    <s v="327874"/>
    <s v="78717110R"/>
    <s v="RUIZ GUEDES, ROSA MARIA"/>
    <s v="LIMPIADORA"/>
    <d v="2026-01-01T00:00:00"/>
    <d v="2026-07-31T00:00:00"/>
    <n v="212"/>
  </r>
  <r>
    <s v="271697"/>
    <d v="2026-01-01T00:00:00"/>
    <d v="2026-12-31T00:00:00"/>
    <s v="false"/>
    <s v="170897"/>
    <s v="TEMPORAL. T. COM. INTER. N. ESTA"/>
    <s v="INTERINO POR VACANTE"/>
    <s v="G ADMINISTRATIVO FUNCIÓN ADMINISTRATIVA"/>
    <s v="E"/>
    <s v="I_9_1A"/>
    <x v="3"/>
    <n v="365"/>
    <n v="0"/>
    <s v="GRUPO ADMINISTRATIVO"/>
    <s v="CONTRATACIÓN ADMINISTRATIVA"/>
    <x v="4"/>
    <s v="0"/>
    <m/>
    <m/>
    <m/>
    <d v="2026-01-01T00:00:00"/>
    <d v="2026-07-31T00:00:00"/>
    <n v="212"/>
  </r>
  <r>
    <s v="271287"/>
    <d v="2026-01-01T00:00:00"/>
    <d v="2026-12-31T00:00:00"/>
    <s v="false"/>
    <s v="153485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379518"/>
    <d v="2026-01-01T00:00:00"/>
    <d v="2026-12-31T00:00:00"/>
    <s v="false"/>
    <s v="153783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372580"/>
    <d v="2026-01-01T00:00:00"/>
    <d v="2026-12-31T00:00:00"/>
    <s v="false"/>
    <s v="171531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56807"/>
    <d v="2026-01-01T00:00:00"/>
    <d v="2026-12-31T00:00:00"/>
    <s v="false"/>
    <s v="174600"/>
    <s v="TEMPORAL. T. COM. INTER. N. ESTA"/>
    <s v="COMISION SERV.,ADS.TEMPORAL"/>
    <s v="ENFERMERO/A"/>
    <s v="E"/>
    <s v="S_9B_1A"/>
    <x v="0"/>
    <n v="365"/>
    <n v="0"/>
    <s v="ENFERMERA/O"/>
    <s v="U.V.I."/>
    <x v="1"/>
    <s v="244961"/>
    <s v="42189743S"/>
    <s v="RODRIGUEZ GOMEZ, YERAY"/>
    <m/>
    <d v="2026-01-01T00:00:00"/>
    <d v="2026-07-31T00:00:00"/>
    <n v="212"/>
  </r>
  <r>
    <s v="204480"/>
    <d v="2026-01-01T00:00:00"/>
    <d v="2026-12-31T00:00:00"/>
    <s v="false"/>
    <s v="174588"/>
    <s v="TEMPORAL. T. COM. INTER. N. ESTA"/>
    <s v="COMISION SERV.,ADS.TEMPORAL"/>
    <s v="ENFERMERO/A"/>
    <s v="E"/>
    <s v="S_9B_1A"/>
    <x v="0"/>
    <n v="365"/>
    <n v="0"/>
    <s v="ENFERMERA/O"/>
    <s v="PLANTA  8ª  PAR   - HOSP.EDIF.A"/>
    <x v="1"/>
    <s v="253029"/>
    <s v="44314533L"/>
    <s v="FRANQUIS MILAN, ISABEL MARIA"/>
    <m/>
    <d v="2026-01-01T00:00:00"/>
    <d v="2026-07-31T00:00:00"/>
    <n v="212"/>
  </r>
  <r>
    <s v="251729"/>
    <d v="2026-01-01T00:00:00"/>
    <d v="2026-12-31T00:00:00"/>
    <s v="false"/>
    <s v="169998"/>
    <s v="TEMPORAL. T. COM. INTER. N. ESTA"/>
    <s v="INTERINO POR VACANTE"/>
    <s v="AUXILIAR DE ENFERMERÍA"/>
    <s v="E"/>
    <s v="I_9_1A"/>
    <x v="3"/>
    <n v="365"/>
    <n v="0"/>
    <s v="AUXILIAR DE ENFERMERÍA"/>
    <s v="PLANTA  5ª IMPAR - HOSP.EDIF.A"/>
    <x v="1"/>
    <s v="0"/>
    <m/>
    <m/>
    <m/>
    <d v="2026-01-01T00:00:00"/>
    <d v="2026-07-31T00:00:00"/>
    <n v="212"/>
  </r>
  <r>
    <s v="240349"/>
    <d v="2026-01-01T00:00:00"/>
    <d v="2026-12-31T00:00:00"/>
    <s v="false"/>
    <s v="174604"/>
    <s v="TEMPORAL. T. COM. INTER. N. ESTA"/>
    <s v="COMISION SERV.,ADS.TEMPORAL"/>
    <s v="ENFERMERO/A"/>
    <s v="E"/>
    <s v="S_9B_1A"/>
    <x v="0"/>
    <n v="365"/>
    <n v="0"/>
    <s v="ENFERMERA/O"/>
    <s v="URGENCIAS"/>
    <x v="1"/>
    <s v="241887"/>
    <s v="54040192J"/>
    <s v="AFONSO JEREZ, ALEJANDRO"/>
    <m/>
    <d v="2026-01-01T00:00:00"/>
    <d v="2026-07-31T00:00:00"/>
    <n v="212"/>
  </r>
  <r>
    <s v="284527"/>
    <d v="2026-01-01T00:00:00"/>
    <d v="2026-12-31T00:00:00"/>
    <s v="false"/>
    <s v="153278"/>
    <s v="TEMPORAL. T. COM. INTER. N. ESTA"/>
    <s v="INTERINO POR VACANTE"/>
    <s v="ENFERMERO/A"/>
    <s v="E"/>
    <s v="I_9_1A"/>
    <x v="3"/>
    <n v="365"/>
    <n v="0"/>
    <s v="ENFERMERA/O"/>
    <s v="UDAD.DE RECUPERACIÓN DE QUIRÓFANO"/>
    <x v="1"/>
    <s v="0"/>
    <m/>
    <m/>
    <m/>
    <d v="2026-01-01T00:00:00"/>
    <d v="2026-07-31T00:00:00"/>
    <n v="212"/>
  </r>
  <r>
    <s v="209428"/>
    <d v="2026-01-01T00:00:00"/>
    <d v="2026-12-31T00:00:00"/>
    <s v="false"/>
    <s v="169967"/>
    <s v="TEMPORAL. T. COM. INTER. N. ESTA"/>
    <s v="INTERINO POR VACANTE"/>
    <s v="AUXILIAR DE ENFERMERÍA"/>
    <s v="E"/>
    <s v="I_9_1A"/>
    <x v="3"/>
    <n v="365"/>
    <n v="0"/>
    <s v="AUXILIAR DE ENFERMERÍA"/>
    <s v="UDAD.DE RECUPERACIÓN DE QUIRÓFANO"/>
    <x v="1"/>
    <s v="0"/>
    <m/>
    <m/>
    <m/>
    <d v="2026-01-01T00:00:00"/>
    <d v="2026-07-31T00:00:00"/>
    <n v="212"/>
  </r>
  <r>
    <s v="243956"/>
    <d v="2026-01-01T00:00:00"/>
    <d v="2026-12-31T00:00:00"/>
    <s v="false"/>
    <s v="170595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234518"/>
    <d v="2026-01-01T00:00:00"/>
    <d v="2026-12-31T00:00:00"/>
    <s v="false"/>
    <s v="170021"/>
    <s v="TEMPORAL. T. COM. INTER. N. ESTA"/>
    <s v="INTERINO POR VACANTE"/>
    <s v="AUXILIAR DE ENFERMERÍA"/>
    <s v="E"/>
    <s v="I_9_1A"/>
    <x v="3"/>
    <n v="365"/>
    <n v="0"/>
    <s v="AUXILIAR DE ENFERMERÍA"/>
    <s v="PLANTA  6ª  PAR   - HOSP.EDIF.A"/>
    <x v="1"/>
    <s v="0"/>
    <m/>
    <m/>
    <m/>
    <d v="2026-01-01T00:00:00"/>
    <d v="2026-07-31T00:00:00"/>
    <n v="212"/>
  </r>
  <r>
    <s v="255720"/>
    <d v="2026-01-01T00:00:00"/>
    <d v="2026-12-31T00:00:00"/>
    <s v="false"/>
    <s v="153279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65198"/>
    <d v="2026-01-01T00:00:00"/>
    <d v="2026-12-31T00:00:00"/>
    <s v="false"/>
    <s v="153867"/>
    <s v="TEMPORAL. T. COM. INTER. N. ESTA"/>
    <s v="INTERINO POR VACANTE"/>
    <s v="AUXILIAR DE ENFERMERÍA"/>
    <s v="E"/>
    <s v="I_9_1A"/>
    <x v="3"/>
    <n v="365"/>
    <n v="0"/>
    <s v="AUXILIAR DE ENFERMERÍA"/>
    <s v="PLANTA BAJA PAR - HOSP.EDIF.A"/>
    <x v="1"/>
    <s v="0"/>
    <m/>
    <m/>
    <m/>
    <d v="2026-01-01T00:00:00"/>
    <d v="2026-07-31T00:00:00"/>
    <n v="212"/>
  </r>
  <r>
    <s v="235937"/>
    <d v="2026-01-01T00:00:00"/>
    <d v="2026-12-31T00:00:00"/>
    <s v="false"/>
    <s v="169985"/>
    <s v="TEMPORAL. T. COM. INTER. N. ESTA"/>
    <s v="INTERINO POR VACANTE"/>
    <s v="AUXILIAR DE ENFERMERÍA"/>
    <s v="E"/>
    <s v="I_9_1A"/>
    <x v="3"/>
    <n v="365"/>
    <n v="0"/>
    <s v="AUXILIAR DE ENFERMERÍA"/>
    <s v="U.V.I."/>
    <x v="1"/>
    <s v="0"/>
    <m/>
    <m/>
    <m/>
    <d v="2026-01-01T00:00:00"/>
    <d v="2026-07-31T00:00:00"/>
    <n v="212"/>
  </r>
  <r>
    <s v="236365"/>
    <d v="2026-01-01T00:00:00"/>
    <d v="2026-12-31T00:00:00"/>
    <s v="false"/>
    <s v="170466"/>
    <s v="TEMPORAL. T. COM. INTER. N. ESTA"/>
    <s v="INTERINO POR VACANTE"/>
    <s v="ENFERMERO/A"/>
    <s v="E"/>
    <s v="I_9_1A"/>
    <x v="3"/>
    <n v="365"/>
    <n v="0"/>
    <s v="ENFERMERA/O"/>
    <s v="PLANTA  5ª IMPAR - HOSP.EDIF.A"/>
    <x v="1"/>
    <s v="0"/>
    <m/>
    <m/>
    <m/>
    <d v="2026-01-01T00:00:00"/>
    <d v="2026-07-31T00:00:00"/>
    <n v="212"/>
  </r>
  <r>
    <s v="202287"/>
    <d v="2026-01-01T00:00:00"/>
    <d v="2026-12-31T00:00:00"/>
    <s v="false"/>
    <s v="174611"/>
    <s v="TEMPORAL. T. COM. INTER. N. ESTA"/>
    <s v="COMISION SERV.,ADS.TEMPORAL"/>
    <s v="ENFERMERO/A"/>
    <s v="E"/>
    <s v="S_9B_1A"/>
    <x v="0"/>
    <n v="365"/>
    <n v="0"/>
    <s v="ENFERMERA/O"/>
    <s v="PLANTILLA VOLANTE"/>
    <x v="1"/>
    <s v="390043"/>
    <s v="48960526N"/>
    <s v="ALEGRE REINA, ALMUDENA"/>
    <m/>
    <d v="2026-01-01T00:00:00"/>
    <d v="2026-07-31T00:00:00"/>
    <n v="212"/>
  </r>
  <r>
    <s v="246829"/>
    <d v="2026-01-01T00:00:00"/>
    <d v="2026-12-31T00:00:00"/>
    <s v="false"/>
    <s v="167377"/>
    <s v="TEMPORAL. T. COM. INTER. N. ESTA"/>
    <s v="INTERINO POR VACANTE"/>
    <s v="ENFERMERO/A"/>
    <s v="E"/>
    <s v="I_9_1A"/>
    <x v="3"/>
    <n v="365"/>
    <n v="0"/>
    <s v="ENFERMERA/O"/>
    <s v="HOSPITAL DIA PEDIATRIA"/>
    <x v="1"/>
    <s v="0"/>
    <m/>
    <m/>
    <m/>
    <d v="2026-01-01T00:00:00"/>
    <d v="2026-07-31T00:00:00"/>
    <n v="212"/>
  </r>
  <r>
    <s v="277110"/>
    <d v="2026-01-01T00:00:00"/>
    <d v="2026-12-31T00:00:00"/>
    <s v="false"/>
    <s v="174597"/>
    <s v="TEMPORAL. T. COM. INTER. N. ESTA"/>
    <s v="COMISION SERV.,ADS.TEMPORAL"/>
    <s v="ENFERMERO/A"/>
    <s v="E"/>
    <s v="S_9B_1A"/>
    <x v="0"/>
    <n v="365"/>
    <n v="0"/>
    <s v="ENFERMERA/O"/>
    <s v="HOSPITAL. PREMATUROS"/>
    <x v="1"/>
    <s v="372507"/>
    <s v="78723894T"/>
    <s v="PEREZ YANES, RAQUEL"/>
    <m/>
    <d v="2026-01-01T00:00:00"/>
    <d v="2026-07-31T00:00:00"/>
    <n v="212"/>
  </r>
  <r>
    <s v="385056"/>
    <d v="2026-01-01T00:00:00"/>
    <d v="2026-12-31T00:00:00"/>
    <s v="false"/>
    <s v="174439"/>
    <s v="TEMPORAL. T. COM. INTER. N. ESTA"/>
    <s v="DESEMPEÑO FUNCIONES SUPERIOR CATEGORIA"/>
    <s v="ENFERMERO/A"/>
    <s v="E"/>
    <s v="S_9B_1A"/>
    <x v="0"/>
    <n v="365"/>
    <n v="0"/>
    <s v="ENFERMERA/O"/>
    <s v="PLANTILLA VOLANTE"/>
    <x v="1"/>
    <s v="305478"/>
    <s v="42063537X"/>
    <s v="CARRIO PUERTA, ANA TERESA"/>
    <s v="SUPERVISOR/A DE UNIDAD"/>
    <d v="2026-01-01T00:00:00"/>
    <d v="2026-07-31T00:00:00"/>
    <n v="212"/>
  </r>
  <r>
    <s v="209368"/>
    <d v="2026-01-01T00:00:00"/>
    <d v="2026-12-31T00:00:00"/>
    <s v="false"/>
    <s v="173979"/>
    <s v="TEMPORAL. T. COM. INTER. N. ESTA"/>
    <s v="MES VENCIDO - INCAPACIDAD TEMPORAL"/>
    <s v="G AUXILIAR ADMINISTRATIVO F. ADMVA"/>
    <s v="E"/>
    <s v="S_9B_1A"/>
    <x v="0"/>
    <n v="365"/>
    <n v="0"/>
    <s v="AUXILIAR ADMINISTRATIVO"/>
    <s v="AREA ADTVA. - CAE LA LAGUNA-GENETO"/>
    <x v="4"/>
    <s v="377470"/>
    <s v="42910998J"/>
    <s v="RIVERA RODRIGUEZ, MARIA DOLORES"/>
    <s v="AUXILIAR ADMINISTRATIVO"/>
    <d v="2026-01-01T00:00:00"/>
    <d v="2026-07-31T00:00:00"/>
    <n v="212"/>
  </r>
  <r>
    <s v="237547"/>
    <d v="2026-01-01T00:00:00"/>
    <d v="2026-12-31T00:00:00"/>
    <s v="false"/>
    <s v="170396"/>
    <s v="TEMPORAL. T. COM. INTER. N. ESTA"/>
    <s v="INTERINO POR VACANTE"/>
    <s v="ENFERMERO/A"/>
    <s v="E"/>
    <s v="I_9_1A"/>
    <x v="3"/>
    <n v="365"/>
    <n v="0"/>
    <s v="ENFERMERA/O"/>
    <s v="PLANTA  7ª  PAR   - HOSP.EDIF.A"/>
    <x v="1"/>
    <s v="0"/>
    <m/>
    <m/>
    <m/>
    <d v="2026-01-01T00:00:00"/>
    <d v="2026-07-31T00:00:00"/>
    <n v="212"/>
  </r>
  <r>
    <s v="209315"/>
    <d v="2026-01-01T00:00:00"/>
    <d v="2026-12-31T00:00:00"/>
    <s v="false"/>
    <s v="153280"/>
    <s v="TEMPORAL. T. COM. INTER. N. ESTA"/>
    <s v="INTERINO POR VACANTE"/>
    <s v="ENFERMERO/A"/>
    <s v="E"/>
    <s v="I_9_1A"/>
    <x v="3"/>
    <n v="365"/>
    <n v="0"/>
    <s v="ENFERMERA/O"/>
    <s v="PLANTA 2ª - HOSPITALIZACIÓN EDIF. D"/>
    <x v="1"/>
    <s v="0"/>
    <m/>
    <m/>
    <m/>
    <d v="2026-01-01T00:00:00"/>
    <d v="2026-07-31T00:00:00"/>
    <n v="212"/>
  </r>
  <r>
    <s v="371624"/>
    <d v="2026-01-01T00:00:00"/>
    <d v="2026-12-31T00:00:00"/>
    <s v="false"/>
    <s v="170553"/>
    <s v="TEMPORAL. T. COM. INTER. N. ESTA"/>
    <s v="INTERINO POR VACANTE"/>
    <s v="AUXILIAR DE ENFERMERÍA"/>
    <s v="E"/>
    <s v="I_9_1A"/>
    <x v="3"/>
    <n v="365"/>
    <n v="0"/>
    <s v="AUXILIAR DE ENFERMERÍA"/>
    <s v="UDAD.CORONARIAS"/>
    <x v="1"/>
    <s v="0"/>
    <m/>
    <m/>
    <m/>
    <d v="2026-01-01T00:00:00"/>
    <d v="2026-07-31T00:00:00"/>
    <n v="212"/>
  </r>
  <r>
    <s v="378724"/>
    <d v="2026-01-01T00:00:00"/>
    <d v="2026-12-31T00:00:00"/>
    <s v="false"/>
    <s v="153385"/>
    <s v="TEMPORAL. T. COM. INTER. N. ESTA"/>
    <s v="INTERINO POR VACANTE"/>
    <s v="ENFERMERO/A"/>
    <s v="E"/>
    <s v="I_9_1A"/>
    <x v="3"/>
    <n v="365"/>
    <n v="0"/>
    <s v="ENFERMERA/O"/>
    <s v="PLANTA BAJA - HOSP.EDIF.M."/>
    <x v="1"/>
    <s v="0"/>
    <m/>
    <m/>
    <m/>
    <d v="2026-01-01T00:00:00"/>
    <d v="2026-07-31T00:00:00"/>
    <n v="212"/>
  </r>
  <r>
    <s v="273931"/>
    <d v="2026-01-01T00:00:00"/>
    <d v="2026-12-31T00:00:00"/>
    <s v="false"/>
    <s v="170038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34326"/>
    <d v="2026-01-01T00:00:00"/>
    <d v="2026-12-31T00:00:00"/>
    <s v="false"/>
    <s v="153813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265761"/>
    <d v="2026-01-01T00:00:00"/>
    <d v="2026-12-31T00:00:00"/>
    <s v="false"/>
    <s v="171543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365091"/>
    <d v="2026-01-01T00:00:00"/>
    <d v="2026-12-31T00:00:00"/>
    <s v="false"/>
    <s v="169799"/>
    <s v="TEMPORAL. T. COM. INTER. N. ESTA"/>
    <s v="INTERINO POR VACANTE"/>
    <s v="FISIOTERAPEUTA"/>
    <s v="E"/>
    <s v="I_9_1A"/>
    <x v="3"/>
    <n v="365"/>
    <n v="0"/>
    <s v="FISIOTERAPEUTA"/>
    <s v="GIMNASIO REHABILITACION"/>
    <x v="1"/>
    <s v="0"/>
    <m/>
    <m/>
    <m/>
    <d v="2026-01-01T00:00:00"/>
    <d v="2026-07-31T00:00:00"/>
    <n v="212"/>
  </r>
  <r>
    <s v="395091"/>
    <d v="2026-01-01T00:00:00"/>
    <d v="2026-12-31T00:00:00"/>
    <s v="false"/>
    <s v="170474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00390"/>
    <d v="2026-01-01T00:00:00"/>
    <d v="2026-12-31T00:00:00"/>
    <s v="false"/>
    <s v="173797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237390"/>
    <d v="2026-01-01T00:00:00"/>
    <d v="2026-12-31T00:00:00"/>
    <s v="false"/>
    <s v="169202"/>
    <s v="TEMPORAL. T. COM. INTER. N. ESTA"/>
    <s v="INVALIDEZ PERMANENTE"/>
    <s v="AUXILIAR DE ENFERMERÍA"/>
    <s v="E"/>
    <s v="S_9B_1A"/>
    <x v="0"/>
    <n v="365"/>
    <n v="0"/>
    <s v="AUXILIAR DE ENFERMERÍA"/>
    <s v="PLANTA  2ª  - HOSPITAL DEL NORTE"/>
    <x v="1"/>
    <s v="260035"/>
    <s v="78565731P"/>
    <s v="GONZALEZ PERDOMO, YURENA"/>
    <m/>
    <d v="2026-01-01T00:00:00"/>
    <d v="2026-07-31T00:00:00"/>
    <n v="212"/>
  </r>
  <r>
    <s v="202907"/>
    <d v="2026-01-01T00:00:00"/>
    <d v="2026-12-31T00:00:00"/>
    <s v="false"/>
    <s v="172728"/>
    <s v="TEMPORAL. T. COM. INTER. N. ESTA"/>
    <s v="MES VENCIDO - INCAPACIDAD TEMPORAL"/>
    <s v="MATRÓN/A"/>
    <s v="E"/>
    <s v="S_9B_1A"/>
    <x v="0"/>
    <n v="365"/>
    <n v="0"/>
    <s v="MATRONA"/>
    <s v="PARITORIO"/>
    <x v="1"/>
    <s v="262176"/>
    <s v="54064159Z"/>
    <s v="MEDINA WANGUEMERT, MARIA DEL CARMEN"/>
    <s v="MATRONA"/>
    <d v="2026-01-01T00:00:00"/>
    <d v="2026-07-31T00:00:00"/>
    <n v="212"/>
  </r>
  <r>
    <s v="201981"/>
    <d v="2026-01-01T00:00:00"/>
    <d v="2026-12-31T00:00:00"/>
    <s v="false"/>
    <s v="174287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339451"/>
    <d v="2026-01-01T00:00:00"/>
    <d v="2026-12-31T00:00:00"/>
    <s v="false"/>
    <s v="172493"/>
    <s v="TEMPORAL. T. COM. INTER. N. ESTA"/>
    <s v="MES VENCIDO - INCAPACIDAD TEMPORAL"/>
    <s v="LIMPIADOR/A"/>
    <s v="E"/>
    <s v="S_9B_1A"/>
    <x v="0"/>
    <n v="365"/>
    <n v="0"/>
    <s v="LIMPIADORA"/>
    <s v="LIMPIEZA EDIFICIO ACTIV.AMBULATORIAS"/>
    <x v="0"/>
    <s v="245682"/>
    <s v="78720157N"/>
    <s v="RODRIGUEZ JAIMES, IVONNE MARIONE"/>
    <s v="LIMPIADORA"/>
    <d v="2026-01-01T00:00:00"/>
    <d v="2026-07-31T00:00:00"/>
    <n v="212"/>
  </r>
  <r>
    <s v="379466"/>
    <d v="2026-01-01T00:00:00"/>
    <d v="2026-12-31T00:00:00"/>
    <s v="false"/>
    <s v="169907"/>
    <s v="TEMPORAL. T. COM. INTER. N. ESTA"/>
    <s v="INTERINO POR VACANTE"/>
    <s v="AUXILIAR DE ENFERMERÍA"/>
    <s v="E"/>
    <s v="I_9_1A"/>
    <x v="3"/>
    <n v="365"/>
    <n v="0"/>
    <s v="AUXILIAR DE ENFERMERÍA"/>
    <s v="ESTERILIZACIÓN"/>
    <x v="1"/>
    <s v="0"/>
    <m/>
    <m/>
    <m/>
    <d v="2026-01-01T00:00:00"/>
    <d v="2026-07-31T00:00:00"/>
    <n v="212"/>
  </r>
  <r>
    <s v="323659"/>
    <d v="2026-01-01T00:00:00"/>
    <d v="2026-12-31T00:00:00"/>
    <s v="false"/>
    <s v="172283"/>
    <s v="TEMPORAL. T. COM. INTER. N. ESTA"/>
    <s v="MES VENCIDO - INCAPACIDAD TEMPORAL"/>
    <s v="LIMPIADOR/A"/>
    <s v="E"/>
    <s v="S_9B_1A"/>
    <x v="0"/>
    <n v="365"/>
    <n v="0"/>
    <s v="LIMPIADORA"/>
    <s v="LIMPIEZA EDIFICIO ACTIV.AMBULATORIAS"/>
    <x v="0"/>
    <s v="226154"/>
    <s v="43830025Y"/>
    <s v="VELAZCO PLASENCIA, VERONICA"/>
    <s v="LIMPIADORA"/>
    <d v="2026-01-01T00:00:00"/>
    <d v="2026-07-31T00:00:00"/>
    <n v="212"/>
  </r>
  <r>
    <s v="299091"/>
    <d v="2026-01-01T00:00:00"/>
    <d v="2026-12-31T00:00:00"/>
    <s v="false"/>
    <s v="153281"/>
    <s v="TEMPORAL. T. COM. INTER. N. ESTA"/>
    <s v="INTERINO POR VACANTE"/>
    <s v="ENFERMERO/A"/>
    <s v="E"/>
    <s v="I_9_1A"/>
    <x v="3"/>
    <n v="365"/>
    <n v="0"/>
    <s v="ENFERMERA/O"/>
    <s v="PLANTA  7ª IMPAR - HOSP.EDIF.A"/>
    <x v="1"/>
    <s v="0"/>
    <m/>
    <m/>
    <m/>
    <d v="2026-01-01T00:00:00"/>
    <d v="2026-07-31T00:00:00"/>
    <n v="212"/>
  </r>
  <r>
    <s v="223102"/>
    <d v="2026-01-01T00:00:00"/>
    <d v="2026-12-31T00:00:00"/>
    <s v="false"/>
    <s v="171610"/>
    <s v="TEMPORAL. T. COMPLETO. N. ESTATU"/>
    <s v="PROGRAMA CARACTER TEMPORAL"/>
    <s v="FEA ONCOLOGÍA RADIOTERÁPICA"/>
    <s v="E"/>
    <s v="I_9_1B"/>
    <x v="5"/>
    <n v="365"/>
    <n v="0"/>
    <s v="FEA ONCOLOGÍA RADIOTERÁPICA"/>
    <s v="P.MÉDICO RADIOTERAPIA"/>
    <x v="2"/>
    <s v="0"/>
    <m/>
    <m/>
    <m/>
    <d v="2026-01-01T00:00:00"/>
    <d v="2026-07-31T00:00:00"/>
    <n v="212"/>
  </r>
  <r>
    <s v="275561"/>
    <d v="2026-01-01T00:00:00"/>
    <d v="2026-12-31T00:00:00"/>
    <s v="false"/>
    <s v="153386"/>
    <s v="TEMPORAL. T. COM. INTER. N. ESTA"/>
    <s v="INTERINO POR VACANTE"/>
    <s v="ENFERMERO/A"/>
    <s v="E"/>
    <s v="I_9_1A"/>
    <x v="3"/>
    <n v="365"/>
    <n v="0"/>
    <s v="ENFERMERA/O"/>
    <s v="PLANTA  6ª IMPAR - HOSP.EDIF.A"/>
    <x v="1"/>
    <s v="0"/>
    <m/>
    <m/>
    <m/>
    <d v="2026-01-01T00:00:00"/>
    <d v="2026-07-31T00:00:00"/>
    <n v="212"/>
  </r>
  <r>
    <s v="291757"/>
    <d v="2026-01-01T00:00:00"/>
    <d v="2026-12-31T00:00:00"/>
    <s v="false"/>
    <s v="161149"/>
    <s v="TEMPORAL. T. COM. INTER. N. ESTA"/>
    <s v="INTERINO POR VACANTE"/>
    <s v="AUXILIAR DE ENFERMERÍA"/>
    <s v="E"/>
    <s v="I_9_1A"/>
    <x v="3"/>
    <n v="365"/>
    <n v="0"/>
    <s v="AUXILIAR DE ENFERMERÍA"/>
    <s v="PLANTA  2ª  PAR   - HOSP.EDIF.A"/>
    <x v="1"/>
    <s v="0"/>
    <m/>
    <m/>
    <m/>
    <d v="2026-01-01T00:00:00"/>
    <d v="2026-07-31T00:00:00"/>
    <n v="212"/>
  </r>
  <r>
    <s v="272763"/>
    <d v="2026-01-01T00:00:00"/>
    <d v="2026-12-31T00:00:00"/>
    <s v="false"/>
    <s v="152993"/>
    <s v="TEMPORAL. T. COM. INTER. N. ESTA"/>
    <s v="INTERINO POR VACANTE"/>
    <s v="FEA ONCOLOGÍA MEDICA"/>
    <s v="E"/>
    <s v="I_9_1A"/>
    <x v="3"/>
    <n v="365"/>
    <n v="0"/>
    <s v="FEA ONCOLOGÍA MÉDICA"/>
    <s v="P.MÉDICO ONCOLOGÍA MÉDICA"/>
    <x v="2"/>
    <s v="0"/>
    <m/>
    <m/>
    <m/>
    <d v="2026-01-01T00:00:00"/>
    <d v="2026-07-31T00:00:00"/>
    <n v="212"/>
  </r>
  <r>
    <s v="156265"/>
    <d v="2026-01-01T00:00:00"/>
    <d v="2026-12-31T00:00:00"/>
    <s v="false"/>
    <s v="152974"/>
    <s v="TEMPORAL. T. COM. INTER. N. ESTA"/>
    <s v="INTERINO POR VACANTE"/>
    <s v="FEA MEDICINA INTENSIVA"/>
    <s v="E"/>
    <s v="I_9_1A"/>
    <x v="3"/>
    <n v="365"/>
    <n v="0"/>
    <s v="FEA MEDICINA INTENSIVA"/>
    <s v="P.MÉDICO U.V.I:"/>
    <x v="2"/>
    <s v="0"/>
    <m/>
    <m/>
    <m/>
    <d v="2026-01-01T00:00:00"/>
    <d v="2026-07-31T00:00:00"/>
    <n v="212"/>
  </r>
  <r>
    <s v="203543"/>
    <d v="2026-01-01T00:00:00"/>
    <d v="2026-12-31T00:00:00"/>
    <s v="false"/>
    <s v="174636"/>
    <s v="TEMPORAL. T. COM. INTER. N. ESTA"/>
    <s v="MES VENCIDO - INCAPACIDAD TEMPORAL"/>
    <s v="G TÉCNICO FUNCIÓN ADMINISTRATIVA"/>
    <s v="E"/>
    <s v="S_9B_1A"/>
    <x v="0"/>
    <n v="365"/>
    <n v="0"/>
    <s v="GRUPO TÉCNICO FUNCIÓN ADMINISTRATIVA"/>
    <s v="DIRECCIÓN DE RECURSOS HUMANOS"/>
    <x v="5"/>
    <s v="329525"/>
    <s v="43609940P"/>
    <s v="SORIA CABRERA, JOSE ANTONIO"/>
    <s v="GRUPO TÉCNICO FUNCIÓN ADMINISTRATIVA"/>
    <d v="2026-01-01T00:00:00"/>
    <d v="2026-07-31T00:00:00"/>
    <n v="212"/>
  </r>
  <r>
    <s v="246913"/>
    <d v="2026-01-01T00:00:00"/>
    <d v="2026-12-31T00:00:00"/>
    <s v="false"/>
    <s v="170400"/>
    <s v="TEMPORAL. T. COM. INTER. N. ESTA"/>
    <s v="INTERINO POR VACANTE"/>
    <s v="ENFERMERO/A"/>
    <s v="E"/>
    <s v="I_9_1A"/>
    <x v="3"/>
    <n v="365"/>
    <n v="0"/>
    <s v="ENFERMERA/O"/>
    <s v="PLANTA  8ª  PAR   - HOSP.EDIF.A"/>
    <x v="1"/>
    <s v="0"/>
    <m/>
    <m/>
    <m/>
    <d v="2026-01-01T00:00:00"/>
    <d v="2026-07-31T00:00:00"/>
    <n v="212"/>
  </r>
  <r>
    <s v="210203"/>
    <d v="2026-01-01T00:00:00"/>
    <d v="2026-12-31T00:00:00"/>
    <s v="false"/>
    <s v="170601"/>
    <s v="TEMPORAL. T. COM. INTER. N. ESTA"/>
    <s v="INTERINO POR VACANTE"/>
    <s v="ENFERMERO/A"/>
    <s v="E"/>
    <s v="I_9_1A"/>
    <x v="3"/>
    <n v="365"/>
    <n v="0"/>
    <s v="ENFERMERA/O"/>
    <s v="UDAD.CORONARIAS"/>
    <x v="1"/>
    <s v="0"/>
    <m/>
    <m/>
    <m/>
    <d v="2026-01-01T00:00:00"/>
    <d v="2026-07-31T00:00:00"/>
    <n v="212"/>
  </r>
  <r>
    <s v="256870"/>
    <d v="2026-01-01T00:00:00"/>
    <d v="2026-12-31T00:00:00"/>
    <s v="false"/>
    <s v="155916"/>
    <s v="TEMPORAL. T. COM. INTER. N. ESTA"/>
    <s v="INTERINO POR VACANTE"/>
    <s v="MEDICO/A URGENCIA HOSPITALARIA"/>
    <s v="E"/>
    <s v="I_9_1A"/>
    <x v="3"/>
    <n v="365"/>
    <n v="0"/>
    <s v="MÉDICO URGENCIA HOSPITALARIA"/>
    <s v="P.MÉDICO DE URGENCIAS"/>
    <x v="2"/>
    <s v="0"/>
    <m/>
    <m/>
    <m/>
    <d v="2026-01-01T00:00:00"/>
    <d v="2026-07-31T00:00:00"/>
    <n v="212"/>
  </r>
  <r>
    <s v="212812"/>
    <d v="2026-01-01T00:00:00"/>
    <d v="2026-12-31T00:00:00"/>
    <s v="false"/>
    <s v="173788"/>
    <s v="TEMPORAL. T. COM. INTER. N. ESTA"/>
    <s v="INTERINO POR VACANTE"/>
    <s v="G ADMINISTRATIVO FUNCIÓN ADMINISTRATIVA"/>
    <s v="E"/>
    <s v="I_9_1A"/>
    <x v="3"/>
    <n v="365"/>
    <n v="0"/>
    <s v="GRUPO ADMINISTRATIVO"/>
    <s v="ADMISIÓN CENTRAL"/>
    <x v="2"/>
    <s v="0"/>
    <m/>
    <m/>
    <m/>
    <d v="2026-01-01T00:00:00"/>
    <d v="2026-07-31T00:00:00"/>
    <n v="212"/>
  </r>
  <r>
    <s v="275043"/>
    <d v="2026-01-01T00:00:00"/>
    <d v="2026-12-31T00:00:00"/>
    <s v="false"/>
    <s v="153868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55225"/>
    <d v="2026-01-01T00:00:00"/>
    <d v="2026-12-31T00:00:00"/>
    <s v="false"/>
    <s v="153387"/>
    <s v="TEMPORAL. T. COM. INTER. N. ESTA"/>
    <s v="INTERINO POR VACANTE"/>
    <s v="ENFERMERO/A"/>
    <s v="E"/>
    <s v="I_9_1A"/>
    <x v="3"/>
    <n v="365"/>
    <n v="0"/>
    <s v="ENFERMERA/O"/>
    <s v="PLANTA  1ª  PAR   - HOSP.EDIF.A"/>
    <x v="1"/>
    <s v="0"/>
    <m/>
    <m/>
    <m/>
    <d v="2026-01-01T00:00:00"/>
    <d v="2026-07-31T00:00:00"/>
    <n v="212"/>
  </r>
  <r>
    <s v="379656"/>
    <d v="2026-01-01T00:00:00"/>
    <d v="2026-12-31T00:00:00"/>
    <s v="false"/>
    <s v="170905"/>
    <s v="TEMPORAL. T. COM. INTER. N. ESTA"/>
    <s v="INTERINO POR VACANTE"/>
    <s v="G ADMINISTRATIVO FUNCIÓN ADMINISTRATIVA"/>
    <s v="E"/>
    <s v="I_9_1A"/>
    <x v="3"/>
    <n v="365"/>
    <n v="0"/>
    <s v="GRUPO ADMINISTRATIVO"/>
    <s v="D.RRHH SERV.SELEC.EVALUACIÓN - FORMACIÓN"/>
    <x v="5"/>
    <s v="0"/>
    <m/>
    <m/>
    <m/>
    <d v="2026-01-01T00:00:00"/>
    <d v="2026-07-31T00:00:00"/>
    <n v="212"/>
  </r>
  <r>
    <s v="291096"/>
    <d v="2026-01-01T00:00:00"/>
    <d v="2026-12-31T00:00:00"/>
    <s v="false"/>
    <s v="153869"/>
    <s v="TEMPORAL. T. COM. INTER. N. ESTA"/>
    <s v="INTERINO POR VACANTE"/>
    <s v="AUXILIAR DE ENFERMERÍA"/>
    <s v="E"/>
    <s v="I_9_1A"/>
    <x v="3"/>
    <n v="365"/>
    <n v="0"/>
    <s v="AUXILIAR DE ENFERMERÍA"/>
    <s v="PLANTA  5ª IMPAR - HOSP.EDIF.A"/>
    <x v="1"/>
    <s v="0"/>
    <m/>
    <m/>
    <m/>
    <d v="2026-01-01T00:00:00"/>
    <d v="2026-07-31T00:00:00"/>
    <n v="212"/>
  </r>
  <r>
    <s v="274202"/>
    <d v="2026-01-01T00:00:00"/>
    <d v="2026-12-31T00:00:00"/>
    <s v="false"/>
    <s v="170579"/>
    <s v="TEMPORAL. T. COM. INTER. N. ESTA"/>
    <s v="INTERINO POR VACANTE"/>
    <s v="ENFERMERO/A"/>
    <s v="E"/>
    <s v="I_9_1A"/>
    <x v="3"/>
    <n v="365"/>
    <n v="0"/>
    <s v="ENFERMERA/O"/>
    <s v="PLANTA  7ª IMPAR - HOSP.EDIF.A"/>
    <x v="1"/>
    <s v="0"/>
    <m/>
    <m/>
    <m/>
    <d v="2026-01-01T00:00:00"/>
    <d v="2026-07-31T00:00:00"/>
    <n v="212"/>
  </r>
  <r>
    <s v="221080"/>
    <d v="2026-01-01T00:00:00"/>
    <d v="2026-12-31T00:00:00"/>
    <s v="false"/>
    <s v="169679"/>
    <s v="TEMPORAL. T. COM. INTER. N. ESTA"/>
    <s v="INTERINO POR VACANTE"/>
    <s v="FEA ANESTESIOLOGÍA Y REANIMACIÓN"/>
    <s v="E"/>
    <s v="I_9_1A"/>
    <x v="3"/>
    <n v="365"/>
    <n v="0"/>
    <s v="FEA ANESTESIOLOGÍA Y REANIMACIÓN"/>
    <s v="P.MÉDICO ANESTESIA"/>
    <x v="2"/>
    <s v="0"/>
    <m/>
    <m/>
    <m/>
    <d v="2026-01-01T00:00:00"/>
    <d v="2026-07-31T00:00:00"/>
    <n v="212"/>
  </r>
  <r>
    <s v="287735"/>
    <d v="2026-01-01T00:00:00"/>
    <d v="2026-12-31T00:00:00"/>
    <s v="false"/>
    <s v="168689"/>
    <s v="TEMPORAL. T. COM. INTER. N. ESTA"/>
    <s v="MES VENCIDO - INCAPACIDAD TEMPORAL"/>
    <s v="ENFERMERO/A"/>
    <s v="E"/>
    <s v="S_9B_1A"/>
    <x v="0"/>
    <n v="365"/>
    <n v="0"/>
    <s v="ENFERMERA/O"/>
    <s v="U.V.I."/>
    <x v="1"/>
    <s v="319036"/>
    <s v="43361797N"/>
    <s v="BELLO LEON, MARIA FATIMA"/>
    <s v="ENFERMERA/O"/>
    <d v="2026-01-01T00:00:00"/>
    <d v="2026-07-31T00:00:00"/>
    <n v="212"/>
  </r>
  <r>
    <s v="297183"/>
    <d v="2026-01-01T00:00:00"/>
    <d v="2026-12-31T00:00:00"/>
    <s v="false"/>
    <s v="0"/>
    <s v="TEMPORAL. T. COM. INTER. N. ESTA"/>
    <s v="INTERINO POR VACANTE"/>
    <s v="FEA NEUMOLOGÍA"/>
    <s v="E"/>
    <s v="I_9_1A"/>
    <x v="3"/>
    <n v="365"/>
    <n v="0"/>
    <s v="FEA NEUMOLOGÍA"/>
    <s v="P.MÉDICO NEUMOLOGÍA"/>
    <x v="2"/>
    <s v="0"/>
    <m/>
    <m/>
    <m/>
    <d v="2026-01-01T00:00:00"/>
    <d v="2026-07-31T00:00:00"/>
    <n v="212"/>
  </r>
  <r>
    <s v="383030"/>
    <d v="2026-01-01T00:00:00"/>
    <d v="2026-12-31T00:00:00"/>
    <s v="false"/>
    <s v="173408"/>
    <s v="TEMPORAL. T. COM. INTER. N. ESTA"/>
    <s v="MES VENCIDO - INCAPACIDAD TEMPORAL"/>
    <s v="LIMPIADOR/A"/>
    <s v="E"/>
    <s v="S_9B_1A"/>
    <x v="0"/>
    <n v="365"/>
    <n v="0"/>
    <s v="LIMPIADORA"/>
    <s v="LIMPIEZA"/>
    <x v="0"/>
    <s v="201084"/>
    <s v="78714258R"/>
    <s v="VELAZQUEZ SOSA, BIBIANA"/>
    <s v="LIMPIADORA"/>
    <d v="2026-01-01T00:00:00"/>
    <d v="2026-07-31T00:00:00"/>
    <n v="212"/>
  </r>
  <r>
    <s v="291381"/>
    <d v="2026-01-01T00:00:00"/>
    <d v="2026-12-31T00:00:00"/>
    <s v="false"/>
    <s v="174208"/>
    <s v="TEMPORAL. T. COM. INTER. N. ESTA"/>
    <s v="COMISION SERV.,ADS.TEMPORAL"/>
    <s v="G ADMINISTRATIVO FUNCIÓN ADMINISTRATIVA"/>
    <s v="E"/>
    <s v="S_9B_1A"/>
    <x v="0"/>
    <n v="365"/>
    <n v="0"/>
    <s v="GRUPO ADMINISTRATIVO"/>
    <s v="RECEPCIÓN DE POLICLÍNICA"/>
    <x v="4"/>
    <s v="370800"/>
    <s v="78727638H"/>
    <s v="NOLASCO DIAZ, TANIA"/>
    <s v="GRUPO ADMINISTRATIVO"/>
    <d v="2026-01-01T00:00:00"/>
    <d v="2026-07-31T00:00:00"/>
    <n v="212"/>
  </r>
  <r>
    <s v="375264"/>
    <d v="2026-01-01T00:00:00"/>
    <d v="2026-12-31T00:00:00"/>
    <s v="false"/>
    <s v="170730"/>
    <s v="TEMPORAL. T. COM. INTER. N. ESTA"/>
    <s v="INTERINO POR VACANTE"/>
    <s v="ENFERMERO/A"/>
    <s v="E"/>
    <s v="I_9_1A"/>
    <x v="3"/>
    <n v="365"/>
    <n v="0"/>
    <s v="ENFERMERA/O"/>
    <s v="BLOQUE QUIRURGICO CENTRAL"/>
    <x v="1"/>
    <s v="0"/>
    <m/>
    <m/>
    <m/>
    <d v="2026-01-01T00:00:00"/>
    <d v="2026-07-31T00:00:00"/>
    <n v="212"/>
  </r>
  <r>
    <s v="381802"/>
    <d v="2026-01-01T00:00:00"/>
    <d v="2026-12-31T00:00:00"/>
    <s v="false"/>
    <s v="174598"/>
    <s v="TEMPORAL. T. COM. INTER. N. ESTA"/>
    <s v="COMISION SERV.,ADS.TEMPORAL"/>
    <s v="ENFERMERO/A"/>
    <s v="E"/>
    <s v="S_9B_1A"/>
    <x v="0"/>
    <n v="365"/>
    <n v="0"/>
    <s v="ENFERMERA/O"/>
    <s v="BLOQUE QUIRURGICO CENTRAL"/>
    <x v="1"/>
    <s v="368934"/>
    <s v="45551032S"/>
    <s v="MERINO CABRERA, ISMAEL"/>
    <m/>
    <d v="2026-01-01T00:00:00"/>
    <d v="2026-07-31T00:00:00"/>
    <n v="212"/>
  </r>
  <r>
    <s v="269549"/>
    <d v="2026-01-01T00:00:00"/>
    <d v="2026-12-31T00:00:00"/>
    <s v="false"/>
    <s v="170384"/>
    <s v="TEMPORAL. T. COM. INTER. N. ESTA"/>
    <s v="INTERINO POR VACANTE"/>
    <s v="ENFERMERO/A"/>
    <s v="E"/>
    <s v="I_9_1A"/>
    <x v="3"/>
    <n v="365"/>
    <n v="0"/>
    <s v="ENFERMERA/O"/>
    <s v="BLOQUE QUIRURGICO CENTRAL"/>
    <x v="1"/>
    <s v="0"/>
    <m/>
    <m/>
    <m/>
    <d v="2026-01-01T00:00:00"/>
    <d v="2026-07-31T00:00:00"/>
    <n v="212"/>
  </r>
  <r>
    <s v="382681"/>
    <d v="2026-01-01T00:00:00"/>
    <d v="2026-12-31T00:00:00"/>
    <s v="false"/>
    <s v="170452"/>
    <s v="TEMPORAL. T. COM. INTER. N. ESTA"/>
    <s v="INTERINO POR VACANTE"/>
    <s v="ENFERMERO/A"/>
    <s v="E"/>
    <s v="I_9_1A"/>
    <x v="3"/>
    <n v="365"/>
    <n v="0"/>
    <s v="ENFERMERA/O"/>
    <s v="URGENCIAS - HN_CEAU"/>
    <x v="1"/>
    <s v="0"/>
    <m/>
    <m/>
    <m/>
    <d v="2026-01-01T00:00:00"/>
    <d v="2026-07-31T00:00:00"/>
    <n v="212"/>
  </r>
  <r>
    <s v="215219"/>
    <d v="2026-01-01T00:00:00"/>
    <d v="2026-12-31T00:00:00"/>
    <s v="false"/>
    <s v="175292"/>
    <s v="TEMPORAL. T. COM. INTER. N. ESTA"/>
    <s v="MES VENCIDO - INCAPACIDAD TEMPORAL"/>
    <s v="AUXILIAR DE ENFERMERÍA"/>
    <s v="E"/>
    <s v="S_9B_1A"/>
    <x v="0"/>
    <n v="365"/>
    <n v="0"/>
    <s v="AUXILIAR DE ENFERMERÍA"/>
    <s v="PLANTA  3ª  PAR   - HOSP.EDIF.A"/>
    <x v="1"/>
    <s v="391456"/>
    <s v="78719682C"/>
    <s v="GARCIA CABRERA, AROA ESTEFANIA"/>
    <s v="AUXILIAR DE ENFERMERÍA"/>
    <d v="2026-01-01T00:00:00"/>
    <d v="2026-07-31T00:00:00"/>
    <n v="212"/>
  </r>
  <r>
    <s v="247214"/>
    <d v="2026-01-01T00:00:00"/>
    <d v="2026-12-31T00:00:00"/>
    <s v="false"/>
    <s v="169973"/>
    <s v="TEMPORAL. T. COM. INTER. N. ESTA"/>
    <s v="INTERINO POR VACANTE"/>
    <s v="AUXILIAR DE ENFERMERÍA"/>
    <s v="E"/>
    <s v="I_9_1A"/>
    <x v="3"/>
    <n v="365"/>
    <n v="0"/>
    <s v="AUXILIAR DE ENFERMERÍA"/>
    <s v="PLANTA  2ª  PAR   - HOSP.EDIF.A"/>
    <x v="1"/>
    <s v="0"/>
    <m/>
    <m/>
    <m/>
    <d v="2026-01-01T00:00:00"/>
    <d v="2026-07-31T00:00:00"/>
    <n v="212"/>
  </r>
  <r>
    <s v="276954"/>
    <d v="2026-01-01T00:00:00"/>
    <d v="2026-12-31T00:00:00"/>
    <s v="false"/>
    <s v="137968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226005"/>
    <d v="2026-01-01T00:00:00"/>
    <d v="2026-12-31T00:00:00"/>
    <s v="false"/>
    <s v="169699"/>
    <s v="TEMPORAL. T. COM. INTER. N. ESTA"/>
    <s v="INTERINO POR VACANTE"/>
    <s v="ENFERMERO/A"/>
    <s v="E"/>
    <s v="I_9_1A"/>
    <x v="3"/>
    <n v="365"/>
    <n v="0"/>
    <s v="ENFERMERA/O"/>
    <s v="PLANTA 2ª CENTRAL A - EDIF.B"/>
    <x v="1"/>
    <s v="0"/>
    <m/>
    <m/>
    <m/>
    <d v="2026-01-01T00:00:00"/>
    <d v="2026-07-31T00:00:00"/>
    <n v="212"/>
  </r>
  <r>
    <s v="223737"/>
    <d v="2026-01-01T00:00:00"/>
    <d v="2026-12-31T00:00:00"/>
    <s v="false"/>
    <s v="173820"/>
    <s v="TEMPORAL. T. COM. INTER. N. ESTA"/>
    <s v="INTERINO POR VACANTE"/>
    <s v="G AUXILIAR ADMINISTRATIVO F. ADMVA"/>
    <s v="E"/>
    <s v="I_9_1A"/>
    <x v="3"/>
    <n v="365"/>
    <n v="0"/>
    <s v="AUXILIAR ADMINISTRATIVO"/>
    <s v="ALMACÉN CENTRAL"/>
    <x v="4"/>
    <s v="0"/>
    <m/>
    <m/>
    <m/>
    <d v="2026-01-01T00:00:00"/>
    <d v="2026-07-31T00:00:00"/>
    <n v="212"/>
  </r>
  <r>
    <s v="261033"/>
    <d v="2026-01-01T00:00:00"/>
    <d v="2026-12-31T00:00:00"/>
    <s v="false"/>
    <s v="154038"/>
    <s v="TEMPORAL. T. COM. INTER. N. ESTA"/>
    <s v="INTERINO POR VACANTE"/>
    <s v="TÉC ESPECIALISTA / RADIODIAGNÓSTICO"/>
    <s v="E"/>
    <s v="I_9_1A"/>
    <x v="3"/>
    <n v="365"/>
    <n v="0"/>
    <s v="TÉCNICO ESPECIALISTA RADIODIAGNÓSTICO"/>
    <s v="RADIODIAGNOSTICO"/>
    <x v="1"/>
    <s v="0"/>
    <m/>
    <m/>
    <m/>
    <d v="2026-01-01T00:00:00"/>
    <d v="2026-07-31T00:00:00"/>
    <n v="212"/>
  </r>
  <r>
    <s v="384954"/>
    <d v="2026-01-01T00:00:00"/>
    <d v="2026-12-31T00:00:00"/>
    <s v="false"/>
    <s v="169726"/>
    <s v="TEMPORAL. T. COM. INTER. N. ESTA"/>
    <s v="INTERINO POR VACANTE"/>
    <s v="FEA OTORRINOLARINGOLOGÍA"/>
    <s v="E"/>
    <s v="I_9_1A"/>
    <x v="3"/>
    <n v="365"/>
    <n v="0"/>
    <s v="FEA OTORRINOLARINGOLOGÍA"/>
    <s v="P.MÉDICO O.R.L."/>
    <x v="2"/>
    <s v="0"/>
    <m/>
    <m/>
    <m/>
    <d v="2026-01-01T00:00:00"/>
    <d v="2026-07-31T00:00:00"/>
    <n v="212"/>
  </r>
  <r>
    <s v="270831"/>
    <d v="2026-01-01T00:00:00"/>
    <d v="2026-12-31T00:00:00"/>
    <s v="false"/>
    <s v="174447"/>
    <s v="TEMPORAL. T. COM. INTER. N. ESTA"/>
    <s v="COMISION SERV.,ADS.TEMPORAL"/>
    <s v="ENFERMERO/A"/>
    <s v="E"/>
    <s v="S_9B_1A"/>
    <x v="0"/>
    <n v="365"/>
    <n v="0"/>
    <s v="ENFERMERA/O"/>
    <s v="PLANTILLA VOLANTE"/>
    <x v="1"/>
    <s v="263986"/>
    <s v="42176954Z"/>
    <s v="FAJARDO FERNANDEZ, ROSA ELENA"/>
    <m/>
    <d v="2026-01-01T00:00:00"/>
    <d v="2026-07-31T00:00:00"/>
    <n v="212"/>
  </r>
  <r>
    <s v="298656"/>
    <d v="2026-01-01T00:00:00"/>
    <d v="2026-12-31T00:00:00"/>
    <s v="false"/>
    <s v="170731"/>
    <s v="TEMPORAL. T. COM. INTER. N. ESTA"/>
    <s v="INTERINO POR VACANTE"/>
    <s v="ENFERMERO/A"/>
    <s v="E"/>
    <s v="I_9_1A"/>
    <x v="3"/>
    <n v="365"/>
    <n v="0"/>
    <s v="ENFERMERA/O"/>
    <s v="BLOQUE QUIRURGICO CENTRAL"/>
    <x v="1"/>
    <s v="0"/>
    <m/>
    <m/>
    <m/>
    <d v="2026-01-01T00:00:00"/>
    <d v="2026-07-31T00:00:00"/>
    <n v="212"/>
  </r>
  <r>
    <s v="218430"/>
    <d v="2026-01-01T00:00:00"/>
    <d v="2026-12-31T00:00:00"/>
    <s v="false"/>
    <s v="170009"/>
    <s v="TEMPORAL. T. COM. INTER. N. ESTA"/>
    <s v="INTERINO POR VACANTE"/>
    <s v="AUXILIAR DE ENFERMERÍA"/>
    <s v="E"/>
    <s v="I_9_1A"/>
    <x v="3"/>
    <n v="365"/>
    <n v="0"/>
    <s v="AUXILIAR DE ENFERMERÍA"/>
    <s v="PLANTA  3ª  PAR   - HOSP.EDIF.A"/>
    <x v="1"/>
    <s v="0"/>
    <m/>
    <m/>
    <m/>
    <d v="2026-01-01T00:00:00"/>
    <d v="2026-07-31T00:00:00"/>
    <n v="212"/>
  </r>
  <r>
    <s v="279463"/>
    <d v="2026-01-01T00:00:00"/>
    <d v="2026-12-31T00:00:00"/>
    <s v="false"/>
    <s v="167389"/>
    <s v="TEMPORAL. T. COM. INTER. N. ESTA"/>
    <s v="INTERINO POR VACANTE"/>
    <s v="ENFERMERO/A"/>
    <s v="E"/>
    <s v="I_9_1A"/>
    <x v="3"/>
    <n v="365"/>
    <n v="0"/>
    <s v="ENFERMERA/O"/>
    <s v="PLANTA  2ª  PAR   - HOSP.EDIF.A"/>
    <x v="1"/>
    <s v="0"/>
    <m/>
    <m/>
    <m/>
    <d v="2026-01-01T00:00:00"/>
    <d v="2026-07-31T00:00:00"/>
    <n v="212"/>
  </r>
  <r>
    <s v="384918"/>
    <d v="2026-01-01T00:00:00"/>
    <d v="2026-12-31T00:00:00"/>
    <s v="false"/>
    <s v="164856"/>
    <s v="TEMPORAL. T. COM. INTER. N. ESTA"/>
    <s v="COMISION SERV.,ADS.TEMPORAL"/>
    <s v="ENFERMERO ESPECIALISTA SALUD MENTAL"/>
    <s v="E"/>
    <s v="S_9B_1A"/>
    <x v="0"/>
    <n v="365"/>
    <n v="0"/>
    <s v="ENFERMERA/O ESPECIALISTA EN ENFERMERÍA DE SALUD ME"/>
    <s v="PLANTA 1ª - SUBAGUDOS"/>
    <x v="1"/>
    <s v="212547"/>
    <s v="78590218T"/>
    <s v="NAGELE HERNANDEZ, MARIA CANDELARIA"/>
    <s v="ENFERMERA/O"/>
    <d v="2026-01-01T00:00:00"/>
    <d v="2026-07-31T00:00:00"/>
    <n v="212"/>
  </r>
  <r>
    <s v="208446"/>
    <d v="2026-01-01T00:00:00"/>
    <d v="2026-12-31T00:00:00"/>
    <s v="false"/>
    <s v="171798"/>
    <s v="TEMPORAL. T. COM. INTER. N. ESTA"/>
    <s v="INTERINO POR VACANTE"/>
    <s v="CELADOR/A"/>
    <s v="E"/>
    <s v="I_9_1A"/>
    <x v="3"/>
    <n v="365"/>
    <n v="0"/>
    <s v="CELADOR"/>
    <s v="CONSERJERÍA"/>
    <x v="0"/>
    <s v="0"/>
    <m/>
    <m/>
    <m/>
    <d v="2026-01-01T00:00:00"/>
    <d v="2026-07-31T00:00:00"/>
    <n v="212"/>
  </r>
  <r>
    <s v="238646"/>
    <d v="2026-01-01T00:00:00"/>
    <d v="2026-12-31T00:00:00"/>
    <s v="false"/>
    <s v="154043"/>
    <s v="TEMPORAL. T. COM. INTER. N. ESTA"/>
    <s v="INTERINO POR VACANTE"/>
    <s v="TÉC ESPECIALISTA / RADIODIAGNÓSTICO"/>
    <s v="E"/>
    <s v="I_9_1A"/>
    <x v="3"/>
    <n v="365"/>
    <n v="0"/>
    <s v="TÉCNICO ESPECIALISTA RADIODIAGNÓSTICO"/>
    <s v="RADIOLOGÍA DE URGENCIAS"/>
    <x v="1"/>
    <s v="0"/>
    <m/>
    <m/>
    <m/>
    <d v="2026-01-01T00:00:00"/>
    <d v="2026-07-31T00:00:00"/>
    <n v="212"/>
  </r>
  <r>
    <s v="219450"/>
    <d v="2026-01-01T00:00:00"/>
    <d v="2026-12-31T00:00:00"/>
    <s v="false"/>
    <s v="170010"/>
    <s v="TEMPORAL. T. COM. INTER. N. ESTA"/>
    <s v="INTERINO POR VACANTE"/>
    <s v="AUXILIAR DE ENFERMERÍA"/>
    <s v="E"/>
    <s v="I_9_1A"/>
    <x v="3"/>
    <n v="365"/>
    <n v="0"/>
    <s v="AUXILIAR DE ENFERMERÍA"/>
    <s v="PLANTA  3ª  PAR   - HOSP.EDIF.A"/>
    <x v="1"/>
    <s v="0"/>
    <m/>
    <m/>
    <m/>
    <d v="2026-01-01T00:00:00"/>
    <d v="2026-07-31T00:00:00"/>
    <n v="212"/>
  </r>
  <r>
    <s v="296989"/>
    <d v="2026-01-01T00:00:00"/>
    <d v="2026-12-31T00:00:00"/>
    <s v="false"/>
    <s v="169965"/>
    <s v="TEMPORAL. T. COM. INTER. N. ESTA"/>
    <s v="INTERINO POR VACANTE"/>
    <s v="AUXILIAR DE ENFERMERÍA"/>
    <s v="E"/>
    <s v="I_9_1A"/>
    <x v="3"/>
    <n v="365"/>
    <n v="0"/>
    <s v="AUXILIAR DE ENFERMERÍA"/>
    <s v="PLANTA 1ª - SUBAGUDOS"/>
    <x v="1"/>
    <s v="0"/>
    <m/>
    <m/>
    <m/>
    <d v="2026-01-01T00:00:00"/>
    <d v="2026-07-31T00:00:00"/>
    <n v="212"/>
  </r>
  <r>
    <s v="208920"/>
    <d v="2026-01-01T00:00:00"/>
    <d v="2026-12-31T00:00:00"/>
    <s v="false"/>
    <s v="161167"/>
    <s v="TEMPORAL. T. COM. INTER. N. ESTA"/>
    <s v="INTERINO POR VACANTE"/>
    <s v="AUXILIAR DE ENFERMERÍA"/>
    <s v="E"/>
    <s v="I_9_1A"/>
    <x v="3"/>
    <n v="365"/>
    <n v="0"/>
    <s v="AUXILIAR DE ENFERMERÍA"/>
    <s v="EXPLORAC.RADIOTERAPIA"/>
    <x v="1"/>
    <s v="0"/>
    <m/>
    <m/>
    <m/>
    <d v="2026-01-01T00:00:00"/>
    <d v="2026-07-31T00:00:00"/>
    <n v="212"/>
  </r>
  <r>
    <s v="380254"/>
    <d v="2026-01-01T00:00:00"/>
    <d v="2026-12-31T00:00:00"/>
    <s v="false"/>
    <s v="171566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368174"/>
    <d v="2026-01-01T00:00:00"/>
    <d v="2026-12-31T00:00:00"/>
    <s v="false"/>
    <s v="173825"/>
    <s v="TEMPORAL. T. COM. INTER. N. ESTA"/>
    <s v="INTERINO POR VACANTE"/>
    <s v="G AUXILIAR ADMINISTRATIVO F. ADMVA"/>
    <s v="E"/>
    <s v="I_9_1A"/>
    <x v="3"/>
    <n v="365"/>
    <n v="0"/>
    <s v="AUXILIAR ADMINISTRATIVO"/>
    <s v="ALMACÉN CENTRAL"/>
    <x v="4"/>
    <s v="0"/>
    <m/>
    <m/>
    <m/>
    <d v="2026-01-01T00:00:00"/>
    <d v="2026-07-31T00:00:00"/>
    <n v="212"/>
  </r>
  <r>
    <s v="235580"/>
    <d v="2026-01-01T00:00:00"/>
    <d v="2026-12-31T00:00:00"/>
    <s v="false"/>
    <s v="170537"/>
    <s v="TEMPORAL. T. COM. INTER. N. ESTA"/>
    <s v="INTERINO POR VACANTE"/>
    <s v="AUXILIAR DE ENFERMERÍA"/>
    <s v="E"/>
    <s v="I_9_1A"/>
    <x v="3"/>
    <n v="365"/>
    <n v="0"/>
    <s v="AUXILIAR DE ENFERMERÍA"/>
    <s v="U.V.I. PEDIATRICA"/>
    <x v="1"/>
    <s v="0"/>
    <m/>
    <m/>
    <m/>
    <d v="2026-01-01T00:00:00"/>
    <d v="2026-07-31T00:00:00"/>
    <n v="212"/>
  </r>
  <r>
    <s v="212333"/>
    <d v="2026-01-01T00:00:00"/>
    <d v="2026-12-31T00:00:00"/>
    <s v="false"/>
    <s v="170749"/>
    <s v="TEMPORAL. T. COM. INTER. N. ESTA"/>
    <s v="INTERINO POR VACANTE"/>
    <s v="ENFERMERO/A"/>
    <s v="E"/>
    <s v="I_9_1A"/>
    <x v="3"/>
    <n v="365"/>
    <n v="0"/>
    <s v="ENFERMERA/O"/>
    <s v="PLANTA  3ª IMPAR-HOSP.EDIF.A"/>
    <x v="1"/>
    <s v="0"/>
    <m/>
    <m/>
    <m/>
    <d v="2026-01-01T00:00:00"/>
    <d v="2026-07-31T00:00:00"/>
    <n v="212"/>
  </r>
  <r>
    <s v="378241"/>
    <d v="2026-01-01T00:00:00"/>
    <d v="2026-12-31T00:00:00"/>
    <s v="false"/>
    <s v="171812"/>
    <s v="TEMPORAL. T. COM. INTER. N. ESTA"/>
    <s v="INTERINO POR VACANTE"/>
    <s v="CELADOR/A"/>
    <s v="E"/>
    <s v="I_9_1A"/>
    <x v="3"/>
    <n v="365"/>
    <n v="0"/>
    <s v="CELADOR"/>
    <s v="SUBDIRECCIÓN ENFERMERÍA"/>
    <x v="1"/>
    <s v="0"/>
    <m/>
    <m/>
    <m/>
    <d v="2026-01-01T00:00:00"/>
    <d v="2026-07-31T00:00:00"/>
    <n v="212"/>
  </r>
  <r>
    <s v="380336"/>
    <d v="2026-01-01T00:00:00"/>
    <d v="2026-12-31T00:00:00"/>
    <s v="false"/>
    <s v="169736"/>
    <s v="TEMPORAL. T. COM. INTER. N. ESTA"/>
    <s v="INTERINO POR VACANTE"/>
    <s v="FEA PSICOLOGÍA CLÍNICA"/>
    <s v="E"/>
    <s v="I_9_1A"/>
    <x v="3"/>
    <n v="365"/>
    <n v="0"/>
    <s v="FEA PSICOLOGÍA CLÍNICA"/>
    <s v="P.MÉDICO PSIQUIATRÍA"/>
    <x v="2"/>
    <s v="0"/>
    <m/>
    <m/>
    <m/>
    <d v="2026-01-01T00:00:00"/>
    <d v="2026-07-31T00:00:00"/>
    <n v="212"/>
  </r>
  <r>
    <s v="214578"/>
    <d v="2026-01-01T00:00:00"/>
    <d v="2026-12-31T00:00:00"/>
    <s v="false"/>
    <s v="174446"/>
    <s v="TEMPORAL. T. COM. INTER. N. ESTA"/>
    <s v="COMISION SERV.,ADS.TEMPORAL"/>
    <s v="ENFERMERO/A"/>
    <s v="E"/>
    <s v="S_9B_1A"/>
    <x v="0"/>
    <n v="365"/>
    <n v="0"/>
    <s v="ENFERMERA/O"/>
    <s v="PLANTILLA VOLANTE"/>
    <x v="1"/>
    <s v="382894"/>
    <s v="78721620A"/>
    <s v="MORENO PEREZ, NAIRA"/>
    <m/>
    <d v="2026-01-01T00:00:00"/>
    <d v="2026-07-31T00:00:00"/>
    <n v="212"/>
  </r>
  <r>
    <s v="224435"/>
    <d v="2026-01-01T00:00:00"/>
    <d v="2026-12-31T00:00:00"/>
    <s v="false"/>
    <s v="169926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02826"/>
    <d v="2026-01-01T00:00:00"/>
    <d v="2026-12-31T00:00:00"/>
    <s v="false"/>
    <s v="148292"/>
    <s v="TEMPORAL. T. COM. INTER. N. ESTA"/>
    <s v="INTERINO POR VACANTE"/>
    <s v="AUXILIAR DE ENFERMERÍA"/>
    <s v="E"/>
    <s v="I_9_1A"/>
    <x v="3"/>
    <n v="365"/>
    <n v="0"/>
    <s v="AUXILIAR DE ENFERMERÍA"/>
    <s v="CONSULTA GINECOLOGIA"/>
    <x v="1"/>
    <s v="0"/>
    <m/>
    <m/>
    <m/>
    <d v="2026-01-01T00:00:00"/>
    <d v="2026-07-31T00:00:00"/>
    <n v="212"/>
  </r>
  <r>
    <s v="332887"/>
    <d v="2026-01-01T00:00:00"/>
    <d v="2026-12-31T00:00:00"/>
    <s v="false"/>
    <s v="154017"/>
    <s v="TEMPORAL. T. COM. INTER. N. ESTA"/>
    <s v="INTERINO POR VACANTE"/>
    <s v="TÉC ESPECIALISTA / LABORATORIO"/>
    <s v="E"/>
    <s v="I_9_1A"/>
    <x v="3"/>
    <n v="365"/>
    <n v="0"/>
    <s v="TÉCNICO ESPECIALISTA LABORATORIO"/>
    <s v="LABOR.DE MICROBIOLOGIA Y CONTROL DE INF"/>
    <x v="1"/>
    <s v="0"/>
    <m/>
    <m/>
    <m/>
    <d v="2026-01-01T00:00:00"/>
    <d v="2026-07-31T00:00:00"/>
    <n v="212"/>
  </r>
  <r>
    <s v="225041"/>
    <d v="2026-01-01T00:00:00"/>
    <d v="2026-12-31T00:00:00"/>
    <s v="false"/>
    <s v="153794"/>
    <s v="TEMPORAL. T. COM. INTER. N. ESTA"/>
    <s v="INTERINO POR VACANTE"/>
    <s v="G ADMINISTRATIVO FUNCIÓN ADMINISTRATIVA"/>
    <s v="E"/>
    <s v="I_9_1A"/>
    <x v="3"/>
    <n v="365"/>
    <n v="0"/>
    <s v="GRUPO ADMINISTRATIVO"/>
    <s v="REGIMEN GENERAL REGISTRO Y DOCUMENTACION"/>
    <x v="4"/>
    <s v="0"/>
    <m/>
    <m/>
    <m/>
    <d v="2026-01-01T00:00:00"/>
    <d v="2026-07-31T00:00:00"/>
    <n v="212"/>
  </r>
  <r>
    <s v="224119"/>
    <d v="2026-01-01T00:00:00"/>
    <d v="2026-12-31T00:00:00"/>
    <s v="false"/>
    <s v="169779"/>
    <s v="TEMPORAL. T. COM. INTER. N. ESTA"/>
    <s v="INTERINO POR VACANTE"/>
    <s v="TÉC ESPECIALISTA / LABORATORIO"/>
    <s v="E"/>
    <s v="I_9_1A"/>
    <x v="3"/>
    <n v="365"/>
    <n v="0"/>
    <s v="TÉCNICO ESPECIALISTA LABORATORIO"/>
    <s v="LABOR.DE MICROBIOLOGIA Y CONTROL DE INF"/>
    <x v="1"/>
    <s v="0"/>
    <m/>
    <m/>
    <m/>
    <d v="2026-01-01T00:00:00"/>
    <d v="2026-07-31T00:00:00"/>
    <n v="212"/>
  </r>
  <r>
    <s v="233372"/>
    <d v="2026-01-01T00:00:00"/>
    <d v="2026-12-31T00:00:00"/>
    <s v="false"/>
    <s v="167378"/>
    <s v="TEMPORAL. T. COM. INTER. N. ESTA"/>
    <s v="INTERINO POR VACANTE"/>
    <s v="ENFERMERO/A"/>
    <s v="E"/>
    <s v="I_9_1A"/>
    <x v="3"/>
    <n v="365"/>
    <n v="0"/>
    <s v="ENFERMERA/O"/>
    <s v="FORMACIÓN PERMANENTE ENFERMERÍA"/>
    <x v="1"/>
    <s v="0"/>
    <m/>
    <m/>
    <m/>
    <d v="2026-01-01T00:00:00"/>
    <d v="2026-07-31T00:00:00"/>
    <n v="212"/>
  </r>
  <r>
    <s v="396045"/>
    <d v="2026-01-01T00:00:00"/>
    <d v="2026-12-31T00:00:00"/>
    <s v="false"/>
    <s v="171175"/>
    <s v="TEMPORAL. T. COM. INTER. N. ESTA"/>
    <s v="INTERINO POR VACANTE"/>
    <s v="FONTANERO/A"/>
    <s v="E"/>
    <s v="I_9_1A"/>
    <x v="3"/>
    <n v="365"/>
    <n v="0"/>
    <s v="FONTANERO"/>
    <s v="FONTANERÍA"/>
    <x v="6"/>
    <s v="0"/>
    <m/>
    <m/>
    <m/>
    <d v="2026-01-01T00:00:00"/>
    <d v="2026-07-31T00:00:00"/>
    <n v="212"/>
  </r>
  <r>
    <s v="265149"/>
    <d v="2026-01-01T00:00:00"/>
    <d v="2026-12-31T00:00:00"/>
    <s v="false"/>
    <s v="169910"/>
    <s v="TEMPORAL. T. COM. INTER. N. ESTA"/>
    <s v="INTERINO POR VACANTE"/>
    <s v="AUXILIAR DE ENFERMERÍA"/>
    <s v="E"/>
    <s v="I_9_1A"/>
    <x v="3"/>
    <n v="365"/>
    <n v="0"/>
    <s v="AUXILIAR DE ENFERMERÍA"/>
    <s v="ESTERILIZACIÓN"/>
    <x v="1"/>
    <s v="0"/>
    <m/>
    <m/>
    <m/>
    <d v="2026-01-01T00:00:00"/>
    <d v="2026-07-31T00:00:00"/>
    <n v="212"/>
  </r>
  <r>
    <s v="287657"/>
    <d v="2026-01-01T00:00:00"/>
    <d v="2026-12-31T00:00:00"/>
    <s v="false"/>
    <s v="174627"/>
    <s v="TEMPORAL. T. COM. INTER. N. ESTA"/>
    <s v="COMISION SERV.,ADS.TEMPORAL"/>
    <s v="ENFERMERO/A"/>
    <s v="E"/>
    <s v="S_9B_1A"/>
    <x v="0"/>
    <n v="365"/>
    <n v="0"/>
    <s v="ENFERMERA/O"/>
    <s v="UDES.ESPECIALES SUPLENCIAS"/>
    <x v="1"/>
    <s v="309217"/>
    <s v="43620345V"/>
    <s v="SANTANA EXPOSITO, BALBINA"/>
    <s v="ENFERMERA/O"/>
    <d v="2026-01-01T00:00:00"/>
    <d v="2026-07-31T00:00:00"/>
    <n v="212"/>
  </r>
  <r>
    <s v="244131"/>
    <d v="2026-01-01T00:00:00"/>
    <d v="2026-12-31T00:00:00"/>
    <s v="false"/>
    <s v="170614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62702"/>
    <d v="2026-01-01T00:00:00"/>
    <d v="2026-12-31T00:00:00"/>
    <s v="false"/>
    <s v="170538"/>
    <s v="TEMPORAL. T. COM. INTER. N. ESTA"/>
    <s v="INTERINO POR VACANTE"/>
    <s v="AUXILIAR DE ENFERMERÍA"/>
    <s v="E"/>
    <s v="I_9_1A"/>
    <x v="3"/>
    <n v="365"/>
    <n v="0"/>
    <s v="AUXILIAR DE ENFERMERÍA"/>
    <s v="PLANTA  7ª IMPAR - HOSP.EDIF.A"/>
    <x v="1"/>
    <s v="0"/>
    <m/>
    <m/>
    <m/>
    <d v="2026-01-01T00:00:00"/>
    <d v="2026-07-31T00:00:00"/>
    <n v="212"/>
  </r>
  <r>
    <s v="253225"/>
    <d v="2026-01-01T00:00:00"/>
    <d v="2026-12-31T00:00:00"/>
    <s v="false"/>
    <s v="170916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235110"/>
    <d v="2026-01-01T00:00:00"/>
    <d v="2026-12-31T00:00:00"/>
    <s v="false"/>
    <s v="170386"/>
    <s v="TEMPORAL. T. COM. INTER. N. ESTA"/>
    <s v="INTERINO POR VACANTE"/>
    <s v="ENFERMERO/A"/>
    <s v="E"/>
    <s v="I_9_1A"/>
    <x v="3"/>
    <n v="365"/>
    <n v="0"/>
    <s v="ENFERMERA/O"/>
    <s v="HOSPITAL. U.C.S.I."/>
    <x v="1"/>
    <s v="0"/>
    <m/>
    <m/>
    <m/>
    <d v="2026-01-01T00:00:00"/>
    <d v="2026-07-31T00:00:00"/>
    <n v="212"/>
  </r>
  <r>
    <s v="205750"/>
    <d v="2026-01-01T00:00:00"/>
    <d v="2026-12-31T00:00:00"/>
    <s v="false"/>
    <s v="173801"/>
    <s v="TEMPORAL. T. COM. INTER. N. ESTA"/>
    <s v="INTERINO POR VACANTE"/>
    <s v="G ADMINISTRATIVO FUNCIÓN ADMINISTRATIVA"/>
    <s v="E"/>
    <s v="I_9_1A"/>
    <x v="3"/>
    <n v="365"/>
    <n v="0"/>
    <s v="GRUPO ADMINISTRATIVO"/>
    <s v="ADMISIÓN CENTRAL"/>
    <x v="2"/>
    <s v="0"/>
    <m/>
    <m/>
    <m/>
    <d v="2026-01-01T00:00:00"/>
    <d v="2026-07-31T00:00:00"/>
    <n v="212"/>
  </r>
  <r>
    <s v="356379"/>
    <d v="2026-01-01T00:00:00"/>
    <d v="2026-12-31T00:00:00"/>
    <s v="false"/>
    <s v="174209"/>
    <s v="TEMPORAL. T. COM. INTER. N. ESTA"/>
    <s v="DESEMPEÑO FUNCIONES SUPERIOR CATEGORIA"/>
    <s v="G ADMINISTRATIVO FUNCIÓN ADMINISTRATIVA"/>
    <s v="E"/>
    <s v="S_9B_1A"/>
    <x v="0"/>
    <n v="365"/>
    <n v="0"/>
    <s v="GRUPO ADMINISTRATIVO"/>
    <s v="RECEPCIÓN DE POLICLÍNICA"/>
    <x v="4"/>
    <s v="345146"/>
    <s v="45526977H"/>
    <s v="RUIZ TOLEDO, MARIA DEL MAR"/>
    <s v="DIPLOMADA/O EN CIENCIAS EMPRESARIALES"/>
    <d v="2026-01-01T00:00:00"/>
    <d v="2026-07-31T00:00:00"/>
    <n v="212"/>
  </r>
  <r>
    <s v="130863"/>
    <d v="2026-01-01T00:00:00"/>
    <d v="2026-12-31T00:00:00"/>
    <s v="false"/>
    <s v="158932"/>
    <s v="TEMPORAL. T. COM. INTER. N. ESTA"/>
    <s v="INTERINO POR VACANTE"/>
    <s v="FEA CARDIOLOGÍA"/>
    <s v="E"/>
    <s v="I_9_1A"/>
    <x v="3"/>
    <n v="365"/>
    <n v="0"/>
    <s v="FEA CARDIOLOGÍA"/>
    <s v="P.MÉDICO CARDIOLOGÍA"/>
    <x v="2"/>
    <s v="0"/>
    <m/>
    <m/>
    <m/>
    <d v="2026-01-01T00:00:00"/>
    <d v="2026-07-31T00:00:00"/>
    <n v="212"/>
  </r>
  <r>
    <s v="271257"/>
    <d v="2026-01-01T00:00:00"/>
    <d v="2026-12-31T00:00:00"/>
    <s v="false"/>
    <s v="169747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38038"/>
    <d v="2026-01-01T00:00:00"/>
    <d v="2026-12-31T00:00:00"/>
    <s v="false"/>
    <s v="171546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21871"/>
    <d v="2026-01-01T00:00:00"/>
    <d v="2026-12-31T00:00:00"/>
    <s v="false"/>
    <s v="175217"/>
    <s v="TEMPORAL. T. COM. INTER. N. ESTA"/>
    <s v="INVALIDEZ PERMANENTE"/>
    <s v="LIMPIADOR/A"/>
    <s v="E"/>
    <s v="S_9B_1A"/>
    <x v="0"/>
    <n v="365"/>
    <n v="0"/>
    <s v="LIMPIADORA"/>
    <s v="LIMPIEZA"/>
    <x v="0"/>
    <s v="354982"/>
    <s v="42180577A"/>
    <s v="RODRIGUEZ LORENZO, MARIA JUDITH"/>
    <s v="LAVANDERIA"/>
    <d v="2026-01-01T00:00:00"/>
    <d v="2026-07-31T00:00:00"/>
    <n v="212"/>
  </r>
  <r>
    <s v="206049"/>
    <d v="2026-01-01T00:00:00"/>
    <d v="2026-12-31T00:00:00"/>
    <s v="false"/>
    <s v="170013"/>
    <s v="TEMPORAL. T. COM. INTER. N. ESTA"/>
    <s v="INTERINO POR VACANTE"/>
    <s v="AUXILIAR DE ENFERMERÍA"/>
    <s v="E"/>
    <s v="I_9_1A"/>
    <x v="3"/>
    <n v="365"/>
    <n v="0"/>
    <s v="AUXILIAR DE ENFERMERÍA"/>
    <s v="PLANTA  3ª IMPAR-HOSP.EDIF.A"/>
    <x v="1"/>
    <s v="0"/>
    <m/>
    <m/>
    <m/>
    <d v="2026-01-01T00:00:00"/>
    <d v="2026-07-31T00:00:00"/>
    <n v="212"/>
  </r>
  <r>
    <s v="295509"/>
    <d v="2026-01-01T00:00:00"/>
    <d v="2026-12-31T00:00:00"/>
    <s v="false"/>
    <s v="173649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62240"/>
    <d v="2026-01-01T00:00:00"/>
    <d v="2026-12-31T00:00:00"/>
    <s v="false"/>
    <s v="170912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376633"/>
    <d v="2026-01-01T00:00:00"/>
    <d v="2026-12-31T00:00:00"/>
    <s v="false"/>
    <s v="170567"/>
    <s v="TEMPORAL. T. COM. INTER. N. ESTA"/>
    <s v="INTERINO POR VACANTE"/>
    <s v="ENFERMERO/A"/>
    <s v="E"/>
    <s v="I_9_1A"/>
    <x v="3"/>
    <n v="365"/>
    <n v="0"/>
    <s v="ENFERMERA/O"/>
    <s v="PLANTA  2ª  PAR   - HOSP.EDIF.A"/>
    <x v="1"/>
    <s v="0"/>
    <m/>
    <m/>
    <m/>
    <d v="2026-01-01T00:00:00"/>
    <d v="2026-07-31T00:00:00"/>
    <n v="212"/>
  </r>
  <r>
    <s v="227140"/>
    <d v="2026-01-01T00:00:00"/>
    <d v="2026-12-31T00:00:00"/>
    <s v="false"/>
    <s v="153871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390848"/>
    <d v="2026-01-01T00:00:00"/>
    <d v="2026-12-31T00:00:00"/>
    <s v="false"/>
    <s v="170762"/>
    <s v="TEMPORAL. T. COM. INTER. N. ESTA"/>
    <s v="INTERINO POR VACANTE"/>
    <s v="ENFERMERO/A"/>
    <s v="E"/>
    <s v="I_9_1A"/>
    <x v="3"/>
    <n v="365"/>
    <n v="0"/>
    <s v="ENFERMERA/O"/>
    <s v="PLANTA  5ª IMPAR - HOSP.EDIF.A"/>
    <x v="1"/>
    <s v="0"/>
    <m/>
    <m/>
    <m/>
    <d v="2026-01-01T00:00:00"/>
    <d v="2026-07-31T00:00:00"/>
    <n v="212"/>
  </r>
  <r>
    <s v="269194"/>
    <d v="2026-01-01T00:00:00"/>
    <d v="2026-12-31T00:00:00"/>
    <s v="false"/>
    <s v="152957"/>
    <s v="TEMPORAL. T. COM. INTER. N. ESTA"/>
    <s v="INTERINO POR VACANTE"/>
    <s v="FEA ANESTESIOLOGÍA Y REANIMACIÓN"/>
    <s v="E"/>
    <s v="I_9_1A"/>
    <x v="3"/>
    <n v="365"/>
    <n v="0"/>
    <s v="FEA ANESTESIOLOGÍA Y REANIMACIÓN"/>
    <s v="P.MÉDICO ANESTESIA"/>
    <x v="2"/>
    <s v="0"/>
    <m/>
    <m/>
    <m/>
    <d v="2026-01-01T00:00:00"/>
    <d v="2026-07-31T00:00:00"/>
    <n v="212"/>
  </r>
  <r>
    <s v="300444"/>
    <d v="2026-01-01T00:00:00"/>
    <d v="2026-12-31T00:00:00"/>
    <s v="false"/>
    <s v="169780"/>
    <s v="TEMPORAL. T. COM. INTER. N. ESTA"/>
    <s v="INTERINO POR VACANTE"/>
    <s v="TÉC ESPECIALISTA / LABORATORIO"/>
    <s v="E"/>
    <s v="I_9_1A"/>
    <x v="3"/>
    <n v="365"/>
    <n v="0"/>
    <s v="TÉCNICO ESPECIALISTA LABORATORIO"/>
    <s v="LABOR.DE MICROBIOLOGIA Y CONTROL DE INF"/>
    <x v="1"/>
    <s v="0"/>
    <m/>
    <m/>
    <m/>
    <d v="2026-01-01T00:00:00"/>
    <d v="2026-07-31T00:00:00"/>
    <n v="212"/>
  </r>
  <r>
    <s v="246165"/>
    <d v="2026-01-01T00:00:00"/>
    <d v="2026-12-31T00:00:00"/>
    <s v="false"/>
    <s v="161148"/>
    <s v="TEMPORAL. T. COM. INTER. N. ESTA"/>
    <s v="INTERINO POR VACANTE"/>
    <s v="AUXILIAR DE ENFERMERÍA"/>
    <s v="E"/>
    <s v="I_9_1A"/>
    <x v="3"/>
    <n v="365"/>
    <n v="0"/>
    <s v="AUXILIAR DE ENFERMERÍA"/>
    <s v="BLOQUE QUIRURGICO CENTRAL"/>
    <x v="1"/>
    <s v="0"/>
    <m/>
    <m/>
    <m/>
    <d v="2026-01-01T00:00:00"/>
    <d v="2026-07-31T00:00:00"/>
    <n v="212"/>
  </r>
  <r>
    <s v="207860"/>
    <d v="2026-01-01T00:00:00"/>
    <d v="2026-12-31T00:00:00"/>
    <s v="false"/>
    <s v="161535"/>
    <s v="TEMPORAL. T. COM. INTER. N. ESTA"/>
    <s v="INTERINO POR VACANTE"/>
    <s v="LIMPIADOR/A"/>
    <s v="E"/>
    <s v="I_9_1A"/>
    <x v="3"/>
    <n v="365"/>
    <n v="0"/>
    <s v="LIMPIADORA"/>
    <s v="LIMPIEZA EDIFICIO ACTIV.AMBULATORIAS"/>
    <x v="0"/>
    <s v="0"/>
    <m/>
    <m/>
    <m/>
    <d v="2026-01-01T00:00:00"/>
    <d v="2026-07-31T00:00:00"/>
    <n v="212"/>
  </r>
  <r>
    <s v="272621"/>
    <d v="2026-01-01T00:00:00"/>
    <d v="2026-12-31T00:00:00"/>
    <s v="false"/>
    <s v="153388"/>
    <s v="TEMPORAL. T. COM. INTER. N. ESTA"/>
    <s v="INTERINO POR VACANTE"/>
    <s v="ENFERMERO/A"/>
    <s v="E"/>
    <s v="I_9_1A"/>
    <x v="3"/>
    <n v="365"/>
    <n v="0"/>
    <s v="ENFERMERA/O"/>
    <s v="PLANTA 3ª - HOSPITALIZACIÓN EDIF. D"/>
    <x v="1"/>
    <s v="0"/>
    <m/>
    <m/>
    <m/>
    <d v="2026-01-01T00:00:00"/>
    <d v="2026-07-31T00:00:00"/>
    <n v="212"/>
  </r>
  <r>
    <s v="222351"/>
    <d v="2026-01-01T00:00:00"/>
    <d v="2026-12-31T00:00:00"/>
    <s v="false"/>
    <s v="161129"/>
    <s v="TEMPORAL. T. COM. INTER. N. ESTA"/>
    <s v="INTERINO POR VACANTE"/>
    <s v="AUXILIAR DE ENFERMERÍA"/>
    <s v="E"/>
    <s v="I_9_1A"/>
    <x v="3"/>
    <n v="365"/>
    <n v="0"/>
    <s v="AUXILIAR DE ENFERMERÍA"/>
    <s v="PLANTA  6ª  PAR   - HOSP.EDIF.A"/>
    <x v="1"/>
    <s v="0"/>
    <m/>
    <m/>
    <m/>
    <d v="2026-01-01T00:00:00"/>
    <d v="2026-07-31T00:00:00"/>
    <n v="212"/>
  </r>
  <r>
    <s v="285620"/>
    <d v="2026-01-01T00:00:00"/>
    <d v="2026-12-31T00:00:00"/>
    <s v="false"/>
    <s v="173605"/>
    <s v="TEMPORAL. T. COM. INTER. N. ESTA"/>
    <s v="MES VENCIDO - INCAPACIDAD TEMPORAL"/>
    <s v="AUXILIAR DE ENFERMERÍA"/>
    <s v="E"/>
    <s v="S_9B_1A"/>
    <x v="0"/>
    <n v="365"/>
    <n v="0"/>
    <s v="AUXILIAR DE ENFERMERÍA"/>
    <s v="PLANTA  7ª IMPAR - HOSP.EDIF.A"/>
    <x v="1"/>
    <s v="359382"/>
    <s v="78608446N"/>
    <s v="MARTIN MARRERO, MARIA DEL MAR"/>
    <s v="AUXILIAR DE ENFERMERÍA"/>
    <d v="2026-01-01T00:00:00"/>
    <d v="2026-07-31T00:00:00"/>
    <n v="212"/>
  </r>
  <r>
    <s v="242361"/>
    <d v="2026-01-01T00:00:00"/>
    <d v="2026-12-31T00:00:00"/>
    <s v="false"/>
    <s v="174298"/>
    <s v="TEMPORAL. T. COM. INTER. N. ESTA"/>
    <s v="INTERINO POR VACANTE"/>
    <s v="FISIOTERAPEUTA"/>
    <s v="E"/>
    <s v="I_9_1A"/>
    <x v="3"/>
    <n v="365"/>
    <n v="0"/>
    <s v="FISIOTERAPEUTA"/>
    <s v="GIMNASIO REHABILITACION"/>
    <x v="1"/>
    <s v="0"/>
    <m/>
    <m/>
    <m/>
    <d v="2026-01-01T00:00:00"/>
    <d v="2026-07-31T00:00:00"/>
    <n v="212"/>
  </r>
  <r>
    <s v="367156"/>
    <d v="2026-01-01T00:00:00"/>
    <d v="2026-12-31T00:00:00"/>
    <s v="false"/>
    <s v="172145"/>
    <s v="TEMPORAL. T. COM. INTER. N. ESTA"/>
    <s v="MES VENCIDO - INCAPACIDAD TEMPORAL"/>
    <s v="CELADOR/A"/>
    <s v="E"/>
    <s v="S_9B_1A"/>
    <x v="0"/>
    <n v="365"/>
    <n v="0"/>
    <s v="CELADOR"/>
    <s v="AREA ADMINISTRATIVA - HN - CAE ICOD"/>
    <x v="4"/>
    <s v="248554"/>
    <s v="78607397K"/>
    <s v="MACHADO MARTIN, CARLOS ENRIQUE"/>
    <s v="CELADOR"/>
    <d v="2026-01-01T00:00:00"/>
    <d v="2026-07-31T00:00:00"/>
    <n v="212"/>
  </r>
  <r>
    <s v="266976"/>
    <d v="2026-01-01T00:00:00"/>
    <d v="2026-12-31T00:00:00"/>
    <s v="false"/>
    <s v="171299"/>
    <s v="TEMPORAL. T. COMPLETO. N. ESTATU"/>
    <s v="PROGRAMA CARACTER TEMPORAL"/>
    <s v="FEA NEUROLOGÍA"/>
    <s v="E"/>
    <s v="I_9_1B"/>
    <x v="5"/>
    <n v="365"/>
    <n v="0"/>
    <s v="FEA NEUROLOGÍA"/>
    <s v="P.MÉDICO NEUROLOGÍA"/>
    <x v="2"/>
    <s v="0"/>
    <m/>
    <m/>
    <m/>
    <d v="2026-01-01T00:00:00"/>
    <d v="2026-07-31T00:00:00"/>
    <n v="212"/>
  </r>
  <r>
    <s v="389809"/>
    <d v="2026-01-01T00:00:00"/>
    <d v="2026-12-31T00:00:00"/>
    <s v="false"/>
    <s v="152992"/>
    <s v="TEMPORAL. T. COM. INTER. N. ESTA"/>
    <s v="INTERINO POR VACANTE"/>
    <s v="FEA OBSTETRICIA Y GINECOLOGÍA"/>
    <s v="E"/>
    <s v="I_9_1A"/>
    <x v="3"/>
    <n v="365"/>
    <n v="0"/>
    <s v="FEA OBSTETRICIA Y GINECOLOGÍA"/>
    <s v="P.MÉDICO GINECOLOGÍA"/>
    <x v="2"/>
    <s v="0"/>
    <m/>
    <m/>
    <m/>
    <d v="2026-01-01T00:00:00"/>
    <d v="2026-07-31T00:00:00"/>
    <n v="212"/>
  </r>
  <r>
    <s v="308021"/>
    <d v="2026-01-01T00:00:00"/>
    <d v="2026-12-31T00:00:00"/>
    <s v="false"/>
    <s v="153272"/>
    <s v="TEMPORAL. T. COM. INTER. N. ESTA"/>
    <s v="INTERINO POR VACANTE"/>
    <s v="G TÉCNICO FUNCIÓN ADMINISTRATIVA"/>
    <s v="E"/>
    <s v="I_9_1A"/>
    <x v="3"/>
    <n v="365"/>
    <n v="0"/>
    <s v="GRUPO TÉCNICO FUNCIÓN ADMINISTRATIVA"/>
    <s v="SERVICIO DE PREVENCION Y MED.DEL TRABAJO"/>
    <x v="5"/>
    <s v="0"/>
    <m/>
    <m/>
    <m/>
    <d v="2026-01-01T00:00:00"/>
    <d v="2026-07-31T00:00:00"/>
    <n v="212"/>
  </r>
  <r>
    <s v="253183"/>
    <d v="2026-01-01T00:00:00"/>
    <d v="2026-12-31T00:00:00"/>
    <s v="false"/>
    <s v="161161"/>
    <s v="TEMPORAL. T. COM. INTER. N. ESTA"/>
    <s v="INTERINO POR VACANTE"/>
    <s v="AUXILIAR DE ENFERMERÍA"/>
    <s v="E"/>
    <s v="I_9_1A"/>
    <x v="3"/>
    <n v="365"/>
    <n v="0"/>
    <s v="AUXILIAR DE ENFERMERÍA"/>
    <s v="U.V.I."/>
    <x v="1"/>
    <s v="0"/>
    <m/>
    <m/>
    <m/>
    <d v="2026-01-01T00:00:00"/>
    <d v="2026-07-31T00:00:00"/>
    <n v="212"/>
  </r>
  <r>
    <s v="202181"/>
    <d v="2026-01-01T00:00:00"/>
    <d v="2026-12-31T00:00:00"/>
    <s v="false"/>
    <s v="173725"/>
    <s v="TEMPORAL. T. COM. INTER. N. ESTA"/>
    <s v="MES VENCIDO - INCAPACIDAD TEMPORAL"/>
    <s v="AUXILIAR DE ENFERMERÍA"/>
    <s v="E"/>
    <s v="S_9B_1A"/>
    <x v="0"/>
    <n v="365"/>
    <n v="0"/>
    <s v="AUXILIAR DE ENFERMERÍA"/>
    <s v="RADIOLOGÍA DE URGENCIAS"/>
    <x v="1"/>
    <s v="243190"/>
    <s v="45454672W"/>
    <s v="MELIAN GARCIA, DUNA ESTHER"/>
    <s v="AUXILIAR DE ENFERMERÍA"/>
    <d v="2026-01-01T00:00:00"/>
    <d v="2026-07-31T00:00:00"/>
    <n v="212"/>
  </r>
  <r>
    <s v="383339"/>
    <d v="2026-01-01T00:00:00"/>
    <d v="2026-12-31T00:00:00"/>
    <s v="false"/>
    <s v="170895"/>
    <s v="TEMPORAL. T. COM. INTER. N. ESTA"/>
    <s v="INTERINO POR VACANTE"/>
    <s v="G ADMINISTRATIVO FUNCIÓN ADMINISTRATIVA"/>
    <s v="E"/>
    <s v="I_9_1A"/>
    <x v="3"/>
    <n v="365"/>
    <n v="0"/>
    <s v="GRUPO ADMINISTRATIVO"/>
    <s v="ADMISIÓN URGENCIAS"/>
    <x v="2"/>
    <s v="0"/>
    <m/>
    <m/>
    <m/>
    <d v="2026-01-01T00:00:00"/>
    <d v="2026-07-31T00:00:00"/>
    <n v="212"/>
  </r>
  <r>
    <s v="264420"/>
    <d v="2026-01-01T00:00:00"/>
    <d v="2026-12-31T00:00:00"/>
    <s v="false"/>
    <s v="168125"/>
    <s v="TEMPORAL. T. COM. INTER. N. ESTA"/>
    <s v="MES VENCIDO - INCAPACIDAD TEMPORAL"/>
    <s v="AUXILIAR DE ENFERMERÍA"/>
    <s v="E"/>
    <s v="S_9B_1A"/>
    <x v="0"/>
    <n v="365"/>
    <n v="0"/>
    <s v="AUXILIAR DE ENFERMERÍA"/>
    <s v="PLANTA  9ª  PAR   - HOSP.EDIF.A"/>
    <x v="1"/>
    <s v="245057"/>
    <s v="43616001C"/>
    <s v="PIMIENTA TOLEDO, ROSA DELIA"/>
    <s v="AUXILIAR DE ENFERMERÍA"/>
    <d v="2026-01-01T00:00:00"/>
    <d v="2026-07-31T00:00:00"/>
    <n v="212"/>
  </r>
  <r>
    <s v="357871"/>
    <d v="2026-01-01T00:00:00"/>
    <d v="2026-12-31T00:00:00"/>
    <s v="false"/>
    <s v="153884"/>
    <s v="TEMPORAL. T. COM. INTER. N. ESTA"/>
    <s v="INTERINO POR VACANTE"/>
    <s v="G AUXILIAR ADMINISTRATIVO F. ADMVA"/>
    <s v="E"/>
    <s v="I_9_1A"/>
    <x v="3"/>
    <n v="365"/>
    <n v="0"/>
    <s v="AUXILIAR ADMINISTRATIVO"/>
    <s v="AREA ADTVA. - CAE LA LAGUNA-GENETO"/>
    <x v="4"/>
    <s v="0"/>
    <m/>
    <m/>
    <m/>
    <d v="2026-01-01T00:00:00"/>
    <d v="2026-07-31T00:00:00"/>
    <n v="212"/>
  </r>
  <r>
    <s v="383450"/>
    <d v="2026-01-01T00:00:00"/>
    <d v="2026-12-31T00:00:00"/>
    <s v="false"/>
    <s v="154048"/>
    <s v="TEMPORAL. T. COM. INTER. N. ESTA"/>
    <s v="INTERINO POR VACANTE"/>
    <s v="ENFERMERO ESPECIALISTA SALUD MENTAL"/>
    <s v="E"/>
    <s v="I_9_1A"/>
    <x v="3"/>
    <n v="365"/>
    <n v="0"/>
    <s v="ENFERMERA/O ESPECIALISTA EN ENFERMERÍA DE SALUD ME"/>
    <s v="PLANTA 2ª CENTRAL B - EDIF.B"/>
    <x v="1"/>
    <s v="0"/>
    <m/>
    <m/>
    <m/>
    <d v="2026-01-01T00:00:00"/>
    <d v="2026-07-31T00:00:00"/>
    <n v="212"/>
  </r>
  <r>
    <s v="299173"/>
    <d v="2026-01-01T00:00:00"/>
    <d v="2026-12-31T00:00:00"/>
    <s v="false"/>
    <s v="173829"/>
    <s v="TEMPORAL. T. COM. INTER. N. ESTA"/>
    <s v="INTERINO POR VACANTE"/>
    <s v="G AUXILIAR ADMINISTRATIVO F. ADMVA"/>
    <s v="E"/>
    <s v="I_9_1A"/>
    <x v="3"/>
    <n v="365"/>
    <n v="0"/>
    <s v="AUXILIAR ADMINISTRATIVO"/>
    <s v="AREA ADMINISTRATIVA - HN - CAE ICOD"/>
    <x v="4"/>
    <s v="0"/>
    <m/>
    <m/>
    <m/>
    <d v="2026-01-01T00:00:00"/>
    <d v="2026-07-31T00:00:00"/>
    <n v="212"/>
  </r>
  <r>
    <s v="220810"/>
    <d v="2026-01-01T00:00:00"/>
    <d v="2026-12-31T00:00:00"/>
    <s v="false"/>
    <s v="171540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09157"/>
    <d v="2026-01-01T00:00:00"/>
    <d v="2026-12-31T00:00:00"/>
    <s v="false"/>
    <s v="170926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211254"/>
    <d v="2026-01-01T00:00:00"/>
    <d v="2026-12-31T00:00:00"/>
    <s v="false"/>
    <s v="171218"/>
    <s v="TEMPORAL. T. COM. INTER. N. ESTA"/>
    <s v="MES VENCIDO - INCAPACIDAD TEMPORAL"/>
    <s v="LAVANDERO/A"/>
    <s v="E"/>
    <s v="S_9B_1A"/>
    <x v="0"/>
    <n v="365"/>
    <n v="0"/>
    <s v="LAVANDERIA"/>
    <s v="LAVANDERÍA HOSP.DEL TORAX"/>
    <x v="0"/>
    <s v="277838"/>
    <s v="42224706H"/>
    <s v="GARCIA VERA, SARA"/>
    <s v="LAVANDERIA"/>
    <d v="2026-01-01T00:00:00"/>
    <d v="2026-07-31T00:00:00"/>
    <n v="212"/>
  </r>
  <r>
    <s v="297396"/>
    <d v="2026-01-01T00:00:00"/>
    <d v="2026-12-31T00:00:00"/>
    <s v="false"/>
    <s v="153389"/>
    <s v="TEMPORAL. T. COM. INTER. N. ESTA"/>
    <s v="INTERINO POR VACANTE"/>
    <s v="ENFERMERO/A"/>
    <s v="E"/>
    <s v="I_9_1A"/>
    <x v="3"/>
    <n v="365"/>
    <n v="0"/>
    <s v="ENFERMERA/O"/>
    <s v="BLOQUE QUIRURGICO CENTRAL"/>
    <x v="1"/>
    <s v="0"/>
    <m/>
    <m/>
    <m/>
    <d v="2026-01-01T00:00:00"/>
    <d v="2026-07-31T00:00:00"/>
    <n v="212"/>
  </r>
  <r>
    <s v="320110"/>
    <d v="2026-01-01T00:00:00"/>
    <d v="2026-12-31T00:00:00"/>
    <s v="false"/>
    <s v="162379"/>
    <s v="TEMPORAL. T. COM. INTER. N. ESTA"/>
    <s v="INTERINO POR VACANTE"/>
    <s v="ENFERMERO/A"/>
    <s v="E"/>
    <s v="I_9_1A"/>
    <x v="3"/>
    <n v="365"/>
    <n v="0"/>
    <s v="ENFERMERA/O"/>
    <s v="UDAD.CORONARIAS"/>
    <x v="1"/>
    <s v="0"/>
    <m/>
    <m/>
    <m/>
    <d v="2026-01-01T00:00:00"/>
    <d v="2026-07-31T00:00:00"/>
    <n v="212"/>
  </r>
  <r>
    <s v="376917"/>
    <d v="2026-01-01T00:00:00"/>
    <d v="2026-12-31T00:00:00"/>
    <s v="false"/>
    <s v="175515"/>
    <s v="TEMPORAL. T. COM. INTER. N. ESTA"/>
    <s v="COMISION SERV.,ADS.TEMPORAL"/>
    <s v="G TÉCNICO FUNCIÓN ADMINISTRATIVA"/>
    <s v="E"/>
    <s v="S_9B_1A"/>
    <x v="0"/>
    <n v="365"/>
    <n v="0"/>
    <s v="GRUPO TÉCNICO FUNCIÓN ADMINISTRATIVA"/>
    <s v="D.RRHH SERV.ADMINISTRACIÓN DE PERSONAL"/>
    <x v="5"/>
    <s v="270156"/>
    <s v="54051748T"/>
    <s v="MARRERO ALONSO, BENITA ESPERANZA"/>
    <s v="GRUPO TÉCNICO FUNCIÓN ADMINISTRATIVA"/>
    <d v="2026-01-01T00:00:00"/>
    <d v="2026-07-31T00:00:00"/>
    <n v="212"/>
  </r>
  <r>
    <s v="226407"/>
    <d v="2026-01-01T00:00:00"/>
    <d v="2026-12-31T00:00:00"/>
    <s v="false"/>
    <s v="170620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92584"/>
    <d v="2026-01-01T00:00:00"/>
    <d v="2026-12-31T00:00:00"/>
    <s v="false"/>
    <s v="169951"/>
    <s v="TEMPORAL. T. COM. INTER. N. ESTA"/>
    <s v="INTERINO POR VACANTE"/>
    <s v="AUXILIAR DE ENFERMERÍA"/>
    <s v="E"/>
    <s v="I_9_1A"/>
    <x v="3"/>
    <n v="365"/>
    <n v="0"/>
    <s v="AUXILIAR DE ENFERMERÍA"/>
    <s v="LABORATORIO CENTRAL"/>
    <x v="1"/>
    <s v="0"/>
    <m/>
    <m/>
    <m/>
    <d v="2026-01-01T00:00:00"/>
    <d v="2026-07-31T00:00:00"/>
    <n v="212"/>
  </r>
  <r>
    <s v="222628"/>
    <d v="2026-01-01T00:00:00"/>
    <d v="2026-12-31T00:00:00"/>
    <s v="false"/>
    <s v="170451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339133"/>
    <d v="2026-01-01T00:00:00"/>
    <d v="2026-12-31T00:00:00"/>
    <s v="false"/>
    <s v="153189"/>
    <s v="TEMPORAL. T. COM. INTER. N. ESTA"/>
    <s v="INTERINO POR VACANTE"/>
    <s v="G ADMINISTRATIVO FUNCIÓN ADMINISTRATIVA"/>
    <s v="E"/>
    <s v="I_9_1A"/>
    <x v="3"/>
    <n v="365"/>
    <n v="0"/>
    <s v="GRUPO ADMINISTRATIVO"/>
    <s v="CONTRATACIÓN ADMINISTRATIVA"/>
    <x v="4"/>
    <s v="0"/>
    <m/>
    <m/>
    <m/>
    <d v="2026-01-01T00:00:00"/>
    <d v="2026-07-31T00:00:00"/>
    <n v="212"/>
  </r>
  <r>
    <s v="220942"/>
    <d v="2026-01-01T00:00:00"/>
    <d v="2026-12-31T00:00:00"/>
    <s v="false"/>
    <s v="170741"/>
    <s v="TEMPORAL. T. COM. INTER. N. ESTA"/>
    <s v="INTERINO POR VACANTE"/>
    <s v="ENFERMERO/A"/>
    <s v="E"/>
    <s v="I_9_1A"/>
    <x v="3"/>
    <n v="365"/>
    <n v="0"/>
    <s v="ENFERMERA/O"/>
    <s v="H.DIA POLIVALENTE - CITOSTATICOS"/>
    <x v="1"/>
    <s v="0"/>
    <m/>
    <m/>
    <m/>
    <d v="2026-01-01T00:00:00"/>
    <d v="2026-07-31T00:00:00"/>
    <n v="212"/>
  </r>
  <r>
    <s v="364627"/>
    <d v="2026-01-01T00:00:00"/>
    <d v="2026-12-31T00:00:00"/>
    <s v="false"/>
    <s v="153283"/>
    <s v="TEMPORAL. T. COM. INTER. N. ESTA"/>
    <s v="INTERINO POR VACANTE"/>
    <s v="ENFERMERO/A"/>
    <s v="E"/>
    <s v="I_9_1A"/>
    <x v="3"/>
    <n v="365"/>
    <n v="0"/>
    <s v="ENFERMERA/O"/>
    <s v="URGENCIAS - HN_CEAU"/>
    <x v="1"/>
    <s v="0"/>
    <m/>
    <m/>
    <m/>
    <d v="2026-01-01T00:00:00"/>
    <d v="2026-07-31T00:00:00"/>
    <n v="212"/>
  </r>
  <r>
    <s v="201545"/>
    <d v="2026-01-01T00:00:00"/>
    <d v="2026-12-31T00:00:00"/>
    <s v="false"/>
    <s v="170403"/>
    <s v="TEMPORAL. T. COM. INTER. N. ESTA"/>
    <s v="INTERINO POR VACANTE"/>
    <s v="ENFERMERO/A"/>
    <s v="E"/>
    <s v="I_9_1A"/>
    <x v="3"/>
    <n v="365"/>
    <n v="0"/>
    <s v="ENFERMERA/O"/>
    <s v="HOSPITAL. U.C.S.I."/>
    <x v="1"/>
    <s v="0"/>
    <m/>
    <m/>
    <m/>
    <d v="2026-01-01T00:00:00"/>
    <d v="2026-07-31T00:00:00"/>
    <n v="212"/>
  </r>
  <r>
    <s v="209849"/>
    <d v="2026-01-01T00:00:00"/>
    <d v="2026-12-31T00:00:00"/>
    <s v="false"/>
    <s v="170795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389438"/>
    <d v="2026-01-01T00:00:00"/>
    <d v="2026-12-31T00:00:00"/>
    <s v="false"/>
    <s v="174296"/>
    <s v="TEMPORAL. T. COM. INTER. N. ESTA"/>
    <s v="INTERINO POR VACANTE"/>
    <s v="AUXILIAR DE ENFERMERÍA"/>
    <s v="E"/>
    <s v="I_9_1A"/>
    <x v="3"/>
    <n v="365"/>
    <n v="0"/>
    <s v="AUXILIAR DE ENFERMERÍA"/>
    <s v="PLANTA  7ª  PAR   - HOSP.EDIF.A"/>
    <x v="1"/>
    <s v="0"/>
    <m/>
    <m/>
    <m/>
    <d v="2026-01-01T00:00:00"/>
    <d v="2026-07-31T00:00:00"/>
    <n v="212"/>
  </r>
  <r>
    <s v="230826"/>
    <d v="2026-01-01T00:00:00"/>
    <d v="2026-12-31T00:00:00"/>
    <s v="false"/>
    <s v="173204"/>
    <s v="TEMPORAL. T. COM. INTER. N. ESTA"/>
    <s v="MES VENCIDO - INCAPACIDAD TEMPORAL"/>
    <s v="ENFERMERO/A"/>
    <s v="E"/>
    <s v="S_9B_1A"/>
    <x v="0"/>
    <n v="365"/>
    <n v="0"/>
    <s v="ENFERMERA/O"/>
    <s v="PLANTA  6ª  PAR   - HOSP.EDIF.A"/>
    <x v="1"/>
    <s v="372176"/>
    <s v="79099353F"/>
    <s v="MARCELO MANSO, YANEISY"/>
    <s v="ENFERMERA/O"/>
    <d v="2026-01-01T00:00:00"/>
    <d v="2026-07-31T00:00:00"/>
    <n v="212"/>
  </r>
  <r>
    <s v="224854"/>
    <d v="2026-01-01T00:00:00"/>
    <d v="2026-12-31T00:00:00"/>
    <s v="false"/>
    <s v="154540"/>
    <s v="TEMPORAL. T. COM. INTER. N. ESTA"/>
    <s v="INTERINO POR VACANTE"/>
    <s v="FEA CARDIOLOGÍA"/>
    <s v="E"/>
    <s v="I_9_1A"/>
    <x v="3"/>
    <n v="365"/>
    <n v="0"/>
    <s v="FEA CARDIOLOGÍA"/>
    <s v="P.MÉDICO CARDIOLOGÍA"/>
    <x v="2"/>
    <s v="0"/>
    <m/>
    <m/>
    <m/>
    <d v="2026-01-01T00:00:00"/>
    <d v="2026-07-31T00:00:00"/>
    <n v="212"/>
  </r>
  <r>
    <s v="218848"/>
    <d v="2026-01-01T00:00:00"/>
    <d v="2026-12-31T00:00:00"/>
    <s v="false"/>
    <s v="152956"/>
    <s v="TEMPORAL. T. COM. INTER. N. ESTA"/>
    <s v="INTERINO POR VACANTE"/>
    <s v="FEA ANATOMÍA PATOLÓGICA"/>
    <s v="E"/>
    <s v="I_9_1A"/>
    <x v="3"/>
    <n v="365"/>
    <n v="0"/>
    <s v="FEA ANATOMIA PATOLOGICA"/>
    <s v="P.MÉDICO ANATOMÍA PATOLÓGICA"/>
    <x v="2"/>
    <s v="0"/>
    <m/>
    <m/>
    <m/>
    <d v="2026-01-01T00:00:00"/>
    <d v="2026-07-31T00:00:00"/>
    <n v="212"/>
  </r>
  <r>
    <s v="378700"/>
    <d v="2026-01-01T00:00:00"/>
    <d v="2026-12-31T00:00:00"/>
    <s v="false"/>
    <s v="175313"/>
    <s v="TEMPORAL. T. COM. INTER. N. ESTA"/>
    <s v="COMISION SERV.,ADS.TEMPORAL"/>
    <s v="ENFERMERO ESPECIALISTA SALUD MENTAL"/>
    <s v="E"/>
    <s v="S_9B_1A"/>
    <x v="0"/>
    <n v="365"/>
    <n v="0"/>
    <s v="ENFERMERA/O ESPECIALISTA EN ENFERMERÍA DE SALUD ME"/>
    <s v="PLANTA 1ª - SUBAGUDOS"/>
    <x v="1"/>
    <s v="252197"/>
    <s v="78716973W"/>
    <s v="COELLO RODRIGUEZ, ARANZAZU"/>
    <m/>
    <d v="2026-01-01T00:00:00"/>
    <d v="2026-07-31T00:00:00"/>
    <n v="212"/>
  </r>
  <r>
    <s v="290750"/>
    <d v="2026-01-01T00:00:00"/>
    <d v="2026-12-31T00:00:00"/>
    <s v="false"/>
    <s v="167403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76418"/>
    <d v="2026-01-01T00:00:00"/>
    <d v="2026-12-31T00:00:00"/>
    <s v="false"/>
    <s v="174412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273458"/>
    <d v="2026-01-01T00:00:00"/>
    <d v="2026-12-31T00:00:00"/>
    <s v="false"/>
    <s v="169698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208747"/>
    <d v="2026-01-01T00:00:00"/>
    <d v="2026-12-31T00:00:00"/>
    <s v="false"/>
    <s v="174281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18817"/>
    <d v="2026-01-01T00:00:00"/>
    <d v="2026-12-31T00:00:00"/>
    <s v="false"/>
    <s v="167394"/>
    <s v="TEMPORAL. T. COM. INTER. N. ESTA"/>
    <s v="INTERINO POR VACANTE"/>
    <s v="TÉC ESPECIALISTA / LABORATORIO"/>
    <s v="E"/>
    <s v="I_9_1A"/>
    <x v="3"/>
    <n v="365"/>
    <n v="0"/>
    <s v="TÉCNICO ESPECIALISTA LABORATORIO"/>
    <s v="LABOR.DE MICROBIOLOGIA Y CONTROL DE INF"/>
    <x v="1"/>
    <s v="0"/>
    <m/>
    <m/>
    <m/>
    <d v="2026-01-01T00:00:00"/>
    <d v="2026-07-31T00:00:00"/>
    <n v="212"/>
  </r>
  <r>
    <s v="378001"/>
    <d v="2026-01-01T00:00:00"/>
    <d v="2026-12-31T00:00:00"/>
    <s v="false"/>
    <s v="174571"/>
    <s v="TEMPORAL. T. COM. INTER. N. ESTA"/>
    <s v="DESEMPEÑO FUNCIONES SUPERIOR CATEGORIA"/>
    <s v="ENFERMERO/A"/>
    <s v="E"/>
    <s v="S_9B_1A"/>
    <x v="0"/>
    <n v="365"/>
    <n v="0"/>
    <s v="ENFERMERA/O"/>
    <s v="ESTERILIZACIÓN"/>
    <x v="1"/>
    <s v="355950"/>
    <s v="78694521K"/>
    <s v="TOLEDO PEREZ, ADRIAN"/>
    <s v="SUBDIRECTOR DE ENFERMERIA DE ATENCION ESPECIALIZADA CAT. 2"/>
    <d v="2026-01-01T00:00:00"/>
    <d v="2026-07-31T00:00:00"/>
    <n v="212"/>
  </r>
  <r>
    <s v="252461"/>
    <d v="2026-01-01T00:00:00"/>
    <d v="2026-12-31T00:00:00"/>
    <s v="false"/>
    <s v="174582"/>
    <s v="TEMPORAL. T. COM. INTER. N. ESTA"/>
    <s v="COMISION SERV.,ADS.TEMPORAL"/>
    <s v="ENFERMERO/A"/>
    <s v="E"/>
    <s v="S_9B_1A"/>
    <x v="0"/>
    <n v="365"/>
    <n v="0"/>
    <s v="ENFERMERA/O"/>
    <s v="PLANTA 10ª  PAR  - HOSP.EDIF.A"/>
    <x v="1"/>
    <s v="326623"/>
    <s v="45446334J"/>
    <s v="RODRIGUEZ TAVIO, VERONICA"/>
    <s v="ENFERMERA/O"/>
    <d v="2026-01-01T00:00:00"/>
    <d v="2026-07-31T00:00:00"/>
    <n v="212"/>
  </r>
  <r>
    <s v="381837"/>
    <d v="2026-01-01T00:00:00"/>
    <d v="2026-12-31T00:00:00"/>
    <s v="false"/>
    <s v="153390"/>
    <s v="TEMPORAL. T. COM. INTER. N. ESTA"/>
    <s v="INTERINO POR VACANTE"/>
    <s v="ENFERMERO/A"/>
    <s v="E"/>
    <s v="I_9_1A"/>
    <x v="3"/>
    <n v="365"/>
    <n v="0"/>
    <s v="ENFERMERA/O"/>
    <s v="UDAD.CORONARIAS"/>
    <x v="1"/>
    <s v="0"/>
    <m/>
    <m/>
    <m/>
    <d v="2026-01-01T00:00:00"/>
    <d v="2026-07-31T00:00:00"/>
    <n v="212"/>
  </r>
  <r>
    <s v="266191"/>
    <d v="2026-01-01T00:00:00"/>
    <d v="2026-12-31T00:00:00"/>
    <s v="false"/>
    <s v="162378"/>
    <s v="TEMPORAL. T. COM. INTER. N. ESTA"/>
    <s v="INTERINO POR VACANTE"/>
    <s v="ENFERMERO/A"/>
    <s v="E"/>
    <s v="I_9_1A"/>
    <x v="3"/>
    <n v="365"/>
    <n v="0"/>
    <s v="ENFERMERA/O"/>
    <s v="UDAD.DE RECUPERACIÓN DE QUIRÓFANO"/>
    <x v="1"/>
    <s v="0"/>
    <m/>
    <m/>
    <m/>
    <d v="2026-01-01T00:00:00"/>
    <d v="2026-07-31T00:00:00"/>
    <n v="212"/>
  </r>
  <r>
    <s v="383266"/>
    <d v="2026-01-01T00:00:00"/>
    <d v="2026-12-31T00:00:00"/>
    <s v="false"/>
    <s v="170809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10553"/>
    <d v="2026-01-01T00:00:00"/>
    <d v="2026-12-31T00:00:00"/>
    <s v="false"/>
    <s v="171788"/>
    <s v="TEMPORAL. T. COM. INTER. N. ESTA"/>
    <s v="INTERINO POR VACANTE"/>
    <s v="CONDUCTOR/A"/>
    <s v="E"/>
    <s v="I_9_1A"/>
    <x v="3"/>
    <n v="365"/>
    <n v="0"/>
    <s v="CONDUCTOR"/>
    <s v="PARQUE MÓVIL"/>
    <x v="0"/>
    <s v="0"/>
    <m/>
    <m/>
    <m/>
    <d v="2026-01-01T00:00:00"/>
    <d v="2026-07-31T00:00:00"/>
    <n v="212"/>
  </r>
  <r>
    <s v="202935"/>
    <d v="2026-01-01T00:00:00"/>
    <d v="2026-12-31T00:00:00"/>
    <s v="false"/>
    <s v="170769"/>
    <s v="TEMPORAL. T. COM. INTER. N. ESTA"/>
    <s v="INTERINO POR VACANTE"/>
    <s v="ENFERMERO/A"/>
    <s v="E"/>
    <s v="I_9_1A"/>
    <x v="3"/>
    <n v="365"/>
    <n v="0"/>
    <s v="ENFERMERA/O"/>
    <s v="HOSPITAL. U.C.S.I."/>
    <x v="1"/>
    <s v="0"/>
    <m/>
    <m/>
    <m/>
    <d v="2026-01-01T00:00:00"/>
    <d v="2026-07-31T00:00:00"/>
    <n v="212"/>
  </r>
  <r>
    <s v="377939"/>
    <d v="2026-01-01T00:00:00"/>
    <d v="2026-12-31T00:00:00"/>
    <s v="false"/>
    <s v="171529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55746"/>
    <d v="2026-01-01T00:00:00"/>
    <d v="2026-12-31T00:00:00"/>
    <s v="false"/>
    <s v="153284"/>
    <s v="TEMPORAL. T. COM. INTER. N. ESTA"/>
    <s v="INTERINO POR VACANTE"/>
    <s v="ENFERMERO/A"/>
    <s v="E"/>
    <s v="I_9_1A"/>
    <x v="3"/>
    <n v="365"/>
    <n v="0"/>
    <s v="ENFERMERA/O"/>
    <s v="PLANTA  2ª IMPAR-HOSP.EDIF.A"/>
    <x v="1"/>
    <s v="0"/>
    <m/>
    <m/>
    <m/>
    <d v="2026-01-01T00:00:00"/>
    <d v="2026-07-31T00:00:00"/>
    <n v="212"/>
  </r>
  <r>
    <s v="357264"/>
    <d v="2026-01-01T00:00:00"/>
    <d v="2026-12-31T00:00:00"/>
    <s v="false"/>
    <s v="153391"/>
    <s v="TEMPORAL. T. COM. INTER. N. ESTA"/>
    <s v="INTERINO POR VACANTE"/>
    <s v="ENFERMERO/A"/>
    <s v="E"/>
    <s v="I_9_1A"/>
    <x v="3"/>
    <n v="365"/>
    <n v="0"/>
    <s v="ENFERMERA/O"/>
    <s v="PLANTA  2ª  PAR   - HOSP.EDIF.A"/>
    <x v="1"/>
    <s v="0"/>
    <m/>
    <m/>
    <m/>
    <d v="2026-01-01T00:00:00"/>
    <d v="2026-07-31T00:00:00"/>
    <n v="212"/>
  </r>
  <r>
    <s v="221897"/>
    <d v="2026-01-01T00:00:00"/>
    <d v="2026-12-31T00:00:00"/>
    <s v="false"/>
    <s v="169737"/>
    <s v="TEMPORAL. T. COM. INTER. N. ESTA"/>
    <s v="INTERINO POR VACANTE"/>
    <s v="FEA PSICOLOGÍA CLÍNICA"/>
    <s v="E"/>
    <s v="I_9_1A"/>
    <x v="3"/>
    <n v="365"/>
    <n v="0"/>
    <s v="FEA PSICOLOGÍA CLÍNICA"/>
    <s v="P.MÉDICO PSIQUIATRÍA"/>
    <x v="2"/>
    <s v="0"/>
    <m/>
    <m/>
    <m/>
    <d v="2026-01-01T00:00:00"/>
    <d v="2026-07-31T00:00:00"/>
    <n v="212"/>
  </r>
  <r>
    <s v="231775"/>
    <d v="2026-01-01T00:00:00"/>
    <d v="2026-12-31T00:00:00"/>
    <s v="false"/>
    <s v="170797"/>
    <s v="TEMPORAL. T. COM. INTER. N. ESTA"/>
    <s v="INTERINO POR VACANTE"/>
    <s v="ENFERMERO/A"/>
    <s v="E"/>
    <s v="I_9_1A"/>
    <x v="3"/>
    <n v="365"/>
    <n v="0"/>
    <s v="ENFERMERA/O"/>
    <s v="PLANTA 10ª  PAR  - HOSP.EDIF.A"/>
    <x v="1"/>
    <s v="0"/>
    <m/>
    <m/>
    <m/>
    <d v="2026-01-01T00:00:00"/>
    <d v="2026-07-31T00:00:00"/>
    <n v="212"/>
  </r>
  <r>
    <s v="293248"/>
    <d v="2026-01-01T00:00:00"/>
    <d v="2026-12-31T00:00:00"/>
    <s v="false"/>
    <s v="171811"/>
    <s v="TEMPORAL. T. COM. INTER. N. ESTA"/>
    <s v="INTERINO POR VACANTE"/>
    <s v="CELADOR/A"/>
    <s v="E"/>
    <s v="I_9_1A"/>
    <x v="3"/>
    <n v="365"/>
    <n v="0"/>
    <s v="CELADOR"/>
    <s v="SUBDIRECCIÓN ENFERMERÍA"/>
    <x v="1"/>
    <s v="0"/>
    <m/>
    <m/>
    <m/>
    <d v="2026-01-01T00:00:00"/>
    <d v="2026-07-31T00:00:00"/>
    <n v="212"/>
  </r>
  <r>
    <s v="233725"/>
    <d v="2026-01-01T00:00:00"/>
    <d v="2026-12-31T00:00:00"/>
    <s v="false"/>
    <s v="169996"/>
    <s v="TEMPORAL. T. COM. INTER. N. ESTA"/>
    <s v="INTERINO POR VACANTE"/>
    <s v="AUXILIAR DE ENFERMERÍA"/>
    <s v="E"/>
    <s v="I_9_1A"/>
    <x v="3"/>
    <n v="365"/>
    <n v="0"/>
    <s v="AUXILIAR DE ENFERMERÍA"/>
    <s v="PLANTA  5ª IMPAR - HOSP.EDIF.A"/>
    <x v="1"/>
    <s v="0"/>
    <m/>
    <m/>
    <m/>
    <d v="2026-01-01T00:00:00"/>
    <d v="2026-07-31T00:00:00"/>
    <n v="212"/>
  </r>
  <r>
    <s v="257138"/>
    <d v="2026-01-01T00:00:00"/>
    <d v="2026-12-31T00:00:00"/>
    <s v="false"/>
    <s v="172471"/>
    <s v="TEMPORAL. T. COM. INTER. N. ESTA"/>
    <s v="MES VENCIDO - INCAPACIDAD TEMPORAL"/>
    <s v="G ADMINISTRATIVO FUNCIÓN ADMINISTRATIVA"/>
    <s v="E"/>
    <s v="S_9B_1A"/>
    <x v="0"/>
    <n v="365"/>
    <n v="0"/>
    <s v="GRUPO ADMINISTRATIVO"/>
    <s v="RECEPCIÓN DE POLICLÍNICA"/>
    <x v="4"/>
    <s v="253225"/>
    <s v="54043081G"/>
    <s v="AVILA PEREZ, IRENE"/>
    <s v="GRUPO ADMINISTRATIVO"/>
    <d v="2026-01-01T00:00:00"/>
    <d v="2026-07-31T00:00:00"/>
    <n v="212"/>
  </r>
  <r>
    <s v="206192"/>
    <d v="2026-01-01T00:00:00"/>
    <d v="2026-12-31T00:00:00"/>
    <s v="false"/>
    <s v="170908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381270"/>
    <d v="2026-01-01T00:00:00"/>
    <d v="2026-12-31T00:00:00"/>
    <s v="false"/>
    <s v="153285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276321"/>
    <d v="2026-01-01T00:00:00"/>
    <d v="2026-12-31T00:00:00"/>
    <s v="false"/>
    <s v="171806"/>
    <s v="TEMPORAL. T. COM. INTER. N. ESTA"/>
    <s v="INTERINO POR VACANTE"/>
    <s v="CELADOR/A"/>
    <s v="E"/>
    <s v="I_9_1A"/>
    <x v="3"/>
    <n v="365"/>
    <n v="0"/>
    <s v="CELADOR"/>
    <s v="SUBDIRECCIÓN ENFERMERÍA"/>
    <x v="1"/>
    <s v="0"/>
    <m/>
    <m/>
    <m/>
    <d v="2026-01-01T00:00:00"/>
    <d v="2026-07-31T00:00:00"/>
    <n v="212"/>
  </r>
  <r>
    <s v="280274"/>
    <d v="2026-01-01T00:00:00"/>
    <d v="2026-12-31T00:00:00"/>
    <s v="false"/>
    <s v="170802"/>
    <s v="TEMPORAL. T. COM. INTER. N. ESTA"/>
    <s v="INTERINO POR VACANTE"/>
    <s v="ENFERMERO/A"/>
    <s v="E"/>
    <s v="I_9_1A"/>
    <x v="3"/>
    <n v="365"/>
    <n v="0"/>
    <s v="ENFERMERA/O"/>
    <s v="UDAD.DE RECUPERACIÓN DE QUIRÓFANO"/>
    <x v="1"/>
    <s v="0"/>
    <m/>
    <m/>
    <m/>
    <d v="2026-01-01T00:00:00"/>
    <d v="2026-07-31T00:00:00"/>
    <n v="212"/>
  </r>
  <r>
    <s v="252484"/>
    <d v="2026-01-01T00:00:00"/>
    <d v="2026-12-31T00:00:00"/>
    <s v="false"/>
    <s v="174628"/>
    <s v="TEMPORAL. T. COM. INTER. N. ESTA"/>
    <s v="COMISION SERV.,ADS.TEMPORAL"/>
    <s v="ENFERMERO/A"/>
    <s v="E"/>
    <s v="S_9B_1A"/>
    <x v="0"/>
    <n v="365"/>
    <n v="0"/>
    <s v="ENFERMERA/O"/>
    <s v="UDES.ESPECIALES SUPLENCIAS"/>
    <x v="1"/>
    <s v="278576"/>
    <s v="31266581J"/>
    <s v="MARTIN FLORES, JOSE MANUEL"/>
    <m/>
    <d v="2026-01-01T00:00:00"/>
    <d v="2026-07-31T00:00:00"/>
    <n v="212"/>
  </r>
  <r>
    <s v="297543"/>
    <d v="2026-01-01T00:00:00"/>
    <d v="2026-12-31T00:00:00"/>
    <s v="false"/>
    <s v="153286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39968"/>
    <d v="2026-01-01T00:00:00"/>
    <d v="2026-12-31T00:00:00"/>
    <s v="false"/>
    <s v="170605"/>
    <s v="TEMPORAL. T. COM. INTER. N. ESTA"/>
    <s v="INTERINO POR VACANTE"/>
    <s v="ENFERMERO/A"/>
    <s v="E"/>
    <s v="I_9_1A"/>
    <x v="3"/>
    <n v="365"/>
    <n v="0"/>
    <s v="ENFERMERA/O"/>
    <s v="UDAD.DE RECUPERACIÓN DE QUIRÓFANO"/>
    <x v="1"/>
    <s v="0"/>
    <m/>
    <m/>
    <m/>
    <d v="2026-01-01T00:00:00"/>
    <d v="2026-07-31T00:00:00"/>
    <n v="212"/>
  </r>
  <r>
    <s v="237868"/>
    <d v="2026-01-01T00:00:00"/>
    <d v="2026-12-31T00:00:00"/>
    <s v="false"/>
    <s v="172540"/>
    <s v="TEMPORAL. T. COMPLETO. N. ESTATU"/>
    <s v="PROGRAMA CARACTER TEMPORAL"/>
    <s v="FEA MEDICINA INTERNA"/>
    <s v="E"/>
    <s v="I_9_1B"/>
    <x v="5"/>
    <n v="365"/>
    <n v="0"/>
    <s v="FEA MEDICINA INTERNA"/>
    <s v="P.MÉDICO MEDICINA INTERNA"/>
    <x v="2"/>
    <s v="0"/>
    <m/>
    <m/>
    <m/>
    <d v="2026-01-01T00:00:00"/>
    <d v="2026-07-31T00:00:00"/>
    <n v="212"/>
  </r>
  <r>
    <s v="312586"/>
    <d v="2026-01-01T00:00:00"/>
    <d v="2026-12-31T00:00:00"/>
    <s v="false"/>
    <s v="170578"/>
    <s v="TEMPORAL. T. COM. INTER. N. ESTA"/>
    <s v="INTERINO POR VACANTE"/>
    <s v="ENFERMERO/A"/>
    <s v="E"/>
    <s v="I_9_1A"/>
    <x v="3"/>
    <n v="365"/>
    <n v="0"/>
    <s v="ENFERMERA/O"/>
    <s v="PLANTA  6ª  PAR   - HOSP.EDIF.A"/>
    <x v="1"/>
    <s v="0"/>
    <m/>
    <m/>
    <m/>
    <d v="2026-01-01T00:00:00"/>
    <d v="2026-07-31T00:00:00"/>
    <n v="212"/>
  </r>
  <r>
    <s v="267709"/>
    <d v="2026-01-01T00:00:00"/>
    <d v="2026-12-31T00:00:00"/>
    <s v="false"/>
    <s v="154092"/>
    <s v="TEMPORAL. T. COM. INTER. N. ESTA"/>
    <s v="INTERINO POR VACANTE"/>
    <s v="ENFERMERO/A"/>
    <s v="E"/>
    <s v="I_9_1A"/>
    <x v="3"/>
    <n v="365"/>
    <n v="0"/>
    <s v="ENFERMERA/O"/>
    <s v="URGENCIAS - HN_CEAU"/>
    <x v="1"/>
    <s v="0"/>
    <m/>
    <m/>
    <m/>
    <d v="2026-01-01T00:00:00"/>
    <d v="2026-07-31T00:00:00"/>
    <n v="212"/>
  </r>
  <r>
    <s v="251499"/>
    <d v="2026-01-01T00:00:00"/>
    <d v="2026-12-31T00:00:00"/>
    <s v="false"/>
    <s v="170457"/>
    <s v="TEMPORAL. T. COM. INTER. N. ESTA"/>
    <s v="INTERINO POR VACANTE"/>
    <s v="ENFERMERO/A"/>
    <s v="E"/>
    <s v="I_9_1A"/>
    <x v="3"/>
    <n v="365"/>
    <n v="0"/>
    <s v="ENFERMERA/O"/>
    <s v="PLANTA  8ª IMPAR - HOSP.EDIF.A"/>
    <x v="1"/>
    <s v="0"/>
    <m/>
    <m/>
    <m/>
    <d v="2026-01-01T00:00:00"/>
    <d v="2026-07-31T00:00:00"/>
    <n v="212"/>
  </r>
  <r>
    <s v="250237"/>
    <d v="2026-01-01T00:00:00"/>
    <d v="2026-12-31T00:00:00"/>
    <s v="false"/>
    <s v="171792"/>
    <s v="TEMPORAL. T. COM. INTER. N. ESTA"/>
    <s v="INTERINO POR VACANTE"/>
    <s v="CELADOR/A"/>
    <s v="E"/>
    <s v="I_9_1A"/>
    <x v="3"/>
    <n v="365"/>
    <n v="0"/>
    <s v="CELADOR"/>
    <s v="SUBDIRECCIÓN ENFERMERÍA"/>
    <x v="1"/>
    <s v="0"/>
    <m/>
    <m/>
    <m/>
    <d v="2026-01-01T00:00:00"/>
    <d v="2026-07-31T00:00:00"/>
    <n v="212"/>
  </r>
  <r>
    <s v="250547"/>
    <d v="2026-01-01T00:00:00"/>
    <d v="2026-12-31T00:00:00"/>
    <s v="false"/>
    <s v="168029"/>
    <s v="TEMPORAL. T. COM. INTER. N. ESTA"/>
    <s v="DESEMPEÑO FUNCIONES SUPERIOR CATEGORIA"/>
    <s v="ENFERMERO/A"/>
    <s v="E"/>
    <s v="S_9B_1A"/>
    <x v="0"/>
    <n v="365"/>
    <n v="0"/>
    <s v="ENFERMERA/O"/>
    <s v="ESTERILIZACIÓN"/>
    <x v="1"/>
    <s v="325276"/>
    <s v="43787565G"/>
    <s v="RODRIGUEZ PEREZ, VERONICA"/>
    <s v="ENFERMERA/O ESPECIALISTA EN ENFERMERÍA PEDIÁTRICA"/>
    <d v="2026-01-01T00:00:00"/>
    <d v="2026-07-31T00:00:00"/>
    <n v="212"/>
  </r>
  <r>
    <s v="353557"/>
    <d v="2026-01-01T00:00:00"/>
    <d v="2026-12-31T00:00:00"/>
    <s v="false"/>
    <s v="162705"/>
    <s v="TEMPORAL. T. COM. INTER. N. ESTA"/>
    <s v="INTERINO POR VACANTE"/>
    <s v="FEA OFTALMOLOGÍA"/>
    <s v="E"/>
    <s v="I_9_1A"/>
    <x v="3"/>
    <n v="365"/>
    <n v="0"/>
    <s v="FEA OFTALMOLOGÍA"/>
    <s v="P.MÉDICO OFTALMOLOGÍA"/>
    <x v="2"/>
    <s v="0"/>
    <m/>
    <m/>
    <m/>
    <d v="2026-01-01T00:00:00"/>
    <d v="2026-07-31T00:00:00"/>
    <n v="212"/>
  </r>
  <r>
    <s v="201765"/>
    <d v="2026-01-01T00:00:00"/>
    <d v="2026-12-31T00:00:00"/>
    <s v="false"/>
    <s v="153873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18099"/>
    <d v="2026-01-01T00:00:00"/>
    <d v="2026-12-31T00:00:00"/>
    <s v="false"/>
    <s v="168911"/>
    <s v="TEMPORAL. T. COM. INTER. N. ESTA"/>
    <s v="MES VENCIDO - INCAPACIDAD TEMPORAL"/>
    <s v="LAVANDERO/A"/>
    <s v="E"/>
    <s v="S_9B_1A"/>
    <x v="0"/>
    <n v="365"/>
    <n v="0"/>
    <s v="LAVANDERIA"/>
    <s v="LENCERÍA Y COSTURA"/>
    <x v="0"/>
    <s v="349323"/>
    <s v="54040489B"/>
    <s v="GONZALEZ TORRES, JOSE IVAN"/>
    <s v="LAVANDERIA"/>
    <d v="2026-01-01T00:00:00"/>
    <d v="2026-07-31T00:00:00"/>
    <n v="212"/>
  </r>
  <r>
    <s v="227724"/>
    <d v="2026-01-01T00:00:00"/>
    <d v="2026-12-31T00:00:00"/>
    <s v="false"/>
    <s v="156487"/>
    <s v="TEMPORAL. T. COM. INTER. N. ESTA"/>
    <s v="INTERINO POR VACANTE"/>
    <s v="ENFERMERO/A"/>
    <s v="E"/>
    <s v="I_9_1A"/>
    <x v="3"/>
    <n v="365"/>
    <n v="0"/>
    <s v="ENFERMERA/O"/>
    <s v="H.DIA POLIVALENTE - CITOSTATICOS"/>
    <x v="1"/>
    <s v="0"/>
    <m/>
    <m/>
    <m/>
    <d v="2026-01-01T00:00:00"/>
    <d v="2026-07-31T00:00:00"/>
    <n v="212"/>
  </r>
  <r>
    <s v="256785"/>
    <d v="2026-01-01T00:00:00"/>
    <d v="2026-12-31T00:00:00"/>
    <s v="false"/>
    <s v="170447"/>
    <s v="TEMPORAL. T. COM. INTER. N. ESTA"/>
    <s v="INTERINO POR VACANTE"/>
    <s v="ENFERMERO/A"/>
    <s v="E"/>
    <s v="I_9_1A"/>
    <x v="3"/>
    <n v="365"/>
    <n v="0"/>
    <s v="ENFERMERA/O"/>
    <s v="PLANTA  5ª  PAR   - HOSP.EDIF.A"/>
    <x v="1"/>
    <s v="0"/>
    <m/>
    <m/>
    <m/>
    <d v="2026-01-01T00:00:00"/>
    <d v="2026-07-31T00:00:00"/>
    <n v="212"/>
  </r>
  <r>
    <s v="279214"/>
    <d v="2026-01-01T00:00:00"/>
    <d v="2026-12-31T00:00:00"/>
    <s v="false"/>
    <s v="172645"/>
    <s v="TEMPORAL. T. COMPLETO. N. ESTATU"/>
    <s v="PROGRAMA CARACTER TEMPORAL"/>
    <s v="FEA MEDICINA INTENSIVA"/>
    <s v="E"/>
    <s v="I_9_1B"/>
    <x v="5"/>
    <n v="365"/>
    <n v="0"/>
    <s v="FEA MEDICINA INTENSIVA"/>
    <s v="P.MÉDICO U.V.I:"/>
    <x v="2"/>
    <s v="0"/>
    <m/>
    <m/>
    <m/>
    <d v="2026-01-01T00:00:00"/>
    <d v="2026-07-31T00:00:00"/>
    <n v="212"/>
  </r>
  <r>
    <s v="207521"/>
    <d v="2026-01-01T00:00:00"/>
    <d v="2026-12-31T00:00:00"/>
    <s v="false"/>
    <s v="161114"/>
    <s v="TEMPORAL. T. COM. INTER. N. ESTA"/>
    <s v="INTERINO POR VACANTE"/>
    <s v="AUXILIAR DE ENFERMERÍA"/>
    <s v="E"/>
    <s v="I_9_1A"/>
    <x v="3"/>
    <n v="365"/>
    <n v="0"/>
    <s v="AUXILIAR DE ENFERMERÍA"/>
    <s v="UNIDAD DE SALUD MENTAL INFANTO JUVENIL"/>
    <x v="1"/>
    <s v="0"/>
    <m/>
    <m/>
    <m/>
    <d v="2026-01-01T00:00:00"/>
    <d v="2026-07-31T00:00:00"/>
    <n v="212"/>
  </r>
  <r>
    <s v="277228"/>
    <d v="2026-01-01T00:00:00"/>
    <d v="2026-12-31T00:00:00"/>
    <s v="false"/>
    <s v="170780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242487"/>
    <d v="2026-01-01T00:00:00"/>
    <d v="2026-12-31T00:00:00"/>
    <s v="false"/>
    <s v="173596"/>
    <s v="TEMPORAL. T. COM. INTER. N. ESTA"/>
    <s v="MES VENCIDO - INCAPACIDAD TEMPORAL"/>
    <s v="G ADMINISTRATIVO FUNCIÓN ADMINISTRATIVA"/>
    <s v="E"/>
    <s v="S_9B_1A"/>
    <x v="0"/>
    <n v="365"/>
    <n v="0"/>
    <s v="GRUPO ADMINISTRATIVO"/>
    <s v="UDAD. ADTVA. ASISTENCIAL"/>
    <x v="4"/>
    <s v="330569"/>
    <s v="45438488X"/>
    <s v="GONZALEZ MARRERO, ANA ROSA"/>
    <s v="GRUPO ADMINISTRATIVO"/>
    <d v="2026-01-01T00:00:00"/>
    <d v="2026-07-31T00:00:00"/>
    <n v="212"/>
  </r>
  <r>
    <s v="382986"/>
    <d v="2026-01-01T00:00:00"/>
    <d v="2026-12-31T00:00:00"/>
    <s v="false"/>
    <s v="153492"/>
    <s v="TEMPORAL. T. COM. INTER. N. ESTA"/>
    <s v="INTERINO POR VACANTE"/>
    <s v="ENFERMERO/A"/>
    <s v="E"/>
    <s v="I_9_1A"/>
    <x v="3"/>
    <n v="365"/>
    <n v="0"/>
    <s v="ENFERMERA/O"/>
    <s v="UDAD.DE RECUPERACIÓN DE QUIRÓFANO"/>
    <x v="1"/>
    <s v="0"/>
    <m/>
    <m/>
    <m/>
    <d v="2026-01-01T00:00:00"/>
    <d v="2026-07-31T00:00:00"/>
    <n v="212"/>
  </r>
  <r>
    <s v="213368"/>
    <d v="2026-01-01T00:00:00"/>
    <d v="2026-12-31T00:00:00"/>
    <s v="false"/>
    <s v="169915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79395"/>
    <d v="2026-01-01T00:00:00"/>
    <d v="2026-12-31T00:00:00"/>
    <s v="false"/>
    <s v="153392"/>
    <s v="TEMPORAL. T. COM. INTER. N. ESTA"/>
    <s v="INTERINO POR VACANTE"/>
    <s v="ENFERMERO/A"/>
    <s v="E"/>
    <s v="I_9_1A"/>
    <x v="3"/>
    <n v="365"/>
    <n v="0"/>
    <s v="ENFERMERA/O"/>
    <s v="PLANTA BAJA - HOSP.EDIF.M."/>
    <x v="1"/>
    <s v="0"/>
    <m/>
    <m/>
    <m/>
    <d v="2026-01-01T00:00:00"/>
    <d v="2026-07-31T00:00:00"/>
    <n v="212"/>
  </r>
  <r>
    <s v="207540"/>
    <d v="2026-01-01T00:00:00"/>
    <d v="2026-12-31T00:00:00"/>
    <s v="false"/>
    <s v="154090"/>
    <s v="TEMPORAL. T. COM. INTER. N. ESTA"/>
    <s v="INTERINO POR VACANTE"/>
    <s v="ENFERMERO/A"/>
    <s v="E"/>
    <s v="I_9_1A"/>
    <x v="3"/>
    <n v="365"/>
    <n v="0"/>
    <s v="ENFERMERA/O"/>
    <s v="PLANTA  2ª  PAR   - HOSP.EDIF.A"/>
    <x v="1"/>
    <s v="0"/>
    <m/>
    <m/>
    <m/>
    <d v="2026-01-01T00:00:00"/>
    <d v="2026-07-31T00:00:00"/>
    <n v="212"/>
  </r>
  <r>
    <s v="294347"/>
    <d v="2026-01-01T00:00:00"/>
    <d v="2026-12-31T00:00:00"/>
    <s v="false"/>
    <s v="155905"/>
    <s v="TEMPORAL. T. COM. INTER. N. ESTA"/>
    <s v="INTERINO POR VACANTE"/>
    <s v="ENFERMERO/A"/>
    <s v="E"/>
    <s v="I_9_1A"/>
    <x v="3"/>
    <n v="365"/>
    <n v="0"/>
    <s v="ENFERMERA/O"/>
    <s v="PLANTA  3ª IMPAR-HOSP.EDIF.A"/>
    <x v="1"/>
    <s v="0"/>
    <m/>
    <m/>
    <m/>
    <d v="2026-01-01T00:00:00"/>
    <d v="2026-07-31T00:00:00"/>
    <n v="212"/>
  </r>
  <r>
    <s v="377300"/>
    <d v="2026-01-01T00:00:00"/>
    <d v="2026-12-31T00:00:00"/>
    <s v="false"/>
    <s v="170901"/>
    <s v="TEMPORAL. T. COM. INTER. N. ESTA"/>
    <s v="INTERINO POR VACANTE"/>
    <s v="G ADMINISTRATIVO FUNCIÓN ADMINISTRATIVA"/>
    <s v="E"/>
    <s v="I_9_1A"/>
    <x v="3"/>
    <n v="365"/>
    <n v="0"/>
    <s v="GRUPO ADMINISTRATIVO"/>
    <s v="D.RRHH SERV.ADMINISTRACIÓN DE PERSONAL"/>
    <x v="5"/>
    <s v="0"/>
    <m/>
    <m/>
    <m/>
    <d v="2026-01-01T00:00:00"/>
    <d v="2026-07-31T00:00:00"/>
    <n v="212"/>
  </r>
  <r>
    <s v="247831"/>
    <d v="2026-01-01T00:00:00"/>
    <d v="2026-12-31T00:00:00"/>
    <s v="false"/>
    <s v="153393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291152"/>
    <d v="2026-01-01T00:00:00"/>
    <d v="2026-12-31T00:00:00"/>
    <s v="false"/>
    <s v="153394"/>
    <s v="TEMPORAL. T. COM. INTER. N. ESTA"/>
    <s v="INTERINO POR VACANTE"/>
    <s v="ENFERMERO/A"/>
    <s v="E"/>
    <s v="I_9_1A"/>
    <x v="3"/>
    <n v="365"/>
    <n v="0"/>
    <s v="ENFERMERA/O"/>
    <s v="PLANTA  3ª IMPAR-HOSP.EDIF.A"/>
    <x v="1"/>
    <s v="0"/>
    <m/>
    <m/>
    <m/>
    <d v="2026-01-01T00:00:00"/>
    <d v="2026-07-31T00:00:00"/>
    <n v="212"/>
  </r>
  <r>
    <s v="234772"/>
    <d v="2026-01-01T00:00:00"/>
    <d v="2026-12-31T00:00:00"/>
    <s v="false"/>
    <s v="167388"/>
    <s v="TEMPORAL. T. COM. INTER. N. ESTA"/>
    <s v="INTERINO POR VACANTE"/>
    <s v="ENFERMERO/A"/>
    <s v="E"/>
    <s v="I_9_1A"/>
    <x v="3"/>
    <n v="365"/>
    <n v="0"/>
    <s v="ENFERMERA/O"/>
    <s v="PLANTA BAJA PAR - HOSP.EDIF.A"/>
    <x v="1"/>
    <s v="0"/>
    <m/>
    <m/>
    <m/>
    <d v="2026-01-01T00:00:00"/>
    <d v="2026-07-31T00:00:00"/>
    <n v="212"/>
  </r>
  <r>
    <s v="241838"/>
    <d v="2026-01-01T00:00:00"/>
    <d v="2026-12-31T00:00:00"/>
    <s v="false"/>
    <s v="168108"/>
    <s v="TEMPORAL. T. COM. INTER. N. ESTA"/>
    <s v="INTERINO POR VACANTE"/>
    <s v="TÉCNICO TITULADO MEDIO - INFORMÁTICO"/>
    <s v="E"/>
    <s v="I_9_1A"/>
    <x v="3"/>
    <n v="365"/>
    <n v="0"/>
    <s v="TÉCNICO TITULADO MEDIO - INFORMÁTICO"/>
    <s v="INFORMÁTICA"/>
    <x v="6"/>
    <s v="0"/>
    <m/>
    <m/>
    <m/>
    <d v="2026-01-01T00:00:00"/>
    <d v="2026-07-31T00:00:00"/>
    <n v="212"/>
  </r>
  <r>
    <s v="229853"/>
    <d v="2026-01-01T00:00:00"/>
    <d v="2026-12-31T00:00:00"/>
    <s v="false"/>
    <s v="171550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47525"/>
    <d v="2026-01-01T00:00:00"/>
    <d v="2026-12-31T00:00:00"/>
    <s v="false"/>
    <s v="153856"/>
    <s v="TEMPORAL. T. COM. INTER. N. ESTA"/>
    <s v="INTERINO POR VACANTE"/>
    <s v="AUXILIAR DE ENFERMERÍA"/>
    <s v="E"/>
    <s v="I_9_1A"/>
    <x v="3"/>
    <n v="365"/>
    <n v="0"/>
    <s v="AUXILIAR DE ENFERMERÍA"/>
    <s v="PLANTA  1ª  PAR   - HOSP.EDIF.A"/>
    <x v="1"/>
    <s v="0"/>
    <m/>
    <m/>
    <m/>
    <d v="2026-01-01T00:00:00"/>
    <d v="2026-07-31T00:00:00"/>
    <n v="212"/>
  </r>
  <r>
    <s v="294090"/>
    <d v="2026-01-01T00:00:00"/>
    <d v="2026-12-31T00:00:00"/>
    <s v="false"/>
    <s v="153902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373681"/>
    <d v="2026-01-01T00:00:00"/>
    <d v="2026-12-31T00:00:00"/>
    <s v="false"/>
    <s v="171838"/>
    <s v="TEMPORAL. T. COM. INTER. N. ESTA"/>
    <s v="INTERINO POR VACANTE"/>
    <s v="TÉCNICO/A SUPERIOR GESTION Y SERVICIOS"/>
    <s v="E"/>
    <s v="I_9_1A"/>
    <x v="3"/>
    <n v="365"/>
    <n v="0"/>
    <s v="TÉCNICO SUPERIOR DE GESTIÓN Y SERVICIOS"/>
    <s v="CLIMATIZACIÓN Y FRÍO"/>
    <x v="6"/>
    <s v="0"/>
    <m/>
    <m/>
    <m/>
    <d v="2026-01-01T00:00:00"/>
    <d v="2026-07-31T00:00:00"/>
    <n v="212"/>
  </r>
  <r>
    <s v="294792"/>
    <d v="2026-01-01T00:00:00"/>
    <d v="2026-12-31T00:00:00"/>
    <s v="false"/>
    <s v="169943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76517"/>
    <d v="2026-01-01T00:00:00"/>
    <d v="2026-12-31T00:00:00"/>
    <s v="false"/>
    <s v="174210"/>
    <s v="TEMPORAL. T. COM. INTER. N. ESTA"/>
    <s v="COMISION SERV.,ADS.TEMPORAL"/>
    <s v="G ADMINISTRATIVO FUNCIÓN ADMINISTRATIVA"/>
    <s v="E"/>
    <s v="S_9B_1A"/>
    <x v="0"/>
    <n v="365"/>
    <n v="0"/>
    <s v="GRUPO ADMINISTRATIVO"/>
    <s v="UDAD. ADTVA. ASISTENCIAL"/>
    <x v="4"/>
    <s v="344418"/>
    <s v="45456963Q"/>
    <s v="HERNANDEZ RUIZ, ESTEFANIA"/>
    <s v="GRUPO ADMINISTRATIVO"/>
    <d v="2026-01-01T00:00:00"/>
    <d v="2026-07-31T00:00:00"/>
    <n v="212"/>
  </r>
  <r>
    <s v="266469"/>
    <d v="2026-01-01T00:00:00"/>
    <d v="2026-12-31T00:00:00"/>
    <s v="false"/>
    <s v="161164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07420"/>
    <d v="2026-01-01T00:00:00"/>
    <d v="2026-12-31T00:00:00"/>
    <s v="false"/>
    <s v="153395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390378"/>
    <d v="2026-01-01T00:00:00"/>
    <d v="2026-12-31T00:00:00"/>
    <s v="false"/>
    <s v="170761"/>
    <s v="TEMPORAL. T. COM. INTER. N. ESTA"/>
    <s v="INTERINO POR VACANTE"/>
    <s v="ENFERMERO/A"/>
    <s v="E"/>
    <s v="I_9_1A"/>
    <x v="3"/>
    <n v="365"/>
    <n v="0"/>
    <s v="ENFERMERA/O"/>
    <s v="PLANTA  5ª  PAR   - HOSP.EDIF.A"/>
    <x v="1"/>
    <s v="0"/>
    <m/>
    <m/>
    <m/>
    <d v="2026-01-01T00:00:00"/>
    <d v="2026-07-31T00:00:00"/>
    <n v="212"/>
  </r>
  <r>
    <s v="210829"/>
    <d v="2026-01-01T00:00:00"/>
    <d v="2026-12-31T00:00:00"/>
    <s v="false"/>
    <s v="173355"/>
    <s v="TEMPORAL. T. COM. INTER. N. ESTA"/>
    <s v="INVALIDEZ PERMANENTE"/>
    <s v="AUXILIAR DE ENFERMERÍA"/>
    <s v="E"/>
    <s v="S_9B_1A"/>
    <x v="0"/>
    <n v="365"/>
    <n v="0"/>
    <s v="AUXILIAR DE ENFERMERÍA"/>
    <s v="ÁREA HOSPITALIZACIÓN DE TRÁNSITO"/>
    <x v="1"/>
    <s v="235150"/>
    <s v="78609557L"/>
    <s v="GUTIERREZ GUTIERREZ, BEATRIZ"/>
    <m/>
    <d v="2026-01-01T00:00:00"/>
    <d v="2026-07-31T00:00:00"/>
    <n v="212"/>
  </r>
  <r>
    <s v="249375"/>
    <d v="2026-01-01T00:00:00"/>
    <d v="2026-12-31T00:00:00"/>
    <s v="false"/>
    <s v="170401"/>
    <s v="TEMPORAL. T. COM. INTER. N. ESTA"/>
    <s v="INTERINO POR VACANTE"/>
    <s v="ENFERMERO/A"/>
    <s v="E"/>
    <s v="I_9_1A"/>
    <x v="3"/>
    <n v="365"/>
    <n v="0"/>
    <s v="ENFERMERA/O"/>
    <s v="PLANTA  8ª IMPAR - HOSP.EDIF.A"/>
    <x v="1"/>
    <s v="0"/>
    <m/>
    <m/>
    <m/>
    <d v="2026-01-01T00:00:00"/>
    <d v="2026-07-31T00:00:00"/>
    <n v="212"/>
  </r>
  <r>
    <s v="259989"/>
    <d v="2026-01-01T00:00:00"/>
    <d v="2026-12-31T00:00:00"/>
    <s v="false"/>
    <s v="169691"/>
    <s v="TEMPORAL. T. COM. INTER. N. ESTA"/>
    <s v="INTERINO POR VACANTE"/>
    <s v="FEA FARMACIA HOSPITALARIA"/>
    <s v="E"/>
    <s v="I_9_1A"/>
    <x v="3"/>
    <n v="365"/>
    <n v="0"/>
    <s v="FEA FARMACIA HOSPITALARIA"/>
    <s v="P.TEC.SUP.DE FARMACIA"/>
    <x v="2"/>
    <s v="0"/>
    <m/>
    <m/>
    <m/>
    <d v="2026-01-01T00:00:00"/>
    <d v="2026-07-31T00:00:00"/>
    <n v="212"/>
  </r>
  <r>
    <s v="380592"/>
    <d v="2026-01-01T00:00:00"/>
    <d v="2026-12-31T00:00:00"/>
    <s v="false"/>
    <s v="153903"/>
    <s v="TEMPORAL. T. COM. INTER. N. ESTA"/>
    <s v="INTERINO POR VACANTE"/>
    <s v="AUXILIAR DE ENFERMERÍA"/>
    <s v="E"/>
    <s v="I_9_1A"/>
    <x v="3"/>
    <n v="365"/>
    <n v="0"/>
    <s v="AUXILIAR DE ENFERMERÍA"/>
    <s v="PLANTA BAJA PAR - HOSP.EDIF.A"/>
    <x v="1"/>
    <s v="0"/>
    <m/>
    <m/>
    <m/>
    <d v="2026-01-01T00:00:00"/>
    <d v="2026-07-31T00:00:00"/>
    <n v="212"/>
  </r>
  <r>
    <s v="297033"/>
    <d v="2026-01-01T00:00:00"/>
    <d v="2026-12-31T00:00:00"/>
    <s v="false"/>
    <s v="168354"/>
    <s v="TEMPORAL. T. COM. INTER. N. ESTA"/>
    <s v="INTERINO POR VACANTE"/>
    <s v="G ADMINISTRATIVO FUNCIÓN ADMINISTRATIVA"/>
    <s v="E"/>
    <s v="I_9_1A"/>
    <x v="3"/>
    <n v="365"/>
    <n v="0"/>
    <s v="GRUPO ADMINISTRATIVO"/>
    <s v="GESTIÓN ECONÓMICA - FINANCIERA"/>
    <x v="4"/>
    <s v="0"/>
    <m/>
    <m/>
    <m/>
    <d v="2026-01-01T00:00:00"/>
    <d v="2026-07-31T00:00:00"/>
    <n v="212"/>
  </r>
  <r>
    <s v="274000"/>
    <d v="2026-01-01T00:00:00"/>
    <d v="2026-12-31T00:00:00"/>
    <s v="false"/>
    <s v="169695"/>
    <s v="TEMPORAL. T. COM. INTER. N. ESTA"/>
    <s v="INTERINO POR VACANTE"/>
    <s v="FEA HEMATOLOGÍA Y HEMOTERAPIA"/>
    <s v="E"/>
    <s v="I_9_1A"/>
    <x v="3"/>
    <n v="365"/>
    <n v="0"/>
    <s v="FEA HEMATOLOGIA Y HEMOTERAPIA"/>
    <s v="P.MÉDICO HEMATOLOGÍA CLÍNICA"/>
    <x v="2"/>
    <s v="0"/>
    <m/>
    <m/>
    <m/>
    <d v="2026-01-01T00:00:00"/>
    <d v="2026-07-31T00:00:00"/>
    <n v="212"/>
  </r>
  <r>
    <s v="365349"/>
    <d v="2026-01-01T00:00:00"/>
    <d v="2026-12-31T00:00:00"/>
    <s v="false"/>
    <s v="172384"/>
    <s v="TEMPORAL. T. COM. INTER. N. ESTA"/>
    <s v="MES VENCIDO - INCAPACIDAD TEMPORAL"/>
    <s v="CELADOR/A"/>
    <s v="E"/>
    <s v="S_9B_1A"/>
    <x v="0"/>
    <n v="365"/>
    <n v="0"/>
    <s v="CELADOR"/>
    <s v="AREA ADTVA. - CAE LA OROTAVA"/>
    <x v="4"/>
    <s v="339774"/>
    <s v="45443076K"/>
    <s v="LEON SALVADOR, AGUSTIN"/>
    <s v="CELADOR"/>
    <d v="2026-01-01T00:00:00"/>
    <d v="2026-07-31T00:00:00"/>
    <n v="212"/>
  </r>
  <r>
    <s v="246702"/>
    <d v="2026-01-01T00:00:00"/>
    <d v="2026-12-31T00:00:00"/>
    <s v="false"/>
    <s v="153289"/>
    <s v="TEMPORAL. T. COM. INTER. N. ESTA"/>
    <s v="INTERINO POR VACANTE"/>
    <s v="ENFERMERO/A"/>
    <s v="E"/>
    <s v="I_9_1A"/>
    <x v="3"/>
    <n v="365"/>
    <n v="0"/>
    <s v="ENFERMERA/O"/>
    <s v="UDAD.HEMODÍALISIS"/>
    <x v="1"/>
    <s v="0"/>
    <m/>
    <m/>
    <m/>
    <d v="2026-01-01T00:00:00"/>
    <d v="2026-07-31T00:00:00"/>
    <n v="212"/>
  </r>
  <r>
    <s v="265081"/>
    <d v="2026-01-01T00:00:00"/>
    <d v="2026-12-31T00:00:00"/>
    <s v="false"/>
    <s v="169921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53787"/>
    <d v="2026-01-01T00:00:00"/>
    <d v="2026-12-31T00:00:00"/>
    <s v="false"/>
    <s v="170758"/>
    <s v="TEMPORAL. T. COM. INTER. N. ESTA"/>
    <s v="INTERINO POR VACANTE"/>
    <s v="ENFERMERO/A"/>
    <s v="E"/>
    <s v="I_9_1A"/>
    <x v="3"/>
    <n v="365"/>
    <n v="0"/>
    <s v="ENFERMERA/O"/>
    <s v="PLANTA  1ª  PAR   - HOSP.EDIF.A"/>
    <x v="1"/>
    <s v="0"/>
    <m/>
    <m/>
    <m/>
    <d v="2026-01-01T00:00:00"/>
    <d v="2026-07-31T00:00:00"/>
    <n v="212"/>
  </r>
  <r>
    <s v="237180"/>
    <d v="2026-01-01T00:00:00"/>
    <d v="2026-12-31T00:00:00"/>
    <s v="false"/>
    <s v="170810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69034"/>
    <d v="2026-01-01T00:00:00"/>
    <d v="2026-12-31T00:00:00"/>
    <s v="false"/>
    <s v="153396"/>
    <s v="TEMPORAL. T. COM. INTER. N. ESTA"/>
    <s v="INTERINO POR VACANTE"/>
    <s v="ENFERMERO/A"/>
    <s v="E"/>
    <s v="I_9_1A"/>
    <x v="3"/>
    <n v="365"/>
    <n v="0"/>
    <s v="ENFERMERA/O"/>
    <s v="BLOQUE QUIRURGICO CENTRAL"/>
    <x v="1"/>
    <s v="0"/>
    <m/>
    <m/>
    <m/>
    <d v="2026-01-01T00:00:00"/>
    <d v="2026-07-31T00:00:00"/>
    <n v="212"/>
  </r>
  <r>
    <s v="272510"/>
    <d v="2026-01-01T00:00:00"/>
    <d v="2026-12-31T00:00:00"/>
    <s v="false"/>
    <s v="154044"/>
    <s v="TEMPORAL. T. COM. INTER. N. ESTA"/>
    <s v="INTERINO POR VACANTE"/>
    <s v="TÉC ESPECIALISTA / RADIODIAGNÓSTICO"/>
    <s v="E"/>
    <s v="I_9_1A"/>
    <x v="3"/>
    <n v="365"/>
    <n v="0"/>
    <s v="TÉCNICO ESPECIALISTA RADIODIAGNÓSTICO"/>
    <s v="BLOQUE QUIRURGICO CMA"/>
    <x v="1"/>
    <s v="0"/>
    <m/>
    <m/>
    <m/>
    <d v="2026-01-01T00:00:00"/>
    <d v="2026-07-31T00:00:00"/>
    <n v="212"/>
  </r>
  <r>
    <s v="200048"/>
    <d v="2026-01-01T00:00:00"/>
    <d v="2026-12-31T00:00:00"/>
    <s v="false"/>
    <s v="170805"/>
    <s v="TEMPORAL. T. COM. INTER. N. ESTA"/>
    <s v="INTERINO POR VACANTE"/>
    <s v="ENFERMERO/A"/>
    <s v="E"/>
    <s v="I_9_1A"/>
    <x v="3"/>
    <n v="365"/>
    <n v="0"/>
    <s v="ENFERMERA/O"/>
    <s v="UDAD.DE RECUPERACIÓN DE QUIRÓFANO"/>
    <x v="1"/>
    <s v="0"/>
    <m/>
    <m/>
    <m/>
    <d v="2026-01-01T00:00:00"/>
    <d v="2026-07-31T00:00:00"/>
    <n v="212"/>
  </r>
  <r>
    <s v="263502"/>
    <d v="2026-01-01T00:00:00"/>
    <d v="2026-12-31T00:00:00"/>
    <s v="false"/>
    <s v="153290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383670"/>
    <d v="2026-01-01T00:00:00"/>
    <d v="2026-12-31T00:00:00"/>
    <s v="false"/>
    <s v="174299"/>
    <s v="TEMPORAL. T. COM. INTER. N. ESTA"/>
    <s v="INTERINO POR VACANTE"/>
    <s v="FISIOTERAPEUTA"/>
    <s v="E"/>
    <s v="I_9_1A"/>
    <x v="3"/>
    <n v="365"/>
    <n v="0"/>
    <s v="FISIOTERAPEUTA"/>
    <s v="PLANTA  2ª  - HOSPITAL DEL NORTE"/>
    <x v="1"/>
    <s v="0"/>
    <m/>
    <m/>
    <m/>
    <d v="2026-01-01T00:00:00"/>
    <d v="2026-07-31T00:00:00"/>
    <n v="212"/>
  </r>
  <r>
    <s v="355458"/>
    <d v="2026-01-01T00:00:00"/>
    <d v="2026-12-31T00:00:00"/>
    <s v="false"/>
    <s v="170909"/>
    <s v="TEMPORAL. T. COM. INTER. N. ESTA"/>
    <s v="INTERINO POR VACANTE"/>
    <s v="G ADMINISTRATIVO FUNCIÓN ADMINISTRATIVA"/>
    <s v="E"/>
    <s v="I_9_1A"/>
    <x v="3"/>
    <n v="365"/>
    <n v="0"/>
    <s v="GRUPO ADMINISTRATIVO"/>
    <s v="SERV. DE APROVISIONAMIENTO"/>
    <x v="4"/>
    <s v="0"/>
    <m/>
    <m/>
    <m/>
    <d v="2026-01-01T00:00:00"/>
    <d v="2026-07-31T00:00:00"/>
    <n v="212"/>
  </r>
  <r>
    <s v="297506"/>
    <d v="2026-01-01T00:00:00"/>
    <d v="2026-12-31T00:00:00"/>
    <s v="false"/>
    <s v="169938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54342"/>
    <d v="2026-01-01T00:00:00"/>
    <d v="2026-12-31T00:00:00"/>
    <s v="false"/>
    <s v="170557"/>
    <s v="TEMPORAL. T. COM. INTER. N. ESTA"/>
    <s v="INTERINO POR VACANTE"/>
    <s v="ENFERMERO/A"/>
    <s v="E"/>
    <s v="I_9_1A"/>
    <x v="3"/>
    <n v="365"/>
    <n v="0"/>
    <s v="ENFERMERA/O"/>
    <s v="PLANTA  5ª IMPAR - HOSP.EDIF.A"/>
    <x v="1"/>
    <s v="0"/>
    <m/>
    <m/>
    <m/>
    <d v="2026-01-01T00:00:00"/>
    <d v="2026-07-31T00:00:00"/>
    <n v="212"/>
  </r>
  <r>
    <s v="293123"/>
    <d v="2026-01-01T00:00:00"/>
    <d v="2026-12-31T00:00:00"/>
    <s v="false"/>
    <s v="153777"/>
    <s v="TEMPORAL. T. COM. INTER. N. ESTA"/>
    <s v="INTERINO POR VACANTE"/>
    <s v="PINCHE"/>
    <s v="E"/>
    <s v="I_9_1A"/>
    <x v="3"/>
    <n v="365"/>
    <n v="0"/>
    <s v="PINCHE"/>
    <s v="COCINA"/>
    <x v="0"/>
    <s v="0"/>
    <m/>
    <m/>
    <m/>
    <d v="2026-01-01T00:00:00"/>
    <d v="2026-07-31T00:00:00"/>
    <n v="212"/>
  </r>
  <r>
    <s v="379141"/>
    <d v="2026-01-01T00:00:00"/>
    <d v="2026-12-31T00:00:00"/>
    <s v="false"/>
    <s v="147864"/>
    <s v="TEMPORAL. T. COM. INTER. N. ESTA"/>
    <s v="DESEMPEÑO FUNCIONES SUPERIOR CATEGORIA"/>
    <s v="MEDICO/A URGENCIA HOSPITALARIA"/>
    <s v="E"/>
    <s v="S_9B_1A"/>
    <x v="0"/>
    <n v="365"/>
    <n v="0"/>
    <s v="MÉDICO URGENCIA HOSPITALARIA"/>
    <s v="P.MÉDICO DE URGENCIAS"/>
    <x v="2"/>
    <s v="189790"/>
    <s v="78677399B"/>
    <s v="DARIAS ACOSTA, ANA TERESA"/>
    <m/>
    <d v="2026-01-01T00:00:00"/>
    <d v="2026-07-31T00:00:00"/>
    <n v="212"/>
  </r>
  <r>
    <s v="231143"/>
    <d v="2026-01-01T00:00:00"/>
    <d v="2026-12-31T00:00:00"/>
    <s v="false"/>
    <s v="172642"/>
    <s v="TEMPORAL. T. COMPLETO. N. ESTATU"/>
    <s v="PROGRAMA CARACTER TEMPORAL"/>
    <s v="FEA CIRUGÍA GENERAL Y A.D."/>
    <s v="E"/>
    <s v="I_9_1B"/>
    <x v="5"/>
    <n v="365"/>
    <n v="0"/>
    <s v="FEA CIRUGÍA GENERAL Y APARATO DIGESTIVO"/>
    <s v="P.MÉDICO CIRUG.GENERAL"/>
    <x v="2"/>
    <s v="0"/>
    <m/>
    <m/>
    <m/>
    <d v="2026-01-01T00:00:00"/>
    <d v="2026-07-31T00:00:00"/>
    <n v="212"/>
  </r>
  <r>
    <s v="280524"/>
    <d v="2026-01-01T00:00:00"/>
    <d v="2026-12-31T00:00:00"/>
    <s v="false"/>
    <s v="170588"/>
    <s v="TEMPORAL. T. COM. INTER. N. ESTA"/>
    <s v="INTERINO POR VACANTE"/>
    <s v="ENFERMERO/A"/>
    <s v="E"/>
    <s v="I_9_1A"/>
    <x v="3"/>
    <n v="365"/>
    <n v="0"/>
    <s v="ENFERMERA/O"/>
    <s v="PLANTA BAJA - HOSP.EDIF.M."/>
    <x v="1"/>
    <s v="0"/>
    <m/>
    <m/>
    <m/>
    <d v="2026-01-01T00:00:00"/>
    <d v="2026-07-31T00:00:00"/>
    <n v="212"/>
  </r>
  <r>
    <s v="294394"/>
    <d v="2026-01-01T00:00:00"/>
    <d v="2026-12-31T00:00:00"/>
    <s v="false"/>
    <s v="174633"/>
    <s v="TEMPORAL. T. COM. INTER. N. ESTA"/>
    <s v="COMISION SERV.,ADS.TEMPORAL"/>
    <s v="ENFERMERO/A"/>
    <s v="E"/>
    <s v="S_9B_1A"/>
    <x v="0"/>
    <n v="365"/>
    <n v="0"/>
    <s v="ENFERMERA/O"/>
    <s v="PLANTILLA VOLANTE"/>
    <x v="1"/>
    <s v="298511"/>
    <s v="42194904R"/>
    <s v="LOPEZ LEON, NAYRA"/>
    <m/>
    <d v="2026-01-01T00:00:00"/>
    <d v="2026-07-31T00:00:00"/>
    <n v="212"/>
  </r>
  <r>
    <s v="214592"/>
    <d v="2026-01-01T00:00:00"/>
    <d v="2026-12-31T00:00:00"/>
    <s v="false"/>
    <s v="175309"/>
    <s v="TEMPORAL. T. COM. INTER. N. ESTA"/>
    <s v="MES VENCIDO - INCAPACIDAD TEMPORAL"/>
    <s v="ENFERMERO/A"/>
    <s v="E"/>
    <s v="S_9B_1A"/>
    <x v="0"/>
    <n v="365"/>
    <n v="0"/>
    <s v="ENFERMERA/O"/>
    <s v="PLANTA  6ª  PAR   - HOSP.EDIF.A"/>
    <x v="1"/>
    <s v="361971"/>
    <s v="78573971Z"/>
    <s v="GONZALEZ CASTAÑO, PATRICIA"/>
    <s v="ENFERMERA/O"/>
    <d v="2026-01-01T00:00:00"/>
    <d v="2026-07-31T00:00:00"/>
    <n v="212"/>
  </r>
  <r>
    <s v="271583"/>
    <d v="2026-01-01T00:00:00"/>
    <d v="2026-12-31T00:00:00"/>
    <s v="false"/>
    <s v="170560"/>
    <s v="TEMPORAL. T. COM. INTER. N. ESTA"/>
    <s v="INTERINO POR VACANTE"/>
    <s v="ENFERMERO/A"/>
    <s v="E"/>
    <s v="I_9_1A"/>
    <x v="3"/>
    <n v="365"/>
    <n v="0"/>
    <s v="ENFERMERA/O"/>
    <s v="PLANTA  7ª  PAR   - HOSP.EDIF.A"/>
    <x v="1"/>
    <s v="0"/>
    <m/>
    <m/>
    <m/>
    <d v="2026-01-01T00:00:00"/>
    <d v="2026-07-31T00:00:00"/>
    <n v="212"/>
  </r>
  <r>
    <s v="208373"/>
    <d v="2026-01-01T00:00:00"/>
    <d v="2026-12-31T00:00:00"/>
    <s v="false"/>
    <s v="170645"/>
    <s v="TEMPORAL. T. COM. INTER. N. ESTA"/>
    <s v="MES VENCIDO - INCAPACIDAD TEMPORAL"/>
    <s v="AUXILIAR DE ENFERMERÍA"/>
    <s v="E"/>
    <s v="S_9B_1A"/>
    <x v="0"/>
    <n v="365"/>
    <n v="0"/>
    <s v="AUXILIAR DE ENFERMERÍA"/>
    <s v="PLANTILLA VOLANTE DEL EAA (EDIFICIO DE ACTIVIDADES"/>
    <x v="1"/>
    <s v="369260"/>
    <s v="43809433E"/>
    <s v="GONZALEZ GONZALEZ, NIEVES YOLANDA"/>
    <s v="AUXILIAR DE ENFERMERÍA"/>
    <d v="2026-01-01T00:00:00"/>
    <d v="2026-07-31T00:00:00"/>
    <n v="212"/>
  </r>
  <r>
    <s v="246687"/>
    <d v="2026-01-01T00:00:00"/>
    <d v="2026-12-31T00:00:00"/>
    <s v="false"/>
    <s v="169923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27059"/>
    <d v="2026-01-01T00:00:00"/>
    <d v="2026-12-31T00:00:00"/>
    <s v="false"/>
    <s v="168775"/>
    <s v="TEMPORAL. T. COM. INTER. N. ESTA"/>
    <s v="MES VENCIDO - INCAPACIDAD TEMPORAL"/>
    <s v="AUXILIAR DE ENFERMERÍA"/>
    <s v="E"/>
    <s v="S_9B_1A"/>
    <x v="0"/>
    <n v="365"/>
    <n v="0"/>
    <s v="AUXILIAR DE ENFERMERÍA"/>
    <s v="PLANTA  3ª IMPAR-HOSP.EDIF.A"/>
    <x v="1"/>
    <s v="308913"/>
    <s v="78859376N"/>
    <s v="BERMUDEZ MUÑOZ, DALILA"/>
    <s v="AUXILIAR DE ENFERMERÍA"/>
    <d v="2026-01-01T00:00:00"/>
    <d v="2026-07-31T00:00:00"/>
    <n v="212"/>
  </r>
  <r>
    <s v="328084"/>
    <d v="2026-01-01T00:00:00"/>
    <d v="2026-12-31T00:00:00"/>
    <s v="false"/>
    <s v="170884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311272"/>
    <d v="2026-01-01T00:00:00"/>
    <d v="2026-12-31T00:00:00"/>
    <s v="false"/>
    <s v="162382"/>
    <s v="TEMPORAL. T. COM. INTER. N. ESTA"/>
    <s v="INTERINO POR VACANTE"/>
    <s v="ENFERMERO/A"/>
    <s v="E"/>
    <s v="I_9_1A"/>
    <x v="3"/>
    <n v="365"/>
    <n v="0"/>
    <s v="ENFERMERA/O"/>
    <s v="PLANTILLA VOLANTE DEL EAA (EDIFICIO DE ACTIVIDADES"/>
    <x v="1"/>
    <s v="0"/>
    <m/>
    <m/>
    <m/>
    <d v="2026-01-01T00:00:00"/>
    <d v="2026-07-31T00:00:00"/>
    <n v="212"/>
  </r>
  <r>
    <s v="335584"/>
    <d v="2026-01-01T00:00:00"/>
    <d v="2026-12-31T00:00:00"/>
    <s v="false"/>
    <s v="0"/>
    <s v="TEMPORAL. T. COM. INTER. N. ESTA"/>
    <s v="INTERINO POR VACANTE"/>
    <s v="AUXILIAR DE ENFERMERÍA"/>
    <s v="E"/>
    <s v="I_9_1A"/>
    <x v="3"/>
    <n v="365"/>
    <n v="0"/>
    <s v="AUXILIAR DE ENFERMERÍA"/>
    <s v="U.V.I."/>
    <x v="1"/>
    <s v="0"/>
    <m/>
    <m/>
    <m/>
    <d v="2026-01-01T00:00:00"/>
    <d v="2026-07-31T00:00:00"/>
    <n v="212"/>
  </r>
  <r>
    <s v="248740"/>
    <d v="2026-01-01T00:00:00"/>
    <d v="2026-12-31T00:00:00"/>
    <s v="false"/>
    <s v="172536"/>
    <s v="TEMPORAL. T. COMPLETO. N. ESTATU"/>
    <s v="PROGRAMA CARACTER TEMPORAL"/>
    <s v="FEA CARDIOLOGÍA"/>
    <s v="E"/>
    <s v="I_9_1B"/>
    <x v="5"/>
    <n v="365"/>
    <n v="0"/>
    <s v="FEA CARDIOLOGÍA"/>
    <s v="P.MÉDICO CARDIOLOGÍA"/>
    <x v="2"/>
    <s v="0"/>
    <m/>
    <m/>
    <m/>
    <d v="2026-01-01T00:00:00"/>
    <d v="2026-07-31T00:00:00"/>
    <n v="212"/>
  </r>
  <r>
    <s v="202923"/>
    <d v="2026-01-01T00:00:00"/>
    <d v="2026-12-31T00:00:00"/>
    <s v="false"/>
    <s v="175566"/>
    <s v="TEMPORAL. T. COM. INTER. N. ESTA"/>
    <s v="INVALIDEZ PERMANENTE"/>
    <s v="LIMPIADOR/A"/>
    <s v="E"/>
    <s v="S_9B_1A"/>
    <x v="0"/>
    <n v="365"/>
    <n v="0"/>
    <s v="LIMPIADORA"/>
    <s v="LIMPIEZA EDIFICIO ACTIV.AMBULATORIAS"/>
    <x v="0"/>
    <s v="367089"/>
    <s v="43603324Q"/>
    <s v="DE ARMAS JAUBERT, MARIA JOSEFA"/>
    <m/>
    <d v="2026-01-01T00:00:00"/>
    <d v="2026-07-31T00:00:00"/>
    <n v="212"/>
  </r>
  <r>
    <s v="341137"/>
    <d v="2026-01-01T00:00:00"/>
    <d v="2026-12-31T00:00:00"/>
    <s v="false"/>
    <s v="170420"/>
    <s v="TEMPORAL. T. COM. INTER. N. ESTA"/>
    <s v="INTERINO POR VACANTE"/>
    <s v="AUXILIAR DE ENFERMERÍA"/>
    <s v="E"/>
    <s v="I_9_1A"/>
    <x v="3"/>
    <n v="365"/>
    <n v="0"/>
    <s v="AUXILIAR DE ENFERMERÍA"/>
    <s v="PLANTILLA VOLANTE DEL EAA (EDIFICIO DE ACTIVIDADES"/>
    <x v="1"/>
    <s v="0"/>
    <m/>
    <m/>
    <m/>
    <d v="2026-01-01T00:00:00"/>
    <d v="2026-07-31T00:00:00"/>
    <n v="212"/>
  </r>
  <r>
    <s v="241095"/>
    <d v="2026-01-01T00:00:00"/>
    <d v="2026-12-31T00:00:00"/>
    <s v="false"/>
    <s v="153904"/>
    <s v="TEMPORAL. T. COM. INTER. N. ESTA"/>
    <s v="INTERINO POR VACANTE"/>
    <s v="AUXILIAR DE ENFERMERÍA"/>
    <s v="E"/>
    <s v="I_9_1A"/>
    <x v="3"/>
    <n v="365"/>
    <n v="0"/>
    <s v="AUXILIAR DE ENFERMERÍA"/>
    <s v="PLANTA 2ª - HOSPITALIZACIÓN EDIF. D"/>
    <x v="1"/>
    <s v="0"/>
    <m/>
    <m/>
    <m/>
    <d v="2026-01-01T00:00:00"/>
    <d v="2026-07-31T00:00:00"/>
    <n v="212"/>
  </r>
  <r>
    <s v="263806"/>
    <d v="2026-01-01T00:00:00"/>
    <d v="2026-12-31T00:00:00"/>
    <s v="false"/>
    <s v="174576"/>
    <s v="TEMPORAL. T. COM. INTER. N. ESTA"/>
    <s v="DESEMPEÑO FUNCIONES SUPERIOR CATEGORIA"/>
    <s v="ENFERMERO/A"/>
    <s v="E"/>
    <s v="S_9B_1A"/>
    <x v="0"/>
    <n v="365"/>
    <n v="0"/>
    <s v="ENFERMERA/O"/>
    <s v="BLOQUE QUIRURGICO CENTRAL"/>
    <x v="1"/>
    <s v="331553"/>
    <s v="42182110H"/>
    <s v="HERNANDEZ GARCIA, MARTA ISABEL"/>
    <s v="SUPERVISOR/A DE UNIDAD"/>
    <d v="2026-01-01T00:00:00"/>
    <d v="2026-07-31T00:00:00"/>
    <n v="212"/>
  </r>
  <r>
    <s v="264914"/>
    <d v="2026-01-01T00:00:00"/>
    <d v="2026-12-31T00:00:00"/>
    <s v="false"/>
    <s v="169749"/>
    <s v="TEMPORAL. T. COM. INTER. N. ESTA"/>
    <s v="INTERINO POR VACANTE"/>
    <s v="ENFERMERO/A"/>
    <s v="E"/>
    <s v="I_9_1A"/>
    <x v="3"/>
    <n v="365"/>
    <n v="0"/>
    <s v="ENFERMERA/O"/>
    <s v="PLANTA  8ª IMPAR - HOSP.EDIF.A"/>
    <x v="1"/>
    <s v="0"/>
    <m/>
    <m/>
    <m/>
    <d v="2026-01-01T00:00:00"/>
    <d v="2026-07-31T00:00:00"/>
    <n v="212"/>
  </r>
  <r>
    <s v="297808"/>
    <d v="2026-01-01T00:00:00"/>
    <d v="2026-12-31T00:00:00"/>
    <s v="false"/>
    <s v="170414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59030"/>
    <d v="2026-01-01T00:00:00"/>
    <d v="2026-12-31T00:00:00"/>
    <s v="false"/>
    <s v="170815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75229"/>
    <d v="2026-01-01T00:00:00"/>
    <d v="2026-12-31T00:00:00"/>
    <s v="false"/>
    <s v="153291"/>
    <s v="TEMPORAL. T. COM. INTER. N. ESTA"/>
    <s v="INTERINO POR VACANTE"/>
    <s v="ENFERMERO/A"/>
    <s v="E"/>
    <s v="I_9_1A"/>
    <x v="3"/>
    <n v="365"/>
    <n v="0"/>
    <s v="ENFERMERA/O"/>
    <s v="UDAD.ENDOSCOPIA"/>
    <x v="1"/>
    <s v="0"/>
    <m/>
    <m/>
    <m/>
    <d v="2026-01-01T00:00:00"/>
    <d v="2026-07-31T00:00:00"/>
    <n v="212"/>
  </r>
  <r>
    <s v="204696"/>
    <d v="2026-01-01T00:00:00"/>
    <d v="2026-12-31T00:00:00"/>
    <s v="false"/>
    <s v="169899"/>
    <s v="TEMPORAL. T. COM. INTER. N. ESTA"/>
    <s v="INTERINO POR VACANTE"/>
    <s v="AUXILIAR DE ENFERMERÍA"/>
    <s v="E"/>
    <s v="I_9_1A"/>
    <x v="3"/>
    <n v="365"/>
    <n v="0"/>
    <s v="AUXILIAR DE ENFERMERÍA"/>
    <s v="H.DIA POLIVALENTE - CITOSTATICOS"/>
    <x v="1"/>
    <s v="0"/>
    <m/>
    <m/>
    <m/>
    <d v="2026-01-01T00:00:00"/>
    <d v="2026-07-31T00:00:00"/>
    <n v="212"/>
  </r>
  <r>
    <s v="281621"/>
    <d v="2026-01-01T00:00:00"/>
    <d v="2026-12-31T00:00:00"/>
    <s v="false"/>
    <s v="171815"/>
    <s v="TEMPORAL. T. COM. INTER. N. ESTA"/>
    <s v="INTERINO POR VACANTE"/>
    <s v="CELADOR/A"/>
    <s v="E"/>
    <s v="I_9_1A"/>
    <x v="3"/>
    <n v="365"/>
    <n v="0"/>
    <s v="CELADOR"/>
    <s v="SUBDIRECCIÓN ENFERMERÍA"/>
    <x v="1"/>
    <s v="0"/>
    <m/>
    <m/>
    <m/>
    <d v="2026-01-01T00:00:00"/>
    <d v="2026-07-31T00:00:00"/>
    <n v="212"/>
  </r>
  <r>
    <s v="220588"/>
    <d v="2026-01-01T00:00:00"/>
    <d v="2026-12-31T00:00:00"/>
    <s v="false"/>
    <s v="153816"/>
    <s v="TEMPORAL. T. COM. INTER. N. ESTA"/>
    <s v="INTERINO POR VACANTE"/>
    <s v="G ADMINISTRATIVO FUNCIÓN ADMINISTRATIVA"/>
    <s v="E"/>
    <s v="I_9_1A"/>
    <x v="3"/>
    <n v="365"/>
    <n v="0"/>
    <s v="GRUPO ADMINISTRATIVO"/>
    <s v="COORDINACIÓN DE INFORMACIÓN"/>
    <x v="3"/>
    <s v="0"/>
    <m/>
    <m/>
    <m/>
    <d v="2026-01-01T00:00:00"/>
    <d v="2026-07-31T00:00:00"/>
    <n v="212"/>
  </r>
  <r>
    <s v="259540"/>
    <d v="2026-01-01T00:00:00"/>
    <d v="2026-12-31T00:00:00"/>
    <s v="false"/>
    <s v="174591"/>
    <s v="TEMPORAL. T. COM. INTER. N. ESTA"/>
    <s v="COMISION SERV.,ADS.TEMPORAL"/>
    <s v="ENFERMERO/A"/>
    <s v="E"/>
    <s v="S_9B_1A"/>
    <x v="0"/>
    <n v="365"/>
    <n v="0"/>
    <s v="ENFERMERA/O"/>
    <s v="BLOQUE QUIRURGICO CENTRAL"/>
    <x v="1"/>
    <s v="379687"/>
    <s v="78545381J"/>
    <s v="MARTIN CHICANO, ALICIA"/>
    <m/>
    <d v="2026-01-01T00:00:00"/>
    <d v="2026-07-31T00:00:00"/>
    <n v="212"/>
  </r>
  <r>
    <s v="230985"/>
    <d v="2026-01-01T00:00:00"/>
    <d v="2026-12-31T00:00:00"/>
    <s v="false"/>
    <s v="167398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131396"/>
    <d v="2026-01-01T00:00:00"/>
    <d v="2026-12-31T00:00:00"/>
    <s v="false"/>
    <s v="153017"/>
    <s v="TEMPORAL. T. COM. INTER. N. ESTA"/>
    <s v="INTERINO POR VACANTE"/>
    <s v="FEA UROLOGÍA"/>
    <s v="E"/>
    <s v="I_9_1A"/>
    <x v="3"/>
    <n v="365"/>
    <n v="0"/>
    <s v="FEA UROLOGÍA"/>
    <s v="P.MÉDICO UROLOGÍA"/>
    <x v="2"/>
    <s v="0"/>
    <m/>
    <m/>
    <m/>
    <d v="2026-01-01T00:00:00"/>
    <d v="2026-07-31T00:00:00"/>
    <n v="212"/>
  </r>
  <r>
    <s v="249325"/>
    <d v="2026-01-01T00:00:00"/>
    <d v="2026-12-31T00:00:00"/>
    <s v="false"/>
    <s v="154033"/>
    <s v="TEMPORAL. T. COM. INTER. N. ESTA"/>
    <s v="INTERINO POR VACANTE"/>
    <s v="TÉC ESPECIALISTA / RADIODIAGNÓSTICO"/>
    <s v="E"/>
    <s v="I_9_1A"/>
    <x v="3"/>
    <n v="365"/>
    <n v="0"/>
    <s v="TÉCNICO ESPECIALISTA RADIODIAGNÓSTICO"/>
    <s v="TOMOGRAFIA AXIAL COMPUTERIZADA - (TAC)"/>
    <x v="1"/>
    <s v="0"/>
    <m/>
    <m/>
    <m/>
    <d v="2026-01-01T00:00:00"/>
    <d v="2026-07-31T00:00:00"/>
    <n v="212"/>
  </r>
  <r>
    <s v="224574"/>
    <d v="2026-01-01T00:00:00"/>
    <d v="2026-12-31T00:00:00"/>
    <s v="false"/>
    <s v="170801"/>
    <s v="TEMPORAL. T. COM. INTER. N. ESTA"/>
    <s v="INTERINO POR VACANTE"/>
    <s v="ENFERMERO/A"/>
    <s v="E"/>
    <s v="I_9_1A"/>
    <x v="3"/>
    <n v="365"/>
    <n v="0"/>
    <s v="ENFERMERA/O"/>
    <s v="UDAD.DE RECUPERACIÓN DE QUIRÓFANO"/>
    <x v="1"/>
    <s v="0"/>
    <m/>
    <m/>
    <m/>
    <d v="2026-01-01T00:00:00"/>
    <d v="2026-07-31T00:00:00"/>
    <n v="212"/>
  </r>
  <r>
    <s v="277081"/>
    <d v="2026-01-01T00:00:00"/>
    <d v="2026-12-31T00:00:00"/>
    <s v="false"/>
    <s v="153905"/>
    <s v="TEMPORAL. T. COM. INTER. N. ESTA"/>
    <s v="INTERINO POR VACANTE"/>
    <s v="AUXILIAR DE ENFERMERÍA"/>
    <s v="E"/>
    <s v="I_9_1A"/>
    <x v="3"/>
    <n v="365"/>
    <n v="0"/>
    <s v="AUXILIAR DE ENFERMERÍA"/>
    <s v="UDAD.CORONARIAS"/>
    <x v="1"/>
    <s v="0"/>
    <m/>
    <m/>
    <m/>
    <d v="2026-01-01T00:00:00"/>
    <d v="2026-07-31T00:00:00"/>
    <n v="212"/>
  </r>
  <r>
    <s v="322262"/>
    <d v="2026-01-01T00:00:00"/>
    <d v="2026-12-31T00:00:00"/>
    <s v="false"/>
    <s v="153906"/>
    <s v="TEMPORAL. T. COM. INTER. N. ESTA"/>
    <s v="INTERINO POR VACANTE"/>
    <s v="AUXILIAR DE ENFERMERÍA"/>
    <s v="E"/>
    <s v="I_9_1A"/>
    <x v="3"/>
    <n v="365"/>
    <n v="0"/>
    <s v="AUXILIAR DE ENFERMERÍA"/>
    <s v="PLANTA BAJA - HOSP.EDIF.M."/>
    <x v="1"/>
    <s v="0"/>
    <m/>
    <m/>
    <m/>
    <d v="2026-01-01T00:00:00"/>
    <d v="2026-07-31T00:00:00"/>
    <n v="212"/>
  </r>
  <r>
    <s v="233530"/>
    <d v="2026-01-01T00:00:00"/>
    <d v="2026-12-31T00:00:00"/>
    <s v="false"/>
    <s v="146298"/>
    <s v="TEMPORAL. T. COM. INTER. N. ESTA"/>
    <s v="INTERINO POR VACANTE"/>
    <s v="LAVANDERO/A"/>
    <s v="E"/>
    <s v="I_9_1A"/>
    <x v="3"/>
    <n v="365"/>
    <n v="0"/>
    <s v="LAVANDERIA"/>
    <s v="LAVANDERÍA HOSP.DEL TORAX"/>
    <x v="0"/>
    <s v="0"/>
    <m/>
    <m/>
    <m/>
    <d v="2026-01-01T00:00:00"/>
    <d v="2026-07-31T00:00:00"/>
    <n v="212"/>
  </r>
  <r>
    <s v="299010"/>
    <d v="2026-01-01T00:00:00"/>
    <d v="2026-12-31T00:00:00"/>
    <s v="false"/>
    <s v="171769"/>
    <s v="TEMPORAL. T. COM. INTER. N. ESTA"/>
    <s v="INTERINO POR VACANTE"/>
    <s v="TÉC. ESP. DE SISTEMAS Y TECN.INFORMACIÓN"/>
    <s v="E"/>
    <s v="I_9_1A"/>
    <x v="3"/>
    <n v="365"/>
    <n v="0"/>
    <s v="TÉCNICA/O ESP. EN SISTEMAS Y TÉCN. DE LA INFORMACI"/>
    <s v="INFORMÁTICA"/>
    <x v="6"/>
    <s v="0"/>
    <m/>
    <m/>
    <m/>
    <d v="2026-01-01T00:00:00"/>
    <d v="2026-07-31T00:00:00"/>
    <n v="212"/>
  </r>
  <r>
    <s v="390697"/>
    <d v="2026-01-01T00:00:00"/>
    <d v="2026-12-31T00:00:00"/>
    <s v="false"/>
    <s v="153912"/>
    <s v="TEMPORAL. T. COM. INTER. N. ESTA"/>
    <s v="INTERINO POR VACANTE"/>
    <s v="AUXILIAR DE ENFERMERÍA"/>
    <s v="E"/>
    <s v="I_9_1A"/>
    <x v="3"/>
    <n v="365"/>
    <n v="0"/>
    <s v="AUXILIAR DE ENFERMERÍA"/>
    <s v="BLOQUE QUIRURGICO CENTRAL"/>
    <x v="1"/>
    <s v="0"/>
    <m/>
    <m/>
    <m/>
    <d v="2026-01-01T00:00:00"/>
    <d v="2026-07-31T00:00:00"/>
    <n v="212"/>
  </r>
  <r>
    <s v="241922"/>
    <d v="2026-01-01T00:00:00"/>
    <d v="2026-12-31T00:00:00"/>
    <s v="false"/>
    <s v="153294"/>
    <s v="TEMPORAL. T. COM. INTER. N. ESTA"/>
    <s v="INTERINO POR VACANTE"/>
    <s v="ENFERMERO/A"/>
    <s v="E"/>
    <s v="I_9_1A"/>
    <x v="3"/>
    <n v="365"/>
    <n v="0"/>
    <s v="ENFERMERA/O"/>
    <s v="PLANTA  5ª  PAR   - HOSP.EDIF.A"/>
    <x v="1"/>
    <s v="0"/>
    <m/>
    <m/>
    <m/>
    <d v="2026-01-01T00:00:00"/>
    <d v="2026-07-31T00:00:00"/>
    <n v="212"/>
  </r>
  <r>
    <s v="393487"/>
    <d v="2026-01-01T00:00:00"/>
    <d v="2026-12-31T00:00:00"/>
    <s v="false"/>
    <s v="169894"/>
    <s v="TEMPORAL. T. COM. INTER. N. ESTA"/>
    <s v="INTERINO POR VACANTE"/>
    <s v="AUXILIAR DE ENFERMERÍA"/>
    <s v="E"/>
    <s v="I_9_1A"/>
    <x v="3"/>
    <n v="365"/>
    <n v="0"/>
    <s v="AUXILIAR DE ENFERMERÍA"/>
    <s v="UDAD.CORONARIAS"/>
    <x v="1"/>
    <s v="0"/>
    <m/>
    <m/>
    <m/>
    <d v="2026-01-01T00:00:00"/>
    <d v="2026-07-31T00:00:00"/>
    <n v="212"/>
  </r>
  <r>
    <s v="200714"/>
    <d v="2026-01-01T00:00:00"/>
    <d v="2026-12-31T00:00:00"/>
    <s v="false"/>
    <s v="153745"/>
    <s v="TEMPORAL. T. COM. INTER. N. ESTA"/>
    <s v="INTERINO POR VACANTE"/>
    <s v="G AUXILIAR ADMINISTRATIVO F. ADMVA"/>
    <s v="E"/>
    <s v="I_9_1A"/>
    <x v="3"/>
    <n v="365"/>
    <n v="0"/>
    <s v="AUXILIAR ADMINISTRATIVO"/>
    <s v="ARCHIVO CENTRAL"/>
    <x v="2"/>
    <s v="0"/>
    <m/>
    <m/>
    <m/>
    <d v="2026-01-01T00:00:00"/>
    <d v="2026-07-31T00:00:00"/>
    <n v="212"/>
  </r>
  <r>
    <s v="380129"/>
    <d v="2026-01-01T00:00:00"/>
    <d v="2026-12-31T00:00:00"/>
    <s v="false"/>
    <s v="153801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309861"/>
    <d v="2026-01-01T00:00:00"/>
    <d v="2026-12-31T00:00:00"/>
    <s v="false"/>
    <s v="162365"/>
    <s v="TEMPORAL. T. COM. INTER. N. ESTA"/>
    <s v="INTERINO POR VACANTE"/>
    <s v="ENFERMERO/A"/>
    <s v="E"/>
    <s v="I_9_1A"/>
    <x v="3"/>
    <n v="365"/>
    <n v="0"/>
    <s v="ENFERMERA/O"/>
    <s v="PLANTA  2ª IMPAR-HOSP.EDIF.A"/>
    <x v="1"/>
    <s v="0"/>
    <m/>
    <m/>
    <m/>
    <d v="2026-01-01T00:00:00"/>
    <d v="2026-07-31T00:00:00"/>
    <n v="212"/>
  </r>
  <r>
    <s v="258146"/>
    <d v="2026-01-01T00:00:00"/>
    <d v="2026-12-31T00:00:00"/>
    <s v="false"/>
    <s v="153295"/>
    <s v="TEMPORAL. T. COM. INTER. N. ESTA"/>
    <s v="INTERINO POR VACANTE"/>
    <s v="ENFERMERO/A"/>
    <s v="E"/>
    <s v="I_9_1A"/>
    <x v="3"/>
    <n v="365"/>
    <n v="0"/>
    <s v="ENFERMERA/O"/>
    <s v="PLANTA  3ª IMPAR-HOSP.EDIF.A"/>
    <x v="1"/>
    <s v="0"/>
    <m/>
    <m/>
    <m/>
    <d v="2026-01-01T00:00:00"/>
    <d v="2026-07-31T00:00:00"/>
    <n v="212"/>
  </r>
  <r>
    <s v="297005"/>
    <d v="2026-01-01T00:00:00"/>
    <d v="2026-12-31T00:00:00"/>
    <s v="false"/>
    <s v="156483"/>
    <s v="TEMPORAL. T. COM. INTER. N. ESTA"/>
    <s v="INTERINO POR VACANTE"/>
    <s v="ENFERMERO/A"/>
    <s v="E"/>
    <s v="I_9_1A"/>
    <x v="3"/>
    <n v="365"/>
    <n v="0"/>
    <s v="ENFERMERA/O"/>
    <s v="PLANTA  3ª  PAR   - HOSP.EDIF.A"/>
    <x v="1"/>
    <s v="0"/>
    <m/>
    <m/>
    <m/>
    <d v="2026-01-01T00:00:00"/>
    <d v="2026-07-31T00:00:00"/>
    <n v="212"/>
  </r>
  <r>
    <s v="270923"/>
    <d v="2026-01-01T00:00:00"/>
    <d v="2026-12-31T00:00:00"/>
    <s v="false"/>
    <s v="174358"/>
    <s v="TEMPORAL. T. COM. INTER. N. ESTA"/>
    <s v="INVALIDEZ PERMANENTE"/>
    <s v="ENFERMERO/A"/>
    <s v="E"/>
    <s v="S_9B_1A"/>
    <x v="0"/>
    <n v="365"/>
    <n v="0"/>
    <s v="ENFERMERA/O"/>
    <s v="EXPLORAC.RADIOTERAPIA"/>
    <x v="1"/>
    <s v="235972"/>
    <s v="42196225B"/>
    <s v="RODRIGUEZ RODRIGUEZ, YESSENIA"/>
    <m/>
    <d v="2026-01-01T00:00:00"/>
    <d v="2026-07-31T00:00:00"/>
    <n v="212"/>
  </r>
  <r>
    <s v="252074"/>
    <d v="2026-01-01T00:00:00"/>
    <d v="2026-12-31T00:00:00"/>
    <s v="false"/>
    <s v="170778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220527"/>
    <d v="2026-01-01T00:00:00"/>
    <d v="2026-12-31T00:00:00"/>
    <s v="false"/>
    <s v="169994"/>
    <s v="TEMPORAL. T. COM. INTER. N. ESTA"/>
    <s v="INTERINO POR VACANTE"/>
    <s v="AUXILIAR DE ENFERMERÍA"/>
    <s v="E"/>
    <s v="I_9_1A"/>
    <x v="3"/>
    <n v="365"/>
    <n v="0"/>
    <s v="AUXILIAR DE ENFERMERÍA"/>
    <s v="PLANTA  5ª IMPAR - HOSP.EDIF.A"/>
    <x v="1"/>
    <s v="0"/>
    <m/>
    <m/>
    <m/>
    <d v="2026-01-01T00:00:00"/>
    <d v="2026-07-31T00:00:00"/>
    <n v="212"/>
  </r>
  <r>
    <s v="269407"/>
    <d v="2026-01-01T00:00:00"/>
    <d v="2026-12-31T00:00:00"/>
    <s v="false"/>
    <s v="170585"/>
    <s v="TEMPORAL. T. COM. INTER. N. ESTA"/>
    <s v="INTERINO POR VACANTE"/>
    <s v="ENFERMERO/A"/>
    <s v="E"/>
    <s v="I_9_1A"/>
    <x v="3"/>
    <n v="365"/>
    <n v="0"/>
    <s v="ENFERMERA/O"/>
    <s v="PLANTA 10ª  PAR  - HOSP.EDIF.A"/>
    <x v="1"/>
    <s v="0"/>
    <m/>
    <m/>
    <m/>
    <d v="2026-01-01T00:00:00"/>
    <d v="2026-07-31T00:00:00"/>
    <n v="212"/>
  </r>
  <r>
    <s v="200504"/>
    <d v="2026-01-01T00:00:00"/>
    <d v="2026-12-31T00:00:00"/>
    <s v="false"/>
    <s v="170029"/>
    <s v="TEMPORAL. T. COM. INTER. N. ESTA"/>
    <s v="INTERINO POR VACANTE"/>
    <s v="AUXILIAR DE ENFERMERÍA"/>
    <s v="E"/>
    <s v="I_9_1A"/>
    <x v="3"/>
    <n v="365"/>
    <n v="0"/>
    <s v="AUXILIAR DE ENFERMERÍA"/>
    <s v="PLANTA  8ª IMPAR - HOSP.EDIF.A"/>
    <x v="1"/>
    <s v="0"/>
    <m/>
    <m/>
    <m/>
    <d v="2026-01-01T00:00:00"/>
    <d v="2026-07-31T00:00:00"/>
    <n v="212"/>
  </r>
  <r>
    <s v="234281"/>
    <d v="2026-01-01T00:00:00"/>
    <d v="2026-12-31T00:00:00"/>
    <s v="false"/>
    <s v="170777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266570"/>
    <d v="2026-01-01T00:00:00"/>
    <d v="2026-12-31T00:00:00"/>
    <s v="false"/>
    <s v="169986"/>
    <s v="TEMPORAL. T. COM. INTER. N. ESTA"/>
    <s v="INTERINO POR VACANTE"/>
    <s v="AUXILIAR DE ENFERMERÍA"/>
    <s v="E"/>
    <s v="I_9_1A"/>
    <x v="3"/>
    <n v="365"/>
    <n v="0"/>
    <s v="AUXILIAR DE ENFERMERÍA"/>
    <s v="U.V.I."/>
    <x v="1"/>
    <s v="0"/>
    <m/>
    <m/>
    <m/>
    <d v="2026-01-01T00:00:00"/>
    <d v="2026-07-31T00:00:00"/>
    <n v="212"/>
  </r>
  <r>
    <s v="201023"/>
    <d v="2026-01-01T00:00:00"/>
    <d v="2026-12-31T00:00:00"/>
    <s v="false"/>
    <s v="170825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24706"/>
    <d v="2026-01-01T00:00:00"/>
    <d v="2026-12-31T00:00:00"/>
    <s v="false"/>
    <s v="161133"/>
    <s v="TEMPORAL. T. COM. INTER. N. ESTA"/>
    <s v="INTERINO POR VACANTE"/>
    <s v="AUXILIAR DE ENFERMERÍA"/>
    <s v="E"/>
    <s v="I_9_1A"/>
    <x v="3"/>
    <n v="365"/>
    <n v="0"/>
    <s v="AUXILIAR DE ENFERMERÍA"/>
    <s v="PLANTA  8ª  PAR   - HOSP.EDIF.A"/>
    <x v="1"/>
    <s v="0"/>
    <m/>
    <m/>
    <m/>
    <d v="2026-01-01T00:00:00"/>
    <d v="2026-07-31T00:00:00"/>
    <n v="212"/>
  </r>
  <r>
    <s v="376972"/>
    <d v="2026-01-01T00:00:00"/>
    <d v="2026-12-31T00:00:00"/>
    <s v="false"/>
    <s v="167396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49163"/>
    <d v="2026-01-01T00:00:00"/>
    <d v="2026-12-31T00:00:00"/>
    <s v="false"/>
    <s v="170590"/>
    <s v="TEMPORAL. T. COM. INTER. N. ESTA"/>
    <s v="INTERINO POR VACANTE"/>
    <s v="ENFERMERO/A"/>
    <s v="E"/>
    <s v="I_9_1A"/>
    <x v="3"/>
    <n v="365"/>
    <n v="0"/>
    <s v="ENFERMERA/O"/>
    <s v="PLANTA BAJA - HOSP.EDIF.M."/>
    <x v="1"/>
    <s v="0"/>
    <m/>
    <m/>
    <m/>
    <d v="2026-01-01T00:00:00"/>
    <d v="2026-07-31T00:00:00"/>
    <n v="212"/>
  </r>
  <r>
    <s v="259868"/>
    <d v="2026-01-01T00:00:00"/>
    <d v="2026-12-31T00:00:00"/>
    <s v="false"/>
    <s v="170461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263274"/>
    <d v="2026-01-01T00:00:00"/>
    <d v="2026-12-31T00:00:00"/>
    <s v="false"/>
    <s v="171534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45803"/>
    <d v="2026-01-01T00:00:00"/>
    <d v="2026-12-31T00:00:00"/>
    <s v="false"/>
    <s v="169905"/>
    <s v="TEMPORAL. T. COM. INTER. N. ESTA"/>
    <s v="INTERINO POR VACANTE"/>
    <s v="AUXILIAR DE ENFERMERÍA"/>
    <s v="E"/>
    <s v="I_9_1A"/>
    <x v="3"/>
    <n v="365"/>
    <n v="0"/>
    <s v="AUXILIAR DE ENFERMERÍA"/>
    <s v="ESTERILIZACIÓN"/>
    <x v="1"/>
    <s v="0"/>
    <m/>
    <m/>
    <m/>
    <d v="2026-01-01T00:00:00"/>
    <d v="2026-07-31T00:00:00"/>
    <n v="212"/>
  </r>
  <r>
    <s v="262467"/>
    <d v="2026-01-01T00:00:00"/>
    <d v="2026-12-31T00:00:00"/>
    <s v="false"/>
    <s v="153914"/>
    <s v="TEMPORAL. T. COM. INTER. N. ESTA"/>
    <s v="INTERINO POR VACANTE"/>
    <s v="AUXILIAR DE ENFERMERÍA"/>
    <s v="E"/>
    <s v="I_9_1A"/>
    <x v="3"/>
    <n v="365"/>
    <n v="0"/>
    <s v="AUXILIAR DE ENFERMERÍA"/>
    <s v="PLANTA  9ª IMPAR - HOSP.EDIF.A"/>
    <x v="1"/>
    <s v="0"/>
    <m/>
    <m/>
    <m/>
    <d v="2026-01-01T00:00:00"/>
    <d v="2026-07-31T00:00:00"/>
    <n v="212"/>
  </r>
  <r>
    <s v="237460"/>
    <d v="2026-01-01T00:00:00"/>
    <d v="2026-12-31T00:00:00"/>
    <s v="false"/>
    <s v="172330"/>
    <s v="TEMPORAL. T. COM. INTER. N. ESTA"/>
    <s v="MES VENCIDO - INCAPACIDAD TEMPORAL"/>
    <s v="AUXILIAR DE ENFERMERÍA"/>
    <s v="E"/>
    <s v="S_9B_1A"/>
    <x v="0"/>
    <n v="365"/>
    <n v="0"/>
    <s v="AUXILIAR DE ENFERMERÍA"/>
    <s v="URGENCIAS"/>
    <x v="1"/>
    <s v="291237"/>
    <s v="42060273N"/>
    <s v="CALERO CABRERA, GLORIA ESTHER"/>
    <s v="AUXILIAR DE ENFERMERÍA"/>
    <d v="2026-01-01T00:00:00"/>
    <d v="2026-07-31T00:00:00"/>
    <n v="212"/>
  </r>
  <r>
    <s v="245721"/>
    <d v="2026-01-01T00:00:00"/>
    <d v="2026-12-31T00:00:00"/>
    <s v="false"/>
    <s v="170563"/>
    <s v="TEMPORAL. T. COM. INTER. N. ESTA"/>
    <s v="INTERINO POR VACANTE"/>
    <s v="ENFERMERO/A"/>
    <s v="E"/>
    <s v="I_9_1A"/>
    <x v="3"/>
    <n v="365"/>
    <n v="0"/>
    <s v="ENFERMERA/O"/>
    <s v="PLANTA  5ª IMPAR - HOSP.EDIF.A"/>
    <x v="1"/>
    <s v="0"/>
    <m/>
    <m/>
    <m/>
    <d v="2026-01-01T00:00:00"/>
    <d v="2026-07-31T00:00:00"/>
    <n v="212"/>
  </r>
  <r>
    <s v="261263"/>
    <d v="2026-01-01T00:00:00"/>
    <d v="2026-12-31T00:00:00"/>
    <s v="false"/>
    <s v="170776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265806"/>
    <d v="2026-01-01T00:00:00"/>
    <d v="2026-12-31T00:00:00"/>
    <s v="false"/>
    <s v="174290"/>
    <s v="TEMPORAL. T. COM. INTER. N. ESTA"/>
    <s v="INTERINO POR VACANTE"/>
    <s v="AUXILIAR DE ENFERMERÍA"/>
    <s v="E"/>
    <s v="I_9_1A"/>
    <x v="3"/>
    <n v="365"/>
    <n v="0"/>
    <s v="AUXILIAR DE ENFERMERÍA"/>
    <s v="UDAD.CORONARIAS"/>
    <x v="1"/>
    <s v="0"/>
    <m/>
    <m/>
    <m/>
    <d v="2026-01-01T00:00:00"/>
    <d v="2026-07-31T00:00:00"/>
    <n v="212"/>
  </r>
  <r>
    <s v="369213"/>
    <d v="2026-01-01T00:00:00"/>
    <d v="2026-12-31T00:00:00"/>
    <s v="false"/>
    <s v="170906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384239"/>
    <d v="2026-01-01T00:00:00"/>
    <d v="2026-12-31T00:00:00"/>
    <s v="false"/>
    <s v="170467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318349"/>
    <d v="2026-01-01T00:00:00"/>
    <d v="2026-12-31T00:00:00"/>
    <s v="false"/>
    <s v="173562"/>
    <s v="TEMPORAL. T. COM. INTER. N. ESTA"/>
    <s v="MES VENCIDO - INCAPACIDAD TEMPORAL"/>
    <s v="AUXILIAR DE ENFERMERÍA"/>
    <s v="E"/>
    <s v="S_9B_1A"/>
    <x v="0"/>
    <n v="365"/>
    <n v="0"/>
    <s v="AUXILIAR DE ENFERMERÍA"/>
    <s v="PLANTA 1ª - SUBAGUDOS"/>
    <x v="1"/>
    <s v="296989"/>
    <s v="78564015V"/>
    <s v="ARMAS FERNANDEZ, MARIA BELEN"/>
    <s v="AUXILIAR DE ENFERMERÍA"/>
    <d v="2026-01-01T00:00:00"/>
    <d v="2026-07-31T00:00:00"/>
    <n v="212"/>
  </r>
  <r>
    <s v="242976"/>
    <d v="2026-01-01T00:00:00"/>
    <d v="2026-12-31T00:00:00"/>
    <s v="false"/>
    <s v="153397"/>
    <s v="TEMPORAL. T. COM. INTER. N. ESTA"/>
    <s v="INTERINO POR VACANTE"/>
    <s v="ENFERMERO/A"/>
    <s v="E"/>
    <s v="I_9_1A"/>
    <x v="3"/>
    <n v="365"/>
    <n v="0"/>
    <s v="ENFERMERA/O"/>
    <s v="LAB.HEMOT.Y BCO.SANGRE"/>
    <x v="1"/>
    <s v="0"/>
    <m/>
    <m/>
    <m/>
    <d v="2026-01-01T00:00:00"/>
    <d v="2026-07-31T00:00:00"/>
    <n v="212"/>
  </r>
  <r>
    <s v="380418"/>
    <d v="2026-01-01T00:00:00"/>
    <d v="2026-12-31T00:00:00"/>
    <s v="false"/>
    <s v="171174"/>
    <s v="TEMPORAL. T. COM. INTER. N. ESTA"/>
    <s v="INTERINO POR VACANTE"/>
    <s v="MECÁNICO/A"/>
    <s v="E"/>
    <s v="I_9_1A"/>
    <x v="3"/>
    <n v="365"/>
    <n v="0"/>
    <s v="MECÁNICO"/>
    <s v="MECÁNICA"/>
    <x v="6"/>
    <s v="0"/>
    <m/>
    <m/>
    <m/>
    <d v="2026-01-01T00:00:00"/>
    <d v="2026-07-31T00:00:00"/>
    <n v="212"/>
  </r>
  <r>
    <s v="357817"/>
    <d v="2026-01-01T00:00:00"/>
    <d v="2026-12-31T00:00:00"/>
    <s v="false"/>
    <s v="154189"/>
    <s v="TEMPORAL. T. COM. INTER. N. ESTA"/>
    <s v="INTERINO POR VACANTE"/>
    <s v="AUXILIAR DE ENFERMERÍA"/>
    <s v="E"/>
    <s v="I_9_1A"/>
    <x v="3"/>
    <n v="365"/>
    <n v="0"/>
    <s v="AUXILIAR DE ENFERMERÍA"/>
    <s v="PLANTA BAJA - HOSP.EDIF.M."/>
    <x v="1"/>
    <s v="0"/>
    <m/>
    <m/>
    <m/>
    <d v="2026-01-01T00:00:00"/>
    <d v="2026-07-31T00:00:00"/>
    <n v="212"/>
  </r>
  <r>
    <s v="376895"/>
    <d v="2026-01-01T00:00:00"/>
    <d v="2026-12-31T00:00:00"/>
    <s v="false"/>
    <s v="175332"/>
    <s v="TEMPORAL. T. COM. INTER. N. ESTA"/>
    <s v="MES VENCIDO - INCAPACIDAD TEMPORAL"/>
    <s v="LIMPIADOR/A"/>
    <s v="E"/>
    <s v="S_9B_1A"/>
    <x v="0"/>
    <n v="365"/>
    <n v="0"/>
    <s v="LIMPIADORA"/>
    <s v="LIMPIEZA"/>
    <x v="0"/>
    <s v="255249"/>
    <s v="54054941L"/>
    <s v="ARMAS EXPOSITO, NAIRA MARIA"/>
    <s v="LIMPIADORA"/>
    <d v="2026-01-01T00:00:00"/>
    <d v="2026-07-31T00:00:00"/>
    <n v="212"/>
  </r>
  <r>
    <s v="289703"/>
    <d v="2026-01-01T00:00:00"/>
    <d v="2026-12-31T00:00:00"/>
    <s v="false"/>
    <s v="170811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62515"/>
    <d v="2026-01-01T00:00:00"/>
    <d v="2026-12-31T00:00:00"/>
    <s v="false"/>
    <s v="170554"/>
    <s v="TEMPORAL. T. COM. INTER. N. ESTA"/>
    <s v="INTERINO POR VACANTE"/>
    <s v="ENFERMERO/A"/>
    <s v="E"/>
    <s v="I_9_1A"/>
    <x v="3"/>
    <n v="365"/>
    <n v="0"/>
    <s v="ENFERMERA/O"/>
    <s v="PLANTA  5ª IMPAR - HOSP.EDIF.A"/>
    <x v="1"/>
    <s v="0"/>
    <m/>
    <m/>
    <m/>
    <d v="2026-01-01T00:00:00"/>
    <d v="2026-07-31T00:00:00"/>
    <n v="212"/>
  </r>
  <r>
    <s v="337111"/>
    <d v="2026-01-01T00:00:00"/>
    <d v="2026-12-31T00:00:00"/>
    <s v="false"/>
    <s v="149940"/>
    <s v="TEMPORAL. T. COM. INTER. N. ESTA"/>
    <s v="INTERINO POR VACANTE"/>
    <s v="PINCHE"/>
    <s v="E"/>
    <s v="I_9_1A"/>
    <x v="3"/>
    <n v="365"/>
    <n v="0"/>
    <s v="PINCHE"/>
    <s v="COCINA"/>
    <x v="0"/>
    <s v="0"/>
    <m/>
    <m/>
    <m/>
    <d v="2026-01-01T00:00:00"/>
    <d v="2026-07-31T00:00:00"/>
    <n v="212"/>
  </r>
  <r>
    <s v="233948"/>
    <d v="2026-01-01T00:00:00"/>
    <d v="2026-12-31T00:00:00"/>
    <s v="false"/>
    <s v="153915"/>
    <s v="TEMPORAL. T. COM. INTER. N. ESTA"/>
    <s v="INTERINO POR VACANTE"/>
    <s v="AUXILIAR DE ENFERMERÍA"/>
    <s v="E"/>
    <s v="I_9_1A"/>
    <x v="3"/>
    <n v="365"/>
    <n v="0"/>
    <s v="AUXILIAR DE ENFERMERÍA"/>
    <s v="UDAD.CORONARIAS"/>
    <x v="1"/>
    <s v="0"/>
    <m/>
    <m/>
    <m/>
    <d v="2026-01-01T00:00:00"/>
    <d v="2026-07-31T00:00:00"/>
    <n v="212"/>
  </r>
  <r>
    <s v="210724"/>
    <d v="2026-01-01T00:00:00"/>
    <d v="2026-12-31T00:00:00"/>
    <s v="false"/>
    <s v="162704"/>
    <s v="TEMPORAL. T. COM. INTER. N. ESTA"/>
    <s v="INTERINO POR VACANTE"/>
    <s v="FEA NEUROLOGÍA"/>
    <s v="E"/>
    <s v="I_9_1A"/>
    <x v="3"/>
    <n v="365"/>
    <n v="0"/>
    <s v="FEA NEUROLOGÍA"/>
    <s v="P.MÉDICO NEUROLOGÍA"/>
    <x v="2"/>
    <s v="0"/>
    <m/>
    <m/>
    <m/>
    <d v="2026-01-01T00:00:00"/>
    <d v="2026-07-31T00:00:00"/>
    <n v="212"/>
  </r>
  <r>
    <s v="292962"/>
    <d v="2026-01-01T00:00:00"/>
    <d v="2026-12-31T00:00:00"/>
    <s v="false"/>
    <s v="162581"/>
    <s v="TEMPORAL. T. COM. INTER. N. ESTA"/>
    <s v="INTERINO POR VACANTE"/>
    <s v="AUXILIAR DE ENFERMERÍA"/>
    <s v="E"/>
    <s v="I_9_1A"/>
    <x v="3"/>
    <n v="365"/>
    <n v="0"/>
    <s v="AUXILIAR DE ENFERMERÍA"/>
    <s v="ESTERILIZACIÓN"/>
    <x v="1"/>
    <s v="0"/>
    <m/>
    <m/>
    <m/>
    <d v="2026-01-01T00:00:00"/>
    <d v="2026-07-31T00:00:00"/>
    <n v="212"/>
  </r>
  <r>
    <s v="342121"/>
    <d v="2026-01-01T00:00:00"/>
    <d v="2026-12-31T00:00:00"/>
    <s v="false"/>
    <s v="153916"/>
    <s v="TEMPORAL. T. COM. INTER. N. ESTA"/>
    <s v="INTERINO POR VACANTE"/>
    <s v="AUXILIAR DE ENFERMERÍA"/>
    <s v="E"/>
    <s v="I_9_1A"/>
    <x v="3"/>
    <n v="365"/>
    <n v="0"/>
    <s v="AUXILIAR DE ENFERMERÍA"/>
    <s v="PLANTA  2ª IMPAR-HOSP.EDIF.A"/>
    <x v="1"/>
    <s v="0"/>
    <m/>
    <m/>
    <m/>
    <d v="2026-01-01T00:00:00"/>
    <d v="2026-07-31T00:00:00"/>
    <n v="212"/>
  </r>
  <r>
    <s v="247644"/>
    <d v="2026-01-01T00:00:00"/>
    <d v="2026-12-31T00:00:00"/>
    <s v="false"/>
    <s v="171539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47339"/>
    <d v="2026-01-01T00:00:00"/>
    <d v="2026-12-31T00:00:00"/>
    <s v="false"/>
    <s v="170812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395160"/>
    <d v="2026-01-01T00:00:00"/>
    <d v="2026-12-31T00:00:00"/>
    <s v="false"/>
    <s v="153917"/>
    <s v="TEMPORAL. T. COM. INTER. N. ESTA"/>
    <s v="INTERINO POR VACANTE"/>
    <s v="AUXILIAR DE ENFERMERÍA"/>
    <s v="E"/>
    <s v="I_9_1A"/>
    <x v="3"/>
    <n v="365"/>
    <n v="0"/>
    <s v="AUXILIAR DE ENFERMERÍA"/>
    <s v="PLANTA BAJA - HOSP.EDIF.M."/>
    <x v="1"/>
    <s v="0"/>
    <m/>
    <m/>
    <m/>
    <d v="2026-01-01T00:00:00"/>
    <d v="2026-07-31T00:00:00"/>
    <n v="212"/>
  </r>
  <r>
    <s v="246736"/>
    <d v="2026-01-01T00:00:00"/>
    <d v="2026-12-31T00:00:00"/>
    <s v="false"/>
    <s v="171562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367697"/>
    <d v="2026-01-01T00:00:00"/>
    <d v="2026-12-31T00:00:00"/>
    <s v="false"/>
    <s v="173806"/>
    <s v="TEMPORAL. T. COM. INTER. N. ESTA"/>
    <s v="MES VENCIDO - INCAPACIDAD TEMPORAL"/>
    <s v="TÉC ESPECIALISTA / RADIODIAGNÓSTICO"/>
    <s v="E"/>
    <s v="S_9B_1A"/>
    <x v="0"/>
    <n v="365"/>
    <n v="0"/>
    <s v="TÉCNICO ESPECIALISTA RADIODIAGNÓSTICO"/>
    <s v="RADIODIAGNOSTICO"/>
    <x v="1"/>
    <s v="294317"/>
    <s v="79075531J"/>
    <s v="RODRIGUEZ RODRIGUEZ, HIMILCE RAQUEL"/>
    <s v="TÉCNICO ESPECIALISTA RADIODIAGNÓSTICO"/>
    <d v="2026-01-01T00:00:00"/>
    <d v="2026-07-31T00:00:00"/>
    <n v="212"/>
  </r>
  <r>
    <s v="209245"/>
    <d v="2026-01-01T00:00:00"/>
    <d v="2026-12-31T00:00:00"/>
    <s v="false"/>
    <s v="170922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200466"/>
    <d v="2026-01-01T00:00:00"/>
    <d v="2026-12-31T00:00:00"/>
    <s v="false"/>
    <s v="153292"/>
    <s v="TEMPORAL. T. COM. INTER. N. ESTA"/>
    <s v="INTERINO POR VACANTE"/>
    <s v="ENFERMERO/A"/>
    <s v="E"/>
    <s v="I_9_1A"/>
    <x v="3"/>
    <n v="365"/>
    <n v="0"/>
    <s v="ENFERMERA/O"/>
    <s v="PLANTA 3ª - HOSPITALIZACIÓN EDIF. D"/>
    <x v="1"/>
    <s v="0"/>
    <m/>
    <m/>
    <m/>
    <d v="2026-01-01T00:00:00"/>
    <d v="2026-07-31T00:00:00"/>
    <n v="212"/>
  </r>
  <r>
    <s v="378601"/>
    <d v="2026-01-01T00:00:00"/>
    <d v="2026-12-31T00:00:00"/>
    <s v="false"/>
    <s v="153293"/>
    <s v="TEMPORAL. T. COM. INTER. N. ESTA"/>
    <s v="INTERINO POR VACANTE"/>
    <s v="ENFERMERO/A"/>
    <s v="E"/>
    <s v="I_9_1A"/>
    <x v="3"/>
    <n v="365"/>
    <n v="0"/>
    <s v="ENFERMERA/O"/>
    <s v="PLANTA  8ª IMPAR - HOSP.EDIF.A"/>
    <x v="1"/>
    <s v="0"/>
    <m/>
    <m/>
    <m/>
    <d v="2026-01-01T00:00:00"/>
    <d v="2026-07-31T00:00:00"/>
    <n v="212"/>
  </r>
  <r>
    <s v="261588"/>
    <d v="2026-01-01T00:00:00"/>
    <d v="2026-12-31T00:00:00"/>
    <s v="false"/>
    <s v="170800"/>
    <s v="TEMPORAL. T. COM. INTER. N. ESTA"/>
    <s v="INTERINO POR VACANTE"/>
    <s v="ENFERMERO/A"/>
    <s v="E"/>
    <s v="I_9_1A"/>
    <x v="3"/>
    <n v="365"/>
    <n v="0"/>
    <s v="ENFERMERA/O"/>
    <s v="UDAD.CORONARIAS"/>
    <x v="1"/>
    <s v="0"/>
    <m/>
    <m/>
    <m/>
    <d v="2026-01-01T00:00:00"/>
    <d v="2026-07-31T00:00:00"/>
    <n v="212"/>
  </r>
  <r>
    <s v="251823"/>
    <d v="2026-01-01T00:00:00"/>
    <d v="2026-12-31T00:00:00"/>
    <s v="false"/>
    <s v="170331"/>
    <s v="TEMPORAL. T. COM. INTER. N. ESTA"/>
    <s v="INTERINO POR VACANTE"/>
    <s v="TÉC ESPECIALISTA / RADIOTERAPIA"/>
    <s v="E"/>
    <s v="I_9_1A"/>
    <x v="3"/>
    <n v="365"/>
    <n v="0"/>
    <s v="TÉCNICO ESPECIALISTA RADIOTERAPIA"/>
    <s v="EXPLORAC.RADIOTERAPIA"/>
    <x v="1"/>
    <s v="0"/>
    <m/>
    <m/>
    <m/>
    <d v="2026-01-01T00:00:00"/>
    <d v="2026-07-31T00:00:00"/>
    <n v="212"/>
  </r>
  <r>
    <s v="204439"/>
    <d v="2026-01-01T00:00:00"/>
    <d v="2026-12-31T00:00:00"/>
    <s v="false"/>
    <s v="170468"/>
    <s v="TEMPORAL. T. COM. INTER. N. ESTA"/>
    <s v="INTERINO POR VACANTE"/>
    <s v="ENFERMERO/A"/>
    <s v="E"/>
    <s v="I_9_1A"/>
    <x v="3"/>
    <n v="365"/>
    <n v="0"/>
    <s v="ENFERMERA/O"/>
    <s v="PLANTA BAJA - HOSP.EDIF.M."/>
    <x v="1"/>
    <s v="0"/>
    <m/>
    <m/>
    <m/>
    <d v="2026-01-01T00:00:00"/>
    <d v="2026-07-31T00:00:00"/>
    <n v="212"/>
  </r>
  <r>
    <s v="224779"/>
    <d v="2026-01-01T00:00:00"/>
    <d v="2026-12-31T00:00:00"/>
    <s v="false"/>
    <s v="153918"/>
    <s v="TEMPORAL. T. COM. INTER. N. ESTA"/>
    <s v="INTERINO POR VACANTE"/>
    <s v="AUXILIAR DE ENFERMERÍA"/>
    <s v="E"/>
    <s v="I_9_1A"/>
    <x v="3"/>
    <n v="365"/>
    <n v="0"/>
    <s v="AUXILIAR DE ENFERMERÍA"/>
    <s v="U.V.I. PEDIATRICA"/>
    <x v="1"/>
    <s v="0"/>
    <m/>
    <m/>
    <m/>
    <d v="2026-01-01T00:00:00"/>
    <d v="2026-07-31T00:00:00"/>
    <n v="212"/>
  </r>
  <r>
    <s v="295165"/>
    <d v="2026-01-01T00:00:00"/>
    <d v="2026-12-31T00:00:00"/>
    <s v="false"/>
    <s v="153788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304969"/>
    <d v="2026-01-01T00:00:00"/>
    <d v="2026-12-31T00:00:00"/>
    <s v="false"/>
    <s v="172599"/>
    <s v="TEMPORAL. T. COM. INTER. N. ESTA"/>
    <s v="MES VENCIDO - INCAPACIDAD TEMPORAL"/>
    <s v="AUXILIAR DE ENFERMERÍA"/>
    <s v="E"/>
    <s v="S_9B_1A"/>
    <x v="0"/>
    <n v="365"/>
    <n v="0"/>
    <s v="AUXILIAR DE ENFERMERÍA"/>
    <s v="PLANTA  5ª IMPAR - HOSP.EDIF.A"/>
    <x v="1"/>
    <s v="375546"/>
    <s v="78567540T"/>
    <s v="HERRERA VELAZQUEZ, CRISTIAN"/>
    <s v="AUXILIAR DE ENFERMERÍA"/>
    <d v="2026-01-01T00:00:00"/>
    <d v="2026-07-31T00:00:00"/>
    <n v="212"/>
  </r>
  <r>
    <s v="290729"/>
    <d v="2026-01-01T00:00:00"/>
    <d v="2026-12-31T00:00:00"/>
    <s v="false"/>
    <s v="170615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77309"/>
    <d v="2026-01-01T00:00:00"/>
    <d v="2026-12-31T00:00:00"/>
    <s v="false"/>
    <s v="153919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24280"/>
    <d v="2026-01-01T00:00:00"/>
    <d v="2026-12-31T00:00:00"/>
    <s v="false"/>
    <s v="169946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54247"/>
    <d v="2026-01-01T00:00:00"/>
    <d v="2026-12-31T00:00:00"/>
    <s v="false"/>
    <s v="161173"/>
    <s v="TEMPORAL. T. COM. INTER. N. ESTA"/>
    <s v="INTERINO POR VACANTE"/>
    <s v="AUXILIAR DE ENFERMERÍA"/>
    <s v="E"/>
    <s v="I_9_1A"/>
    <x v="3"/>
    <n v="365"/>
    <n v="0"/>
    <s v="AUXILIAR DE ENFERMERÍA"/>
    <s v="PLANTA 2ª - HOSPITALIZACIÓN EDIF. D"/>
    <x v="1"/>
    <s v="0"/>
    <m/>
    <m/>
    <m/>
    <d v="2026-01-01T00:00:00"/>
    <d v="2026-07-31T00:00:00"/>
    <n v="212"/>
  </r>
  <r>
    <s v="278352"/>
    <d v="2026-01-01T00:00:00"/>
    <d v="2026-12-31T00:00:00"/>
    <s v="false"/>
    <s v="170404"/>
    <s v="TEMPORAL. T. COM. INTER. N. ESTA"/>
    <s v="INTERINO POR VACANTE"/>
    <s v="ENFERMERO/A"/>
    <s v="E"/>
    <s v="I_9_1A"/>
    <x v="3"/>
    <n v="365"/>
    <n v="0"/>
    <s v="ENFERMERA/O"/>
    <s v="PLANTA BAJA - HOSP.EDIF.M."/>
    <x v="1"/>
    <s v="0"/>
    <m/>
    <m/>
    <m/>
    <d v="2026-01-01T00:00:00"/>
    <d v="2026-07-31T00:00:00"/>
    <n v="212"/>
  </r>
  <r>
    <s v="254660"/>
    <d v="2026-01-01T00:00:00"/>
    <d v="2026-12-31T00:00:00"/>
    <s v="false"/>
    <s v="174503"/>
    <s v="TEMPORAL. T. COM. INTER. N. ESTA"/>
    <s v="MES VENCIDO - INCAPACIDAD TEMPORAL"/>
    <s v="AUXILIAR DE ENFERMERÍA"/>
    <s v="E"/>
    <s v="S_9B_1A"/>
    <x v="0"/>
    <n v="365"/>
    <n v="0"/>
    <s v="AUXILIAR DE ENFERMERÍA"/>
    <s v="PLANTILLA VOLANTE"/>
    <x v="1"/>
    <s v="358799"/>
    <s v="78563691S"/>
    <s v="BRITO SAAVEDRA, MARIA SUYIN"/>
    <s v="AUXILIAR DE ENFERMERÍA"/>
    <d v="2026-01-01T00:00:00"/>
    <d v="2026-07-31T00:00:00"/>
    <n v="212"/>
  </r>
  <r>
    <s v="231902"/>
    <d v="2026-01-01T00:00:00"/>
    <d v="2026-12-31T00:00:00"/>
    <s v="false"/>
    <s v="0"/>
    <s v="TEMPORAL. T. COM. INTER. N. ESTA"/>
    <s v="INTERINO POR VACANTE"/>
    <s v="TÉC ESPECIALISTA / RADIODIAGNÓSTICO"/>
    <s v="E"/>
    <s v="I_9_1A"/>
    <x v="3"/>
    <n v="365"/>
    <n v="0"/>
    <s v="TÉCNICO ESPECIALISTA RADIODIAGNÓSTICO"/>
    <s v="BLOQUE QUIRURGICO CENTRAL"/>
    <x v="1"/>
    <s v="0"/>
    <m/>
    <m/>
    <m/>
    <d v="2026-01-01T00:00:00"/>
    <d v="2026-07-31T00:00:00"/>
    <n v="212"/>
  </r>
  <r>
    <s v="339235"/>
    <d v="2026-01-01T00:00:00"/>
    <d v="2026-12-31T00:00:00"/>
    <s v="false"/>
    <s v="149377"/>
    <s v="TEMPORAL. T. COM. INTER. N. ESTA"/>
    <s v="COMISION SERV.,ADS.TEMPORAL"/>
    <s v="G TÉCNICO FUNCIÓN ADMINISTRATIVA"/>
    <s v="E"/>
    <s v="S_9B_1A"/>
    <x v="0"/>
    <n v="365"/>
    <n v="0"/>
    <s v="GRUPO TÉCNICO FUNCIÓN ADMINISTRATIVA"/>
    <s v="ASESORÍA JURÍDICA"/>
    <x v="4"/>
    <s v="352370"/>
    <s v="43794681J"/>
    <s v="GUTIERREZ CASAÑAS, EUFRASIO"/>
    <m/>
    <d v="2026-01-01T00:00:00"/>
    <d v="2026-07-31T00:00:00"/>
    <n v="212"/>
  </r>
  <r>
    <s v="242101"/>
    <d v="2026-01-01T00:00:00"/>
    <d v="2026-12-31T00:00:00"/>
    <s v="false"/>
    <s v="162352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361555"/>
    <d v="2026-01-01T00:00:00"/>
    <d v="2026-12-31T00:00:00"/>
    <s v="false"/>
    <s v="174883"/>
    <s v="TEMPORAL. T. COM. INTER. N. ESTA"/>
    <s v="DESEMPEÑO FUNCIONES SUPERIOR CATEGORIA"/>
    <s v="ENFERMERO/A"/>
    <s v="E"/>
    <s v="S_9B_1A"/>
    <x v="0"/>
    <n v="365"/>
    <n v="0"/>
    <s v="ENFERMERA/O"/>
    <s v="PLANTA  9ª  PAR   - HOSP.EDIF.A"/>
    <x v="1"/>
    <s v="293631"/>
    <s v="52448571S"/>
    <s v="SAYAS MARTEL, MIGUEL ANGEL"/>
    <s v="ENFERMERA/O"/>
    <d v="2026-01-01T00:00:00"/>
    <d v="2026-07-31T00:00:00"/>
    <n v="212"/>
  </r>
  <r>
    <s v="293930"/>
    <d v="2026-01-01T00:00:00"/>
    <d v="2026-12-31T00:00:00"/>
    <s v="false"/>
    <s v="170227"/>
    <s v="TEMPORAL. T. COM. INTER. N. ESTA"/>
    <s v="INVALIDEZ PERMANENTE"/>
    <s v="ENFERMERO/A"/>
    <s v="E"/>
    <s v="S_9B_1A"/>
    <x v="0"/>
    <n v="365"/>
    <n v="0"/>
    <s v="ENFERMERA/O"/>
    <s v="BLOQUE QUIRURGICO CENTRAL"/>
    <x v="1"/>
    <s v="249857"/>
    <s v="14271191J"/>
    <s v="MONTSERRAT PEROY, ELISABETH"/>
    <m/>
    <d v="2026-01-01T00:00:00"/>
    <d v="2026-07-31T00:00:00"/>
    <n v="212"/>
  </r>
  <r>
    <s v="276846"/>
    <d v="2026-01-01T00:00:00"/>
    <d v="2026-12-31T00:00:00"/>
    <s v="false"/>
    <s v="161332"/>
    <s v="TEMPORAL. T. COM. INTER. N. ESTA"/>
    <s v="INTERINO POR VACANTE"/>
    <s v="LIMPIADOR/A"/>
    <s v="E"/>
    <s v="I_9_1A"/>
    <x v="3"/>
    <n v="365"/>
    <n v="0"/>
    <s v="LIMPIADORA"/>
    <s v="LIMPIEZA EDIFICIO ACTIV.AMBULATORIAS"/>
    <x v="0"/>
    <s v="0"/>
    <m/>
    <m/>
    <m/>
    <d v="2026-01-01T00:00:00"/>
    <d v="2026-07-31T00:00:00"/>
    <n v="212"/>
  </r>
  <r>
    <s v="341325"/>
    <d v="2026-01-01T00:00:00"/>
    <d v="2026-12-31T00:00:00"/>
    <s v="false"/>
    <s v="162696"/>
    <s v="TEMPORAL. T. COM. INTER. N. ESTA"/>
    <s v="INTERINO POR VACANTE"/>
    <s v="COSTURERA"/>
    <s v="E"/>
    <s v="I_9_1A"/>
    <x v="3"/>
    <n v="365"/>
    <n v="0"/>
    <s v="COSTURERA"/>
    <s v="LENCERÍA Y COSTURA"/>
    <x v="0"/>
    <s v="0"/>
    <m/>
    <m/>
    <m/>
    <d v="2026-01-01T00:00:00"/>
    <d v="2026-07-31T00:00:00"/>
    <n v="212"/>
  </r>
  <r>
    <s v="242292"/>
    <d v="2026-01-01T00:00:00"/>
    <d v="2026-12-31T00:00:00"/>
    <s v="false"/>
    <s v="169714"/>
    <s v="TEMPORAL. T. COM. INTER. N. ESTA"/>
    <s v="INTERINO POR VACANTE"/>
    <s v="FEA NEFROLOGÍA"/>
    <s v="E"/>
    <s v="I_9_1A"/>
    <x v="3"/>
    <n v="365"/>
    <n v="0"/>
    <s v="FEA NEFROLOGÍA"/>
    <s v="P.MÉDICO NEFROLOGÍA"/>
    <x v="2"/>
    <s v="0"/>
    <m/>
    <m/>
    <m/>
    <d v="2026-01-01T00:00:00"/>
    <d v="2026-07-31T00:00:00"/>
    <n v="212"/>
  </r>
  <r>
    <s v="393643"/>
    <d v="2026-01-01T00:00:00"/>
    <d v="2026-12-31T00:00:00"/>
    <s v="false"/>
    <s v="173794"/>
    <s v="TEMPORAL. T. COM. INTER. N. ESTA"/>
    <s v="INTERINO POR VACANTE"/>
    <s v="G ADMINISTRATIVO FUNCIÓN ADMINISTRATIVA"/>
    <s v="E"/>
    <s v="I_9_1A"/>
    <x v="3"/>
    <n v="365"/>
    <n v="0"/>
    <s v="GRUPO ADMINISTRATIVO"/>
    <s v="DIRECCIÓN DE RECURSOS HUMANOS"/>
    <x v="5"/>
    <s v="0"/>
    <m/>
    <m/>
    <m/>
    <d v="2026-01-01T00:00:00"/>
    <d v="2026-07-31T00:00:00"/>
    <n v="212"/>
  </r>
  <r>
    <s v="298399"/>
    <d v="2026-01-01T00:00:00"/>
    <d v="2026-12-31T00:00:00"/>
    <s v="false"/>
    <s v="174684"/>
    <s v="TEMPORAL. T. COM. INTER. N. ESTA"/>
    <s v="COMISION SERV.,ADS.TEMPORAL"/>
    <s v="FISIOTERAPEUTA"/>
    <s v="E"/>
    <s v="S_9B_1A"/>
    <x v="0"/>
    <n v="365"/>
    <n v="0"/>
    <s v="FISIOTERAPEUTA"/>
    <s v="GIMNASIO REHABILITACION"/>
    <x v="1"/>
    <s v="326578"/>
    <s v="43791084G"/>
    <s v="HERNANDEZ CARABALLO, MONICA"/>
    <m/>
    <d v="2026-01-01T00:00:00"/>
    <d v="2026-07-31T00:00:00"/>
    <n v="212"/>
  </r>
  <r>
    <s v="216686"/>
    <d v="2026-01-01T00:00:00"/>
    <d v="2026-12-31T00:00:00"/>
    <s v="false"/>
    <s v="174585"/>
    <s v="TEMPORAL. T. COM. INTER. N. ESTA"/>
    <s v="COMISION SERV.,ADS.TEMPORAL"/>
    <s v="ENFERMERO/A"/>
    <s v="E"/>
    <s v="S_9B_1A"/>
    <x v="0"/>
    <n v="365"/>
    <n v="0"/>
    <s v="ENFERMERA/O"/>
    <s v="URGENCIAS"/>
    <x v="1"/>
    <s v="293769"/>
    <s v="78558431E"/>
    <s v="RAMALLO SANTANA, RUTH MARIA"/>
    <m/>
    <d v="2026-01-01T00:00:00"/>
    <d v="2026-07-31T00:00:00"/>
    <n v="212"/>
  </r>
  <r>
    <s v="265349"/>
    <d v="2026-01-01T00:00:00"/>
    <d v="2026-12-31T00:00:00"/>
    <s v="false"/>
    <s v="154613"/>
    <s v="TEMPORAL. T. COM. INTER. N. ESTA"/>
    <s v="INTERINO POR VACANTE"/>
    <s v="LAVANDERO/A"/>
    <s v="E"/>
    <s v="I_9_1A"/>
    <x v="3"/>
    <n v="365"/>
    <n v="0"/>
    <s v="LAVANDERIA"/>
    <s v="LENCERÍA Y COSTURA"/>
    <x v="0"/>
    <s v="0"/>
    <m/>
    <m/>
    <m/>
    <d v="2026-01-01T00:00:00"/>
    <d v="2026-07-31T00:00:00"/>
    <n v="212"/>
  </r>
  <r>
    <s v="236506"/>
    <d v="2026-01-01T00:00:00"/>
    <d v="2026-12-31T00:00:00"/>
    <s v="false"/>
    <s v="174211"/>
    <s v="TEMPORAL. T. COM. INTER. N. ESTA"/>
    <s v="LIBERACION SINDICAL"/>
    <s v="G ADMINISTRATIVO FUNCIÓN ADMINISTRATIVA"/>
    <s v="E"/>
    <s v="S_9B_1A"/>
    <x v="0"/>
    <n v="365"/>
    <n v="0"/>
    <s v="GRUPO ADMINISTRATIVO"/>
    <s v="RECEPCIÓN DE POLICLÍNICA"/>
    <x v="4"/>
    <s v="349139"/>
    <s v="78700058S"/>
    <s v="LUIS RIVERO, YURENA"/>
    <s v="GRUPO ADMINISTRATIVO"/>
    <d v="2026-01-01T00:00:00"/>
    <d v="2026-07-31T00:00:00"/>
    <n v="212"/>
  </r>
  <r>
    <s v="221244"/>
    <d v="2026-01-01T00:00:00"/>
    <d v="2026-12-31T00:00:00"/>
    <s v="false"/>
    <s v="161532"/>
    <s v="TEMPORAL. T. COM. INTER. N. ESTA"/>
    <s v="INTERINO POR VACANTE"/>
    <s v="LIMPIADOR/A"/>
    <s v="E"/>
    <s v="I_9_1A"/>
    <x v="3"/>
    <n v="365"/>
    <n v="0"/>
    <s v="LIMPIADORA"/>
    <s v="LIMPIEZA EDIFICIO ACTIV.AMBULATORIAS"/>
    <x v="0"/>
    <s v="0"/>
    <m/>
    <m/>
    <m/>
    <d v="2026-01-01T00:00:00"/>
    <d v="2026-07-31T00:00:00"/>
    <n v="212"/>
  </r>
  <r>
    <s v="382019"/>
    <d v="2026-01-01T00:00:00"/>
    <d v="2026-12-31T00:00:00"/>
    <s v="false"/>
    <s v="169909"/>
    <s v="TEMPORAL. T. COM. INTER. N. ESTA"/>
    <s v="INTERINO POR VACANTE"/>
    <s v="AUXILIAR DE ENFERMERÍA"/>
    <s v="E"/>
    <s v="I_9_1A"/>
    <x v="3"/>
    <n v="365"/>
    <n v="0"/>
    <s v="AUXILIAR DE ENFERMERÍA"/>
    <s v="ESTERILIZACIÓN"/>
    <x v="1"/>
    <s v="0"/>
    <m/>
    <m/>
    <m/>
    <d v="2026-01-01T00:00:00"/>
    <d v="2026-07-31T00:00:00"/>
    <n v="212"/>
  </r>
  <r>
    <s v="357714"/>
    <d v="2026-01-01T00:00:00"/>
    <d v="2026-12-31T00:00:00"/>
    <s v="false"/>
    <s v="170923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260368"/>
    <d v="2026-01-01T00:00:00"/>
    <d v="2026-12-31T00:00:00"/>
    <s v="false"/>
    <s v="169999"/>
    <s v="TEMPORAL. T. COM. INTER. N. ESTA"/>
    <s v="INTERINO POR VACANTE"/>
    <s v="AUXILIAR DE ENFERMERÍA"/>
    <s v="E"/>
    <s v="I_9_1A"/>
    <x v="3"/>
    <n v="365"/>
    <n v="0"/>
    <s v="AUXILIAR DE ENFERMERÍA"/>
    <s v="PLANTA  5ª IMPAR - HOSP.EDIF.A"/>
    <x v="1"/>
    <s v="0"/>
    <m/>
    <m/>
    <m/>
    <d v="2026-01-01T00:00:00"/>
    <d v="2026-07-31T00:00:00"/>
    <n v="212"/>
  </r>
  <r>
    <s v="238210"/>
    <d v="2026-01-01T00:00:00"/>
    <d v="2026-12-31T00:00:00"/>
    <s v="false"/>
    <s v="153478"/>
    <s v="TEMPORAL. T. COM. INTER. N. ESTA"/>
    <s v="INTERINO POR VACANTE"/>
    <s v="ENFERMERO/A"/>
    <s v="E"/>
    <s v="I_9_1A"/>
    <x v="3"/>
    <n v="365"/>
    <n v="0"/>
    <s v="ENFERMERA/O"/>
    <s v="PLANTA  2ª  PAR   - HOSP.EDIF.A"/>
    <x v="1"/>
    <s v="0"/>
    <m/>
    <m/>
    <m/>
    <d v="2026-01-01T00:00:00"/>
    <d v="2026-07-31T00:00:00"/>
    <n v="212"/>
  </r>
  <r>
    <s v="266440"/>
    <d v="2026-01-01T00:00:00"/>
    <d v="2026-12-31T00:00:00"/>
    <s v="false"/>
    <s v="153889"/>
    <s v="TEMPORAL. T. COM. INTER. N. ESTA"/>
    <s v="INTERINO POR VACANTE"/>
    <s v="G AUXILIAR ADMINISTRATIVO F. ADMVA"/>
    <s v="E"/>
    <s v="I_9_1A"/>
    <x v="3"/>
    <n v="365"/>
    <n v="0"/>
    <s v="AUXILIAR ADMINISTRATIVO"/>
    <s v="AREA ADTVA. - CAE PTO.DE LA CRUZ"/>
    <x v="4"/>
    <s v="0"/>
    <m/>
    <m/>
    <m/>
    <d v="2026-01-01T00:00:00"/>
    <d v="2026-07-31T00:00:00"/>
    <n v="212"/>
  </r>
  <r>
    <s v="206418"/>
    <d v="2026-01-01T00:00:00"/>
    <d v="2026-12-31T00:00:00"/>
    <s v="false"/>
    <s v="173832"/>
    <s v="TEMPORAL. T. COM. INTER. N. ESTA"/>
    <s v="INTERINO POR VACANTE"/>
    <s v="G AUXILIAR ADMINISTRATIVO F. ADMVA"/>
    <s v="E"/>
    <s v="I_9_1A"/>
    <x v="3"/>
    <n v="365"/>
    <n v="0"/>
    <s v="AUXILIAR ADMINISTRATIVO"/>
    <s v="SERVICIO DE SEGURIDAD Y VIGILANCIA"/>
    <x v="0"/>
    <s v="0"/>
    <m/>
    <m/>
    <m/>
    <d v="2026-01-01T00:00:00"/>
    <d v="2026-07-31T00:00:00"/>
    <n v="212"/>
  </r>
  <r>
    <s v="309770"/>
    <d v="2026-01-01T00:00:00"/>
    <d v="2026-12-31T00:00:00"/>
    <s v="false"/>
    <s v="161142"/>
    <s v="TEMPORAL. T. COM. INTER. N. ESTA"/>
    <s v="INTERINO POR VACANTE"/>
    <s v="AUXILIAR DE ENFERMERÍA"/>
    <s v="E"/>
    <s v="I_9_1A"/>
    <x v="3"/>
    <n v="365"/>
    <n v="0"/>
    <s v="AUXILIAR DE ENFERMERÍA"/>
    <s v="PLANTA  2ª  - HOSPITAL DEL NORTE"/>
    <x v="1"/>
    <s v="0"/>
    <m/>
    <m/>
    <m/>
    <d v="2026-01-01T00:00:00"/>
    <d v="2026-07-31T00:00:00"/>
    <n v="212"/>
  </r>
  <r>
    <s v="214645"/>
    <d v="2026-01-01T00:00:00"/>
    <d v="2026-12-31T00:00:00"/>
    <s v="false"/>
    <s v="171297"/>
    <s v="TEMPORAL. T. COMPLETO. N. ESTATU"/>
    <s v="PROGRAMA CARACTER TEMPORAL"/>
    <s v="FEA NEUMOLOGÍA"/>
    <s v="E"/>
    <s v="I_9_1B"/>
    <x v="5"/>
    <n v="365"/>
    <n v="0"/>
    <s v="FEA NEUMOLOGÍA"/>
    <s v="P.MÉDICO NEUMOLOGÍA"/>
    <x v="2"/>
    <s v="0"/>
    <m/>
    <m/>
    <m/>
    <d v="2026-01-01T00:00:00"/>
    <d v="2026-07-31T00:00:00"/>
    <n v="212"/>
  </r>
  <r>
    <s v="294112"/>
    <d v="2026-01-01T00:00:00"/>
    <d v="2026-12-31T00:00:00"/>
    <s v="false"/>
    <s v="153296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380443"/>
    <d v="2026-01-01T00:00:00"/>
    <d v="2026-12-31T00:00:00"/>
    <s v="false"/>
    <s v="174631"/>
    <s v="TEMPORAL. T. COM. INTER. N. ESTA"/>
    <s v="COMISION SERV.,ADS.TEMPORAL"/>
    <s v="ENFERMERO/A"/>
    <s v="E"/>
    <s v="S_9B_1A"/>
    <x v="0"/>
    <n v="365"/>
    <n v="0"/>
    <s v="ENFERMERA/O"/>
    <s v="UDES.ESPECIALES SUPLENCIAS"/>
    <x v="1"/>
    <s v="208084"/>
    <s v="78723723J"/>
    <s v="GARCIA NOTEBAERT, ESTHER REBECA"/>
    <m/>
    <d v="2026-01-01T00:00:00"/>
    <d v="2026-07-31T00:00:00"/>
    <n v="212"/>
  </r>
  <r>
    <s v="224183"/>
    <d v="2026-01-01T00:00:00"/>
    <d v="2026-12-31T00:00:00"/>
    <s v="false"/>
    <s v="153920"/>
    <s v="TEMPORAL. T. COM. INTER. N. ESTA"/>
    <s v="INTERINO POR VACANTE"/>
    <s v="AUXILIAR DE ENFERMERÍA"/>
    <s v="E"/>
    <s v="I_9_1A"/>
    <x v="3"/>
    <n v="365"/>
    <n v="0"/>
    <s v="AUXILIAR DE ENFERMERÍA"/>
    <s v="PARITORIO"/>
    <x v="1"/>
    <s v="0"/>
    <m/>
    <m/>
    <m/>
    <d v="2026-01-01T00:00:00"/>
    <d v="2026-07-31T00:00:00"/>
    <n v="212"/>
  </r>
  <r>
    <s v="295348"/>
    <d v="2026-01-01T00:00:00"/>
    <d v="2026-12-31T00:00:00"/>
    <s v="false"/>
    <s v="173065"/>
    <s v="TEMPORAL. T. COM. INTER. N. ESTA"/>
    <s v="MES VENCIDO - INCAPACIDAD TEMPORAL"/>
    <s v="LIMPIADOR/A"/>
    <s v="E"/>
    <s v="S_9B_1A"/>
    <x v="0"/>
    <n v="365"/>
    <n v="0"/>
    <s v="LIMPIADORA"/>
    <s v="LIMPIEZA"/>
    <x v="0"/>
    <s v="223965"/>
    <s v="54050694G"/>
    <s v="PADILLA ABDERRAHIN, SARAY VERONICA"/>
    <s v="LIMPIADORA"/>
    <d v="2026-01-01T00:00:00"/>
    <d v="2026-07-31T00:00:00"/>
    <n v="212"/>
  </r>
  <r>
    <s v="248962"/>
    <d v="2026-01-01T00:00:00"/>
    <d v="2026-12-31T00:00:00"/>
    <s v="false"/>
    <s v="163055"/>
    <s v="TEMPORAL. T. COM. INTER. N. ESTA"/>
    <s v="INTERINO POR VACANTE"/>
    <s v="FEA FARMACIA HOSPITALARIA"/>
    <s v="E"/>
    <s v="I_9_1A"/>
    <x v="3"/>
    <n v="365"/>
    <n v="0"/>
    <s v="FEA FARMACIA HOSPITALARIA"/>
    <s v="P.TEC.SUP.DE FARMACIA"/>
    <x v="2"/>
    <s v="0"/>
    <m/>
    <m/>
    <m/>
    <d v="2026-01-01T00:00:00"/>
    <d v="2026-07-31T00:00:00"/>
    <n v="212"/>
  </r>
  <r>
    <s v="259816"/>
    <d v="2026-01-01T00:00:00"/>
    <d v="2026-12-31T00:00:00"/>
    <s v="false"/>
    <s v="169932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37962"/>
    <d v="2026-01-01T00:00:00"/>
    <d v="2026-12-31T00:00:00"/>
    <s v="false"/>
    <s v="169969"/>
    <s v="TEMPORAL. T. COM. INTER. N. ESTA"/>
    <s v="INTERINO POR VACANTE"/>
    <s v="AUXILIAR DE ENFERMERÍA"/>
    <s v="E"/>
    <s v="I_9_1A"/>
    <x v="3"/>
    <n v="365"/>
    <n v="0"/>
    <s v="AUXILIAR DE ENFERMERÍA"/>
    <s v="UDAD.DE RECUPERACIÓN DE QUIRÓFANO"/>
    <x v="1"/>
    <s v="0"/>
    <m/>
    <m/>
    <m/>
    <d v="2026-01-01T00:00:00"/>
    <d v="2026-07-31T00:00:00"/>
    <n v="212"/>
  </r>
  <r>
    <s v="390294"/>
    <d v="2026-01-01T00:00:00"/>
    <d v="2026-12-31T00:00:00"/>
    <s v="false"/>
    <s v="153297"/>
    <s v="TEMPORAL. T. COM. INTER. N. ESTA"/>
    <s v="INTERINO POR VACANTE"/>
    <s v="ENFERMERO/A"/>
    <s v="E"/>
    <s v="I_9_1A"/>
    <x v="3"/>
    <n v="365"/>
    <n v="0"/>
    <s v="ENFERMERA/O"/>
    <s v="PLANTA 1ª - HOSPITALIZACIÓN EDIF. D"/>
    <x v="1"/>
    <s v="0"/>
    <m/>
    <m/>
    <m/>
    <d v="2026-01-01T00:00:00"/>
    <d v="2026-07-31T00:00:00"/>
    <n v="212"/>
  </r>
  <r>
    <s v="227797"/>
    <d v="2026-01-01T00:00:00"/>
    <d v="2026-12-31T00:00:00"/>
    <s v="false"/>
    <s v="173800"/>
    <s v="TEMPORAL. T. COM. INTER. N. ESTA"/>
    <s v="INTERINO POR VACANTE"/>
    <s v="G ADMINISTRATIVO FUNCIÓN ADMINISTRATIVA"/>
    <s v="E"/>
    <s v="I_9_1A"/>
    <x v="3"/>
    <n v="365"/>
    <n v="0"/>
    <s v="GRUPO ADMINISTRATIVO"/>
    <s v="SUBDIRECCIÓN DE RECURSOS ECONÓMICOS"/>
    <x v="4"/>
    <s v="0"/>
    <m/>
    <m/>
    <m/>
    <d v="2026-01-01T00:00:00"/>
    <d v="2026-07-31T00:00:00"/>
    <n v="212"/>
  </r>
  <r>
    <s v="274038"/>
    <d v="2026-01-01T00:00:00"/>
    <d v="2026-12-31T00:00:00"/>
    <s v="false"/>
    <s v="169897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65289"/>
    <d v="2026-01-01T00:00:00"/>
    <d v="2026-12-31T00:00:00"/>
    <s v="false"/>
    <s v="153274"/>
    <s v="TEMPORAL. T. COM. INTER. N. ESTA"/>
    <s v="INTERINO POR VACANTE"/>
    <s v="ENFERMERO/A"/>
    <s v="E"/>
    <s v="I_9_1A"/>
    <x v="3"/>
    <n v="365"/>
    <n v="0"/>
    <s v="ENFERMERA/O"/>
    <s v="HOSPITAL DIA HEMATOLOGIA CLÍNICA"/>
    <x v="1"/>
    <s v="0"/>
    <m/>
    <m/>
    <m/>
    <d v="2026-01-01T00:00:00"/>
    <d v="2026-07-31T00:00:00"/>
    <n v="212"/>
  </r>
  <r>
    <s v="292789"/>
    <d v="2026-01-01T00:00:00"/>
    <d v="2026-12-31T00:00:00"/>
    <s v="false"/>
    <s v="168357"/>
    <s v="TEMPORAL. T. COM. INTER. N. ESTA"/>
    <s v="INTERINO POR VACANTE"/>
    <s v="G ADMINISTRATIVO FUNCIÓN ADMINISTRATIVA"/>
    <s v="E"/>
    <s v="I_9_1A"/>
    <x v="3"/>
    <n v="365"/>
    <n v="0"/>
    <s v="GRUPO ADMINISTRATIVO"/>
    <s v="COORDINACIÓN DE INFORMACIÓN"/>
    <x v="3"/>
    <s v="0"/>
    <m/>
    <m/>
    <m/>
    <d v="2026-01-01T00:00:00"/>
    <d v="2026-07-31T00:00:00"/>
    <n v="212"/>
  </r>
  <r>
    <s v="265307"/>
    <d v="2026-01-01T00:00:00"/>
    <d v="2026-12-31T00:00:00"/>
    <s v="false"/>
    <s v="170577"/>
    <s v="TEMPORAL. T. COM. INTER. N. ESTA"/>
    <s v="INTERINO POR VACANTE"/>
    <s v="ENFERMERO/A"/>
    <s v="E"/>
    <s v="I_9_1A"/>
    <x v="3"/>
    <n v="365"/>
    <n v="0"/>
    <s v="ENFERMERA/O"/>
    <s v="PLANTA  5ª IMPAR - HOSP.EDIF.A"/>
    <x v="1"/>
    <s v="0"/>
    <m/>
    <m/>
    <m/>
    <d v="2026-01-01T00:00:00"/>
    <d v="2026-07-31T00:00:00"/>
    <n v="212"/>
  </r>
  <r>
    <s v="244237"/>
    <d v="2026-01-01T00:00:00"/>
    <d v="2026-12-31T00:00:00"/>
    <s v="false"/>
    <s v="153493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238731"/>
    <d v="2026-01-01T00:00:00"/>
    <d v="2026-12-31T00:00:00"/>
    <s v="false"/>
    <s v="170542"/>
    <s v="TEMPORAL. T. COM. INTER. N. ESTA"/>
    <s v="INTERINO POR VACANTE"/>
    <s v="AUXILIAR DE ENFERMERÍA"/>
    <s v="E"/>
    <s v="I_9_1A"/>
    <x v="3"/>
    <n v="365"/>
    <n v="0"/>
    <s v="AUXILIAR DE ENFERMERÍA"/>
    <s v="PLANTA  6ª  PAR   - HOSP.EDIF.A"/>
    <x v="1"/>
    <s v="0"/>
    <m/>
    <m/>
    <m/>
    <d v="2026-01-01T00:00:00"/>
    <d v="2026-07-31T00:00:00"/>
    <n v="212"/>
  </r>
  <r>
    <s v="314646"/>
    <d v="2026-01-01T00:00:00"/>
    <d v="2026-12-31T00:00:00"/>
    <s v="false"/>
    <s v="167404"/>
    <s v="TEMPORAL. T. COM. INTER. N. ESTA"/>
    <s v="INTERINO POR VACANTE"/>
    <s v="AUXILIAR DE ENFERMERÍA"/>
    <s v="E"/>
    <s v="I_9_1A"/>
    <x v="3"/>
    <n v="365"/>
    <n v="0"/>
    <s v="AUXILIAR DE ENFERMERÍA"/>
    <s v="PLANTA  9ª IMPAR - HOSP.EDIF.A"/>
    <x v="1"/>
    <s v="0"/>
    <m/>
    <m/>
    <m/>
    <d v="2026-01-01T00:00:00"/>
    <d v="2026-07-31T00:00:00"/>
    <n v="212"/>
  </r>
  <r>
    <s v="278859"/>
    <d v="2026-01-01T00:00:00"/>
    <d v="2026-12-31T00:00:00"/>
    <s v="false"/>
    <s v="167505"/>
    <s v="TEMPORAL. T. COM. INTER. N. ESTA"/>
    <s v="INTERINO POR VACANTE"/>
    <s v="CELADOR/A"/>
    <s v="E"/>
    <s v="I_9_1A"/>
    <x v="3"/>
    <n v="365"/>
    <n v="0"/>
    <s v="CELADOR"/>
    <s v="DISTRIBUCIÓN"/>
    <x v="0"/>
    <s v="0"/>
    <m/>
    <m/>
    <m/>
    <d v="2026-01-01T00:00:00"/>
    <d v="2026-07-31T00:00:00"/>
    <n v="212"/>
  </r>
  <r>
    <s v="214201"/>
    <d v="2026-01-01T00:00:00"/>
    <d v="2026-12-31T00:00:00"/>
    <s v="false"/>
    <s v="161180"/>
    <s v="TEMPORAL. T. COM. INTER. N. ESTA"/>
    <s v="INTERINO POR VACANTE"/>
    <s v="AUXILIAR DE ENFERMERÍA"/>
    <s v="E"/>
    <s v="I_9_1A"/>
    <x v="3"/>
    <n v="365"/>
    <n v="0"/>
    <s v="AUXILIAR DE ENFERMERÍA"/>
    <s v="ESTERILIZACIÓN"/>
    <x v="1"/>
    <s v="0"/>
    <m/>
    <m/>
    <m/>
    <d v="2026-01-01T00:00:00"/>
    <d v="2026-07-31T00:00:00"/>
    <n v="212"/>
  </r>
  <r>
    <s v="220011"/>
    <d v="2026-01-01T00:00:00"/>
    <d v="2026-12-31T00:00:00"/>
    <s v="false"/>
    <s v="169989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329477"/>
    <d v="2026-01-01T00:00:00"/>
    <d v="2026-12-31T00:00:00"/>
    <s v="false"/>
    <s v="161165"/>
    <s v="TEMPORAL. T. COM. INTER. N. ESTA"/>
    <s v="INTERINO POR VACANTE"/>
    <s v="AUXILIAR DE ENFERMERÍA"/>
    <s v="E"/>
    <s v="I_9_1A"/>
    <x v="3"/>
    <n v="365"/>
    <n v="0"/>
    <s v="AUXILIAR DE ENFERMERÍA"/>
    <s v="PLANTA  2ª  PAR   - HOSP.EDIF.A"/>
    <x v="1"/>
    <s v="0"/>
    <m/>
    <m/>
    <m/>
    <d v="2026-01-01T00:00:00"/>
    <d v="2026-07-31T00:00:00"/>
    <n v="212"/>
  </r>
  <r>
    <s v="231738"/>
    <d v="2026-01-01T00:00:00"/>
    <d v="2026-12-31T00:00:00"/>
    <s v="false"/>
    <s v="169930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81543"/>
    <d v="2026-01-01T00:00:00"/>
    <d v="2026-12-31T00:00:00"/>
    <s v="false"/>
    <s v="172843"/>
    <s v="TEMPORAL. T. COM. INTER. N. ESTA"/>
    <s v="MES VENCIDO - INCAPACIDAD TEMPORAL"/>
    <s v="AUXILIAR DE ENFERMERÍA"/>
    <s v="E"/>
    <s v="S_9B_1A"/>
    <x v="0"/>
    <n v="365"/>
    <n v="0"/>
    <s v="AUXILIAR DE ENFERMERÍA"/>
    <s v="ESTERILIZACIÓN"/>
    <x v="1"/>
    <s v="382019"/>
    <s v="42087820M"/>
    <s v="DE LA ROSA AFONSO, FLORA CANDELARIA"/>
    <s v="AUXILIAR DE ENFERMERÍA"/>
    <d v="2026-01-01T00:00:00"/>
    <d v="2026-07-31T00:00:00"/>
    <n v="212"/>
  </r>
  <r>
    <s v="219117"/>
    <d v="2026-01-01T00:00:00"/>
    <d v="2026-12-31T00:00:00"/>
    <s v="false"/>
    <s v="153921"/>
    <s v="TEMPORAL. T. COM. INTER. N. ESTA"/>
    <s v="INTERINO POR VACANTE"/>
    <s v="AUXILIAR DE ENFERMERÍA"/>
    <s v="E"/>
    <s v="I_9_1A"/>
    <x v="3"/>
    <n v="365"/>
    <n v="0"/>
    <s v="AUXILIAR DE ENFERMERÍA"/>
    <s v="UDAD.CORONARIAS"/>
    <x v="1"/>
    <s v="0"/>
    <m/>
    <m/>
    <m/>
    <d v="2026-01-01T00:00:00"/>
    <d v="2026-07-31T00:00:00"/>
    <n v="212"/>
  </r>
  <r>
    <s v="249226"/>
    <d v="2026-01-01T00:00:00"/>
    <d v="2026-12-31T00:00:00"/>
    <s v="false"/>
    <s v="174285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10228"/>
    <d v="2026-01-01T00:00:00"/>
    <d v="2026-12-31T00:00:00"/>
    <s v="false"/>
    <s v="169975"/>
    <s v="TEMPORAL. T. COM. INTER. N. ESTA"/>
    <s v="INTERINO POR VACANTE"/>
    <s v="AUXILIAR DE ENFERMERÍA"/>
    <s v="E"/>
    <s v="I_9_1A"/>
    <x v="3"/>
    <n v="365"/>
    <n v="0"/>
    <s v="AUXILIAR DE ENFERMERÍA"/>
    <s v="PLANTA  2ª  - HOSPITAL DEL NORTE"/>
    <x v="1"/>
    <s v="0"/>
    <m/>
    <m/>
    <m/>
    <d v="2026-01-01T00:00:00"/>
    <d v="2026-07-31T00:00:00"/>
    <n v="212"/>
  </r>
  <r>
    <s v="373892"/>
    <d v="2026-01-01T00:00:00"/>
    <d v="2026-12-31T00:00:00"/>
    <s v="false"/>
    <s v="153922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58281"/>
    <d v="2026-01-01T00:00:00"/>
    <d v="2026-12-31T00:00:00"/>
    <s v="false"/>
    <s v="161546"/>
    <s v="TEMPORAL. T. COM. INTER. N. ESTA"/>
    <s v="INTERINO POR VACANTE"/>
    <s v="TÉCNICA/O AUXILIAR DE FARMACIA"/>
    <s v="E"/>
    <s v="I_9_1A"/>
    <x v="3"/>
    <n v="365"/>
    <n v="0"/>
    <s v="TÉCNICA/O AUXILIAR DE FARMACIA"/>
    <s v="ALMACÉN DE FARMACIA"/>
    <x v="1"/>
    <s v="0"/>
    <m/>
    <m/>
    <m/>
    <d v="2026-01-01T00:00:00"/>
    <d v="2026-07-31T00:00:00"/>
    <n v="212"/>
  </r>
  <r>
    <s v="297520"/>
    <d v="2026-01-01T00:00:00"/>
    <d v="2026-12-31T00:00:00"/>
    <s v="false"/>
    <s v="170791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42992"/>
    <d v="2026-01-01T00:00:00"/>
    <d v="2026-12-31T00:00:00"/>
    <s v="false"/>
    <s v="161122"/>
    <s v="TEMPORAL. T. COM. INTER. N. ESTA"/>
    <s v="INTERINO POR VACANTE"/>
    <s v="AUXILIAR DE ENFERMERÍA"/>
    <s v="E"/>
    <s v="I_9_1A"/>
    <x v="3"/>
    <n v="365"/>
    <n v="0"/>
    <s v="AUXILIAR DE ENFERMERÍA"/>
    <s v="PLANTA  5ª IMPAR - HOSP.EDIF.A"/>
    <x v="1"/>
    <s v="0"/>
    <m/>
    <m/>
    <m/>
    <d v="2026-01-01T00:00:00"/>
    <d v="2026-07-31T00:00:00"/>
    <n v="212"/>
  </r>
  <r>
    <s v="238931"/>
    <d v="2026-01-01T00:00:00"/>
    <d v="2026-12-31T00:00:00"/>
    <s v="false"/>
    <s v="174355"/>
    <s v="TEMPORAL. T. COM. INTER. N. ESTA"/>
    <s v="MES VENCIDO - INCAPACIDAD TEMPORAL"/>
    <s v="AUXILIAR DE ENFERMERÍA"/>
    <s v="E"/>
    <s v="S_9B_1A"/>
    <x v="0"/>
    <n v="365"/>
    <n v="0"/>
    <s v="AUXILIAR DE ENFERMERÍA"/>
    <s v="PLANTA 3ª/4ª URA"/>
    <x v="1"/>
    <s v="332986"/>
    <s v="42063770J"/>
    <s v="NIEBLA TOME, ANA MARIA"/>
    <s v="AUXILIAR DE ENFERMERÍA"/>
    <d v="2026-01-01T00:00:00"/>
    <d v="2026-07-31T00:00:00"/>
    <n v="212"/>
  </r>
  <r>
    <s v="373174"/>
    <d v="2026-01-01T00:00:00"/>
    <d v="2026-12-31T00:00:00"/>
    <s v="false"/>
    <s v="153399"/>
    <s v="TEMPORAL. T. COM. INTER. N. ESTA"/>
    <s v="INTERINO POR VACANTE"/>
    <s v="ENFERMERO/A"/>
    <s v="E"/>
    <s v="I_9_1A"/>
    <x v="3"/>
    <n v="365"/>
    <n v="0"/>
    <s v="ENFERMERA/O"/>
    <s v="PLANTA  5ª  PAR   - HOSP.EDIF.A"/>
    <x v="1"/>
    <s v="0"/>
    <m/>
    <m/>
    <m/>
    <d v="2026-01-01T00:00:00"/>
    <d v="2026-07-31T00:00:00"/>
    <n v="212"/>
  </r>
  <r>
    <s v="272497"/>
    <d v="2026-01-01T00:00:00"/>
    <d v="2026-12-31T00:00:00"/>
    <s v="false"/>
    <s v="172952"/>
    <s v="TEMPORAL. T. COM. INTER. N. ESTA"/>
    <s v="MES VENCIDO - INCAPACIDAD TEMPORAL"/>
    <s v="G ADMINISTRATIVO FUNCIÓN ADMINISTRATIVA"/>
    <s v="E"/>
    <s v="S_9B_1A"/>
    <x v="0"/>
    <n v="365"/>
    <n v="0"/>
    <s v="GRUPO ADMINISTRATIVO"/>
    <s v="UDAD. ADTVA. ASISTENCIAL"/>
    <x v="4"/>
    <s v="310285"/>
    <s v="42082324Y"/>
    <s v="BOLAÑOS TORRES, BEATRIZ"/>
    <s v="GRUPO ADMINISTRATIVO"/>
    <d v="2026-01-01T00:00:00"/>
    <d v="2026-07-31T00:00:00"/>
    <n v="212"/>
  </r>
  <r>
    <s v="218203"/>
    <d v="2026-01-01T00:00:00"/>
    <d v="2026-12-31T00:00:00"/>
    <s v="false"/>
    <s v="170806"/>
    <s v="TEMPORAL. T. COM. INTER. N. ESTA"/>
    <s v="INTERINO POR VACANTE"/>
    <s v="ENFERMERO/A"/>
    <s v="E"/>
    <s v="I_9_1A"/>
    <x v="3"/>
    <n v="365"/>
    <n v="0"/>
    <s v="ENFERMERA/O"/>
    <s v="UDAD.CORONARIAS"/>
    <x v="1"/>
    <s v="0"/>
    <m/>
    <m/>
    <m/>
    <d v="2026-01-01T00:00:00"/>
    <d v="2026-07-31T00:00:00"/>
    <n v="212"/>
  </r>
  <r>
    <s v="231224"/>
    <d v="2026-01-01T00:00:00"/>
    <d v="2026-12-31T00:00:00"/>
    <s v="false"/>
    <s v="153400"/>
    <s v="TEMPORAL. T. COM. INTER. N. ESTA"/>
    <s v="INTERINO POR VACANTE"/>
    <s v="ENFERMERO/A"/>
    <s v="E"/>
    <s v="I_9_1A"/>
    <x v="3"/>
    <n v="365"/>
    <n v="0"/>
    <s v="ENFERMERA/O"/>
    <s v="UDAD.DE RECUPERACIÓN DE QUIRÓFANO"/>
    <x v="1"/>
    <s v="0"/>
    <m/>
    <m/>
    <m/>
    <d v="2026-01-01T00:00:00"/>
    <d v="2026-07-31T00:00:00"/>
    <n v="212"/>
  </r>
  <r>
    <s v="246606"/>
    <d v="2026-01-01T00:00:00"/>
    <d v="2026-12-31T00:00:00"/>
    <s v="false"/>
    <s v="169979"/>
    <s v="TEMPORAL. T. COM. INTER. N. ESTA"/>
    <s v="INTERINO POR VACANTE"/>
    <s v="AUXILIAR DE ENFERMERÍA"/>
    <s v="E"/>
    <s v="I_9_1A"/>
    <x v="3"/>
    <n v="365"/>
    <n v="0"/>
    <s v="AUXILIAR DE ENFERMERÍA"/>
    <s v="PLANTA  2ª  - HOSPITAL DEL NORTE"/>
    <x v="1"/>
    <s v="0"/>
    <m/>
    <m/>
    <m/>
    <d v="2026-01-01T00:00:00"/>
    <d v="2026-07-31T00:00:00"/>
    <n v="212"/>
  </r>
  <r>
    <s v="254682"/>
    <d v="2026-01-01T00:00:00"/>
    <d v="2026-12-31T00:00:00"/>
    <s v="false"/>
    <s v="153807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250933"/>
    <d v="2026-01-01T00:00:00"/>
    <d v="2026-12-31T00:00:00"/>
    <s v="false"/>
    <s v="171602"/>
    <s v="TEMPORAL. T. COMPLETO. N. ESTATU"/>
    <s v="PROGRAMA CARACTER TEMPORAL"/>
    <s v="FEA RADIOFÍSICA HOSPITALARIA"/>
    <s v="E"/>
    <s v="I_9_1B"/>
    <x v="5"/>
    <n v="365"/>
    <n v="0"/>
    <s v="FEA RADIOFÍSICA HOSPITALARIA"/>
    <s v="FÍSICA MÉDICA (UDAD.TÉC.RADIOPROTECCIÓN)"/>
    <x v="2"/>
    <s v="0"/>
    <m/>
    <m/>
    <m/>
    <d v="2026-01-01T00:00:00"/>
    <d v="2026-07-31T00:00:00"/>
    <n v="212"/>
  </r>
  <r>
    <s v="258324"/>
    <d v="2026-01-01T00:00:00"/>
    <d v="2026-12-31T00:00:00"/>
    <s v="false"/>
    <s v="173808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398232"/>
    <d v="2026-01-01T00:00:00"/>
    <d v="2026-12-31T00:00:00"/>
    <s v="false"/>
    <s v="170768"/>
    <s v="TEMPORAL. T. COM. INTER. N. ESTA"/>
    <s v="INTERINO POR VACANTE"/>
    <s v="ENFERMERO/A"/>
    <s v="E"/>
    <s v="I_9_1A"/>
    <x v="3"/>
    <n v="365"/>
    <n v="0"/>
    <s v="ENFERMERA/O"/>
    <s v="PLANTA  8ª  PAR   - HOSP.EDIF.A"/>
    <x v="1"/>
    <s v="0"/>
    <m/>
    <m/>
    <m/>
    <d v="2026-01-01T00:00:00"/>
    <d v="2026-07-31T00:00:00"/>
    <n v="212"/>
  </r>
  <r>
    <s v="274838"/>
    <d v="2026-01-01T00:00:00"/>
    <d v="2026-12-31T00:00:00"/>
    <s v="false"/>
    <s v="171500"/>
    <s v="TEMPORAL. T. COMPLETO. N. ESTATU"/>
    <s v="PROGRAMA CARACTER TEMPORAL"/>
    <s v="FEA RADIODIAGNÓSTICO"/>
    <s v="E"/>
    <s v="I_9_1B"/>
    <x v="5"/>
    <n v="365"/>
    <n v="0"/>
    <s v="FEA RADIODIAGNÓSTICO"/>
    <s v="P.MÉDICO RADIODIAGNÓSTICO"/>
    <x v="2"/>
    <s v="0"/>
    <m/>
    <m/>
    <m/>
    <d v="2026-01-01T00:00:00"/>
    <d v="2026-07-31T00:00:00"/>
    <n v="212"/>
  </r>
  <r>
    <s v="279610"/>
    <d v="2026-01-01T00:00:00"/>
    <d v="2026-12-31T00:00:00"/>
    <s v="false"/>
    <s v="153401"/>
    <s v="TEMPORAL. T. COM. INTER. N. ESTA"/>
    <s v="INTERINO POR VACANTE"/>
    <s v="ENFERMERO/A"/>
    <s v="E"/>
    <s v="I_9_1A"/>
    <x v="3"/>
    <n v="365"/>
    <n v="0"/>
    <s v="ENFERMERA/O"/>
    <s v="PLANTA 1ª - HOSPITALIZACIÓN EDIF. D"/>
    <x v="1"/>
    <s v="0"/>
    <m/>
    <m/>
    <m/>
    <d v="2026-01-01T00:00:00"/>
    <d v="2026-07-31T00:00:00"/>
    <n v="212"/>
  </r>
  <r>
    <s v="244695"/>
    <d v="2026-01-01T00:00:00"/>
    <d v="2026-12-31T00:00:00"/>
    <s v="false"/>
    <s v="175206"/>
    <s v="TEMPORAL. T. COM. INTER. N. ESTA"/>
    <s v="COMISION SERV.,ADS.TEMPORAL"/>
    <s v="G ADMINISTRATIVO FUNCIÓN ADMINISTRATIVA"/>
    <s v="E"/>
    <s v="S_9B_1A"/>
    <x v="0"/>
    <n v="365"/>
    <n v="0"/>
    <s v="GRUPO ADMINISTRATIVO"/>
    <s v="RECEPCIÓN DE POLICLÍNICA"/>
    <x v="4"/>
    <s v="331510"/>
    <s v="43773393T"/>
    <s v="MARQUEZ AGRELLA, CARMEN BARBARA"/>
    <s v="GRUPO ADMINISTRATIVO"/>
    <d v="2026-01-01T00:00:00"/>
    <d v="2026-07-31T00:00:00"/>
    <n v="212"/>
  </r>
  <r>
    <s v="208101"/>
    <d v="2026-01-01T00:00:00"/>
    <d v="2026-12-31T00:00:00"/>
    <s v="false"/>
    <s v="170736"/>
    <s v="TEMPORAL. T. COM. INTER. N. ESTA"/>
    <s v="INTERINO POR VACANTE"/>
    <s v="ENFERMERO/A"/>
    <s v="E"/>
    <s v="I_9_1A"/>
    <x v="3"/>
    <n v="365"/>
    <n v="0"/>
    <s v="ENFERMERA/O"/>
    <s v="BLOQUE QUIRURGICO CENTRAL"/>
    <x v="1"/>
    <s v="0"/>
    <m/>
    <m/>
    <m/>
    <d v="2026-01-01T00:00:00"/>
    <d v="2026-07-31T00:00:00"/>
    <n v="212"/>
  </r>
  <r>
    <s v="354398"/>
    <d v="2026-01-01T00:00:00"/>
    <d v="2026-12-31T00:00:00"/>
    <s v="false"/>
    <s v="175267"/>
    <s v="TEMPORAL. T. COM. INTER. N. ESTA"/>
    <s v="MES VENCIDO - INCAPACIDAD TEMPORAL"/>
    <s v="AUXILIAR DE ENFERMERÍA"/>
    <s v="E"/>
    <s v="S_9B_1A"/>
    <x v="0"/>
    <n v="365"/>
    <n v="0"/>
    <s v="AUXILIAR DE ENFERMERÍA"/>
    <s v="BLOQUE QUIRURGICO CMA"/>
    <x v="1"/>
    <s v="339360"/>
    <s v="42097638W"/>
    <s v="MARRERO GARCIA, CRISTINA"/>
    <s v="AUXILIAR DE ENFERMERÍA"/>
    <d v="2026-01-01T00:00:00"/>
    <d v="2026-07-31T00:00:00"/>
    <n v="212"/>
  </r>
  <r>
    <s v="274336"/>
    <d v="2026-01-01T00:00:00"/>
    <d v="2026-12-31T00:00:00"/>
    <s v="false"/>
    <s v="170623"/>
    <s v="TEMPORAL. T. COM. INTER. N. ESTA"/>
    <s v="INTERINO POR VACANTE"/>
    <s v="ENFERMERO/A"/>
    <s v="E"/>
    <s v="I_9_1A"/>
    <x v="3"/>
    <n v="365"/>
    <n v="0"/>
    <s v="ENFERMERA/O"/>
    <s v="URGENCIAS - HN_CEAU"/>
    <x v="1"/>
    <s v="0"/>
    <m/>
    <m/>
    <m/>
    <d v="2026-01-01T00:00:00"/>
    <d v="2026-07-31T00:00:00"/>
    <n v="212"/>
  </r>
  <r>
    <s v="296872"/>
    <d v="2026-01-01T00:00:00"/>
    <d v="2026-12-31T00:00:00"/>
    <s v="false"/>
    <s v="169920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46073"/>
    <d v="2026-01-01T00:00:00"/>
    <d v="2026-12-31T00:00:00"/>
    <s v="false"/>
    <s v="154058"/>
    <s v="TEMPORAL. T. COM. INTER. N. ESTA"/>
    <s v="INTERINO POR VACANTE"/>
    <s v="PROFESOR/A LOGOFONÍA Y LOGOPEDIA"/>
    <s v="E"/>
    <s v="I_9_1A"/>
    <x v="3"/>
    <n v="365"/>
    <n v="0"/>
    <s v="LOGOPEDA"/>
    <s v="GIMNASIO REHABILITACION"/>
    <x v="1"/>
    <s v="0"/>
    <m/>
    <m/>
    <m/>
    <d v="2026-01-01T00:00:00"/>
    <d v="2026-07-31T00:00:00"/>
    <n v="212"/>
  </r>
  <r>
    <s v="210528"/>
    <d v="2026-01-01T00:00:00"/>
    <d v="2026-12-31T00:00:00"/>
    <s v="false"/>
    <s v="161153"/>
    <s v="TEMPORAL. T. COM. INTER. N. ESTA"/>
    <s v="INTERINO POR VACANTE"/>
    <s v="AUXILIAR DE ENFERMERÍA"/>
    <s v="E"/>
    <s v="I_9_1A"/>
    <x v="3"/>
    <n v="365"/>
    <n v="0"/>
    <s v="AUXILIAR DE ENFERMERÍA"/>
    <s v="PLANTA BAJA - HOSP.EDIF.M."/>
    <x v="1"/>
    <s v="0"/>
    <m/>
    <m/>
    <m/>
    <d v="2026-01-01T00:00:00"/>
    <d v="2026-07-31T00:00:00"/>
    <n v="212"/>
  </r>
  <r>
    <s v="209467"/>
    <d v="2026-01-01T00:00:00"/>
    <d v="2026-12-31T00:00:00"/>
    <s v="false"/>
    <s v="171367"/>
    <s v="TEMPORAL. T. COM. INTER. N. ESTA"/>
    <s v="MES VENCIDO - INCAPACIDAD TEMPORAL"/>
    <s v="AUXILIAR DE ENFERMERÍA"/>
    <s v="E"/>
    <s v="S_9B_1A"/>
    <x v="0"/>
    <n v="365"/>
    <n v="0"/>
    <s v="AUXILIAR DE ENFERMERÍA"/>
    <s v="PLANTA 1ª - SUBAGUDOS"/>
    <x v="1"/>
    <s v="257336"/>
    <s v="78707886T"/>
    <s v="MARTIN GUADARRAMA, ANTONIO ALEJANDRO"/>
    <s v="AUXILIAR DE ENFERMERÍA"/>
    <d v="2026-01-01T00:00:00"/>
    <d v="2026-07-31T00:00:00"/>
    <n v="212"/>
  </r>
  <r>
    <s v="212501"/>
    <d v="2026-01-01T00:00:00"/>
    <d v="2026-12-31T00:00:00"/>
    <s v="false"/>
    <s v="174289"/>
    <s v="TEMPORAL. T. COM. INTER. N. ESTA"/>
    <s v="INTERINO POR VACANTE"/>
    <s v="AUXILIAR DE ENFERMERÍA"/>
    <s v="E"/>
    <s v="I_9_1A"/>
    <x v="3"/>
    <n v="365"/>
    <n v="0"/>
    <s v="AUXILIAR DE ENFERMERÍA"/>
    <s v="BLOQUE QUIRURGICO CENTRAL"/>
    <x v="1"/>
    <s v="0"/>
    <m/>
    <m/>
    <m/>
    <d v="2026-01-01T00:00:00"/>
    <d v="2026-07-31T00:00:00"/>
    <n v="212"/>
  </r>
  <r>
    <s v="245777"/>
    <d v="2026-01-01T00:00:00"/>
    <d v="2026-12-31T00:00:00"/>
    <s v="false"/>
    <s v="153923"/>
    <s v="TEMPORAL. T. COM. INTER. N. ESTA"/>
    <s v="INTERINO POR VACANTE"/>
    <s v="AUXILIAR DE ENFERMERÍA"/>
    <s v="E"/>
    <s v="I_9_1A"/>
    <x v="3"/>
    <n v="365"/>
    <n v="0"/>
    <s v="AUXILIAR DE ENFERMERÍA"/>
    <s v="CONSULTA OFTALMOLOGÍA"/>
    <x v="1"/>
    <s v="0"/>
    <m/>
    <m/>
    <m/>
    <d v="2026-01-01T00:00:00"/>
    <d v="2026-07-31T00:00:00"/>
    <n v="212"/>
  </r>
  <r>
    <s v="262002"/>
    <d v="2026-01-01T00:00:00"/>
    <d v="2026-12-31T00:00:00"/>
    <s v="false"/>
    <s v="153924"/>
    <s v="TEMPORAL. T. COM. INTER. N. ESTA"/>
    <s v="INTERINO POR VACANTE"/>
    <s v="AUXILIAR DE ENFERMERÍA"/>
    <s v="E"/>
    <s v="I_9_1A"/>
    <x v="3"/>
    <n v="365"/>
    <n v="0"/>
    <s v="AUXILIAR DE ENFERMERÍA"/>
    <s v="PLANTA  3ª IMPAR-HOSP.EDIF.A"/>
    <x v="1"/>
    <s v="0"/>
    <m/>
    <m/>
    <m/>
    <d v="2026-01-01T00:00:00"/>
    <d v="2026-07-31T00:00:00"/>
    <n v="212"/>
  </r>
  <r>
    <s v="262128"/>
    <d v="2026-01-01T00:00:00"/>
    <d v="2026-12-31T00:00:00"/>
    <s v="false"/>
    <s v="153802"/>
    <s v="TEMPORAL. T. COM. INTER. N. ESTA"/>
    <s v="INTERINO POR VACANTE"/>
    <s v="G ADMINISTRATIVO FUNCIÓN ADMINISTRATIVA"/>
    <s v="E"/>
    <s v="I_9_1A"/>
    <x v="3"/>
    <n v="365"/>
    <n v="0"/>
    <s v="GRUPO ADMINISTRATIVO"/>
    <s v="ATENCION AL USUARIO"/>
    <x v="3"/>
    <s v="0"/>
    <m/>
    <m/>
    <m/>
    <d v="2026-01-01T00:00:00"/>
    <d v="2026-07-31T00:00:00"/>
    <n v="212"/>
  </r>
  <r>
    <s v="383900"/>
    <d v="2026-01-01T00:00:00"/>
    <d v="2026-12-31T00:00:00"/>
    <s v="false"/>
    <s v="153899"/>
    <s v="TEMPORAL. T. COM. INTER. N. ESTA"/>
    <s v="INTERINO POR VACANTE"/>
    <s v="G AUXILIAR ADMINISTRATIVO F. ADMVA"/>
    <s v="E"/>
    <s v="I_9_1A"/>
    <x v="3"/>
    <n v="365"/>
    <n v="0"/>
    <s v="AUXILIAR ADMINISTRATIVO"/>
    <s v="ALMACÉN CENTRAL"/>
    <x v="4"/>
    <s v="0"/>
    <m/>
    <m/>
    <m/>
    <d v="2026-01-01T00:00:00"/>
    <d v="2026-07-31T00:00:00"/>
    <n v="212"/>
  </r>
  <r>
    <s v="210758"/>
    <d v="2026-01-01T00:00:00"/>
    <d v="2026-12-31T00:00:00"/>
    <s v="false"/>
    <s v="170575"/>
    <s v="TEMPORAL. T. COM. INTER. N. ESTA"/>
    <s v="INTERINO POR VACANTE"/>
    <s v="ENFERMERO/A"/>
    <s v="E"/>
    <s v="I_9_1A"/>
    <x v="3"/>
    <n v="365"/>
    <n v="0"/>
    <s v="ENFERMERA/O"/>
    <s v="PLANTA  5ª  PAR   - HOSP.EDIF.A"/>
    <x v="1"/>
    <s v="0"/>
    <m/>
    <m/>
    <m/>
    <d v="2026-01-01T00:00:00"/>
    <d v="2026-07-31T00:00:00"/>
    <n v="212"/>
  </r>
  <r>
    <s v="250685"/>
    <d v="2026-01-01T00:00:00"/>
    <d v="2026-12-31T00:00:00"/>
    <s v="false"/>
    <s v="169974"/>
    <s v="TEMPORAL. T. COM. INTER. N. ESTA"/>
    <s v="INTERINO POR VACANTE"/>
    <s v="AUXILIAR DE ENFERMERÍA"/>
    <s v="E"/>
    <s v="I_9_1A"/>
    <x v="3"/>
    <n v="365"/>
    <n v="0"/>
    <s v="AUXILIAR DE ENFERMERÍA"/>
    <s v="PLANTA  2ª  PAR   - HOSP.EDIF.A"/>
    <x v="1"/>
    <s v="0"/>
    <m/>
    <m/>
    <m/>
    <d v="2026-01-01T00:00:00"/>
    <d v="2026-07-31T00:00:00"/>
    <n v="212"/>
  </r>
  <r>
    <s v="255463"/>
    <d v="2026-01-01T00:00:00"/>
    <d v="2026-12-31T00:00:00"/>
    <s v="false"/>
    <s v="153925"/>
    <s v="TEMPORAL. T. COM. INTER. N. ESTA"/>
    <s v="INTERINO POR VACANTE"/>
    <s v="AUXILIAR DE ENFERMERÍA"/>
    <s v="E"/>
    <s v="I_9_1A"/>
    <x v="3"/>
    <n v="365"/>
    <n v="0"/>
    <s v="AUXILIAR DE ENFERMERÍA"/>
    <s v="PLANTA 10ª  PAR  - HOSP.EDIF.A"/>
    <x v="1"/>
    <s v="0"/>
    <m/>
    <m/>
    <m/>
    <d v="2026-01-01T00:00:00"/>
    <d v="2026-07-31T00:00:00"/>
    <n v="212"/>
  </r>
  <r>
    <s v="231324"/>
    <d v="2026-01-01T00:00:00"/>
    <d v="2026-12-31T00:00:00"/>
    <s v="false"/>
    <s v="161176"/>
    <s v="TEMPORAL. T. COM. INTER. N. ESTA"/>
    <s v="INTERINO POR VACANTE"/>
    <s v="AUXILIAR DE ENFERMERÍA"/>
    <s v="E"/>
    <s v="I_9_1A"/>
    <x v="3"/>
    <n v="365"/>
    <n v="0"/>
    <s v="AUXILIAR DE ENFERMERÍA"/>
    <s v="PLANTA  1ª  PAR   - HOSP.EDIF.A"/>
    <x v="1"/>
    <s v="0"/>
    <m/>
    <m/>
    <m/>
    <d v="2026-01-01T00:00:00"/>
    <d v="2026-07-31T00:00:00"/>
    <n v="212"/>
  </r>
  <r>
    <s v="263925"/>
    <d v="2026-01-01T00:00:00"/>
    <d v="2026-12-31T00:00:00"/>
    <s v="false"/>
    <s v="161135"/>
    <s v="TEMPORAL. T. COM. INTER. N. ESTA"/>
    <s v="INTERINO POR VACANTE"/>
    <s v="AUXILIAR DE ENFERMERÍA"/>
    <s v="E"/>
    <s v="I_9_1A"/>
    <x v="3"/>
    <n v="365"/>
    <n v="0"/>
    <s v="AUXILIAR DE ENFERMERÍA"/>
    <s v="U.V.I."/>
    <x v="1"/>
    <s v="0"/>
    <m/>
    <m/>
    <m/>
    <d v="2026-01-01T00:00:00"/>
    <d v="2026-07-31T00:00:00"/>
    <n v="212"/>
  </r>
  <r>
    <s v="304562"/>
    <d v="2026-01-01T00:00:00"/>
    <d v="2026-12-31T00:00:00"/>
    <s v="false"/>
    <s v="170469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06726"/>
    <d v="2026-01-01T00:00:00"/>
    <d v="2026-12-31T00:00:00"/>
    <s v="false"/>
    <s v="170035"/>
    <s v="TEMPORAL. T. COM. INTER. N. ESTA"/>
    <s v="INTERINO POR VACANTE"/>
    <s v="AUXILIAR DE ENFERMERÍA"/>
    <s v="E"/>
    <s v="I_9_1A"/>
    <x v="3"/>
    <n v="365"/>
    <n v="0"/>
    <s v="AUXILIAR DE ENFERMERÍA"/>
    <s v="PLANTA  9ª  PAR   - HOSP.EDIF.A"/>
    <x v="1"/>
    <s v="0"/>
    <m/>
    <m/>
    <m/>
    <d v="2026-01-01T00:00:00"/>
    <d v="2026-07-31T00:00:00"/>
    <n v="212"/>
  </r>
  <r>
    <s v="217201"/>
    <d v="2026-01-01T00:00:00"/>
    <d v="2026-12-31T00:00:00"/>
    <s v="false"/>
    <s v="153298"/>
    <s v="TEMPORAL. T. COM. INTER. N. ESTA"/>
    <s v="INTERINO POR VACANTE"/>
    <s v="ENFERMERO/A"/>
    <s v="E"/>
    <s v="I_9_1A"/>
    <x v="3"/>
    <n v="365"/>
    <n v="0"/>
    <s v="ENFERMERA/O"/>
    <s v="LABORATORIO CENTRAL"/>
    <x v="1"/>
    <s v="0"/>
    <m/>
    <m/>
    <m/>
    <d v="2026-01-01T00:00:00"/>
    <d v="2026-07-31T00:00:00"/>
    <n v="212"/>
  </r>
  <r>
    <s v="377669"/>
    <d v="2026-01-01T00:00:00"/>
    <d v="2026-12-31T00:00:00"/>
    <s v="false"/>
    <s v="161134"/>
    <s v="TEMPORAL. T. COM. INTER. N. ESTA"/>
    <s v="INTERINO POR VACANTE"/>
    <s v="AUXILIAR DE ENFERMERÍA"/>
    <s v="E"/>
    <s v="I_9_1A"/>
    <x v="3"/>
    <n v="365"/>
    <n v="0"/>
    <s v="AUXILIAR DE ENFERMERÍA"/>
    <s v="PLANTA  2ª  - HOSPITAL DEL NORTE"/>
    <x v="1"/>
    <s v="0"/>
    <m/>
    <m/>
    <m/>
    <d v="2026-01-01T00:00:00"/>
    <d v="2026-07-31T00:00:00"/>
    <n v="212"/>
  </r>
  <r>
    <s v="255297"/>
    <d v="2026-01-01T00:00:00"/>
    <d v="2026-12-31T00:00:00"/>
    <s v="false"/>
    <s v="170573"/>
    <s v="TEMPORAL. T. COM. INTER. N. ESTA"/>
    <s v="INTERINO POR VACANTE"/>
    <s v="ENFERMERO/A"/>
    <s v="E"/>
    <s v="I_9_1A"/>
    <x v="3"/>
    <n v="365"/>
    <n v="0"/>
    <s v="ENFERMERA/O"/>
    <s v="PLANTA  3ª IMPAR-HOSP.EDIF.A"/>
    <x v="1"/>
    <s v="0"/>
    <m/>
    <m/>
    <m/>
    <d v="2026-01-01T00:00:00"/>
    <d v="2026-07-31T00:00:00"/>
    <n v="212"/>
  </r>
  <r>
    <s v="267351"/>
    <d v="2026-01-01T00:00:00"/>
    <d v="2026-12-31T00:00:00"/>
    <s v="false"/>
    <s v="170449"/>
    <s v="TEMPORAL. T. COM. INTER. N. ESTA"/>
    <s v="INTERINO POR VACANTE"/>
    <s v="ENFERMERO/A"/>
    <s v="E"/>
    <s v="I_9_1A"/>
    <x v="3"/>
    <n v="365"/>
    <n v="0"/>
    <s v="ENFERMERA/O"/>
    <s v="UDES.ESPECIALES SUPLENCIAS"/>
    <x v="1"/>
    <s v="0"/>
    <m/>
    <m/>
    <m/>
    <d v="2026-01-01T00:00:00"/>
    <d v="2026-07-31T00:00:00"/>
    <n v="212"/>
  </r>
  <r>
    <s v="331814"/>
    <d v="2026-01-01T00:00:00"/>
    <d v="2026-12-31T00:00:00"/>
    <s v="false"/>
    <s v="173784"/>
    <s v="TEMPORAL. T. COM. INTER. N. ESTA"/>
    <s v="INTERINO POR VACANTE"/>
    <s v="G ADMINISTRATIVO FUNCIÓN ADMINISTRATIVA"/>
    <s v="E"/>
    <s v="I_9_1A"/>
    <x v="3"/>
    <n v="365"/>
    <n v="0"/>
    <s v="GRUPO ADMINISTRATIVO"/>
    <s v="ADMISIÓN CENTRAL"/>
    <x v="2"/>
    <s v="0"/>
    <m/>
    <m/>
    <m/>
    <d v="2026-01-01T00:00:00"/>
    <d v="2026-07-31T00:00:00"/>
    <n v="212"/>
  </r>
  <r>
    <s v="222465"/>
    <d v="2026-01-01T00:00:00"/>
    <d v="2026-12-31T00:00:00"/>
    <s v="false"/>
    <s v="161159"/>
    <s v="TEMPORAL. T. COM. INTER. N. ESTA"/>
    <s v="INTERINO POR VACANTE"/>
    <s v="AUXILIAR DE ENFERMERÍA"/>
    <s v="E"/>
    <s v="I_9_1A"/>
    <x v="3"/>
    <n v="365"/>
    <n v="0"/>
    <s v="AUXILIAR DE ENFERMERÍA"/>
    <s v="BLOQUE QUIRURGICO CMA"/>
    <x v="1"/>
    <s v="0"/>
    <m/>
    <m/>
    <m/>
    <d v="2026-01-01T00:00:00"/>
    <d v="2026-07-31T00:00:00"/>
    <n v="212"/>
  </r>
  <r>
    <s v="221067"/>
    <d v="2026-01-01T00:00:00"/>
    <d v="2026-12-31T00:00:00"/>
    <s v="false"/>
    <s v="169896"/>
    <s v="TEMPORAL. T. COM. INTER. N. ESTA"/>
    <s v="INTERINO POR VACANTE"/>
    <s v="AUXILIAR DE ENFERMERÍA"/>
    <s v="E"/>
    <s v="I_9_1A"/>
    <x v="3"/>
    <n v="365"/>
    <n v="0"/>
    <s v="AUXILIAR DE ENFERMERÍA"/>
    <s v="ÁREA HOSPITALIZACIÓN DE TRÁNSITO"/>
    <x v="1"/>
    <s v="0"/>
    <m/>
    <m/>
    <m/>
    <d v="2026-01-01T00:00:00"/>
    <d v="2026-07-31T00:00:00"/>
    <n v="212"/>
  </r>
  <r>
    <s v="253438"/>
    <d v="2026-01-01T00:00:00"/>
    <d v="2026-12-31T00:00:00"/>
    <s v="false"/>
    <s v="170539"/>
    <s v="TEMPORAL. T. COM. INTER. N. ESTA"/>
    <s v="INTERINO POR VACANTE"/>
    <s v="AUXILIAR DE ENFERMERÍA"/>
    <s v="E"/>
    <s v="I_9_1A"/>
    <x v="3"/>
    <n v="365"/>
    <n v="0"/>
    <s v="AUXILIAR DE ENFERMERÍA"/>
    <s v="HOSPITAL. PREMATUROS"/>
    <x v="1"/>
    <s v="0"/>
    <m/>
    <m/>
    <m/>
    <d v="2026-01-01T00:00:00"/>
    <d v="2026-07-31T00:00:00"/>
    <n v="212"/>
  </r>
  <r>
    <s v="377793"/>
    <d v="2026-01-01T00:00:00"/>
    <d v="2026-12-31T00:00:00"/>
    <s v="false"/>
    <s v="168358"/>
    <s v="TEMPORAL. T. COM. INTER. N. ESTA"/>
    <s v="INTERINO POR VACANTE"/>
    <s v="G ADMINISTRATIVO FUNCIÓN ADMINISTRATIVA"/>
    <s v="E"/>
    <s v="I_9_1A"/>
    <x v="3"/>
    <n v="365"/>
    <n v="0"/>
    <s v="GRUPO ADMINISTRATIVO"/>
    <s v="COORDINACIÓN DE INFORMACIÓN"/>
    <x v="3"/>
    <s v="0"/>
    <m/>
    <m/>
    <m/>
    <d v="2026-01-01T00:00:00"/>
    <d v="2026-07-31T00:00:00"/>
    <n v="212"/>
  </r>
  <r>
    <s v="230275"/>
    <d v="2026-01-01T00:00:00"/>
    <d v="2026-12-31T00:00:00"/>
    <s v="false"/>
    <s v="169800"/>
    <s v="TEMPORAL. T. COM. INTER. N. ESTA"/>
    <s v="INTERINO POR VACANTE"/>
    <s v="FISIOTERAPEUTA"/>
    <s v="E"/>
    <s v="I_9_1A"/>
    <x v="3"/>
    <n v="365"/>
    <n v="0"/>
    <s v="FISIOTERAPEUTA"/>
    <s v="GIMNASIO REHABILITACION"/>
    <x v="1"/>
    <s v="0"/>
    <m/>
    <m/>
    <m/>
    <d v="2026-01-01T00:00:00"/>
    <d v="2026-07-31T00:00:00"/>
    <n v="212"/>
  </r>
  <r>
    <s v="213408"/>
    <d v="2026-01-01T00:00:00"/>
    <d v="2026-12-31T00:00:00"/>
    <s v="false"/>
    <s v="167508"/>
    <s v="TEMPORAL. T. COM. INTER. N. ESTA"/>
    <s v="INTERINO POR VACANTE"/>
    <s v="PEON"/>
    <s v="E"/>
    <s v="I_9_1A"/>
    <x v="3"/>
    <n v="365"/>
    <n v="0"/>
    <s v="PEÓN"/>
    <s v="CERRAJERÍA"/>
    <x v="6"/>
    <s v="0"/>
    <m/>
    <m/>
    <m/>
    <d v="2026-01-01T00:00:00"/>
    <d v="2026-07-31T00:00:00"/>
    <n v="212"/>
  </r>
  <r>
    <s v="317843"/>
    <d v="2026-01-01T00:00:00"/>
    <d v="2026-12-31T00:00:00"/>
    <s v="false"/>
    <s v="174593"/>
    <s v="TEMPORAL. T. COM. INTER. N. ESTA"/>
    <s v="COMISION SERV.,ADS.TEMPORAL"/>
    <s v="ENFERMERO/A"/>
    <s v="E"/>
    <s v="S_9B_1A"/>
    <x v="0"/>
    <n v="365"/>
    <n v="0"/>
    <s v="ENFERMERA/O"/>
    <s v="EXPLORAC.RADIOTERAPIA"/>
    <x v="1"/>
    <s v="261796"/>
    <s v="78544672V"/>
    <s v="OUBIÑA GONZALEZ, FRANCISCO JAVIER"/>
    <m/>
    <d v="2026-01-01T00:00:00"/>
    <d v="2026-07-31T00:00:00"/>
    <n v="212"/>
  </r>
  <r>
    <s v="352813"/>
    <d v="2026-01-01T00:00:00"/>
    <d v="2026-12-31T00:00:00"/>
    <s v="false"/>
    <s v="161338"/>
    <s v="TEMPORAL. T. COM. INTER. N. ESTA"/>
    <s v="INTERINO POR VACANTE"/>
    <s v="ALBAÑIL"/>
    <s v="E"/>
    <s v="I_9_1A"/>
    <x v="3"/>
    <n v="365"/>
    <n v="0"/>
    <s v="ALBAÑIL"/>
    <s v="ALBAÑILERÍA"/>
    <x v="6"/>
    <s v="0"/>
    <m/>
    <m/>
    <m/>
    <d v="2026-01-01T00:00:00"/>
    <d v="2026-07-31T00:00:00"/>
    <n v="212"/>
  </r>
  <r>
    <s v="265269"/>
    <d v="2026-01-01T00:00:00"/>
    <d v="2026-12-31T00:00:00"/>
    <s v="false"/>
    <s v="0"/>
    <s v="TEMPORAL. T. COM. INTER. N. ESTA"/>
    <s v="INTERINO POR VACANTE"/>
    <s v="FEA CIRUGÍA GENERAL Y A.D."/>
    <s v="E"/>
    <s v="I_9_1A"/>
    <x v="3"/>
    <n v="365"/>
    <n v="0"/>
    <s v="FEA CIRUGÍA GENERAL Y APARATO DIGESTIVO"/>
    <s v="P.MÉDICO CIRUG.GENERAL"/>
    <x v="2"/>
    <s v="0"/>
    <m/>
    <m/>
    <m/>
    <d v="2026-01-01T00:00:00"/>
    <d v="2026-07-31T00:00:00"/>
    <n v="212"/>
  </r>
  <r>
    <s v="383159"/>
    <d v="2026-01-01T00:00:00"/>
    <d v="2026-12-31T00:00:00"/>
    <s v="false"/>
    <s v="153782"/>
    <s v="TEMPORAL. T. COM. INTER. N. ESTA"/>
    <s v="INTERINO POR VACANTE"/>
    <s v="LIMPIADOR/A"/>
    <s v="E"/>
    <s v="I_9_1A"/>
    <x v="3"/>
    <n v="365"/>
    <n v="0"/>
    <s v="LIMPIADORA"/>
    <s v="SUPLENCIAS LIMPIEZA"/>
    <x v="0"/>
    <s v="0"/>
    <m/>
    <m/>
    <m/>
    <d v="2026-01-01T00:00:00"/>
    <d v="2026-07-31T00:00:00"/>
    <n v="212"/>
  </r>
  <r>
    <s v="267741"/>
    <d v="2026-01-01T00:00:00"/>
    <d v="2026-12-31T00:00:00"/>
    <s v="false"/>
    <s v="172612"/>
    <s v="TEMPORAL. T. COM. INTER. N. ESTA"/>
    <s v="MES VENCIDO - INCAPACIDAD TEMPORAL"/>
    <s v="G AUXILIAR ADMINISTRATIVO F. ADMVA"/>
    <s v="E"/>
    <s v="S_9B_1A"/>
    <x v="0"/>
    <n v="365"/>
    <n v="0"/>
    <s v="AUXILIAR ADMINISTRATIVO"/>
    <s v="ALMACÉN CENTRAL"/>
    <x v="4"/>
    <s v="357243"/>
    <s v="43824580N"/>
    <s v="PEREZ GONZALEZ, WENCESLAO IVAN"/>
    <s v="AUXILIAR ADMINISTRATIVO"/>
    <d v="2026-01-01T00:00:00"/>
    <d v="2026-07-31T00:00:00"/>
    <n v="212"/>
  </r>
  <r>
    <s v="215297"/>
    <d v="2026-01-01T00:00:00"/>
    <d v="2026-12-31T00:00:00"/>
    <s v="false"/>
    <s v="153299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26917"/>
    <d v="2026-01-01T00:00:00"/>
    <d v="2026-12-31T00:00:00"/>
    <s v="false"/>
    <s v="169958"/>
    <s v="TEMPORAL. T. COM. INTER. N. ESTA"/>
    <s v="INTERINO POR VACANTE"/>
    <s v="AUXILIAR DE ENFERMERÍA"/>
    <s v="E"/>
    <s v="I_9_1A"/>
    <x v="3"/>
    <n v="365"/>
    <n v="0"/>
    <s v="AUXILIAR DE ENFERMERÍA"/>
    <s v="AREA.ENFERMERIA - CAE LA LAGUNA-GENETO"/>
    <x v="1"/>
    <s v="0"/>
    <m/>
    <m/>
    <m/>
    <d v="2026-01-01T00:00:00"/>
    <d v="2026-07-31T00:00:00"/>
    <n v="212"/>
  </r>
  <r>
    <s v="227349"/>
    <d v="2026-01-01T00:00:00"/>
    <d v="2026-12-31T00:00:00"/>
    <s v="false"/>
    <s v="170555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233516"/>
    <d v="2026-01-01T00:00:00"/>
    <d v="2026-12-31T00:00:00"/>
    <s v="false"/>
    <s v="174566"/>
    <s v="TEMPORAL. T. COM. INTER. N. ESTA"/>
    <s v="DESEMPEÑO FUNCIONES SUPERIOR CATEGORIA"/>
    <s v="ENFERMERO/A"/>
    <s v="E"/>
    <s v="S_9B_1A"/>
    <x v="0"/>
    <n v="365"/>
    <n v="0"/>
    <s v="ENFERMERA/O"/>
    <s v="PLANTILLA VOLANTE"/>
    <x v="1"/>
    <s v="332484"/>
    <s v="43612115K"/>
    <s v="RODRIGUEZ CAÑADAS, MARIA JOSE"/>
    <s v="SUPERVISOR/A DE UNIDAD"/>
    <d v="2026-01-01T00:00:00"/>
    <d v="2026-07-31T00:00:00"/>
    <n v="212"/>
  </r>
  <r>
    <s v="347073"/>
    <d v="2026-01-01T00:00:00"/>
    <d v="2026-12-31T00:00:00"/>
    <s v="false"/>
    <s v="171285"/>
    <s v="TEMPORAL. T. COMPLETO. N. ESTATU"/>
    <s v="PROGRAMA CARACTER TEMPORAL"/>
    <s v="FEA ANESTESIOLOGÍA Y REANIMACIÓN"/>
    <s v="E"/>
    <s v="I_9_1B"/>
    <x v="5"/>
    <n v="365"/>
    <n v="0"/>
    <s v="FEA ANESTESIOLOGÍA Y REANIMACIÓN"/>
    <s v="P.MÉDICO ANESTESIA"/>
    <x v="2"/>
    <s v="0"/>
    <m/>
    <m/>
    <m/>
    <d v="2026-01-01T00:00:00"/>
    <d v="2026-07-31T00:00:00"/>
    <n v="212"/>
  </r>
  <r>
    <s v="289337"/>
    <d v="2026-01-01T00:00:00"/>
    <d v="2026-12-31T00:00:00"/>
    <s v="false"/>
    <s v="154066"/>
    <s v="TEMPORAL. T. COM. INTER. N. ESTA"/>
    <s v="INTERINO POR VACANTE"/>
    <s v="TÉC ESPECIALISTA / RADIOTERAPIA"/>
    <s v="E"/>
    <s v="I_9_1A"/>
    <x v="3"/>
    <n v="365"/>
    <n v="0"/>
    <s v="TÉCNICO ESPECIALISTA RADIOTERAPIA"/>
    <s v="EXPLORAC.RADIOTERAPIA"/>
    <x v="1"/>
    <s v="0"/>
    <m/>
    <m/>
    <m/>
    <d v="2026-01-01T00:00:00"/>
    <d v="2026-07-31T00:00:00"/>
    <n v="212"/>
  </r>
  <r>
    <s v="251752"/>
    <d v="2026-01-01T00:00:00"/>
    <d v="2026-12-31T00:00:00"/>
    <s v="false"/>
    <s v="153891"/>
    <s v="TEMPORAL. T. COM. INTER. N. ESTA"/>
    <s v="INTERINO POR VACANTE"/>
    <s v="G AUXILIAR ADMINISTRATIVO F. ADMVA"/>
    <s v="E"/>
    <s v="I_9_1A"/>
    <x v="3"/>
    <n v="365"/>
    <n v="0"/>
    <s v="AUXILIAR ADMINISTRATIVO"/>
    <s v="ARCHIVO CENTRAL"/>
    <x v="2"/>
    <s v="0"/>
    <m/>
    <m/>
    <m/>
    <d v="2026-01-01T00:00:00"/>
    <d v="2026-07-31T00:00:00"/>
    <n v="212"/>
  </r>
  <r>
    <s v="259125"/>
    <d v="2026-01-01T00:00:00"/>
    <d v="2026-12-31T00:00:00"/>
    <s v="false"/>
    <s v="170545"/>
    <s v="TEMPORAL. T. COM. INTER. N. ESTA"/>
    <s v="INTERINO POR VACANTE"/>
    <s v="AUXILIAR DE ENFERMERÍA"/>
    <s v="E"/>
    <s v="I_9_1A"/>
    <x v="3"/>
    <n v="365"/>
    <n v="0"/>
    <s v="AUXILIAR DE ENFERMERÍA"/>
    <s v="PLANTA 10ª  PAR  - HOSP.EDIF.A"/>
    <x v="1"/>
    <s v="0"/>
    <m/>
    <m/>
    <m/>
    <d v="2026-01-01T00:00:00"/>
    <d v="2026-07-31T00:00:00"/>
    <n v="212"/>
  </r>
  <r>
    <s v="276017"/>
    <d v="2026-01-01T00:00:00"/>
    <d v="2026-12-31T00:00:00"/>
    <s v="false"/>
    <s v="169933"/>
    <s v="TEMPORAL. T. COM. INTER. N. ESTA"/>
    <s v="INTERINO POR VACANTE"/>
    <s v="AUXILIAR DE ENFERMERÍA"/>
    <s v="E"/>
    <s v="I_9_1A"/>
    <x v="3"/>
    <n v="365"/>
    <n v="0"/>
    <s v="AUXILIAR DE ENFERMERÍA"/>
    <s v="PLANTA BAJA - HOSP.EDIF.M."/>
    <x v="1"/>
    <s v="0"/>
    <m/>
    <m/>
    <m/>
    <d v="2026-01-01T00:00:00"/>
    <d v="2026-07-31T00:00:00"/>
    <n v="212"/>
  </r>
  <r>
    <s v="213300"/>
    <d v="2026-01-01T00:00:00"/>
    <d v="2026-12-31T00:00:00"/>
    <s v="false"/>
    <s v="152975"/>
    <s v="TEMPORAL. T. COM. INTER. N. ESTA"/>
    <s v="INTERINO POR VACANTE"/>
    <s v="FEA MEDICINA INTENSIVA"/>
    <s v="E"/>
    <s v="I_9_1A"/>
    <x v="3"/>
    <n v="365"/>
    <n v="0"/>
    <s v="FEA MEDICINA INTENSIVA"/>
    <s v="P.MÉDICO U.V.I:"/>
    <x v="2"/>
    <s v="0"/>
    <m/>
    <m/>
    <m/>
    <d v="2026-01-01T00:00:00"/>
    <d v="2026-07-31T00:00:00"/>
    <n v="212"/>
  </r>
  <r>
    <s v="245024"/>
    <d v="2026-01-01T00:00:00"/>
    <d v="2026-12-31T00:00:00"/>
    <s v="false"/>
    <s v="170789"/>
    <s v="TEMPORAL. T. COM. INTER. N. ESTA"/>
    <s v="INTERINO POR VACANTE"/>
    <s v="ENFERMERO/A"/>
    <s v="E"/>
    <s v="I_9_1A"/>
    <x v="3"/>
    <n v="365"/>
    <n v="0"/>
    <s v="ENFERMERA/O"/>
    <s v="UNIDAD DE SALUD MENTAL INFANTO JUVENIL"/>
    <x v="1"/>
    <s v="0"/>
    <m/>
    <m/>
    <m/>
    <d v="2026-01-01T00:00:00"/>
    <d v="2026-07-31T00:00:00"/>
    <n v="212"/>
  </r>
  <r>
    <s v="211310"/>
    <d v="2026-01-01T00:00:00"/>
    <d v="2026-12-31T00:00:00"/>
    <s v="false"/>
    <s v="167383"/>
    <s v="TEMPORAL. T. COM. INTER. N. ESTA"/>
    <s v="INTERINO POR VACANTE"/>
    <s v="ENFERMERO/A"/>
    <s v="E"/>
    <s v="I_9_1A"/>
    <x v="3"/>
    <n v="365"/>
    <n v="0"/>
    <s v="ENFERMERA/O"/>
    <s v="URGENCIAS - HN_CEAU"/>
    <x v="1"/>
    <s v="0"/>
    <m/>
    <m/>
    <m/>
    <d v="2026-01-01T00:00:00"/>
    <d v="2026-07-31T00:00:00"/>
    <n v="212"/>
  </r>
  <r>
    <s v="361712"/>
    <d v="2026-01-01T00:00:00"/>
    <d v="2026-12-31T00:00:00"/>
    <s v="false"/>
    <s v="169680"/>
    <s v="TEMPORAL. T. COM. INTER. N. ESTA"/>
    <s v="INTERINO POR VACANTE"/>
    <s v="FEA APARATO DIGESTIVO"/>
    <s v="E"/>
    <s v="I_9_1A"/>
    <x v="3"/>
    <n v="365"/>
    <n v="0"/>
    <s v="FEA APARATO DIGESTIVO"/>
    <s v="P.MÉDICO DIGESTIVO"/>
    <x v="2"/>
    <s v="0"/>
    <m/>
    <m/>
    <m/>
    <d v="2026-01-01T00:00:00"/>
    <d v="2026-07-31T00:00:00"/>
    <n v="212"/>
  </r>
  <r>
    <s v="208360"/>
    <d v="2026-01-01T00:00:00"/>
    <d v="2026-12-31T00:00:00"/>
    <s v="false"/>
    <s v="170813"/>
    <s v="TEMPORAL. T. COM. INTER. N. ESTA"/>
    <s v="INTERINO POR VACANTE"/>
    <s v="ENFERMERO/A"/>
    <s v="E"/>
    <s v="I_9_1A"/>
    <x v="3"/>
    <n v="365"/>
    <n v="0"/>
    <s v="ENFERMERA/O"/>
    <s v="PLANTA BAJA PAR - HOSP.EDIF.A"/>
    <x v="1"/>
    <s v="0"/>
    <m/>
    <m/>
    <m/>
    <d v="2026-01-01T00:00:00"/>
    <d v="2026-07-31T00:00:00"/>
    <n v="212"/>
  </r>
  <r>
    <s v="269852"/>
    <d v="2026-01-01T00:00:00"/>
    <d v="2026-12-31T00:00:00"/>
    <s v="false"/>
    <s v="174291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54864"/>
    <d v="2026-01-01T00:00:00"/>
    <d v="2026-12-31T00:00:00"/>
    <s v="false"/>
    <s v="170036"/>
    <s v="TEMPORAL. T. COM. INTER. N. ESTA"/>
    <s v="INTERINO POR VACANTE"/>
    <s v="AUXILIAR DE ENFERMERÍA"/>
    <s v="E"/>
    <s v="I_9_1A"/>
    <x v="3"/>
    <n v="365"/>
    <n v="0"/>
    <s v="AUXILIAR DE ENFERMERÍA"/>
    <s v="PLANTA  9ª  PAR   - HOSP.EDIF.A"/>
    <x v="1"/>
    <s v="0"/>
    <m/>
    <m/>
    <m/>
    <d v="2026-01-01T00:00:00"/>
    <d v="2026-07-31T00:00:00"/>
    <n v="212"/>
  </r>
  <r>
    <s v="338275"/>
    <d v="2026-01-01T00:00:00"/>
    <d v="2026-12-31T00:00:00"/>
    <s v="false"/>
    <s v="154271"/>
    <s v="TEMPORAL. T. COM. INTER. N. ESTA"/>
    <s v="INTERINO POR VACANTE"/>
    <s v="CELADOR/A"/>
    <s v="E"/>
    <s v="I_9_1A"/>
    <x v="3"/>
    <n v="365"/>
    <n v="0"/>
    <s v="CELADOR"/>
    <s v="DISTRIBUCIÓN"/>
    <x v="0"/>
    <s v="0"/>
    <m/>
    <m/>
    <m/>
    <d v="2026-01-01T00:00:00"/>
    <d v="2026-07-31T00:00:00"/>
    <n v="212"/>
  </r>
  <r>
    <s v="257071"/>
    <d v="2026-01-01T00:00:00"/>
    <d v="2026-12-31T00:00:00"/>
    <s v="false"/>
    <s v="153812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253121"/>
    <d v="2026-01-01T00:00:00"/>
    <d v="2026-12-31T00:00:00"/>
    <s v="false"/>
    <s v="170453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52062"/>
    <d v="2026-01-01T00:00:00"/>
    <d v="2026-12-31T00:00:00"/>
    <s v="false"/>
    <s v="153926"/>
    <s v="TEMPORAL. T. COM. INTER. N. ESTA"/>
    <s v="INTERINO POR VACANTE"/>
    <s v="AUXILIAR DE ENFERMERÍA"/>
    <s v="E"/>
    <s v="I_9_1A"/>
    <x v="3"/>
    <n v="365"/>
    <n v="0"/>
    <s v="AUXILIAR DE ENFERMERÍA"/>
    <s v="PLANTA  6ª  PAR   - HOSP.EDIF.A"/>
    <x v="1"/>
    <s v="0"/>
    <m/>
    <m/>
    <m/>
    <d v="2026-01-01T00:00:00"/>
    <d v="2026-07-31T00:00:00"/>
    <n v="212"/>
  </r>
  <r>
    <s v="237402"/>
    <d v="2026-01-01T00:00:00"/>
    <d v="2026-12-31T00:00:00"/>
    <s v="false"/>
    <s v="170745"/>
    <s v="TEMPORAL. T. COM. INTER. N. ESTA"/>
    <s v="INTERINO POR VACANTE"/>
    <s v="ENFERMERO/A"/>
    <s v="E"/>
    <s v="I_9_1A"/>
    <x v="3"/>
    <n v="365"/>
    <n v="0"/>
    <s v="ENFERMERA/O"/>
    <s v="PLANTA  3ª  PAR   - HOSP.EDIF.A"/>
    <x v="1"/>
    <s v="0"/>
    <m/>
    <m/>
    <m/>
    <d v="2026-01-01T00:00:00"/>
    <d v="2026-07-31T00:00:00"/>
    <n v="212"/>
  </r>
  <r>
    <s v="378874"/>
    <d v="2026-01-01T00:00:00"/>
    <d v="2026-12-31T00:00:00"/>
    <s v="false"/>
    <s v="153402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77436"/>
    <d v="2026-01-01T00:00:00"/>
    <d v="2026-12-31T00:00:00"/>
    <s v="false"/>
    <s v="174568"/>
    <s v="TEMPORAL. T. COM. INTER. N. ESTA"/>
    <s v="DESEMPEÑO FUNCIONES SUPERIOR CATEGORIA"/>
    <s v="ENFERMERO/A"/>
    <s v="E"/>
    <s v="S_9B_1A"/>
    <x v="0"/>
    <n v="365"/>
    <n v="0"/>
    <s v="ENFERMERA/O"/>
    <s v="U.V.I."/>
    <x v="1"/>
    <s v="325479"/>
    <s v="43783265M"/>
    <s v="MEDINILLA MARQUEZ, MARIA DEL CRISTO"/>
    <s v="SUPERVISOR/A DE UNIDAD"/>
    <d v="2026-01-01T00:00:00"/>
    <d v="2026-07-31T00:00:00"/>
    <n v="212"/>
  </r>
  <r>
    <s v="201290"/>
    <d v="2026-01-01T00:00:00"/>
    <d v="2026-12-31T00:00:00"/>
    <s v="false"/>
    <s v="153301"/>
    <s v="TEMPORAL. T. COM. INTER. N. ESTA"/>
    <s v="INTERINO POR VACANTE"/>
    <s v="ENFERMERO/A"/>
    <s v="E"/>
    <s v="I_9_1A"/>
    <x v="3"/>
    <n v="365"/>
    <n v="0"/>
    <s v="ENFERMERA/O"/>
    <s v="PLANTA BAJA - HOSP.EDIF.M."/>
    <x v="1"/>
    <s v="0"/>
    <m/>
    <m/>
    <m/>
    <d v="2026-01-01T00:00:00"/>
    <d v="2026-07-31T00:00:00"/>
    <n v="212"/>
  </r>
  <r>
    <s v="216194"/>
    <d v="2026-01-01T00:00:00"/>
    <d v="2026-12-31T00:00:00"/>
    <s v="false"/>
    <s v="153302"/>
    <s v="TEMPORAL. T. COM. INTER. N. ESTA"/>
    <s v="INTERINO POR VACANTE"/>
    <s v="ENFERMERO/A"/>
    <s v="E"/>
    <s v="I_9_1A"/>
    <x v="3"/>
    <n v="365"/>
    <n v="0"/>
    <s v="ENFERMERA/O"/>
    <s v="PLANTA 10ª  PAR  - HOSP.EDIF.A"/>
    <x v="1"/>
    <s v="0"/>
    <m/>
    <m/>
    <m/>
    <d v="2026-01-01T00:00:00"/>
    <d v="2026-07-31T00:00:00"/>
    <n v="212"/>
  </r>
  <r>
    <s v="226944"/>
    <d v="2026-01-01T00:00:00"/>
    <d v="2026-12-31T00:00:00"/>
    <s v="false"/>
    <s v="170733"/>
    <s v="TEMPORAL. T. COM. INTER. N. ESTA"/>
    <s v="INTERINO POR VACANTE"/>
    <s v="ENFERMERO/A"/>
    <s v="E"/>
    <s v="I_9_1A"/>
    <x v="3"/>
    <n v="365"/>
    <n v="0"/>
    <s v="ENFERMERA/O"/>
    <s v="BLOQUE QUIRURGICO CENTRAL"/>
    <x v="1"/>
    <s v="0"/>
    <m/>
    <m/>
    <m/>
    <d v="2026-01-01T00:00:00"/>
    <d v="2026-07-31T00:00:00"/>
    <n v="212"/>
  </r>
  <r>
    <s v="254524"/>
    <d v="2026-01-01T00:00:00"/>
    <d v="2026-12-31T00:00:00"/>
    <s v="false"/>
    <s v="153808"/>
    <s v="TEMPORAL. T. COM. INTER. N. ESTA"/>
    <s v="INTERINO POR VACANTE"/>
    <s v="G ADMINISTRATIVO FUNCIÓN ADMINISTRATIVA"/>
    <s v="E"/>
    <s v="I_9_1A"/>
    <x v="3"/>
    <n v="365"/>
    <n v="0"/>
    <s v="GRUPO ADMINISTRATIVO"/>
    <s v="DIRECCIÓN DE RECURSOS HUMANOS"/>
    <x v="5"/>
    <s v="0"/>
    <m/>
    <m/>
    <m/>
    <d v="2026-01-01T00:00:00"/>
    <d v="2026-07-31T00:00:00"/>
    <n v="212"/>
  </r>
  <r>
    <s v="347146"/>
    <d v="2026-01-01T00:00:00"/>
    <d v="2026-12-31T00:00:00"/>
    <s v="false"/>
    <s v="170755"/>
    <s v="TEMPORAL. T. COM. INTER. N. ESTA"/>
    <s v="INTERINO POR VACANTE"/>
    <s v="ENFERMERO/A"/>
    <s v="E"/>
    <s v="I_9_1A"/>
    <x v="3"/>
    <n v="365"/>
    <n v="0"/>
    <s v="ENFERMERA/O"/>
    <s v="PLANTA  6ª  PAR   - HOSP.EDIF.A"/>
    <x v="1"/>
    <s v="0"/>
    <m/>
    <m/>
    <m/>
    <d v="2026-01-01T00:00:00"/>
    <d v="2026-07-31T00:00:00"/>
    <n v="212"/>
  </r>
  <r>
    <s v="244029"/>
    <d v="2026-01-01T00:00:00"/>
    <d v="2026-12-31T00:00:00"/>
    <s v="false"/>
    <s v="161140"/>
    <s v="TEMPORAL. T. COM. INTER. N. ESTA"/>
    <s v="INTERINO POR VACANTE"/>
    <s v="AUXILIAR DE ENFERMERÍA"/>
    <s v="E"/>
    <s v="I_9_1A"/>
    <x v="3"/>
    <n v="365"/>
    <n v="0"/>
    <s v="AUXILIAR DE ENFERMERÍA"/>
    <s v="PLANTA  2ª  PAR   - HOSP.EDIF.A"/>
    <x v="1"/>
    <s v="0"/>
    <m/>
    <m/>
    <m/>
    <d v="2026-01-01T00:00:00"/>
    <d v="2026-07-31T00:00:00"/>
    <n v="212"/>
  </r>
  <r>
    <s v="383019"/>
    <d v="2026-01-01T00:00:00"/>
    <d v="2026-12-31T00:00:00"/>
    <s v="false"/>
    <s v="153403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372814"/>
    <d v="2026-01-01T00:00:00"/>
    <d v="2026-12-31T00:00:00"/>
    <s v="false"/>
    <s v="171768"/>
    <s v="TEMPORAL. T. COM. INTER. N. ESTA"/>
    <s v="INTERINO POR VACANTE"/>
    <s v="TÉC. ESP. DE SISTEMAS Y TECN.INFORMACIÓN"/>
    <s v="E"/>
    <s v="I_9_1A"/>
    <x v="3"/>
    <n v="365"/>
    <n v="0"/>
    <s v="TÉCNICA/O ESP. EN SISTEMAS Y TÉCN. DE LA INFORMACI"/>
    <s v="INFORMÁTICA"/>
    <x v="6"/>
    <s v="0"/>
    <m/>
    <m/>
    <m/>
    <d v="2026-01-01T00:00:00"/>
    <d v="2026-07-31T00:00:00"/>
    <n v="212"/>
  </r>
  <r>
    <s v="268528"/>
    <d v="2026-01-01T00:00:00"/>
    <d v="2026-12-31T00:00:00"/>
    <s v="false"/>
    <s v="161170"/>
    <s v="TEMPORAL. T. COM. INTER. N. ESTA"/>
    <s v="INTERINO POR VACANTE"/>
    <s v="AUXILIAR DE ENFERMERÍA"/>
    <s v="E"/>
    <s v="I_9_1A"/>
    <x v="3"/>
    <n v="365"/>
    <n v="0"/>
    <s v="AUXILIAR DE ENFERMERÍA"/>
    <s v="PLANTA  5ª IMPAR - HOSP.EDIF.A"/>
    <x v="1"/>
    <s v="0"/>
    <m/>
    <m/>
    <m/>
    <d v="2026-01-01T00:00:00"/>
    <d v="2026-07-31T00:00:00"/>
    <n v="212"/>
  </r>
  <r>
    <s v="392167"/>
    <d v="2026-01-01T00:00:00"/>
    <d v="2026-12-31T00:00:00"/>
    <s v="false"/>
    <s v="170593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290123"/>
    <d v="2026-01-01T00:00:00"/>
    <d v="2026-12-31T00:00:00"/>
    <s v="false"/>
    <s v="167380"/>
    <s v="TEMPORAL. T. COM. INTER. N. ESTA"/>
    <s v="INTERINO POR VACANTE"/>
    <s v="ENFERMERO/A"/>
    <s v="E"/>
    <s v="I_9_1A"/>
    <x v="3"/>
    <n v="365"/>
    <n v="0"/>
    <s v="ENFERMERA/O"/>
    <s v="PLANTA  2ª IMPAR-HOSP.EDIF.A"/>
    <x v="1"/>
    <s v="0"/>
    <m/>
    <m/>
    <m/>
    <d v="2026-01-01T00:00:00"/>
    <d v="2026-07-31T00:00:00"/>
    <n v="212"/>
  </r>
  <r>
    <s v="211694"/>
    <d v="2026-01-01T00:00:00"/>
    <d v="2026-12-31T00:00:00"/>
    <s v="false"/>
    <s v="174442"/>
    <s v="TEMPORAL. T. COM. INTER. N. ESTA"/>
    <s v="DESEMPEÑO FUNCIONES SUPERIOR CATEGORIA"/>
    <s v="ENFERMERO/A"/>
    <s v="E"/>
    <s v="S_9B_1A"/>
    <x v="0"/>
    <n v="365"/>
    <n v="0"/>
    <s v="ENFERMERA/O"/>
    <s v="PLANTILLA VOLANTE"/>
    <x v="1"/>
    <s v="311886"/>
    <s v="43786320R"/>
    <s v="CHINEA RODRIGUEZ, CARMEN DOLORES"/>
    <s v="SUPERVISOR/A DE UNIDAD"/>
    <d v="2026-01-01T00:00:00"/>
    <d v="2026-07-31T00:00:00"/>
    <n v="212"/>
  </r>
  <r>
    <s v="219438"/>
    <d v="2026-01-01T00:00:00"/>
    <d v="2026-12-31T00:00:00"/>
    <s v="false"/>
    <s v="148296"/>
    <s v="TEMPORAL. T. COM. INTER. N. ESTA"/>
    <s v="INTERINO POR VACANTE"/>
    <s v="AUXILIAR DE ENFERMERÍA"/>
    <s v="E"/>
    <s v="I_9_1A"/>
    <x v="3"/>
    <n v="365"/>
    <n v="0"/>
    <s v="AUXILIAR DE ENFERMERÍA"/>
    <s v="PLANTA  9ª IMPAR - HOSP.EDIF.A"/>
    <x v="1"/>
    <s v="0"/>
    <m/>
    <m/>
    <m/>
    <d v="2026-01-01T00:00:00"/>
    <d v="2026-07-31T00:00:00"/>
    <n v="212"/>
  </r>
  <r>
    <s v="277983"/>
    <d v="2026-01-01T00:00:00"/>
    <d v="2026-12-31T00:00:00"/>
    <s v="false"/>
    <s v="153928"/>
    <s v="TEMPORAL. T. COM. INTER. N. ESTA"/>
    <s v="INTERINO POR VACANTE"/>
    <s v="AUXILIAR DE ENFERMERÍA"/>
    <s v="E"/>
    <s v="I_9_1A"/>
    <x v="3"/>
    <n v="365"/>
    <n v="0"/>
    <s v="AUXILIAR DE ENFERMERÍA"/>
    <s v="DIETÉTICA Y NUTRICIÓN"/>
    <x v="1"/>
    <s v="0"/>
    <m/>
    <m/>
    <m/>
    <d v="2026-01-01T00:00:00"/>
    <d v="2026-07-31T00:00:00"/>
    <n v="212"/>
  </r>
  <r>
    <s v="242950"/>
    <d v="2026-01-01T00:00:00"/>
    <d v="2026-12-31T00:00:00"/>
    <s v="false"/>
    <s v="170549"/>
    <s v="TEMPORAL. T. COM. INTER. N. ESTA"/>
    <s v="INTERINO POR VACANTE"/>
    <s v="AUXILIAR DE ENFERMERÍA"/>
    <s v="E"/>
    <s v="I_9_1A"/>
    <x v="3"/>
    <n v="365"/>
    <n v="0"/>
    <s v="AUXILIAR DE ENFERMERÍA"/>
    <s v="U.V.I."/>
    <x v="1"/>
    <s v="0"/>
    <m/>
    <m/>
    <m/>
    <d v="2026-01-01T00:00:00"/>
    <d v="2026-07-31T00:00:00"/>
    <n v="212"/>
  </r>
  <r>
    <s v="247796"/>
    <d v="2026-01-01T00:00:00"/>
    <d v="2026-12-31T00:00:00"/>
    <s v="false"/>
    <s v="169957"/>
    <s v="TEMPORAL. T. COM. INTER. N. ESTA"/>
    <s v="INTERINO POR VACANTE"/>
    <s v="AUXILIAR DE ENFERMERÍA"/>
    <s v="E"/>
    <s v="I_9_1A"/>
    <x v="3"/>
    <n v="365"/>
    <n v="0"/>
    <s v="AUXILIAR DE ENFERMERÍA"/>
    <s v="PLANTA  5ª  PAR   - HOSP.EDIF.A"/>
    <x v="1"/>
    <s v="0"/>
    <m/>
    <m/>
    <m/>
    <d v="2026-01-01T00:00:00"/>
    <d v="2026-07-31T00:00:00"/>
    <n v="212"/>
  </r>
  <r>
    <s v="362878"/>
    <d v="2026-01-01T00:00:00"/>
    <d v="2026-12-31T00:00:00"/>
    <s v="false"/>
    <s v="153404"/>
    <s v="TEMPORAL. T. COM. INTER. N. ESTA"/>
    <s v="INTERINO POR VACANTE"/>
    <s v="ENFERMERO/A"/>
    <s v="E"/>
    <s v="I_9_1A"/>
    <x v="3"/>
    <n v="365"/>
    <n v="0"/>
    <s v="ENFERMERA/O"/>
    <s v="PLANTA 2ª - HOSPITALIZACIÓN EDIF. D"/>
    <x v="1"/>
    <s v="0"/>
    <m/>
    <m/>
    <m/>
    <d v="2026-01-01T00:00:00"/>
    <d v="2026-07-31T00:00:00"/>
    <n v="212"/>
  </r>
  <r>
    <s v="204600"/>
    <d v="2026-01-01T00:00:00"/>
    <d v="2026-12-31T00:00:00"/>
    <s v="false"/>
    <s v="153929"/>
    <s v="TEMPORAL. T. COM. INTER. N. ESTA"/>
    <s v="INTERINO POR VACANTE"/>
    <s v="AUXILIAR DE ENFERMERÍA"/>
    <s v="E"/>
    <s v="I_9_1A"/>
    <x v="3"/>
    <n v="365"/>
    <n v="0"/>
    <s v="AUXILIAR DE ENFERMERÍA"/>
    <s v="PLANTA  2ª  PAR   - HOSP.EDIF.A"/>
    <x v="1"/>
    <s v="0"/>
    <m/>
    <m/>
    <m/>
    <d v="2026-01-01T00:00:00"/>
    <d v="2026-07-31T00:00:00"/>
    <n v="212"/>
  </r>
  <r>
    <s v="269959"/>
    <d v="2026-01-01T00:00:00"/>
    <d v="2026-12-31T00:00:00"/>
    <s v="false"/>
    <s v="161179"/>
    <s v="TEMPORAL. T. COM. INTER. N. ESTA"/>
    <s v="INTERINO POR VACANTE"/>
    <s v="AUXILIAR DE ENFERMERÍA"/>
    <s v="E"/>
    <s v="I_9_1A"/>
    <x v="3"/>
    <n v="365"/>
    <n v="0"/>
    <s v="AUXILIAR DE ENFERMERÍA"/>
    <s v="PLANTA  9ª  PAR   - HOSP.EDIF.A"/>
    <x v="1"/>
    <s v="0"/>
    <m/>
    <m/>
    <m/>
    <d v="2026-01-01T00:00:00"/>
    <d v="2026-07-31T00:00:00"/>
    <n v="212"/>
  </r>
  <r>
    <s v="221266"/>
    <d v="2026-01-01T00:00:00"/>
    <d v="2026-12-31T00:00:00"/>
    <s v="false"/>
    <s v="170027"/>
    <s v="TEMPORAL. T. COM. INTER. N. ESTA"/>
    <s v="INTERINO POR VACANTE"/>
    <s v="AUXILIAR DE ENFERMERÍA"/>
    <s v="E"/>
    <s v="I_9_1A"/>
    <x v="3"/>
    <n v="365"/>
    <n v="0"/>
    <s v="AUXILIAR DE ENFERMERÍA"/>
    <s v="PLANTA  8ª  PAR   - HOSP.EDIF.A"/>
    <x v="1"/>
    <s v="0"/>
    <m/>
    <m/>
    <m/>
    <d v="2026-01-01T00:00:00"/>
    <d v="2026-07-31T00:00:00"/>
    <n v="212"/>
  </r>
  <r>
    <s v="379351"/>
    <d v="2026-01-01T00:00:00"/>
    <d v="2026-12-31T00:00:00"/>
    <s v="false"/>
    <s v="154099"/>
    <s v="TEMPORAL. T. COM. INTER. N. ESTA"/>
    <s v="INTERINO POR VACANTE"/>
    <s v="ENFERMERO/A"/>
    <s v="E"/>
    <s v="I_9_1A"/>
    <x v="3"/>
    <n v="365"/>
    <n v="0"/>
    <s v="ENFERMERA/O"/>
    <s v="UDAD.DE RECUPERACIÓN DE QUIRÓFANO"/>
    <x v="1"/>
    <s v="0"/>
    <m/>
    <m/>
    <m/>
    <d v="2026-01-01T00:00:00"/>
    <d v="2026-07-31T00:00:00"/>
    <n v="212"/>
  </r>
  <r>
    <s v="384154"/>
    <d v="2026-01-01T00:00:00"/>
    <d v="2026-12-31T00:00:00"/>
    <s v="false"/>
    <s v="175124"/>
    <s v="TEMPORAL. T. COM. INTER. N. ESTA"/>
    <s v="MES VENCIDO - INCAPACIDAD TEMPORAL"/>
    <s v="AUXILIAR DE ENFERMERÍA"/>
    <s v="E"/>
    <s v="S_9B_1A"/>
    <x v="0"/>
    <n v="365"/>
    <n v="0"/>
    <s v="AUXILIAR DE ENFERMERÍA"/>
    <s v="PLANTILLA VOLANTE"/>
    <x v="1"/>
    <s v="220011"/>
    <s v="78570636Z"/>
    <s v="DELGADO PERERA, RAQUEL"/>
    <s v="AUXILIAR DE ENFERMERÍA"/>
    <d v="2026-01-01T00:00:00"/>
    <d v="2026-07-31T00:00:00"/>
    <n v="212"/>
  </r>
  <r>
    <s v="338106"/>
    <d v="2026-01-01T00:00:00"/>
    <d v="2026-12-31T00:00:00"/>
    <s v="false"/>
    <s v="154019"/>
    <s v="TEMPORAL. T. COM. INTER. N. ESTA"/>
    <s v="INTERINO POR VACANTE"/>
    <s v="TÉC ESPECIALISTA / LABORATORIO"/>
    <s v="E"/>
    <s v="I_9_1A"/>
    <x v="3"/>
    <n v="365"/>
    <n v="0"/>
    <s v="TÉCNICO ESPECIALISTA LABORATORIO"/>
    <s v="LABOR.DE MICROBIOLOGIA Y CONTROL DE INF"/>
    <x v="1"/>
    <s v="0"/>
    <m/>
    <m/>
    <m/>
    <d v="2026-01-01T00:00:00"/>
    <d v="2026-07-31T00:00:00"/>
    <n v="212"/>
  </r>
  <r>
    <s v="330855"/>
    <d v="2026-01-01T00:00:00"/>
    <d v="2026-12-31T00:00:00"/>
    <s v="false"/>
    <s v="170742"/>
    <s v="TEMPORAL. T. COM. INTER. N. ESTA"/>
    <s v="INTERINO POR VACANTE"/>
    <s v="ENFERMERO/A"/>
    <s v="E"/>
    <s v="I_9_1A"/>
    <x v="3"/>
    <n v="365"/>
    <n v="0"/>
    <s v="ENFERMERA/O"/>
    <s v="PLANTA  2ª  - HOSPITAL DEL NORTE"/>
    <x v="1"/>
    <s v="0"/>
    <m/>
    <m/>
    <m/>
    <d v="2026-01-01T00:00:00"/>
    <d v="2026-07-31T00:00:00"/>
    <n v="212"/>
  </r>
  <r>
    <s v="231484"/>
    <d v="2026-01-01T00:00:00"/>
    <d v="2026-12-31T00:00:00"/>
    <s v="false"/>
    <s v="152335"/>
    <s v="TEMPORAL. T. COM. INTER. N. ESTA"/>
    <s v="INTERINO POR VACANTE"/>
    <s v="MATRÓN/A"/>
    <s v="E"/>
    <s v="I_9_1A"/>
    <x v="3"/>
    <n v="365"/>
    <n v="0"/>
    <s v="MATRONA"/>
    <s v="PARITORIO"/>
    <x v="1"/>
    <s v="0"/>
    <m/>
    <m/>
    <m/>
    <d v="2026-01-01T00:00:00"/>
    <d v="2026-07-31T00:00:00"/>
    <n v="212"/>
  </r>
  <r>
    <s v="234862"/>
    <d v="2026-01-01T00:00:00"/>
    <d v="2026-12-31T00:00:00"/>
    <s v="false"/>
    <s v="170001"/>
    <s v="TEMPORAL. T. COM. INTER. N. ESTA"/>
    <s v="INTERINO POR VACANTE"/>
    <s v="AUXILIAR DE ENFERMERÍA"/>
    <s v="E"/>
    <s v="I_9_1A"/>
    <x v="3"/>
    <n v="365"/>
    <n v="0"/>
    <s v="AUXILIAR DE ENFERMERÍA"/>
    <s v="PLANTA  5ª IMPAR - HOSP.EDIF.A"/>
    <x v="1"/>
    <s v="0"/>
    <m/>
    <m/>
    <m/>
    <d v="2026-01-01T00:00:00"/>
    <d v="2026-07-31T00:00:00"/>
    <n v="212"/>
  </r>
  <r>
    <s v="378512"/>
    <d v="2026-01-01T00:00:00"/>
    <d v="2026-12-31T00:00:00"/>
    <s v="false"/>
    <s v="153930"/>
    <s v="TEMPORAL. T. COM. INTER. N. ESTA"/>
    <s v="INTERINO POR VACANTE"/>
    <s v="AUXILIAR DE ENFERMERÍA"/>
    <s v="E"/>
    <s v="I_9_1A"/>
    <x v="3"/>
    <n v="365"/>
    <n v="0"/>
    <s v="AUXILIAR DE ENFERMERÍA"/>
    <s v="PLANTA  8ª IMPAR - HOSP.EDIF.A"/>
    <x v="1"/>
    <s v="0"/>
    <m/>
    <m/>
    <m/>
    <d v="2026-01-01T00:00:00"/>
    <d v="2026-07-31T00:00:00"/>
    <n v="212"/>
  </r>
  <r>
    <s v="370077"/>
    <d v="2026-01-01T00:00:00"/>
    <d v="2026-12-31T00:00:00"/>
    <s v="false"/>
    <s v="154111"/>
    <s v="TEMPORAL. T. COM. INTER. N. ESTA"/>
    <s v="INTERINO POR VACANTE"/>
    <s v="TÉC. ESP. DE SISTEMAS Y TECN.INFORMACIÓN"/>
    <s v="E"/>
    <s v="I_9_1A"/>
    <x v="3"/>
    <n v="365"/>
    <n v="0"/>
    <s v="TÉCNICA/O ESP. EN SISTEMAS Y TÉCN. DE LA INFORMACI"/>
    <s v="INFORMÁTICA"/>
    <x v="6"/>
    <s v="0"/>
    <m/>
    <m/>
    <m/>
    <d v="2026-01-01T00:00:00"/>
    <d v="2026-07-31T00:00:00"/>
    <n v="212"/>
  </r>
  <r>
    <s v="373817"/>
    <d v="2026-01-01T00:00:00"/>
    <d v="2026-12-31T00:00:00"/>
    <s v="false"/>
    <s v="171177"/>
    <s v="TEMPORAL. T. COM. INTER. N. ESTA"/>
    <s v="INTERINO POR VACANTE"/>
    <s v="TRABAJADOR/A SOCIAL"/>
    <s v="E"/>
    <s v="I_9_1A"/>
    <x v="3"/>
    <n v="365"/>
    <n v="0"/>
    <s v="TÉCNICO TITULADO MEDIO - ASISTENTE SOCIAL/TRABAJAD"/>
    <s v="TRABAJO SOCIAL"/>
    <x v="3"/>
    <s v="0"/>
    <m/>
    <m/>
    <m/>
    <d v="2026-01-01T00:00:00"/>
    <d v="2026-07-31T00:00:00"/>
    <n v="212"/>
  </r>
  <r>
    <s v="371803"/>
    <d v="2026-01-01T00:00:00"/>
    <d v="2026-12-31T00:00:00"/>
    <s v="false"/>
    <s v="168352"/>
    <s v="TEMPORAL. T. COM. INTER. N. ESTA"/>
    <s v="INTERINO POR VACANTE"/>
    <s v="G ADMINISTRATIVO FUNCIÓN ADMINISTRATIVA"/>
    <s v="E"/>
    <s v="I_9_1A"/>
    <x v="3"/>
    <n v="365"/>
    <n v="0"/>
    <s v="GRUPO ADMINISTRATIVO"/>
    <s v="UDAD. ADTVA. ASISTENCIAL"/>
    <x v="4"/>
    <s v="0"/>
    <m/>
    <m/>
    <m/>
    <d v="2026-01-01T00:00:00"/>
    <d v="2026-07-31T00:00:00"/>
    <n v="212"/>
  </r>
  <r>
    <s v="241988"/>
    <d v="2026-01-01T00:00:00"/>
    <d v="2026-12-31T00:00:00"/>
    <s v="false"/>
    <s v="153304"/>
    <s v="TEMPORAL. T. COM. INTER. N. ESTA"/>
    <s v="INTERINO POR VACANTE"/>
    <s v="ENFERMERO/A"/>
    <s v="E"/>
    <s v="I_9_1A"/>
    <x v="3"/>
    <n v="365"/>
    <n v="0"/>
    <s v="ENFERMERA/O"/>
    <s v="PLANTA  2ª  PAR   - HOSP.EDIF.A"/>
    <x v="1"/>
    <s v="0"/>
    <m/>
    <m/>
    <m/>
    <d v="2026-01-01T00:00:00"/>
    <d v="2026-07-31T00:00:00"/>
    <n v="212"/>
  </r>
  <r>
    <s v="233087"/>
    <d v="2026-01-01T00:00:00"/>
    <d v="2026-12-31T00:00:00"/>
    <s v="false"/>
    <s v="153305"/>
    <s v="TEMPORAL. T. COM. INTER. N. ESTA"/>
    <s v="INTERINO POR VACANTE"/>
    <s v="ENFERMERO/A"/>
    <s v="E"/>
    <s v="I_9_1A"/>
    <x v="3"/>
    <n v="365"/>
    <n v="0"/>
    <s v="ENFERMERA/O"/>
    <s v="HOSPITAL.UDAD.DROGODEPEN.-U.H.T.D."/>
    <x v="1"/>
    <s v="0"/>
    <m/>
    <m/>
    <m/>
    <d v="2026-01-01T00:00:00"/>
    <d v="2026-07-31T00:00:00"/>
    <n v="212"/>
  </r>
  <r>
    <s v="357937"/>
    <d v="2026-01-01T00:00:00"/>
    <d v="2026-12-31T00:00:00"/>
    <s v="false"/>
    <s v="156482"/>
    <s v="TEMPORAL. T. COM. INTER. N. ESTA"/>
    <s v="INTERINO POR VACANTE"/>
    <s v="ENFERMERO/A"/>
    <s v="E"/>
    <s v="I_9_1A"/>
    <x v="3"/>
    <n v="365"/>
    <n v="0"/>
    <s v="ENFERMERA/O"/>
    <s v="U.V.I. PEDIATRICA"/>
    <x v="1"/>
    <s v="0"/>
    <m/>
    <m/>
    <m/>
    <d v="2026-01-01T00:00:00"/>
    <d v="2026-07-31T00:00:00"/>
    <n v="212"/>
  </r>
  <r>
    <s v="230738"/>
    <d v="2026-01-01T00:00:00"/>
    <d v="2026-12-31T00:00:00"/>
    <s v="false"/>
    <s v="171756"/>
    <s v="TEMPORAL. T. COM. INTER. N. ESTA"/>
    <s v="INTERINO POR VACANTE"/>
    <s v="LAVANDERO/A"/>
    <s v="E"/>
    <s v="I_9_1A"/>
    <x v="3"/>
    <n v="365"/>
    <n v="0"/>
    <s v="LAVANDERIA"/>
    <s v="LAVANDERÍA HOSP.DEL TORAX"/>
    <x v="0"/>
    <s v="0"/>
    <m/>
    <m/>
    <m/>
    <d v="2026-01-01T00:00:00"/>
    <d v="2026-07-31T00:00:00"/>
    <n v="212"/>
  </r>
  <r>
    <s v="279698"/>
    <d v="2026-01-01T00:00:00"/>
    <d v="2026-12-31T00:00:00"/>
    <s v="false"/>
    <s v="170608"/>
    <s v="TEMPORAL. T. COM. INTER. N. ESTA"/>
    <s v="INTERINO POR VACANTE"/>
    <s v="ENFERMERO/A"/>
    <s v="E"/>
    <s v="I_9_1A"/>
    <x v="3"/>
    <n v="365"/>
    <n v="0"/>
    <s v="ENFERMERA/O"/>
    <s v="HOSPITAL. U.C.S.I."/>
    <x v="1"/>
    <s v="0"/>
    <m/>
    <m/>
    <m/>
    <d v="2026-01-01T00:00:00"/>
    <d v="2026-07-31T00:00:00"/>
    <n v="212"/>
  </r>
  <r>
    <s v="201668"/>
    <d v="2026-01-01T00:00:00"/>
    <d v="2026-12-31T00:00:00"/>
    <s v="false"/>
    <s v="170784"/>
    <s v="TEMPORAL. T. COM. INTER. N. ESTA"/>
    <s v="INTERINO POR VACANTE"/>
    <s v="ENFERMERO/A"/>
    <s v="E"/>
    <s v="I_9_1A"/>
    <x v="3"/>
    <n v="365"/>
    <n v="0"/>
    <s v="ENFERMERA/O"/>
    <s v="PLANTA  2ª  PAR   - HOSP.EDIF.A"/>
    <x v="1"/>
    <s v="0"/>
    <m/>
    <m/>
    <m/>
    <d v="2026-01-01T00:00:00"/>
    <d v="2026-07-31T00:00:00"/>
    <n v="212"/>
  </r>
  <r>
    <s v="357687"/>
    <d v="2026-01-01T00:00:00"/>
    <d v="2026-12-31T00:00:00"/>
    <s v="false"/>
    <s v="150211"/>
    <s v="TEMPORAL. T. COM. INTER. N. ESTA"/>
    <s v="INTERINO POR VACANTE"/>
    <s v="FEA RADIODIAGNÓSTICO"/>
    <s v="E"/>
    <s v="I_9_1A"/>
    <x v="3"/>
    <n v="365"/>
    <n v="0"/>
    <s v="FEA RADIODIAGNÓSTICO"/>
    <s v="P.MÉDICO RADIODIAGNÓSTICO"/>
    <x v="2"/>
    <s v="0"/>
    <m/>
    <m/>
    <m/>
    <d v="2026-01-01T00:00:00"/>
    <d v="2026-07-31T00:00:00"/>
    <n v="212"/>
  </r>
  <r>
    <s v="377019"/>
    <d v="2026-01-01T00:00:00"/>
    <d v="2026-12-31T00:00:00"/>
    <s v="false"/>
    <s v="146822"/>
    <s v="TEMPORAL. T. COM. INTER. N. ESTA"/>
    <s v="INTERINO POR VACANTE"/>
    <s v="G AUXILIAR ADMINISTRATIVO F. ADMVA"/>
    <s v="E"/>
    <s v="I_9_1A"/>
    <x v="3"/>
    <n v="365"/>
    <n v="0"/>
    <s v="AUXILIAR ADMINISTRATIVO"/>
    <s v="AREA ADTVA. - CAE LA OROTAVA"/>
    <x v="4"/>
    <s v="0"/>
    <m/>
    <m/>
    <m/>
    <d v="2026-01-01T00:00:00"/>
    <d v="2026-07-31T00:00:00"/>
    <n v="212"/>
  </r>
  <r>
    <s v="269171"/>
    <d v="2026-01-01T00:00:00"/>
    <d v="2026-12-31T00:00:00"/>
    <s v="false"/>
    <s v="173949"/>
    <s v="TEMPORAL. T. COM. INTER. N. ESTA"/>
    <s v="MES VENCIDO - INCAPACIDAD TEMPORAL"/>
    <s v="AUXILIAR DE ENFERMERÍA"/>
    <s v="E"/>
    <s v="S_9B_1A"/>
    <x v="0"/>
    <n v="365"/>
    <n v="0"/>
    <s v="AUXILIAR DE ENFERMERÍA"/>
    <s v="PLANTA 1ª - SUBAGUDOS"/>
    <x v="1"/>
    <s v="372240"/>
    <s v="78706172B"/>
    <s v="CHAVEZ GONZALEZ, JESICA"/>
    <s v="AUXILIAR DE ENFERMERÍA"/>
    <d v="2026-01-01T00:00:00"/>
    <d v="2026-07-31T00:00:00"/>
    <n v="212"/>
  </r>
  <r>
    <s v="157728"/>
    <d v="2026-01-01T00:00:00"/>
    <d v="2026-12-31T00:00:00"/>
    <s v="false"/>
    <s v="152985"/>
    <s v="TEMPORAL. T. COM. INTER. N. ESTA"/>
    <s v="INTERINO POR VACANTE"/>
    <s v="FEA NEFROLOGÍA"/>
    <s v="E"/>
    <s v="I_9_1A"/>
    <x v="3"/>
    <n v="365"/>
    <n v="0"/>
    <s v="FEA NEFROLOGÍA"/>
    <s v="P.MÉDICO NEFROLOGÍA"/>
    <x v="2"/>
    <s v="0"/>
    <m/>
    <m/>
    <m/>
    <d v="2026-01-01T00:00:00"/>
    <d v="2026-07-31T00:00:00"/>
    <n v="212"/>
  </r>
  <r>
    <s v="234692"/>
    <d v="2026-01-01T00:00:00"/>
    <d v="2026-12-31T00:00:00"/>
    <s v="false"/>
    <s v="172242"/>
    <s v="TEMPORAL. T. COM. INTER. N. ESTA"/>
    <s v="DESEMPEÑO FUNCIONES SUPERIOR CATEGORIA"/>
    <s v="FEA NEUROCIRUGÍA"/>
    <s v="E"/>
    <s v="S_9B_1A"/>
    <x v="0"/>
    <n v="365"/>
    <n v="0"/>
    <s v="FEA NEUROCIRUGÍA"/>
    <s v="P.MÉDICO NEUROCIRUGÍA"/>
    <x v="2"/>
    <s v="186098"/>
    <s v="43789611A"/>
    <s v="ROLDAN DELGADO, HECTOR"/>
    <s v="JEFE DE SERVICIO (SANITARIO)"/>
    <d v="2026-01-01T00:00:00"/>
    <d v="2026-07-31T00:00:00"/>
    <n v="212"/>
  </r>
  <r>
    <s v="267043"/>
    <d v="2026-01-01T00:00:00"/>
    <d v="2026-12-31T00:00:00"/>
    <s v="false"/>
    <s v="153306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333065"/>
    <d v="2026-01-01T00:00:00"/>
    <d v="2026-12-31T00:00:00"/>
    <s v="false"/>
    <s v="153307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238829"/>
    <d v="2026-01-01T00:00:00"/>
    <d v="2026-12-31T00:00:00"/>
    <s v="false"/>
    <s v="169890"/>
    <s v="TEMPORAL. T. COM. INTER. N. ESTA"/>
    <s v="INTERINO POR VACANTE"/>
    <s v="AUXILIAR DE ENFERMERÍA"/>
    <s v="E"/>
    <s v="I_9_1A"/>
    <x v="3"/>
    <n v="365"/>
    <n v="0"/>
    <s v="AUXILIAR DE ENFERMERÍA"/>
    <s v="BLOQUE QUIRURGICO CENTRAL"/>
    <x v="1"/>
    <s v="0"/>
    <m/>
    <m/>
    <m/>
    <d v="2026-01-01T00:00:00"/>
    <d v="2026-07-31T00:00:00"/>
    <n v="212"/>
  </r>
  <r>
    <s v="215081"/>
    <d v="2026-01-01T00:00:00"/>
    <d v="2026-12-31T00:00:00"/>
    <s v="false"/>
    <s v="171796"/>
    <s v="TEMPORAL. T. COM. INTER. N. ESTA"/>
    <s v="INTERINO POR VACANTE"/>
    <s v="CELADOR/A"/>
    <s v="E"/>
    <s v="I_9_1A"/>
    <x v="3"/>
    <n v="365"/>
    <n v="0"/>
    <s v="CELADOR"/>
    <s v="PLANTA BAJA - HOSP.EDIF.M."/>
    <x v="1"/>
    <s v="0"/>
    <m/>
    <m/>
    <m/>
    <d v="2026-01-01T00:00:00"/>
    <d v="2026-07-31T00:00:00"/>
    <n v="212"/>
  </r>
  <r>
    <s v="342244"/>
    <d v="2026-01-01T00:00:00"/>
    <d v="2026-12-31T00:00:00"/>
    <s v="false"/>
    <s v="154106"/>
    <s v="SIN CONTRATO"/>
    <s v="INTERINO POR VACANTE"/>
    <s v="ENFERMERO/A"/>
    <s v="E"/>
    <s v="I_9_1A"/>
    <x v="3"/>
    <n v="365"/>
    <n v="0"/>
    <s v="ENFERMERA/O"/>
    <s v="CONSULTA TRAUMA"/>
    <x v="1"/>
    <s v="0"/>
    <m/>
    <m/>
    <m/>
    <d v="2026-01-01T00:00:00"/>
    <d v="2026-07-31T00:00:00"/>
    <n v="212"/>
  </r>
  <r>
    <s v="230063"/>
    <d v="2026-01-01T00:00:00"/>
    <d v="2026-12-31T00:00:00"/>
    <s v="false"/>
    <s v="153931"/>
    <s v="TEMPORAL. T. COM. INTER. N. ESTA"/>
    <s v="INTERINO POR VACANTE"/>
    <s v="AUXILIAR DE ENFERMERÍA"/>
    <s v="E"/>
    <s v="I_9_1A"/>
    <x v="3"/>
    <n v="365"/>
    <n v="0"/>
    <s v="AUXILIAR DE ENFERMERÍA"/>
    <s v="PLANTA  5ª  PAR   - HOSP.EDIF.A"/>
    <x v="1"/>
    <s v="0"/>
    <m/>
    <m/>
    <m/>
    <d v="2026-01-01T00:00:00"/>
    <d v="2026-07-31T00:00:00"/>
    <n v="212"/>
  </r>
  <r>
    <s v="267028"/>
    <d v="2026-01-01T00:00:00"/>
    <d v="2026-12-31T00:00:00"/>
    <s v="false"/>
    <s v="146294"/>
    <s v="TEMPORAL. T. COM. INTER. N. ESTA"/>
    <s v="INTERINO POR VACANTE"/>
    <s v="PINCHE"/>
    <s v="E"/>
    <s v="I_9_1A"/>
    <x v="3"/>
    <n v="365"/>
    <n v="0"/>
    <s v="PINCHE"/>
    <s v="COCINA"/>
    <x v="0"/>
    <s v="0"/>
    <m/>
    <m/>
    <m/>
    <d v="2026-01-01T00:00:00"/>
    <d v="2026-07-31T00:00:00"/>
    <n v="212"/>
  </r>
  <r>
    <s v="274097"/>
    <d v="2026-01-01T00:00:00"/>
    <d v="2026-12-31T00:00:00"/>
    <s v="false"/>
    <s v="169812"/>
    <s v="TEMPORAL. T. COM. INTER. N. ESTA"/>
    <s v="INTERINO POR VACANTE"/>
    <s v="TÉC ESPECIALISTA / RADIODIAGNÓSTICO"/>
    <s v="E"/>
    <s v="I_9_1A"/>
    <x v="3"/>
    <n v="365"/>
    <n v="0"/>
    <s v="TÉCNICO ESPECIALISTA RADIODIAGNÓSTICO"/>
    <s v="URGENCIAS - HN_CEAU"/>
    <x v="1"/>
    <s v="0"/>
    <m/>
    <m/>
    <m/>
    <d v="2026-01-01T00:00:00"/>
    <d v="2026-07-31T00:00:00"/>
    <n v="212"/>
  </r>
  <r>
    <s v="201190"/>
    <d v="2026-01-01T00:00:00"/>
    <d v="2026-12-31T00:00:00"/>
    <s v="false"/>
    <s v="153494"/>
    <s v="TEMPORAL. T. COM. INTER. N. ESTA"/>
    <s v="INTERINO POR VACANTE"/>
    <s v="ENFERMERO/A"/>
    <s v="E"/>
    <s v="I_9_1A"/>
    <x v="3"/>
    <n v="365"/>
    <n v="0"/>
    <s v="ENFERMERA/O"/>
    <s v="PLANTA  8ª IMPAR - HOSP.EDIF.A"/>
    <x v="1"/>
    <s v="0"/>
    <m/>
    <m/>
    <m/>
    <d v="2026-01-01T00:00:00"/>
    <d v="2026-07-31T00:00:00"/>
    <n v="212"/>
  </r>
  <r>
    <s v="290652"/>
    <d v="2026-01-01T00:00:00"/>
    <d v="2026-12-31T00:00:00"/>
    <s v="false"/>
    <s v="169677"/>
    <s v="TEMPORAL. T. COM. INTER. N. ESTA"/>
    <s v="INTERINO POR VACANTE"/>
    <s v="FEA ANESTESIOLOGÍA Y REANIMACIÓN"/>
    <s v="E"/>
    <s v="I_9_1A"/>
    <x v="3"/>
    <n v="365"/>
    <n v="0"/>
    <s v="FEA ANESTESIOLOGÍA Y REANIMACIÓN"/>
    <s v="P.MÉDICO ANESTESIA"/>
    <x v="2"/>
    <s v="0"/>
    <m/>
    <m/>
    <m/>
    <d v="2026-01-01T00:00:00"/>
    <d v="2026-07-31T00:00:00"/>
    <n v="212"/>
  </r>
  <r>
    <s v="251412"/>
    <d v="2026-01-01T00:00:00"/>
    <d v="2026-12-31T00:00:00"/>
    <s v="false"/>
    <s v="173803"/>
    <s v="TEMPORAL. T. COM. INTER. N. ESTA"/>
    <s v="INTERINO POR VACANTE"/>
    <s v="G ADMINISTRATIVO FUNCIÓN ADMINISTRATIVA"/>
    <s v="E"/>
    <s v="I_9_1A"/>
    <x v="3"/>
    <n v="365"/>
    <n v="0"/>
    <s v="GRUPO ADMINISTRATIVO"/>
    <s v="UDAD. ADTVA. ASISTENCIAL"/>
    <x v="4"/>
    <s v="0"/>
    <m/>
    <m/>
    <m/>
    <d v="2026-01-01T00:00:00"/>
    <d v="2026-07-31T00:00:00"/>
    <n v="212"/>
  </r>
  <r>
    <s v="263195"/>
    <d v="2026-01-01T00:00:00"/>
    <d v="2026-12-31T00:00:00"/>
    <s v="false"/>
    <s v="169931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48208"/>
    <d v="2026-01-01T00:00:00"/>
    <d v="2026-12-31T00:00:00"/>
    <s v="false"/>
    <s v="170565"/>
    <s v="TEMPORAL. T. COM. INTER. N. ESTA"/>
    <s v="INTERINO POR VACANTE"/>
    <s v="ENFERMERO/A"/>
    <s v="E"/>
    <s v="I_9_1A"/>
    <x v="3"/>
    <n v="365"/>
    <n v="0"/>
    <s v="ENFERMERA/O"/>
    <s v="PLANTA  2ª  PAR   - HOSP.EDIF.A"/>
    <x v="1"/>
    <s v="0"/>
    <m/>
    <m/>
    <m/>
    <d v="2026-01-01T00:00:00"/>
    <d v="2026-07-31T00:00:00"/>
    <n v="212"/>
  </r>
  <r>
    <s v="221370"/>
    <d v="2026-01-01T00:00:00"/>
    <d v="2026-12-31T00:00:00"/>
    <s v="false"/>
    <s v="172641"/>
    <s v="TEMPORAL. T. COMPLETO. N. ESTATU"/>
    <s v="PROGRAMA CARACTER TEMPORAL"/>
    <s v="FEA CIRUGÍA GENERAL Y A.D."/>
    <s v="E"/>
    <s v="I_9_1B"/>
    <x v="5"/>
    <n v="365"/>
    <n v="0"/>
    <s v="FEA CIRUGÍA GENERAL Y APARATO DIGESTIVO"/>
    <s v="P.MÉDICO CIRUG.GENERAL"/>
    <x v="2"/>
    <s v="0"/>
    <m/>
    <m/>
    <m/>
    <d v="2026-01-01T00:00:00"/>
    <d v="2026-07-31T00:00:00"/>
    <n v="212"/>
  </r>
  <r>
    <s v="229961"/>
    <d v="2026-01-01T00:00:00"/>
    <d v="2026-12-31T00:00:00"/>
    <s v="false"/>
    <s v="174602"/>
    <s v="TEMPORAL. T. COM. INTER. N. ESTA"/>
    <s v="COMISION SERV.,ADS.TEMPORAL"/>
    <s v="ENFERMERO/A"/>
    <s v="E"/>
    <s v="S_9B_1A"/>
    <x v="0"/>
    <n v="365"/>
    <n v="0"/>
    <s v="ENFERMERA/O"/>
    <s v="PLANTA  6ª IMPAR - HOSP.EDIF.A"/>
    <x v="1"/>
    <s v="232452"/>
    <s v="14618285Z"/>
    <s v="RUIZ SANCHEZ, ANTONIO"/>
    <m/>
    <d v="2026-01-01T00:00:00"/>
    <d v="2026-07-31T00:00:00"/>
    <n v="212"/>
  </r>
  <r>
    <s v="291530"/>
    <d v="2026-01-01T00:00:00"/>
    <d v="2026-12-31T00:00:00"/>
    <s v="false"/>
    <s v="153405"/>
    <s v="TEMPORAL. T. COM. INTER. N. ESTA"/>
    <s v="INTERINO POR VACANTE"/>
    <s v="ENFERMERO/A"/>
    <s v="E"/>
    <s v="I_9_1A"/>
    <x v="3"/>
    <n v="365"/>
    <n v="0"/>
    <s v="ENFERMERA/O"/>
    <s v="PLANTA  7ª IMPAR - HOSP.EDIF.A"/>
    <x v="1"/>
    <s v="0"/>
    <m/>
    <m/>
    <m/>
    <d v="2026-01-01T00:00:00"/>
    <d v="2026-07-31T00:00:00"/>
    <n v="212"/>
  </r>
  <r>
    <s v="361632"/>
    <d v="2026-01-01T00:00:00"/>
    <d v="2026-12-31T00:00:00"/>
    <s v="false"/>
    <s v="170586"/>
    <s v="TEMPORAL. T. COM. INTER. N. ESTA"/>
    <s v="INTERINO POR VACANTE"/>
    <s v="ENFERMERO/A"/>
    <s v="E"/>
    <s v="I_9_1A"/>
    <x v="3"/>
    <n v="365"/>
    <n v="0"/>
    <s v="ENFERMERA/O"/>
    <s v="PLANTA 10ª  PAR  - HOSP.EDIF.A"/>
    <x v="1"/>
    <s v="0"/>
    <m/>
    <m/>
    <m/>
    <d v="2026-01-01T00:00:00"/>
    <d v="2026-07-31T00:00:00"/>
    <n v="212"/>
  </r>
  <r>
    <s v="355234"/>
    <d v="2026-01-01T00:00:00"/>
    <d v="2026-12-31T00:00:00"/>
    <s v="false"/>
    <s v="170604"/>
    <s v="TEMPORAL. T. COM. INTER. N. ESTA"/>
    <s v="INTERINO POR VACANTE"/>
    <s v="ENFERMERO/A"/>
    <s v="E"/>
    <s v="I_9_1A"/>
    <x v="3"/>
    <n v="365"/>
    <n v="0"/>
    <s v="ENFERMERA/O"/>
    <s v="UDAD.DE RECUPERACIÓN DE QUIRÓFANO"/>
    <x v="1"/>
    <s v="0"/>
    <m/>
    <m/>
    <m/>
    <d v="2026-01-01T00:00:00"/>
    <d v="2026-07-31T00:00:00"/>
    <n v="212"/>
  </r>
  <r>
    <s v="359162"/>
    <d v="2026-01-01T00:00:00"/>
    <d v="2026-12-31T00:00:00"/>
    <s v="false"/>
    <s v="171671"/>
    <s v="TEMPORAL. T. COM. INTER. N. ESTA"/>
    <s v="INTERINO POR VACANTE"/>
    <s v="G AUXILIAR ADMINISTRATIVO F. ADMVA"/>
    <s v="E"/>
    <s v="I_9_1A"/>
    <x v="3"/>
    <n v="365"/>
    <n v="0"/>
    <s v="AUXILIAR ADMINISTRATIVO"/>
    <s v="AREA ADTVA. - CAE PTO.DE LA CRUZ"/>
    <x v="4"/>
    <s v="0"/>
    <m/>
    <m/>
    <m/>
    <d v="2026-01-01T00:00:00"/>
    <d v="2026-07-31T00:00:00"/>
    <n v="212"/>
  </r>
  <r>
    <s v="219561"/>
    <d v="2026-01-01T00:00:00"/>
    <d v="2026-12-31T00:00:00"/>
    <s v="false"/>
    <s v="174773"/>
    <s v="TEMPORAL. T. COM. INTER. N. ESTA"/>
    <s v="MES VENCIDO - INCAPACIDAD TEMPORAL"/>
    <s v="LIMPIADOR/A"/>
    <s v="E"/>
    <s v="S_9B_1A"/>
    <x v="0"/>
    <n v="365"/>
    <n v="0"/>
    <s v="LIMPIADORA"/>
    <s v="LIMPIEZA"/>
    <x v="0"/>
    <s v="362106"/>
    <s v="43823805L"/>
    <s v="TOLEDO HERNANDEZ, MIRIAM"/>
    <s v="LIMPIADORA"/>
    <d v="2026-01-01T00:00:00"/>
    <d v="2026-07-31T00:00:00"/>
    <n v="212"/>
  </r>
  <r>
    <s v="294456"/>
    <d v="2026-01-01T00:00:00"/>
    <d v="2026-12-31T00:00:00"/>
    <s v="false"/>
    <s v="170793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264944"/>
    <d v="2026-01-01T00:00:00"/>
    <d v="2026-12-31T00:00:00"/>
    <s v="false"/>
    <s v="171298"/>
    <s v="TEMPORAL. T. COMPLETO. N. ESTATU"/>
    <s v="PROGRAMA CARACTER TEMPORAL"/>
    <s v="FEA NEUMOLOGÍA"/>
    <s v="E"/>
    <s v="I_9_1B"/>
    <x v="5"/>
    <n v="365"/>
    <n v="0"/>
    <s v="FEA NEUMOLOGÍA"/>
    <s v="P.MÉDICO NEUMOLOGÍA"/>
    <x v="2"/>
    <s v="0"/>
    <m/>
    <m/>
    <m/>
    <d v="2026-01-01T00:00:00"/>
    <d v="2026-07-31T00:00:00"/>
    <n v="212"/>
  </r>
  <r>
    <s v="273282"/>
    <d v="2026-01-01T00:00:00"/>
    <d v="2026-12-31T00:00:00"/>
    <s v="false"/>
    <s v="153308"/>
    <s v="TEMPORAL. T. COM. INTER. N. ESTA"/>
    <s v="INTERINO POR VACANTE"/>
    <s v="ENFERMERO/A"/>
    <s v="E"/>
    <s v="I_9_1A"/>
    <x v="3"/>
    <n v="365"/>
    <n v="0"/>
    <s v="ENFERMERA/O"/>
    <s v="PLANTA BAJA - HOSP.EDIF.M."/>
    <x v="1"/>
    <s v="0"/>
    <m/>
    <m/>
    <m/>
    <d v="2026-01-01T00:00:00"/>
    <d v="2026-07-31T00:00:00"/>
    <n v="212"/>
  </r>
  <r>
    <s v="375634"/>
    <d v="2026-01-01T00:00:00"/>
    <d v="2026-12-31T00:00:00"/>
    <s v="false"/>
    <s v="161334"/>
    <s v="TEMPORAL. T. COM. INTER. N. ESTA"/>
    <s v="INTERINO POR VACANTE"/>
    <s v="LIMPIADOR/A"/>
    <s v="E"/>
    <s v="I_9_1A"/>
    <x v="3"/>
    <n v="365"/>
    <n v="0"/>
    <s v="LIMPIADORA"/>
    <s v="SUPLENCIAS LIMPIEZA"/>
    <x v="0"/>
    <s v="0"/>
    <m/>
    <m/>
    <m/>
    <d v="2026-01-01T00:00:00"/>
    <d v="2026-07-31T00:00:00"/>
    <n v="212"/>
  </r>
  <r>
    <s v="209270"/>
    <d v="2026-01-01T00:00:00"/>
    <d v="2026-12-31T00:00:00"/>
    <s v="false"/>
    <s v="161120"/>
    <s v="TEMPORAL. T. COM. INTER. N. ESTA"/>
    <s v="INTERINO POR VACANTE"/>
    <s v="AUXILIAR DE ENFERMERÍA"/>
    <s v="E"/>
    <s v="I_9_1A"/>
    <x v="3"/>
    <n v="365"/>
    <n v="0"/>
    <s v="AUXILIAR DE ENFERMERÍA"/>
    <s v="PLANTA  8ª IMPAR - HOSP.EDIF.A"/>
    <x v="1"/>
    <s v="0"/>
    <m/>
    <m/>
    <m/>
    <d v="2026-01-01T00:00:00"/>
    <d v="2026-07-31T00:00:00"/>
    <n v="212"/>
  </r>
  <r>
    <s v="268322"/>
    <d v="2026-01-01T00:00:00"/>
    <d v="2026-12-31T00:00:00"/>
    <s v="false"/>
    <s v="169735"/>
    <s v="TEMPORAL. T. COM. INTER. N. ESTA"/>
    <s v="INTERINO POR VACANTE"/>
    <s v="FEA PSICOLOGÍA CLÍNICA"/>
    <s v="E"/>
    <s v="I_9_1A"/>
    <x v="3"/>
    <n v="365"/>
    <n v="0"/>
    <s v="FEA PSICOLOGÍA CLÍNICA"/>
    <s v="P.MÉDICO PSIQUIATRÍA"/>
    <x v="2"/>
    <s v="0"/>
    <m/>
    <m/>
    <m/>
    <d v="2026-01-01T00:00:00"/>
    <d v="2026-07-31T00:00:00"/>
    <n v="212"/>
  </r>
  <r>
    <s v="200733"/>
    <d v="2026-01-01T00:00:00"/>
    <d v="2026-12-31T00:00:00"/>
    <s v="false"/>
    <s v="173789"/>
    <s v="TEMPORAL. T. COM. INTER. N. ESTA"/>
    <s v="INTERINO POR VACANTE"/>
    <s v="G ADMINISTRATIVO FUNCIÓN ADMINISTRATIVA"/>
    <s v="E"/>
    <s v="I_9_1A"/>
    <x v="3"/>
    <n v="365"/>
    <n v="0"/>
    <s v="GRUPO ADMINISTRATIVO"/>
    <s v="ALMACÉN DE FARMACIA"/>
    <x v="1"/>
    <s v="0"/>
    <m/>
    <m/>
    <m/>
    <d v="2026-01-01T00:00:00"/>
    <d v="2026-07-31T00:00:00"/>
    <n v="212"/>
  </r>
  <r>
    <s v="309805"/>
    <d v="2026-01-01T00:00:00"/>
    <d v="2026-12-31T00:00:00"/>
    <s v="false"/>
    <s v="171802"/>
    <s v="TEMPORAL. T. COM. INTER. N. ESTA"/>
    <s v="INTERINO POR VACANTE"/>
    <s v="CELADOR/A"/>
    <s v="E"/>
    <s v="I_9_1A"/>
    <x v="3"/>
    <n v="365"/>
    <n v="0"/>
    <s v="CELADOR"/>
    <s v="SUBDIRECCIÓN ENFERMERÍA"/>
    <x v="1"/>
    <s v="0"/>
    <m/>
    <m/>
    <m/>
    <d v="2026-01-01T00:00:00"/>
    <d v="2026-07-31T00:00:00"/>
    <n v="212"/>
  </r>
  <r>
    <s v="240337"/>
    <d v="2026-01-01T00:00:00"/>
    <d v="2026-12-31T00:00:00"/>
    <s v="false"/>
    <s v="161144"/>
    <s v="TEMPORAL. T. COM. INTER. N. ESTA"/>
    <s v="INTERINO POR VACANTE"/>
    <s v="AUXILIAR DE ENFERMERÍA"/>
    <s v="E"/>
    <s v="I_9_1A"/>
    <x v="3"/>
    <n v="365"/>
    <n v="0"/>
    <s v="AUXILIAR DE ENFERMERÍA"/>
    <s v="PLANTA 3ª/4ª URA"/>
    <x v="1"/>
    <s v="0"/>
    <m/>
    <m/>
    <m/>
    <d v="2026-01-01T00:00:00"/>
    <d v="2026-07-31T00:00:00"/>
    <n v="212"/>
  </r>
  <r>
    <s v="261941"/>
    <d v="2026-01-01T00:00:00"/>
    <d v="2026-12-31T00:00:00"/>
    <s v="false"/>
    <s v="174445"/>
    <s v="TEMPORAL. T. COM. INTER. N. ESTA"/>
    <s v="COMISION SERV.,ADS.TEMPORAL"/>
    <s v="ENFERMERO/A"/>
    <s v="E"/>
    <s v="S_9B_1A"/>
    <x v="0"/>
    <n v="365"/>
    <n v="0"/>
    <s v="ENFERMERA/O"/>
    <s v="PLANTILLA VOLANTE"/>
    <x v="1"/>
    <s v="345338"/>
    <s v="42193026D"/>
    <s v="CABRERA CABRERA, SORANGEL"/>
    <m/>
    <d v="2026-01-01T00:00:00"/>
    <d v="2026-07-31T00:00:00"/>
    <n v="212"/>
  </r>
  <r>
    <s v="215846"/>
    <d v="2026-01-01T00:00:00"/>
    <d v="2026-12-31T00:00:00"/>
    <s v="false"/>
    <s v="166577"/>
    <s v="TEMPORAL. T. COM. INTER. N. ESTA"/>
    <s v="COMISION SERV.,ADS.TEMPORAL"/>
    <s v="ENFERMERO/A"/>
    <s v="E"/>
    <s v="S_9B_1A"/>
    <x v="0"/>
    <n v="365"/>
    <n v="0"/>
    <s v="ENFERMERA/O"/>
    <s v="PLANTA  1ª  PAR   - HOSP.EDIF.A"/>
    <x v="1"/>
    <s v="245874"/>
    <s v="54117046R"/>
    <s v="GARCIA HERNANDEZ, ABIGAIL"/>
    <s v="ENFERMERA/O"/>
    <d v="2026-01-01T00:00:00"/>
    <d v="2026-07-31T00:00:00"/>
    <n v="212"/>
  </r>
  <r>
    <s v="210790"/>
    <d v="2026-01-01T00:00:00"/>
    <d v="2026-12-31T00:00:00"/>
    <s v="false"/>
    <s v="153932"/>
    <s v="TEMPORAL. T. COM. INTER. N. ESTA"/>
    <s v="INTERINO POR VACANTE"/>
    <s v="AUXILIAR DE ENFERMERÍA"/>
    <s v="E"/>
    <s v="I_9_1A"/>
    <x v="3"/>
    <n v="365"/>
    <n v="0"/>
    <s v="AUXILIAR DE ENFERMERÍA"/>
    <s v="U.V.I. PEDIATRICA"/>
    <x v="1"/>
    <s v="0"/>
    <m/>
    <m/>
    <m/>
    <d v="2026-01-01T00:00:00"/>
    <d v="2026-07-31T00:00:00"/>
    <n v="212"/>
  </r>
  <r>
    <s v="378644"/>
    <d v="2026-01-01T00:00:00"/>
    <d v="2026-12-31T00:00:00"/>
    <s v="false"/>
    <s v="169935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28389"/>
    <d v="2026-01-01T00:00:00"/>
    <d v="2026-12-31T00:00:00"/>
    <s v="false"/>
    <s v="171165"/>
    <s v="TEMPORAL. T. COM. INTER. N. ESTA"/>
    <s v="INTERINO POR VACANTE"/>
    <s v="AUXILIAR DE ENFERMERÍA"/>
    <s v="E"/>
    <s v="I_9_1A"/>
    <x v="3"/>
    <n v="365"/>
    <n v="0"/>
    <s v="AUXILIAR DE ENFERMERÍA"/>
    <s v="RADIODIAGNOSTICO"/>
    <x v="1"/>
    <s v="0"/>
    <m/>
    <m/>
    <m/>
    <d v="2026-01-01T00:00:00"/>
    <d v="2026-07-31T00:00:00"/>
    <n v="212"/>
  </r>
  <r>
    <s v="219184"/>
    <d v="2026-01-01T00:00:00"/>
    <d v="2026-12-31T00:00:00"/>
    <s v="false"/>
    <s v="153792"/>
    <s v="TEMPORAL. T. COM. INTER. N. ESTA"/>
    <s v="INTERINO POR VACANTE"/>
    <s v="G ADMINISTRATIVO FUNCIÓN ADMINISTRATIVA"/>
    <s v="E"/>
    <s v="I_9_1A"/>
    <x v="3"/>
    <n v="365"/>
    <n v="0"/>
    <s v="GRUPO ADMINISTRATIVO"/>
    <s v="D.RRHH SERV.SELEC.EVALUACIÓN - FORMACIÓN"/>
    <x v="5"/>
    <s v="0"/>
    <m/>
    <m/>
    <m/>
    <d v="2026-01-01T00:00:00"/>
    <d v="2026-07-31T00:00:00"/>
    <n v="212"/>
  </r>
  <r>
    <s v="355912"/>
    <d v="2026-01-01T00:00:00"/>
    <d v="2026-12-31T00:00:00"/>
    <s v="false"/>
    <s v="153406"/>
    <s v="TEMPORAL. T. COM. INTER. N. ESTA"/>
    <s v="INTERINO POR VACANTE"/>
    <s v="ENFERMERO/A"/>
    <s v="E"/>
    <s v="I_9_1A"/>
    <x v="3"/>
    <n v="365"/>
    <n v="0"/>
    <s v="ENFERMERA/O"/>
    <s v="PLANTA  9ª  PAR   - HOSP.EDIF.A"/>
    <x v="1"/>
    <s v="0"/>
    <m/>
    <m/>
    <m/>
    <d v="2026-01-01T00:00:00"/>
    <d v="2026-07-31T00:00:00"/>
    <n v="212"/>
  </r>
  <r>
    <s v="293470"/>
    <d v="2026-01-01T00:00:00"/>
    <d v="2026-12-31T00:00:00"/>
    <s v="false"/>
    <s v="170564"/>
    <s v="TEMPORAL. T. COM. INTER. N. ESTA"/>
    <s v="INTERINO POR VACANTE"/>
    <s v="ENFERMERO/A"/>
    <s v="E"/>
    <s v="I_9_1A"/>
    <x v="3"/>
    <n v="365"/>
    <n v="0"/>
    <s v="ENFERMERA/O"/>
    <s v="PLANTA  7ª  PAR   - HOSP.EDIF.A"/>
    <x v="1"/>
    <s v="0"/>
    <m/>
    <m/>
    <m/>
    <d v="2026-01-01T00:00:00"/>
    <d v="2026-07-31T00:00:00"/>
    <n v="212"/>
  </r>
  <r>
    <s v="231270"/>
    <d v="2026-01-01T00:00:00"/>
    <d v="2026-12-31T00:00:00"/>
    <s v="false"/>
    <s v="170026"/>
    <s v="TEMPORAL. T. COM. INTER. N. ESTA"/>
    <s v="INTERINO POR VACANTE"/>
    <s v="AUXILIAR DE ENFERMERÍA"/>
    <s v="E"/>
    <s v="I_9_1A"/>
    <x v="3"/>
    <n v="365"/>
    <n v="0"/>
    <s v="AUXILIAR DE ENFERMERÍA"/>
    <s v="PLANTA  8ª  PAR   - HOSP.EDIF.A"/>
    <x v="1"/>
    <s v="0"/>
    <m/>
    <m/>
    <m/>
    <d v="2026-01-01T00:00:00"/>
    <d v="2026-07-31T00:00:00"/>
    <n v="212"/>
  </r>
  <r>
    <s v="207476"/>
    <d v="2026-01-01T00:00:00"/>
    <d v="2026-12-31T00:00:00"/>
    <s v="false"/>
    <s v="153309"/>
    <s v="TEMPORAL. T. COM. INTER. N. ESTA"/>
    <s v="INTERINO POR VACANTE"/>
    <s v="ENFERMERO/A"/>
    <s v="E"/>
    <s v="I_9_1A"/>
    <x v="3"/>
    <n v="365"/>
    <n v="0"/>
    <s v="ENFERMERA/O"/>
    <s v="PLANTA  8ª  PAR   - HOSP.EDIF.A"/>
    <x v="1"/>
    <s v="0"/>
    <m/>
    <m/>
    <m/>
    <d v="2026-01-01T00:00:00"/>
    <d v="2026-07-31T00:00:00"/>
    <n v="212"/>
  </r>
  <r>
    <s v="233505"/>
    <d v="2026-01-01T00:00:00"/>
    <d v="2026-12-31T00:00:00"/>
    <s v="false"/>
    <s v="170750"/>
    <s v="TEMPORAL. T. COM. INTER. N. ESTA"/>
    <s v="INTERINO POR VACANTE"/>
    <s v="ENFERMERO/A"/>
    <s v="E"/>
    <s v="I_9_1A"/>
    <x v="3"/>
    <n v="365"/>
    <n v="0"/>
    <s v="ENFERMERA/O"/>
    <s v="PLANTA  7ª IMPAR - HOSP.EDIF.A"/>
    <x v="1"/>
    <s v="0"/>
    <m/>
    <m/>
    <m/>
    <d v="2026-01-01T00:00:00"/>
    <d v="2026-07-31T00:00:00"/>
    <n v="212"/>
  </r>
  <r>
    <s v="238542"/>
    <d v="2026-01-01T00:00:00"/>
    <d v="2026-12-31T00:00:00"/>
    <s v="false"/>
    <s v="153482"/>
    <s v="TEMPORAL. T. COM. INTER. N. ESTA"/>
    <s v="INTERINO POR VACANTE"/>
    <s v="ENFERMERO/A"/>
    <s v="E"/>
    <s v="I_9_1A"/>
    <x v="3"/>
    <n v="365"/>
    <n v="0"/>
    <s v="ENFERMERA/O"/>
    <s v="DIETÉTICA Y NUTRICIÓN"/>
    <x v="1"/>
    <s v="0"/>
    <m/>
    <m/>
    <m/>
    <d v="2026-01-01T00:00:00"/>
    <d v="2026-07-31T00:00:00"/>
    <n v="212"/>
  </r>
  <r>
    <s v="221358"/>
    <d v="2026-01-01T00:00:00"/>
    <d v="2026-12-31T00:00:00"/>
    <s v="false"/>
    <s v="174594"/>
    <s v="TEMPORAL. T. COM. INTER. N. ESTA"/>
    <s v="DESEMPEÑO FUNCIONES SUPERIOR CATEGORIA"/>
    <s v="ENFERMERO/A"/>
    <s v="E"/>
    <s v="S_9B_1A"/>
    <x v="0"/>
    <n v="365"/>
    <n v="0"/>
    <s v="ENFERMERA/O"/>
    <s v="UDES.ESPECIALES SUPLENCIAS"/>
    <x v="1"/>
    <s v="360717"/>
    <s v="78703982Y"/>
    <s v="GARCIA BAEZ, YURENA"/>
    <s v="MATRONA"/>
    <d v="2026-01-01T00:00:00"/>
    <d v="2026-07-31T00:00:00"/>
    <n v="212"/>
  </r>
  <r>
    <s v="240075"/>
    <d v="2026-01-01T00:00:00"/>
    <d v="2026-12-31T00:00:00"/>
    <s v="false"/>
    <s v="154183"/>
    <s v="TEMPORAL. T. COM. INTER. N. ESTA"/>
    <s v="INTERINO POR VACANTE"/>
    <s v="AUXILIAR DE ENFERMERÍA"/>
    <s v="E"/>
    <s v="I_9_1A"/>
    <x v="3"/>
    <n v="365"/>
    <n v="0"/>
    <s v="AUXILIAR DE ENFERMERÍA"/>
    <s v="PLANTA  2ª  PAR   - HOSP.EDIF.A"/>
    <x v="1"/>
    <s v="0"/>
    <m/>
    <m/>
    <m/>
    <d v="2026-01-01T00:00:00"/>
    <d v="2026-07-31T00:00:00"/>
    <n v="212"/>
  </r>
  <r>
    <s v="256039"/>
    <d v="2026-01-01T00:00:00"/>
    <d v="2026-12-31T00:00:00"/>
    <s v="false"/>
    <s v="153935"/>
    <s v="TEMPORAL. T. COM. INTER. N. ESTA"/>
    <s v="INTERINO POR VACANTE"/>
    <s v="AUXILIAR DE ENFERMERÍA"/>
    <s v="E"/>
    <s v="I_9_1A"/>
    <x v="3"/>
    <n v="365"/>
    <n v="0"/>
    <s v="AUXILIAR DE ENFERMERÍA"/>
    <s v="RADIODIAGNOSTICO"/>
    <x v="1"/>
    <s v="0"/>
    <m/>
    <m/>
    <m/>
    <d v="2026-01-01T00:00:00"/>
    <d v="2026-07-31T00:00:00"/>
    <n v="212"/>
  </r>
  <r>
    <s v="231250"/>
    <d v="2026-01-01T00:00:00"/>
    <d v="2026-12-31T00:00:00"/>
    <s v="false"/>
    <s v="174297"/>
    <s v="TEMPORAL. T. COM. INTER. N. ESTA"/>
    <s v="INTERINO POR VACANTE"/>
    <s v="ENFERMERO ESPECIALISTA SALUD MENTAL"/>
    <s v="E"/>
    <s v="I_9_1A"/>
    <x v="3"/>
    <n v="365"/>
    <n v="0"/>
    <s v="ENFERMERA/O ESPECIALISTA EN ENFERMERÍA DE SALUD ME"/>
    <s v="PLANTA 1ª - SUBAGUDOS"/>
    <x v="1"/>
    <s v="0"/>
    <m/>
    <m/>
    <m/>
    <d v="2026-01-01T00:00:00"/>
    <d v="2026-07-31T00:00:00"/>
    <n v="212"/>
  </r>
  <r>
    <s v="238080"/>
    <d v="2026-01-01T00:00:00"/>
    <d v="2026-12-31T00:00:00"/>
    <s v="false"/>
    <s v="174572"/>
    <s v="TEMPORAL. T. COM. INTER. N. ESTA"/>
    <s v="DESEMPEÑO FUNCIONES SUPERIOR CATEGORIA"/>
    <s v="ENFERMERO/A"/>
    <s v="E"/>
    <s v="S_9B_1A"/>
    <x v="0"/>
    <n v="365"/>
    <n v="0"/>
    <s v="ENFERMERA/O"/>
    <s v="UDES.ESPECIALES SUPLENCIAS"/>
    <x v="1"/>
    <s v="301696"/>
    <s v="43610049W"/>
    <s v="HERNANDEZ HERNANDEZ, LEONOR"/>
    <s v="SUPERVISOR/A DE UNIDAD"/>
    <d v="2026-01-01T00:00:00"/>
    <d v="2026-07-31T00:00:00"/>
    <n v="212"/>
  </r>
  <r>
    <s v="294443"/>
    <d v="2026-01-01T00:00:00"/>
    <d v="2026-12-31T00:00:00"/>
    <s v="false"/>
    <s v="170597"/>
    <s v="TEMPORAL. T. COM. INTER. N. ESTA"/>
    <s v="INTERINO POR VACANTE"/>
    <s v="ENFERMERO/A"/>
    <s v="E"/>
    <s v="I_9_1A"/>
    <x v="3"/>
    <n v="365"/>
    <n v="0"/>
    <s v="ENFERMERA/O"/>
    <s v="RADIOLOGÍA DE URGENCIAS"/>
    <x v="1"/>
    <s v="0"/>
    <m/>
    <m/>
    <m/>
    <d v="2026-01-01T00:00:00"/>
    <d v="2026-07-31T00:00:00"/>
    <n v="212"/>
  </r>
  <r>
    <s v="363662"/>
    <d v="2026-01-01T00:00:00"/>
    <d v="2026-12-31T00:00:00"/>
    <s v="false"/>
    <s v="173822"/>
    <s v="TEMPORAL. T. COM. INTER. N. ESTA"/>
    <s v="INTERINO POR VACANTE"/>
    <s v="G AUXILIAR ADMINISTRATIVO F. ADMVA"/>
    <s v="E"/>
    <s v="I_9_1A"/>
    <x v="3"/>
    <n v="365"/>
    <n v="0"/>
    <s v="AUXILIAR ADMINISTRATIVO"/>
    <s v="ALMACÉN DE COMESTIBLES - ECONOMATO"/>
    <x v="0"/>
    <s v="0"/>
    <m/>
    <m/>
    <m/>
    <d v="2026-01-01T00:00:00"/>
    <d v="2026-07-31T00:00:00"/>
    <n v="212"/>
  </r>
  <r>
    <s v="349644"/>
    <d v="2026-01-01T00:00:00"/>
    <d v="2026-12-31T00:00:00"/>
    <s v="false"/>
    <s v="173210"/>
    <s v="TEMPORAL. T. COM. INTER. N. ESTA"/>
    <s v="MES VENCIDO - INCAPACIDAD TEMPORAL"/>
    <s v="AUXILIAR DE ENFERMERÍA"/>
    <s v="E"/>
    <s v="S_9B_1A"/>
    <x v="0"/>
    <n v="365"/>
    <n v="0"/>
    <s v="AUXILIAR DE ENFERMERÍA"/>
    <s v="HOSPITAL. PREMATUROS"/>
    <x v="1"/>
    <s v="340900"/>
    <s v="42050977P"/>
    <s v="CASTELLANO GONZALEZ, HERMINIA"/>
    <s v="AUXILIAR DE ENFERMERÍA"/>
    <d v="2026-01-01T00:00:00"/>
    <d v="2026-07-31T00:00:00"/>
    <n v="212"/>
  </r>
  <r>
    <s v="271795"/>
    <d v="2026-01-01T00:00:00"/>
    <d v="2026-12-31T00:00:00"/>
    <s v="false"/>
    <s v="169914"/>
    <s v="TEMPORAL. T. COM. INTER. N. ESTA"/>
    <s v="INTERINO POR VACANTE"/>
    <s v="AUXILIAR DE ENFERMERÍA"/>
    <s v="E"/>
    <s v="I_9_1A"/>
    <x v="3"/>
    <n v="365"/>
    <n v="0"/>
    <s v="AUXILIAR DE ENFERMERÍA"/>
    <s v="PLANTA  9ª IMPAR - HOSP.EDIF.A"/>
    <x v="1"/>
    <s v="0"/>
    <m/>
    <m/>
    <m/>
    <d v="2026-01-01T00:00:00"/>
    <d v="2026-07-31T00:00:00"/>
    <n v="212"/>
  </r>
  <r>
    <s v="236818"/>
    <d v="2026-01-01T00:00:00"/>
    <d v="2026-12-31T00:00:00"/>
    <s v="false"/>
    <s v="170394"/>
    <s v="TEMPORAL. T. COM. INTER. N. ESTA"/>
    <s v="INTERINO POR VACANTE"/>
    <s v="ENFERMERO/A"/>
    <s v="E"/>
    <s v="I_9_1A"/>
    <x v="3"/>
    <n v="365"/>
    <n v="0"/>
    <s v="ENFERMERA/O"/>
    <s v="PLANTA  6ª  PAR   - HOSP.EDIF.A"/>
    <x v="1"/>
    <s v="0"/>
    <m/>
    <m/>
    <m/>
    <d v="2026-01-01T00:00:00"/>
    <d v="2026-07-31T00:00:00"/>
    <n v="212"/>
  </r>
  <r>
    <s v="207078"/>
    <d v="2026-01-01T00:00:00"/>
    <d v="2026-12-31T00:00:00"/>
    <s v="false"/>
    <s v="153407"/>
    <s v="TEMPORAL. T. COM. INTER. N. ESTA"/>
    <s v="INTERINO POR VACANTE"/>
    <s v="ENFERMERO/A"/>
    <s v="E"/>
    <s v="I_9_1A"/>
    <x v="3"/>
    <n v="365"/>
    <n v="0"/>
    <s v="ENFERMERA/O"/>
    <s v="ESTERILIZACIÓN"/>
    <x v="1"/>
    <s v="0"/>
    <m/>
    <m/>
    <m/>
    <d v="2026-01-01T00:00:00"/>
    <d v="2026-07-31T00:00:00"/>
    <n v="212"/>
  </r>
  <r>
    <s v="271013"/>
    <d v="2026-01-01T00:00:00"/>
    <d v="2026-12-31T00:00:00"/>
    <s v="false"/>
    <s v="156486"/>
    <s v="TEMPORAL. T. COM. INTER. N. ESTA"/>
    <s v="INTERINO POR VACANTE"/>
    <s v="ENFERMERO/A"/>
    <s v="E"/>
    <s v="I_9_1A"/>
    <x v="3"/>
    <n v="365"/>
    <n v="0"/>
    <s v="ENFERMERA/O"/>
    <s v="UDAD.ENDOSCOPIA"/>
    <x v="1"/>
    <s v="0"/>
    <m/>
    <m/>
    <m/>
    <d v="2026-01-01T00:00:00"/>
    <d v="2026-07-31T00:00:00"/>
    <n v="212"/>
  </r>
  <r>
    <s v="242411"/>
    <d v="2026-01-01T00:00:00"/>
    <d v="2026-12-31T00:00:00"/>
    <s v="false"/>
    <s v="169980"/>
    <s v="TEMPORAL. T. COM. INTER. N. ESTA"/>
    <s v="INTERINO POR VACANTE"/>
    <s v="AUXILIAR DE ENFERMERÍA"/>
    <s v="E"/>
    <s v="I_9_1A"/>
    <x v="3"/>
    <n v="365"/>
    <n v="0"/>
    <s v="AUXILIAR DE ENFERMERÍA"/>
    <s v="PLANTA  2ª  - HOSPITAL DEL NORTE"/>
    <x v="1"/>
    <s v="0"/>
    <m/>
    <m/>
    <m/>
    <d v="2026-01-01T00:00:00"/>
    <d v="2026-07-31T00:00:00"/>
    <n v="212"/>
  </r>
  <r>
    <s v="252173"/>
    <d v="2026-01-01T00:00:00"/>
    <d v="2026-12-31T00:00:00"/>
    <s v="false"/>
    <s v="148295"/>
    <s v="TEMPORAL. T. COM. INTER. N. ESTA"/>
    <s v="INTERINO POR VACANTE"/>
    <s v="AUXILIAR DE ENFERMERÍA"/>
    <s v="E"/>
    <s v="I_9_1A"/>
    <x v="3"/>
    <n v="365"/>
    <n v="0"/>
    <s v="AUXILIAR DE ENFERMERÍA"/>
    <s v="PLANTA  8ª IMPAR - HOSP.EDIF.A"/>
    <x v="1"/>
    <s v="0"/>
    <m/>
    <m/>
    <m/>
    <d v="2026-01-01T00:00:00"/>
    <d v="2026-07-31T00:00:00"/>
    <n v="212"/>
  </r>
  <r>
    <s v="276709"/>
    <d v="2026-01-01T00:00:00"/>
    <d v="2026-12-31T00:00:00"/>
    <s v="false"/>
    <s v="153936"/>
    <s v="TEMPORAL. T. COM. INTER. N. ESTA"/>
    <s v="INTERINO POR VACANTE"/>
    <s v="AUXILIAR DE ENFERMERÍA"/>
    <s v="E"/>
    <s v="I_9_1A"/>
    <x v="3"/>
    <n v="365"/>
    <n v="0"/>
    <s v="AUXILIAR DE ENFERMERÍA"/>
    <s v="PLANTA  7ª  PAR   - HOSP.EDIF.A"/>
    <x v="1"/>
    <s v="0"/>
    <m/>
    <m/>
    <m/>
    <d v="2026-01-01T00:00:00"/>
    <d v="2026-07-31T00:00:00"/>
    <n v="212"/>
  </r>
  <r>
    <s v="241748"/>
    <d v="2026-01-01T00:00:00"/>
    <d v="2026-12-31T00:00:00"/>
    <s v="false"/>
    <s v="170814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162187"/>
    <d v="2026-01-01T00:00:00"/>
    <d v="2026-12-31T00:00:00"/>
    <s v="false"/>
    <s v="153016"/>
    <s v="TEMPORAL. T. COM. INTER. N. ESTA"/>
    <s v="INTERINO POR VACANTE"/>
    <s v="FEA UROLOGÍA"/>
    <s v="E"/>
    <s v="I_9_1A"/>
    <x v="3"/>
    <n v="365"/>
    <n v="0"/>
    <s v="FEA UROLOGÍA"/>
    <s v="P.MÉDICO UROLOGÍA"/>
    <x v="2"/>
    <s v="0"/>
    <m/>
    <m/>
    <m/>
    <d v="2026-01-01T00:00:00"/>
    <d v="2026-07-31T00:00:00"/>
    <n v="212"/>
  </r>
  <r>
    <s v="237472"/>
    <d v="2026-01-01T00:00:00"/>
    <d v="2026-12-31T00:00:00"/>
    <s v="false"/>
    <s v="153408"/>
    <s v="TEMPORAL. T. COM. INTER. N. ESTA"/>
    <s v="INTERINO POR VACANTE"/>
    <s v="ENFERMERO/A"/>
    <s v="E"/>
    <s v="I_9_1A"/>
    <x v="3"/>
    <n v="365"/>
    <n v="0"/>
    <s v="ENFERMERA/O"/>
    <s v="PLANTA BAJA - HOSP.EDIF.M."/>
    <x v="1"/>
    <s v="0"/>
    <m/>
    <m/>
    <m/>
    <d v="2026-01-01T00:00:00"/>
    <d v="2026-07-31T00:00:00"/>
    <n v="212"/>
  </r>
  <r>
    <s v="290300"/>
    <d v="2026-01-01T00:00:00"/>
    <d v="2026-12-31T00:00:00"/>
    <s v="false"/>
    <s v="167408"/>
    <s v="TEMPORAL. T. COM. INTER. N. ESTA"/>
    <s v="INTERINO POR VACANTE"/>
    <s v="AUXILIAR DE ENFERMERÍA"/>
    <s v="E"/>
    <s v="I_9_1A"/>
    <x v="3"/>
    <n v="365"/>
    <n v="0"/>
    <s v="AUXILIAR DE ENFERMERÍA"/>
    <s v="ÁREA HOSPITALIZACIÓN DE TRÁNSITO"/>
    <x v="1"/>
    <s v="0"/>
    <m/>
    <m/>
    <m/>
    <d v="2026-01-01T00:00:00"/>
    <d v="2026-07-31T00:00:00"/>
    <n v="212"/>
  </r>
  <r>
    <s v="284076"/>
    <d v="2026-01-01T00:00:00"/>
    <d v="2026-12-31T00:00:00"/>
    <s v="false"/>
    <s v="169686"/>
    <s v="TEMPORAL. T. COM. INTER. N. ESTA"/>
    <s v="INTERINO POR VACANTE"/>
    <s v="FEA CIRUGÍA CARDIOVASCULAR"/>
    <s v="E"/>
    <s v="I_9_1A"/>
    <x v="3"/>
    <n v="365"/>
    <n v="0"/>
    <s v="FEA CIRUGÍA CARDIOVASCULAR"/>
    <s v="P.MÉDICO CIRUG.CARDIACA"/>
    <x v="2"/>
    <s v="0"/>
    <m/>
    <m/>
    <m/>
    <d v="2026-01-01T00:00:00"/>
    <d v="2026-07-31T00:00:00"/>
    <n v="212"/>
  </r>
  <r>
    <s v="384189"/>
    <d v="2026-01-01T00:00:00"/>
    <d v="2026-12-31T00:00:00"/>
    <s v="false"/>
    <s v="162700"/>
    <s v="TEMPORAL. T. COM. INTER. N. ESTA"/>
    <s v="INTERINO POR VACANTE"/>
    <s v="FEA CIRUGÍA CARDIOVASCULAR"/>
    <s v="E"/>
    <s v="I_9_1A"/>
    <x v="3"/>
    <n v="365"/>
    <n v="0"/>
    <s v="FEA CIRUGÍA CARDIOVASCULAR"/>
    <s v="P.MÉDICO CIRUG.CARDIACA"/>
    <x v="2"/>
    <s v="0"/>
    <m/>
    <m/>
    <m/>
    <d v="2026-01-01T00:00:00"/>
    <d v="2026-07-31T00:00:00"/>
    <n v="212"/>
  </r>
  <r>
    <s v="302473"/>
    <d v="2026-01-01T00:00:00"/>
    <d v="2026-12-31T00:00:00"/>
    <s v="false"/>
    <s v="146297"/>
    <s v="TEMPORAL. T. COM. INTER. N. ESTA"/>
    <s v="INTERINO POR VACANTE"/>
    <s v="LIMPIADOR/A"/>
    <s v="E"/>
    <s v="I_9_1A"/>
    <x v="3"/>
    <n v="365"/>
    <n v="0"/>
    <s v="LIMPIADORA"/>
    <s v="LIMPIEZA-HN"/>
    <x v="0"/>
    <s v="0"/>
    <m/>
    <m/>
    <m/>
    <d v="2026-01-01T00:00:00"/>
    <d v="2026-07-31T00:00:00"/>
    <n v="212"/>
  </r>
  <r>
    <s v="216143"/>
    <d v="2026-01-01T00:00:00"/>
    <d v="2026-12-31T00:00:00"/>
    <s v="false"/>
    <s v="171807"/>
    <s v="TEMPORAL. T. COM. INTER. N. ESTA"/>
    <s v="INTERINO POR VACANTE"/>
    <s v="CELADOR/A"/>
    <s v="E"/>
    <s v="I_9_1A"/>
    <x v="3"/>
    <n v="365"/>
    <n v="0"/>
    <s v="CELADOR"/>
    <s v="PLANTA BAJA - HOSP.EDIF.M."/>
    <x v="1"/>
    <s v="0"/>
    <m/>
    <m/>
    <m/>
    <d v="2026-01-01T00:00:00"/>
    <d v="2026-07-31T00:00:00"/>
    <n v="212"/>
  </r>
  <r>
    <s v="391456"/>
    <d v="2026-01-01T00:00:00"/>
    <d v="2026-12-31T00:00:00"/>
    <s v="false"/>
    <s v="161131"/>
    <s v="TEMPORAL. T. COM. INTER. N. ESTA"/>
    <s v="INTERINO POR VACANTE"/>
    <s v="AUXILIAR DE ENFERMERÍA"/>
    <s v="E"/>
    <s v="I_9_1A"/>
    <x v="3"/>
    <n v="365"/>
    <n v="0"/>
    <s v="AUXILIAR DE ENFERMERÍA"/>
    <s v="PLANTA  3ª  PAR   - HOSP.EDIF.A"/>
    <x v="1"/>
    <s v="0"/>
    <m/>
    <m/>
    <m/>
    <d v="2026-01-01T00:00:00"/>
    <d v="2026-07-31T00:00:00"/>
    <n v="212"/>
  </r>
  <r>
    <s v="257797"/>
    <d v="2026-01-01T00:00:00"/>
    <d v="2026-12-31T00:00:00"/>
    <s v="false"/>
    <s v="170760"/>
    <s v="TEMPORAL. T. COM. INTER. N. ESTA"/>
    <s v="INTERINO POR VACANTE"/>
    <s v="ENFERMERO/A"/>
    <s v="E"/>
    <s v="I_9_1A"/>
    <x v="3"/>
    <n v="365"/>
    <n v="0"/>
    <s v="ENFERMERA/O"/>
    <s v="PLANTA  8ª  PAR   - HOSP.EDIF.A"/>
    <x v="1"/>
    <s v="0"/>
    <m/>
    <m/>
    <m/>
    <d v="2026-01-01T00:00:00"/>
    <d v="2026-07-31T00:00:00"/>
    <n v="212"/>
  </r>
  <r>
    <s v="251240"/>
    <d v="2026-01-01T00:00:00"/>
    <d v="2026-12-31T00:00:00"/>
    <s v="false"/>
    <s v="170757"/>
    <s v="TEMPORAL. T. COM. INTER. N. ESTA"/>
    <s v="INTERINO POR VACANTE"/>
    <s v="ENFERMERO/A"/>
    <s v="E"/>
    <s v="I_9_1A"/>
    <x v="3"/>
    <n v="365"/>
    <n v="0"/>
    <s v="ENFERMERA/O"/>
    <s v="HOSPITAL. U.C.S.I."/>
    <x v="1"/>
    <s v="0"/>
    <m/>
    <m/>
    <m/>
    <d v="2026-01-01T00:00:00"/>
    <d v="2026-07-31T00:00:00"/>
    <n v="212"/>
  </r>
  <r>
    <s v="279100"/>
    <d v="2026-01-01T00:00:00"/>
    <d v="2026-12-31T00:00:00"/>
    <s v="false"/>
    <s v="162375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221545"/>
    <d v="2026-01-01T00:00:00"/>
    <d v="2026-12-31T00:00:00"/>
    <s v="false"/>
    <s v="153806"/>
    <s v="TEMPORAL. T. COM. INTER. N. ESTA"/>
    <s v="INTERINO POR VACANTE"/>
    <s v="G ADMINISTRATIVO FUNCIÓN ADMINISTRATIVA"/>
    <s v="E"/>
    <s v="I_9_1A"/>
    <x v="3"/>
    <n v="365"/>
    <n v="0"/>
    <s v="GRUPO ADMINISTRATIVO"/>
    <s v="D.RRHH SERV.ADMINISTRACIÓN DE PERSONAL"/>
    <x v="5"/>
    <s v="0"/>
    <m/>
    <m/>
    <m/>
    <d v="2026-01-01T00:00:00"/>
    <d v="2026-07-31T00:00:00"/>
    <n v="212"/>
  </r>
  <r>
    <s v="361983"/>
    <d v="2026-01-01T00:00:00"/>
    <d v="2026-12-31T00:00:00"/>
    <s v="false"/>
    <s v="153409"/>
    <s v="TEMPORAL. T. COM. INTER. N. ESTA"/>
    <s v="INTERINO POR VACANTE"/>
    <s v="ENFERMERO/A"/>
    <s v="E"/>
    <s v="I_9_1A"/>
    <x v="3"/>
    <n v="365"/>
    <n v="0"/>
    <s v="ENFERMERA/O"/>
    <s v="BLOQUE QUIRURGICO CENTRAL"/>
    <x v="1"/>
    <s v="0"/>
    <m/>
    <m/>
    <m/>
    <d v="2026-01-01T00:00:00"/>
    <d v="2026-07-31T00:00:00"/>
    <n v="212"/>
  </r>
  <r>
    <s v="265863"/>
    <d v="2026-01-01T00:00:00"/>
    <d v="2026-12-31T00:00:00"/>
    <s v="false"/>
    <s v="169791"/>
    <s v="TEMPORAL. T. COM. INTER. N. ESTA"/>
    <s v="INTERINO POR VACANTE"/>
    <s v="TÉC ESPECIALISTA / LABORATORIO"/>
    <s v="E"/>
    <s v="I_9_1A"/>
    <x v="3"/>
    <n v="365"/>
    <n v="0"/>
    <s v="TÉCNICO ESPECIALISTA LABORATORIO"/>
    <s v="LABORATORIO CENTRAL"/>
    <x v="1"/>
    <s v="0"/>
    <m/>
    <m/>
    <m/>
    <d v="2026-01-01T00:00:00"/>
    <d v="2026-07-31T00:00:00"/>
    <n v="212"/>
  </r>
  <r>
    <s v="377701"/>
    <d v="2026-01-01T00:00:00"/>
    <d v="2026-12-31T00:00:00"/>
    <s v="false"/>
    <s v="153410"/>
    <s v="TEMPORAL. T. COM. INTER. N. ESTA"/>
    <s v="INTERINO POR VACANTE"/>
    <s v="ENFERMERO/A"/>
    <s v="E"/>
    <s v="I_9_1A"/>
    <x v="3"/>
    <n v="365"/>
    <n v="0"/>
    <s v="ENFERMERA/O"/>
    <s v="PLANTA  8ª  PAR   - HOSP.EDIF.A"/>
    <x v="1"/>
    <s v="0"/>
    <m/>
    <m/>
    <m/>
    <d v="2026-01-01T00:00:00"/>
    <d v="2026-07-31T00:00:00"/>
    <n v="212"/>
  </r>
  <r>
    <s v="314971"/>
    <d v="2026-01-01T00:00:00"/>
    <d v="2026-12-31T00:00:00"/>
    <s v="false"/>
    <s v="153116"/>
    <s v="TEMPORAL. T. COM. INTER. N. ESTA"/>
    <s v="INTERINO POR VACANTE"/>
    <s v="FEA REUMATOLOGÍA"/>
    <s v="E"/>
    <s v="I_9_1A"/>
    <x v="3"/>
    <n v="365"/>
    <n v="0"/>
    <s v="FEA REUMATOLOGÍA"/>
    <s v="P.MÉDICO REUMATOLOGÍA"/>
    <x v="2"/>
    <s v="0"/>
    <m/>
    <m/>
    <m/>
    <d v="2026-01-01T00:00:00"/>
    <d v="2026-07-31T00:00:00"/>
    <n v="212"/>
  </r>
  <r>
    <s v="378370"/>
    <d v="2026-01-01T00:00:00"/>
    <d v="2026-12-31T00:00:00"/>
    <s v="false"/>
    <s v="173823"/>
    <s v="TEMPORAL. T. COM. INTER. N. ESTA"/>
    <s v="INTERINO POR VACANTE"/>
    <s v="G AUXILIAR ADMINISTRATIVO F. ADMVA"/>
    <s v="E"/>
    <s v="I_9_1A"/>
    <x v="3"/>
    <n v="365"/>
    <n v="0"/>
    <s v="AUXILIAR ADMINISTRATIVO"/>
    <s v="ARCHIVO CENTRAL"/>
    <x v="2"/>
    <s v="0"/>
    <m/>
    <m/>
    <m/>
    <d v="2026-01-01T00:00:00"/>
    <d v="2026-07-31T00:00:00"/>
    <n v="212"/>
  </r>
  <r>
    <s v="241150"/>
    <d v="2026-01-01T00:00:00"/>
    <d v="2026-12-31T00:00:00"/>
    <s v="false"/>
    <s v="153411"/>
    <s v="TEMPORAL. T. COM. INTER. N. ESTA"/>
    <s v="INTERINO POR VACANTE"/>
    <s v="ENFERMERO/A"/>
    <s v="E"/>
    <s v="I_9_1A"/>
    <x v="3"/>
    <n v="365"/>
    <n v="0"/>
    <s v="ENFERMERA/O"/>
    <s v="PARITORIO"/>
    <x v="1"/>
    <s v="0"/>
    <m/>
    <m/>
    <m/>
    <d v="2026-01-01T00:00:00"/>
    <d v="2026-07-31T00:00:00"/>
    <n v="212"/>
  </r>
  <r>
    <s v="258023"/>
    <d v="2026-01-01T00:00:00"/>
    <d v="2026-12-31T00:00:00"/>
    <s v="false"/>
    <s v="153817"/>
    <s v="TEMPORAL. T. COM. INTER. N. ESTA"/>
    <s v="INTERINO POR VACANTE"/>
    <s v="G ADMINISTRATIVO FUNCIÓN ADMINISTRATIVA"/>
    <s v="E"/>
    <s v="I_9_1A"/>
    <x v="3"/>
    <n v="365"/>
    <n v="0"/>
    <s v="GRUPO ADMINISTRATIVO"/>
    <s v="COORDINACIÓN DE INFORMACIÓN"/>
    <x v="3"/>
    <s v="0"/>
    <m/>
    <m/>
    <m/>
    <d v="2026-01-01T00:00:00"/>
    <d v="2026-07-31T00:00:00"/>
    <n v="212"/>
  </r>
  <r>
    <s v="251000"/>
    <d v="2026-01-01T00:00:00"/>
    <d v="2026-12-31T00:00:00"/>
    <s v="false"/>
    <s v="171303"/>
    <s v="TEMPORAL. T. COMPLETO. N. ESTATU"/>
    <s v="PROGRAMA CARACTER TEMPORAL"/>
    <s v="FEA PEDIATRÍA"/>
    <s v="E"/>
    <s v="I_9_1B"/>
    <x v="5"/>
    <n v="365"/>
    <n v="0"/>
    <s v="FEA PEDIATRÍA"/>
    <s v="P.MÉDICO PEDIATRÍA"/>
    <x v="2"/>
    <s v="0"/>
    <m/>
    <m/>
    <m/>
    <d v="2026-01-01T00:00:00"/>
    <d v="2026-07-31T00:00:00"/>
    <n v="212"/>
  </r>
  <r>
    <s v="356128"/>
    <d v="2026-01-01T00:00:00"/>
    <d v="2026-12-31T00:00:00"/>
    <s v="false"/>
    <s v="153667"/>
    <s v="TEMPORAL. T. COM. INTER. N. ESTA"/>
    <s v="SITUACION ESPECIAL EN ACTIVO"/>
    <s v="G TÉCNICO FUNCIÓN ADMINISTRATIVA"/>
    <s v="E"/>
    <s v="S_9B_1A"/>
    <x v="0"/>
    <n v="365"/>
    <n v="0"/>
    <s v="GRUPO TÉCNICO FUNCIÓN ADMINISTRATIVA"/>
    <s v="SERV. DE APROVISIONAMIENTO"/>
    <x v="4"/>
    <s v="322446"/>
    <s v="45435820X"/>
    <s v="RIVERO ORTEGA, FRANCISCA CARLOTA"/>
    <m/>
    <d v="2026-01-01T00:00:00"/>
    <d v="2026-07-31T00:00:00"/>
    <n v="212"/>
  </r>
  <r>
    <s v="210379"/>
    <d v="2026-01-01T00:00:00"/>
    <d v="2026-12-31T00:00:00"/>
    <s v="false"/>
    <s v="169781"/>
    <s v="TEMPORAL. T. COM. INTER. N. ESTA"/>
    <s v="INTERINO POR VACANTE"/>
    <s v="TÉC ESPECIALISTA / LABORATORIO"/>
    <s v="E"/>
    <s v="I_9_1A"/>
    <x v="3"/>
    <n v="365"/>
    <n v="0"/>
    <s v="TÉCNICO ESPECIALISTA LABORATORIO"/>
    <s v="LABOR.DE MICROBIOLOGIA Y CONTROL DE INF"/>
    <x v="1"/>
    <s v="0"/>
    <m/>
    <m/>
    <m/>
    <d v="2026-01-01T00:00:00"/>
    <d v="2026-07-31T00:00:00"/>
    <n v="212"/>
  </r>
  <r>
    <s v="228415"/>
    <d v="2026-01-01T00:00:00"/>
    <d v="2026-12-31T00:00:00"/>
    <s v="false"/>
    <s v="174215"/>
    <s v="TEMPORAL. T. COM. INTER. N. ESTA"/>
    <s v="COMISION SERV.,ADS.TEMPORAL"/>
    <s v="G ADMINISTRATIVO FUNCIÓN ADMINISTRATIVA"/>
    <s v="E"/>
    <s v="S_9B_1A"/>
    <x v="0"/>
    <n v="365"/>
    <n v="0"/>
    <s v="GRUPO ADMINISTRATIVO"/>
    <s v="RECEPCIÓN DE POLICLÍNICA"/>
    <x v="4"/>
    <s v="318922"/>
    <s v="42089852J"/>
    <s v="FIGUEROA SANTANA, RICARDO JESUS"/>
    <s v="GRUPO ADMINISTRATIVO"/>
    <d v="2026-01-01T00:00:00"/>
    <d v="2026-07-31T00:00:00"/>
    <n v="212"/>
  </r>
  <r>
    <s v="244926"/>
    <d v="2026-01-01T00:00:00"/>
    <d v="2026-12-31T00:00:00"/>
    <s v="false"/>
    <s v="161138"/>
    <s v="TEMPORAL. T. COM. INTER. N. ESTA"/>
    <s v="INTERINO POR VACANTE"/>
    <s v="AUXILIAR DE ENFERMERÍA"/>
    <s v="E"/>
    <s v="I_9_1A"/>
    <x v="3"/>
    <n v="365"/>
    <n v="0"/>
    <s v="AUXILIAR DE ENFERMERÍA"/>
    <s v="PLANTA BAJA - HOSP.EDIF.M."/>
    <x v="1"/>
    <s v="0"/>
    <m/>
    <m/>
    <m/>
    <d v="2026-01-01T00:00:00"/>
    <d v="2026-07-31T00:00:00"/>
    <n v="212"/>
  </r>
  <r>
    <s v="218237"/>
    <d v="2026-01-01T00:00:00"/>
    <d v="2026-12-31T00:00:00"/>
    <s v="false"/>
    <s v="161117"/>
    <s v="TEMPORAL. T. COM. INTER. N. ESTA"/>
    <s v="INTERINO POR VACANTE"/>
    <s v="AUXILIAR DE ENFERMERÍA"/>
    <s v="E"/>
    <s v="I_9_1A"/>
    <x v="3"/>
    <n v="365"/>
    <n v="0"/>
    <s v="AUXILIAR DE ENFERMERÍA"/>
    <s v="PLANTA BAJA - HOSP.EDIF.M."/>
    <x v="1"/>
    <s v="0"/>
    <m/>
    <m/>
    <m/>
    <d v="2026-01-01T00:00:00"/>
    <d v="2026-07-31T00:00:00"/>
    <n v="212"/>
  </r>
  <r>
    <s v="160114"/>
    <d v="2026-01-01T00:00:00"/>
    <d v="2026-12-31T00:00:00"/>
    <s v="false"/>
    <s v="152968"/>
    <s v="TEMPORAL. T. COM. INTER. N. ESTA"/>
    <s v="INTERINO POR VACANTE"/>
    <s v="FEA FARMACIA HOSPITALARIA"/>
    <s v="E"/>
    <s v="I_9_1A"/>
    <x v="3"/>
    <n v="365"/>
    <n v="0"/>
    <s v="FEA FARMACIA HOSPITALARIA"/>
    <s v="P.TEC.SUP.DE FARMACIA"/>
    <x v="2"/>
    <s v="0"/>
    <m/>
    <m/>
    <m/>
    <d v="2026-01-01T00:00:00"/>
    <d v="2026-07-31T00:00:00"/>
    <n v="212"/>
  </r>
  <r>
    <s v="256395"/>
    <d v="2026-01-01T00:00:00"/>
    <d v="2026-12-31T00:00:00"/>
    <s v="false"/>
    <s v="174609"/>
    <s v="TEMPORAL. T. COM. INTER. N. ESTA"/>
    <s v="COMISION SERV.,ADS.TEMPORAL"/>
    <s v="ENFERMERO/A"/>
    <s v="E"/>
    <s v="S_9B_1A"/>
    <x v="0"/>
    <n v="365"/>
    <n v="0"/>
    <s v="ENFERMERA/O"/>
    <s v="URGENCIAS"/>
    <x v="1"/>
    <s v="259363"/>
    <s v="53261900H"/>
    <s v="LOZANO SILVA, CLAUDIO"/>
    <m/>
    <d v="2026-01-01T00:00:00"/>
    <d v="2026-07-31T00:00:00"/>
    <n v="212"/>
  </r>
  <r>
    <s v="311584"/>
    <d v="2026-01-01T00:00:00"/>
    <d v="2026-12-31T00:00:00"/>
    <s v="false"/>
    <s v="162708"/>
    <s v="TEMPORAL. T. COM. INTER. N. ESTA"/>
    <s v="INTERINO POR VACANTE"/>
    <s v="FEA PSIQUIATRÍA"/>
    <s v="E"/>
    <s v="I_9_1A"/>
    <x v="3"/>
    <n v="365"/>
    <n v="0"/>
    <s v="FEA PSIQUIATRÍA"/>
    <s v="P.MÉDICO PSIQUIATRÍA"/>
    <x v="2"/>
    <s v="0"/>
    <m/>
    <m/>
    <m/>
    <d v="2026-01-01T00:00:00"/>
    <d v="2026-07-31T00:00:00"/>
    <n v="212"/>
  </r>
  <r>
    <s v="229396"/>
    <d v="2026-01-01T00:00:00"/>
    <d v="2026-12-31T00:00:00"/>
    <s v="false"/>
    <s v="153900"/>
    <s v="TEMPORAL. T. COM. INTER. N. ESTA"/>
    <s v="INTERINO POR VACANTE"/>
    <s v="G AUXILIAR ADMINISTRATIVO F. ADMVA"/>
    <s v="E"/>
    <s v="I_9_1A"/>
    <x v="3"/>
    <n v="365"/>
    <n v="0"/>
    <s v="AUXILIAR ADMINISTRATIVO"/>
    <s v="ALMACÉN CENTRAL"/>
    <x v="4"/>
    <s v="0"/>
    <m/>
    <m/>
    <m/>
    <d v="2026-01-01T00:00:00"/>
    <d v="2026-07-31T00:00:00"/>
    <n v="212"/>
  </r>
  <r>
    <s v="245874"/>
    <d v="2026-01-01T00:00:00"/>
    <d v="2026-12-31T00:00:00"/>
    <s v="false"/>
    <s v="170385"/>
    <s v="TEMPORAL. T. COM. INTER. N. ESTA"/>
    <s v="INTERINO POR VACANTE"/>
    <s v="ENFERMERO/A"/>
    <s v="E"/>
    <s v="I_9_1A"/>
    <x v="3"/>
    <n v="365"/>
    <n v="0"/>
    <s v="ENFERMERA/O"/>
    <s v="BLOQUE QUIRURGICO CENTRAL"/>
    <x v="1"/>
    <s v="0"/>
    <m/>
    <m/>
    <m/>
    <d v="2026-01-01T00:00:00"/>
    <d v="2026-07-31T00:00:00"/>
    <n v="212"/>
  </r>
  <r>
    <s v="210775"/>
    <d v="2026-01-01T00:00:00"/>
    <d v="2026-12-31T00:00:00"/>
    <s v="false"/>
    <s v="153789"/>
    <s v="TEMPORAL. T. COM. INTER. N. ESTA"/>
    <s v="INTERINO POR VACANTE"/>
    <s v="G ADMINISTRATIVO FUNCIÓN ADMINISTRATIVA"/>
    <s v="E"/>
    <s v="I_9_1A"/>
    <x v="3"/>
    <n v="365"/>
    <n v="0"/>
    <s v="GRUPO ADMINISTRATIVO"/>
    <s v="D.RRHH SERV.ADMINISTRACIÓN DE PERSONAL"/>
    <x v="5"/>
    <s v="0"/>
    <m/>
    <m/>
    <m/>
    <d v="2026-01-01T00:00:00"/>
    <d v="2026-07-31T00:00:00"/>
    <n v="212"/>
  </r>
  <r>
    <s v="253135"/>
    <d v="2026-01-01T00:00:00"/>
    <d v="2026-12-31T00:00:00"/>
    <s v="false"/>
    <s v="171306"/>
    <s v="TEMPORAL. T. COMPLETO. N. ESTATU"/>
    <s v="PROGRAMA CARACTER TEMPORAL"/>
    <s v="FEA REUMATOLOGÍA"/>
    <s v="E"/>
    <s v="I_9_1B"/>
    <x v="5"/>
    <n v="365"/>
    <n v="0"/>
    <s v="FEA REUMATOLOGÍA"/>
    <s v="P.MÉDICO REUMATOLOGÍA"/>
    <x v="2"/>
    <s v="0"/>
    <m/>
    <m/>
    <m/>
    <d v="2026-01-01T00:00:00"/>
    <d v="2026-07-31T00:00:00"/>
    <n v="212"/>
  </r>
  <r>
    <s v="221231"/>
    <d v="2026-01-01T00:00:00"/>
    <d v="2026-12-31T00:00:00"/>
    <s v="false"/>
    <s v="174595"/>
    <s v="TEMPORAL. T. COM. INTER. N. ESTA"/>
    <s v="COMISION SERV.,ADS.TEMPORAL"/>
    <s v="ENFERMERO/A"/>
    <s v="E"/>
    <s v="S_9B_1A"/>
    <x v="0"/>
    <n v="365"/>
    <n v="0"/>
    <s v="ENFERMERA/O"/>
    <s v="PLANTA  1ª  PAR   - HOSP.EDIF.A"/>
    <x v="1"/>
    <s v="257002"/>
    <s v="42193357H"/>
    <s v="PEREZ FERNANDEZ, YESICA"/>
    <m/>
    <d v="2026-01-01T00:00:00"/>
    <d v="2026-07-31T00:00:00"/>
    <n v="212"/>
  </r>
  <r>
    <s v="275878"/>
    <d v="2026-01-01T00:00:00"/>
    <d v="2026-12-31T00:00:00"/>
    <s v="false"/>
    <s v="170616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75152"/>
    <d v="2026-01-01T00:00:00"/>
    <d v="2026-12-31T00:00:00"/>
    <s v="false"/>
    <s v="170621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25397"/>
    <d v="2026-01-01T00:00:00"/>
    <d v="2026-12-31T00:00:00"/>
    <s v="false"/>
    <s v="169788"/>
    <s v="TEMPORAL. T. COM. INTER. N. ESTA"/>
    <s v="INTERINO POR VACANTE"/>
    <s v="TÉC ESPECIALISTA / LABORATORIO"/>
    <s v="E"/>
    <s v="I_9_1A"/>
    <x v="3"/>
    <n v="365"/>
    <n v="0"/>
    <s v="TÉCNICO ESPECIALISTA LABORATORIO"/>
    <s v="LABORATORIO CENTRAL"/>
    <x v="1"/>
    <s v="0"/>
    <m/>
    <m/>
    <m/>
    <d v="2026-01-01T00:00:00"/>
    <d v="2026-07-31T00:00:00"/>
    <n v="212"/>
  </r>
  <r>
    <s v="227706"/>
    <d v="2026-01-01T00:00:00"/>
    <d v="2026-12-31T00:00:00"/>
    <s v="false"/>
    <s v="169787"/>
    <s v="TEMPORAL. T. COM. INTER. N. ESTA"/>
    <s v="INTERINO POR VACANTE"/>
    <s v="TÉC ESPECIALISTA / LABORATORIO"/>
    <s v="E"/>
    <s v="I_9_1A"/>
    <x v="3"/>
    <n v="365"/>
    <n v="0"/>
    <s v="TÉCNICO ESPECIALISTA LABORATORIO"/>
    <s v="LABORATORIO CENTRAL"/>
    <x v="1"/>
    <s v="0"/>
    <m/>
    <m/>
    <m/>
    <d v="2026-01-01T00:00:00"/>
    <d v="2026-07-31T00:00:00"/>
    <n v="212"/>
  </r>
  <r>
    <s v="210061"/>
    <d v="2026-01-01T00:00:00"/>
    <d v="2026-12-31T00:00:00"/>
    <s v="false"/>
    <s v="153937"/>
    <s v="TEMPORAL. T. COM. INTER. N. ESTA"/>
    <s v="INTERINO POR VACANTE"/>
    <s v="AUXILIAR DE ENFERMERÍA"/>
    <s v="E"/>
    <s v="I_9_1A"/>
    <x v="3"/>
    <n v="365"/>
    <n v="0"/>
    <s v="AUXILIAR DE ENFERMERÍA"/>
    <s v="PLANTA BAJA - HOSP.EDIF.M."/>
    <x v="1"/>
    <s v="0"/>
    <m/>
    <m/>
    <m/>
    <d v="2026-01-01T00:00:00"/>
    <d v="2026-07-31T00:00:00"/>
    <n v="212"/>
  </r>
  <r>
    <s v="208242"/>
    <d v="2026-01-01T00:00:00"/>
    <d v="2026-12-31T00:00:00"/>
    <s v="false"/>
    <s v="153413"/>
    <s v="TEMPORAL. T. COM. INTER. N. ESTA"/>
    <s v="INTERINO POR VACANTE"/>
    <s v="ENFERMERO/A"/>
    <s v="E"/>
    <s v="I_9_1A"/>
    <x v="3"/>
    <n v="365"/>
    <n v="0"/>
    <s v="ENFERMERA/O"/>
    <s v="UDAD.CORONARIAS"/>
    <x v="1"/>
    <s v="0"/>
    <m/>
    <m/>
    <m/>
    <d v="2026-01-01T00:00:00"/>
    <d v="2026-07-31T00:00:00"/>
    <n v="212"/>
  </r>
  <r>
    <s v="224500"/>
    <d v="2026-01-01T00:00:00"/>
    <d v="2026-12-31T00:00:00"/>
    <s v="false"/>
    <s v="153414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228988"/>
    <d v="2026-01-01T00:00:00"/>
    <d v="2026-12-31T00:00:00"/>
    <s v="false"/>
    <s v="161286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37136"/>
    <d v="2026-01-01T00:00:00"/>
    <d v="2026-12-31T00:00:00"/>
    <s v="false"/>
    <s v="170915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230158"/>
    <d v="2026-01-01T00:00:00"/>
    <d v="2026-12-31T00:00:00"/>
    <s v="false"/>
    <s v="174814"/>
    <s v="TEMPORAL. T. COM. INTER. N. ESTA"/>
    <s v="MES VENCIDO - INCAPACIDAD TEMPORAL"/>
    <s v="ENFERMERO/A"/>
    <s v="E"/>
    <s v="S_9B_1A"/>
    <x v="0"/>
    <n v="365"/>
    <n v="0"/>
    <s v="ENFERMERA/O"/>
    <s v="PLANTA  7ª IMPAR - HOSP.EDIF.A"/>
    <x v="1"/>
    <s v="274202"/>
    <s v="49059273C"/>
    <s v="ALVAREZ RODRIGUEZ, CASIMIRA"/>
    <s v="ENFERMERA/O"/>
    <d v="2026-01-01T00:00:00"/>
    <d v="2026-07-31T00:00:00"/>
    <n v="212"/>
  </r>
  <r>
    <s v="239631"/>
    <d v="2026-01-01T00:00:00"/>
    <d v="2026-12-31T00:00:00"/>
    <s v="false"/>
    <s v="161132"/>
    <s v="TEMPORAL. T. COM. INTER. N. ESTA"/>
    <s v="INTERINO POR VACANTE"/>
    <s v="AUXILIAR DE ENFERMERÍA"/>
    <s v="E"/>
    <s v="I_9_1A"/>
    <x v="3"/>
    <n v="365"/>
    <n v="0"/>
    <s v="AUXILIAR DE ENFERMERÍA"/>
    <s v="PLANTA  6ª  PAR   - HOSP.EDIF.A"/>
    <x v="1"/>
    <s v="0"/>
    <m/>
    <m/>
    <m/>
    <d v="2026-01-01T00:00:00"/>
    <d v="2026-07-31T00:00:00"/>
    <n v="212"/>
  </r>
  <r>
    <s v="273989"/>
    <d v="2026-01-01T00:00:00"/>
    <d v="2026-12-31T00:00:00"/>
    <s v="false"/>
    <s v="158934"/>
    <s v="TEMPORAL. T. COM. INTER. N. ESTA"/>
    <s v="COMISION SERV.,ADS.TEMPORAL"/>
    <s v="G ADMINISTRATIVO FUNCIÓN ADMINISTRATIVA"/>
    <s v="E"/>
    <s v="S_9B_1A"/>
    <x v="0"/>
    <n v="365"/>
    <n v="0"/>
    <s v="GRUPO ADMINISTRATIVO"/>
    <s v="DIRECCIÓN MÉDICA"/>
    <x v="2"/>
    <s v="363686"/>
    <s v="78722040D"/>
    <s v="AMARO GONZALEZ, TANIA"/>
    <s v="GRUPO ADMINISTRATIVO"/>
    <d v="2026-01-01T00:00:00"/>
    <d v="2026-07-31T00:00:00"/>
    <n v="212"/>
  </r>
  <r>
    <s v="309961"/>
    <d v="2026-01-01T00:00:00"/>
    <d v="2026-12-31T00:00:00"/>
    <s v="false"/>
    <s v="154166"/>
    <s v="TEMPORAL. T. COM. INTER. N. ESTA"/>
    <s v="INTERINO POR VACANTE"/>
    <s v="CELADOR/A"/>
    <s v="E"/>
    <s v="I_9_1A"/>
    <x v="3"/>
    <n v="365"/>
    <n v="0"/>
    <s v="CELADOR"/>
    <s v="CONSERJERÍA"/>
    <x v="0"/>
    <s v="0"/>
    <m/>
    <m/>
    <m/>
    <d v="2026-01-01T00:00:00"/>
    <d v="2026-07-31T00:00:00"/>
    <n v="212"/>
  </r>
  <r>
    <s v="383304"/>
    <d v="2026-01-01T00:00:00"/>
    <d v="2026-12-31T00:00:00"/>
    <s v="false"/>
    <s v="173785"/>
    <s v="TEMPORAL. T. COM. INTER. N. ESTA"/>
    <s v="INTERINO POR VACANTE"/>
    <s v="G ADMINISTRATIVO FUNCIÓN ADMINISTRATIVA"/>
    <s v="E"/>
    <s v="I_9_1A"/>
    <x v="3"/>
    <n v="365"/>
    <n v="0"/>
    <s v="GRUPO ADMINISTRATIVO"/>
    <s v="ADMISIÓN CENTRAL"/>
    <x v="2"/>
    <s v="0"/>
    <m/>
    <m/>
    <m/>
    <d v="2026-01-01T00:00:00"/>
    <d v="2026-07-31T00:00:00"/>
    <n v="212"/>
  </r>
  <r>
    <s v="214609"/>
    <d v="2026-01-01T00:00:00"/>
    <d v="2026-12-31T00:00:00"/>
    <s v="false"/>
    <s v="161146"/>
    <s v="TEMPORAL. T. COM. INTER. N. ESTA"/>
    <s v="INTERINO POR VACANTE"/>
    <s v="AUXILIAR DE ENFERMERÍA"/>
    <s v="E"/>
    <s v="I_9_1A"/>
    <x v="3"/>
    <n v="365"/>
    <n v="0"/>
    <s v="AUXILIAR DE ENFERMERÍA"/>
    <s v="PLANTA 10ª IMPAR - HOSP.EDIF.A"/>
    <x v="1"/>
    <s v="0"/>
    <m/>
    <m/>
    <m/>
    <d v="2026-01-01T00:00:00"/>
    <d v="2026-07-31T00:00:00"/>
    <n v="212"/>
  </r>
  <r>
    <s v="226806"/>
    <d v="2026-01-01T00:00:00"/>
    <d v="2026-12-31T00:00:00"/>
    <s v="false"/>
    <s v="161157"/>
    <s v="TEMPORAL. T. COM. INTER. N. ESTA"/>
    <s v="INTERINO POR VACANTE"/>
    <s v="AUXILIAR DE ENFERMERÍA"/>
    <s v="E"/>
    <s v="I_9_1A"/>
    <x v="3"/>
    <n v="365"/>
    <n v="0"/>
    <s v="AUXILIAR DE ENFERMERÍA"/>
    <s v="BLOQUE QUIRURGICO CENTRAL"/>
    <x v="1"/>
    <s v="0"/>
    <m/>
    <m/>
    <m/>
    <d v="2026-01-01T00:00:00"/>
    <d v="2026-07-31T00:00:00"/>
    <n v="212"/>
  </r>
  <r>
    <s v="233040"/>
    <d v="2026-01-01T00:00:00"/>
    <d v="2026-12-31T00:00:00"/>
    <s v="false"/>
    <s v="153415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16461"/>
    <d v="2026-01-01T00:00:00"/>
    <d v="2026-12-31T00:00:00"/>
    <s v="false"/>
    <s v="171412"/>
    <s v="TEMPORAL. T. COM. INTER. N. ESTA"/>
    <s v="MES VENCIDO - INCAPACIDAD TEMPORAL"/>
    <s v="AUXILIAR DE ENFERMERÍA"/>
    <s v="E"/>
    <s v="S_9B_1A"/>
    <x v="0"/>
    <n v="365"/>
    <n v="0"/>
    <s v="AUXILIAR DE ENFERMERÍA"/>
    <s v="PLANTA  3ª IMPAR-HOSP.EDIF.A"/>
    <x v="1"/>
    <s v="298154"/>
    <s v="45436940A"/>
    <s v="GARCIA RAMOS, INMACULADA CONCEPCION"/>
    <s v="AUXILIAR DE ENFERMERÍA"/>
    <d v="2026-01-01T00:00:00"/>
    <d v="2026-07-31T00:00:00"/>
    <n v="212"/>
  </r>
  <r>
    <s v="298154"/>
    <d v="2026-01-01T00:00:00"/>
    <d v="2026-12-31T00:00:00"/>
    <s v="false"/>
    <s v="170018"/>
    <s v="TEMPORAL. T. COM. INTER. N. ESTA"/>
    <s v="INTERINO POR VACANTE"/>
    <s v="AUXILIAR DE ENFERMERÍA"/>
    <s v="E"/>
    <s v="I_9_1A"/>
    <x v="3"/>
    <n v="365"/>
    <n v="0"/>
    <s v="AUXILIAR DE ENFERMERÍA"/>
    <s v="PLANTA  3ª IMPAR-HOSP.EDIF.A"/>
    <x v="1"/>
    <s v="0"/>
    <m/>
    <m/>
    <m/>
    <d v="2026-01-01T00:00:00"/>
    <d v="2026-07-31T00:00:00"/>
    <n v="212"/>
  </r>
  <r>
    <s v="295472"/>
    <d v="2026-01-01T00:00:00"/>
    <d v="2026-12-31T00:00:00"/>
    <s v="false"/>
    <s v="167379"/>
    <s v="TEMPORAL. T. COM. INTER. N. ESTA"/>
    <s v="INTERINO POR VACANTE"/>
    <s v="ENFERMERO/A"/>
    <s v="E"/>
    <s v="I_9_1A"/>
    <x v="3"/>
    <n v="365"/>
    <n v="0"/>
    <s v="ENFERMERA/O"/>
    <s v="PLANTA  9ª IMPAR - HOSP.EDIF.A"/>
    <x v="1"/>
    <s v="0"/>
    <m/>
    <m/>
    <m/>
    <d v="2026-01-01T00:00:00"/>
    <d v="2026-07-31T00:00:00"/>
    <n v="212"/>
  </r>
  <r>
    <s v="263321"/>
    <d v="2026-01-01T00:00:00"/>
    <d v="2026-12-31T00:00:00"/>
    <s v="false"/>
    <s v="153313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09523"/>
    <d v="2026-01-01T00:00:00"/>
    <d v="2026-12-31T00:00:00"/>
    <s v="false"/>
    <s v="158180"/>
    <s v="TEMPORAL. T. COM. INTER. N. ESTA"/>
    <s v="LIBERACION SINDICAL"/>
    <s v="AUXILIAR DE ENFERMERÍA"/>
    <s v="E"/>
    <s v="S_9B_1A"/>
    <x v="0"/>
    <n v="365"/>
    <n v="0"/>
    <s v="AUXILIAR DE ENFERMERÍA"/>
    <s v="URGENCIAS"/>
    <x v="1"/>
    <s v="359758"/>
    <s v="78563786H"/>
    <s v="DIAZ FERNANDEZ, MARIA DEL CRISTO"/>
    <s v="AUXILIAR DE ENFERMERÍA"/>
    <d v="2026-01-01T00:00:00"/>
    <d v="2026-07-31T00:00:00"/>
    <n v="212"/>
  </r>
  <r>
    <s v="395325"/>
    <d v="2026-01-01T00:00:00"/>
    <d v="2026-12-31T00:00:00"/>
    <s v="false"/>
    <s v="153890"/>
    <s v="TEMPORAL. T. COM. INTER. N. ESTA"/>
    <s v="INTERINO POR VACANTE"/>
    <s v="G AUXILIAR ADMINISTRATIVO F. ADMVA"/>
    <s v="E"/>
    <s v="I_9_1A"/>
    <x v="3"/>
    <n v="365"/>
    <n v="0"/>
    <s v="AUXILIAR ADMINISTRATIVO"/>
    <s v="AREA ADTVA. - CAE LA OROTAVA"/>
    <x v="4"/>
    <s v="0"/>
    <m/>
    <m/>
    <m/>
    <d v="2026-01-01T00:00:00"/>
    <d v="2026-07-31T00:00:00"/>
    <n v="212"/>
  </r>
  <r>
    <s v="277838"/>
    <d v="2026-01-01T00:00:00"/>
    <d v="2026-12-31T00:00:00"/>
    <s v="false"/>
    <s v="171746"/>
    <s v="TEMPORAL. T. COM. INTER. N. ESTA"/>
    <s v="INTERINO POR VACANTE"/>
    <s v="LAVANDERO/A"/>
    <s v="E"/>
    <s v="I_9_1A"/>
    <x v="3"/>
    <n v="365"/>
    <n v="0"/>
    <s v="LAVANDERIA"/>
    <s v="LAVANDERÍA HOSP.DEL TORAX"/>
    <x v="0"/>
    <s v="0"/>
    <m/>
    <m/>
    <m/>
    <d v="2026-01-01T00:00:00"/>
    <d v="2026-07-31T00:00:00"/>
    <n v="212"/>
  </r>
  <r>
    <s v="261952"/>
    <d v="2026-01-01T00:00:00"/>
    <d v="2026-12-31T00:00:00"/>
    <s v="false"/>
    <s v="169587"/>
    <s v="TEMPORAL. T. COM. INTER. N. ESTA"/>
    <s v="MES VENCIDO - INCAPACIDAD TEMPORAL"/>
    <s v="ENFERMERO/A"/>
    <s v="E"/>
    <s v="S_9B_1A"/>
    <x v="0"/>
    <n v="365"/>
    <n v="0"/>
    <s v="ENFERMERA/O"/>
    <s v="PARITORIO"/>
    <x v="1"/>
    <s v="218224"/>
    <s v="79446318V"/>
    <s v="PENKOVA DIMOVA, POLINA"/>
    <s v="ENFERMERA/O"/>
    <d v="2026-01-01T00:00:00"/>
    <d v="2026-07-31T00:00:00"/>
    <n v="212"/>
  </r>
  <r>
    <s v="290347"/>
    <d v="2026-01-01T00:00:00"/>
    <d v="2026-12-31T00:00:00"/>
    <s v="false"/>
    <s v="155921"/>
    <s v="TEMPORAL. T. COM. INTER. N. ESTA"/>
    <s v="INTERINO POR VACANTE"/>
    <s v="G ADMINISTRATIVO FUNCIÓN ADMINISTRATIVA"/>
    <s v="E"/>
    <s v="I_9_1A"/>
    <x v="3"/>
    <n v="365"/>
    <n v="0"/>
    <s v="GRUPO ADMINISTRATIVO"/>
    <s v="ADMISIÓN CENTRAL"/>
    <x v="2"/>
    <s v="0"/>
    <m/>
    <m/>
    <m/>
    <d v="2026-01-01T00:00:00"/>
    <d v="2026-07-31T00:00:00"/>
    <n v="212"/>
  </r>
  <r>
    <s v="281672"/>
    <d v="2026-01-01T00:00:00"/>
    <d v="2026-12-31T00:00:00"/>
    <s v="false"/>
    <s v="174413"/>
    <s v="TEMPORAL. T. COM. INTER. N. ESTA"/>
    <s v="INTERINO POR VACANTE"/>
    <s v="ENFERMERO/A"/>
    <s v="E"/>
    <s v="I_9_1A"/>
    <x v="3"/>
    <n v="365"/>
    <n v="0"/>
    <s v="ENFERMERA/O"/>
    <s v="PLANTA 3ª - HOSPITALIZACIÓN EDIF. D"/>
    <x v="1"/>
    <s v="0"/>
    <m/>
    <m/>
    <m/>
    <d v="2026-01-01T00:00:00"/>
    <d v="2026-07-31T00:00:00"/>
    <n v="212"/>
  </r>
  <r>
    <s v="329634"/>
    <d v="2026-01-01T00:00:00"/>
    <d v="2026-12-31T00:00:00"/>
    <s v="false"/>
    <s v="153002"/>
    <s v="TEMPORAL. T. COM. INTER. N. ESTA"/>
    <s v="INTERINO POR VACANTE"/>
    <s v="FEA PEDIATRÍA"/>
    <s v="E"/>
    <s v="I_9_1A"/>
    <x v="3"/>
    <n v="365"/>
    <n v="0"/>
    <s v="FEA PEDIATRÍA"/>
    <s v="P.MÉDICO PEDIATRÍA"/>
    <x v="2"/>
    <s v="0"/>
    <m/>
    <m/>
    <m/>
    <d v="2026-01-01T00:00:00"/>
    <d v="2026-07-31T00:00:00"/>
    <n v="212"/>
  </r>
  <r>
    <s v="265403"/>
    <d v="2026-01-01T00:00:00"/>
    <d v="2026-12-31T00:00:00"/>
    <s v="false"/>
    <s v="154157"/>
    <s v="TEMPORAL. T. COM. INTER. N. ESTA"/>
    <s v="INTERINO POR VACANTE"/>
    <s v="CELADOR/A"/>
    <s v="E"/>
    <s v="I_9_1A"/>
    <x v="3"/>
    <n v="365"/>
    <n v="0"/>
    <s v="CELADOR"/>
    <s v="PLANTA BAJA - HOSP.EDIF.M."/>
    <x v="1"/>
    <s v="0"/>
    <m/>
    <m/>
    <m/>
    <d v="2026-01-01T00:00:00"/>
    <d v="2026-07-31T00:00:00"/>
    <n v="212"/>
  </r>
  <r>
    <s v="264120"/>
    <d v="2026-01-01T00:00:00"/>
    <d v="2026-12-31T00:00:00"/>
    <s v="false"/>
    <s v="153011"/>
    <s v="TEMPORAL. T. COM. INTER. N. ESTA"/>
    <s v="INTERINO POR VACANTE"/>
    <s v="FEA RADIODIAGNÓSTICO"/>
    <s v="E"/>
    <s v="I_9_1A"/>
    <x v="3"/>
    <n v="365"/>
    <n v="0"/>
    <s v="FEA RADIODIAGNÓSTICO"/>
    <s v="P.MÉDICO RADIODIAGNÓSTICO"/>
    <x v="2"/>
    <s v="0"/>
    <m/>
    <m/>
    <m/>
    <d v="2026-01-01T00:00:00"/>
    <d v="2026-07-31T00:00:00"/>
    <n v="212"/>
  </r>
  <r>
    <s v="239123"/>
    <d v="2026-01-01T00:00:00"/>
    <d v="2026-12-31T00:00:00"/>
    <s v="false"/>
    <s v="174867"/>
    <s v="TEMPORAL. T. COM. INTER. N. ESTA"/>
    <s v="MES VENCIDO - INCAPACIDAD TEMPORAL"/>
    <s v="ELECTRICISTA"/>
    <s v="E"/>
    <s v="S_9B_1A"/>
    <x v="0"/>
    <n v="365"/>
    <n v="0"/>
    <s v="ELECTRICISTA"/>
    <s v="ELECTRICIDAD"/>
    <x v="6"/>
    <s v="354827"/>
    <s v="43817708V"/>
    <s v="MORALES GARCIA, ALEXIS"/>
    <s v="ELECTRICISTA"/>
    <d v="2026-01-01T00:00:00"/>
    <d v="2026-07-31T00:00:00"/>
    <n v="212"/>
  </r>
  <r>
    <s v="238323"/>
    <d v="2026-01-01T00:00:00"/>
    <d v="2026-12-31T00:00:00"/>
    <s v="false"/>
    <s v="171544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389330"/>
    <d v="2026-01-01T00:00:00"/>
    <d v="2026-12-31T00:00:00"/>
    <s v="false"/>
    <s v="174556"/>
    <s v="TEMPORAL. T. COM. INTER. N. ESTA"/>
    <s v="DESEMPEÑO FUNCIONES SUPERIOR CATEGORIA"/>
    <s v="ENFERMERO/A"/>
    <s v="E"/>
    <s v="S_9B_1A"/>
    <x v="0"/>
    <n v="365"/>
    <n v="0"/>
    <s v="ENFERMERA/O"/>
    <s v="PLANTA  2ª  - HOSPITAL DEL NORTE"/>
    <x v="1"/>
    <s v="318471"/>
    <s v="43772417J"/>
    <s v="MARTIN PEÑA, JUAN JOSE"/>
    <s v="SUPERVISOR/A DE UNIDAD"/>
    <d v="2026-01-01T00:00:00"/>
    <d v="2026-07-31T00:00:00"/>
    <n v="212"/>
  </r>
  <r>
    <s v="168153"/>
    <d v="2026-01-01T00:00:00"/>
    <d v="2026-12-31T00:00:00"/>
    <s v="false"/>
    <s v="153005"/>
    <s v="TEMPORAL. T. COM. INTER. N. ESTA"/>
    <s v="INTERINO POR VACANTE"/>
    <s v="FEA PSICOLOGÍA CLÍNICA"/>
    <s v="E"/>
    <s v="I_9_1A"/>
    <x v="3"/>
    <n v="365"/>
    <n v="0"/>
    <s v="FEA PSICOLOGÍA CLÍNICA"/>
    <s v="P.MÉDICO PSIQUIATRÍA"/>
    <x v="2"/>
    <s v="0"/>
    <m/>
    <m/>
    <m/>
    <d v="2026-01-01T00:00:00"/>
    <d v="2026-07-31T00:00:00"/>
    <n v="212"/>
  </r>
  <r>
    <s v="372089"/>
    <d v="2026-01-01T00:00:00"/>
    <d v="2026-12-31T00:00:00"/>
    <s v="false"/>
    <s v="175717"/>
    <s v="TEMPORAL. T. COM. INTER. N. ESTA"/>
    <s v="INTERINO POR VACANTE"/>
    <s v="MATRÓN/A"/>
    <s v="E"/>
    <s v="I_9_1A"/>
    <x v="3"/>
    <n v="365"/>
    <n v="0"/>
    <s v="MATRONA"/>
    <s v="PARITORIO"/>
    <x v="1"/>
    <s v="0"/>
    <m/>
    <m/>
    <m/>
    <d v="2026-01-01T00:00:00"/>
    <d v="2026-07-31T00:00:00"/>
    <n v="212"/>
  </r>
  <r>
    <s v="237374"/>
    <d v="2026-01-01T00:00:00"/>
    <d v="2026-12-31T00:00:00"/>
    <s v="false"/>
    <s v="171532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62989"/>
    <d v="2026-01-01T00:00:00"/>
    <d v="2026-12-31T00:00:00"/>
    <s v="false"/>
    <s v="0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348383"/>
    <d v="2026-01-01T00:00:00"/>
    <d v="2026-12-31T00:00:00"/>
    <s v="false"/>
    <s v="162580"/>
    <s v="TEMPORAL. T. COM. INTER. N. ESTA"/>
    <s v="INTERINO POR VACANTE"/>
    <s v="AUXILIAR DE ENFERMERÍA"/>
    <s v="E"/>
    <s v="I_9_1A"/>
    <x v="3"/>
    <n v="365"/>
    <n v="0"/>
    <s v="AUXILIAR DE ENFERMERÍA"/>
    <s v="UNIDAD DE SALUD MENTAL INFANTO JUVENIL"/>
    <x v="1"/>
    <s v="0"/>
    <m/>
    <m/>
    <m/>
    <d v="2026-01-01T00:00:00"/>
    <d v="2026-07-31T00:00:00"/>
    <n v="212"/>
  </r>
  <r>
    <s v="219198"/>
    <d v="2026-01-01T00:00:00"/>
    <d v="2026-12-31T00:00:00"/>
    <s v="false"/>
    <s v="169798"/>
    <s v="TEMPORAL. T. COM. INTER. N. ESTA"/>
    <s v="INTERINO POR VACANTE"/>
    <s v="FISIOTERAPEUTA"/>
    <s v="E"/>
    <s v="I_9_1A"/>
    <x v="3"/>
    <n v="365"/>
    <n v="0"/>
    <s v="FISIOTERAPEUTA"/>
    <s v="GIMNASIO REHABILITACION"/>
    <x v="1"/>
    <s v="0"/>
    <m/>
    <m/>
    <m/>
    <d v="2026-01-01T00:00:00"/>
    <d v="2026-07-31T00:00:00"/>
    <n v="212"/>
  </r>
  <r>
    <s v="279790"/>
    <d v="2026-01-01T00:00:00"/>
    <d v="2026-12-31T00:00:00"/>
    <s v="false"/>
    <s v="170738"/>
    <s v="TEMPORAL. T. COM. INTER. N. ESTA"/>
    <s v="INTERINO POR VACANTE"/>
    <s v="ENFERMERO/A"/>
    <s v="E"/>
    <s v="I_9_1A"/>
    <x v="3"/>
    <n v="365"/>
    <n v="0"/>
    <s v="ENFERMERA/O"/>
    <s v="UDAD.DE RECUPERACIÓN DE QUIRÓFANO"/>
    <x v="1"/>
    <s v="0"/>
    <m/>
    <m/>
    <m/>
    <d v="2026-01-01T00:00:00"/>
    <d v="2026-07-31T00:00:00"/>
    <n v="212"/>
  </r>
  <r>
    <s v="292920"/>
    <d v="2026-01-01T00:00:00"/>
    <d v="2026-12-31T00:00:00"/>
    <s v="false"/>
    <s v="153487"/>
    <s v="TEMPORAL. T. COM. INTER. N. ESTA"/>
    <s v="INTERINO POR VACANTE"/>
    <s v="ENFERMERO/A"/>
    <s v="E"/>
    <s v="I_9_1A"/>
    <x v="3"/>
    <n v="365"/>
    <n v="0"/>
    <s v="ENFERMERA/O"/>
    <s v="PLANTA  2ª  PAR   - HOSP.EDIF.A"/>
    <x v="1"/>
    <s v="0"/>
    <m/>
    <m/>
    <m/>
    <d v="2026-01-01T00:00:00"/>
    <d v="2026-07-31T00:00:00"/>
    <n v="212"/>
  </r>
  <r>
    <s v="357846"/>
    <d v="2026-01-01T00:00:00"/>
    <d v="2026-12-31T00:00:00"/>
    <s v="false"/>
    <s v="153732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42309"/>
    <d v="2026-01-01T00:00:00"/>
    <d v="2026-12-31T00:00:00"/>
    <s v="false"/>
    <s v="169750"/>
    <s v="TEMPORAL. T. COM. INTER. N. ESTA"/>
    <s v="INTERINO POR VACANTE"/>
    <s v="ENFERMERO/A"/>
    <s v="E"/>
    <s v="I_9_1A"/>
    <x v="3"/>
    <n v="365"/>
    <n v="0"/>
    <s v="ENFERMERA/O"/>
    <s v="PLANTA  9ª  PAR   - HOSP.EDIF.A"/>
    <x v="1"/>
    <s v="0"/>
    <m/>
    <m/>
    <m/>
    <d v="2026-01-01T00:00:00"/>
    <d v="2026-07-31T00:00:00"/>
    <n v="212"/>
  </r>
  <r>
    <s v="292604"/>
    <d v="2026-01-01T00:00:00"/>
    <d v="2026-12-31T00:00:00"/>
    <s v="false"/>
    <s v="153416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381556"/>
    <d v="2026-01-01T00:00:00"/>
    <d v="2026-12-31T00:00:00"/>
    <s v="false"/>
    <s v="172648"/>
    <s v="TEMPORAL. T. COMPLETO. N. ESTATU"/>
    <s v="PROGRAMA CARACTER TEMPORAL"/>
    <s v="FEA UROLOGÍA"/>
    <s v="E"/>
    <s v="I_9_1B"/>
    <x v="5"/>
    <n v="365"/>
    <n v="0"/>
    <s v="FEA UROLOGÍA"/>
    <s v="P.MÉDICO UROLOGÍA"/>
    <x v="2"/>
    <s v="0"/>
    <m/>
    <m/>
    <m/>
    <d v="2026-01-01T00:00:00"/>
    <d v="2026-07-31T00:00:00"/>
    <n v="212"/>
  </r>
  <r>
    <s v="234093"/>
    <d v="2026-01-01T00:00:00"/>
    <d v="2026-12-31T00:00:00"/>
    <s v="false"/>
    <s v="170390"/>
    <s v="TEMPORAL. T. COM. INTER. N. ESTA"/>
    <s v="INTERINO POR VACANTE"/>
    <s v="ENFERMERO/A"/>
    <s v="E"/>
    <s v="I_9_1A"/>
    <x v="3"/>
    <n v="365"/>
    <n v="0"/>
    <s v="ENFERMERA/O"/>
    <s v="PLANTA  2ª  PAR   - HOSP.EDIF.A"/>
    <x v="1"/>
    <s v="0"/>
    <m/>
    <m/>
    <m/>
    <d v="2026-01-01T00:00:00"/>
    <d v="2026-07-31T00:00:00"/>
    <n v="212"/>
  </r>
  <r>
    <s v="200152"/>
    <d v="2026-01-01T00:00:00"/>
    <d v="2026-12-31T00:00:00"/>
    <s v="false"/>
    <s v="170904"/>
    <s v="TEMPORAL. T. COM. INTER. N. ESTA"/>
    <s v="INTERINO POR VACANTE"/>
    <s v="G ADMINISTRATIVO FUNCIÓN ADMINISTRATIVA"/>
    <s v="E"/>
    <s v="I_9_1A"/>
    <x v="3"/>
    <n v="365"/>
    <n v="0"/>
    <s v="GRUPO ADMINISTRATIVO"/>
    <s v="D.RRHH SERV.ADMINISTRACIÓN DE PERSONAL"/>
    <x v="5"/>
    <s v="0"/>
    <m/>
    <m/>
    <m/>
    <d v="2026-01-01T00:00:00"/>
    <d v="2026-07-31T00:00:00"/>
    <n v="212"/>
  </r>
  <r>
    <s v="231782"/>
    <d v="2026-01-01T00:00:00"/>
    <d v="2026-12-31T00:00:00"/>
    <s v="false"/>
    <s v="174889"/>
    <s v="TEMPORAL. T. PAR. INTERI. N. EST"/>
    <s v="REDUCCION DE JORNADA"/>
    <s v="ENFERMERO/A"/>
    <s v="E"/>
    <s v="S_9B_1C"/>
    <x v="4"/>
    <n v="365"/>
    <n v="0"/>
    <s v="ENFERMERA/O"/>
    <s v="UDAD.CORONARIAS"/>
    <x v="1"/>
    <s v="293720"/>
    <s v="54113885Z"/>
    <s v="MARRERO BATISTA, MARIA"/>
    <s v="ENFERMERA/O"/>
    <d v="2026-01-01T00:00:00"/>
    <d v="2026-07-31T00:00:00"/>
    <n v="212"/>
  </r>
  <r>
    <s v="370281"/>
    <d v="2026-01-01T00:00:00"/>
    <d v="2026-12-31T00:00:00"/>
    <s v="false"/>
    <s v="170893"/>
    <s v="TEMPORAL. T. COM. INTER. N. ESTA"/>
    <s v="INTERINO POR VACANTE"/>
    <s v="G ADMINISTRATIVO FUNCIÓN ADMINISTRATIVA"/>
    <s v="E"/>
    <s v="I_9_1A"/>
    <x v="3"/>
    <n v="365"/>
    <n v="0"/>
    <s v="GRUPO ADMINISTRATIVO"/>
    <s v="ADMISIÓN CENTRAL"/>
    <x v="2"/>
    <s v="0"/>
    <m/>
    <m/>
    <m/>
    <d v="2026-01-01T00:00:00"/>
    <d v="2026-07-31T00:00:00"/>
    <n v="212"/>
  </r>
  <r>
    <s v="239732"/>
    <d v="2026-01-01T00:00:00"/>
    <d v="2026-12-31T00:00:00"/>
    <s v="false"/>
    <s v="170392"/>
    <s v="TEMPORAL. T. COM. INTER. N. ESTA"/>
    <s v="INTERINO POR VACANTE"/>
    <s v="ENFERMERO/A"/>
    <s v="E"/>
    <s v="I_9_1A"/>
    <x v="3"/>
    <n v="365"/>
    <n v="0"/>
    <s v="ENFERMERA/O"/>
    <s v="PLANTA  5ª IMPAR - HOSP.EDIF.A"/>
    <x v="1"/>
    <s v="0"/>
    <m/>
    <m/>
    <m/>
    <d v="2026-01-01T00:00:00"/>
    <d v="2026-07-31T00:00:00"/>
    <n v="212"/>
  </r>
  <r>
    <s v="251364"/>
    <d v="2026-01-01T00:00:00"/>
    <d v="2026-12-31T00:00:00"/>
    <s v="false"/>
    <s v="167387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389866"/>
    <d v="2026-01-01T00:00:00"/>
    <d v="2026-12-31T00:00:00"/>
    <s v="false"/>
    <s v="170446"/>
    <s v="TEMPORAL. T. COM. INTER. N. ESTA"/>
    <s v="INTERINO POR VACANTE"/>
    <s v="ENFERMERO/A"/>
    <s v="E"/>
    <s v="I_9_1A"/>
    <x v="3"/>
    <n v="365"/>
    <n v="0"/>
    <s v="ENFERMERA/O"/>
    <s v="PLANTA  9ª IMPAR - HOSP.EDIF.A"/>
    <x v="1"/>
    <s v="0"/>
    <m/>
    <m/>
    <m/>
    <d v="2026-01-01T00:00:00"/>
    <d v="2026-07-31T00:00:00"/>
    <n v="212"/>
  </r>
  <r>
    <s v="230214"/>
    <d v="2026-01-01T00:00:00"/>
    <d v="2026-12-31T00:00:00"/>
    <s v="false"/>
    <s v="170448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375088"/>
    <d v="2026-01-01T00:00:00"/>
    <d v="2026-12-31T00:00:00"/>
    <s v="false"/>
    <s v="170782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262564"/>
    <d v="2026-01-01T00:00:00"/>
    <d v="2026-12-31T00:00:00"/>
    <s v="false"/>
    <s v="162977"/>
    <s v="TEMPORAL. T. COM. INTER. N. ESTA"/>
    <s v="INTERINO POR VACANTE"/>
    <s v="FEA OFTALMOLOGÍA"/>
    <s v="E"/>
    <s v="I_9_1A"/>
    <x v="3"/>
    <n v="365"/>
    <n v="0"/>
    <s v="FEA OFTALMOLOGÍA"/>
    <s v="P.MÉDICO OFTALMOLOGÍA"/>
    <x v="2"/>
    <s v="0"/>
    <m/>
    <m/>
    <m/>
    <d v="2026-01-01T00:00:00"/>
    <d v="2026-07-31T00:00:00"/>
    <n v="212"/>
  </r>
  <r>
    <s v="353126"/>
    <d v="2026-01-01T00:00:00"/>
    <d v="2026-12-31T00:00:00"/>
    <s v="false"/>
    <s v="157043"/>
    <s v="TEMPORAL. T. COM. INTER. N. ESTA"/>
    <s v="INTERINO POR VACANTE"/>
    <s v="MEDICO/A ADMISIÓN Y DOCUMENT. CLÍNICA"/>
    <s v="E"/>
    <s v="I_9_1A"/>
    <x v="3"/>
    <n v="365"/>
    <n v="0"/>
    <s v="MEDICA/O DE ADMISION Y DOCUMENTACION CL"/>
    <s v="ADMISIÓN CENTRAL"/>
    <x v="2"/>
    <s v="0"/>
    <m/>
    <m/>
    <m/>
    <d v="2026-01-01T00:00:00"/>
    <d v="2026-07-31T00:00:00"/>
    <n v="212"/>
  </r>
  <r>
    <s v="276447"/>
    <d v="2026-01-01T00:00:00"/>
    <d v="2026-12-31T00:00:00"/>
    <s v="false"/>
    <s v="154101"/>
    <s v="TEMPORAL. T. COM. INTER. N. ESTA"/>
    <s v="INTERINO POR VACANTE"/>
    <s v="ENFERMERO/A"/>
    <s v="E"/>
    <s v="I_9_1A"/>
    <x v="3"/>
    <n v="365"/>
    <n v="0"/>
    <s v="ENFERMERA/O"/>
    <s v="URGENCIAS - HN_CEAU"/>
    <x v="1"/>
    <s v="0"/>
    <m/>
    <m/>
    <m/>
    <d v="2026-01-01T00:00:00"/>
    <d v="2026-07-31T00:00:00"/>
    <n v="212"/>
  </r>
  <r>
    <s v="363736"/>
    <d v="2026-01-01T00:00:00"/>
    <d v="2026-12-31T00:00:00"/>
    <s v="false"/>
    <s v="171535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13698"/>
    <d v="2026-01-01T00:00:00"/>
    <d v="2026-12-31T00:00:00"/>
    <s v="false"/>
    <s v="153757"/>
    <s v="TEMPORAL. T. COM. INTER. N. ESTA"/>
    <s v="INTERINO POR VACANTE"/>
    <s v="LAVANDERO/A"/>
    <s v="E"/>
    <s v="I_9_1A"/>
    <x v="3"/>
    <n v="365"/>
    <n v="0"/>
    <s v="LAVANDERIA"/>
    <s v="LAVANDERÍA HOSP.DEL TORAX"/>
    <x v="0"/>
    <s v="0"/>
    <m/>
    <m/>
    <m/>
    <d v="2026-01-01T00:00:00"/>
    <d v="2026-07-31T00:00:00"/>
    <n v="212"/>
  </r>
  <r>
    <s v="103053"/>
    <d v="2026-01-01T00:00:00"/>
    <d v="2026-12-31T00:00:00"/>
    <s v="false"/>
    <s v="150157"/>
    <s v="TEMPORAL. T. COM. INTER. N. ESTA"/>
    <s v="INTERINO POR VACANTE"/>
    <s v="FEA CIRUGÍA ORTOPÉDICA Y TRAUMATOLOGÍA"/>
    <s v="E"/>
    <s v="I_9_1A"/>
    <x v="3"/>
    <n v="365"/>
    <n v="0"/>
    <s v="FEA CIRUGÍA ORTOPÉDICA Y TRAUMATOLOGÍA"/>
    <s v="CONS.TRAUMA ¿  CAE LA LAGUNA"/>
    <x v="2"/>
    <s v="0"/>
    <m/>
    <m/>
    <m/>
    <d v="2026-01-01T00:00:00"/>
    <d v="2026-07-31T00:00:00"/>
    <n v="212"/>
  </r>
  <r>
    <s v="313624"/>
    <d v="2026-01-01T00:00:00"/>
    <d v="2026-12-31T00:00:00"/>
    <s v="false"/>
    <s v="162355"/>
    <s v="TEMPORAL. T. COM. INTER. N. ESTA"/>
    <s v="INTERINO POR VACANTE"/>
    <s v="ENFERMERO/A"/>
    <s v="E"/>
    <s v="I_9_1A"/>
    <x v="3"/>
    <n v="365"/>
    <n v="0"/>
    <s v="ENFERMERA/O"/>
    <s v="UDAD.DE RECUPERACIÓN DE QUIRÓFANO"/>
    <x v="1"/>
    <s v="0"/>
    <m/>
    <m/>
    <m/>
    <d v="2026-01-01T00:00:00"/>
    <d v="2026-07-31T00:00:00"/>
    <n v="212"/>
  </r>
  <r>
    <s v="298721"/>
    <d v="2026-01-01T00:00:00"/>
    <d v="2026-12-31T00:00:00"/>
    <s v="false"/>
    <s v="153939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96055"/>
    <d v="2026-01-01T00:00:00"/>
    <d v="2026-12-31T00:00:00"/>
    <s v="false"/>
    <s v="170928"/>
    <s v="TEMPORAL. T. COM. INTER. N. ESTA"/>
    <s v="INTERINO POR VACANTE"/>
    <s v="G ADMINISTRATIVO FUNCIÓN ADMINISTRATIVA"/>
    <s v="E"/>
    <s v="I_9_1A"/>
    <x v="3"/>
    <n v="365"/>
    <n v="0"/>
    <s v="GRUPO ADMINISTRATIVO"/>
    <s v="UDAD. ADTVA. ASISTENCIAL"/>
    <x v="4"/>
    <s v="0"/>
    <m/>
    <m/>
    <m/>
    <d v="2026-01-01T00:00:00"/>
    <d v="2026-07-31T00:00:00"/>
    <n v="212"/>
  </r>
  <r>
    <s v="270699"/>
    <d v="2026-01-01T00:00:00"/>
    <d v="2026-12-31T00:00:00"/>
    <s v="false"/>
    <s v="174608"/>
    <s v="TEMPORAL. T. COM. INTER. N. ESTA"/>
    <s v="COMISION SERV.,ADS.TEMPORAL"/>
    <s v="ENFERMERO/A"/>
    <s v="E"/>
    <s v="S_9B_1A"/>
    <x v="0"/>
    <n v="365"/>
    <n v="0"/>
    <s v="ENFERMERA/O"/>
    <s v="UDAD.CORONARIAS"/>
    <x v="1"/>
    <s v="252233"/>
    <s v="78543658S"/>
    <s v="DE ISCAR VELASCO, MARIA RUT"/>
    <m/>
    <d v="2026-01-01T00:00:00"/>
    <d v="2026-07-31T00:00:00"/>
    <n v="212"/>
  </r>
  <r>
    <s v="380552"/>
    <d v="2026-01-01T00:00:00"/>
    <d v="2026-12-31T00:00:00"/>
    <s v="false"/>
    <s v="153315"/>
    <s v="TEMPORAL. T. COM. INTER. N. ESTA"/>
    <s v="INTERINO POR VACANTE"/>
    <s v="ENFERMERO/A"/>
    <s v="E"/>
    <s v="I_9_1A"/>
    <x v="3"/>
    <n v="365"/>
    <n v="0"/>
    <s v="ENFERMERA/O"/>
    <s v="PLANTA 2ª - HOSPITALIZACIÓN EDIF. D"/>
    <x v="1"/>
    <s v="0"/>
    <m/>
    <m/>
    <m/>
    <d v="2026-01-01T00:00:00"/>
    <d v="2026-07-31T00:00:00"/>
    <n v="212"/>
  </r>
  <r>
    <s v="230607"/>
    <d v="2026-01-01T00:00:00"/>
    <d v="2026-12-31T00:00:00"/>
    <s v="false"/>
    <s v="170785"/>
    <s v="TEMPORAL. T. COM. INTER. N. ESTA"/>
    <s v="INTERINO POR VACANTE"/>
    <s v="ENFERMERO/A"/>
    <s v="E"/>
    <s v="I_9_1A"/>
    <x v="3"/>
    <n v="365"/>
    <n v="0"/>
    <s v="ENFERMERA/O"/>
    <s v="UDAD.HEMODÍALISIS"/>
    <x v="1"/>
    <s v="0"/>
    <m/>
    <m/>
    <m/>
    <d v="2026-01-01T00:00:00"/>
    <d v="2026-07-31T00:00:00"/>
    <n v="212"/>
  </r>
  <r>
    <s v="209169"/>
    <d v="2026-01-01T00:00:00"/>
    <d v="2026-12-31T00:00:00"/>
    <s v="false"/>
    <s v="154037"/>
    <s v="TEMPORAL. T. COM. INTER. N. ESTA"/>
    <s v="INTERINO POR VACANTE"/>
    <s v="TÉC ESPECIALISTA / RADIODIAGNÓSTICO"/>
    <s v="E"/>
    <s v="I_9_1A"/>
    <x v="3"/>
    <n v="365"/>
    <n v="0"/>
    <s v="TÉCNICO ESPECIALISTA RADIODIAGNÓSTICO"/>
    <s v="RADIOLOGÍA DE URGENCIAS"/>
    <x v="1"/>
    <s v="0"/>
    <m/>
    <m/>
    <m/>
    <d v="2026-01-01T00:00:00"/>
    <d v="2026-07-31T00:00:00"/>
    <n v="212"/>
  </r>
  <r>
    <s v="229513"/>
    <d v="2026-01-01T00:00:00"/>
    <d v="2026-12-31T00:00:00"/>
    <s v="false"/>
    <s v="154445"/>
    <s v="TEMPORAL. T. COM. INTER. N. ESTA"/>
    <s v="INTERINO POR VACANTE"/>
    <s v="AUXILIAR DE ENFERMERÍA"/>
    <s v="E"/>
    <s v="I_9_1A"/>
    <x v="3"/>
    <n v="365"/>
    <n v="0"/>
    <s v="AUXILIAR DE ENFERMERÍA"/>
    <s v="PARITORIO"/>
    <x v="1"/>
    <s v="0"/>
    <m/>
    <m/>
    <m/>
    <d v="2026-01-01T00:00:00"/>
    <d v="2026-07-31T00:00:00"/>
    <n v="212"/>
  </r>
  <r>
    <s v="390987"/>
    <d v="2026-01-01T00:00:00"/>
    <d v="2026-12-31T00:00:00"/>
    <s v="false"/>
    <s v="170613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11445"/>
    <d v="2026-01-01T00:00:00"/>
    <d v="2026-12-31T00:00:00"/>
    <s v="false"/>
    <s v="153316"/>
    <s v="TEMPORAL. T. COM. INTER. N. ESTA"/>
    <s v="INTERINO POR VACANTE"/>
    <s v="ENFERMERO/A"/>
    <s v="E"/>
    <s v="I_9_1A"/>
    <x v="3"/>
    <n v="365"/>
    <n v="0"/>
    <s v="ENFERMERA/O"/>
    <s v="ÁREA HOSPITALIZACIÓN DE TRÁNSITO"/>
    <x v="1"/>
    <s v="0"/>
    <m/>
    <m/>
    <m/>
    <d v="2026-01-01T00:00:00"/>
    <d v="2026-07-31T00:00:00"/>
    <n v="212"/>
  </r>
  <r>
    <s v="211458"/>
    <d v="2026-01-01T00:00:00"/>
    <d v="2026-12-31T00:00:00"/>
    <s v="false"/>
    <s v="153317"/>
    <s v="TEMPORAL. T. COM. INTER. N. ESTA"/>
    <s v="INTERINO POR VACANTE"/>
    <s v="ENFERMERO/A"/>
    <s v="E"/>
    <s v="I_9_1A"/>
    <x v="3"/>
    <n v="365"/>
    <n v="0"/>
    <s v="ENFERMERA/O"/>
    <s v="UDAD.DE RECUPERACIÓN DE QUIRÓFANO"/>
    <x v="1"/>
    <s v="0"/>
    <m/>
    <m/>
    <m/>
    <d v="2026-01-01T00:00:00"/>
    <d v="2026-07-31T00:00:00"/>
    <n v="212"/>
  </r>
  <r>
    <s v="293989"/>
    <d v="2026-01-01T00:00:00"/>
    <d v="2026-12-31T00:00:00"/>
    <s v="false"/>
    <s v="171997"/>
    <s v="TEMPORAL. T. COM. INTER. N. ESTA"/>
    <s v="INVALIDEZ PERMANENTE"/>
    <s v="ENFERMERO/A"/>
    <s v="E"/>
    <s v="S_9B_1A"/>
    <x v="0"/>
    <n v="365"/>
    <n v="0"/>
    <s v="ENFERMERA/O"/>
    <s v="PLANTILLA VOLANTE"/>
    <x v="1"/>
    <s v="319132"/>
    <s v="43029901Y"/>
    <s v="FERRUZ APARICIO, ISABEL MARIA"/>
    <m/>
    <d v="2026-01-01T00:00:00"/>
    <d v="2026-07-31T00:00:00"/>
    <n v="212"/>
  </r>
  <r>
    <s v="270357"/>
    <d v="2026-01-01T00:00:00"/>
    <d v="2026-12-31T00:00:00"/>
    <s v="false"/>
    <s v="152963"/>
    <s v="TEMPORAL. T. COM. INTER. N. ESTA"/>
    <s v="INTERINO POR VACANTE"/>
    <s v="FEA CIRUGÍA GENERAL Y A.D."/>
    <s v="E"/>
    <s v="I_9_1A"/>
    <x v="3"/>
    <n v="365"/>
    <n v="0"/>
    <s v="FEA CIRUGÍA GENERAL Y APARATO DIGESTIVO"/>
    <s v="P.MÉDICO CIRUG.GENERAL"/>
    <x v="2"/>
    <s v="0"/>
    <m/>
    <m/>
    <m/>
    <d v="2026-01-01T00:00:00"/>
    <d v="2026-07-31T00:00:00"/>
    <n v="212"/>
  </r>
  <r>
    <s v="275364"/>
    <d v="2026-01-01T00:00:00"/>
    <d v="2026-12-31T00:00:00"/>
    <s v="false"/>
    <s v="174681"/>
    <s v="TEMPORAL. T. COM. INTER. N. ESTA"/>
    <s v="DESEMPEÑO FUNCIONES SUPERIOR CATEGORIA"/>
    <s v="TÉC ESPECIALISTA / LABORATORIO"/>
    <s v="E"/>
    <s v="S_9B_1A"/>
    <x v="0"/>
    <n v="365"/>
    <n v="0"/>
    <s v="TÉCNICO ESPECIALISTA LABORATORIO"/>
    <s v="LABORATORIO CENTRAL"/>
    <x v="1"/>
    <s v="321291"/>
    <s v="43359809W"/>
    <s v="DORTA JIMENEZ, CARMEN ALEXIA"/>
    <s v="SUPERVISOR/A DE UNIDAD"/>
    <d v="2026-01-01T00:00:00"/>
    <d v="2026-07-31T00:00:00"/>
    <n v="212"/>
  </r>
  <r>
    <s v="231677"/>
    <d v="2026-01-01T00:00:00"/>
    <d v="2026-12-31T00:00:00"/>
    <s v="false"/>
    <s v="173134"/>
    <s v="TEMPORAL. T. COM. INTER. N. ESTA"/>
    <s v="MES VENCIDO - INCAPACIDAD TEMPORAL"/>
    <s v="G AUXILIAR ADMINISTRATIVO F. ADMVA"/>
    <s v="E"/>
    <s v="S_9B_1A"/>
    <x v="0"/>
    <n v="365"/>
    <n v="0"/>
    <s v="AUXILIAR ADMINISTRATIVO"/>
    <s v="ARCHIVO CENTRAL"/>
    <x v="2"/>
    <s v="378370"/>
    <s v="78859268L"/>
    <s v="GARCIA DORTA, IVAN GREGORIO"/>
    <s v="AUXILIAR ADMINISTRATIVO"/>
    <d v="2026-01-01T00:00:00"/>
    <d v="2026-07-31T00:00:00"/>
    <n v="212"/>
  </r>
  <r>
    <s v="348938"/>
    <d v="2026-01-01T00:00:00"/>
    <d v="2026-12-31T00:00:00"/>
    <s v="false"/>
    <s v="171232"/>
    <s v="TEMPORAL. T. COM. INTER. N. ESTA"/>
    <s v="MES VENCIDO - INCAPACIDAD TEMPORAL"/>
    <s v="LIMPIADOR/A"/>
    <s v="E"/>
    <s v="S_9B_1A"/>
    <x v="0"/>
    <n v="365"/>
    <n v="0"/>
    <s v="LIMPIADORA"/>
    <s v="LIMPIEZA"/>
    <x v="0"/>
    <s v="374123"/>
    <s v="42067585X"/>
    <s v="ESTEVEZ GONZALEZ, NERVA ROSA"/>
    <s v="LIMPIADORA"/>
    <d v="2026-01-01T00:00:00"/>
    <d v="2026-07-31T00:00:00"/>
    <n v="212"/>
  </r>
  <r>
    <s v="226844"/>
    <d v="2026-01-01T00:00:00"/>
    <d v="2026-12-31T00:00:00"/>
    <s v="false"/>
    <s v="170462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262575"/>
    <d v="2026-01-01T00:00:00"/>
    <d v="2026-12-31T00:00:00"/>
    <s v="false"/>
    <s v="153417"/>
    <s v="TEMPORAL. T. COM. INTER. N. ESTA"/>
    <s v="INTERINO POR VACANTE"/>
    <s v="ENFERMERO/A"/>
    <s v="E"/>
    <s v="I_9_1A"/>
    <x v="3"/>
    <n v="365"/>
    <n v="0"/>
    <s v="ENFERMERA/O"/>
    <s v="UDAD.CORONARIAS"/>
    <x v="1"/>
    <s v="0"/>
    <m/>
    <m/>
    <m/>
    <d v="2026-01-01T00:00:00"/>
    <d v="2026-07-31T00:00:00"/>
    <n v="212"/>
  </r>
  <r>
    <s v="253723"/>
    <d v="2026-01-01T00:00:00"/>
    <d v="2026-12-31T00:00:00"/>
    <s v="false"/>
    <s v="170591"/>
    <s v="TEMPORAL. T. COM. INTER. N. ESTA"/>
    <s v="INTERINO POR VACANTE"/>
    <s v="ENFERMERO/A"/>
    <s v="E"/>
    <s v="I_9_1A"/>
    <x v="3"/>
    <n v="365"/>
    <n v="0"/>
    <s v="ENFERMERA/O"/>
    <s v="PLANTA BAJA PAR - HOSP.EDIF.A"/>
    <x v="1"/>
    <s v="0"/>
    <m/>
    <m/>
    <m/>
    <d v="2026-01-01T00:00:00"/>
    <d v="2026-07-31T00:00:00"/>
    <n v="212"/>
  </r>
  <r>
    <s v="232940"/>
    <d v="2026-01-01T00:00:00"/>
    <d v="2026-12-31T00:00:00"/>
    <s v="false"/>
    <s v="161308"/>
    <s v="TEMPORAL. T. COM. INTER. N. ESTA"/>
    <s v="INTERINO POR VACANTE"/>
    <s v="AUXILIAR DE ENFERMERÍA"/>
    <s v="E"/>
    <s v="I_9_1A"/>
    <x v="3"/>
    <n v="365"/>
    <n v="0"/>
    <s v="AUXILIAR DE ENFERMERÍA"/>
    <s v="PLANTA BAJA - HOSP.EDIF.M."/>
    <x v="1"/>
    <s v="0"/>
    <m/>
    <m/>
    <m/>
    <d v="2026-01-01T00:00:00"/>
    <d v="2026-07-31T00:00:00"/>
    <n v="212"/>
  </r>
  <r>
    <s v="252335"/>
    <d v="2026-01-01T00:00:00"/>
    <d v="2026-12-31T00:00:00"/>
    <s v="false"/>
    <s v="175514"/>
    <s v="TEMPORAL. T. COM. INTER. N. ESTA"/>
    <s v="COMISION SERV.,ADS.TEMPORAL"/>
    <s v="G TÉCNICO FUNCIÓN ADMINISTRATIVA"/>
    <s v="E"/>
    <s v="S_9B_1A"/>
    <x v="0"/>
    <n v="365"/>
    <n v="0"/>
    <s v="GRUPO TÉCNICO FUNCIÓN ADMINISTRATIVA"/>
    <s v="D.RRHH SERV.ADMINISTRACIÓN DE PERSONAL"/>
    <x v="5"/>
    <s v="261553"/>
    <s v="45106656E"/>
    <s v="COSIO LARRARTE, PATRICIA"/>
    <m/>
    <d v="2026-01-01T00:00:00"/>
    <d v="2026-07-31T00:00:00"/>
    <n v="212"/>
  </r>
  <r>
    <s v="248872"/>
    <d v="2026-01-01T00:00:00"/>
    <d v="2026-12-31T00:00:00"/>
    <s v="false"/>
    <s v="174561"/>
    <s v="TEMPORAL. T. COM. INTER. N. ESTA"/>
    <s v="DESEMPEÑO FUNCIONES SUPERIOR CATEGORIA"/>
    <s v="ENFERMERO/A"/>
    <s v="E"/>
    <s v="S_9B_1A"/>
    <x v="0"/>
    <n v="365"/>
    <n v="0"/>
    <s v="ENFERMERA/O"/>
    <s v="URGENCIAS"/>
    <x v="1"/>
    <s v="333532"/>
    <s v="43807903X"/>
    <s v="DIAZ DIAZ, MARIA CRISTINA"/>
    <s v="SUPERVISOR/A DE UNIDAD"/>
    <d v="2026-01-01T00:00:00"/>
    <d v="2026-07-31T00:00:00"/>
    <n v="212"/>
  </r>
  <r>
    <s v="354519"/>
    <d v="2026-01-01T00:00:00"/>
    <d v="2026-12-31T00:00:00"/>
    <s v="false"/>
    <s v="173188"/>
    <s v="TEMPORAL. T. COM. INTER. N. ESTA"/>
    <s v="MES VENCIDO - INCAPACIDAD TEMPORAL"/>
    <s v="LAVANDERO/A"/>
    <s v="E"/>
    <s v="S_9B_1A"/>
    <x v="0"/>
    <n v="365"/>
    <n v="0"/>
    <s v="LAVANDERIA"/>
    <s v="LAVANDERÍA HOSP.DEL TORAX"/>
    <x v="0"/>
    <s v="359329"/>
    <s v="54044217J"/>
    <s v="FIGUEROA HERNANDEZ, ANTONIO JESUS"/>
    <s v="LAVANDERIA"/>
    <d v="2026-01-01T00:00:00"/>
    <d v="2026-07-31T00:00:00"/>
    <n v="212"/>
  </r>
  <r>
    <s v="314595"/>
    <d v="2026-01-01T00:00:00"/>
    <d v="2026-12-31T00:00:00"/>
    <s v="false"/>
    <s v="174899"/>
    <s v="TEMPORAL. T. COM. INTER. N. ESTA"/>
    <s v="MES VENCIDO - INCAPACIDAD TEMPORAL"/>
    <s v="AUXILIAR DE ENFERMERÍA"/>
    <s v="E"/>
    <s v="S_9B_1A"/>
    <x v="0"/>
    <n v="365"/>
    <n v="0"/>
    <s v="AUXILIAR DE ENFERMERÍA"/>
    <s v="ESTERILIZACIÓN"/>
    <x v="1"/>
    <s v="265149"/>
    <s v="43802319S"/>
    <s v="ASENSIO CABEZA, MARIA ESTIBALIZ"/>
    <s v="AUXILIAR DE ENFERMERÍA"/>
    <d v="2026-01-01T00:00:00"/>
    <d v="2026-07-31T00:00:00"/>
    <n v="212"/>
  </r>
  <r>
    <s v="389700"/>
    <d v="2026-01-01T00:00:00"/>
    <d v="2026-12-31T00:00:00"/>
    <s v="false"/>
    <s v="171547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59724"/>
    <d v="2026-01-01T00:00:00"/>
    <d v="2026-12-31T00:00:00"/>
    <s v="false"/>
    <s v="171786"/>
    <s v="TEMPORAL. T. COM. INTER. N. ESTA"/>
    <s v="INTERINO POR VACANTE"/>
    <s v="TÉCNICA/O AUXILIAR DE FARMACIA"/>
    <s v="E"/>
    <s v="I_9_1A"/>
    <x v="3"/>
    <n v="365"/>
    <n v="0"/>
    <s v="TÉCNICA/O AUXILIAR DE FARMACIA"/>
    <s v="ALMACÉN DE FARMACIA"/>
    <x v="1"/>
    <s v="0"/>
    <m/>
    <m/>
    <m/>
    <d v="2026-01-01T00:00:00"/>
    <d v="2026-07-31T00:00:00"/>
    <n v="212"/>
  </r>
  <r>
    <s v="310115"/>
    <d v="2026-01-01T00:00:00"/>
    <d v="2026-12-31T00:00:00"/>
    <s v="false"/>
    <s v="153418"/>
    <s v="TEMPORAL. T. COM. INTER. N. ESTA"/>
    <s v="INTERINO POR VACANTE"/>
    <s v="ENFERMERO/A"/>
    <s v="E"/>
    <s v="I_9_1A"/>
    <x v="3"/>
    <n v="365"/>
    <n v="0"/>
    <s v="ENFERMERA/O"/>
    <s v="PLANTA  1ª IMPAR - HOSP.EDIF.A"/>
    <x v="1"/>
    <s v="0"/>
    <m/>
    <m/>
    <m/>
    <d v="2026-01-01T00:00:00"/>
    <d v="2026-07-31T00:00:00"/>
    <n v="212"/>
  </r>
  <r>
    <s v="376172"/>
    <d v="2026-01-01T00:00:00"/>
    <d v="2026-12-31T00:00:00"/>
    <s v="false"/>
    <s v="161331"/>
    <s v="TEMPORAL. T. COM. INTER. N. ESTA"/>
    <s v="INTERINO POR VACANTE"/>
    <s v="LIMPIADOR/A"/>
    <s v="E"/>
    <s v="I_9_1A"/>
    <x v="3"/>
    <n v="365"/>
    <n v="0"/>
    <s v="LIMPIADORA"/>
    <s v="LIMPIEZA EDIFICIO ACTIV.AMBULATORIAS"/>
    <x v="0"/>
    <s v="0"/>
    <m/>
    <m/>
    <m/>
    <d v="2026-01-01T00:00:00"/>
    <d v="2026-07-31T00:00:00"/>
    <n v="212"/>
  </r>
  <r>
    <s v="233565"/>
    <d v="2026-01-01T00:00:00"/>
    <d v="2026-12-31T00:00:00"/>
    <s v="false"/>
    <s v="158211"/>
    <s v="TEMPORAL. T. COM. INTER. N. ESTA"/>
    <s v="EXCED. ESPECIAL EN ACTIVO"/>
    <s v="ENFERMERO/A"/>
    <s v="E"/>
    <s v="S_9B_1A"/>
    <x v="0"/>
    <n v="365"/>
    <n v="0"/>
    <s v="ENFERMERA/O"/>
    <s v="PLANTA 10ª  PAR  - HOSP.EDIF.A"/>
    <x v="1"/>
    <s v="321806"/>
    <s v="42096854T"/>
    <s v="MARTIN GIL, JUAN MANUEL"/>
    <m/>
    <d v="2026-01-01T00:00:00"/>
    <d v="2026-07-31T00:00:00"/>
    <n v="212"/>
  </r>
  <r>
    <s v="368767"/>
    <d v="2026-01-01T00:00:00"/>
    <d v="2026-12-31T00:00:00"/>
    <s v="false"/>
    <s v="173828"/>
    <s v="TEMPORAL. T. COM. INTER. N. ESTA"/>
    <s v="INTERINO POR VACANTE"/>
    <s v="G AUXILIAR ADMINISTRATIVO F. ADMVA"/>
    <s v="E"/>
    <s v="I_9_1A"/>
    <x v="3"/>
    <n v="365"/>
    <n v="0"/>
    <s v="AUXILIAR ADMINISTRATIVO"/>
    <s v="AREA ADMINISTRATIVA - HN - CAE ICOD"/>
    <x v="4"/>
    <s v="0"/>
    <m/>
    <m/>
    <m/>
    <d v="2026-01-01T00:00:00"/>
    <d v="2026-07-31T00:00:00"/>
    <n v="212"/>
  </r>
  <r>
    <s v="223749"/>
    <d v="2026-01-01T00:00:00"/>
    <d v="2026-12-31T00:00:00"/>
    <s v="false"/>
    <s v="171533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75813"/>
    <d v="2026-01-01T00:00:00"/>
    <d v="2026-12-31T00:00:00"/>
    <s v="false"/>
    <s v="167407"/>
    <s v="TEMPORAL. T. COM. INTER. N. ESTA"/>
    <s v="INTERINO POR VACANTE"/>
    <s v="AUXILIAR DE ENFERMERÍA"/>
    <s v="E"/>
    <s v="I_9_1A"/>
    <x v="3"/>
    <n v="365"/>
    <n v="0"/>
    <s v="AUXILIAR DE ENFERMERÍA"/>
    <s v="UDAD.HEMODÍALISIS"/>
    <x v="1"/>
    <s v="0"/>
    <m/>
    <m/>
    <m/>
    <d v="2026-01-01T00:00:00"/>
    <d v="2026-07-31T00:00:00"/>
    <n v="212"/>
  </r>
  <r>
    <s v="215761"/>
    <d v="2026-01-01T00:00:00"/>
    <d v="2026-12-31T00:00:00"/>
    <s v="false"/>
    <s v="170600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290575"/>
    <d v="2026-01-01T00:00:00"/>
    <d v="2026-12-31T00:00:00"/>
    <s v="false"/>
    <s v="173824"/>
    <s v="TEMPORAL. T. COM. INTER. N. ESTA"/>
    <s v="INTERINO POR VACANTE"/>
    <s v="G AUXILIAR ADMINISTRATIVO F. ADMVA"/>
    <s v="E"/>
    <s v="I_9_1A"/>
    <x v="3"/>
    <n v="365"/>
    <n v="0"/>
    <s v="AUXILIAR ADMINISTRATIVO"/>
    <s v="AREA ADMINISTRATIVA - HN - CAE ICOD"/>
    <x v="2"/>
    <s v="0"/>
    <m/>
    <m/>
    <m/>
    <d v="2026-01-01T00:00:00"/>
    <d v="2026-07-31T00:00:00"/>
    <n v="212"/>
  </r>
  <r>
    <s v="295065"/>
    <d v="2026-01-01T00:00:00"/>
    <d v="2026-12-31T00:00:00"/>
    <s v="false"/>
    <s v="173819"/>
    <s v="TEMPORAL. T. COM. INTER. N. ESTA"/>
    <s v="INTERINO POR VACANTE"/>
    <s v="G AUXILIAR ADMINISTRATIVO F. ADMVA"/>
    <s v="E"/>
    <s v="I_9_1A"/>
    <x v="3"/>
    <n v="365"/>
    <n v="0"/>
    <s v="AUXILIAR ADMINISTRATIVO"/>
    <s v="ALMACÉN CENTRAL"/>
    <x v="4"/>
    <s v="0"/>
    <m/>
    <m/>
    <m/>
    <d v="2026-01-01T00:00:00"/>
    <d v="2026-07-31T00:00:00"/>
    <n v="212"/>
  </r>
  <r>
    <s v="231158"/>
    <d v="2026-01-01T00:00:00"/>
    <d v="2026-12-31T00:00:00"/>
    <s v="false"/>
    <s v="150843"/>
    <s v="TEMPORAL. T. COM. INTER. N. ESTA"/>
    <s v="COMISION SERV.,ADS.TEMPORAL"/>
    <s v="G AUXILIAR ADMINISTRATIVO F. ADMVA"/>
    <s v="E"/>
    <s v="S_9B_1A"/>
    <x v="0"/>
    <n v="365"/>
    <n v="0"/>
    <s v="AUXILIAR ADMINISTRATIVO"/>
    <s v="AREA ADTVA. - CAE LA OROTAVA"/>
    <x v="4"/>
    <s v="377019"/>
    <s v="45459129C"/>
    <s v="FARIÑA BERMUDO, LAURA"/>
    <s v="AUXILIAR ADMINISTRATIVO"/>
    <d v="2026-01-01T00:00:00"/>
    <d v="2026-07-31T00:00:00"/>
    <n v="212"/>
  </r>
  <r>
    <s v="314851"/>
    <d v="2026-01-01T00:00:00"/>
    <d v="2026-12-31T00:00:00"/>
    <s v="false"/>
    <s v="171793"/>
    <s v="TEMPORAL. T. COM. INTER. N. ESTA"/>
    <s v="INTERINO POR VACANTE"/>
    <s v="CELADOR/A"/>
    <s v="E"/>
    <s v="I_9_1A"/>
    <x v="3"/>
    <n v="365"/>
    <n v="0"/>
    <s v="CELADOR"/>
    <s v="SUBDIRECCIÓN ENFERMERÍA"/>
    <x v="1"/>
    <s v="0"/>
    <m/>
    <m/>
    <m/>
    <d v="2026-01-01T00:00:00"/>
    <d v="2026-07-31T00:00:00"/>
    <n v="212"/>
  </r>
  <r>
    <s v="214899"/>
    <d v="2026-01-01T00:00:00"/>
    <d v="2026-12-31T00:00:00"/>
    <s v="false"/>
    <s v="170917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259966"/>
    <d v="2026-01-01T00:00:00"/>
    <d v="2026-12-31T00:00:00"/>
    <s v="false"/>
    <s v="170765"/>
    <s v="TEMPORAL. T. COM. INTER. N. ESTA"/>
    <s v="INTERINO POR VACANTE"/>
    <s v="ENFERMERO/A"/>
    <s v="E"/>
    <s v="I_9_1A"/>
    <x v="3"/>
    <n v="365"/>
    <n v="0"/>
    <s v="ENFERMERA/O"/>
    <s v="PLANTA 10ª  PAR  - HOSP.EDIF.A"/>
    <x v="1"/>
    <s v="0"/>
    <m/>
    <m/>
    <m/>
    <d v="2026-01-01T00:00:00"/>
    <d v="2026-07-31T00:00:00"/>
    <n v="212"/>
  </r>
  <r>
    <s v="393053"/>
    <d v="2026-01-01T00:00:00"/>
    <d v="2026-12-31T00:00:00"/>
    <s v="false"/>
    <s v="171403"/>
    <s v="TEMPORAL. T. COM. INTER. N. ESTA"/>
    <s v="INTERINO POR VACANTE"/>
    <s v="G ADMINISTRATIVO FUNCIÓN ADMINISTRATIVA"/>
    <s v="E"/>
    <s v="I_9_1A"/>
    <x v="3"/>
    <n v="365"/>
    <n v="0"/>
    <s v="GRUPO ADMINISTRATIVO"/>
    <s v="COORDINACIÓN DE INFORMACIÓN"/>
    <x v="3"/>
    <s v="0"/>
    <m/>
    <m/>
    <m/>
    <d v="2026-01-01T00:00:00"/>
    <d v="2026-07-31T00:00:00"/>
    <n v="212"/>
  </r>
  <r>
    <s v="268021"/>
    <d v="2026-01-01T00:00:00"/>
    <d v="2026-12-31T00:00:00"/>
    <s v="false"/>
    <s v="153940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306342"/>
    <d v="2026-01-01T00:00:00"/>
    <d v="2026-12-31T00:00:00"/>
    <s v="false"/>
    <s v="167406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17915"/>
    <d v="2026-01-01T00:00:00"/>
    <d v="2026-12-31T00:00:00"/>
    <s v="false"/>
    <s v="174293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61208"/>
    <d v="2026-01-01T00:00:00"/>
    <d v="2026-12-31T00:00:00"/>
    <s v="false"/>
    <s v="169682"/>
    <s v="TEMPORAL. T. COM. INTER. N. ESTA"/>
    <s v="INTERINO POR VACANTE"/>
    <s v="FEA CIRUGÍA GENERAL Y A.D."/>
    <s v="E"/>
    <s v="I_9_1A"/>
    <x v="3"/>
    <n v="365"/>
    <n v="0"/>
    <s v="FEA CIRUGÍA GENERAL Y APARATO DIGESTIVO"/>
    <s v="P.MÉDICO CIRUG.GENERAL"/>
    <x v="2"/>
    <s v="0"/>
    <m/>
    <m/>
    <m/>
    <d v="2026-01-01T00:00:00"/>
    <d v="2026-07-31T00:00:00"/>
    <n v="212"/>
  </r>
  <r>
    <s v="231583"/>
    <d v="2026-01-01T00:00:00"/>
    <d v="2026-12-31T00:00:00"/>
    <s v="false"/>
    <s v="153941"/>
    <s v="TEMPORAL. T. COM. INTER. N. ESTA"/>
    <s v="INTERINO POR VACANTE"/>
    <s v="AUXILIAR DE ENFERMERÍA"/>
    <s v="E"/>
    <s v="I_9_1A"/>
    <x v="3"/>
    <n v="365"/>
    <n v="0"/>
    <s v="AUXILIAR DE ENFERMERÍA"/>
    <s v="UDAD.CORONARIAS"/>
    <x v="1"/>
    <s v="0"/>
    <m/>
    <m/>
    <m/>
    <d v="2026-01-01T00:00:00"/>
    <d v="2026-07-31T00:00:00"/>
    <n v="212"/>
  </r>
  <r>
    <s v="245291"/>
    <d v="2026-01-01T00:00:00"/>
    <d v="2026-12-31T00:00:00"/>
    <s v="false"/>
    <s v="153942"/>
    <s v="TEMPORAL. T. COM. INTER. N. ESTA"/>
    <s v="INTERINO POR VACANTE"/>
    <s v="AUXILIAR DE ENFERMERÍA"/>
    <s v="E"/>
    <s v="I_9_1A"/>
    <x v="3"/>
    <n v="365"/>
    <n v="0"/>
    <s v="AUXILIAR DE ENFERMERÍA"/>
    <s v="UDAD.DE RECUPERACIÓN DE QUIRÓFANO"/>
    <x v="1"/>
    <s v="0"/>
    <m/>
    <m/>
    <m/>
    <d v="2026-01-01T00:00:00"/>
    <d v="2026-07-31T00:00:00"/>
    <n v="212"/>
  </r>
  <r>
    <s v="265938"/>
    <d v="2026-01-01T00:00:00"/>
    <d v="2026-12-31T00:00:00"/>
    <s v="false"/>
    <s v="171750"/>
    <s v="TEMPORAL. T. COM. INTER. N. ESTA"/>
    <s v="INTERINO POR VACANTE"/>
    <s v="LAVANDERO/A"/>
    <s v="E"/>
    <s v="I_9_1A"/>
    <x v="3"/>
    <n v="365"/>
    <n v="0"/>
    <s v="LAVANDERIA"/>
    <s v="LAVANDERÍA HOSP.DEL TORAX"/>
    <x v="0"/>
    <s v="0"/>
    <m/>
    <m/>
    <m/>
    <d v="2026-01-01T00:00:00"/>
    <d v="2026-07-31T00:00:00"/>
    <n v="212"/>
  </r>
  <r>
    <s v="271776"/>
    <d v="2026-01-01T00:00:00"/>
    <d v="2026-12-31T00:00:00"/>
    <s v="false"/>
    <s v="172169"/>
    <s v="TEMPORAL. T. COM. INTER. N. ESTA"/>
    <s v="INVALIDEZ PERMANENTE"/>
    <s v="TÉC ESPECIALISTA / LABORATORIO"/>
    <s v="E"/>
    <s v="S_9B_1A"/>
    <x v="0"/>
    <n v="365"/>
    <n v="0"/>
    <s v="TÉCNICO ESPECIALISTA LABORATORIO"/>
    <s v="LABORATORIO CENTRAL"/>
    <x v="1"/>
    <s v="370456"/>
    <s v="43818747K"/>
    <s v="JORGE RODRIGUEZ, CARMEN MARIA"/>
    <m/>
    <d v="2026-01-01T00:00:00"/>
    <d v="2026-07-31T00:00:00"/>
    <n v="212"/>
  </r>
  <r>
    <s v="214666"/>
    <d v="2026-01-01T00:00:00"/>
    <d v="2026-12-31T00:00:00"/>
    <s v="false"/>
    <s v="167401"/>
    <s v="TEMPORAL. T. COM. INTER. N. ESTA"/>
    <s v="INTERINO POR VACANTE"/>
    <s v="AUXILIAR DE ENFERMERÍA"/>
    <s v="E"/>
    <s v="I_9_1A"/>
    <x v="3"/>
    <n v="365"/>
    <n v="0"/>
    <s v="AUXILIAR DE ENFERMERÍA"/>
    <s v="PLANTA  7ª  PAR   - HOSP.EDIF.A"/>
    <x v="1"/>
    <s v="0"/>
    <m/>
    <m/>
    <m/>
    <d v="2026-01-01T00:00:00"/>
    <d v="2026-07-31T00:00:00"/>
    <n v="212"/>
  </r>
  <r>
    <s v="242220"/>
    <d v="2026-01-01T00:00:00"/>
    <d v="2026-12-31T00:00:00"/>
    <s v="false"/>
    <s v="161287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62952"/>
    <d v="2026-01-01T00:00:00"/>
    <d v="2026-12-31T00:00:00"/>
    <s v="false"/>
    <s v="174840"/>
    <s v="TEMPORAL. T. COM. INTER. N. ESTA"/>
    <s v="DESEMPEÑO FUNCIONES SUPERIOR CATEGORIA"/>
    <s v="ENFERMERO/A"/>
    <s v="E"/>
    <s v="S_9B_1A"/>
    <x v="0"/>
    <n v="365"/>
    <n v="0"/>
    <s v="ENFERMERA/O"/>
    <s v="U.V.I."/>
    <x v="1"/>
    <s v="318834"/>
    <s v="42089366X"/>
    <s v="ULE DELGADO, OLGA"/>
    <s v="SUPERVISOR/A DE UNIDAD"/>
    <d v="2026-01-01T00:00:00"/>
    <d v="2026-07-31T00:00:00"/>
    <n v="212"/>
  </r>
  <r>
    <s v="203167"/>
    <d v="2026-01-01T00:00:00"/>
    <d v="2026-12-31T00:00:00"/>
    <s v="false"/>
    <s v="153419"/>
    <s v="TEMPORAL. T. COM. INTER. N. ESTA"/>
    <s v="INTERINO POR VACANTE"/>
    <s v="ENFERMERO/A"/>
    <s v="E"/>
    <s v="I_9_1A"/>
    <x v="3"/>
    <n v="365"/>
    <n v="0"/>
    <s v="ENFERMERA/O"/>
    <s v="UNIDAD DE SALUD MENTAL INFANTO JUVENIL"/>
    <x v="1"/>
    <s v="0"/>
    <m/>
    <m/>
    <m/>
    <d v="2026-01-01T00:00:00"/>
    <d v="2026-07-31T00:00:00"/>
    <n v="212"/>
  </r>
  <r>
    <s v="215524"/>
    <d v="2026-01-01T00:00:00"/>
    <d v="2026-12-31T00:00:00"/>
    <s v="false"/>
    <s v="170770"/>
    <s v="TEMPORAL. T. COM. INTER. N. ESTA"/>
    <s v="INTERINO POR VACANTE"/>
    <s v="ENFERMERO/A"/>
    <s v="E"/>
    <s v="I_9_1A"/>
    <x v="3"/>
    <n v="365"/>
    <n v="0"/>
    <s v="ENFERMERA/O"/>
    <s v="PLANTA 2ª URA"/>
    <x v="1"/>
    <s v="0"/>
    <m/>
    <m/>
    <m/>
    <d v="2026-01-01T00:00:00"/>
    <d v="2026-07-31T00:00:00"/>
    <n v="212"/>
  </r>
  <r>
    <s v="243855"/>
    <d v="2026-01-01T00:00:00"/>
    <d v="2026-12-31T00:00:00"/>
    <s v="false"/>
    <s v="161339"/>
    <s v="TEMPORAL. T. COM. INTER. N. ESTA"/>
    <s v="INTERINO POR VACANTE"/>
    <s v="COCINERO/A"/>
    <s v="E"/>
    <s v="I_9_1A"/>
    <x v="3"/>
    <n v="365"/>
    <n v="0"/>
    <s v="COCINERO"/>
    <s v="COCINA"/>
    <x v="0"/>
    <s v="0"/>
    <m/>
    <m/>
    <m/>
    <d v="2026-01-01T00:00:00"/>
    <d v="2026-07-31T00:00:00"/>
    <n v="212"/>
  </r>
  <r>
    <s v="213473"/>
    <d v="2026-01-01T00:00:00"/>
    <d v="2026-12-31T00:00:00"/>
    <s v="false"/>
    <s v="174565"/>
    <s v="TEMPORAL. T. COM. INTER. N. ESTA"/>
    <s v="DESEMPEÑO FUNCIONES SUPERIOR CATEGORIA"/>
    <s v="ENFERMERO/A"/>
    <s v="E"/>
    <s v="S_9B_1A"/>
    <x v="0"/>
    <n v="365"/>
    <n v="0"/>
    <s v="ENFERMERA/O"/>
    <s v="URGENCIAS"/>
    <x v="1"/>
    <s v="324732"/>
    <s v="45444673P"/>
    <s v="PIÑERO NEGRIN, ALICIA"/>
    <s v="SUBDIRECTOR DE ENFERMERIA DE ATENCION ESPECIALIZADA CAT. 2"/>
    <d v="2026-01-01T00:00:00"/>
    <d v="2026-07-31T00:00:00"/>
    <n v="212"/>
  </r>
  <r>
    <s v="254468"/>
    <d v="2026-01-01T00:00:00"/>
    <d v="2026-12-31T00:00:00"/>
    <s v="false"/>
    <s v="161172"/>
    <s v="TEMPORAL. T. COM. INTER. N. ESTA"/>
    <s v="INTERINO POR VACANTE"/>
    <s v="AUXILIAR DE ENFERMERÍA"/>
    <s v="E"/>
    <s v="I_9_1A"/>
    <x v="3"/>
    <n v="365"/>
    <n v="0"/>
    <s v="AUXILIAR DE ENFERMERÍA"/>
    <s v="PLANTA 10ª IMPAR - HOSP.EDIF.A"/>
    <x v="1"/>
    <s v="0"/>
    <m/>
    <m/>
    <m/>
    <d v="2026-01-01T00:00:00"/>
    <d v="2026-07-31T00:00:00"/>
    <n v="212"/>
  </r>
  <r>
    <s v="228940"/>
    <d v="2026-01-01T00:00:00"/>
    <d v="2026-12-31T00:00:00"/>
    <s v="false"/>
    <s v="161178"/>
    <s v="TEMPORAL. T. COM. INTER. N. ESTA"/>
    <s v="INTERINO POR VACANTE"/>
    <s v="AUXILIAR DE ENFERMERÍA"/>
    <s v="E"/>
    <s v="I_9_1A"/>
    <x v="3"/>
    <n v="365"/>
    <n v="0"/>
    <s v="AUXILIAR DE ENFERMERÍA"/>
    <s v="PLANTA  2ª  - HOSPITAL DEL NORTE"/>
    <x v="1"/>
    <s v="0"/>
    <m/>
    <m/>
    <m/>
    <d v="2026-01-01T00:00:00"/>
    <d v="2026-07-31T00:00:00"/>
    <n v="212"/>
  </r>
  <r>
    <s v="248334"/>
    <d v="2026-01-01T00:00:00"/>
    <d v="2026-12-31T00:00:00"/>
    <s v="false"/>
    <s v="165650"/>
    <s v="TEMPORAL. T. COMPLETO. N. ESTATU"/>
    <s v="PROGRAMA CARACTER TEMPORAL"/>
    <s v="FEA NEFROLOGÍA"/>
    <s v="E"/>
    <s v="I_9_1B"/>
    <x v="5"/>
    <n v="365"/>
    <n v="0"/>
    <s v="FEA NEFROLOGÍA"/>
    <s v="P.MÉDICO NEFROLOGÍA"/>
    <x v="2"/>
    <s v="0"/>
    <m/>
    <m/>
    <m/>
    <d v="2026-01-01T00:00:00"/>
    <d v="2026-07-31T00:00:00"/>
    <n v="212"/>
  </r>
  <r>
    <s v="247895"/>
    <d v="2026-01-01T00:00:00"/>
    <d v="2026-12-31T00:00:00"/>
    <s v="false"/>
    <s v="175219"/>
    <s v="TEMPORAL. T. COM. INTER. N. ESTA"/>
    <s v="MES VENCIDO - INCAPACIDAD TEMPORAL"/>
    <s v="AUXILIAR DE ENFERMERÍA"/>
    <s v="E"/>
    <s v="S_9B_1A"/>
    <x v="0"/>
    <n v="365"/>
    <n v="0"/>
    <s v="AUXILIAR DE ENFERMERÍA"/>
    <s v="PLANTA  1ª IMPAR - HOSP.EDIF.A"/>
    <x v="1"/>
    <s v="353322"/>
    <s v="42090750Z"/>
    <s v="ACOSTA PEREZ, FRANCISCO"/>
    <s v="AUXILIAR DE ENFERMERÍA"/>
    <d v="2026-01-01T00:00:00"/>
    <d v="2026-07-31T00:00:00"/>
    <n v="212"/>
  </r>
  <r>
    <s v="267467"/>
    <d v="2026-01-01T00:00:00"/>
    <d v="2026-12-31T00:00:00"/>
    <s v="false"/>
    <s v="169891"/>
    <s v="TEMPORAL. T. COM. INTER. N. ESTA"/>
    <s v="INTERINO POR VACANTE"/>
    <s v="AUXILIAR DE ENFERMERÍA"/>
    <s v="E"/>
    <s v="I_9_1A"/>
    <x v="3"/>
    <n v="365"/>
    <n v="0"/>
    <s v="AUXILIAR DE ENFERMERÍA"/>
    <s v="BLOQUE QUIRURGICO CENTRAL"/>
    <x v="1"/>
    <s v="0"/>
    <m/>
    <m/>
    <m/>
    <d v="2026-01-01T00:00:00"/>
    <d v="2026-07-31T00:00:00"/>
    <n v="212"/>
  </r>
  <r>
    <s v="294740"/>
    <d v="2026-01-01T00:00:00"/>
    <d v="2026-12-31T00:00:00"/>
    <s v="false"/>
    <s v="146325"/>
    <s v="TEMPORAL. T. COM. INTER. N. ESTA"/>
    <s v="COMISION SERV.,ADS.TEMPORAL"/>
    <s v="ENFERMERO/A"/>
    <s v="E"/>
    <s v="S_9B_1A"/>
    <x v="0"/>
    <n v="365"/>
    <n v="0"/>
    <s v="ENFERMERA/O"/>
    <s v="BLOQUE QUIRURGICO CENTRAL"/>
    <x v="1"/>
    <s v="379641"/>
    <s v="78701686X"/>
    <s v="RODRIGUEZ VARGAS, MARIA ROCIO"/>
    <m/>
    <d v="2026-01-01T00:00:00"/>
    <d v="2026-07-31T00:00:00"/>
    <n v="212"/>
  </r>
  <r>
    <s v="359636"/>
    <d v="2026-01-01T00:00:00"/>
    <d v="2026-12-31T00:00:00"/>
    <s v="false"/>
    <s v="170907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245754"/>
    <d v="2026-01-01T00:00:00"/>
    <d v="2026-12-31T00:00:00"/>
    <s v="false"/>
    <s v="170737"/>
    <s v="TEMPORAL. T. COM. INTER. N. ESTA"/>
    <s v="INTERINO POR VACANTE"/>
    <s v="ENFERMERO/A"/>
    <s v="E"/>
    <s v="I_9_1A"/>
    <x v="3"/>
    <n v="365"/>
    <n v="0"/>
    <s v="ENFERMERA/O"/>
    <s v="DIETÉTICA Y NUTRICIÓN"/>
    <x v="1"/>
    <s v="0"/>
    <m/>
    <m/>
    <m/>
    <d v="2026-01-01T00:00:00"/>
    <d v="2026-07-31T00:00:00"/>
    <n v="212"/>
  </r>
  <r>
    <s v="230804"/>
    <d v="2026-01-01T00:00:00"/>
    <d v="2026-12-31T00:00:00"/>
    <s v="false"/>
    <s v="170006"/>
    <s v="TEMPORAL. T. COM. INTER. N. ESTA"/>
    <s v="INTERINO POR VACANTE"/>
    <s v="AUXILIAR DE ENFERMERÍA"/>
    <s v="E"/>
    <s v="I_9_1A"/>
    <x v="3"/>
    <n v="365"/>
    <n v="0"/>
    <s v="AUXILIAR DE ENFERMERÍA"/>
    <s v="PLANTA  3ª  PAR   - HOSP.EDIF.A"/>
    <x v="1"/>
    <s v="0"/>
    <m/>
    <m/>
    <m/>
    <d v="2026-01-01T00:00:00"/>
    <d v="2026-07-31T00:00:00"/>
    <n v="212"/>
  </r>
  <r>
    <s v="215886"/>
    <d v="2026-01-01T00:00:00"/>
    <d v="2026-12-31T00:00:00"/>
    <s v="false"/>
    <s v="153318"/>
    <s v="TEMPORAL. T. COM. INTER. N. ESTA"/>
    <s v="INTERINO POR VACANTE"/>
    <s v="ENFERMERO/A"/>
    <s v="E"/>
    <s v="I_9_1A"/>
    <x v="3"/>
    <n v="365"/>
    <n v="0"/>
    <s v="ENFERMERA/O"/>
    <s v="PLANTA  8ª  PAR   - HOSP.EDIF.A"/>
    <x v="1"/>
    <s v="0"/>
    <m/>
    <m/>
    <m/>
    <d v="2026-01-01T00:00:00"/>
    <d v="2026-07-31T00:00:00"/>
    <n v="212"/>
  </r>
  <r>
    <s v="201512"/>
    <d v="2026-01-01T00:00:00"/>
    <d v="2026-12-31T00:00:00"/>
    <s v="false"/>
    <s v="170617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383215"/>
    <d v="2026-01-01T00:00:00"/>
    <d v="2026-12-31T00:00:00"/>
    <s v="false"/>
    <s v="156489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278188"/>
    <d v="2026-01-01T00:00:00"/>
    <d v="2026-12-31T00:00:00"/>
    <s v="false"/>
    <s v="174616"/>
    <s v="TEMPORAL. T. COM. INTER. N. ESTA"/>
    <s v="COMISION SERV.,ADS.TEMPORAL"/>
    <s v="ENFERMERO/A"/>
    <s v="E"/>
    <s v="S_9B_1A"/>
    <x v="0"/>
    <n v="365"/>
    <n v="0"/>
    <s v="ENFERMERA/O"/>
    <s v="URGENCIAS"/>
    <x v="1"/>
    <s v="290923"/>
    <s v="42183095Z"/>
    <s v="DIAZ GONZALEZ, MARIA FE"/>
    <m/>
    <d v="2026-01-01T00:00:00"/>
    <d v="2026-07-31T00:00:00"/>
    <n v="212"/>
  </r>
  <r>
    <s v="327810"/>
    <d v="2026-01-01T00:00:00"/>
    <d v="2026-12-31T00:00:00"/>
    <s v="false"/>
    <s v="153892"/>
    <s v="TEMPORAL. T. COM. INTER. N. ESTA"/>
    <s v="INTERINO POR VACANTE"/>
    <s v="G AUXILIAR ADMINISTRATIVO F. ADMVA"/>
    <s v="E"/>
    <s v="I_9_1A"/>
    <x v="3"/>
    <n v="365"/>
    <n v="0"/>
    <s v="AUXILIAR ADMINISTRATIVO"/>
    <s v="ALMACÉN CENTRAL"/>
    <x v="4"/>
    <s v="0"/>
    <m/>
    <m/>
    <m/>
    <d v="2026-01-01T00:00:00"/>
    <d v="2026-07-31T00:00:00"/>
    <n v="212"/>
  </r>
  <r>
    <s v="210946"/>
    <d v="2026-01-01T00:00:00"/>
    <d v="2026-12-31T00:00:00"/>
    <s v="false"/>
    <s v="169902"/>
    <s v="TEMPORAL. T. COM. INTER. N. ESTA"/>
    <s v="INTERINO POR VACANTE"/>
    <s v="AUXILIAR DE ENFERMERÍA"/>
    <s v="E"/>
    <s v="I_9_1A"/>
    <x v="3"/>
    <n v="365"/>
    <n v="0"/>
    <s v="AUXILIAR DE ENFERMERÍA"/>
    <s v="PLANTA  5ª IMPAR - HOSP.EDIF.A"/>
    <x v="1"/>
    <s v="0"/>
    <m/>
    <m/>
    <m/>
    <d v="2026-01-01T00:00:00"/>
    <d v="2026-07-31T00:00:00"/>
    <n v="212"/>
  </r>
  <r>
    <s v="226619"/>
    <d v="2026-01-01T00:00:00"/>
    <d v="2026-12-31T00:00:00"/>
    <s v="false"/>
    <s v="162360"/>
    <s v="TEMPORAL. T. COM. INTER. N. ESTA"/>
    <s v="INTERINO POR VACANTE"/>
    <s v="ENFERMERO/A"/>
    <s v="E"/>
    <s v="I_9_1A"/>
    <x v="3"/>
    <n v="365"/>
    <n v="0"/>
    <s v="ENFERMERA/O"/>
    <s v="ÁREA HOSPITALIZACIÓN DE TRÁNSITO"/>
    <x v="1"/>
    <s v="0"/>
    <m/>
    <m/>
    <m/>
    <d v="2026-01-01T00:00:00"/>
    <d v="2026-07-31T00:00:00"/>
    <n v="212"/>
  </r>
  <r>
    <s v="167295"/>
    <d v="2026-01-01T00:00:00"/>
    <d v="2026-12-31T00:00:00"/>
    <s v="false"/>
    <s v="152976"/>
    <s v="TEMPORAL. T. COM. INTER. N. ESTA"/>
    <s v="INTERINO POR VACANTE"/>
    <s v="FEA MEDICINA INTERNA"/>
    <s v="E"/>
    <s v="I_9_1A"/>
    <x v="3"/>
    <n v="365"/>
    <n v="0"/>
    <s v="FEA MEDICINA INTERNA"/>
    <s v="P.MÉDICO MEDICINA INTERNA"/>
    <x v="2"/>
    <s v="0"/>
    <m/>
    <m/>
    <m/>
    <d v="2026-01-01T00:00:00"/>
    <d v="2026-07-31T00:00:00"/>
    <n v="212"/>
  </r>
  <r>
    <s v="258580"/>
    <d v="2026-01-01T00:00:00"/>
    <d v="2026-12-31T00:00:00"/>
    <s v="false"/>
    <s v="161541"/>
    <s v="TEMPORAL. T. COM. INTER. N. ESTA"/>
    <s v="INTERINO POR VACANTE"/>
    <s v="PEON"/>
    <s v="E"/>
    <s v="I_9_1A"/>
    <x v="3"/>
    <n v="365"/>
    <n v="0"/>
    <s v="PEÓN"/>
    <s v="CERRAJERÍA"/>
    <x v="6"/>
    <s v="0"/>
    <m/>
    <m/>
    <m/>
    <d v="2026-01-01T00:00:00"/>
    <d v="2026-07-31T00:00:00"/>
    <n v="212"/>
  </r>
  <r>
    <s v="225836"/>
    <d v="2026-01-01T00:00:00"/>
    <d v="2026-12-31T00:00:00"/>
    <s v="false"/>
    <s v="153420"/>
    <s v="TEMPORAL. T. COM. INTER. N. ESTA"/>
    <s v="INTERINO POR VACANTE"/>
    <s v="ENFERMERO/A"/>
    <s v="E"/>
    <s v="I_9_1A"/>
    <x v="3"/>
    <n v="365"/>
    <n v="0"/>
    <s v="ENFERMERA/O"/>
    <s v="UDAD.DE RECUPERACIÓN DE QUIRÓFANO"/>
    <x v="1"/>
    <s v="0"/>
    <m/>
    <m/>
    <m/>
    <d v="2026-01-01T00:00:00"/>
    <d v="2026-07-31T00:00:00"/>
    <n v="212"/>
  </r>
  <r>
    <s v="363651"/>
    <d v="2026-01-01T00:00:00"/>
    <d v="2026-12-31T00:00:00"/>
    <s v="false"/>
    <s v="153798"/>
    <s v="TEMPORAL. T. COM. INTER. N. ESTA"/>
    <s v="INTERINO POR VACANTE"/>
    <s v="G ADMINISTRATIVO FUNCIÓN ADMINISTRATIVA"/>
    <s v="E"/>
    <s v="I_9_1A"/>
    <x v="3"/>
    <n v="365"/>
    <n v="0"/>
    <s v="GRUPO ADMINISTRATIVO"/>
    <s v="GESTIÓN ECONÓMICA - FINANCIERA"/>
    <x v="4"/>
    <s v="0"/>
    <m/>
    <m/>
    <m/>
    <d v="2026-01-01T00:00:00"/>
    <d v="2026-07-31T00:00:00"/>
    <n v="212"/>
  </r>
  <r>
    <s v="251890"/>
    <d v="2026-01-01T00:00:00"/>
    <d v="2026-12-31T00:00:00"/>
    <s v="false"/>
    <s v="170918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246475"/>
    <d v="2026-01-01T00:00:00"/>
    <d v="2026-12-31T00:00:00"/>
    <s v="false"/>
    <s v="161330"/>
    <s v="TEMPORAL. T. COM. INTER. N. ESTA"/>
    <s v="INTERINO POR VACANTE"/>
    <s v="LIMPIADOR/A"/>
    <s v="E"/>
    <s v="I_9_1A"/>
    <x v="3"/>
    <n v="365"/>
    <n v="0"/>
    <s v="LIMPIADORA"/>
    <s v="LIMPIEZA EDIFICIO ACTIV.AMBULATORIAS"/>
    <x v="0"/>
    <s v="0"/>
    <m/>
    <m/>
    <m/>
    <d v="2026-01-01T00:00:00"/>
    <d v="2026-07-31T00:00:00"/>
    <n v="212"/>
  </r>
  <r>
    <s v="234362"/>
    <d v="2026-01-01T00:00:00"/>
    <d v="2026-12-31T00:00:00"/>
    <s v="false"/>
    <s v="162962"/>
    <s v="TEMPORAL. T. COM. INTER. N. ESTA"/>
    <s v="INTERINO POR VACANTE"/>
    <s v="CELADOR/A"/>
    <s v="E"/>
    <s v="I_9_1A"/>
    <x v="3"/>
    <n v="365"/>
    <n v="0"/>
    <s v="CELADOR"/>
    <s v="SUBDIRECCIÓN ENFERMERÍA"/>
    <x v="1"/>
    <s v="0"/>
    <m/>
    <m/>
    <m/>
    <d v="2026-01-01T00:00:00"/>
    <d v="2026-07-31T00:00:00"/>
    <n v="212"/>
  </r>
  <r>
    <s v="390436"/>
    <d v="2026-01-01T00:00:00"/>
    <d v="2026-12-31T00:00:00"/>
    <s v="false"/>
    <s v="153009"/>
    <s v="TEMPORAL. T. COM. INTER. N. ESTA"/>
    <s v="INTERINO POR VACANTE"/>
    <s v="FEA PSIQUIATRÍA"/>
    <s v="E"/>
    <s v="I_9_1A"/>
    <x v="3"/>
    <n v="365"/>
    <n v="0"/>
    <s v="FEA PSIQUIATRÍA"/>
    <s v="P.MÉDICO PSIQUIATRÍA"/>
    <x v="2"/>
    <s v="0"/>
    <m/>
    <m/>
    <m/>
    <d v="2026-01-01T00:00:00"/>
    <d v="2026-07-31T00:00:00"/>
    <n v="212"/>
  </r>
  <r>
    <s v="270224"/>
    <d v="2026-01-01T00:00:00"/>
    <d v="2026-12-31T00:00:00"/>
    <s v="false"/>
    <s v="175519"/>
    <s v="TEMPORAL. T. COM. INTER. N. ESTA"/>
    <s v="COMISION SERV.,ADS.TEMPORAL"/>
    <s v="G AUXILIAR ADMINISTRATIVO F. ADMVA"/>
    <s v="E"/>
    <s v="S_9B_1A"/>
    <x v="0"/>
    <n v="365"/>
    <n v="0"/>
    <s v="AUXILIAR ADMINISTRATIVO"/>
    <s v="D.RRHH SERV.ADMINISTRACIÓN DE PERSONAL"/>
    <x v="5"/>
    <s v="352186"/>
    <s v="43827929A"/>
    <s v="DE JAVIER ARMAS, MARIA DE LOS ANGELES"/>
    <s v="AUXILIAR ADMINISTRATIVO"/>
    <d v="2026-01-01T00:00:00"/>
    <d v="2026-07-31T00:00:00"/>
    <n v="212"/>
  </r>
  <r>
    <s v="252785"/>
    <d v="2026-01-01T00:00:00"/>
    <d v="2026-12-31T00:00:00"/>
    <s v="false"/>
    <s v="170556"/>
    <s v="TEMPORAL. T. COM. INTER. N. ESTA"/>
    <s v="INTERINO POR VACANTE"/>
    <s v="ENFERMERO/A"/>
    <s v="E"/>
    <s v="I_9_1A"/>
    <x v="3"/>
    <n v="365"/>
    <n v="0"/>
    <s v="ENFERMERA/O"/>
    <s v="ÁREA HOSPITALIZACIÓN DE TRÁNSITO"/>
    <x v="1"/>
    <s v="0"/>
    <m/>
    <m/>
    <m/>
    <d v="2026-01-01T00:00:00"/>
    <d v="2026-07-31T00:00:00"/>
    <n v="212"/>
  </r>
  <r>
    <s v="256275"/>
    <d v="2026-01-01T00:00:00"/>
    <d v="2026-12-31T00:00:00"/>
    <s v="false"/>
    <s v="169815"/>
    <s v="TEMPORAL. T. COM. INTER. N. ESTA"/>
    <s v="INTERINO POR VACANTE"/>
    <s v="TÉC ESPECIALISTA / RADIODIAGNÓSTICO"/>
    <s v="E"/>
    <s v="I_9_1A"/>
    <x v="3"/>
    <n v="365"/>
    <n v="0"/>
    <s v="TÉCNICO ESPECIALISTA RADIODIAGNÓSTICO"/>
    <s v="AREA.ENFERMERIA - CAE LA LAGUNA-GENETO"/>
    <x v="1"/>
    <s v="0"/>
    <m/>
    <m/>
    <m/>
    <d v="2026-01-01T00:00:00"/>
    <d v="2026-07-31T00:00:00"/>
    <n v="212"/>
  </r>
  <r>
    <s v="276134"/>
    <d v="2026-01-01T00:00:00"/>
    <d v="2026-12-31T00:00:00"/>
    <s v="false"/>
    <s v="172392"/>
    <s v="TEMPORAL. T. COM. INTER. N. ESTA"/>
    <s v="MES VENCIDO - INCAPACIDAD TEMPORAL"/>
    <s v="AUXILIAR DE ENFERMERÍA"/>
    <s v="E"/>
    <s v="S_9B_1A"/>
    <x v="0"/>
    <n v="365"/>
    <n v="0"/>
    <s v="AUXILIAR DE ENFERMERÍA"/>
    <s v="PLANTA  6ª  PAR   - HOSP.EDIF.A"/>
    <x v="1"/>
    <s v="209416"/>
    <s v="43485968Y"/>
    <s v="LUIS BAEZ, GABRIELA"/>
    <s v="AUXILIAR DE ENFERMERÍA"/>
    <d v="2026-01-01T00:00:00"/>
    <d v="2026-07-31T00:00:00"/>
    <n v="212"/>
  </r>
  <r>
    <s v="244423"/>
    <d v="2026-01-01T00:00:00"/>
    <d v="2026-12-31T00:00:00"/>
    <s v="false"/>
    <s v="170786"/>
    <s v="TEMPORAL. T. COM. INTER. N. ESTA"/>
    <s v="INTERINO POR VACANTE"/>
    <s v="ENFERMERO/A"/>
    <s v="E"/>
    <s v="I_9_1A"/>
    <x v="3"/>
    <n v="365"/>
    <n v="0"/>
    <s v="ENFERMERA/O"/>
    <s v="PLANTA  5ª IMPAR - HOSP.EDIF.A"/>
    <x v="1"/>
    <s v="0"/>
    <m/>
    <m/>
    <m/>
    <d v="2026-01-01T00:00:00"/>
    <d v="2026-07-31T00:00:00"/>
    <n v="212"/>
  </r>
  <r>
    <s v="222020"/>
    <d v="2026-01-01T00:00:00"/>
    <d v="2026-12-31T00:00:00"/>
    <s v="false"/>
    <s v="170580"/>
    <s v="TEMPORAL. T. COM. INTER. N. ESTA"/>
    <s v="INTERINO POR VACANTE"/>
    <s v="ENFERMERO/A"/>
    <s v="E"/>
    <s v="I_9_1A"/>
    <x v="3"/>
    <n v="365"/>
    <n v="0"/>
    <s v="ENFERMERA/O"/>
    <s v="PLANTA  8ª  PAR   - HOSP.EDIF.A"/>
    <x v="1"/>
    <s v="0"/>
    <m/>
    <m/>
    <m/>
    <d v="2026-01-01T00:00:00"/>
    <d v="2026-07-31T00:00:00"/>
    <n v="212"/>
  </r>
  <r>
    <s v="236890"/>
    <d v="2026-01-01T00:00:00"/>
    <d v="2026-12-31T00:00:00"/>
    <s v="false"/>
    <s v="170612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13934"/>
    <d v="2026-01-01T00:00:00"/>
    <d v="2026-12-31T00:00:00"/>
    <s v="false"/>
    <s v="174284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35008"/>
    <d v="2026-01-01T00:00:00"/>
    <d v="2026-12-31T00:00:00"/>
    <s v="false"/>
    <s v="171555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79813"/>
    <d v="2026-01-01T00:00:00"/>
    <d v="2026-12-31T00:00:00"/>
    <s v="false"/>
    <s v="152979"/>
    <s v="TEMPORAL. T. COM. INTER. N. ESTA"/>
    <s v="INTERINO POR VACANTE"/>
    <s v="FEA MEDICINA FAMILIAR Y COMUNITARIA"/>
    <s v="E"/>
    <s v="I_9_1A"/>
    <x v="3"/>
    <n v="365"/>
    <n v="0"/>
    <s v="FEA MEDICINA FAMILIAR Y COMUNITARÍA"/>
    <s v="ADMISIÓN CENTRAL"/>
    <x v="2"/>
    <s v="0"/>
    <m/>
    <m/>
    <m/>
    <d v="2026-01-01T00:00:00"/>
    <d v="2026-07-31T00:00:00"/>
    <n v="212"/>
  </r>
  <r>
    <s v="258768"/>
    <d v="2026-01-01T00:00:00"/>
    <d v="2026-12-31T00:00:00"/>
    <s v="false"/>
    <s v="155908"/>
    <s v="TEMPORAL. T. COM. INTER. N. ESTA"/>
    <s v="INTERINO POR VACANTE"/>
    <s v="AUXILIAR DE ENFERMERÍA"/>
    <s v="E"/>
    <s v="I_9_1A"/>
    <x v="3"/>
    <n v="365"/>
    <n v="0"/>
    <s v="AUXILIAR DE ENFERMERÍA"/>
    <s v="PLANTA  2ª  - HOSPITAL DEL NORTE"/>
    <x v="1"/>
    <s v="0"/>
    <m/>
    <m/>
    <m/>
    <d v="2026-01-01T00:00:00"/>
    <d v="2026-07-31T00:00:00"/>
    <n v="212"/>
  </r>
  <r>
    <s v="251987"/>
    <d v="2026-01-01T00:00:00"/>
    <d v="2026-12-31T00:00:00"/>
    <s v="false"/>
    <s v="161139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23399"/>
    <d v="2026-01-01T00:00:00"/>
    <d v="2026-12-31T00:00:00"/>
    <s v="false"/>
    <s v="152990"/>
    <s v="TEMPORAL. T. COM. INTER. N. ESTA"/>
    <s v="INTERINO POR VACANTE"/>
    <s v="FEA NEUROLOGÍA"/>
    <s v="E"/>
    <s v="I_9_1A"/>
    <x v="3"/>
    <n v="365"/>
    <n v="0"/>
    <s v="FEA NEUROLOGÍA"/>
    <s v="P.MÉDICO NEUROLOGÍA"/>
    <x v="2"/>
    <s v="0"/>
    <m/>
    <m/>
    <m/>
    <d v="2026-01-01T00:00:00"/>
    <d v="2026-07-31T00:00:00"/>
    <n v="212"/>
  </r>
  <r>
    <s v="238956"/>
    <d v="2026-01-01T00:00:00"/>
    <d v="2026-12-31T00:00:00"/>
    <s v="false"/>
    <s v="168777"/>
    <s v="TEMPORAL. T. COM. INTER. N. ESTA"/>
    <s v="MES VENCIDO - INCAPACIDAD TEMPORAL"/>
    <s v="COCINERO/A"/>
    <s v="E"/>
    <s v="S_9B_1A"/>
    <x v="0"/>
    <n v="365"/>
    <n v="0"/>
    <s v="COCINERO"/>
    <s v="COCINA"/>
    <x v="0"/>
    <s v="363585"/>
    <s v="43816800Y"/>
    <s v="MENDOZA REYES, SERGIO"/>
    <s v="COCINERO"/>
    <d v="2026-01-01T00:00:00"/>
    <d v="2026-07-31T00:00:00"/>
    <n v="212"/>
  </r>
  <r>
    <s v="276577"/>
    <d v="2026-01-01T00:00:00"/>
    <d v="2026-12-31T00:00:00"/>
    <s v="false"/>
    <s v="170470"/>
    <s v="TEMPORAL. T. COM. INTER. N. ESTA"/>
    <s v="INTERINO POR VACANTE"/>
    <s v="ENFERMERO/A"/>
    <s v="E"/>
    <s v="I_9_1A"/>
    <x v="3"/>
    <n v="365"/>
    <n v="0"/>
    <s v="ENFERMERA/O"/>
    <s v="FORMACIÓN PERMANENTE ENFERMERÍA"/>
    <x v="1"/>
    <s v="0"/>
    <m/>
    <m/>
    <m/>
    <d v="2026-01-01T00:00:00"/>
    <d v="2026-07-31T00:00:00"/>
    <n v="212"/>
  </r>
  <r>
    <s v="301833"/>
    <d v="2026-01-01T00:00:00"/>
    <d v="2026-12-31T00:00:00"/>
    <s v="false"/>
    <s v="154102"/>
    <s v="TEMPORAL. T. COM. INTER. N. ESTA"/>
    <s v="INTERINO POR VACANTE"/>
    <s v="ENFERMERO/A"/>
    <s v="E"/>
    <s v="I_9_1A"/>
    <x v="3"/>
    <n v="365"/>
    <n v="0"/>
    <s v="ENFERMERA/O"/>
    <s v="PLANTA  3ª IMPAR-HOSP.EDIF.A"/>
    <x v="1"/>
    <s v="0"/>
    <m/>
    <m/>
    <m/>
    <d v="2026-01-01T00:00:00"/>
    <d v="2026-07-31T00:00:00"/>
    <n v="212"/>
  </r>
  <r>
    <s v="242280"/>
    <d v="2026-01-01T00:00:00"/>
    <d v="2026-12-31T00:00:00"/>
    <s v="false"/>
    <s v="175507"/>
    <s v="TEMPORAL. T. COM. INTER. N. ESTA"/>
    <s v="INTERINO POR VACANTE"/>
    <s v="AUXILIAR DE ENFERMERÍA"/>
    <s v="E"/>
    <s v="I_9_1A"/>
    <x v="3"/>
    <n v="365"/>
    <n v="0"/>
    <s v="AUXILIAR DE ENFERMERÍA"/>
    <s v="PLANTA 10ª  PAR  - HOSP.EDIF.A"/>
    <x v="1"/>
    <s v="0"/>
    <m/>
    <m/>
    <m/>
    <d v="2026-01-01T00:00:00"/>
    <d v="2026-07-31T00:00:00"/>
    <n v="212"/>
  </r>
  <r>
    <s v="304345"/>
    <d v="2026-01-01T00:00:00"/>
    <d v="2026-12-31T00:00:00"/>
    <s v="false"/>
    <s v="167376"/>
    <s v="TEMPORAL. T. COM. INTER. N. ESTA"/>
    <s v="INTERINO POR VACANTE"/>
    <s v="ENFERMERO/A"/>
    <s v="E"/>
    <s v="I_9_1A"/>
    <x v="3"/>
    <n v="365"/>
    <n v="0"/>
    <s v="ENFERMERA/O"/>
    <s v="PLANTA  3ª IMPAR-HOSP.EDIF.A"/>
    <x v="1"/>
    <s v="0"/>
    <m/>
    <m/>
    <m/>
    <d v="2026-01-01T00:00:00"/>
    <d v="2026-07-31T00:00:00"/>
    <n v="212"/>
  </r>
  <r>
    <s v="258045"/>
    <d v="2026-01-01T00:00:00"/>
    <d v="2026-12-31T00:00:00"/>
    <s v="false"/>
    <s v="171554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25718"/>
    <d v="2026-01-01T00:00:00"/>
    <d v="2026-12-31T00:00:00"/>
    <s v="false"/>
    <s v="169696"/>
    <s v="TEMPORAL. T. COM. INTER. N. ESTA"/>
    <s v="INTERINO POR VACANTE"/>
    <s v="FEA GERIATRÍA"/>
    <s v="E"/>
    <s v="I_9_1A"/>
    <x v="3"/>
    <n v="365"/>
    <n v="0"/>
    <s v="FEA GERIATRÍA"/>
    <s v="P.MÉDICO GERIATRÍA HOSP.NORTE"/>
    <x v="2"/>
    <s v="0"/>
    <m/>
    <m/>
    <m/>
    <d v="2026-01-01T00:00:00"/>
    <d v="2026-07-31T00:00:00"/>
    <n v="212"/>
  </r>
  <r>
    <s v="225554"/>
    <d v="2026-01-01T00:00:00"/>
    <d v="2026-12-31T00:00:00"/>
    <s v="false"/>
    <s v="170622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132997"/>
    <d v="2026-01-01T00:00:00"/>
    <d v="2026-12-31T00:00:00"/>
    <s v="false"/>
    <s v="170507"/>
    <s v="TEMPORAL. T. COM. INTER. N. ESTA"/>
    <s v="DESEMPEÑO FUNCIONES SUPERIOR CATEGORIA"/>
    <s v="FEA FARMACOLOGÍA CLÍNICA"/>
    <s v="E"/>
    <s v="S_9B_1A"/>
    <x v="0"/>
    <n v="365"/>
    <n v="0"/>
    <s v="FEA FARMACOLOGÍA CLÍNICA"/>
    <s v="FARMACOLOGÍA CLÍNICA"/>
    <x v="2"/>
    <s v="189061"/>
    <s v="43807573W"/>
    <s v="RODRIGUEZ JIMENEZ, CONSUELO"/>
    <s v="JEFE DE SERVICIO FARMACOLOGÍA CLÍNICA"/>
    <d v="2026-01-01T00:00:00"/>
    <d v="2026-07-31T00:00:00"/>
    <n v="212"/>
  </r>
  <r>
    <s v="262270"/>
    <d v="2026-01-01T00:00:00"/>
    <d v="2026-12-31T00:00:00"/>
    <s v="false"/>
    <s v="169939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29602"/>
    <d v="2026-01-01T00:00:00"/>
    <d v="2026-12-31T00:00:00"/>
    <s v="false"/>
    <s v="170019"/>
    <s v="TEMPORAL. T. COM. INTER. N. ESTA"/>
    <s v="INTERINO POR VACANTE"/>
    <s v="AUXILIAR DE ENFERMERÍA"/>
    <s v="E"/>
    <s v="I_9_1A"/>
    <x v="3"/>
    <n v="365"/>
    <n v="0"/>
    <s v="AUXILIAR DE ENFERMERÍA"/>
    <s v="PLANTA  6ª  PAR   - HOSP.EDIF.A"/>
    <x v="1"/>
    <s v="0"/>
    <m/>
    <m/>
    <m/>
    <d v="2026-01-01T00:00:00"/>
    <d v="2026-07-31T00:00:00"/>
    <n v="212"/>
  </r>
  <r>
    <s v="270235"/>
    <d v="2026-01-01T00:00:00"/>
    <d v="2026-12-31T00:00:00"/>
    <s v="false"/>
    <s v="169962"/>
    <s v="TEMPORAL. T. COM. INTER. N. ESTA"/>
    <s v="INTERINO POR VACANTE"/>
    <s v="AUXILIAR DE ENFERMERÍA"/>
    <s v="E"/>
    <s v="I_9_1A"/>
    <x v="3"/>
    <n v="365"/>
    <n v="0"/>
    <s v="AUXILIAR DE ENFERMERÍA"/>
    <s v="PLANTA BAJA - HOSP.EDIF.M."/>
    <x v="1"/>
    <s v="0"/>
    <m/>
    <m/>
    <m/>
    <d v="2026-01-01T00:00:00"/>
    <d v="2026-07-31T00:00:00"/>
    <n v="212"/>
  </r>
  <r>
    <s v="371882"/>
    <d v="2026-01-01T00:00:00"/>
    <d v="2026-12-31T00:00:00"/>
    <s v="false"/>
    <s v="170407"/>
    <s v="TEMPORAL. T. COM. INTER. N. ESTA"/>
    <s v="INTERINO POR VACANTE"/>
    <s v="ENFERMERO/A"/>
    <s v="E"/>
    <s v="I_9_1A"/>
    <x v="3"/>
    <n v="365"/>
    <n v="0"/>
    <s v="ENFERMERA/O"/>
    <s v="TOMOGRAFIA AXIAL COMPUTERIZADA - (TAC)"/>
    <x v="1"/>
    <s v="0"/>
    <m/>
    <m/>
    <m/>
    <d v="2026-01-01T00:00:00"/>
    <d v="2026-07-31T00:00:00"/>
    <n v="212"/>
  </r>
  <r>
    <s v="372701"/>
    <d v="2026-01-01T00:00:00"/>
    <d v="2026-12-31T00:00:00"/>
    <s v="false"/>
    <s v="170752"/>
    <s v="TEMPORAL. T. COM. INTER. N. ESTA"/>
    <s v="INTERINO POR VACANTE"/>
    <s v="ENFERMERO/A"/>
    <s v="E"/>
    <s v="I_9_1A"/>
    <x v="3"/>
    <n v="365"/>
    <n v="0"/>
    <s v="ENFERMERA/O"/>
    <s v="PLANTA  2ª  PAR   - HOSP.EDIF.A"/>
    <x v="1"/>
    <s v="0"/>
    <m/>
    <m/>
    <m/>
    <d v="2026-01-01T00:00:00"/>
    <d v="2026-07-31T00:00:00"/>
    <n v="212"/>
  </r>
  <r>
    <s v="270262"/>
    <d v="2026-01-01T00:00:00"/>
    <d v="2026-12-31T00:00:00"/>
    <s v="false"/>
    <s v="170473"/>
    <s v="TEMPORAL. T. COM. INTER. N. ESTA"/>
    <s v="INTERINO POR VACANTE"/>
    <s v="ENFERMERO/A"/>
    <s v="E"/>
    <s v="I_9_1A"/>
    <x v="3"/>
    <n v="365"/>
    <n v="0"/>
    <s v="ENFERMERA/O"/>
    <s v="BLOQUE QUIRURGICO CMA"/>
    <x v="1"/>
    <s v="0"/>
    <m/>
    <m/>
    <m/>
    <d v="2026-01-01T00:00:00"/>
    <d v="2026-07-31T00:00:00"/>
    <n v="212"/>
  </r>
  <r>
    <s v="213118"/>
    <d v="2026-01-01T00:00:00"/>
    <d v="2026-12-31T00:00:00"/>
    <s v="false"/>
    <s v="161290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69245"/>
    <d v="2026-01-01T00:00:00"/>
    <d v="2026-12-31T00:00:00"/>
    <s v="false"/>
    <s v="153946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78063"/>
    <d v="2026-01-01T00:00:00"/>
    <d v="2026-12-31T00:00:00"/>
    <s v="false"/>
    <s v="169984"/>
    <s v="TEMPORAL. T. COM. INTER. N. ESTA"/>
    <s v="INTERINO POR VACANTE"/>
    <s v="AUXILIAR DE ENFERMERÍA"/>
    <s v="E"/>
    <s v="I_9_1A"/>
    <x v="3"/>
    <n v="365"/>
    <n v="0"/>
    <s v="AUXILIAR DE ENFERMERÍA"/>
    <s v="U.V.I."/>
    <x v="1"/>
    <s v="0"/>
    <m/>
    <m/>
    <m/>
    <d v="2026-01-01T00:00:00"/>
    <d v="2026-07-31T00:00:00"/>
    <n v="212"/>
  </r>
  <r>
    <s v="349853"/>
    <d v="2026-01-01T00:00:00"/>
    <d v="2026-12-31T00:00:00"/>
    <s v="false"/>
    <s v="171753"/>
    <s v="TEMPORAL. T. COM. INTER. N. ESTA"/>
    <s v="INTERINO POR VACANTE"/>
    <s v="LAVANDERO/A"/>
    <s v="E"/>
    <s v="I_9_1A"/>
    <x v="3"/>
    <n v="365"/>
    <n v="0"/>
    <s v="LAVANDERIA"/>
    <s v="LAVANDERÍA HOSP.DEL TORAX"/>
    <x v="0"/>
    <s v="0"/>
    <m/>
    <m/>
    <m/>
    <d v="2026-01-01T00:00:00"/>
    <d v="2026-07-31T00:00:00"/>
    <n v="212"/>
  </r>
  <r>
    <s v="290099"/>
    <d v="2026-01-01T00:00:00"/>
    <d v="2026-12-31T00:00:00"/>
    <s v="false"/>
    <s v="169707"/>
    <s v="TEMPORAL. T. COM. INTER. N. ESTA"/>
    <s v="INTERINO POR VACANTE"/>
    <s v="FEA PSIQUIATRÍA"/>
    <s v="E"/>
    <s v="I_9_1A"/>
    <x v="3"/>
    <n v="365"/>
    <n v="0"/>
    <s v="FEA PSIQUIATRÍA"/>
    <s v="EDIFICIO AGUDOS HP"/>
    <x v="2"/>
    <s v="0"/>
    <m/>
    <m/>
    <m/>
    <d v="2026-01-01T00:00:00"/>
    <d v="2026-07-31T00:00:00"/>
    <n v="212"/>
  </r>
  <r>
    <s v="246342"/>
    <d v="2026-01-01T00:00:00"/>
    <d v="2026-12-31T00:00:00"/>
    <s v="false"/>
    <s v="171749"/>
    <s v="TEMPORAL. T. COM. INTER. N. ESTA"/>
    <s v="INTERINO POR VACANTE"/>
    <s v="LAVANDERO/A"/>
    <s v="E"/>
    <s v="I_9_1A"/>
    <x v="3"/>
    <n v="365"/>
    <n v="0"/>
    <s v="LAVANDERIA"/>
    <s v="LAVANDERÍA HOSP.DEL TORAX"/>
    <x v="0"/>
    <s v="0"/>
    <m/>
    <m/>
    <m/>
    <d v="2026-01-01T00:00:00"/>
    <d v="2026-07-31T00:00:00"/>
    <n v="212"/>
  </r>
  <r>
    <s v="248154"/>
    <d v="2026-01-01T00:00:00"/>
    <d v="2026-12-31T00:00:00"/>
    <s v="false"/>
    <s v="174606"/>
    <s v="TEMPORAL. T. COM. INTER. N. ESTA"/>
    <s v="COMISION SERV.,ADS.TEMPORAL"/>
    <s v="ENFERMERO/A"/>
    <s v="E"/>
    <s v="S_9B_1A"/>
    <x v="0"/>
    <n v="365"/>
    <n v="0"/>
    <s v="ENFERMERA/O"/>
    <s v="BLOQUE QUIRURGICO CENTRAL"/>
    <x v="1"/>
    <s v="293752"/>
    <s v="52924628H"/>
    <s v="BUSTABAD ARES, ALEJANDRO NICOLAS"/>
    <m/>
    <d v="2026-01-01T00:00:00"/>
    <d v="2026-07-31T00:00:00"/>
    <n v="212"/>
  </r>
  <r>
    <s v="263403"/>
    <d v="2026-01-01T00:00:00"/>
    <d v="2026-12-31T00:00:00"/>
    <s v="false"/>
    <s v="153947"/>
    <s v="TEMPORAL. T. COM. INTER. N. ESTA"/>
    <s v="INTERINO POR VACANTE"/>
    <s v="AUXILIAR DE ENFERMERÍA"/>
    <s v="E"/>
    <s v="I_9_1A"/>
    <x v="3"/>
    <n v="365"/>
    <n v="0"/>
    <s v="AUXILIAR DE ENFERMERÍA"/>
    <s v="UDAD.DE RECUPERACIÓN DE QUIRÓFANO"/>
    <x v="1"/>
    <s v="0"/>
    <m/>
    <m/>
    <m/>
    <d v="2026-01-01T00:00:00"/>
    <d v="2026-07-31T00:00:00"/>
    <n v="212"/>
  </r>
  <r>
    <s v="379562"/>
    <d v="2026-01-01T00:00:00"/>
    <d v="2026-12-31T00:00:00"/>
    <s v="false"/>
    <s v="153948"/>
    <s v="TEMPORAL. T. COM. INTER. N. ESTA"/>
    <s v="INTERINO POR VACANTE"/>
    <s v="AUXILIAR DE ENFERMERÍA"/>
    <s v="E"/>
    <s v="I_9_1A"/>
    <x v="3"/>
    <n v="365"/>
    <n v="0"/>
    <s v="AUXILIAR DE ENFERMERÍA"/>
    <s v="CONSULTA GINECOLOGIA"/>
    <x v="1"/>
    <s v="0"/>
    <m/>
    <m/>
    <m/>
    <d v="2026-01-01T00:00:00"/>
    <d v="2026-07-31T00:00:00"/>
    <n v="212"/>
  </r>
  <r>
    <s v="276553"/>
    <d v="2026-01-01T00:00:00"/>
    <d v="2026-12-31T00:00:00"/>
    <s v="false"/>
    <s v="170408"/>
    <s v="TEMPORAL. T. COM. INTER. N. ESTA"/>
    <s v="INTERINO POR VACANTE"/>
    <s v="ENFERMERO/A"/>
    <s v="E"/>
    <s v="I_9_1A"/>
    <x v="3"/>
    <n v="365"/>
    <n v="0"/>
    <s v="ENFERMERA/O"/>
    <s v="PLANTA  1ª  PAR   - HOSP.EDIF.A"/>
    <x v="1"/>
    <s v="0"/>
    <m/>
    <m/>
    <m/>
    <d v="2026-01-01T00:00:00"/>
    <d v="2026-07-31T00:00:00"/>
    <n v="212"/>
  </r>
  <r>
    <s v="292192"/>
    <d v="2026-01-01T00:00:00"/>
    <d v="2026-12-31T00:00:00"/>
    <s v="false"/>
    <s v="169972"/>
    <s v="TEMPORAL. T. COM. INTER. N. ESTA"/>
    <s v="INTERINO POR VACANTE"/>
    <s v="AUXILIAR DE ENFERMERÍA"/>
    <s v="E"/>
    <s v="I_9_1A"/>
    <x v="3"/>
    <n v="365"/>
    <n v="0"/>
    <s v="AUXILIAR DE ENFERMERÍA"/>
    <s v="PLANTA  2ª  PAR   - HOSP.EDIF.A"/>
    <x v="1"/>
    <s v="0"/>
    <m/>
    <m/>
    <m/>
    <d v="2026-01-01T00:00:00"/>
    <d v="2026-07-31T00:00:00"/>
    <n v="212"/>
  </r>
  <r>
    <s v="266412"/>
    <d v="2026-01-01T00:00:00"/>
    <d v="2026-12-31T00:00:00"/>
    <s v="false"/>
    <s v="159140"/>
    <s v="TEMPORAL. T. COM. INTER. N. ESTA"/>
    <s v="DESEMPEÑO FUNCIONES SUPERIOR CATEGORIA"/>
    <s v="MEDICO/A URGENCIA HOSPITALARIA"/>
    <s v="E"/>
    <s v="S_9B_1A"/>
    <x v="0"/>
    <n v="365"/>
    <n v="0"/>
    <s v="MÉDICO URGENCIA HOSPITALARIA"/>
    <s v="P.MÉDICO DE URGENCIAS"/>
    <x v="2"/>
    <s v="186709"/>
    <s v="30538309J"/>
    <s v="JURADO SANCHEZ, MARIA AGUSTINA"/>
    <m/>
    <d v="2026-01-01T00:00:00"/>
    <d v="2026-07-31T00:00:00"/>
    <n v="212"/>
  </r>
  <r>
    <s v="390336"/>
    <d v="2026-01-01T00:00:00"/>
    <d v="2026-12-31T00:00:00"/>
    <s v="false"/>
    <s v="170900"/>
    <s v="TEMPORAL. T. COM. INTER. N. ESTA"/>
    <s v="INTERINO POR VACANTE"/>
    <s v="G ADMINISTRATIVO FUNCIÓN ADMINISTRATIVA"/>
    <s v="E"/>
    <s v="I_9_1A"/>
    <x v="3"/>
    <n v="365"/>
    <n v="0"/>
    <s v="GRUPO ADMINISTRATIVO"/>
    <s v="D.RRHH SERV.ADMINISTRACIÓN DE PERSONAL"/>
    <x v="5"/>
    <s v="0"/>
    <m/>
    <m/>
    <m/>
    <d v="2026-01-01T00:00:00"/>
    <d v="2026-07-31T00:00:00"/>
    <n v="212"/>
  </r>
  <r>
    <s v="235423"/>
    <d v="2026-01-01T00:00:00"/>
    <d v="2026-12-31T00:00:00"/>
    <s v="false"/>
    <s v="153814"/>
    <s v="TEMPORAL. T. COM. INTER. N. ESTA"/>
    <s v="INTERINO POR VACANTE"/>
    <s v="G ADMINISTRATIVO FUNCIÓN ADMINISTRATIVA"/>
    <s v="E"/>
    <s v="I_9_1A"/>
    <x v="3"/>
    <n v="365"/>
    <n v="0"/>
    <s v="GRUPO ADMINISTRATIVO"/>
    <s v="COORDINACIÓN DE INFORMACIÓN"/>
    <x v="3"/>
    <s v="0"/>
    <m/>
    <m/>
    <m/>
    <d v="2026-01-01T00:00:00"/>
    <d v="2026-07-31T00:00:00"/>
    <n v="212"/>
  </r>
  <r>
    <s v="377853"/>
    <d v="2026-01-01T00:00:00"/>
    <d v="2026-12-31T00:00:00"/>
    <s v="false"/>
    <s v="170885"/>
    <s v="TEMPORAL. T. COM. INTER. N. ESTA"/>
    <s v="INTERINO POR VACANTE"/>
    <s v="AUXILIAR DE ENFERMERÍA"/>
    <s v="E"/>
    <s v="I_9_1A"/>
    <x v="3"/>
    <n v="365"/>
    <n v="0"/>
    <s v="AUXILIAR DE ENFERMERÍA"/>
    <s v="PLANTA 10ª IMPAR - HOSP.EDIF.A"/>
    <x v="1"/>
    <s v="0"/>
    <m/>
    <m/>
    <m/>
    <d v="2026-01-01T00:00:00"/>
    <d v="2026-07-31T00:00:00"/>
    <n v="212"/>
  </r>
  <r>
    <s v="268411"/>
    <d v="2026-01-01T00:00:00"/>
    <d v="2026-12-31T00:00:00"/>
    <s v="false"/>
    <s v="171761"/>
    <s v="TEMPORAL. T. COM. INTER. N. ESTA"/>
    <s v="INTERINO POR VACANTE"/>
    <s v="LAVANDERO/A"/>
    <s v="E"/>
    <s v="I_9_1A"/>
    <x v="3"/>
    <n v="365"/>
    <n v="0"/>
    <s v="LAVANDERIA"/>
    <s v="LAVANDERÍA HOSP.DEL TORAX"/>
    <x v="0"/>
    <s v="0"/>
    <m/>
    <m/>
    <m/>
    <d v="2026-01-01T00:00:00"/>
    <d v="2026-07-31T00:00:00"/>
    <n v="212"/>
  </r>
  <r>
    <s v="230559"/>
    <d v="2026-01-01T00:00:00"/>
    <d v="2026-12-31T00:00:00"/>
    <s v="false"/>
    <s v="153773"/>
    <s v="TEMPORAL. T. COM. INTER. N. ESTA"/>
    <s v="INTERINO POR VACANTE"/>
    <s v="FONTANERO/A"/>
    <s v="E"/>
    <s v="I_9_1A"/>
    <x v="3"/>
    <n v="365"/>
    <n v="0"/>
    <s v="FONTANERO"/>
    <s v="FONTANERÍA"/>
    <x v="6"/>
    <s v="0"/>
    <m/>
    <m/>
    <m/>
    <d v="2026-01-01T00:00:00"/>
    <d v="2026-07-31T00:00:00"/>
    <n v="212"/>
  </r>
  <r>
    <s v="215389"/>
    <d v="2026-01-01T00:00:00"/>
    <d v="2026-12-31T00:00:00"/>
    <s v="false"/>
    <s v="161116"/>
    <s v="TEMPORAL. T. COM. INTER. N. ESTA"/>
    <s v="INTERINO POR VACANTE"/>
    <s v="AUXILIAR DE ENFERMERÍA"/>
    <s v="E"/>
    <s v="I_9_1A"/>
    <x v="3"/>
    <n v="365"/>
    <n v="0"/>
    <s v="AUXILIAR DE ENFERMERÍA"/>
    <s v="PLANTA  8ª IMPAR - HOSP.EDIF.A"/>
    <x v="1"/>
    <s v="0"/>
    <m/>
    <m/>
    <m/>
    <d v="2026-01-01T00:00:00"/>
    <d v="2026-07-31T00:00:00"/>
    <n v="212"/>
  </r>
  <r>
    <s v="260638"/>
    <d v="2026-01-01T00:00:00"/>
    <d v="2026-12-31T00:00:00"/>
    <s v="false"/>
    <s v="156490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219491"/>
    <d v="2026-01-01T00:00:00"/>
    <d v="2026-12-31T00:00:00"/>
    <s v="false"/>
    <s v="148289"/>
    <s v="TEMPORAL. T. COM. INTER. N. ESTA"/>
    <s v="INTERINO POR VACANTE"/>
    <s v="AUXILIAR DE ENFERMERÍA"/>
    <s v="E"/>
    <s v="I_9_1A"/>
    <x v="3"/>
    <n v="365"/>
    <n v="0"/>
    <s v="AUXILIAR DE ENFERMERÍA"/>
    <s v="PLANTA  7ª IMPAR - HOSP.EDIF.A"/>
    <x v="1"/>
    <s v="0"/>
    <m/>
    <m/>
    <m/>
    <d v="2026-01-01T00:00:00"/>
    <d v="2026-07-31T00:00:00"/>
    <n v="212"/>
  </r>
  <r>
    <s v="219838"/>
    <d v="2026-01-01T00:00:00"/>
    <d v="2026-12-31T00:00:00"/>
    <s v="false"/>
    <s v="171557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04761"/>
    <d v="2026-01-01T00:00:00"/>
    <d v="2026-12-31T00:00:00"/>
    <s v="false"/>
    <s v="161333"/>
    <s v="TEMPORAL. T. COM. INTER. N. ESTA"/>
    <s v="INTERINO POR VACANTE"/>
    <s v="LIMPIADOR/A"/>
    <s v="E"/>
    <s v="I_9_1A"/>
    <x v="3"/>
    <n v="365"/>
    <n v="0"/>
    <s v="LIMPIADORA"/>
    <s v="SUPLENCIAS LIMPIEZA"/>
    <x v="0"/>
    <s v="0"/>
    <m/>
    <m/>
    <m/>
    <d v="2026-01-01T00:00:00"/>
    <d v="2026-07-31T00:00:00"/>
    <n v="212"/>
  </r>
  <r>
    <s v="325926"/>
    <d v="2026-01-01T00:00:00"/>
    <d v="2026-12-31T00:00:00"/>
    <s v="false"/>
    <s v="174622"/>
    <s v="TEMPORAL. T. COM. INTER. N. ESTA"/>
    <s v="COMISION SERV.,ADS.TEMPORAL"/>
    <s v="ENFERMERO/A"/>
    <s v="E"/>
    <s v="S_9B_1A"/>
    <x v="0"/>
    <n v="365"/>
    <n v="0"/>
    <s v="ENFERMERA/O"/>
    <s v="PLANTA  9ª  PAR   - HOSP.EDIF.A"/>
    <x v="1"/>
    <s v="340329"/>
    <s v="43364625B"/>
    <s v="MENDEZ ZAPATA, ROCIO DEL CARMEN"/>
    <m/>
    <d v="2026-01-01T00:00:00"/>
    <d v="2026-07-31T00:00:00"/>
    <n v="212"/>
  </r>
  <r>
    <s v="248888"/>
    <d v="2026-01-01T00:00:00"/>
    <d v="2026-12-31T00:00:00"/>
    <s v="false"/>
    <s v="167592"/>
    <s v="TEMPORAL. T. COM. INTER. N. ESTA"/>
    <s v="INTERINO POR VACANTE"/>
    <s v="FEA APARATO DIGESTIVO"/>
    <s v="E"/>
    <s v="I_9_1A"/>
    <x v="3"/>
    <n v="365"/>
    <n v="0"/>
    <s v="FEA APARATO DIGESTIVO"/>
    <s v="P.MÉDICO DIGESTIVO"/>
    <x v="2"/>
    <s v="0"/>
    <m/>
    <m/>
    <m/>
    <d v="2026-01-01T00:00:00"/>
    <d v="2026-07-31T00:00:00"/>
    <n v="212"/>
  </r>
  <r>
    <s v="200252"/>
    <d v="2026-01-01T00:00:00"/>
    <d v="2026-12-31T00:00:00"/>
    <s v="false"/>
    <s v="153810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228293"/>
    <d v="2026-01-01T00:00:00"/>
    <d v="2026-12-31T00:00:00"/>
    <s v="false"/>
    <s v="170889"/>
    <s v="TEMPORAL. T. COM. INTER. N. ESTA"/>
    <s v="INTERINO POR VACANTE"/>
    <s v="G ADMINISTRATIVO FUNCIÓN ADMINISTRATIVA"/>
    <s v="E"/>
    <s v="I_9_1A"/>
    <x v="3"/>
    <n v="365"/>
    <n v="0"/>
    <s v="GRUPO ADMINISTRATIVO"/>
    <s v="ADMISIÓN CENTRAL"/>
    <x v="2"/>
    <s v="0"/>
    <m/>
    <m/>
    <m/>
    <d v="2026-01-01T00:00:00"/>
    <d v="2026-07-31T00:00:00"/>
    <n v="212"/>
  </r>
  <r>
    <s v="266926"/>
    <d v="2026-01-01T00:00:00"/>
    <d v="2026-12-31T00:00:00"/>
    <s v="false"/>
    <s v="156546"/>
    <s v="TEMPORAL. T. COM. INTER. N. ESTA"/>
    <s v="DESEMPEÑO FUNCIONES SUPERIOR CATEGORIA"/>
    <s v="MEDICO/A URGENCIA HOSPITALARIA"/>
    <s v="E"/>
    <s v="S_9B_1A"/>
    <x v="0"/>
    <n v="365"/>
    <n v="0"/>
    <s v="MÉDICO URGENCIA HOSPITALARIA"/>
    <s v="P.MÉDICO DE URGENCIAS"/>
    <x v="2"/>
    <s v="189811"/>
    <s v="78557162H"/>
    <s v="GIRONES BREDY, CLARA ELISA"/>
    <m/>
    <d v="2026-01-01T00:00:00"/>
    <d v="2026-07-31T00:00:00"/>
    <n v="212"/>
  </r>
  <r>
    <s v="291589"/>
    <d v="2026-01-01T00:00:00"/>
    <d v="2026-12-31T00:00:00"/>
    <s v="false"/>
    <s v="153949"/>
    <s v="TEMPORAL. T. COM. INTER. N. ESTA"/>
    <s v="INTERINO POR VACANTE"/>
    <s v="AUXILIAR DE ENFERMERÍA"/>
    <s v="E"/>
    <s v="I_9_1A"/>
    <x v="3"/>
    <n v="365"/>
    <n v="0"/>
    <s v="AUXILIAR DE ENFERMERÍA"/>
    <s v="PLANTA 10ª IMPAR - HOSP.EDIF.A"/>
    <x v="1"/>
    <s v="0"/>
    <m/>
    <m/>
    <m/>
    <d v="2026-01-01T00:00:00"/>
    <d v="2026-07-31T00:00:00"/>
    <n v="212"/>
  </r>
  <r>
    <s v="241356"/>
    <d v="2026-01-01T00:00:00"/>
    <d v="2026-12-31T00:00:00"/>
    <s v="false"/>
    <s v="155920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204126"/>
    <d v="2026-01-01T00:00:00"/>
    <d v="2026-12-31T00:00:00"/>
    <s v="false"/>
    <s v="171538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73329"/>
    <d v="2026-01-01T00:00:00"/>
    <d v="2026-12-31T00:00:00"/>
    <s v="false"/>
    <s v="174283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304254"/>
    <d v="2026-01-01T00:00:00"/>
    <d v="2026-12-31T00:00:00"/>
    <s v="false"/>
    <s v="0"/>
    <s v="TEMPORAL. T. COM. INTER. N. ESTA"/>
    <s v="DESEMPEÑO FUNCIONES SUPERIOR CATEGORIA"/>
    <s v="FEA REUMATOLOGÍA"/>
    <s v="E"/>
    <s v="S_9B_1A"/>
    <x v="0"/>
    <n v="365"/>
    <n v="0"/>
    <s v="FEA REUMATOLOGÍA"/>
    <s v="P.MÉDICO REUMATOLOGÍA"/>
    <x v="2"/>
    <s v="102501"/>
    <s v="42026009H"/>
    <s v="BUSTABAD REYES, M.SAGRARIO"/>
    <m/>
    <d v="2026-01-01T00:00:00"/>
    <d v="2026-07-31T00:00:00"/>
    <n v="212"/>
  </r>
  <r>
    <s v="215698"/>
    <d v="2026-01-01T00:00:00"/>
    <d v="2026-12-31T00:00:00"/>
    <s v="false"/>
    <s v="161150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309640"/>
    <d v="2026-01-01T00:00:00"/>
    <d v="2026-12-31T00:00:00"/>
    <s v="false"/>
    <s v="153421"/>
    <s v="TEMPORAL. T. COM. INTER. N. ESTA"/>
    <s v="INTERINO POR VACANTE"/>
    <s v="ENFERMERO/A"/>
    <s v="E"/>
    <s v="I_9_1A"/>
    <x v="3"/>
    <n v="365"/>
    <n v="0"/>
    <s v="ENFERMERA/O"/>
    <s v="PLANTA BAJA - HOSP.EDIF.M."/>
    <x v="1"/>
    <s v="0"/>
    <m/>
    <m/>
    <m/>
    <d v="2026-01-01T00:00:00"/>
    <d v="2026-07-31T00:00:00"/>
    <n v="212"/>
  </r>
  <r>
    <s v="255595"/>
    <d v="2026-01-01T00:00:00"/>
    <d v="2026-12-31T00:00:00"/>
    <s v="false"/>
    <s v="154160"/>
    <s v="TEMPORAL. T. COM. INTER. N. ESTA"/>
    <s v="INTERINO POR VACANTE"/>
    <s v="CELADOR/A"/>
    <s v="E"/>
    <s v="I_9_1A"/>
    <x v="3"/>
    <n v="365"/>
    <n v="0"/>
    <s v="CELADOR"/>
    <s v="CONSERJERÍA"/>
    <x v="0"/>
    <s v="0"/>
    <m/>
    <m/>
    <m/>
    <d v="2026-01-01T00:00:00"/>
    <d v="2026-07-31T00:00:00"/>
    <n v="212"/>
  </r>
  <r>
    <s v="362267"/>
    <d v="2026-01-01T00:00:00"/>
    <d v="2026-12-31T00:00:00"/>
    <s v="false"/>
    <s v="153950"/>
    <s v="TEMPORAL. T. COM. INTER. N. ESTA"/>
    <s v="INTERINO POR VACANTE"/>
    <s v="AUXILIAR DE ENFERMERÍA"/>
    <s v="E"/>
    <s v="I_9_1A"/>
    <x v="3"/>
    <n v="365"/>
    <n v="0"/>
    <s v="AUXILIAR DE ENFERMERÍA"/>
    <s v="UDAD.DE RECUPERACIÓN DE QUIRÓFANO"/>
    <x v="1"/>
    <s v="0"/>
    <m/>
    <m/>
    <m/>
    <d v="2026-01-01T00:00:00"/>
    <d v="2026-07-31T00:00:00"/>
    <n v="212"/>
  </r>
  <r>
    <s v="259636"/>
    <d v="2026-01-01T00:00:00"/>
    <d v="2026-12-31T00:00:00"/>
    <s v="false"/>
    <s v="174759"/>
    <s v="TEMPORAL. T. COM. INTER. N. ESTA"/>
    <s v="COMISION SERV.,ADS.TEMPORAL"/>
    <s v="G AUXILIAR ADMINISTRATIVO F. ADMVA"/>
    <s v="E"/>
    <s v="S_9B_1A"/>
    <x v="0"/>
    <n v="365"/>
    <n v="0"/>
    <s v="AUXILIAR ADMINISTRATIVO"/>
    <s v="ALMACÉN CENTRAL"/>
    <x v="4"/>
    <s v="379887"/>
    <s v="78570372A"/>
    <s v="GONZALEZ PADRINO, YANIRA CHAXIRAXI"/>
    <s v="AUXILIAR ADMINISTRATIVO"/>
    <d v="2026-01-01T00:00:00"/>
    <d v="2026-07-31T00:00:00"/>
    <n v="212"/>
  </r>
  <r>
    <s v="293111"/>
    <d v="2026-01-01T00:00:00"/>
    <d v="2026-12-31T00:00:00"/>
    <s v="false"/>
    <s v="153951"/>
    <s v="TEMPORAL. T. COM. INTER. N. ESTA"/>
    <s v="INTERINO POR VACANTE"/>
    <s v="AUXILIAR DE ENFERMERÍA"/>
    <s v="E"/>
    <s v="I_9_1A"/>
    <x v="3"/>
    <n v="365"/>
    <n v="0"/>
    <s v="AUXILIAR DE ENFERMERÍA"/>
    <s v="PLANTA  2ª  - HOSPITAL DEL NORTE"/>
    <x v="1"/>
    <s v="0"/>
    <m/>
    <m/>
    <m/>
    <d v="2026-01-01T00:00:00"/>
    <d v="2026-07-31T00:00:00"/>
    <n v="212"/>
  </r>
  <r>
    <s v="133049"/>
    <d v="2026-01-01T00:00:00"/>
    <d v="2026-12-31T00:00:00"/>
    <s v="false"/>
    <s v="152991"/>
    <s v="TEMPORAL. T. COM. INTER. N. ESTA"/>
    <s v="INTERINO POR VACANTE"/>
    <s v="FEA NEUROLOGÍA"/>
    <s v="E"/>
    <s v="I_9_1A"/>
    <x v="3"/>
    <n v="365"/>
    <n v="0"/>
    <s v="FEA NEUROLOGÍA"/>
    <s v="P.MÉDICO NEUROLOGÍA"/>
    <x v="2"/>
    <s v="0"/>
    <m/>
    <m/>
    <m/>
    <d v="2026-01-01T00:00:00"/>
    <d v="2026-07-31T00:00:00"/>
    <n v="212"/>
  </r>
  <r>
    <s v="378490"/>
    <d v="2026-01-01T00:00:00"/>
    <d v="2026-12-31T00:00:00"/>
    <s v="false"/>
    <s v="153799"/>
    <s v="TEMPORAL. T. COM. INTER. N. ESTA"/>
    <s v="INTERINO POR VACANTE"/>
    <s v="G ADMINISTRATIVO FUNCIÓN ADMINISTRATIVA"/>
    <s v="E"/>
    <s v="I_9_1A"/>
    <x v="3"/>
    <n v="365"/>
    <n v="0"/>
    <s v="GRUPO ADMINISTRATIVO"/>
    <s v="ADMISIÓN CENTRAL"/>
    <x v="2"/>
    <s v="0"/>
    <m/>
    <m/>
    <m/>
    <d v="2026-01-01T00:00:00"/>
    <d v="2026-07-31T00:00:00"/>
    <n v="212"/>
  </r>
  <r>
    <s v="230973"/>
    <d v="2026-01-01T00:00:00"/>
    <d v="2026-12-31T00:00:00"/>
    <s v="false"/>
    <s v="170740"/>
    <s v="TEMPORAL. T. COM. INTER. N. ESTA"/>
    <s v="INTERINO POR VACANTE"/>
    <s v="ENFERMERO/A"/>
    <s v="E"/>
    <s v="I_9_1A"/>
    <x v="3"/>
    <n v="365"/>
    <n v="0"/>
    <s v="ENFERMERA/O"/>
    <s v="H.DIA POLIVALENTE - CITOSTATICOS"/>
    <x v="1"/>
    <s v="0"/>
    <m/>
    <m/>
    <m/>
    <d v="2026-01-01T00:00:00"/>
    <d v="2026-07-31T00:00:00"/>
    <n v="212"/>
  </r>
  <r>
    <s v="259499"/>
    <d v="2026-01-01T00:00:00"/>
    <d v="2026-12-31T00:00:00"/>
    <s v="false"/>
    <s v="153761"/>
    <s v="TEMPORAL. T. COM. INTER. N. ESTA"/>
    <s v="INTERINO POR VACANTE"/>
    <s v="TÉCNICO TITULADO MEDIO - INFORMÁTICO"/>
    <s v="E"/>
    <s v="I_9_1A"/>
    <x v="3"/>
    <n v="365"/>
    <n v="0"/>
    <s v="TÉCNICO TITULADO MEDIO - INFORMÁTICO"/>
    <s v="INFORMÁTICA"/>
    <x v="6"/>
    <s v="0"/>
    <m/>
    <m/>
    <m/>
    <d v="2026-01-01T00:00:00"/>
    <d v="2026-07-31T00:00:00"/>
    <n v="212"/>
  </r>
  <r>
    <s v="390903"/>
    <d v="2026-01-01T00:00:00"/>
    <d v="2026-12-31T00:00:00"/>
    <s v="false"/>
    <s v="171234"/>
    <s v="TEMPORAL. T. COM. INTER. N. ESTA"/>
    <s v="OTRA DIRECCIÓN GERENCIA-PROMOCION INTERNA TEMPORAL"/>
    <s v="TÉCNICO TITULADO MEDIO - INFORMÁTICO"/>
    <s v="E"/>
    <s v="S_9B_1A"/>
    <x v="0"/>
    <n v="365"/>
    <n v="0"/>
    <s v="TÉCNICO TITULADO MEDIO - INFORMÁTICO"/>
    <s v="INFORMÁTICA"/>
    <x v="6"/>
    <s v="337752"/>
    <s v="43620311Y"/>
    <s v="GUZMAN DOMINGUEZ, LUIS MANUEL"/>
    <m/>
    <d v="2026-01-01T00:00:00"/>
    <d v="2026-07-31T00:00:00"/>
    <n v="212"/>
  </r>
  <r>
    <s v="222616"/>
    <d v="2026-01-01T00:00:00"/>
    <d v="2026-12-31T00:00:00"/>
    <s v="false"/>
    <s v="171760"/>
    <s v="TEMPORAL. T. COM. INTER. N. ESTA"/>
    <s v="INTERINO POR VACANTE"/>
    <s v="LAVANDERO/A"/>
    <s v="E"/>
    <s v="I_9_1A"/>
    <x v="3"/>
    <n v="365"/>
    <n v="0"/>
    <s v="LAVANDERIA"/>
    <s v="LAVANDERÍA HOSP.DEL TORAX"/>
    <x v="0"/>
    <s v="0"/>
    <m/>
    <m/>
    <m/>
    <d v="2026-01-01T00:00:00"/>
    <d v="2026-07-31T00:00:00"/>
    <n v="212"/>
  </r>
  <r>
    <s v="243659"/>
    <d v="2026-01-01T00:00:00"/>
    <d v="2026-12-31T00:00:00"/>
    <s v="false"/>
    <s v="154612"/>
    <s v="TEMPORAL. T. COM. INTER. N. ESTA"/>
    <s v="INTERINO POR VACANTE"/>
    <s v="LAVANDERO/A"/>
    <s v="E"/>
    <s v="I_9_1A"/>
    <x v="3"/>
    <n v="365"/>
    <n v="0"/>
    <s v="LAVANDERIA"/>
    <s v="LAVANDERÍA HOSP.DEL TORAX"/>
    <x v="0"/>
    <s v="0"/>
    <m/>
    <m/>
    <m/>
    <d v="2026-01-01T00:00:00"/>
    <d v="2026-07-31T00:00:00"/>
    <n v="212"/>
  </r>
  <r>
    <s v="268220"/>
    <d v="2026-01-01T00:00:00"/>
    <d v="2026-12-31T00:00:00"/>
    <s v="false"/>
    <s v="161115"/>
    <s v="TEMPORAL. T. COM. INTER. N. ESTA"/>
    <s v="INTERINO POR VACANTE"/>
    <s v="AUXILIAR DE ENFERMERÍA"/>
    <s v="E"/>
    <s v="I_9_1A"/>
    <x v="3"/>
    <n v="365"/>
    <n v="0"/>
    <s v="AUXILIAR DE ENFERMERÍA"/>
    <s v="LAB.HEMOT.Y BCO.SANGRE"/>
    <x v="1"/>
    <s v="0"/>
    <m/>
    <m/>
    <m/>
    <d v="2026-01-01T00:00:00"/>
    <d v="2026-07-31T00:00:00"/>
    <n v="212"/>
  </r>
  <r>
    <s v="236985"/>
    <d v="2026-01-01T00:00:00"/>
    <d v="2026-12-31T00:00:00"/>
    <s v="false"/>
    <s v="161162"/>
    <s v="TEMPORAL. T. COM. INTER. N. ESTA"/>
    <s v="INTERINO POR VACANTE"/>
    <s v="AUXILIAR DE ENFERMERÍA"/>
    <s v="E"/>
    <s v="I_9_1A"/>
    <x v="3"/>
    <n v="365"/>
    <n v="0"/>
    <s v="AUXILIAR DE ENFERMERÍA"/>
    <s v="PLANTA BAJA - HOSP.EDIF.M."/>
    <x v="1"/>
    <s v="0"/>
    <m/>
    <m/>
    <m/>
    <d v="2026-01-01T00:00:00"/>
    <d v="2026-07-31T00:00:00"/>
    <n v="212"/>
  </r>
  <r>
    <s v="249417"/>
    <d v="2026-01-01T00:00:00"/>
    <d v="2026-12-31T00:00:00"/>
    <s v="false"/>
    <s v="173798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212706"/>
    <d v="2026-01-01T00:00:00"/>
    <d v="2026-12-31T00:00:00"/>
    <s v="false"/>
    <s v="153775"/>
    <s v="TEMPORAL. T. COM. INTER. N. ESTA"/>
    <s v="INTERINO POR VACANTE"/>
    <s v="PINCHE"/>
    <s v="E"/>
    <s v="I_9_1A"/>
    <x v="3"/>
    <n v="365"/>
    <n v="0"/>
    <s v="PINCHE"/>
    <s v="COCINA"/>
    <x v="0"/>
    <s v="0"/>
    <m/>
    <m/>
    <m/>
    <d v="2026-01-01T00:00:00"/>
    <d v="2026-07-31T00:00:00"/>
    <n v="212"/>
  </r>
  <r>
    <s v="208861"/>
    <d v="2026-01-01T00:00:00"/>
    <d v="2026-12-31T00:00:00"/>
    <s v="false"/>
    <s v="153422"/>
    <s v="TEMPORAL. T. COM. INTER. N. ESTA"/>
    <s v="INTERINO POR VACANTE"/>
    <s v="ENFERMERO/A"/>
    <s v="E"/>
    <s v="I_9_1A"/>
    <x v="3"/>
    <n v="365"/>
    <n v="0"/>
    <s v="ENFERMERA/O"/>
    <s v="PLANTA 10ª IMPAR - HOSP.EDIF.A"/>
    <x v="1"/>
    <s v="0"/>
    <m/>
    <m/>
    <m/>
    <d v="2026-01-01T00:00:00"/>
    <d v="2026-07-31T00:00:00"/>
    <n v="212"/>
  </r>
  <r>
    <s v="236971"/>
    <d v="2026-01-01T00:00:00"/>
    <d v="2026-12-31T00:00:00"/>
    <s v="false"/>
    <s v="172129"/>
    <s v="TEMPORAL. T. COM. INTER. N. ESTA"/>
    <s v="MES VENCIDO - INCAPACIDAD TEMPORAL"/>
    <s v="AUXILIAR DE ENFERMERÍA"/>
    <s v="E"/>
    <s v="S_9B_1A"/>
    <x v="0"/>
    <n v="365"/>
    <n v="0"/>
    <s v="AUXILIAR DE ENFERMERÍA"/>
    <s v="PLANTILLA VOLANTE"/>
    <x v="1"/>
    <s v="270579"/>
    <s v="78630221Y"/>
    <s v="HERNANDEZ MESA, NAYRA"/>
    <s v="AUXILIAR DE ENFERMERÍA"/>
    <d v="2026-01-01T00:00:00"/>
    <d v="2026-07-31T00:00:00"/>
    <n v="212"/>
  </r>
  <r>
    <s v="332425"/>
    <d v="2026-01-01T00:00:00"/>
    <d v="2026-12-31T00:00:00"/>
    <s v="false"/>
    <s v="161154"/>
    <s v="SIN CONTRATO"/>
    <s v="PROMOCION INTERNA TEMPORAL"/>
    <s v="EE - ENFERMERÍA PEDIÁTRICA"/>
    <s v="E"/>
    <s v="I_9_1A"/>
    <x v="3"/>
    <n v="365"/>
    <n v="0"/>
    <s v="ENFERMERA/O ESPECIALISTA EN ENFERMERÍA PEDIÁTRICA"/>
    <s v="U.V.I. PEDIATRICA"/>
    <x v="1"/>
    <s v="0"/>
    <m/>
    <m/>
    <m/>
    <d v="2026-01-01T00:00:00"/>
    <d v="2026-07-31T00:00:00"/>
    <n v="212"/>
  </r>
  <r>
    <s v="212594"/>
    <d v="2026-01-01T00:00:00"/>
    <d v="2026-12-31T00:00:00"/>
    <s v="false"/>
    <s v="162695"/>
    <s v="TEMPORAL. T. COM. INTER. N. ESTA"/>
    <s v="INTERINO POR VACANTE"/>
    <s v="CONDUCTOR/A"/>
    <s v="E"/>
    <s v="I_9_1A"/>
    <x v="3"/>
    <n v="365"/>
    <n v="0"/>
    <s v="CONDUCTOR"/>
    <s v="PARQUE MÓVIL"/>
    <x v="0"/>
    <s v="0"/>
    <m/>
    <m/>
    <m/>
    <d v="2026-01-01T00:00:00"/>
    <d v="2026-07-31T00:00:00"/>
    <n v="212"/>
  </r>
  <r>
    <s v="157928"/>
    <d v="2026-01-01T00:00:00"/>
    <d v="2026-12-31T00:00:00"/>
    <s v="false"/>
    <s v="152989"/>
    <s v="TEMPORAL. T. COM. INTER. N. ESTA"/>
    <s v="INTERINO POR VACANTE"/>
    <s v="FEA NEUROCIRUGÍA"/>
    <s v="E"/>
    <s v="I_9_1A"/>
    <x v="3"/>
    <n v="365"/>
    <n v="0"/>
    <s v="FEA NEUROCIRUGÍA"/>
    <s v="P.MÉDICO NEUROCIRUGÍA"/>
    <x v="2"/>
    <s v="0"/>
    <m/>
    <m/>
    <m/>
    <d v="2026-01-01T00:00:00"/>
    <d v="2026-07-31T00:00:00"/>
    <n v="212"/>
  </r>
  <r>
    <s v="386285"/>
    <d v="2026-01-01T00:00:00"/>
    <d v="2026-12-31T00:00:00"/>
    <s v="false"/>
    <s v="170807"/>
    <s v="TEMPORAL. T. COM. INTER. N. ESTA"/>
    <s v="INTERINO POR VACANTE"/>
    <s v="ENFERMERO/A"/>
    <s v="E"/>
    <s v="I_9_1A"/>
    <x v="3"/>
    <n v="365"/>
    <n v="0"/>
    <s v="ENFERMERA/O"/>
    <s v="UDES.ESPECIALES SUPLENCIAS"/>
    <x v="1"/>
    <s v="0"/>
    <m/>
    <m/>
    <m/>
    <d v="2026-01-01T00:00:00"/>
    <d v="2026-07-31T00:00:00"/>
    <n v="212"/>
  </r>
  <r>
    <s v="201816"/>
    <d v="2026-01-01T00:00:00"/>
    <d v="2026-12-31T00:00:00"/>
    <s v="false"/>
    <s v="171759"/>
    <s v="TEMPORAL. T. COM. INTER. N. ESTA"/>
    <s v="INTERINO POR VACANTE"/>
    <s v="LAVANDERO/A"/>
    <s v="E"/>
    <s v="I_9_1A"/>
    <x v="3"/>
    <n v="365"/>
    <n v="0"/>
    <s v="LAVANDERIA"/>
    <s v="LAVANDERÍA HOSP.DEL TORAX"/>
    <x v="0"/>
    <s v="0"/>
    <m/>
    <m/>
    <m/>
    <d v="2026-01-01T00:00:00"/>
    <d v="2026-07-31T00:00:00"/>
    <n v="212"/>
  </r>
  <r>
    <s v="240898"/>
    <d v="2026-01-01T00:00:00"/>
    <d v="2026-12-31T00:00:00"/>
    <s v="false"/>
    <s v="169971"/>
    <s v="TEMPORAL. T. COM. INTER. N. ESTA"/>
    <s v="INTERINO POR VACANTE"/>
    <s v="AUXILIAR DE ENFERMERÍA"/>
    <s v="E"/>
    <s v="I_9_1A"/>
    <x v="3"/>
    <n v="365"/>
    <n v="0"/>
    <s v="AUXILIAR DE ENFERMERÍA"/>
    <s v="PLANTA  2ª  PAR   - HOSP.EDIF.A"/>
    <x v="1"/>
    <s v="0"/>
    <m/>
    <m/>
    <m/>
    <d v="2026-01-01T00:00:00"/>
    <d v="2026-07-31T00:00:00"/>
    <n v="212"/>
  </r>
  <r>
    <s v="262794"/>
    <d v="2026-01-01T00:00:00"/>
    <d v="2026-12-31T00:00:00"/>
    <s v="false"/>
    <s v="153122"/>
    <s v="TEMPORAL. T. COM. INTER. N. ESTA"/>
    <s v="INTERINO POR VACANTE"/>
    <s v="FEA NEUROLOGÍA"/>
    <s v="E"/>
    <s v="I_9_1A"/>
    <x v="3"/>
    <n v="365"/>
    <n v="0"/>
    <s v="FEA NEUROLOGÍA"/>
    <s v="P.MÉDICO NEUROLOGÍA"/>
    <x v="2"/>
    <s v="0"/>
    <m/>
    <m/>
    <m/>
    <d v="2026-01-01T00:00:00"/>
    <d v="2026-07-31T00:00:00"/>
    <n v="212"/>
  </r>
  <r>
    <s v="248530"/>
    <d v="2026-01-01T00:00:00"/>
    <d v="2026-12-31T00:00:00"/>
    <s v="false"/>
    <s v="170571"/>
    <s v="TEMPORAL. T. COM. INTER. N. ESTA"/>
    <s v="INTERINO POR VACANTE"/>
    <s v="ENFERMERO/A"/>
    <s v="E"/>
    <s v="I_9_1A"/>
    <x v="3"/>
    <n v="365"/>
    <n v="0"/>
    <s v="ENFERMERA/O"/>
    <s v="PLANTA  3ª  PAR   - HOSP.EDIF.A"/>
    <x v="1"/>
    <s v="0"/>
    <m/>
    <m/>
    <m/>
    <d v="2026-01-01T00:00:00"/>
    <d v="2026-07-31T00:00:00"/>
    <n v="212"/>
  </r>
  <r>
    <s v="241955"/>
    <d v="2026-01-01T00:00:00"/>
    <d v="2026-12-31T00:00:00"/>
    <s v="false"/>
    <s v="162364"/>
    <s v="TEMPORAL. T. COM. INTER. N. ESTA"/>
    <s v="INTERINO POR VACANTE"/>
    <s v="ENFERMERO/A"/>
    <s v="E"/>
    <s v="I_9_1A"/>
    <x v="3"/>
    <n v="365"/>
    <n v="0"/>
    <s v="ENFERMERA/O"/>
    <s v="PLANTA  1ª  PAR   - HOSP.EDIF.A"/>
    <x v="1"/>
    <s v="0"/>
    <m/>
    <m/>
    <m/>
    <d v="2026-01-01T00:00:00"/>
    <d v="2026-07-31T00:00:00"/>
    <n v="212"/>
  </r>
  <r>
    <s v="226658"/>
    <d v="2026-01-01T00:00:00"/>
    <d v="2026-12-31T00:00:00"/>
    <s v="false"/>
    <s v="171542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66728"/>
    <d v="2026-01-01T00:00:00"/>
    <d v="2026-12-31T00:00:00"/>
    <s v="false"/>
    <s v="169917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373344"/>
    <d v="2026-01-01T00:00:00"/>
    <d v="2026-12-31T00:00:00"/>
    <s v="false"/>
    <s v="169893"/>
    <s v="TEMPORAL. T. COM. INTER. N. ESTA"/>
    <s v="INTERINO POR VACANTE"/>
    <s v="AUXILIAR DE ENFERMERÍA"/>
    <s v="E"/>
    <s v="I_9_1A"/>
    <x v="3"/>
    <n v="365"/>
    <n v="0"/>
    <s v="AUXILIAR DE ENFERMERÍA"/>
    <s v="PARITORIO"/>
    <x v="1"/>
    <s v="0"/>
    <m/>
    <m/>
    <m/>
    <d v="2026-01-01T00:00:00"/>
    <d v="2026-07-31T00:00:00"/>
    <n v="212"/>
  </r>
  <r>
    <s v="214412"/>
    <d v="2026-01-01T00:00:00"/>
    <d v="2026-12-31T00:00:00"/>
    <s v="false"/>
    <s v="154105"/>
    <s v="TEMPORAL. T. COM. INTER. N. ESTA"/>
    <s v="INTERINO POR VACANTE"/>
    <s v="ENFERMERO/A"/>
    <s v="E"/>
    <s v="I_9_1A"/>
    <x v="3"/>
    <n v="365"/>
    <n v="0"/>
    <s v="ENFERMERA/O"/>
    <s v="UDAD.CORONARIAS"/>
    <x v="1"/>
    <s v="0"/>
    <m/>
    <m/>
    <m/>
    <d v="2026-01-01T00:00:00"/>
    <d v="2026-07-31T00:00:00"/>
    <n v="212"/>
  </r>
  <r>
    <s v="376320"/>
    <d v="2026-01-01T00:00:00"/>
    <d v="2026-12-31T00:00:00"/>
    <s v="false"/>
    <s v="175028"/>
    <s v="TEMPORAL. T. COM. INTER. N. ESTA"/>
    <s v="MES VENCIDO - INCAPACIDAD TEMPORAL"/>
    <s v="LIMPIADOR/A"/>
    <s v="E"/>
    <s v="S_9B_1A"/>
    <x v="0"/>
    <n v="365"/>
    <n v="0"/>
    <s v="LIMPIADORA"/>
    <s v="LIMPIEZA"/>
    <x v="0"/>
    <s v="370013"/>
    <s v="78676373C"/>
    <s v="HERNANDEZ DELGADO, MARIA ANGELES"/>
    <s v="LIMPIADORA"/>
    <d v="2026-01-01T00:00:00"/>
    <d v="2026-07-31T00:00:00"/>
    <n v="212"/>
  </r>
  <r>
    <s v="383836"/>
    <d v="2026-01-01T00:00:00"/>
    <d v="2026-12-31T00:00:00"/>
    <s v="false"/>
    <s v="156082"/>
    <s v="TEMPORAL. T. COM. INTER. N. ESTA"/>
    <s v="INTERINO POR VACANTE"/>
    <s v="AUXILIAR DE ENFERMERÍA"/>
    <s v="E"/>
    <s v="I_9_1A"/>
    <x v="3"/>
    <n v="365"/>
    <n v="0"/>
    <s v="AUXILIAR DE ENFERMERÍA"/>
    <s v="PLANTA 10ª IMPAR - HOSP.EDIF.A"/>
    <x v="1"/>
    <s v="0"/>
    <m/>
    <m/>
    <m/>
    <d v="2026-01-01T00:00:00"/>
    <d v="2026-07-31T00:00:00"/>
    <n v="212"/>
  </r>
  <r>
    <s v="273798"/>
    <d v="2026-01-01T00:00:00"/>
    <d v="2026-12-31T00:00:00"/>
    <s v="false"/>
    <s v="153423"/>
    <s v="TEMPORAL. T. COM. INTER. N. ESTA"/>
    <s v="INTERINO POR VACANTE"/>
    <s v="ENFERMERO/A"/>
    <s v="E"/>
    <s v="I_9_1A"/>
    <x v="3"/>
    <n v="365"/>
    <n v="0"/>
    <s v="ENFERMERA/O"/>
    <s v="PLANTA  3ª  PAR   - HOSP.EDIF.A"/>
    <x v="1"/>
    <s v="0"/>
    <m/>
    <m/>
    <m/>
    <d v="2026-01-01T00:00:00"/>
    <d v="2026-07-31T00:00:00"/>
    <n v="212"/>
  </r>
  <r>
    <s v="230520"/>
    <d v="2026-01-01T00:00:00"/>
    <d v="2026-12-31T00:00:00"/>
    <s v="false"/>
    <s v="171288"/>
    <s v="TEMPORAL. T. COMPLETO. N. ESTATU"/>
    <s v="PROGRAMA CARACTER TEMPORAL"/>
    <s v="FEA ANESTESIOLOGÍA Y REANIMACIÓN"/>
    <s v="E"/>
    <s v="I_9_1B"/>
    <x v="5"/>
    <n v="365"/>
    <n v="0"/>
    <s v="FEA ANESTESIOLOGÍA Y REANIMACIÓN"/>
    <s v="P.MÉDICO ANESTESIA"/>
    <x v="2"/>
    <s v="0"/>
    <m/>
    <m/>
    <m/>
    <d v="2026-01-01T00:00:00"/>
    <d v="2026-07-31T00:00:00"/>
    <n v="212"/>
  </r>
  <r>
    <s v="270579"/>
    <d v="2026-01-01T00:00:00"/>
    <d v="2026-12-31T00:00:00"/>
    <s v="false"/>
    <s v="161119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36878"/>
    <d v="2026-01-01T00:00:00"/>
    <d v="2026-12-31T00:00:00"/>
    <s v="false"/>
    <s v="153323"/>
    <s v="TEMPORAL. T. COM. INTER. N. ESTA"/>
    <s v="INTERINO POR VACANTE"/>
    <s v="ENFERMERO/A"/>
    <s v="E"/>
    <s v="I_9_1A"/>
    <x v="3"/>
    <n v="365"/>
    <n v="0"/>
    <s v="ENFERMERA/O"/>
    <s v="PLANTA  9ª IMPAR - HOSP.EDIF.A"/>
    <x v="1"/>
    <s v="0"/>
    <m/>
    <m/>
    <m/>
    <d v="2026-01-01T00:00:00"/>
    <d v="2026-07-31T00:00:00"/>
    <n v="212"/>
  </r>
  <r>
    <s v="269747"/>
    <d v="2026-01-01T00:00:00"/>
    <d v="2026-12-31T00:00:00"/>
    <s v="false"/>
    <s v="152973"/>
    <s v="TEMPORAL. T. COM. INTER. N. ESTA"/>
    <s v="INTERINO POR VACANTE"/>
    <s v="FEA MEDICINA FÍSICA Y REHABILITACIÓN"/>
    <s v="E"/>
    <s v="I_9_1A"/>
    <x v="3"/>
    <n v="365"/>
    <n v="0"/>
    <s v="FEA MEDICINA FÍSICA Y REHABILITACIÓN"/>
    <s v="P.MÉDICO REHABILITACIÓN"/>
    <x v="2"/>
    <s v="0"/>
    <m/>
    <m/>
    <m/>
    <d v="2026-01-01T00:00:00"/>
    <d v="2026-07-31T00:00:00"/>
    <n v="212"/>
  </r>
  <r>
    <s v="244056"/>
    <d v="2026-01-01T00:00:00"/>
    <d v="2026-12-31T00:00:00"/>
    <s v="false"/>
    <s v="153952"/>
    <s v="TEMPORAL. T. COM. INTER. N. ESTA"/>
    <s v="INTERINO POR VACANTE"/>
    <s v="AUXILIAR DE ENFERMERÍA"/>
    <s v="E"/>
    <s v="I_9_1A"/>
    <x v="3"/>
    <n v="365"/>
    <n v="0"/>
    <s v="AUXILIAR DE ENFERMERÍA"/>
    <s v="AREA ENFERMERIA - HN - CAE ICOD"/>
    <x v="1"/>
    <s v="0"/>
    <m/>
    <m/>
    <m/>
    <d v="2026-01-01T00:00:00"/>
    <d v="2026-07-31T00:00:00"/>
    <n v="212"/>
  </r>
  <r>
    <s v="233310"/>
    <d v="2026-01-01T00:00:00"/>
    <d v="2026-12-31T00:00:00"/>
    <s v="false"/>
    <s v="153424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370362"/>
    <d v="2026-01-01T00:00:00"/>
    <d v="2026-12-31T00:00:00"/>
    <s v="false"/>
    <s v="153896"/>
    <s v="TEMPORAL. T. COM. INTER. N. ESTA"/>
    <s v="INTERINO POR VACANTE"/>
    <s v="G AUXILIAR ADMINISTRATIVO F. ADMVA"/>
    <s v="E"/>
    <s v="I_9_1A"/>
    <x v="3"/>
    <n v="365"/>
    <n v="0"/>
    <s v="AUXILIAR ADMINISTRATIVO"/>
    <s v="ALMACÉN CENTRAL"/>
    <x v="4"/>
    <s v="0"/>
    <m/>
    <m/>
    <m/>
    <d v="2026-01-01T00:00:00"/>
    <d v="2026-07-31T00:00:00"/>
    <n v="212"/>
  </r>
  <r>
    <s v="381259"/>
    <d v="2026-01-01T00:00:00"/>
    <d v="2026-12-31T00:00:00"/>
    <s v="false"/>
    <s v="170548"/>
    <s v="TEMPORAL. T. COM. INTER. N. ESTA"/>
    <s v="INTERINO POR VACANTE"/>
    <s v="AUXILIAR DE ENFERMERÍA"/>
    <s v="E"/>
    <s v="I_9_1A"/>
    <x v="3"/>
    <n v="365"/>
    <n v="0"/>
    <s v="AUXILIAR DE ENFERMERÍA"/>
    <s v="H.DIA POLIVALENTE - CITOSTATICOS"/>
    <x v="1"/>
    <s v="0"/>
    <m/>
    <m/>
    <m/>
    <d v="2026-01-01T00:00:00"/>
    <d v="2026-07-31T00:00:00"/>
    <n v="212"/>
  </r>
  <r>
    <s v="272775"/>
    <d v="2026-01-01T00:00:00"/>
    <d v="2026-12-31T00:00:00"/>
    <s v="false"/>
    <s v="170049"/>
    <s v="TEMPORAL. T. COM. INTER. N. ESTA"/>
    <s v="MES VENCIDO - INCAPACIDAD TEMPORAL"/>
    <s v="LAVANDERO/A"/>
    <s v="E"/>
    <s v="S_9B_1A"/>
    <x v="0"/>
    <n v="365"/>
    <n v="0"/>
    <s v="LAVANDERIA"/>
    <s v="LAVANDERÍA HOSP.DEL TORAX"/>
    <x v="0"/>
    <s v="360362"/>
    <s v="43802855E"/>
    <s v="HERRERA CHINEA, MARIA PILAR"/>
    <s v="LAVANDERIA"/>
    <d v="2026-01-01T00:00:00"/>
    <d v="2026-07-31T00:00:00"/>
    <n v="212"/>
  </r>
  <r>
    <s v="301172"/>
    <d v="2026-01-01T00:00:00"/>
    <d v="2026-12-31T00:00:00"/>
    <s v="false"/>
    <s v="171700"/>
    <s v="TEMPORAL. T. COM. INTER. N. ESTA"/>
    <s v="MES VENCIDO - INCAPACIDAD TEMPORAL"/>
    <s v="LIMPIADOR/A"/>
    <s v="E"/>
    <s v="S_9B_1A"/>
    <x v="0"/>
    <n v="365"/>
    <n v="0"/>
    <s v="LIMPIADORA"/>
    <s v="SUPLENCIAS LIMPIEZA"/>
    <x v="0"/>
    <s v="259699"/>
    <s v="78707809S"/>
    <s v="GARCIA LLARENA, ITAHISA"/>
    <s v="LIMPIADORA"/>
    <d v="2026-01-01T00:00:00"/>
    <d v="2026-07-31T00:00:00"/>
    <n v="212"/>
  </r>
  <r>
    <s v="295968"/>
    <d v="2026-01-01T00:00:00"/>
    <d v="2026-12-31T00:00:00"/>
    <s v="false"/>
    <s v="167593"/>
    <s v="TEMPORAL. T. COM. INTER. N. ESTA"/>
    <s v="INTERINO POR VACANTE"/>
    <s v="FEA APARATO DIGESTIVO"/>
    <s v="E"/>
    <s v="I_9_1A"/>
    <x v="3"/>
    <n v="365"/>
    <n v="0"/>
    <s v="FEA APARATO DIGESTIVO"/>
    <s v="P.MÉDICO DIGESTIVO"/>
    <x v="2"/>
    <s v="0"/>
    <m/>
    <m/>
    <m/>
    <d v="2026-01-01T00:00:00"/>
    <d v="2026-07-31T00:00:00"/>
    <n v="212"/>
  </r>
  <r>
    <s v="290959"/>
    <d v="2026-01-01T00:00:00"/>
    <d v="2026-12-31T00:00:00"/>
    <s v="false"/>
    <s v="171560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15818"/>
    <d v="2026-01-01T00:00:00"/>
    <d v="2026-12-31T00:00:00"/>
    <s v="false"/>
    <s v="173271"/>
    <s v="TEMPORAL. T. COM. INTER. N. ESTA"/>
    <s v="MES VENCIDO - INCAPACIDAD TEMPORAL"/>
    <s v="LIMPIADOR/A"/>
    <s v="E"/>
    <s v="S_9B_1A"/>
    <x v="0"/>
    <n v="365"/>
    <n v="0"/>
    <s v="LIMPIADORA"/>
    <s v="LIMPIEZA EDIFICIO ACTIV.AMBULATORIAS"/>
    <x v="0"/>
    <s v="216585"/>
    <s v="43799563L"/>
    <s v="RIVERO DIAZ, SANDRA CARIDAD"/>
    <s v="LIMPIADORA"/>
    <d v="2026-01-01T00:00:00"/>
    <d v="2026-07-31T00:00:00"/>
    <n v="212"/>
  </r>
  <r>
    <s v="217439"/>
    <d v="2026-01-01T00:00:00"/>
    <d v="2026-12-31T00:00:00"/>
    <s v="false"/>
    <s v="153425"/>
    <s v="TEMPORAL. T. COM. INTER. N. ESTA"/>
    <s v="INTERINO POR VACANTE"/>
    <s v="ENFERMERO/A"/>
    <s v="E"/>
    <s v="I_9_1A"/>
    <x v="3"/>
    <n v="365"/>
    <n v="0"/>
    <s v="ENFERMERA/O"/>
    <s v="PLANTA  6ª  PAR   - HOSP.EDIF.A"/>
    <x v="1"/>
    <s v="0"/>
    <m/>
    <m/>
    <m/>
    <d v="2026-01-01T00:00:00"/>
    <d v="2026-07-31T00:00:00"/>
    <n v="212"/>
  </r>
  <r>
    <s v="221908"/>
    <d v="2026-01-01T00:00:00"/>
    <d v="2026-12-31T00:00:00"/>
    <s v="false"/>
    <s v="171563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34208"/>
    <d v="2026-01-01T00:00:00"/>
    <d v="2026-12-31T00:00:00"/>
    <s v="false"/>
    <s v="154161"/>
    <s v="TEMPORAL. T. COM. INTER. N. ESTA"/>
    <s v="INTERINO POR VACANTE"/>
    <s v="CELADOR/A"/>
    <s v="E"/>
    <s v="I_9_1A"/>
    <x v="3"/>
    <n v="365"/>
    <n v="0"/>
    <s v="CELADOR"/>
    <s v="AREA ADMINISTRATIVA - HN - CAE ICOD"/>
    <x v="4"/>
    <s v="0"/>
    <m/>
    <m/>
    <m/>
    <d v="2026-01-01T00:00:00"/>
    <d v="2026-07-31T00:00:00"/>
    <n v="212"/>
  </r>
  <r>
    <s v="376068"/>
    <d v="2026-01-01T00:00:00"/>
    <d v="2026-12-31T00:00:00"/>
    <s v="false"/>
    <s v="161125"/>
    <s v="TEMPORAL. T. COM. INTER. N. ESTA"/>
    <s v="INTERINO POR VACANTE"/>
    <s v="AUXILIAR DE ENFERMERÍA"/>
    <s v="E"/>
    <s v="I_9_1A"/>
    <x v="3"/>
    <n v="365"/>
    <n v="0"/>
    <s v="AUXILIAR DE ENFERMERÍA"/>
    <s v="PLANTA  2ª  PAR   - HOSP.EDIF.A"/>
    <x v="1"/>
    <s v="0"/>
    <m/>
    <m/>
    <m/>
    <d v="2026-01-01T00:00:00"/>
    <d v="2026-07-31T00:00:00"/>
    <n v="212"/>
  </r>
  <r>
    <s v="233235"/>
    <d v="2026-01-01T00:00:00"/>
    <d v="2026-12-31T00:00:00"/>
    <s v="false"/>
    <s v="174148"/>
    <s v="TEMPORAL. T. COM. INTER. N. ESTA"/>
    <s v="MES VENCIDO - INCAPACIDAD TEMPORAL"/>
    <s v="ENFERMERO/A"/>
    <s v="E"/>
    <s v="S_9B_1A"/>
    <x v="0"/>
    <n v="365"/>
    <n v="0"/>
    <s v="ENFERMERA/O"/>
    <s v="PLANTA 3ª - HOSPITALIZACIÓN EDIF. D"/>
    <x v="1"/>
    <s v="377900"/>
    <s v="75068465F"/>
    <s v="NUÑEZ JIMENEZ, MARIA DEL PILAR"/>
    <s v="ENFERMERA/O"/>
    <d v="2026-01-01T00:00:00"/>
    <d v="2026-07-31T00:00:00"/>
    <n v="212"/>
  </r>
  <r>
    <s v="295440"/>
    <d v="2026-01-01T00:00:00"/>
    <d v="2026-12-31T00:00:00"/>
    <s v="false"/>
    <s v="174618"/>
    <s v="TEMPORAL. T. COM. INTER. N. ESTA"/>
    <s v="COMISION SERV.,ADS.TEMPORAL"/>
    <s v="ENFERMERO/A"/>
    <s v="E"/>
    <s v="S_9B_1A"/>
    <x v="0"/>
    <n v="365"/>
    <n v="0"/>
    <s v="ENFERMERA/O"/>
    <s v="URGENCIAS"/>
    <x v="1"/>
    <s v="223665"/>
    <s v="54041916N"/>
    <s v="GONZALEZ HERNANDEZ, CARMEN TERESA"/>
    <m/>
    <d v="2026-01-01T00:00:00"/>
    <d v="2026-07-31T00:00:00"/>
    <n v="212"/>
  </r>
  <r>
    <s v="382837"/>
    <d v="2026-01-01T00:00:00"/>
    <d v="2026-12-31T00:00:00"/>
    <s v="false"/>
    <s v="174295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95497"/>
    <d v="2026-01-01T00:00:00"/>
    <d v="2026-12-31T00:00:00"/>
    <s v="false"/>
    <s v="171526"/>
    <s v="TEMPORAL. T. COM. INTER. N. ESTA"/>
    <s v="INVALIDEZ PERMANENTE"/>
    <s v="AUXILIAR DE ENFERMERÍA"/>
    <s v="E"/>
    <s v="S_9B_1A"/>
    <x v="0"/>
    <n v="365"/>
    <n v="0"/>
    <s v="AUXILIAR DE ENFERMERÍA"/>
    <s v="PLANTILLA VOLANTE"/>
    <x v="1"/>
    <s v="279761"/>
    <s v="42224313Q"/>
    <s v="COMPANIONI CLARO, YAMARA"/>
    <m/>
    <d v="2026-01-01T00:00:00"/>
    <d v="2026-07-31T00:00:00"/>
    <n v="212"/>
  </r>
  <r>
    <s v="249386"/>
    <d v="2026-01-01T00:00:00"/>
    <d v="2026-12-31T00:00:00"/>
    <s v="false"/>
    <s v="153324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387247"/>
    <d v="2026-01-01T00:00:00"/>
    <d v="2026-12-31T00:00:00"/>
    <s v="false"/>
    <s v="153325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383558"/>
    <d v="2026-01-01T00:00:00"/>
    <d v="2026-12-31T00:00:00"/>
    <s v="false"/>
    <s v="170744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76823"/>
    <d v="2026-01-01T00:00:00"/>
    <d v="2026-12-31T00:00:00"/>
    <s v="false"/>
    <s v="153809"/>
    <s v="TEMPORAL. T. COM. INTER. N. ESTA"/>
    <s v="INTERINO POR VACANTE"/>
    <s v="G ADMINISTRATIVO FUNCIÓN ADMINISTRATIVA"/>
    <s v="E"/>
    <s v="I_9_1A"/>
    <x v="3"/>
    <n v="365"/>
    <n v="0"/>
    <s v="GRUPO ADMINISTRATIVO"/>
    <s v="ATENCION AL USUARIO"/>
    <x v="3"/>
    <s v="0"/>
    <m/>
    <m/>
    <m/>
    <d v="2026-01-01T00:00:00"/>
    <d v="2026-07-31T00:00:00"/>
    <n v="212"/>
  </r>
  <r>
    <s v="268702"/>
    <d v="2026-01-01T00:00:00"/>
    <d v="2026-12-31T00:00:00"/>
    <s v="false"/>
    <s v="161124"/>
    <s v="TEMPORAL. T. COM. INTER. N. ESTA"/>
    <s v="INTERINO POR VACANTE"/>
    <s v="AUXILIAR DE ENFERMERÍA"/>
    <s v="E"/>
    <s v="I_9_1A"/>
    <x v="3"/>
    <n v="365"/>
    <n v="0"/>
    <s v="AUXILIAR DE ENFERMERÍA"/>
    <s v="PLANTA  5ª IMPAR - HOSP.EDIF.A"/>
    <x v="1"/>
    <s v="0"/>
    <m/>
    <m/>
    <m/>
    <d v="2026-01-01T00:00:00"/>
    <d v="2026-07-31T00:00:00"/>
    <n v="212"/>
  </r>
  <r>
    <s v="279734"/>
    <d v="2026-01-01T00:00:00"/>
    <d v="2026-12-31T00:00:00"/>
    <s v="false"/>
    <s v="171804"/>
    <s v="TEMPORAL. T. COM. INTER. N. ESTA"/>
    <s v="INTERINO POR VACANTE"/>
    <s v="CELADOR/A"/>
    <s v="E"/>
    <s v="I_9_1A"/>
    <x v="3"/>
    <n v="365"/>
    <n v="0"/>
    <s v="CELADOR"/>
    <s v="CONSERJERÍA"/>
    <x v="0"/>
    <s v="0"/>
    <m/>
    <m/>
    <m/>
    <d v="2026-01-01T00:00:00"/>
    <d v="2026-07-31T00:00:00"/>
    <n v="212"/>
  </r>
  <r>
    <s v="270551"/>
    <d v="2026-01-01T00:00:00"/>
    <d v="2026-12-31T00:00:00"/>
    <s v="false"/>
    <s v="170570"/>
    <s v="TEMPORAL. T. COM. INTER. N. ESTA"/>
    <s v="INTERINO POR VACANTE"/>
    <s v="ENFERMERO/A"/>
    <s v="E"/>
    <s v="I_9_1A"/>
    <x v="3"/>
    <n v="365"/>
    <n v="0"/>
    <s v="ENFERMERA/O"/>
    <s v="PLANTA  2ª  PAR   - HOSP.EDIF.A"/>
    <x v="1"/>
    <s v="0"/>
    <m/>
    <m/>
    <m/>
    <d v="2026-01-01T00:00:00"/>
    <d v="2026-07-31T00:00:00"/>
    <n v="212"/>
  </r>
  <r>
    <s v="362435"/>
    <d v="2026-01-01T00:00:00"/>
    <d v="2026-12-31T00:00:00"/>
    <s v="false"/>
    <s v="174470"/>
    <s v="TEMPORAL. T. COM. INTER. N. ESTA"/>
    <s v="MES VENCIDO - INCAPACIDAD TEMPORAL"/>
    <s v="TÉC ESPECIALISTA / RADIODIAGNÓSTICO"/>
    <s v="E"/>
    <s v="S_9B_1A"/>
    <x v="0"/>
    <n v="365"/>
    <n v="0"/>
    <s v="TÉCNICO ESPECIALISTA RADIODIAGNÓSTICO"/>
    <s v="RADIOLOGÍA DE URGENCIAS"/>
    <x v="1"/>
    <s v="350885"/>
    <s v="78557496F"/>
    <s v="GONZALEZ SUAREZ, MIRIAM"/>
    <s v="TÉCNICO ESPECIALISTA RADIODIAGNÓSTICO"/>
    <d v="2026-01-01T00:00:00"/>
    <d v="2026-07-31T00:00:00"/>
    <n v="212"/>
  </r>
  <r>
    <s v="235730"/>
    <d v="2026-01-01T00:00:00"/>
    <d v="2026-12-31T00:00:00"/>
    <s v="false"/>
    <s v="171536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35391"/>
    <d v="2026-01-01T00:00:00"/>
    <d v="2026-12-31T00:00:00"/>
    <s v="false"/>
    <s v="148299"/>
    <s v="TEMPORAL. T. COM. INTER. N. ESTA"/>
    <s v="INTERINO POR VACANTE"/>
    <s v="AUXILIAR DE ENFERMERÍA"/>
    <s v="E"/>
    <s v="I_9_1A"/>
    <x v="3"/>
    <n v="365"/>
    <n v="0"/>
    <s v="AUXILIAR DE ENFERMERÍA"/>
    <s v="PLANTA  9ª  PAR   - HOSP.EDIF.A"/>
    <x v="1"/>
    <s v="0"/>
    <m/>
    <m/>
    <m/>
    <d v="2026-01-01T00:00:00"/>
    <d v="2026-07-31T00:00:00"/>
    <n v="212"/>
  </r>
  <r>
    <s v="228828"/>
    <d v="2026-01-01T00:00:00"/>
    <d v="2026-12-31T00:00:00"/>
    <s v="false"/>
    <s v="161335"/>
    <s v="TEMPORAL. T. COM. INTER. N. ESTA"/>
    <s v="INTERINO POR VACANTE"/>
    <s v="LIMPIADOR/A"/>
    <s v="E"/>
    <s v="I_9_1A"/>
    <x v="3"/>
    <n v="365"/>
    <n v="0"/>
    <s v="LIMPIADORA"/>
    <s v="SUPLENCIAS LIMPIEZA"/>
    <x v="0"/>
    <s v="0"/>
    <m/>
    <m/>
    <m/>
    <d v="2026-01-01T00:00:00"/>
    <d v="2026-07-31T00:00:00"/>
    <n v="212"/>
  </r>
  <r>
    <s v="224130"/>
    <d v="2026-01-01T00:00:00"/>
    <d v="2026-12-31T00:00:00"/>
    <s v="false"/>
    <s v="170402"/>
    <s v="TEMPORAL. T. COM. INTER. N. ESTA"/>
    <s v="INTERINO POR VACANTE"/>
    <s v="ENFERMERO/A"/>
    <s v="E"/>
    <s v="I_9_1A"/>
    <x v="3"/>
    <n v="365"/>
    <n v="0"/>
    <s v="ENFERMERA/O"/>
    <s v="PLANTA  8ª IMPAR - HOSP.EDIF.A"/>
    <x v="1"/>
    <s v="0"/>
    <m/>
    <m/>
    <m/>
    <d v="2026-01-01T00:00:00"/>
    <d v="2026-07-31T00:00:00"/>
    <n v="212"/>
  </r>
  <r>
    <s v="358816"/>
    <d v="2026-01-01T00:00:00"/>
    <d v="2026-12-31T00:00:00"/>
    <s v="false"/>
    <s v="170445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375812"/>
    <d v="2026-01-01T00:00:00"/>
    <d v="2026-12-31T00:00:00"/>
    <s v="false"/>
    <s v="170766"/>
    <s v="TEMPORAL. T. COM. INTER. N. ESTA"/>
    <s v="INTERINO POR VACANTE"/>
    <s v="ENFERMERO/A"/>
    <s v="E"/>
    <s v="I_9_1A"/>
    <x v="3"/>
    <n v="365"/>
    <n v="0"/>
    <s v="ENFERMERA/O"/>
    <s v="PLANTA  5ª  PAR   - HOSP.EDIF.A"/>
    <x v="1"/>
    <s v="0"/>
    <m/>
    <m/>
    <m/>
    <d v="2026-01-01T00:00:00"/>
    <d v="2026-07-31T00:00:00"/>
    <n v="212"/>
  </r>
  <r>
    <s v="354528"/>
    <d v="2026-01-01T00:00:00"/>
    <d v="2026-12-31T00:00:00"/>
    <s v="false"/>
    <s v="153893"/>
    <s v="TEMPORAL. T. COM. INTER. N. ESTA"/>
    <s v="INTERINO POR VACANTE"/>
    <s v="G AUXILIAR ADMINISTRATIVO F. ADMVA"/>
    <s v="E"/>
    <s v="I_9_1A"/>
    <x v="3"/>
    <n v="365"/>
    <n v="0"/>
    <s v="AUXILIAR ADMINISTRATIVO"/>
    <s v="PLANTILLA VOLANTE SS ADMTVO ALMACÉN CENT"/>
    <x v="4"/>
    <s v="0"/>
    <m/>
    <m/>
    <m/>
    <d v="2026-01-01T00:00:00"/>
    <d v="2026-07-31T00:00:00"/>
    <n v="212"/>
  </r>
  <r>
    <s v="341681"/>
    <d v="2026-01-01T00:00:00"/>
    <d v="2026-12-31T00:00:00"/>
    <s v="false"/>
    <s v="171321"/>
    <s v="TEMPORAL. T. COM. INTER. N. ESTA"/>
    <s v="INTERINO POR VACANTE"/>
    <s v="AUXILIAR DE ENFERMERÍA"/>
    <s v="E"/>
    <s v="I_9_1A"/>
    <x v="3"/>
    <n v="365"/>
    <n v="0"/>
    <s v="AUXILIAR DE ENFERMERÍA"/>
    <s v="PARITORIO"/>
    <x v="1"/>
    <s v="0"/>
    <m/>
    <m/>
    <m/>
    <d v="2026-01-01T00:00:00"/>
    <d v="2026-07-31T00:00:00"/>
    <n v="212"/>
  </r>
  <r>
    <s v="232828"/>
    <d v="2026-01-01T00:00:00"/>
    <d v="2026-12-31T00:00:00"/>
    <s v="false"/>
    <s v="170450"/>
    <s v="TEMPORAL. T. COM. INTER. N. ESTA"/>
    <s v="INTERINO POR VACANTE"/>
    <s v="ENFERMERO/A"/>
    <s v="E"/>
    <s v="I_9_1A"/>
    <x v="3"/>
    <n v="365"/>
    <n v="0"/>
    <s v="ENFERMERA/O"/>
    <s v="PLANTA  3ª  PAR   - HOSP.EDIF.A"/>
    <x v="1"/>
    <s v="0"/>
    <m/>
    <m/>
    <m/>
    <d v="2026-01-01T00:00:00"/>
    <d v="2026-07-31T00:00:00"/>
    <n v="212"/>
  </r>
  <r>
    <s v="273151"/>
    <d v="2026-01-01T00:00:00"/>
    <d v="2026-12-31T00:00:00"/>
    <s v="false"/>
    <s v="173734"/>
    <s v="TEMPORAL. T. COM. INTER. N. ESTA"/>
    <s v="MES VENCIDO - INCAPACIDAD TEMPORAL"/>
    <s v="LIMPIADOR/A"/>
    <s v="E"/>
    <s v="S_9B_1A"/>
    <x v="0"/>
    <n v="365"/>
    <n v="0"/>
    <s v="LIMPIADORA"/>
    <s v="LIMPIEZA EDIFICIO ACTIV.AMBULATORIAS"/>
    <x v="0"/>
    <s v="366377"/>
    <s v="42096506C"/>
    <s v="PADRON RODRIGUEZ, JOSE CARLOS"/>
    <s v="LIMPIADORA"/>
    <d v="2026-01-01T00:00:00"/>
    <d v="2026-07-31T00:00:00"/>
    <n v="212"/>
  </r>
  <r>
    <s v="381302"/>
    <d v="2026-01-01T00:00:00"/>
    <d v="2026-12-31T00:00:00"/>
    <s v="false"/>
    <s v="174599"/>
    <s v="TEMPORAL. T. COM. INTER. N. ESTA"/>
    <s v="COMISION SERV.,ADS.TEMPORAL"/>
    <s v="ENFERMERO/A"/>
    <s v="E"/>
    <s v="S_9B_1A"/>
    <x v="0"/>
    <n v="365"/>
    <n v="0"/>
    <s v="ENFERMERA/O"/>
    <s v="PLANTA  8ª  PAR   - HOSP.EDIF.A"/>
    <x v="1"/>
    <s v="260390"/>
    <s v="78682935G"/>
    <s v="RODRIGUEZ AGUILAR, JOSE MANUEL"/>
    <m/>
    <d v="2026-01-01T00:00:00"/>
    <d v="2026-07-31T00:00:00"/>
    <n v="212"/>
  </r>
  <r>
    <s v="215903"/>
    <d v="2026-01-01T00:00:00"/>
    <d v="2026-12-31T00:00:00"/>
    <s v="false"/>
    <s v="169961"/>
    <s v="TEMPORAL. T. COM. INTER. N. ESTA"/>
    <s v="INTERINO POR VACANTE"/>
    <s v="AUXILIAR DE ENFERMERÍA"/>
    <s v="E"/>
    <s v="I_9_1A"/>
    <x v="3"/>
    <n v="365"/>
    <n v="0"/>
    <s v="AUXILIAR DE ENFERMERÍA"/>
    <s v="PLANTILLA VOLANTE DEL EAA (EDIFICIO DE ACTIVIDADES"/>
    <x v="1"/>
    <s v="0"/>
    <m/>
    <m/>
    <m/>
    <d v="2026-01-01T00:00:00"/>
    <d v="2026-07-31T00:00:00"/>
    <n v="212"/>
  </r>
  <r>
    <s v="375546"/>
    <d v="2026-01-01T00:00:00"/>
    <d v="2026-12-31T00:00:00"/>
    <s v="false"/>
    <s v="161169"/>
    <s v="TEMPORAL. T. COM. INTER. N. ESTA"/>
    <s v="INTERINO POR VACANTE"/>
    <s v="AUXILIAR DE ENFERMERÍA"/>
    <s v="E"/>
    <s v="I_9_1A"/>
    <x v="3"/>
    <n v="365"/>
    <n v="0"/>
    <s v="AUXILIAR DE ENFERMERÍA"/>
    <s v="PLANTA  5ª IMPAR - HOSP.EDIF.A"/>
    <x v="1"/>
    <s v="0"/>
    <m/>
    <m/>
    <m/>
    <d v="2026-01-01T00:00:00"/>
    <d v="2026-07-31T00:00:00"/>
    <n v="212"/>
  </r>
  <r>
    <s v="386524"/>
    <d v="2026-01-01T00:00:00"/>
    <d v="2026-12-31T00:00:00"/>
    <s v="false"/>
    <s v="154163"/>
    <s v="TEMPORAL. T. COM. INTER. N. ESTA"/>
    <s v="INTERINO POR VACANTE"/>
    <s v="CELADOR/A"/>
    <s v="E"/>
    <s v="I_9_1A"/>
    <x v="3"/>
    <n v="365"/>
    <n v="0"/>
    <s v="CELADOR"/>
    <s v="PLANTA BAJA - HOSP.EDIF.M."/>
    <x v="1"/>
    <s v="0"/>
    <m/>
    <m/>
    <m/>
    <d v="2026-01-01T00:00:00"/>
    <d v="2026-07-31T00:00:00"/>
    <n v="212"/>
  </r>
  <r>
    <s v="294662"/>
    <d v="2026-01-01T00:00:00"/>
    <d v="2026-12-31T00:00:00"/>
    <s v="false"/>
    <s v="170886"/>
    <s v="TEMPORAL. T. COM. INTER. N. ESTA"/>
    <s v="INTERINO POR VACANTE"/>
    <s v="AUXILIAR DE ENFERMERÍA"/>
    <s v="E"/>
    <s v="I_9_1A"/>
    <x v="3"/>
    <n v="365"/>
    <n v="0"/>
    <s v="AUXILIAR DE ENFERMERÍA"/>
    <s v="UDAD.DE RECUPERACIÓN DE QUIRÓFANO"/>
    <x v="1"/>
    <s v="0"/>
    <m/>
    <m/>
    <m/>
    <d v="2026-01-01T00:00:00"/>
    <d v="2026-07-31T00:00:00"/>
    <n v="212"/>
  </r>
  <r>
    <s v="213486"/>
    <d v="2026-01-01T00:00:00"/>
    <d v="2026-12-31T00:00:00"/>
    <s v="false"/>
    <s v="170443"/>
    <s v="TEMPORAL. T. COM. INTER. N. ESTA"/>
    <s v="INTERINO POR VACANTE"/>
    <s v="ENFERMERO/A"/>
    <s v="E"/>
    <s v="I_9_1A"/>
    <x v="3"/>
    <n v="365"/>
    <n v="0"/>
    <s v="ENFERMERA/O"/>
    <s v="PLANTA  5ª IMPAR - HOSP.EDIF.A"/>
    <x v="1"/>
    <s v="0"/>
    <m/>
    <m/>
    <m/>
    <d v="2026-01-01T00:00:00"/>
    <d v="2026-07-31T00:00:00"/>
    <n v="212"/>
  </r>
  <r>
    <s v="363062"/>
    <d v="2026-01-01T00:00:00"/>
    <d v="2026-12-31T00:00:00"/>
    <s v="false"/>
    <s v="171821"/>
    <s v="TEMPORAL. T. COM. INTER. N. ESTA"/>
    <s v="MES VENCIDO - INCAPACIDAD TEMPORAL"/>
    <s v="LIMPIADOR/A"/>
    <s v="E"/>
    <s v="S_9B_1A"/>
    <x v="0"/>
    <n v="365"/>
    <n v="0"/>
    <s v="LIMPIADORA"/>
    <s v="LIMPIEZA EDIFICIO ACTIV.AMBULATORIAS"/>
    <x v="0"/>
    <s v="371539"/>
    <s v="45444281F"/>
    <s v="RODRIGUEZ HERNANDEZ, MILAGROS BENIGNA"/>
    <s v="LIMPIADORA"/>
    <d v="2026-01-01T00:00:00"/>
    <d v="2026-07-31T00:00:00"/>
    <n v="212"/>
  </r>
  <r>
    <s v="385484"/>
    <d v="2026-01-01T00:00:00"/>
    <d v="2026-12-31T00:00:00"/>
    <s v="false"/>
    <s v="153787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261739"/>
    <d v="2026-01-01T00:00:00"/>
    <d v="2026-12-31T00:00:00"/>
    <s v="false"/>
    <s v="170391"/>
    <s v="TEMPORAL. T. COM. INTER. N. ESTA"/>
    <s v="INTERINO POR VACANTE"/>
    <s v="ENFERMERO/A"/>
    <s v="E"/>
    <s v="I_9_1A"/>
    <x v="3"/>
    <n v="365"/>
    <n v="0"/>
    <s v="ENFERMERA/O"/>
    <s v="PLANTA  5ª IMPAR - HOSP.EDIF.A"/>
    <x v="1"/>
    <s v="0"/>
    <m/>
    <m/>
    <m/>
    <d v="2026-01-01T00:00:00"/>
    <d v="2026-07-31T00:00:00"/>
    <n v="212"/>
  </r>
  <r>
    <s v="223344"/>
    <d v="2026-01-01T00:00:00"/>
    <d v="2026-12-31T00:00:00"/>
    <s v="false"/>
    <s v="170924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247600"/>
    <d v="2026-01-01T00:00:00"/>
    <d v="2026-12-31T00:00:00"/>
    <s v="false"/>
    <s v="174438"/>
    <s v="TEMPORAL. T. COM. INTER. N. ESTA"/>
    <s v="DESEMPEÑO FUNCIONES SUPERIOR CATEGORIA"/>
    <s v="ENFERMERO/A"/>
    <s v="E"/>
    <s v="S_9B_1A"/>
    <x v="0"/>
    <n v="365"/>
    <n v="0"/>
    <s v="ENFERMERA/O"/>
    <s v="PLANTA  8ª IMPAR - HOSP.EDIF.A"/>
    <x v="1"/>
    <s v="332425"/>
    <s v="43801702L"/>
    <s v="HERNANDEZ HERNANDEZ, CARMEN ELENA"/>
    <s v="ENFERMERA/O ESPECIALISTA EN ENFERMERÍA PEDIÁTRICA"/>
    <d v="2026-01-01T00:00:00"/>
    <d v="2026-07-31T00:00:00"/>
    <n v="212"/>
  </r>
  <r>
    <s v="202571"/>
    <d v="2026-01-01T00:00:00"/>
    <d v="2026-12-31T00:00:00"/>
    <s v="false"/>
    <s v="153758"/>
    <s v="TEMPORAL. T. COM. INTER. N. ESTA"/>
    <s v="INTERINO POR VACANTE"/>
    <s v="LAVANDERO/A"/>
    <s v="E"/>
    <s v="I_9_1A"/>
    <x v="3"/>
    <n v="365"/>
    <n v="0"/>
    <s v="LAVANDERIA"/>
    <s v="LENCERÍA Y COSTURA"/>
    <x v="0"/>
    <s v="0"/>
    <m/>
    <m/>
    <m/>
    <d v="2026-01-01T00:00:00"/>
    <d v="2026-07-31T00:00:00"/>
    <n v="212"/>
  </r>
  <r>
    <s v="307575"/>
    <d v="2026-01-01T00:00:00"/>
    <d v="2026-12-31T00:00:00"/>
    <s v="false"/>
    <s v="162721"/>
    <s v="TEMPORAL. T. COM. INTER. N. ESTA"/>
    <s v="INTERINO POR VACANTE"/>
    <s v="CELADOR/A"/>
    <s v="E"/>
    <s v="I_9_1A"/>
    <x v="3"/>
    <n v="365"/>
    <n v="0"/>
    <s v="CELADOR"/>
    <s v="SUBDIRECCIÓN ENFERMERÍA"/>
    <x v="1"/>
    <s v="0"/>
    <m/>
    <m/>
    <m/>
    <d v="2026-01-01T00:00:00"/>
    <d v="2026-07-31T00:00:00"/>
    <n v="212"/>
  </r>
  <r>
    <s v="245350"/>
    <d v="2026-01-01T00:00:00"/>
    <d v="2026-12-31T00:00:00"/>
    <s v="false"/>
    <s v="161166"/>
    <s v="TEMPORAL. T. COM. INTER. N. ESTA"/>
    <s v="INTERINO POR VACANTE"/>
    <s v="AUXILIAR DE ENFERMERÍA"/>
    <s v="E"/>
    <s v="I_9_1A"/>
    <x v="3"/>
    <n v="365"/>
    <n v="0"/>
    <s v="AUXILIAR DE ENFERMERÍA"/>
    <s v="PLANTA  2ª  PAR   - HOSP.EDIF.A"/>
    <x v="1"/>
    <s v="0"/>
    <m/>
    <m/>
    <m/>
    <d v="2026-01-01T00:00:00"/>
    <d v="2026-07-31T00:00:00"/>
    <n v="212"/>
  </r>
  <r>
    <s v="277802"/>
    <d v="2026-01-01T00:00:00"/>
    <d v="2026-12-31T00:00:00"/>
    <s v="false"/>
    <s v="146296"/>
    <s v="TEMPORAL. T. COM. INTER. N. ESTA"/>
    <s v="INTERINO POR VACANTE"/>
    <s v="LIMPIADOR/A"/>
    <s v="E"/>
    <s v="I_9_1A"/>
    <x v="3"/>
    <n v="365"/>
    <n v="0"/>
    <s v="LIMPIADORA"/>
    <s v="SUPLENCIAS LIMPIEZA"/>
    <x v="0"/>
    <s v="0"/>
    <m/>
    <m/>
    <m/>
    <d v="2026-01-01T00:00:00"/>
    <d v="2026-07-31T00:00:00"/>
    <n v="212"/>
  </r>
  <r>
    <s v="367455"/>
    <d v="2026-01-01T00:00:00"/>
    <d v="2026-12-31T00:00:00"/>
    <s v="false"/>
    <s v="171907"/>
    <s v="TEMPORAL. T. COM. INTER. N. ESTA"/>
    <s v="INTERINO POR VACANTE"/>
    <s v="G AUXILIAR ADMINISTRATIVO F. ADMVA"/>
    <s v="E"/>
    <s v="I_9_1A"/>
    <x v="3"/>
    <n v="365"/>
    <n v="0"/>
    <s v="AUXILIAR ADMINISTRATIVO"/>
    <s v="AREA ADTVA. - CAE LA LAGUNA-GENETO"/>
    <x v="4"/>
    <s v="0"/>
    <m/>
    <m/>
    <m/>
    <d v="2026-01-01T00:00:00"/>
    <d v="2026-07-31T00:00:00"/>
    <n v="212"/>
  </r>
  <r>
    <s v="376764"/>
    <d v="2026-01-01T00:00:00"/>
    <d v="2026-12-31T00:00:00"/>
    <s v="false"/>
    <s v="170583"/>
    <s v="TEMPORAL. T. COM. INTER. N. ESTA"/>
    <s v="INTERINO POR VACANTE"/>
    <s v="ENFERMERO/A"/>
    <s v="E"/>
    <s v="I_9_1A"/>
    <x v="3"/>
    <n v="365"/>
    <n v="0"/>
    <s v="ENFERMERA/O"/>
    <s v="PLANTA  9ª  PAR   - HOSP.EDIF.A"/>
    <x v="1"/>
    <s v="0"/>
    <m/>
    <m/>
    <m/>
    <d v="2026-01-01T00:00:00"/>
    <d v="2026-07-31T00:00:00"/>
    <n v="212"/>
  </r>
  <r>
    <s v="219929"/>
    <d v="2026-01-01T00:00:00"/>
    <d v="2026-12-31T00:00:00"/>
    <s v="false"/>
    <s v="0"/>
    <s v="TEMPORAL. T. COM. INTER. N. ESTA"/>
    <s v="INTERINO POR VACANTE"/>
    <s v="PROFESOR/A LOGOFONÍA Y LOGOPEDIA"/>
    <s v="E"/>
    <s v="I_9_1A"/>
    <x v="3"/>
    <n v="365"/>
    <n v="0"/>
    <s v="LOGOPEDA"/>
    <s v="GIMNASIO REHABILITACION"/>
    <x v="1"/>
    <s v="0"/>
    <m/>
    <m/>
    <m/>
    <d v="2026-01-01T00:00:00"/>
    <d v="2026-07-31T00:00:00"/>
    <n v="212"/>
  </r>
  <r>
    <s v="264551"/>
    <d v="2026-01-01T00:00:00"/>
    <d v="2026-12-31T00:00:00"/>
    <s v="false"/>
    <s v="153327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251839"/>
    <d v="2026-01-01T00:00:00"/>
    <d v="2026-12-31T00:00:00"/>
    <s v="false"/>
    <s v="153484"/>
    <s v="TEMPORAL. T. COM. INTER. N. ESTA"/>
    <s v="INTERINO POR VACANTE"/>
    <s v="ENFERMERO/A"/>
    <s v="E"/>
    <s v="I_9_1A"/>
    <x v="3"/>
    <n v="365"/>
    <n v="0"/>
    <s v="ENFERMERA/O"/>
    <s v="UDAD.CORONARIAS"/>
    <x v="1"/>
    <s v="0"/>
    <m/>
    <m/>
    <m/>
    <d v="2026-01-01T00:00:00"/>
    <d v="2026-07-31T00:00:00"/>
    <n v="212"/>
  </r>
  <r>
    <s v="227782"/>
    <d v="2026-01-01T00:00:00"/>
    <d v="2026-12-31T00:00:00"/>
    <s v="false"/>
    <s v="170022"/>
    <s v="TEMPORAL. T. COM. INTER. N. ESTA"/>
    <s v="INTERINO POR VACANTE"/>
    <s v="AUXILIAR DE ENFERMERÍA"/>
    <s v="E"/>
    <s v="I_9_1A"/>
    <x v="3"/>
    <n v="365"/>
    <n v="0"/>
    <s v="AUXILIAR DE ENFERMERÍA"/>
    <s v="PLANTA  8ª  PAR   - HOSP.EDIF.A"/>
    <x v="1"/>
    <s v="0"/>
    <m/>
    <m/>
    <m/>
    <d v="2026-01-01T00:00:00"/>
    <d v="2026-07-31T00:00:00"/>
    <n v="212"/>
  </r>
  <r>
    <s v="232438"/>
    <d v="2026-01-01T00:00:00"/>
    <d v="2026-12-31T00:00:00"/>
    <s v="false"/>
    <s v="154165"/>
    <s v="TEMPORAL. T. COM. INTER. N. ESTA"/>
    <s v="INTERINO POR VACANTE"/>
    <s v="CELADOR/A"/>
    <s v="E"/>
    <s v="I_9_1A"/>
    <x v="3"/>
    <n v="365"/>
    <n v="0"/>
    <s v="CELADOR"/>
    <s v="SUBDIRECCIÓN ENFERMERÍA"/>
    <x v="1"/>
    <s v="0"/>
    <m/>
    <m/>
    <m/>
    <d v="2026-01-01T00:00:00"/>
    <d v="2026-07-31T00:00:00"/>
    <n v="212"/>
  </r>
  <r>
    <s v="239600"/>
    <d v="2026-01-01T00:00:00"/>
    <d v="2026-12-31T00:00:00"/>
    <s v="false"/>
    <s v="170799"/>
    <s v="TEMPORAL. T. COM. INTER. N. ESTA"/>
    <s v="INTERINO POR VACANTE"/>
    <s v="ENFERMERO/A"/>
    <s v="E"/>
    <s v="I_9_1A"/>
    <x v="3"/>
    <n v="365"/>
    <n v="0"/>
    <s v="ENFERMERA/O"/>
    <s v="U.V.I. PEDIATRICA"/>
    <x v="1"/>
    <s v="0"/>
    <m/>
    <m/>
    <m/>
    <d v="2026-01-01T00:00:00"/>
    <d v="2026-07-31T00:00:00"/>
    <n v="212"/>
  </r>
  <r>
    <s v="270466"/>
    <d v="2026-01-01T00:00:00"/>
    <d v="2026-12-31T00:00:00"/>
    <s v="false"/>
    <s v="169887"/>
    <s v="TEMPORAL. T. COM. INTER. N. ESTA"/>
    <s v="INTERINO POR VACANTE"/>
    <s v="AUXILIAR DE ENFERMERÍA"/>
    <s v="E"/>
    <s v="I_9_1A"/>
    <x v="3"/>
    <n v="365"/>
    <n v="0"/>
    <s v="AUXILIAR DE ENFERMERÍA"/>
    <s v="BLOQUE QUIRURGICO CENTRAL"/>
    <x v="1"/>
    <s v="0"/>
    <m/>
    <m/>
    <m/>
    <d v="2026-01-01T00:00:00"/>
    <d v="2026-07-31T00:00:00"/>
    <n v="212"/>
  </r>
  <r>
    <s v="226142"/>
    <d v="2026-01-01T00:00:00"/>
    <d v="2026-12-31T00:00:00"/>
    <s v="false"/>
    <s v="162359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22180"/>
    <d v="2026-01-01T00:00:00"/>
    <d v="2026-12-31T00:00:00"/>
    <s v="false"/>
    <s v="172840"/>
    <s v="TEMPORAL. T. COM. INTER. N. ESTA"/>
    <s v="MES VENCIDO - INCAPACIDAD TEMPORAL"/>
    <s v="AUXILIAR DE ENFERMERÍA"/>
    <s v="E"/>
    <s v="S_9B_1A"/>
    <x v="0"/>
    <n v="365"/>
    <n v="0"/>
    <s v="AUXILIAR DE ENFERMERÍA"/>
    <s v="URGENCIAS"/>
    <x v="1"/>
    <s v="365315"/>
    <s v="42061343R"/>
    <s v="ALVAREZ CARBALLO, MARIA LUISA"/>
    <s v="AUXILIAR DE ENFERMERÍA"/>
    <d v="2026-01-01T00:00:00"/>
    <d v="2026-07-31T00:00:00"/>
    <n v="212"/>
  </r>
  <r>
    <s v="235763"/>
    <d v="2026-01-01T00:00:00"/>
    <d v="2026-12-31T00:00:00"/>
    <s v="false"/>
    <s v="153954"/>
    <s v="TEMPORAL. T. COM. INTER. N. ESTA"/>
    <s v="INTERINO POR VACANTE"/>
    <s v="AUXILIAR DE ENFERMERÍA"/>
    <s v="E"/>
    <s v="I_9_1A"/>
    <x v="3"/>
    <n v="365"/>
    <n v="0"/>
    <s v="AUXILIAR DE ENFERMERÍA"/>
    <s v="UNIDAD DE SALUD MENTAL INFANTO JUVENIL"/>
    <x v="1"/>
    <s v="0"/>
    <m/>
    <m/>
    <m/>
    <d v="2026-01-01T00:00:00"/>
    <d v="2026-07-31T00:00:00"/>
    <n v="212"/>
  </r>
  <r>
    <s v="265120"/>
    <d v="2026-01-01T00:00:00"/>
    <d v="2026-12-31T00:00:00"/>
    <s v="false"/>
    <s v="152982"/>
    <s v="TEMPORAL. T. COM. INTER. N. ESTA"/>
    <s v="INTERINO POR VACANTE"/>
    <s v="FEA MICROBIOLOGÍA Y PARASITOLOGÍA"/>
    <s v="E"/>
    <s v="I_9_1A"/>
    <x v="3"/>
    <n v="365"/>
    <n v="0"/>
    <s v="FEA MICROBIOLOGÍA Y PARASITOLOGÍA"/>
    <s v="P.MÉDICO MICROBIOLOGÍA Y CONTROL INFECCI"/>
    <x v="2"/>
    <s v="0"/>
    <m/>
    <m/>
    <m/>
    <d v="2026-01-01T00:00:00"/>
    <d v="2026-07-31T00:00:00"/>
    <n v="212"/>
  </r>
  <r>
    <s v="211884"/>
    <d v="2026-01-01T00:00:00"/>
    <d v="2026-12-31T00:00:00"/>
    <s v="false"/>
    <s v="153328"/>
    <s v="TEMPORAL. T. COM. INTER. N. ESTA"/>
    <s v="INTERINO POR VACANTE"/>
    <s v="ENFERMERO/A"/>
    <s v="E"/>
    <s v="I_9_1A"/>
    <x v="3"/>
    <n v="365"/>
    <n v="0"/>
    <s v="ENFERMERA/O"/>
    <s v="PLANTA  9ª IMPAR - HOSP.EDIF.A"/>
    <x v="1"/>
    <s v="0"/>
    <m/>
    <m/>
    <m/>
    <d v="2026-01-01T00:00:00"/>
    <d v="2026-07-31T00:00:00"/>
    <n v="212"/>
  </r>
  <r>
    <s v="233885"/>
    <d v="2026-01-01T00:00:00"/>
    <d v="2026-12-31T00:00:00"/>
    <s v="false"/>
    <s v="170439"/>
    <s v="TEMPORAL. T. COM. INTER. N. ESTA"/>
    <s v="INTERINO POR VACANTE"/>
    <s v="ENFERMERO/A"/>
    <s v="E"/>
    <s v="I_9_1A"/>
    <x v="3"/>
    <n v="365"/>
    <n v="0"/>
    <s v="ENFERMERA/O"/>
    <s v="PLANTA BAJA - HOSP.EDIF.M."/>
    <x v="1"/>
    <s v="0"/>
    <m/>
    <m/>
    <m/>
    <d v="2026-01-01T00:00:00"/>
    <d v="2026-07-31T00:00:00"/>
    <n v="212"/>
  </r>
  <r>
    <s v="206954"/>
    <d v="2026-01-01T00:00:00"/>
    <d v="2026-12-31T00:00:00"/>
    <s v="false"/>
    <s v="153329"/>
    <s v="TEMPORAL. T. COM. INTER. N. ESTA"/>
    <s v="INTERINO POR VACANTE"/>
    <s v="ENFERMERO/A"/>
    <s v="E"/>
    <s v="I_9_1A"/>
    <x v="3"/>
    <n v="365"/>
    <n v="0"/>
    <s v="ENFERMERA/O"/>
    <s v="PLANTA  3ª  PAR   - HOSP.EDIF.A"/>
    <x v="1"/>
    <s v="0"/>
    <m/>
    <m/>
    <m/>
    <d v="2026-01-01T00:00:00"/>
    <d v="2026-07-31T00:00:00"/>
    <n v="212"/>
  </r>
  <r>
    <s v="232875"/>
    <d v="2026-01-01T00:00:00"/>
    <d v="2026-12-31T00:00:00"/>
    <s v="false"/>
    <s v="171291"/>
    <s v="TEMPORAL. T. COMPLETO. N. ESTATU"/>
    <s v="PROGRAMA CARACTER TEMPORAL"/>
    <s v="FEA BIOQUÍMICA CLÍNICA"/>
    <s v="E"/>
    <s v="I_9_1B"/>
    <x v="5"/>
    <n v="365"/>
    <n v="0"/>
    <s v="FEA BIOQUÍMICA CLÍNICA"/>
    <s v="P.MÉDICO FISIOLOGÍA Y BIOQUÍMICA"/>
    <x v="2"/>
    <s v="0"/>
    <m/>
    <m/>
    <m/>
    <d v="2026-01-01T00:00:00"/>
    <d v="2026-07-31T00:00:00"/>
    <n v="212"/>
  </r>
  <r>
    <s v="261519"/>
    <d v="2026-01-01T00:00:00"/>
    <d v="2026-12-31T00:00:00"/>
    <s v="false"/>
    <s v="162701"/>
    <s v="TEMPORAL. T. COM. INTER. N. ESTA"/>
    <s v="INTERINO POR VACANTE"/>
    <s v="FEA HEMATOLOGÍA Y HEMOTERAPIA"/>
    <s v="E"/>
    <s v="I_9_1A"/>
    <x v="3"/>
    <n v="365"/>
    <n v="0"/>
    <s v="FEA HEMATOLOGIA Y HEMOTERAPIA"/>
    <s v="P.MÉDICO HEMOSTASIA, HEMOT.Y BCO."/>
    <x v="2"/>
    <s v="0"/>
    <m/>
    <m/>
    <m/>
    <d v="2026-01-01T00:00:00"/>
    <d v="2026-07-31T00:00:00"/>
    <n v="212"/>
  </r>
  <r>
    <s v="260923"/>
    <d v="2026-01-01T00:00:00"/>
    <d v="2026-12-31T00:00:00"/>
    <s v="false"/>
    <s v="173827"/>
    <s v="TEMPORAL. T. COM. INTER. N. ESTA"/>
    <s v="INTERINO POR VACANTE"/>
    <s v="G AUXILIAR ADMINISTRATIVO F. ADMVA"/>
    <s v="E"/>
    <s v="I_9_1A"/>
    <x v="3"/>
    <n v="365"/>
    <n v="0"/>
    <s v="AUXILIAR ADMINISTRATIVO"/>
    <s v="AREA ADTVA. - CAE PTO.DE LA CRUZ"/>
    <x v="4"/>
    <s v="0"/>
    <m/>
    <m/>
    <m/>
    <d v="2026-01-01T00:00:00"/>
    <d v="2026-07-31T00:00:00"/>
    <n v="212"/>
  </r>
  <r>
    <s v="238360"/>
    <d v="2026-01-01T00:00:00"/>
    <d v="2026-12-31T00:00:00"/>
    <s v="false"/>
    <s v="153330"/>
    <s v="TEMPORAL. T. COM. INTER. N. ESTA"/>
    <s v="INTERINO POR VACANTE"/>
    <s v="ENFERMERO/A"/>
    <s v="E"/>
    <s v="I_9_1A"/>
    <x v="3"/>
    <n v="365"/>
    <n v="0"/>
    <s v="ENFERMERA/O"/>
    <s v="PLANTA  6ª IMPAR - HOSP.EDIF.A"/>
    <x v="1"/>
    <s v="0"/>
    <m/>
    <m/>
    <m/>
    <d v="2026-01-01T00:00:00"/>
    <d v="2026-07-31T00:00:00"/>
    <n v="212"/>
  </r>
  <r>
    <s v="226467"/>
    <d v="2026-01-01T00:00:00"/>
    <d v="2026-12-31T00:00:00"/>
    <s v="false"/>
    <s v="174583"/>
    <s v="TEMPORAL. T. COM. INTER. N. ESTA"/>
    <s v="COMISION SERV.,ADS.TEMPORAL"/>
    <s v="ENFERMERO/A"/>
    <s v="E"/>
    <s v="S_9B_1A"/>
    <x v="0"/>
    <n v="365"/>
    <n v="0"/>
    <s v="ENFERMERA/O"/>
    <s v="BLOQUE QUIRURGICO CENTRAL"/>
    <x v="1"/>
    <s v="230164"/>
    <s v="72406920E"/>
    <s v="SAN MIGUEL ROPERO, IXONE"/>
    <m/>
    <d v="2026-01-01T00:00:00"/>
    <d v="2026-07-31T00:00:00"/>
    <n v="212"/>
  </r>
  <r>
    <s v="228306"/>
    <d v="2026-01-01T00:00:00"/>
    <d v="2026-12-31T00:00:00"/>
    <s v="false"/>
    <s v="153426"/>
    <s v="TEMPORAL. T. COM. INTER. N. ESTA"/>
    <s v="INTERINO POR VACANTE"/>
    <s v="ENFERMERO/A"/>
    <s v="E"/>
    <s v="I_9_1A"/>
    <x v="3"/>
    <n v="365"/>
    <n v="0"/>
    <s v="ENFERMERA/O"/>
    <s v="PLANTA 1ª - HOSPITALIZACIÓN EDIF. D"/>
    <x v="1"/>
    <s v="0"/>
    <m/>
    <m/>
    <m/>
    <d v="2026-01-01T00:00:00"/>
    <d v="2026-07-31T00:00:00"/>
    <n v="212"/>
  </r>
  <r>
    <s v="211825"/>
    <d v="2026-01-01T00:00:00"/>
    <d v="2026-12-31T00:00:00"/>
    <s v="false"/>
    <s v="162703"/>
    <s v="TEMPORAL. T. COM. INTER. N. ESTA"/>
    <s v="INTERINO POR VACANTE"/>
    <s v="FEA MEDICINA NUCLEAR"/>
    <s v="E"/>
    <s v="I_9_1A"/>
    <x v="3"/>
    <n v="365"/>
    <n v="0"/>
    <s v="FEA MEDICINA NUCLEAR"/>
    <s v="P.MÉDICO MED.NUCLEAR"/>
    <x v="2"/>
    <s v="0"/>
    <m/>
    <m/>
    <m/>
    <d v="2026-01-01T00:00:00"/>
    <d v="2026-07-31T00:00:00"/>
    <n v="212"/>
  </r>
  <r>
    <s v="279128"/>
    <d v="2026-01-01T00:00:00"/>
    <d v="2026-12-31T00:00:00"/>
    <s v="false"/>
    <s v="174301"/>
    <s v="TEMPORAL. T. COM. INTER. N. ESTA"/>
    <s v="INTERINO POR VACANTE"/>
    <s v="MATRÓN/A"/>
    <s v="E"/>
    <s v="I_9_1A"/>
    <x v="3"/>
    <n v="365"/>
    <n v="0"/>
    <s v="MATRONA"/>
    <s v="PARITORIO"/>
    <x v="1"/>
    <s v="0"/>
    <m/>
    <m/>
    <m/>
    <d v="2026-01-01T00:00:00"/>
    <d v="2026-07-31T00:00:00"/>
    <n v="212"/>
  </r>
  <r>
    <s v="236621"/>
    <d v="2026-01-01T00:00:00"/>
    <d v="2026-12-31T00:00:00"/>
    <s v="false"/>
    <s v="170903"/>
    <s v="TEMPORAL. T. COM. INTER. N. ESTA"/>
    <s v="INTERINO POR VACANTE"/>
    <s v="G ADMINISTRATIVO FUNCIÓN ADMINISTRATIVA"/>
    <s v="E"/>
    <s v="I_9_1A"/>
    <x v="3"/>
    <n v="365"/>
    <n v="0"/>
    <s v="GRUPO ADMINISTRATIVO"/>
    <s v="D.RRHH SERV.ADMINISTRACIÓN DE PERSONAL"/>
    <x v="5"/>
    <s v="0"/>
    <m/>
    <m/>
    <m/>
    <d v="2026-01-01T00:00:00"/>
    <d v="2026-07-31T00:00:00"/>
    <n v="212"/>
  </r>
  <r>
    <s v="224512"/>
    <d v="2026-01-01T00:00:00"/>
    <d v="2026-12-31T00:00:00"/>
    <s v="false"/>
    <s v="174559"/>
    <s v="TEMPORAL. T. COM. INTER. N. ESTA"/>
    <s v="DESEMPEÑO FUNCIONES SUPERIOR CATEGORIA"/>
    <s v="ENFERMERO/A"/>
    <s v="E"/>
    <s v="S_9B_1A"/>
    <x v="0"/>
    <n v="365"/>
    <n v="0"/>
    <s v="ENFERMERA/O"/>
    <s v="UDES.ESPECIALES SUPLENCIAS"/>
    <x v="1"/>
    <s v="348881"/>
    <s v="78625832X"/>
    <s v="ALVAREZ PEREZ, YAIZA"/>
    <s v="ENFERMERA/O"/>
    <d v="2026-01-01T00:00:00"/>
    <d v="2026-07-31T00:00:00"/>
    <n v="212"/>
  </r>
  <r>
    <s v="227087"/>
    <d v="2026-01-01T00:00:00"/>
    <d v="2026-12-31T00:00:00"/>
    <s v="false"/>
    <s v="161152"/>
    <s v="TEMPORAL. T. COM. INTER. N. ESTA"/>
    <s v="INTERINO POR VACANTE"/>
    <s v="AUXILIAR DE ENFERMERÍA"/>
    <s v="E"/>
    <s v="I_9_1A"/>
    <x v="3"/>
    <n v="365"/>
    <n v="0"/>
    <s v="AUXILIAR DE ENFERMERÍA"/>
    <s v="PLANTA  7ª IMPAR - HOSP.EDIF.A"/>
    <x v="1"/>
    <s v="0"/>
    <m/>
    <m/>
    <m/>
    <d v="2026-01-01T00:00:00"/>
    <d v="2026-07-31T00:00:00"/>
    <n v="212"/>
  </r>
  <r>
    <s v="244754"/>
    <d v="2026-01-01T00:00:00"/>
    <d v="2026-12-31T00:00:00"/>
    <s v="false"/>
    <s v="170824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50904"/>
    <d v="2026-01-01T00:00:00"/>
    <d v="2026-12-31T00:00:00"/>
    <s v="false"/>
    <s v="153956"/>
    <s v="TEMPORAL. T. COM. INTER. N. ESTA"/>
    <s v="INTERINO POR VACANTE"/>
    <s v="AUXILIAR DE ENFERMERÍA"/>
    <s v="E"/>
    <s v="I_9_1A"/>
    <x v="3"/>
    <n v="365"/>
    <n v="0"/>
    <s v="AUXILIAR DE ENFERMERÍA"/>
    <s v="U.V.I. PEDIATRICA"/>
    <x v="1"/>
    <s v="0"/>
    <m/>
    <m/>
    <m/>
    <d v="2026-01-01T00:00:00"/>
    <d v="2026-07-31T00:00:00"/>
    <n v="212"/>
  </r>
  <r>
    <s v="227127"/>
    <d v="2026-01-01T00:00:00"/>
    <d v="2026-12-31T00:00:00"/>
    <s v="false"/>
    <s v="169776"/>
    <s v="TEMPORAL. T. COM. INTER. N. ESTA"/>
    <s v="INTERINO POR VACANTE"/>
    <s v="TÉC ESPECIALISTA / LABORATORIO"/>
    <s v="E"/>
    <s v="I_9_1A"/>
    <x v="3"/>
    <n v="365"/>
    <n v="0"/>
    <s v="TÉCNICO ESPECIALISTA LABORATORIO"/>
    <s v="LABOR.DE MICROBIOLOGIA Y CONTROL DE INF"/>
    <x v="1"/>
    <s v="0"/>
    <m/>
    <m/>
    <m/>
    <d v="2026-01-01T00:00:00"/>
    <d v="2026-07-31T00:00:00"/>
    <n v="212"/>
  </r>
  <r>
    <s v="390544"/>
    <d v="2026-01-01T00:00:00"/>
    <d v="2026-12-31T00:00:00"/>
    <s v="false"/>
    <s v="175506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57948"/>
    <d v="2026-01-01T00:00:00"/>
    <d v="2026-12-31T00:00:00"/>
    <s v="false"/>
    <s v="154035"/>
    <s v="TEMPORAL. T. COM. INTER. N. ESTA"/>
    <s v="INTERINO POR VACANTE"/>
    <s v="TÉC ESPECIALISTA / RADIODIAGNÓSTICO"/>
    <s v="E"/>
    <s v="I_9_1A"/>
    <x v="3"/>
    <n v="365"/>
    <n v="0"/>
    <s v="TÉCNICO ESPECIALISTA RADIODIAGNÓSTICO"/>
    <s v="RADIOLOGÍA DE URGENCIAS"/>
    <x v="1"/>
    <s v="0"/>
    <m/>
    <m/>
    <m/>
    <d v="2026-01-01T00:00:00"/>
    <d v="2026-07-31T00:00:00"/>
    <n v="212"/>
  </r>
  <r>
    <s v="161419"/>
    <d v="2026-01-01T00:00:00"/>
    <d v="2026-12-31T00:00:00"/>
    <s v="false"/>
    <s v="147878"/>
    <s v="TEMPORAL. T. COM. INTER. N. ESTA"/>
    <s v="INTERINO POR VACANTE"/>
    <s v="FEA NEUMOLOGÍA"/>
    <s v="E"/>
    <s v="I_9_1A"/>
    <x v="3"/>
    <n v="365"/>
    <n v="0"/>
    <s v="FEA NEUMOLOGÍA"/>
    <s v="P.MÉDICO NEUMOLOGÍA"/>
    <x v="2"/>
    <s v="0"/>
    <m/>
    <m/>
    <m/>
    <d v="2026-01-01T00:00:00"/>
    <d v="2026-07-31T00:00:00"/>
    <n v="212"/>
  </r>
  <r>
    <s v="255522"/>
    <d v="2026-01-01T00:00:00"/>
    <d v="2026-12-31T00:00:00"/>
    <s v="false"/>
    <s v="153335"/>
    <s v="TEMPORAL. T. COM. INTER. N. ESTA"/>
    <s v="INTERINO POR VACANTE"/>
    <s v="ENFERMERO/A"/>
    <s v="E"/>
    <s v="I_9_1A"/>
    <x v="3"/>
    <n v="365"/>
    <n v="0"/>
    <s v="ENFERMERA/O"/>
    <s v="ESTERILIZACIÓN"/>
    <x v="1"/>
    <s v="0"/>
    <m/>
    <m/>
    <m/>
    <d v="2026-01-01T00:00:00"/>
    <d v="2026-07-31T00:00:00"/>
    <n v="212"/>
  </r>
  <r>
    <s v="160288"/>
    <d v="2026-01-01T00:00:00"/>
    <d v="2026-12-31T00:00:00"/>
    <s v="false"/>
    <s v="169741"/>
    <s v="TEMPORAL. T. COM. INTER. N. ESTA"/>
    <s v="INTERINO POR VACANTE"/>
    <s v="FEA MEDICINA INTENSIVA"/>
    <s v="E"/>
    <s v="I_9_1A"/>
    <x v="3"/>
    <n v="365"/>
    <n v="0"/>
    <s v="FEA MEDICINA INTENSIVA"/>
    <s v="P.MÉDICO U.V.I:"/>
    <x v="2"/>
    <s v="0"/>
    <m/>
    <m/>
    <m/>
    <d v="2026-01-01T00:00:00"/>
    <d v="2026-07-31T00:00:00"/>
    <n v="212"/>
  </r>
  <r>
    <s v="274012"/>
    <d v="2026-01-01T00:00:00"/>
    <d v="2026-12-31T00:00:00"/>
    <s v="false"/>
    <s v="170020"/>
    <s v="TEMPORAL. T. COM. INTER. N. ESTA"/>
    <s v="INTERINO POR VACANTE"/>
    <s v="AUXILIAR DE ENFERMERÍA"/>
    <s v="E"/>
    <s v="I_9_1A"/>
    <x v="3"/>
    <n v="365"/>
    <n v="0"/>
    <s v="AUXILIAR DE ENFERMERÍA"/>
    <s v="PLANTA  6ª  PAR   - HOSP.EDIF.A"/>
    <x v="1"/>
    <s v="0"/>
    <m/>
    <m/>
    <m/>
    <d v="2026-01-01T00:00:00"/>
    <d v="2026-07-31T00:00:00"/>
    <n v="212"/>
  </r>
  <r>
    <s v="275140"/>
    <d v="2026-01-01T00:00:00"/>
    <d v="2026-12-31T00:00:00"/>
    <s v="false"/>
    <s v="172700"/>
    <s v="TEMPORAL. T. COM. INTER. N. ESTA"/>
    <s v="MES VENCIDO - INCAPACIDAD TEMPORAL"/>
    <s v="ENFERMERO/A"/>
    <s v="E"/>
    <s v="S_9B_1A"/>
    <x v="0"/>
    <n v="365"/>
    <n v="0"/>
    <s v="ENFERMERA/O"/>
    <s v="PLANTA  7ª  PAR   - HOSP.EDIF.A"/>
    <x v="1"/>
    <s v="315481"/>
    <s v="43354491C"/>
    <s v="PERAZA LUIS, MARIA ASUNCION"/>
    <s v="ENFERMERA/O"/>
    <d v="2026-01-01T00:00:00"/>
    <d v="2026-07-31T00:00:00"/>
    <n v="212"/>
  </r>
  <r>
    <s v="219910"/>
    <d v="2026-01-01T00:00:00"/>
    <d v="2026-12-31T00:00:00"/>
    <s v="false"/>
    <s v="167393"/>
    <s v="TEMPORAL. T. COM. INTER. N. ESTA"/>
    <s v="INTERINO POR VACANTE"/>
    <s v="TÉC ESPECIALISTA / RADIODIAGNÓSTICO"/>
    <s v="E"/>
    <s v="I_9_1A"/>
    <x v="3"/>
    <n v="365"/>
    <n v="0"/>
    <s v="TÉCNICO ESPECIALISTA RADIODIAGNÓSTICO"/>
    <s v="URGENCIAS - HN_CEAU"/>
    <x v="1"/>
    <s v="0"/>
    <m/>
    <m/>
    <m/>
    <d v="2026-01-01T00:00:00"/>
    <d v="2026-07-31T00:00:00"/>
    <n v="212"/>
  </r>
  <r>
    <s v="299970"/>
    <d v="2026-01-01T00:00:00"/>
    <d v="2026-12-31T00:00:00"/>
    <s v="false"/>
    <s v="174586"/>
    <s v="TEMPORAL. T. COM. INTER. N. ESTA"/>
    <s v="COMISION SERV.,ADS.TEMPORAL"/>
    <s v="ENFERMERO/A"/>
    <s v="E"/>
    <s v="S_9B_1A"/>
    <x v="0"/>
    <n v="365"/>
    <n v="0"/>
    <s v="ENFERMERA/O"/>
    <s v="PLANTA  3ª IMPAR-HOSP.EDIF.A"/>
    <x v="1"/>
    <s v="321734"/>
    <s v="45450102D"/>
    <s v="PEREZ GONZALEZ, BETTY"/>
    <s v="ENFERMERA/O"/>
    <d v="2026-01-01T00:00:00"/>
    <d v="2026-07-31T00:00:00"/>
    <n v="212"/>
  </r>
  <r>
    <s v="346275"/>
    <d v="2026-01-01T00:00:00"/>
    <d v="2026-12-31T00:00:00"/>
    <s v="false"/>
    <s v="173238"/>
    <s v="TEMPORAL. T. COM. INTER. N. ESTA"/>
    <s v="INVALIDEZ PERMANENTE"/>
    <s v="ENFERMERO/A"/>
    <s v="E"/>
    <s v="S_9B_1A"/>
    <x v="0"/>
    <n v="365"/>
    <n v="0"/>
    <s v="ENFERMERA/O"/>
    <s v="U.V.I."/>
    <x v="1"/>
    <s v="349905"/>
    <s v="78697210L"/>
    <s v="DAMAS NAVARRO, MIRIAM"/>
    <m/>
    <d v="2026-01-01T00:00:00"/>
    <d v="2026-07-31T00:00:00"/>
    <n v="212"/>
  </r>
  <r>
    <s v="257235"/>
    <d v="2026-01-01T00:00:00"/>
    <d v="2026-12-31T00:00:00"/>
    <s v="false"/>
    <s v="169956"/>
    <s v="TEMPORAL. T. COM. INTER. N. ESTA"/>
    <s v="INTERINO POR VACANTE"/>
    <s v="AUXILIAR DE ENFERMERÍA"/>
    <s v="E"/>
    <s v="I_9_1A"/>
    <x v="3"/>
    <n v="365"/>
    <n v="0"/>
    <s v="AUXILIAR DE ENFERMERÍA"/>
    <s v="PLANTILLA VOLANTE DEL EAA (EDIFICIO DE ACTIVIDADES"/>
    <x v="1"/>
    <s v="0"/>
    <m/>
    <m/>
    <m/>
    <d v="2026-01-01T00:00:00"/>
    <d v="2026-07-31T00:00:00"/>
    <n v="212"/>
  </r>
  <r>
    <s v="272987"/>
    <d v="2026-01-01T00:00:00"/>
    <d v="2026-12-31T00:00:00"/>
    <s v="false"/>
    <s v="153957"/>
    <s v="TEMPORAL. T. COM. INTER. N. ESTA"/>
    <s v="INTERINO POR VACANTE"/>
    <s v="AUXILIAR DE ENFERMERÍA"/>
    <s v="E"/>
    <s v="I_9_1A"/>
    <x v="3"/>
    <n v="365"/>
    <n v="0"/>
    <s v="AUXILIAR DE ENFERMERÍA"/>
    <s v="PLANTA 2ª - HOSPITALIZACIÓN EDIF. D"/>
    <x v="1"/>
    <s v="0"/>
    <m/>
    <m/>
    <m/>
    <d v="2026-01-01T00:00:00"/>
    <d v="2026-07-31T00:00:00"/>
    <n v="212"/>
  </r>
  <r>
    <s v="247681"/>
    <d v="2026-01-01T00:00:00"/>
    <d v="2026-12-31T00:00:00"/>
    <s v="false"/>
    <s v="153489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382579"/>
    <d v="2026-01-01T00:00:00"/>
    <d v="2026-12-31T00:00:00"/>
    <s v="false"/>
    <s v="153331"/>
    <s v="TEMPORAL. T. COM. INTER. N. ESTA"/>
    <s v="INTERINO POR VACANTE"/>
    <s v="ENFERMERO/A"/>
    <s v="E"/>
    <s v="I_9_1A"/>
    <x v="3"/>
    <n v="365"/>
    <n v="0"/>
    <s v="ENFERMERA/O"/>
    <s v="PLANTA 10ª IMPAR - HOSP.EDIF.A"/>
    <x v="1"/>
    <s v="0"/>
    <m/>
    <m/>
    <m/>
    <d v="2026-01-01T00:00:00"/>
    <d v="2026-07-31T00:00:00"/>
    <n v="212"/>
  </r>
  <r>
    <s v="211412"/>
    <d v="2026-01-01T00:00:00"/>
    <d v="2026-12-31T00:00:00"/>
    <s v="false"/>
    <s v="161126"/>
    <s v="TEMPORAL. T. COM. INTER. N. ESTA"/>
    <s v="INTERINO POR VACANTE"/>
    <s v="AUXILIAR DE ENFERMERÍA"/>
    <s v="E"/>
    <s v="I_9_1A"/>
    <x v="3"/>
    <n v="365"/>
    <n v="0"/>
    <s v="AUXILIAR DE ENFERMERÍA"/>
    <s v="UDAD.DE RECUPERACIÓN DE QUIRÓFANO"/>
    <x v="1"/>
    <s v="0"/>
    <m/>
    <m/>
    <m/>
    <d v="2026-01-01T00:00:00"/>
    <d v="2026-07-31T00:00:00"/>
    <n v="212"/>
  </r>
  <r>
    <s v="225452"/>
    <d v="2026-01-01T00:00:00"/>
    <d v="2026-12-31T00:00:00"/>
    <s v="false"/>
    <s v="170471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69263"/>
    <d v="2026-01-01T00:00:00"/>
    <d v="2026-12-31T00:00:00"/>
    <s v="false"/>
    <s v="169813"/>
    <s v="TEMPORAL. T. COM. INTER. N. ESTA"/>
    <s v="INTERINO POR VACANTE"/>
    <s v="TÉC ESPECIALISTA / RADIODIAGNÓSTICO"/>
    <s v="E"/>
    <s v="I_9_1A"/>
    <x v="3"/>
    <n v="365"/>
    <n v="0"/>
    <s v="TÉCNICO ESPECIALISTA RADIODIAGNÓSTICO"/>
    <s v="URGENCIAS - HN_CEAU"/>
    <x v="1"/>
    <s v="0"/>
    <m/>
    <m/>
    <m/>
    <d v="2026-01-01T00:00:00"/>
    <d v="2026-07-31T00:00:00"/>
    <n v="212"/>
  </r>
  <r>
    <s v="209635"/>
    <d v="2026-01-01T00:00:00"/>
    <d v="2026-12-31T00:00:00"/>
    <s v="false"/>
    <s v="154109"/>
    <s v="TEMPORAL. T. COM. INTER. N. ESTA"/>
    <s v="INTERINO POR VACANTE"/>
    <s v="ENF. ESP.EN ENFERMERÍA DEL TRABAJO"/>
    <s v="E"/>
    <s v="I_9_1A"/>
    <x v="3"/>
    <n v="365"/>
    <n v="0"/>
    <s v="ENFERMERA/O ESPECIALISTA EN ENFERMERÍA DEL TRABAJO"/>
    <s v="SERVICIO DE PREVENCION Y MED.DEL TRABAJO"/>
    <x v="5"/>
    <s v="0"/>
    <m/>
    <m/>
    <m/>
    <d v="2026-01-01T00:00:00"/>
    <d v="2026-07-31T00:00:00"/>
    <n v="212"/>
  </r>
  <r>
    <s v="253061"/>
    <d v="2026-01-01T00:00:00"/>
    <d v="2026-12-31T00:00:00"/>
    <s v="false"/>
    <s v="174558"/>
    <s v="TEMPORAL. T. COM. INTER. N. ESTA"/>
    <s v="DESEMPEÑO FUNCIONES SUPERIOR CATEGORIA"/>
    <s v="ENFERMERO/A"/>
    <s v="E"/>
    <s v="S_9B_1A"/>
    <x v="0"/>
    <n v="365"/>
    <n v="0"/>
    <s v="ENFERMERA/O"/>
    <s v="URGENCIAS"/>
    <x v="1"/>
    <s v="331318"/>
    <s v="43809757R"/>
    <s v="PEREZ.DE.CASTRO GONZALEZ, CARLOS ALB"/>
    <s v="DIRECTOR DE ENFERMERÍA ATENCIÓN ESPECIALIZADA CATEGORÍA 2"/>
    <d v="2026-01-01T00:00:00"/>
    <d v="2026-07-31T00:00:00"/>
    <n v="212"/>
  </r>
  <r>
    <s v="271095"/>
    <d v="2026-01-01T00:00:00"/>
    <d v="2026-12-31T00:00:00"/>
    <s v="false"/>
    <s v="174596"/>
    <s v="TEMPORAL. T. COM. INTER. N. ESTA"/>
    <s v="COMISION SERV.,ADS.TEMPORAL"/>
    <s v="ENFERMERO/A"/>
    <s v="E"/>
    <s v="S_9B_1A"/>
    <x v="0"/>
    <n v="365"/>
    <n v="0"/>
    <s v="ENFERMERA/O"/>
    <s v="UDAD.HEMODÍALISIS"/>
    <x v="1"/>
    <s v="231547"/>
    <s v="03902045A"/>
    <s v="PEREZ GONZALEZ, ANA BELEN"/>
    <m/>
    <d v="2026-01-01T00:00:00"/>
    <d v="2026-07-31T00:00:00"/>
    <n v="212"/>
  </r>
  <r>
    <s v="220283"/>
    <d v="2026-01-01T00:00:00"/>
    <d v="2026-12-31T00:00:00"/>
    <s v="false"/>
    <s v="171284"/>
    <s v="TEMPORAL. T. COMPLETO. N. ESTATU"/>
    <s v="PROGRAMA CARACTER TEMPORAL"/>
    <s v="FEA ANATOMÍA PATOLÓGICA"/>
    <s v="E"/>
    <s v="I_9_1B"/>
    <x v="5"/>
    <n v="365"/>
    <n v="0"/>
    <s v="FEA ANATOMÍA PATOLÓGICA"/>
    <s v="P.MÉDICO ANATOMÍA PATOLÓGICA"/>
    <x v="2"/>
    <s v="0"/>
    <m/>
    <m/>
    <m/>
    <d v="2026-01-01T00:00:00"/>
    <d v="2026-07-31T00:00:00"/>
    <n v="212"/>
  </r>
  <r>
    <s v="330776"/>
    <d v="2026-01-01T00:00:00"/>
    <d v="2026-12-31T00:00:00"/>
    <s v="false"/>
    <s v="170618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378693"/>
    <d v="2026-01-01T00:00:00"/>
    <d v="2026-12-31T00:00:00"/>
    <s v="false"/>
    <s v="172548"/>
    <s v="TEMPORAL. T. COM. INTER. N. ESTA"/>
    <s v="MES VENCIDO - INCAPACIDAD TEMPORAL"/>
    <s v="LIMPIADOR/A"/>
    <s v="E"/>
    <s v="S_9B_1A"/>
    <x v="0"/>
    <n v="365"/>
    <n v="0"/>
    <s v="LIMPIADORA"/>
    <s v="LIMPIEZA EDIFICIO ACTIV.AMBULATORIAS"/>
    <x v="0"/>
    <s v="366238"/>
    <s v="43785986N"/>
    <s v="AYLLON SAEZ, CONCEPCION"/>
    <s v="LIMPIADORA"/>
    <d v="2026-01-01T00:00:00"/>
    <d v="2026-07-31T00:00:00"/>
    <n v="212"/>
  </r>
  <r>
    <s v="256232"/>
    <d v="2026-01-01T00:00:00"/>
    <d v="2026-12-31T00:00:00"/>
    <s v="false"/>
    <s v="154170"/>
    <s v="TEMPORAL. T. COM. INTER. N. ESTA"/>
    <s v="INTERINO POR VACANTE"/>
    <s v="CELADOR/A"/>
    <s v="E"/>
    <s v="I_9_1A"/>
    <x v="3"/>
    <n v="365"/>
    <n v="0"/>
    <s v="CELADOR"/>
    <s v="DISTRIBUCIÓN"/>
    <x v="0"/>
    <s v="0"/>
    <m/>
    <m/>
    <m/>
    <d v="2026-01-01T00:00:00"/>
    <d v="2026-07-31T00:00:00"/>
    <n v="212"/>
  </r>
  <r>
    <s v="235169"/>
    <d v="2026-01-01T00:00:00"/>
    <d v="2026-12-31T00:00:00"/>
    <s v="false"/>
    <s v="152983"/>
    <s v="TEMPORAL. T. COM. INTER. N. ESTA"/>
    <s v="INTERINO POR VACANTE"/>
    <s v="FEA MICROBIOLOGÍA Y PARASITOLOGÍA"/>
    <s v="E"/>
    <s v="I_9_1A"/>
    <x v="3"/>
    <n v="365"/>
    <n v="0"/>
    <s v="FEA MICROBIOLOGÍA Y PARASITOLOGÍA"/>
    <s v="P.MÉDICO MICROBIOLOGÍA Y CONTROL INFECCI"/>
    <x v="2"/>
    <s v="0"/>
    <m/>
    <m/>
    <m/>
    <d v="2026-01-01T00:00:00"/>
    <d v="2026-07-31T00:00:00"/>
    <n v="212"/>
  </r>
  <r>
    <s v="340631"/>
    <d v="2026-01-01T00:00:00"/>
    <d v="2026-12-31T00:00:00"/>
    <s v="false"/>
    <s v="170759"/>
    <s v="TEMPORAL. T. COM. INTER. N. ESTA"/>
    <s v="INTERINO POR VACANTE"/>
    <s v="ENFERMERO/A"/>
    <s v="E"/>
    <s v="I_9_1A"/>
    <x v="3"/>
    <n v="365"/>
    <n v="0"/>
    <s v="ENFERMERA/O"/>
    <s v="PLANTA  7ª  PAR   - HOSP.EDIF.A"/>
    <x v="1"/>
    <s v="0"/>
    <m/>
    <m/>
    <m/>
    <d v="2026-01-01T00:00:00"/>
    <d v="2026-07-31T00:00:00"/>
    <n v="212"/>
  </r>
  <r>
    <s v="212265"/>
    <d v="2026-01-01T00:00:00"/>
    <d v="2026-12-31T00:00:00"/>
    <s v="false"/>
    <s v="153332"/>
    <s v="TEMPORAL. T. COM. INTER. N. ESTA"/>
    <s v="INTERINO POR VACANTE"/>
    <s v="ENFERMERO/A"/>
    <s v="E"/>
    <s v="I_9_1A"/>
    <x v="3"/>
    <n v="365"/>
    <n v="0"/>
    <s v="ENFERMERA/O"/>
    <s v="UNIDAD DE SALUD MENTAL INFANTO JUVENIL"/>
    <x v="1"/>
    <s v="0"/>
    <m/>
    <m/>
    <m/>
    <d v="2026-01-01T00:00:00"/>
    <d v="2026-07-31T00:00:00"/>
    <n v="212"/>
  </r>
  <r>
    <s v="231172"/>
    <d v="2026-01-01T00:00:00"/>
    <d v="2026-12-31T00:00:00"/>
    <s v="false"/>
    <s v="170787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246513"/>
    <d v="2026-01-01T00:00:00"/>
    <d v="2026-12-31T00:00:00"/>
    <s v="false"/>
    <s v="153481"/>
    <s v="TEMPORAL. T. COM. INTER. N. ESTA"/>
    <s v="INTERINO POR VACANTE"/>
    <s v="ENFERMERO/A"/>
    <s v="E"/>
    <s v="I_9_1A"/>
    <x v="3"/>
    <n v="365"/>
    <n v="0"/>
    <s v="ENFERMERA/O"/>
    <s v="PLANTA  2ª  - HOSPITAL DEL NORTE"/>
    <x v="1"/>
    <s v="0"/>
    <m/>
    <m/>
    <m/>
    <d v="2026-01-01T00:00:00"/>
    <d v="2026-07-31T00:00:00"/>
    <n v="212"/>
  </r>
  <r>
    <s v="252222"/>
    <d v="2026-01-01T00:00:00"/>
    <d v="2026-12-31T00:00:00"/>
    <s v="false"/>
    <s v="162582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374294"/>
    <d v="2026-01-01T00:00:00"/>
    <d v="2026-12-31T00:00:00"/>
    <s v="false"/>
    <s v="170437"/>
    <s v="TEMPORAL. T. COM. INTER. N. ESTA"/>
    <s v="INTERINO POR VACANTE"/>
    <s v="ENFERMERO/A"/>
    <s v="E"/>
    <s v="I_9_1A"/>
    <x v="3"/>
    <n v="365"/>
    <n v="0"/>
    <s v="ENFERMERA/O"/>
    <s v="URGENCIAS - HN_CEAU"/>
    <x v="1"/>
    <s v="0"/>
    <m/>
    <m/>
    <m/>
    <d v="2026-01-01T00:00:00"/>
    <d v="2026-07-31T00:00:00"/>
    <n v="212"/>
  </r>
  <r>
    <s v="234932"/>
    <d v="2026-01-01T00:00:00"/>
    <d v="2026-12-31T00:00:00"/>
    <s v="false"/>
    <s v="167381"/>
    <s v="TEMPORAL. T. COM. INTER. N. ESTA"/>
    <s v="INTERINO POR VACANTE"/>
    <s v="ENFERMERO/A"/>
    <s v="E"/>
    <s v="I_9_1A"/>
    <x v="3"/>
    <n v="365"/>
    <n v="0"/>
    <s v="ENFERMERA/O"/>
    <s v="UDAD.DE RECUPERACIÓN DE QUIRÓFANO"/>
    <x v="1"/>
    <s v="0"/>
    <m/>
    <m/>
    <m/>
    <d v="2026-01-01T00:00:00"/>
    <d v="2026-07-31T00:00:00"/>
    <n v="212"/>
  </r>
  <r>
    <s v="297430"/>
    <d v="2026-01-01T00:00:00"/>
    <d v="2026-12-31T00:00:00"/>
    <s v="false"/>
    <s v="157045"/>
    <s v="TEMPORAL. T. COM. INTER. N. ESTA"/>
    <s v="INTERINO POR VACANTE"/>
    <s v="MEDICO/A ADMISIÓN Y DOCUMENT. CLÍNICA"/>
    <s v="E"/>
    <s v="I_9_1A"/>
    <x v="3"/>
    <n v="365"/>
    <n v="0"/>
    <s v="MEDICA/O DE ADMISION Y DOCUMENTACION CL"/>
    <s v="ADMISIÓN CENTRAL"/>
    <x v="2"/>
    <s v="0"/>
    <m/>
    <m/>
    <m/>
    <d v="2026-01-01T00:00:00"/>
    <d v="2026-07-31T00:00:00"/>
    <n v="212"/>
  </r>
  <r>
    <s v="212068"/>
    <d v="2026-01-01T00:00:00"/>
    <d v="2026-12-31T00:00:00"/>
    <s v="false"/>
    <s v="169948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78454"/>
    <d v="2026-01-01T00:00:00"/>
    <d v="2026-12-31T00:00:00"/>
    <s v="false"/>
    <s v="153959"/>
    <s v="TEMPORAL. T. COM. INTER. N. ESTA"/>
    <s v="INTERINO POR VACANTE"/>
    <s v="AUXILIAR DE ENFERMERÍA"/>
    <s v="E"/>
    <s v="I_9_1A"/>
    <x v="3"/>
    <n v="365"/>
    <n v="0"/>
    <s v="AUXILIAR DE ENFERMERÍA"/>
    <s v="UDAD.HEMODÍALISIS"/>
    <x v="1"/>
    <s v="0"/>
    <m/>
    <m/>
    <m/>
    <d v="2026-01-01T00:00:00"/>
    <d v="2026-07-31T00:00:00"/>
    <n v="212"/>
  </r>
  <r>
    <s v="239743"/>
    <d v="2026-01-01T00:00:00"/>
    <d v="2026-12-31T00:00:00"/>
    <s v="false"/>
    <s v="162354"/>
    <s v="TEMPORAL. T. COM. INTER. N. ESTA"/>
    <s v="INTERINO POR VACANTE"/>
    <s v="ENFERMERO/A"/>
    <s v="E"/>
    <s v="I_9_1A"/>
    <x v="3"/>
    <n v="365"/>
    <n v="0"/>
    <s v="ENFERMERA/O"/>
    <s v="PLANTA  3ª  PAR   - HOSP.EDIF.A"/>
    <x v="1"/>
    <s v="0"/>
    <m/>
    <m/>
    <m/>
    <d v="2026-01-01T00:00:00"/>
    <d v="2026-07-31T00:00:00"/>
    <n v="212"/>
  </r>
  <r>
    <s v="231790"/>
    <d v="2026-01-01T00:00:00"/>
    <d v="2026-12-31T00:00:00"/>
    <s v="false"/>
    <s v="0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79310"/>
    <d v="2026-01-01T00:00:00"/>
    <d v="2026-12-31T00:00:00"/>
    <s v="false"/>
    <s v="174302"/>
    <s v="TEMPORAL. T. COM. INTER. N. ESTA"/>
    <s v="INTERINO POR VACANTE"/>
    <s v="TÉC ESPECIALISTA / LABORATORIO"/>
    <s v="E"/>
    <s v="I_9_1A"/>
    <x v="3"/>
    <n v="365"/>
    <n v="0"/>
    <s v="TÉCNICO ESPECIALISTA LABORATORIO"/>
    <s v="LABORATORIO CENTRAL"/>
    <x v="1"/>
    <s v="0"/>
    <m/>
    <m/>
    <m/>
    <d v="2026-01-01T00:00:00"/>
    <d v="2026-07-31T00:00:00"/>
    <n v="212"/>
  </r>
  <r>
    <s v="261923"/>
    <d v="2026-01-01T00:00:00"/>
    <d v="2026-12-31T00:00:00"/>
    <s v="false"/>
    <s v="153333"/>
    <s v="TEMPORAL. T. COM. INTER. N. ESTA"/>
    <s v="INTERINO POR VACANTE"/>
    <s v="ENFERMERO/A"/>
    <s v="E"/>
    <s v="I_9_1A"/>
    <x v="3"/>
    <n v="365"/>
    <n v="0"/>
    <s v="ENFERMERA/O"/>
    <s v="BLOQUE QUIRURGICO CENTRAL"/>
    <x v="1"/>
    <s v="0"/>
    <m/>
    <m/>
    <m/>
    <d v="2026-01-01T00:00:00"/>
    <d v="2026-07-31T00:00:00"/>
    <n v="212"/>
  </r>
  <r>
    <s v="219550"/>
    <d v="2026-01-01T00:00:00"/>
    <d v="2026-12-31T00:00:00"/>
    <s v="false"/>
    <s v="153427"/>
    <s v="TEMPORAL. T. COM. INTER. N. ESTA"/>
    <s v="INTERINO POR VACANTE"/>
    <s v="ENFERMERO/A"/>
    <s v="E"/>
    <s v="I_9_1A"/>
    <x v="3"/>
    <n v="365"/>
    <n v="0"/>
    <s v="ENFERMERA/O"/>
    <s v="PLANTA  6ª IMPAR - HOSP.EDIF.A"/>
    <x v="1"/>
    <s v="0"/>
    <m/>
    <m/>
    <m/>
    <d v="2026-01-01T00:00:00"/>
    <d v="2026-07-31T00:00:00"/>
    <n v="212"/>
  </r>
  <r>
    <s v="236698"/>
    <d v="2026-01-01T00:00:00"/>
    <d v="2026-12-31T00:00:00"/>
    <s v="false"/>
    <s v="174579"/>
    <s v="TEMPORAL. T. COM. INTER. N. ESTA"/>
    <s v="COMISION SERV.,ADS.TEMPORAL"/>
    <s v="ENFERMERO/A"/>
    <s v="E"/>
    <s v="S_9B_1A"/>
    <x v="0"/>
    <n v="365"/>
    <n v="0"/>
    <s v="ENFERMERA/O"/>
    <s v="PLANTA  3ª IMPAR-HOSP.EDIF.A"/>
    <x v="1"/>
    <s v="360784"/>
    <s v="78705007L"/>
    <s v="EVORA BRONDO, ROSA MARIA"/>
    <m/>
    <d v="2026-01-01T00:00:00"/>
    <d v="2026-07-31T00:00:00"/>
    <n v="212"/>
  </r>
  <r>
    <s v="295376"/>
    <d v="2026-01-01T00:00:00"/>
    <d v="2026-12-31T00:00:00"/>
    <s v="false"/>
    <s v="173826"/>
    <s v="TEMPORAL. T. COM. INTER. N. ESTA"/>
    <s v="INTERINO POR VACANTE"/>
    <s v="G AUXILIAR ADMINISTRATIVO F. ADMVA"/>
    <s v="E"/>
    <s v="I_9_1A"/>
    <x v="3"/>
    <n v="365"/>
    <n v="0"/>
    <s v="AUXILIAR ADMINISTRATIVO"/>
    <s v="AREA ADMINISTRATIVA - HN - CAE ICOD"/>
    <x v="2"/>
    <s v="0"/>
    <m/>
    <m/>
    <m/>
    <d v="2026-01-01T00:00:00"/>
    <d v="2026-07-31T00:00:00"/>
    <n v="212"/>
  </r>
  <r>
    <s v="241028"/>
    <d v="2026-01-01T00:00:00"/>
    <d v="2026-12-31T00:00:00"/>
    <s v="false"/>
    <s v="171795"/>
    <s v="TEMPORAL. T. COM. INTER. N. ESTA"/>
    <s v="INTERINO POR VACANTE"/>
    <s v="CELADOR/A"/>
    <s v="E"/>
    <s v="I_9_1A"/>
    <x v="3"/>
    <n v="365"/>
    <n v="0"/>
    <s v="CELADOR"/>
    <s v="PLANTA BAJA - HOSP.EDIF.M."/>
    <x v="1"/>
    <s v="0"/>
    <m/>
    <m/>
    <m/>
    <d v="2026-01-01T00:00:00"/>
    <d v="2026-07-31T00:00:00"/>
    <n v="212"/>
  </r>
  <r>
    <s v="245138"/>
    <d v="2026-01-01T00:00:00"/>
    <d v="2026-12-31T00:00:00"/>
    <s v="false"/>
    <s v="170920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376817"/>
    <d v="2026-01-01T00:00:00"/>
    <d v="2026-12-31T00:00:00"/>
    <s v="false"/>
    <s v="174623"/>
    <s v="TEMPORAL. T. COM. INTER. N. ESTA"/>
    <s v="COMISION SERV.,ADS.TEMPORAL"/>
    <s v="ENFERMERO/A"/>
    <s v="E"/>
    <s v="S_9B_1A"/>
    <x v="0"/>
    <n v="365"/>
    <n v="0"/>
    <s v="ENFERMERA/O"/>
    <s v="URGENCIAS"/>
    <x v="1"/>
    <s v="323107"/>
    <s v="42829862K"/>
    <s v="PERDOMO ALAMO, NICOLAS JUAN"/>
    <s v="ENFERMERA/O"/>
    <d v="2026-01-01T00:00:00"/>
    <d v="2026-07-31T00:00:00"/>
    <n v="212"/>
  </r>
  <r>
    <s v="130086"/>
    <d v="2026-01-01T00:00:00"/>
    <d v="2026-12-31T00:00:00"/>
    <s v="false"/>
    <s v="153006"/>
    <s v="TEMPORAL. T. COM. INTER. N. ESTA"/>
    <s v="INTERINO POR VACANTE"/>
    <s v="FEA PSICOLOGÍA CLÍNICA"/>
    <s v="E"/>
    <s v="I_9_1A"/>
    <x v="3"/>
    <n v="365"/>
    <n v="0"/>
    <s v="FEA PSICOLOGÍA CLÍNICA"/>
    <s v="P.MÉDICO PSIQUIATRÍA"/>
    <x v="2"/>
    <s v="0"/>
    <m/>
    <m/>
    <m/>
    <d v="2026-01-01T00:00:00"/>
    <d v="2026-07-31T00:00:00"/>
    <n v="212"/>
  </r>
  <r>
    <s v="216393"/>
    <d v="2026-01-01T00:00:00"/>
    <d v="2026-12-31T00:00:00"/>
    <s v="false"/>
    <s v="161289"/>
    <s v="TEMPORAL. T. COM. INTER. N. ESTA"/>
    <s v="INTERINO POR VACANTE"/>
    <s v="AUXILIAR DE ENFERMERÍA"/>
    <s v="E"/>
    <s v="I_9_1A"/>
    <x v="3"/>
    <n v="365"/>
    <n v="0"/>
    <s v="AUXILIAR DE ENFERMERÍA"/>
    <s v="PLANTA 10ª  PAR  - HOSP.EDIF.A"/>
    <x v="1"/>
    <s v="0"/>
    <m/>
    <m/>
    <m/>
    <d v="2026-01-01T00:00:00"/>
    <d v="2026-07-31T00:00:00"/>
    <n v="212"/>
  </r>
  <r>
    <s v="229463"/>
    <d v="2026-01-01T00:00:00"/>
    <d v="2026-12-31T00:00:00"/>
    <s v="false"/>
    <s v="166613"/>
    <s v="TEMPORAL. T. COM. INTER. N. ESTA"/>
    <s v="DESEMPEÑO FUNCIONES SUPERIOR CATEGORIA"/>
    <s v="ENFERMERO/A"/>
    <s v="E"/>
    <s v="S_9B_1A"/>
    <x v="0"/>
    <n v="365"/>
    <n v="0"/>
    <s v="ENFERMERA/O"/>
    <s v="PLANTA  9ª  PAR   - HOSP.EDIF.A"/>
    <x v="1"/>
    <s v="326770"/>
    <s v="45446395M"/>
    <s v="VISUERTE MORALES, M.ISABEL"/>
    <s v="SUPERVISOR/A DE UNIDAD"/>
    <d v="2026-01-01T00:00:00"/>
    <d v="2026-07-31T00:00:00"/>
    <n v="212"/>
  </r>
  <r>
    <s v="335736"/>
    <d v="2026-01-01T00:00:00"/>
    <d v="2026-12-31T00:00:00"/>
    <s v="false"/>
    <s v="170796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225889"/>
    <d v="2026-01-01T00:00:00"/>
    <d v="2026-12-31T00:00:00"/>
    <s v="false"/>
    <s v="173792"/>
    <s v="TEMPORAL. T. COM. INTER. N. ESTA"/>
    <s v="INTERINO POR VACANTE"/>
    <s v="G ADMINISTRATIVO FUNCIÓN ADMINISTRATIVA"/>
    <s v="E"/>
    <s v="I_9_1A"/>
    <x v="3"/>
    <n v="365"/>
    <n v="0"/>
    <s v="GRUPO ADMINISTRATIVO"/>
    <s v="D.RRHH SERV.ADMINISTRACIÓN DE PERSONAL"/>
    <x v="5"/>
    <s v="0"/>
    <m/>
    <m/>
    <m/>
    <d v="2026-01-01T00:00:00"/>
    <d v="2026-07-31T00:00:00"/>
    <n v="212"/>
  </r>
  <r>
    <s v="240437"/>
    <d v="2026-01-01T00:00:00"/>
    <d v="2026-12-31T00:00:00"/>
    <s v="false"/>
    <s v="170464"/>
    <s v="TEMPORAL. T. COM. INTER. N. ESTA"/>
    <s v="INTERINO POR VACANTE"/>
    <s v="ENFERMERO/A"/>
    <s v="E"/>
    <s v="I_9_1A"/>
    <x v="3"/>
    <n v="365"/>
    <n v="0"/>
    <s v="ENFERMERA/O"/>
    <s v="URGENCIAS - HN_CEAU"/>
    <x v="1"/>
    <s v="0"/>
    <m/>
    <m/>
    <m/>
    <d v="2026-01-01T00:00:00"/>
    <d v="2026-07-31T00:00:00"/>
    <n v="212"/>
  </r>
  <r>
    <s v="209416"/>
    <d v="2026-01-01T00:00:00"/>
    <d v="2026-12-31T00:00:00"/>
    <s v="false"/>
    <s v="171420"/>
    <s v="TEMPORAL. T. COM. INTER. N. ESTA"/>
    <s v="MES VENCIDO - INCAPACIDAD TEMPORAL"/>
    <s v="AUXILIAR DE ENFERMERÍA"/>
    <s v="E"/>
    <s v="S_9B_1A"/>
    <x v="0"/>
    <n v="365"/>
    <n v="0"/>
    <s v="AUXILIAR DE ENFERMERÍA"/>
    <s v="AREA.ENFERMERIA - CAE LA LAGUNA-GENETO"/>
    <x v="1"/>
    <s v="321160"/>
    <s v="43602497V"/>
    <s v="DIAZ CRUZ, MARIA COROMOTO"/>
    <s v="AUXILIAR DE ENFERMERÍA"/>
    <d v="2026-01-01T00:00:00"/>
    <d v="2026-07-31T00:00:00"/>
    <n v="212"/>
  </r>
  <r>
    <s v="240726"/>
    <d v="2026-01-01T00:00:00"/>
    <d v="2026-12-31T00:00:00"/>
    <s v="false"/>
    <s v="169976"/>
    <s v="TEMPORAL. T. COM. INTER. N. ESTA"/>
    <s v="INTERINO POR VACANTE"/>
    <s v="AUXILIAR DE ENFERMERÍA"/>
    <s v="E"/>
    <s v="I_9_1A"/>
    <x v="3"/>
    <n v="365"/>
    <n v="0"/>
    <s v="AUXILIAR DE ENFERMERÍA"/>
    <s v="PLANTA  2ª  - HOSPITAL DEL NORTE"/>
    <x v="1"/>
    <s v="0"/>
    <m/>
    <m/>
    <m/>
    <d v="2026-01-01T00:00:00"/>
    <d v="2026-07-31T00:00:00"/>
    <n v="212"/>
  </r>
  <r>
    <s v="324376"/>
    <d v="2026-01-01T00:00:00"/>
    <d v="2026-12-31T00:00:00"/>
    <s v="false"/>
    <s v="153428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260333"/>
    <d v="2026-01-01T00:00:00"/>
    <d v="2026-12-31T00:00:00"/>
    <s v="false"/>
    <s v="153334"/>
    <s v="TEMPORAL. T. COM. INTER. N. ESTA"/>
    <s v="INTERINO POR VACANTE"/>
    <s v="ENFERMERO/A"/>
    <s v="E"/>
    <s v="I_9_1A"/>
    <x v="3"/>
    <n v="365"/>
    <n v="0"/>
    <s v="ENFERMERA/O"/>
    <s v="U.V.I. PEDIATRICA"/>
    <x v="1"/>
    <s v="0"/>
    <m/>
    <m/>
    <m/>
    <d v="2026-01-01T00:00:00"/>
    <d v="2026-07-31T00:00:00"/>
    <n v="212"/>
  </r>
  <r>
    <s v="297657"/>
    <d v="2026-01-01T00:00:00"/>
    <d v="2026-12-31T00:00:00"/>
    <s v="false"/>
    <s v="175103"/>
    <s v="TEMPORAL. T. COM. INTER. N. ESTA"/>
    <s v="MES VENCIDO - INCAPACIDAD TEMPORAL"/>
    <s v="AUXILIAR DE ENFERMERÍA"/>
    <s v="E"/>
    <s v="S_9B_1A"/>
    <x v="0"/>
    <n v="365"/>
    <n v="0"/>
    <s v="AUXILIAR DE ENFERMERÍA"/>
    <s v="PARITORIO"/>
    <x v="1"/>
    <s v="359839"/>
    <s v="43609394Z"/>
    <s v="BARBUZANO GONZALEZ, JUAN"/>
    <s v="AUXILIAR DE ENFERMERÍA"/>
    <d v="2026-01-01T00:00:00"/>
    <d v="2026-07-31T00:00:00"/>
    <n v="212"/>
  </r>
  <r>
    <s v="245001"/>
    <d v="2026-01-01T00:00:00"/>
    <d v="2026-12-31T00:00:00"/>
    <s v="false"/>
    <s v="153791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262074"/>
    <d v="2026-01-01T00:00:00"/>
    <d v="2026-12-31T00:00:00"/>
    <s v="false"/>
    <s v="171785"/>
    <s v="TEMPORAL. T. COM. INTER. N. ESTA"/>
    <s v="INTERINO POR VACANTE"/>
    <s v="TÉCNICA/O AUXILIAR DE FARMACIA"/>
    <s v="E"/>
    <s v="I_9_1A"/>
    <x v="3"/>
    <n v="365"/>
    <n v="0"/>
    <s v="TÉCNICA/O AUXILIAR DE FARMACIA"/>
    <s v="ALMACÉN DE FARMACIA"/>
    <x v="1"/>
    <s v="0"/>
    <m/>
    <m/>
    <m/>
    <d v="2026-01-01T00:00:00"/>
    <d v="2026-07-31T00:00:00"/>
    <n v="212"/>
  </r>
  <r>
    <s v="255308"/>
    <d v="2026-01-01T00:00:00"/>
    <d v="2026-12-31T00:00:00"/>
    <s v="false"/>
    <s v="170739"/>
    <s v="TEMPORAL. T. COM. INTER. N. ESTA"/>
    <s v="INTERINO POR VACANTE"/>
    <s v="ENFERMERO/A"/>
    <s v="E"/>
    <s v="I_9_1A"/>
    <x v="3"/>
    <n v="365"/>
    <n v="0"/>
    <s v="ENFERMERA/O"/>
    <s v="PLANTA BAJA - HOSP.EDIF.M."/>
    <x v="1"/>
    <s v="0"/>
    <m/>
    <m/>
    <m/>
    <d v="2026-01-01T00:00:00"/>
    <d v="2026-07-31T00:00:00"/>
    <n v="212"/>
  </r>
  <r>
    <s v="376863"/>
    <d v="2026-01-01T00:00:00"/>
    <d v="2026-12-31T00:00:00"/>
    <s v="false"/>
    <s v="170458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93945"/>
    <d v="2026-01-01T00:00:00"/>
    <d v="2026-12-31T00:00:00"/>
    <s v="false"/>
    <s v="170032"/>
    <s v="TEMPORAL. T. COM. INTER. N. ESTA"/>
    <s v="INTERINO POR VACANTE"/>
    <s v="AUXILIAR DE ENFERMERÍA"/>
    <s v="E"/>
    <s v="I_9_1A"/>
    <x v="3"/>
    <n v="365"/>
    <n v="0"/>
    <s v="AUXILIAR DE ENFERMERÍA"/>
    <s v="PLANTA  9ª  PAR   - HOSP.EDIF.A"/>
    <x v="1"/>
    <s v="0"/>
    <m/>
    <m/>
    <m/>
    <d v="2026-01-01T00:00:00"/>
    <d v="2026-07-31T00:00:00"/>
    <n v="212"/>
  </r>
  <r>
    <s v="220772"/>
    <d v="2026-01-01T00:00:00"/>
    <d v="2026-12-31T00:00:00"/>
    <s v="false"/>
    <s v="170763"/>
    <s v="TEMPORAL. T. COM. INTER. N. ESTA"/>
    <s v="INTERINO POR VACANTE"/>
    <s v="ENFERMERO/A"/>
    <s v="E"/>
    <s v="I_9_1A"/>
    <x v="3"/>
    <n v="365"/>
    <n v="0"/>
    <s v="ENFERMERA/O"/>
    <s v="PLANTA  9ª IMPAR - HOSP.EDIF.A"/>
    <x v="1"/>
    <s v="0"/>
    <m/>
    <m/>
    <m/>
    <d v="2026-01-01T00:00:00"/>
    <d v="2026-07-31T00:00:00"/>
    <n v="212"/>
  </r>
  <r>
    <s v="374597"/>
    <d v="2026-01-01T00:00:00"/>
    <d v="2026-12-31T00:00:00"/>
    <s v="false"/>
    <s v="170463"/>
    <s v="TEMPORAL. T. COM. INTER. N. ESTA"/>
    <s v="INTERINO POR VACANTE"/>
    <s v="ENFERMERO/A"/>
    <s v="E"/>
    <s v="I_9_1A"/>
    <x v="3"/>
    <n v="365"/>
    <n v="0"/>
    <s v="ENFERMERA/O"/>
    <s v="NIDOS"/>
    <x v="1"/>
    <s v="0"/>
    <m/>
    <m/>
    <m/>
    <d v="2026-01-01T00:00:00"/>
    <d v="2026-07-31T00:00:00"/>
    <n v="212"/>
  </r>
  <r>
    <s v="248554"/>
    <d v="2026-01-01T00:00:00"/>
    <d v="2026-12-31T00:00:00"/>
    <s v="false"/>
    <s v="171813"/>
    <s v="TEMPORAL. T. COM. INTER. N. ESTA"/>
    <s v="INTERINO POR VACANTE"/>
    <s v="CELADOR/A"/>
    <s v="E"/>
    <s v="I_9_1A"/>
    <x v="3"/>
    <n v="365"/>
    <n v="0"/>
    <s v="CELADOR"/>
    <s v="AREA ADMINISTRATIVA - HN - CAE ICOD"/>
    <x v="4"/>
    <s v="0"/>
    <m/>
    <m/>
    <m/>
    <d v="2026-01-01T00:00:00"/>
    <d v="2026-07-31T00:00:00"/>
    <n v="212"/>
  </r>
  <r>
    <s v="327020"/>
    <d v="2026-01-01T00:00:00"/>
    <d v="2026-12-31T00:00:00"/>
    <s v="false"/>
    <s v="172631"/>
    <s v="TEMPORAL. T. COM. INTER. N. ESTA"/>
    <s v="MES VENCIDO - INCAPACIDAD TEMPORAL"/>
    <s v="AUXILIAR DE ENFERMERÍA"/>
    <s v="E"/>
    <s v="S_9B_1A"/>
    <x v="0"/>
    <n v="365"/>
    <n v="0"/>
    <s v="AUXILIAR DE ENFERMERÍA"/>
    <s v="PLANTILLA VOLANTE"/>
    <x v="1"/>
    <s v="242846"/>
    <s v="78699761V"/>
    <s v="RODRIGUEZ DELGADO, FABIOLA BEATRIZ"/>
    <s v="AUXILIAR DE ENFERMERÍA"/>
    <d v="2026-01-01T00:00:00"/>
    <d v="2026-07-31T00:00:00"/>
    <n v="212"/>
  </r>
  <r>
    <s v="297266"/>
    <d v="2026-01-01T00:00:00"/>
    <d v="2026-12-31T00:00:00"/>
    <s v="false"/>
    <s v="173790"/>
    <s v="TEMPORAL. T. COM. INTER. N. ESTA"/>
    <s v="INTERINO POR VACANTE"/>
    <s v="G ADMINISTRATIVO FUNCIÓN ADMINISTRATIVA"/>
    <s v="E"/>
    <s v="I_9_1A"/>
    <x v="3"/>
    <n v="365"/>
    <n v="0"/>
    <s v="GRUPO ADMINISTRATIVO"/>
    <s v="ALMACÉN DE FARMACIA"/>
    <x v="1"/>
    <s v="0"/>
    <m/>
    <m/>
    <m/>
    <d v="2026-01-01T00:00:00"/>
    <d v="2026-07-31T00:00:00"/>
    <n v="212"/>
  </r>
  <r>
    <s v="231724"/>
    <d v="2026-01-01T00:00:00"/>
    <d v="2026-12-31T00:00:00"/>
    <s v="false"/>
    <s v="170821"/>
    <s v="TEMPORAL. T. COM. INTER. N. ESTA"/>
    <s v="INTERINO POR VACANTE"/>
    <s v="ENFERMERO/A"/>
    <s v="E"/>
    <s v="I_9_1A"/>
    <x v="3"/>
    <n v="365"/>
    <n v="0"/>
    <s v="ENFERMERA/O"/>
    <s v="URGENCIAS - HN_CEAU"/>
    <x v="1"/>
    <s v="0"/>
    <m/>
    <m/>
    <m/>
    <d v="2026-01-01T00:00:00"/>
    <d v="2026-07-31T00:00:00"/>
    <n v="212"/>
  </r>
  <r>
    <s v="396556"/>
    <d v="2026-01-01T00:00:00"/>
    <d v="2026-12-31T00:00:00"/>
    <s v="false"/>
    <s v="171805"/>
    <s v="TEMPORAL. T. COM. INTER. N. ESTA"/>
    <s v="INTERINO POR VACANTE"/>
    <s v="CELADOR/A"/>
    <s v="E"/>
    <s v="I_9_1A"/>
    <x v="3"/>
    <n v="365"/>
    <n v="0"/>
    <s v="CELADOR"/>
    <s v="SUBDIRECCIÓN ENFERMERÍA"/>
    <x v="1"/>
    <s v="0"/>
    <m/>
    <m/>
    <m/>
    <d v="2026-01-01T00:00:00"/>
    <d v="2026-07-31T00:00:00"/>
    <n v="212"/>
  </r>
  <r>
    <s v="276661"/>
    <d v="2026-01-01T00:00:00"/>
    <d v="2026-12-31T00:00:00"/>
    <s v="false"/>
    <s v="153479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21578"/>
    <d v="2026-01-01T00:00:00"/>
    <d v="2026-12-31T00:00:00"/>
    <s v="false"/>
    <s v="161288"/>
    <s v="TEMPORAL. T. COM. INTER. N. ESTA"/>
    <s v="INTERINO POR VACANTE"/>
    <s v="AUXILIAR DE ENFERMERÍA"/>
    <s v="E"/>
    <s v="I_9_1A"/>
    <x v="3"/>
    <n v="365"/>
    <n v="0"/>
    <s v="AUXILIAR DE ENFERMERÍA"/>
    <s v="U.V.I."/>
    <x v="1"/>
    <s v="0"/>
    <m/>
    <m/>
    <m/>
    <d v="2026-01-01T00:00:00"/>
    <d v="2026-07-31T00:00:00"/>
    <n v="212"/>
  </r>
  <r>
    <s v="377285"/>
    <d v="2026-01-01T00:00:00"/>
    <d v="2026-12-31T00:00:00"/>
    <s v="false"/>
    <s v="174450"/>
    <s v="TEMPORAL. T. COM. INTER. N. ESTA"/>
    <s v="COMISION SERV.,ADS.TEMPORAL"/>
    <s v="ENFERMERO/A"/>
    <s v="E"/>
    <s v="S_9B_1A"/>
    <x v="0"/>
    <n v="365"/>
    <n v="0"/>
    <s v="ENFERMERA/O"/>
    <s v="U.V.I."/>
    <x v="1"/>
    <s v="355969"/>
    <s v="78627828M"/>
    <s v="BENCOMO MENDEZ, VANESA"/>
    <s v="SUPERVISOR/A DE UNIDAD"/>
    <d v="2026-01-01T00:00:00"/>
    <d v="2026-07-31T00:00:00"/>
    <n v="212"/>
  </r>
  <r>
    <s v="210281"/>
    <d v="2026-01-01T00:00:00"/>
    <d v="2026-12-31T00:00:00"/>
    <s v="false"/>
    <s v="156514"/>
    <s v="TEMPORAL. T. COM. INTER. N. ESTA"/>
    <s v="INTERINO POR VACANTE"/>
    <s v="CELADOR/A"/>
    <s v="E"/>
    <s v="I_9_1A"/>
    <x v="3"/>
    <n v="365"/>
    <n v="0"/>
    <s v="CELADOR"/>
    <s v="CONSERJERÍA"/>
    <x v="0"/>
    <s v="0"/>
    <m/>
    <m/>
    <m/>
    <d v="2026-01-01T00:00:00"/>
    <d v="2026-07-31T00:00:00"/>
    <n v="212"/>
  </r>
  <r>
    <s v="383780"/>
    <d v="2026-01-01T00:00:00"/>
    <d v="2026-12-31T00:00:00"/>
    <s v="false"/>
    <s v="168353"/>
    <s v="TEMPORAL. T. COM. INTER. N. ESTA"/>
    <s v="INTERINO POR VACANTE"/>
    <s v="G ADMINISTRATIVO FUNCIÓN ADMINISTRATIVA"/>
    <s v="E"/>
    <s v="I_9_1A"/>
    <x v="3"/>
    <n v="365"/>
    <n v="0"/>
    <s v="GRUPO ADMINISTRATIVO"/>
    <s v="SERV. DE APROVISIONAMIENTO"/>
    <x v="4"/>
    <s v="0"/>
    <m/>
    <m/>
    <m/>
    <d v="2026-01-01T00:00:00"/>
    <d v="2026-07-31T00:00:00"/>
    <n v="212"/>
  </r>
  <r>
    <s v="233223"/>
    <d v="2026-01-01T00:00:00"/>
    <d v="2026-12-31T00:00:00"/>
    <s v="false"/>
    <s v="174560"/>
    <s v="TEMPORAL. T. COM. INTER. N. ESTA"/>
    <s v="DESEMPEÑO FUNCIONES SUPERIOR CATEGORIA"/>
    <s v="ENFERMERO/A"/>
    <s v="E"/>
    <s v="S_9B_1A"/>
    <x v="0"/>
    <n v="365"/>
    <n v="0"/>
    <s v="ENFERMERA/O"/>
    <s v="PLANTILLA VOLANTE"/>
    <x v="1"/>
    <s v="316855"/>
    <s v="52850003M"/>
    <s v="SANTANA RUIZ, LUISA D."/>
    <s v="SUBDIRECTOR DE ENFERMERIA DE ATENCION ESPECIALIZADA CAT. 2"/>
    <d v="2026-01-01T00:00:00"/>
    <d v="2026-07-31T00:00:00"/>
    <n v="212"/>
  </r>
  <r>
    <s v="276773"/>
    <d v="2026-01-01T00:00:00"/>
    <d v="2026-12-31T00:00:00"/>
    <s v="false"/>
    <s v="169688"/>
    <s v="TEMPORAL. T. COM. INTER. N. ESTA"/>
    <s v="INTERINO POR VACANTE"/>
    <s v="FEA CIRUGÍA PLÁSTICA Y R"/>
    <s v="E"/>
    <s v="I_9_1A"/>
    <x v="3"/>
    <n v="365"/>
    <n v="0"/>
    <s v="FEA CIRUGÍA PLÁSTICA, ESTETICA Y REPARADORA"/>
    <s v="P.MÉDICO CIRUG.PLÁSTICA"/>
    <x v="2"/>
    <s v="0"/>
    <m/>
    <m/>
    <m/>
    <d v="2026-01-01T00:00:00"/>
    <d v="2026-07-31T00:00:00"/>
    <n v="212"/>
  </r>
  <r>
    <s v="223573"/>
    <d v="2026-01-01T00:00:00"/>
    <d v="2026-12-31T00:00:00"/>
    <s v="false"/>
    <s v="170405"/>
    <s v="TEMPORAL. T. COM. INTER. N. ESTA"/>
    <s v="INTERINO POR VACANTE"/>
    <s v="ENFERMERO/A"/>
    <s v="E"/>
    <s v="I_9_1A"/>
    <x v="3"/>
    <n v="365"/>
    <n v="0"/>
    <s v="ENFERMERA/O"/>
    <s v="PLANTA BAJA - HOSP.EDIF.M."/>
    <x v="1"/>
    <s v="0"/>
    <m/>
    <m/>
    <m/>
    <d v="2026-01-01T00:00:00"/>
    <d v="2026-07-31T00:00:00"/>
    <n v="212"/>
  </r>
  <r>
    <s v="336285"/>
    <d v="2026-01-01T00:00:00"/>
    <d v="2026-12-31T00:00:00"/>
    <s v="false"/>
    <s v="170399"/>
    <s v="TEMPORAL. T. COM. INTER. N. ESTA"/>
    <s v="INTERINO POR VACANTE"/>
    <s v="ENFERMERO/A"/>
    <s v="E"/>
    <s v="I_9_1A"/>
    <x v="3"/>
    <n v="365"/>
    <n v="0"/>
    <s v="ENFERMERA/O"/>
    <s v="PLANTA  8ª  PAR   - HOSP.EDIF.A"/>
    <x v="1"/>
    <s v="0"/>
    <m/>
    <m/>
    <m/>
    <d v="2026-01-01T00:00:00"/>
    <d v="2026-07-31T00:00:00"/>
    <n v="212"/>
  </r>
  <r>
    <s v="372176"/>
    <d v="2026-01-01T00:00:00"/>
    <d v="2026-12-31T00:00:00"/>
    <s v="false"/>
    <s v="170754"/>
    <s v="TEMPORAL. T. COM. INTER. N. ESTA"/>
    <s v="INTERINO POR VACANTE"/>
    <s v="ENFERMERO/A"/>
    <s v="E"/>
    <s v="I_9_1A"/>
    <x v="3"/>
    <n v="365"/>
    <n v="0"/>
    <s v="ENFERMERA/O"/>
    <s v="PLANTA  6ª  PAR   - HOSP.EDIF.A"/>
    <x v="1"/>
    <s v="0"/>
    <m/>
    <m/>
    <m/>
    <d v="2026-01-01T00:00:00"/>
    <d v="2026-07-31T00:00:00"/>
    <n v="212"/>
  </r>
  <r>
    <s v="244339"/>
    <d v="2026-01-01T00:00:00"/>
    <d v="2026-12-31T00:00:00"/>
    <s v="false"/>
    <s v="153480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34419"/>
    <d v="2026-01-01T00:00:00"/>
    <d v="2026-12-31T00:00:00"/>
    <s v="false"/>
    <s v="174617"/>
    <s v="TEMPORAL. T. COM. INTER. N. ESTA"/>
    <s v="COMISION SERV.,ADS.TEMPORAL"/>
    <s v="ENFERMERO/A"/>
    <s v="E"/>
    <s v="S_9B_1A"/>
    <x v="0"/>
    <n v="365"/>
    <n v="0"/>
    <s v="ENFERMERA/O"/>
    <s v="URGENCIAS"/>
    <x v="1"/>
    <s v="256562"/>
    <s v="78611077K"/>
    <s v="DONIZ RUIZ, NATALIA"/>
    <m/>
    <d v="2026-01-01T00:00:00"/>
    <d v="2026-07-31T00:00:00"/>
    <n v="212"/>
  </r>
  <r>
    <s v="211486"/>
    <d v="2026-01-01T00:00:00"/>
    <d v="2026-12-31T00:00:00"/>
    <s v="false"/>
    <s v="170558"/>
    <s v="TEMPORAL. T. COM. INTER. N. ESTA"/>
    <s v="INTERINO POR VACANTE"/>
    <s v="ENFERMERO/A"/>
    <s v="E"/>
    <s v="I_9_1A"/>
    <x v="3"/>
    <n v="365"/>
    <n v="0"/>
    <s v="ENFERMERA/O"/>
    <s v="BLOQUE QUIRURGICO CENTRAL"/>
    <x v="1"/>
    <s v="0"/>
    <m/>
    <m/>
    <m/>
    <d v="2026-01-01T00:00:00"/>
    <d v="2026-07-31T00:00:00"/>
    <n v="212"/>
  </r>
  <r>
    <s v="276086"/>
    <d v="2026-01-01T00:00:00"/>
    <d v="2026-12-31T00:00:00"/>
    <s v="false"/>
    <s v="170568"/>
    <s v="TEMPORAL. T. COM. INTER. N. ESTA"/>
    <s v="INTERINO POR VACANTE"/>
    <s v="ENFERMERO/A"/>
    <s v="E"/>
    <s v="I_9_1A"/>
    <x v="3"/>
    <n v="365"/>
    <n v="0"/>
    <s v="ENFERMERA/O"/>
    <s v="PLANTA  2ª  PAR   - HOSP.EDIF.A"/>
    <x v="1"/>
    <s v="0"/>
    <m/>
    <m/>
    <m/>
    <d v="2026-01-01T00:00:00"/>
    <d v="2026-07-31T00:00:00"/>
    <n v="212"/>
  </r>
  <r>
    <s v="259753"/>
    <d v="2026-01-01T00:00:00"/>
    <d v="2026-12-31T00:00:00"/>
    <s v="false"/>
    <s v="174415"/>
    <s v="TEMPORAL. T. COM. INTER. N. ESTA"/>
    <s v="INTERINO POR VACANTE"/>
    <s v="ENFERMERO/A"/>
    <s v="E"/>
    <s v="I_9_1A"/>
    <x v="3"/>
    <n v="365"/>
    <n v="0"/>
    <s v="ENFERMERA/O"/>
    <s v="LAB.HEMOT.Y BCO.SANGRE"/>
    <x v="1"/>
    <s v="0"/>
    <m/>
    <m/>
    <m/>
    <d v="2026-01-01T00:00:00"/>
    <d v="2026-07-31T00:00:00"/>
    <n v="212"/>
  </r>
  <r>
    <s v="208470"/>
    <d v="2026-01-01T00:00:00"/>
    <d v="2026-12-31T00:00:00"/>
    <s v="false"/>
    <s v="170892"/>
    <s v="TEMPORAL. T. COM. INTER. N. ESTA"/>
    <s v="INTERINO POR VACANTE"/>
    <s v="G ADMINISTRATIVO FUNCIÓN ADMINISTRATIVA"/>
    <s v="E"/>
    <s v="I_9_1A"/>
    <x v="3"/>
    <n v="365"/>
    <n v="0"/>
    <s v="GRUPO ADMINISTRATIVO"/>
    <s v="ADMISIÓN CENTRAL"/>
    <x v="2"/>
    <s v="0"/>
    <m/>
    <m/>
    <m/>
    <d v="2026-01-01T00:00:00"/>
    <d v="2026-07-31T00:00:00"/>
    <n v="212"/>
  </r>
  <r>
    <s v="291019"/>
    <d v="2026-01-01T00:00:00"/>
    <d v="2026-12-31T00:00:00"/>
    <s v="false"/>
    <s v="173830"/>
    <s v="TEMPORAL. T. COM. INTER. N. ESTA"/>
    <s v="INTERINO POR VACANTE"/>
    <s v="G AUXILIAR ADMINISTRATIVO F. ADMVA"/>
    <s v="E"/>
    <s v="I_9_1A"/>
    <x v="3"/>
    <n v="365"/>
    <n v="0"/>
    <s v="AUXILIAR ADMINISTRATIVO"/>
    <s v="PLANTILLA VOLANTE SS ADMTVO ALMACÉN CENT"/>
    <x v="4"/>
    <s v="0"/>
    <m/>
    <m/>
    <m/>
    <d v="2026-01-01T00:00:00"/>
    <d v="2026-07-31T00:00:00"/>
    <n v="212"/>
  </r>
  <r>
    <s v="349128"/>
    <d v="2026-01-01T00:00:00"/>
    <d v="2026-12-31T00:00:00"/>
    <s v="false"/>
    <s v="153336"/>
    <s v="TEMPORAL. T. COM. INTER. N. ESTA"/>
    <s v="INTERINO POR VACANTE"/>
    <s v="ENFERMERO/A"/>
    <s v="E"/>
    <s v="I_9_1A"/>
    <x v="3"/>
    <n v="365"/>
    <n v="0"/>
    <s v="ENFERMERA/O"/>
    <s v="PLANTA  5ª  PAR   - HOSP.EDIF.A"/>
    <x v="1"/>
    <s v="0"/>
    <m/>
    <m/>
    <m/>
    <d v="2026-01-01T00:00:00"/>
    <d v="2026-07-31T00:00:00"/>
    <n v="212"/>
  </r>
  <r>
    <s v="270040"/>
    <d v="2026-01-01T00:00:00"/>
    <d v="2026-12-31T00:00:00"/>
    <s v="false"/>
    <s v="175307"/>
    <s v="TEMPORAL. T. COM. INTER. N. ESTA"/>
    <s v="MES VENCIDO - INCAPACIDAD TEMPORAL"/>
    <s v="ENFERMERO/A"/>
    <s v="E"/>
    <s v="S_9B_1A"/>
    <x v="0"/>
    <n v="365"/>
    <n v="0"/>
    <s v="ENFERMERA/O"/>
    <s v="UNIDAD HOSPITALIZACIÓN A DOMICILIO - HN"/>
    <x v="1"/>
    <s v="276266"/>
    <s v="78617192H"/>
    <s v="DORTA DORTA, MARIA CANDELARIA"/>
    <s v="ENFERMERA/O"/>
    <d v="2026-01-01T00:00:00"/>
    <d v="2026-07-31T00:00:00"/>
    <n v="212"/>
  </r>
  <r>
    <s v="293720"/>
    <d v="2026-01-01T00:00:00"/>
    <d v="2026-12-31T00:00:00"/>
    <s v="false"/>
    <s v="153337"/>
    <s v="TEMPORAL. T. COM. INTER. N. ESTA"/>
    <s v="INTERINO POR VACANTE"/>
    <s v="ENFERMERO/A"/>
    <s v="E"/>
    <s v="I_9_1A"/>
    <x v="3"/>
    <n v="365"/>
    <n v="0"/>
    <s v="ENFERMERA/O"/>
    <s v="UDAD.CORONARIAS"/>
    <x v="1"/>
    <s v="0"/>
    <m/>
    <m/>
    <m/>
    <d v="2026-01-01T00:00:00"/>
    <d v="2026-07-31T00:00:00"/>
    <n v="212"/>
  </r>
  <r>
    <s v="269279"/>
    <d v="2026-01-01T00:00:00"/>
    <d v="2026-12-31T00:00:00"/>
    <s v="false"/>
    <s v="153965"/>
    <s v="TEMPORAL. T. COM. INTER. N. ESTA"/>
    <s v="INTERINO POR VACANTE"/>
    <s v="AUXILIAR DE ENFERMERÍA"/>
    <s v="E"/>
    <s v="I_9_1A"/>
    <x v="3"/>
    <n v="365"/>
    <n v="0"/>
    <s v="AUXILIAR DE ENFERMERÍA"/>
    <s v="U.V.I."/>
    <x v="1"/>
    <s v="0"/>
    <m/>
    <m/>
    <m/>
    <d v="2026-01-01T00:00:00"/>
    <d v="2026-07-31T00:00:00"/>
    <n v="212"/>
  </r>
  <r>
    <s v="295410"/>
    <d v="2026-01-01T00:00:00"/>
    <d v="2026-12-31T00:00:00"/>
    <s v="false"/>
    <s v="149645"/>
    <s v="TEMPORAL. T. COM. INTER. N. ESTA"/>
    <s v="INTERINO POR VACANTE"/>
    <s v="G ADMINISTRATIVO FUNCIÓN ADMINISTRATIVA"/>
    <s v="E"/>
    <s v="I_9_1A"/>
    <x v="3"/>
    <n v="365"/>
    <n v="0"/>
    <s v="GRUPO ADMINISTRATIVO"/>
    <s v="D.RRHH SERV.ADMINISTRACIÓN DE PERSONAL"/>
    <x v="5"/>
    <s v="0"/>
    <m/>
    <m/>
    <m/>
    <d v="2026-01-01T00:00:00"/>
    <d v="2026-07-31T00:00:00"/>
    <n v="212"/>
  </r>
  <r>
    <s v="291392"/>
    <d v="2026-01-01T00:00:00"/>
    <d v="2026-12-31T00:00:00"/>
    <s v="false"/>
    <s v="153430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370616"/>
    <d v="2026-01-01T00:00:00"/>
    <d v="2026-12-31T00:00:00"/>
    <s v="false"/>
    <s v="158195"/>
    <s v="TEMPORAL. T. COM. INTER. N. ESTA"/>
    <s v="INTERINO POR VACANTE"/>
    <s v="G GESTIÓN FUNCIÓN ADMINISTRATIVA"/>
    <s v="E"/>
    <s v="I_9_1A"/>
    <x v="3"/>
    <n v="365"/>
    <n v="0"/>
    <s v="GRUPO GESTIÓN FUNCIÓN ADMINISTRATIVA"/>
    <s v="D.RRHH SERV.ADMINISTRACIÓN DE PERSONAL"/>
    <x v="5"/>
    <s v="0"/>
    <m/>
    <m/>
    <m/>
    <d v="2026-01-01T00:00:00"/>
    <d v="2026-07-31T00:00:00"/>
    <n v="212"/>
  </r>
  <r>
    <s v="359337"/>
    <d v="2026-01-01T00:00:00"/>
    <d v="2026-12-31T00:00:00"/>
    <s v="false"/>
    <s v="169889"/>
    <s v="TEMPORAL. T. COM. INTER. N. ESTA"/>
    <s v="INTERINO POR VACANTE"/>
    <s v="AUXILIAR DE ENFERMERÍA"/>
    <s v="E"/>
    <s v="I_9_1A"/>
    <x v="3"/>
    <n v="365"/>
    <n v="0"/>
    <s v="AUXILIAR DE ENFERMERÍA"/>
    <s v="UDAD.ENDOSCOPIA"/>
    <x v="1"/>
    <s v="0"/>
    <m/>
    <m/>
    <m/>
    <d v="2026-01-01T00:00:00"/>
    <d v="2026-07-31T00:00:00"/>
    <n v="212"/>
  </r>
  <r>
    <s v="249767"/>
    <d v="2026-01-01T00:00:00"/>
    <d v="2026-12-31T00:00:00"/>
    <s v="false"/>
    <s v="156485"/>
    <s v="TEMPORAL. T. COM. INTER. N. ESTA"/>
    <s v="INTERINO POR VACANTE"/>
    <s v="ENFERMERO/A"/>
    <s v="E"/>
    <s v="I_9_1A"/>
    <x v="3"/>
    <n v="365"/>
    <n v="0"/>
    <s v="ENFERMERA/O"/>
    <s v="PLANTA  2ª  - HOSPITAL DEL NORTE"/>
    <x v="1"/>
    <s v="0"/>
    <m/>
    <m/>
    <m/>
    <d v="2026-01-01T00:00:00"/>
    <d v="2026-07-31T00:00:00"/>
    <n v="212"/>
  </r>
  <r>
    <s v="260258"/>
    <d v="2026-01-01T00:00:00"/>
    <d v="2026-12-31T00:00:00"/>
    <s v="false"/>
    <s v="161145"/>
    <s v="TEMPORAL. T. COM. INTER. N. ESTA"/>
    <s v="INTERINO POR VACANTE"/>
    <s v="AUXILIAR DE ENFERMERÍA"/>
    <s v="E"/>
    <s v="I_9_1A"/>
    <x v="3"/>
    <n v="365"/>
    <n v="0"/>
    <s v="AUXILIAR DE ENFERMERÍA"/>
    <s v="PLANTA 1ª - HOSPITALIZACIÓN EDIF. D"/>
    <x v="1"/>
    <s v="0"/>
    <m/>
    <m/>
    <m/>
    <d v="2026-01-01T00:00:00"/>
    <d v="2026-07-31T00:00:00"/>
    <n v="212"/>
  </r>
  <r>
    <s v="226122"/>
    <d v="2026-01-01T00:00:00"/>
    <d v="2026-12-31T00:00:00"/>
    <s v="false"/>
    <s v="171530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26262"/>
    <d v="2026-01-01T00:00:00"/>
    <d v="2026-12-31T00:00:00"/>
    <s v="false"/>
    <s v="153338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395193"/>
    <d v="2026-01-01T00:00:00"/>
    <d v="2026-12-31T00:00:00"/>
    <s v="false"/>
    <s v="170896"/>
    <s v="TEMPORAL. T. COM. INTER. N. ESTA"/>
    <s v="INTERINO POR VACANTE"/>
    <s v="G ADMINISTRATIVO FUNCIÓN ADMINISTRATIVA"/>
    <s v="E"/>
    <s v="I_9_1A"/>
    <x v="3"/>
    <n v="365"/>
    <n v="0"/>
    <s v="GRUPO ADMINISTRATIVO"/>
    <s v="ADMISIÓN URGENCIAS"/>
    <x v="2"/>
    <s v="0"/>
    <m/>
    <m/>
    <m/>
    <d v="2026-01-01T00:00:00"/>
    <d v="2026-07-31T00:00:00"/>
    <n v="212"/>
  </r>
  <r>
    <s v="332740"/>
    <d v="2026-01-01T00:00:00"/>
    <d v="2026-12-31T00:00:00"/>
    <s v="false"/>
    <s v="154054"/>
    <s v="TEMPORAL. T. COM. INTER. N. ESTA"/>
    <s v="INTERINO POR VACANTE"/>
    <s v="FISIOTERAPEUTA"/>
    <s v="E"/>
    <s v="I_9_1A"/>
    <x v="3"/>
    <n v="365"/>
    <n v="0"/>
    <s v="FISIOTERAPEUTA"/>
    <s v="AREA.ENFERMERIA - CAE LA LAGUNA-GENETO"/>
    <x v="1"/>
    <s v="0"/>
    <m/>
    <m/>
    <m/>
    <d v="2026-01-01T00:00:00"/>
    <d v="2026-07-31T00:00:00"/>
    <n v="212"/>
  </r>
  <r>
    <s v="384396"/>
    <d v="2026-01-01T00:00:00"/>
    <d v="2026-12-31T00:00:00"/>
    <s v="false"/>
    <s v="162372"/>
    <s v="TEMPORAL. T. COM. INTER. N. ESTA"/>
    <s v="INTERINO POR VACANTE"/>
    <s v="ENFERMERO/A"/>
    <s v="E"/>
    <s v="I_9_1A"/>
    <x v="3"/>
    <n v="365"/>
    <n v="0"/>
    <s v="ENFERMERA/O"/>
    <s v="PLANTA  7ª  PAR   - HOSP.EDIF.A"/>
    <x v="1"/>
    <s v="0"/>
    <m/>
    <m/>
    <m/>
    <d v="2026-01-01T00:00:00"/>
    <d v="2026-07-31T00:00:00"/>
    <n v="212"/>
  </r>
  <r>
    <s v="375466"/>
    <d v="2026-01-01T00:00:00"/>
    <d v="2026-12-31T00:00:00"/>
    <s v="false"/>
    <s v="169960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18322"/>
    <d v="2026-01-01T00:00:00"/>
    <d v="2026-12-31T00:00:00"/>
    <s v="false"/>
    <s v="170574"/>
    <s v="TEMPORAL. T. COM. INTER. N. ESTA"/>
    <s v="INTERINO POR VACANTE"/>
    <s v="ENFERMERO/A"/>
    <s v="E"/>
    <s v="I_9_1A"/>
    <x v="3"/>
    <n v="365"/>
    <n v="0"/>
    <s v="ENFERMERA/O"/>
    <s v="PLANTA  3ª IMPAR-HOSP.EDIF.A"/>
    <x v="1"/>
    <s v="0"/>
    <m/>
    <m/>
    <m/>
    <d v="2026-01-01T00:00:00"/>
    <d v="2026-07-31T00:00:00"/>
    <n v="212"/>
  </r>
  <r>
    <s v="272448"/>
    <d v="2026-01-01T00:00:00"/>
    <d v="2026-12-31T00:00:00"/>
    <s v="false"/>
    <s v="153431"/>
    <s v="TEMPORAL. T. COM. INTER. N. ESTA"/>
    <s v="INTERINO POR VACANTE"/>
    <s v="ENFERMERO/A"/>
    <s v="E"/>
    <s v="I_9_1A"/>
    <x v="3"/>
    <n v="365"/>
    <n v="0"/>
    <s v="ENFERMERA/O"/>
    <s v="PLANTA BAJA - HOSP.EDIF.M."/>
    <x v="1"/>
    <s v="0"/>
    <m/>
    <m/>
    <m/>
    <d v="2026-01-01T00:00:00"/>
    <d v="2026-07-31T00:00:00"/>
    <n v="212"/>
  </r>
  <r>
    <s v="262148"/>
    <d v="2026-01-01T00:00:00"/>
    <d v="2026-12-31T00:00:00"/>
    <s v="false"/>
    <s v="153811"/>
    <s v="TEMPORAL. T. COM. INTER. N. ESTA"/>
    <s v="INTERINO POR VACANTE"/>
    <s v="G ADMINISTRATIVO FUNCIÓN ADMINISTRATIVA"/>
    <s v="E"/>
    <s v="I_9_1A"/>
    <x v="3"/>
    <n v="365"/>
    <n v="0"/>
    <s v="GRUPO ADMINISTRATIVO"/>
    <s v="DIRECCIÓN DE SERVICIOS GENERAL"/>
    <x v="0"/>
    <s v="0"/>
    <m/>
    <m/>
    <m/>
    <d v="2026-01-01T00:00:00"/>
    <d v="2026-07-31T00:00:00"/>
    <n v="212"/>
  </r>
  <r>
    <s v="278031"/>
    <d v="2026-01-01T00:00:00"/>
    <d v="2026-12-31T00:00:00"/>
    <s v="false"/>
    <s v="170881"/>
    <s v="TEMPORAL. T. COM. INTER. N. ESTA"/>
    <s v="INTERINO POR VACANTE"/>
    <s v="AUXILIAR DE ENFERMERÍA"/>
    <s v="E"/>
    <s v="I_9_1A"/>
    <x v="3"/>
    <n v="365"/>
    <n v="0"/>
    <s v="AUXILIAR DE ENFERMERÍA"/>
    <s v="BLOQUE QUIRURGICO CENTRAL"/>
    <x v="1"/>
    <s v="0"/>
    <m/>
    <m/>
    <m/>
    <d v="2026-01-01T00:00:00"/>
    <d v="2026-07-31T00:00:00"/>
    <n v="212"/>
  </r>
  <r>
    <s v="285520"/>
    <d v="2026-01-01T00:00:00"/>
    <d v="2026-12-31T00:00:00"/>
    <s v="false"/>
    <s v="154060"/>
    <s v="TEMPORAL. T. COM. INTER. N. ESTA"/>
    <s v="INTERINO POR VACANTE"/>
    <s v="PROFESOR/A LOGOFONÍA Y LOGOPEDIA"/>
    <s v="E"/>
    <s v="I_9_1A"/>
    <x v="3"/>
    <n v="365"/>
    <n v="0"/>
    <s v="LOGOPEDA"/>
    <s v="GIMNASIO REHABILITACION"/>
    <x v="1"/>
    <s v="0"/>
    <m/>
    <m/>
    <m/>
    <d v="2026-01-01T00:00:00"/>
    <d v="2026-07-31T00:00:00"/>
    <n v="212"/>
  </r>
  <r>
    <s v="354739"/>
    <d v="2026-01-01T00:00:00"/>
    <d v="2026-12-31T00:00:00"/>
    <s v="false"/>
    <s v="155912"/>
    <s v="TEMPORAL. T. COM. INTER. N. ESTA"/>
    <s v="INTERINO POR VACANTE"/>
    <s v="G TÉCNICO FUNCIÓN ADMINISTRATIVA"/>
    <s v="E"/>
    <s v="I_9_1A"/>
    <x v="3"/>
    <n v="365"/>
    <n v="0"/>
    <s v="GRUPO TÉCNICO FUNCIÓN ADMINISTRATIVA"/>
    <s v="GERENCIA"/>
    <x v="3"/>
    <s v="0"/>
    <m/>
    <m/>
    <m/>
    <d v="2026-01-01T00:00:00"/>
    <d v="2026-07-31T00:00:00"/>
    <n v="212"/>
  </r>
  <r>
    <s v="287143"/>
    <d v="2026-01-01T00:00:00"/>
    <d v="2026-12-31T00:00:00"/>
    <s v="false"/>
    <s v="170808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299036"/>
    <d v="2026-01-01T00:00:00"/>
    <d v="2026-12-31T00:00:00"/>
    <s v="false"/>
    <s v="169993"/>
    <s v="TEMPORAL. T. COM. INTER. N. ESTA"/>
    <s v="INTERINO POR VACANTE"/>
    <s v="AUXILIAR DE ENFERMERÍA"/>
    <s v="E"/>
    <s v="I_9_1A"/>
    <x v="3"/>
    <n v="365"/>
    <n v="0"/>
    <s v="AUXILIAR DE ENFERMERÍA"/>
    <s v="UDAD.CORONARIAS"/>
    <x v="1"/>
    <s v="0"/>
    <m/>
    <m/>
    <m/>
    <d v="2026-01-01T00:00:00"/>
    <d v="2026-07-31T00:00:00"/>
    <n v="212"/>
  </r>
  <r>
    <s v="317255"/>
    <d v="2026-01-01T00:00:00"/>
    <d v="2026-12-31T00:00:00"/>
    <s v="false"/>
    <s v="173817"/>
    <s v="TEMPORAL. T. COM. INTER. N. ESTA"/>
    <s v="INTERINO POR VACANTE"/>
    <s v="TELEFONISTA"/>
    <s v="E"/>
    <s v="I_9_1A"/>
    <x v="3"/>
    <n v="365"/>
    <n v="0"/>
    <s v="TELEFONISTA"/>
    <s v="TELEFONISTAS"/>
    <x v="0"/>
    <s v="0"/>
    <m/>
    <m/>
    <m/>
    <d v="2026-01-01T00:00:00"/>
    <d v="2026-07-31T00:00:00"/>
    <n v="212"/>
  </r>
  <r>
    <s v="248013"/>
    <d v="2026-01-01T00:00:00"/>
    <d v="2026-12-31T00:00:00"/>
    <s v="false"/>
    <s v="167042"/>
    <s v="TEMPORAL. T. COM. INTER. N. ESTA"/>
    <s v="COMISION SERV.,ADS.TEMPORAL"/>
    <s v="AUXILIAR DE ENFERMERÍA"/>
    <s v="E"/>
    <s v="S_9B_1A"/>
    <x v="0"/>
    <n v="365"/>
    <n v="0"/>
    <s v="AUXILIAR DE ENFERMERÍA"/>
    <s v="PLANTA  8ª IMPAR - HOSP.EDIF.A"/>
    <x v="1"/>
    <s v="202080"/>
    <s v="78729496J"/>
    <s v="PEREZ GEORGE, STACEY ANA"/>
    <s v="AUXILIAR DE ENFERMERÍA"/>
    <d v="2026-01-01T00:00:00"/>
    <d v="2026-07-31T00:00:00"/>
    <n v="212"/>
  </r>
  <r>
    <s v="231924"/>
    <d v="2026-01-01T00:00:00"/>
    <d v="2026-12-31T00:00:00"/>
    <s v="false"/>
    <s v="171561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41516"/>
    <d v="2026-01-01T00:00:00"/>
    <d v="2026-12-31T00:00:00"/>
    <s v="false"/>
    <s v="171809"/>
    <s v="TEMPORAL. T. COM. INTER. N. ESTA"/>
    <s v="INTERINO POR VACANTE"/>
    <s v="CELADOR/A"/>
    <s v="E"/>
    <s v="I_9_1A"/>
    <x v="3"/>
    <n v="365"/>
    <n v="0"/>
    <s v="CELADOR"/>
    <s v="SUBDIRECCIÓN ENFERMERÍA"/>
    <x v="1"/>
    <s v="0"/>
    <m/>
    <m/>
    <m/>
    <d v="2026-01-01T00:00:00"/>
    <d v="2026-07-31T00:00:00"/>
    <n v="212"/>
  </r>
  <r>
    <s v="255268"/>
    <d v="2026-01-01T00:00:00"/>
    <d v="2026-12-31T00:00:00"/>
    <s v="false"/>
    <s v="0"/>
    <s v="TEMPORAL. T. COM. INTER. N. ESTA"/>
    <s v="INTERINO POR VACANTE"/>
    <s v="FEA ANESTESIOLOGÍA Y REANIMACIÓN"/>
    <s v="E"/>
    <s v="I_9_1A"/>
    <x v="3"/>
    <n v="365"/>
    <n v="0"/>
    <s v="FEA ANESTESIOLOGÍA Y REANIMACIÓN"/>
    <s v="P.MÉDICO ANESTESIA"/>
    <x v="2"/>
    <s v="0"/>
    <m/>
    <m/>
    <m/>
    <d v="2026-01-01T00:00:00"/>
    <d v="2026-07-31T00:00:00"/>
    <n v="212"/>
  </r>
  <r>
    <s v="272665"/>
    <d v="2026-01-01T00:00:00"/>
    <d v="2026-12-31T00:00:00"/>
    <s v="false"/>
    <s v="150207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224325"/>
    <d v="2026-01-01T00:00:00"/>
    <d v="2026-12-31T00:00:00"/>
    <s v="false"/>
    <s v="173809"/>
    <s v="TEMPORAL. T. COM. INTER. N. ESTA"/>
    <s v="INTERINO POR VACANTE"/>
    <s v="LIMPIADOR/A"/>
    <s v="E"/>
    <s v="I_9_1A"/>
    <x v="3"/>
    <n v="365"/>
    <n v="0"/>
    <s v="LIMPIADORA"/>
    <s v="LIMPIEZA EDIFICIO ACTIV.AMBULATORIAS"/>
    <x v="0"/>
    <s v="0"/>
    <m/>
    <m/>
    <m/>
    <d v="2026-01-01T00:00:00"/>
    <d v="2026-07-31T00:00:00"/>
    <n v="212"/>
  </r>
  <r>
    <s v="203677"/>
    <d v="2026-01-01T00:00:00"/>
    <d v="2026-12-31T00:00:00"/>
    <s v="false"/>
    <s v="156218"/>
    <s v="TEMPORAL. T. COM. INTER. N. ESTA"/>
    <s v="INTERINO POR VACANTE"/>
    <s v="FEA NEUMOLOGÍA"/>
    <s v="E"/>
    <s v="I_9_1A"/>
    <x v="3"/>
    <n v="365"/>
    <n v="0"/>
    <s v="FEA NEUMOLOGÍA"/>
    <s v="P.MÉDICO NEUMOLOGÍA"/>
    <x v="2"/>
    <s v="0"/>
    <m/>
    <m/>
    <m/>
    <d v="2026-01-01T00:00:00"/>
    <d v="2026-07-31T00:00:00"/>
    <n v="212"/>
  </r>
  <r>
    <s v="380829"/>
    <d v="2026-01-01T00:00:00"/>
    <d v="2026-12-31T00:00:00"/>
    <s v="false"/>
    <s v="171021"/>
    <s v="TEMPORAL. T. COM. INTER. N. ESTA"/>
    <s v="INTERINO POR VACANTE"/>
    <s v="ENFERMERO/A"/>
    <s v="E"/>
    <s v="I_9_1A"/>
    <x v="3"/>
    <n v="365"/>
    <n v="0"/>
    <s v="ENFERMERA/O"/>
    <s v="PLANTA  9ª  PAR   - HOSP.EDIF.A"/>
    <x v="1"/>
    <s v="0"/>
    <m/>
    <m/>
    <m/>
    <d v="2026-01-01T00:00:00"/>
    <d v="2026-07-31T00:00:00"/>
    <n v="212"/>
  </r>
  <r>
    <s v="355029"/>
    <d v="2026-01-01T00:00:00"/>
    <d v="2026-12-31T00:00:00"/>
    <s v="false"/>
    <s v="153432"/>
    <s v="TEMPORAL. T. COM. INTER. N. ESTA"/>
    <s v="INTERINO POR VACANTE"/>
    <s v="ENFERMERO/A"/>
    <s v="E"/>
    <s v="I_9_1A"/>
    <x v="3"/>
    <n v="365"/>
    <n v="0"/>
    <s v="ENFERMERA/O"/>
    <s v="PLANTA  2ª  - HOSPITAL DEL NORTE"/>
    <x v="1"/>
    <s v="0"/>
    <m/>
    <m/>
    <m/>
    <d v="2026-01-01T00:00:00"/>
    <d v="2026-07-31T00:00:00"/>
    <n v="212"/>
  </r>
  <r>
    <s v="308536"/>
    <d v="2026-01-01T00:00:00"/>
    <d v="2026-12-31T00:00:00"/>
    <s v="false"/>
    <s v="167315"/>
    <s v="TEMPORAL. T. COM. INTER. N. ESTA"/>
    <s v="RESERVA EXCEDENCIA ESPECIAL"/>
    <s v="G TÉCNICO FUNCIÓN ADMINISTRATIVA"/>
    <s v="E"/>
    <s v="S_9B_1A"/>
    <x v="0"/>
    <n v="365"/>
    <n v="0"/>
    <s v="GRUPO TÉCNICO FUNCIÓN ADMINISTRATIVA"/>
    <s v="DIRECCIÓN DE PLANIFICACIÓN Y GESTIÓN DE RECURSOS E"/>
    <x v="4"/>
    <s v="338261"/>
    <s v="42181415J"/>
    <s v="CORDOBES SANCHEZ, ADOLFO"/>
    <m/>
    <d v="2026-01-01T00:00:00"/>
    <d v="2026-07-31T00:00:00"/>
    <n v="212"/>
  </r>
  <r>
    <s v="208989"/>
    <d v="2026-01-01T00:00:00"/>
    <d v="2026-12-31T00:00:00"/>
    <s v="false"/>
    <s v="174584"/>
    <s v="TEMPORAL. T. COM. INTER. N. ESTA"/>
    <s v="COMISION SERV.,ADS.TEMPORAL"/>
    <s v="ENFERMERO/A"/>
    <s v="E"/>
    <s v="S_9B_1A"/>
    <x v="0"/>
    <n v="365"/>
    <n v="0"/>
    <s v="ENFERMERA/O"/>
    <s v="BLOQUE QUIRURGICO CENTRAL"/>
    <x v="1"/>
    <s v="372734"/>
    <s v="54051608K"/>
    <s v="ALONSO RAMOS, ELISABET ELENA"/>
    <m/>
    <d v="2026-01-01T00:00:00"/>
    <d v="2026-07-31T00:00:00"/>
    <n v="212"/>
  </r>
  <r>
    <s v="294645"/>
    <d v="2026-01-01T00:00:00"/>
    <d v="2026-12-31T00:00:00"/>
    <s v="false"/>
    <s v="153785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19308"/>
    <d v="2026-01-01T00:00:00"/>
    <d v="2026-12-31T00:00:00"/>
    <s v="false"/>
    <s v="153433"/>
    <s v="TEMPORAL. T. COM. INTER. N. ESTA"/>
    <s v="INTERINO POR VACANTE"/>
    <s v="ENFERMERO/A"/>
    <s v="E"/>
    <s v="I_9_1A"/>
    <x v="3"/>
    <n v="365"/>
    <n v="0"/>
    <s v="ENFERMERA/O"/>
    <s v="BLOQUE QUIRURGICO CMA"/>
    <x v="1"/>
    <s v="0"/>
    <m/>
    <m/>
    <m/>
    <d v="2026-01-01T00:00:00"/>
    <d v="2026-07-31T00:00:00"/>
    <n v="212"/>
  </r>
  <r>
    <s v="296620"/>
    <d v="2026-01-01T00:00:00"/>
    <d v="2026-12-31T00:00:00"/>
    <s v="false"/>
    <s v="153339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220620"/>
    <d v="2026-01-01T00:00:00"/>
    <d v="2026-12-31T00:00:00"/>
    <s v="false"/>
    <s v="171022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03139"/>
    <d v="2026-01-01T00:00:00"/>
    <d v="2026-12-31T00:00:00"/>
    <s v="false"/>
    <s v="170454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23983"/>
    <d v="2026-01-01T00:00:00"/>
    <d v="2026-12-31T00:00:00"/>
    <s v="false"/>
    <s v="154026"/>
    <s v="TEMPORAL. T. COM. INTER. N. ESTA"/>
    <s v="INTERINO POR VACANTE"/>
    <s v="TÉC ESPECIALISTA / LABORATORIO"/>
    <s v="E"/>
    <s v="I_9_1A"/>
    <x v="3"/>
    <n v="365"/>
    <n v="0"/>
    <s v="TÉCNICO ESPECIALISTA LABORATORIO"/>
    <s v="LABOR.DE MICROBIOLOGIA Y CONTROL DE INF"/>
    <x v="1"/>
    <s v="0"/>
    <m/>
    <m/>
    <m/>
    <d v="2026-01-01T00:00:00"/>
    <d v="2026-07-31T00:00:00"/>
    <n v="212"/>
  </r>
  <r>
    <s v="257336"/>
    <d v="2026-01-01T00:00:00"/>
    <d v="2026-12-31T00:00:00"/>
    <s v="false"/>
    <s v="169966"/>
    <s v="TEMPORAL. T. COM. INTER. N. ESTA"/>
    <s v="INTERINO POR VACANTE"/>
    <s v="AUXILIAR DE ENFERMERÍA"/>
    <s v="E"/>
    <s v="I_9_1A"/>
    <x v="3"/>
    <n v="365"/>
    <n v="0"/>
    <s v="AUXILIAR DE ENFERMERÍA"/>
    <s v="PLANTA 1ª - SUBAGUDOS"/>
    <x v="1"/>
    <s v="0"/>
    <m/>
    <m/>
    <m/>
    <d v="2026-01-01T00:00:00"/>
    <d v="2026-07-31T00:00:00"/>
    <n v="212"/>
  </r>
  <r>
    <s v="215946"/>
    <d v="2026-01-01T00:00:00"/>
    <d v="2026-12-31T00:00:00"/>
    <s v="false"/>
    <s v="154669"/>
    <s v="TEMPORAL. T. COM. INTER. N. ESTA"/>
    <s v="INTERINO POR VACANTE"/>
    <s v="ENFERMERO/A"/>
    <s v="E"/>
    <s v="I_9_1A"/>
    <x v="3"/>
    <n v="365"/>
    <n v="0"/>
    <s v="ENFERMERA/O"/>
    <s v="PLANTA  2ª IMPAR-HOSP.EDIF.A"/>
    <x v="1"/>
    <s v="0"/>
    <m/>
    <m/>
    <m/>
    <d v="2026-01-01T00:00:00"/>
    <d v="2026-07-31T00:00:00"/>
    <n v="212"/>
  </r>
  <r>
    <s v="264021"/>
    <d v="2026-01-01T00:00:00"/>
    <d v="2026-12-31T00:00:00"/>
    <s v="false"/>
    <s v="169898"/>
    <s v="TEMPORAL. T. COM. INTER. N. ESTA"/>
    <s v="INTERINO POR VACANTE"/>
    <s v="AUXILIAR DE ENFERMERÍA"/>
    <s v="E"/>
    <s v="I_9_1A"/>
    <x v="3"/>
    <n v="365"/>
    <n v="0"/>
    <s v="AUXILIAR DE ENFERMERÍA"/>
    <s v="U.V.I. PEDIATRICA"/>
    <x v="1"/>
    <s v="0"/>
    <m/>
    <m/>
    <m/>
    <d v="2026-01-01T00:00:00"/>
    <d v="2026-07-31T00:00:00"/>
    <n v="212"/>
  </r>
  <r>
    <s v="310552"/>
    <d v="2026-01-01T00:00:00"/>
    <d v="2026-12-31T00:00:00"/>
    <s v="false"/>
    <s v="170274"/>
    <s v="TEMPORAL. T. COM. INTER. N. ESTA"/>
    <s v="MES VENCIDO - INCAPACIDAD TEMPORAL"/>
    <s v="AUXILIAR DE ENFERMERÍA"/>
    <s v="E"/>
    <s v="S_9B_1A"/>
    <x v="0"/>
    <n v="365"/>
    <n v="0"/>
    <s v="AUXILIAR DE ENFERMERÍA"/>
    <s v="U.V.I."/>
    <x v="1"/>
    <s v="339432"/>
    <s v="54040186F"/>
    <s v="RODRIGUEZ SILVA, VICTOR VALENTIN"/>
    <s v="AUXILIAR DE ENFERMERÍA"/>
    <d v="2026-01-01T00:00:00"/>
    <d v="2026-07-31T00:00:00"/>
    <n v="212"/>
  </r>
  <r>
    <s v="202383"/>
    <d v="2026-01-01T00:00:00"/>
    <d v="2026-12-31T00:00:00"/>
    <s v="false"/>
    <s v="174449"/>
    <s v="TEMPORAL. T. COM. INTER. N. ESTA"/>
    <s v="COMISION SERV.,ADS.TEMPORAL"/>
    <s v="ENFERMERO/A"/>
    <s v="E"/>
    <s v="S_9B_1A"/>
    <x v="0"/>
    <n v="365"/>
    <n v="0"/>
    <s v="ENFERMERA/O"/>
    <s v="URGENCIAS - HN_CEAU"/>
    <x v="1"/>
    <s v="279775"/>
    <s v="43804799B"/>
    <s v="PEREZ GOMEZ, LUZ RAQUEL"/>
    <m/>
    <d v="2026-01-01T00:00:00"/>
    <d v="2026-07-31T00:00:00"/>
    <n v="212"/>
  </r>
  <r>
    <s v="270484"/>
    <d v="2026-01-01T00:00:00"/>
    <d v="2026-12-31T00:00:00"/>
    <s v="false"/>
    <s v="169687"/>
    <s v="TEMPORAL. T. COM. INTER. N. ESTA"/>
    <s v="INTERINO POR VACANTE"/>
    <s v="FEA CIRUGÍA ORTOPÉDICA Y TRAUMATOLOGÍA"/>
    <s v="E"/>
    <s v="I_9_1A"/>
    <x v="3"/>
    <n v="365"/>
    <n v="0"/>
    <s v="FEA CIRUGÍA ORTOPÉDICA Y TRAUMATOLOGÍA"/>
    <s v="P.MÉDICO TRAUMA"/>
    <x v="2"/>
    <s v="0"/>
    <m/>
    <m/>
    <m/>
    <d v="2026-01-01T00:00:00"/>
    <d v="2026-07-31T00:00:00"/>
    <n v="212"/>
  </r>
  <r>
    <s v="390284"/>
    <d v="2026-01-01T00:00:00"/>
    <d v="2026-12-31T00:00:00"/>
    <s v="false"/>
    <s v="172045"/>
    <s v="TEMPORAL. T. COM. INTER. N. ESTA"/>
    <s v="MES VENCIDO - INCAPACIDAD TEMPORAL"/>
    <s v="AUXILIAR DE ENFERMERÍA"/>
    <s v="E"/>
    <s v="S_9B_1A"/>
    <x v="0"/>
    <n v="365"/>
    <n v="0"/>
    <s v="AUXILIAR DE ENFERMERÍA"/>
    <s v="PLANTILLA VOLANTE"/>
    <x v="1"/>
    <s v="295497"/>
    <s v="45445802X"/>
    <s v="HERNANDEZ SIVERIO, MARIA OLGA"/>
    <s v="AUXILIAR DE ENFERMERÍA"/>
    <d v="2026-01-01T00:00:00"/>
    <d v="2026-07-31T00:00:00"/>
    <n v="212"/>
  </r>
  <r>
    <s v="294200"/>
    <d v="2026-01-01T00:00:00"/>
    <d v="2026-12-31T00:00:00"/>
    <s v="false"/>
    <s v="170887"/>
    <s v="TEMPORAL. T. COM. INTER. N. ESTA"/>
    <s v="MES VENCIDO - INCAPACIDAD TEMPORAL"/>
    <s v="AUXILIAR DE ENFERMERÍA"/>
    <s v="E"/>
    <s v="S_9B_1A"/>
    <x v="0"/>
    <n v="365"/>
    <n v="0"/>
    <s v="AUXILIAR DE ENFERMERÍA"/>
    <s v="UDAD.DE RECUPERACIÓN DE QUIRÓFANO"/>
    <x v="1"/>
    <s v="309736"/>
    <s v="45449112P"/>
    <s v="QUESADA GUTIERREZ, MARIA ANGELES"/>
    <s v="AUXILIAR DE ENFERMERÍA"/>
    <d v="2026-01-01T00:00:00"/>
    <d v="2026-07-31T00:00:00"/>
    <n v="212"/>
  </r>
  <r>
    <s v="242586"/>
    <d v="2026-01-01T00:00:00"/>
    <d v="2026-12-31T00:00:00"/>
    <s v="false"/>
    <s v="175716"/>
    <s v="TEMPORAL. T. COM. INTER. N. ESTA"/>
    <s v="INTERINO POR VACANTE"/>
    <s v="MATRÓN/A"/>
    <s v="E"/>
    <s v="I_9_1A"/>
    <x v="3"/>
    <n v="365"/>
    <n v="0"/>
    <s v="MATRONA"/>
    <s v="PARITORIO"/>
    <x v="1"/>
    <s v="0"/>
    <m/>
    <m/>
    <m/>
    <d v="2026-01-01T00:00:00"/>
    <d v="2026-07-31T00:00:00"/>
    <n v="212"/>
  </r>
  <r>
    <s v="200784"/>
    <d v="2026-01-01T00:00:00"/>
    <d v="2026-12-31T00:00:00"/>
    <s v="false"/>
    <s v="170748"/>
    <s v="TEMPORAL. T. COM. INTER. N. ESTA"/>
    <s v="INTERINO POR VACANTE"/>
    <s v="ENFERMERO/A"/>
    <s v="E"/>
    <s v="I_9_1A"/>
    <x v="3"/>
    <n v="365"/>
    <n v="0"/>
    <s v="ENFERMERA/O"/>
    <s v="PLANTA  2ª  PAR   - HOSP.EDIF.A"/>
    <x v="1"/>
    <s v="0"/>
    <m/>
    <m/>
    <m/>
    <d v="2026-01-01T00:00:00"/>
    <d v="2026-07-31T00:00:00"/>
    <n v="212"/>
  </r>
  <r>
    <s v="379181"/>
    <d v="2026-01-01T00:00:00"/>
    <d v="2026-12-31T00:00:00"/>
    <s v="false"/>
    <s v="162377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11070"/>
    <d v="2026-01-01T00:00:00"/>
    <d v="2026-12-31T00:00:00"/>
    <s v="false"/>
    <s v="171023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95997"/>
    <d v="2026-01-01T00:00:00"/>
    <d v="2026-12-31T00:00:00"/>
    <s v="false"/>
    <s v="174619"/>
    <s v="TEMPORAL. T. COM. INTER. N. ESTA"/>
    <s v="COMISION SERV.,ADS.TEMPORAL"/>
    <s v="ENFERMERO/A"/>
    <s v="E"/>
    <s v="S_9B_1A"/>
    <x v="0"/>
    <n v="365"/>
    <n v="0"/>
    <s v="ENFERMERA/O"/>
    <s v="PLANTA  6ª IMPAR - HOSP.EDIF.A"/>
    <x v="1"/>
    <s v="368524"/>
    <s v="78565610W"/>
    <s v="HERNANDEZ GUZMAN, ESTHER MARIA"/>
    <m/>
    <d v="2026-01-01T00:00:00"/>
    <d v="2026-07-31T00:00:00"/>
    <n v="212"/>
  </r>
  <r>
    <s v="359382"/>
    <d v="2026-01-01T00:00:00"/>
    <d v="2026-12-31T00:00:00"/>
    <s v="false"/>
    <s v="170002"/>
    <s v="TEMPORAL. T. COM. INTER. N. ESTA"/>
    <s v="INTERINO POR VACANTE"/>
    <s v="AUXILIAR DE ENFERMERÍA"/>
    <s v="E"/>
    <s v="I_9_1A"/>
    <x v="3"/>
    <n v="365"/>
    <n v="0"/>
    <s v="AUXILIAR DE ENFERMERÍA"/>
    <s v="PLANTA  7ª IMPAR - HOSP.EDIF.A"/>
    <x v="1"/>
    <s v="0"/>
    <m/>
    <m/>
    <m/>
    <d v="2026-01-01T00:00:00"/>
    <d v="2026-07-31T00:00:00"/>
    <n v="212"/>
  </r>
  <r>
    <s v="236178"/>
    <d v="2026-01-01T00:00:00"/>
    <d v="2026-12-31T00:00:00"/>
    <s v="false"/>
    <s v="153340"/>
    <s v="TEMPORAL. T. COM. INTER. N. ESTA"/>
    <s v="INTERINO POR VACANTE"/>
    <s v="ENFERMERO/A"/>
    <s v="E"/>
    <s v="I_9_1A"/>
    <x v="3"/>
    <n v="365"/>
    <n v="0"/>
    <s v="ENFERMERA/O"/>
    <s v="PLANTA BAJA PAR - HOSP.EDIF.A"/>
    <x v="1"/>
    <s v="0"/>
    <m/>
    <m/>
    <m/>
    <d v="2026-01-01T00:00:00"/>
    <d v="2026-07-31T00:00:00"/>
    <n v="212"/>
  </r>
  <r>
    <s v="203903"/>
    <d v="2026-01-01T00:00:00"/>
    <d v="2026-12-31T00:00:00"/>
    <s v="false"/>
    <s v="161533"/>
    <s v="TEMPORAL. T. COM. INTER. N. ESTA"/>
    <s v="INTERINO POR VACANTE"/>
    <s v="LIMPIADOR/A"/>
    <s v="E"/>
    <s v="I_9_1A"/>
    <x v="3"/>
    <n v="365"/>
    <n v="0"/>
    <s v="LIMPIADORA"/>
    <s v="LIMPIEZA EDIFICIO ACTIV.AMBULATORIAS"/>
    <x v="0"/>
    <s v="0"/>
    <m/>
    <m/>
    <m/>
    <d v="2026-01-01T00:00:00"/>
    <d v="2026-07-31T00:00:00"/>
    <n v="212"/>
  </r>
  <r>
    <s v="298300"/>
    <d v="2026-01-01T00:00:00"/>
    <d v="2026-12-31T00:00:00"/>
    <s v="false"/>
    <s v="153434"/>
    <s v="TEMPORAL. T. COM. INTER. N. ESTA"/>
    <s v="INTERINO POR VACANTE"/>
    <s v="ENFERMERO/A"/>
    <s v="E"/>
    <s v="I_9_1A"/>
    <x v="3"/>
    <n v="365"/>
    <n v="0"/>
    <s v="ENFERMERA/O"/>
    <s v="LAB.HEMOT.Y BCO.SANGRE"/>
    <x v="1"/>
    <s v="0"/>
    <m/>
    <m/>
    <m/>
    <d v="2026-01-01T00:00:00"/>
    <d v="2026-07-31T00:00:00"/>
    <n v="212"/>
  </r>
  <r>
    <s v="236921"/>
    <d v="2026-01-01T00:00:00"/>
    <d v="2026-12-31T00:00:00"/>
    <s v="false"/>
    <s v="148297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55832"/>
    <d v="2026-01-01T00:00:00"/>
    <d v="2026-12-31T00:00:00"/>
    <s v="false"/>
    <s v="153435"/>
    <s v="TEMPORAL. T. COM. INTER. N. ESTA"/>
    <s v="INTERINO POR VACANTE"/>
    <s v="ENFERMERO/A"/>
    <s v="E"/>
    <s v="I_9_1A"/>
    <x v="3"/>
    <n v="365"/>
    <n v="0"/>
    <s v="ENFERMERA/O"/>
    <s v="PLANTA BAJA - HOSP.EDIF.M."/>
    <x v="1"/>
    <s v="0"/>
    <m/>
    <m/>
    <m/>
    <d v="2026-01-01T00:00:00"/>
    <d v="2026-07-31T00:00:00"/>
    <n v="212"/>
  </r>
  <r>
    <s v="245814"/>
    <d v="2026-01-01T00:00:00"/>
    <d v="2026-12-31T00:00:00"/>
    <s v="false"/>
    <s v="169968"/>
    <s v="TEMPORAL. T. COM. INTER. N. ESTA"/>
    <s v="INTERINO POR VACANTE"/>
    <s v="AUXILIAR DE ENFERMERÍA"/>
    <s v="E"/>
    <s v="I_9_1A"/>
    <x v="3"/>
    <n v="365"/>
    <n v="0"/>
    <s v="AUXILIAR DE ENFERMERÍA"/>
    <s v="UDAD.DE RECUPERACIÓN DE QUIRÓFANO"/>
    <x v="1"/>
    <s v="0"/>
    <m/>
    <m/>
    <m/>
    <d v="2026-01-01T00:00:00"/>
    <d v="2026-07-31T00:00:00"/>
    <n v="212"/>
  </r>
  <r>
    <s v="216468"/>
    <d v="2026-01-01T00:00:00"/>
    <d v="2026-12-31T00:00:00"/>
    <s v="false"/>
    <s v="162381"/>
    <s v="TEMPORAL. T. COM. INTER. N. ESTA"/>
    <s v="INTERINO POR VACANTE"/>
    <s v="ENFERMERO/A"/>
    <s v="E"/>
    <s v="I_9_1A"/>
    <x v="3"/>
    <n v="365"/>
    <n v="0"/>
    <s v="ENFERMERA/O"/>
    <s v="DIETÉTICA Y NUTRICIÓN"/>
    <x v="1"/>
    <s v="0"/>
    <m/>
    <m/>
    <m/>
    <d v="2026-01-01T00:00:00"/>
    <d v="2026-07-31T00:00:00"/>
    <n v="212"/>
  </r>
  <r>
    <s v="220406"/>
    <d v="2026-01-01T00:00:00"/>
    <d v="2026-12-31T00:00:00"/>
    <s v="false"/>
    <s v="169900"/>
    <s v="TEMPORAL. T. COM. INTER. N. ESTA"/>
    <s v="INTERINO POR VACANTE"/>
    <s v="AUXILIAR DE ENFERMERÍA"/>
    <s v="E"/>
    <s v="I_9_1A"/>
    <x v="3"/>
    <n v="365"/>
    <n v="0"/>
    <s v="AUXILIAR DE ENFERMERÍA"/>
    <s v="PLANTA  6ª IMPAR - HOSP.EDIF.A"/>
    <x v="1"/>
    <s v="0"/>
    <m/>
    <m/>
    <m/>
    <d v="2026-01-01T00:00:00"/>
    <d v="2026-07-31T00:00:00"/>
    <n v="212"/>
  </r>
  <r>
    <s v="240683"/>
    <d v="2026-01-01T00:00:00"/>
    <d v="2026-12-31T00:00:00"/>
    <s v="false"/>
    <s v="153436"/>
    <s v="TEMPORAL. T. COM. INTER. N. ESTA"/>
    <s v="INTERINO POR VACANTE"/>
    <s v="ENFERMERO/A"/>
    <s v="E"/>
    <s v="I_9_1A"/>
    <x v="3"/>
    <n v="365"/>
    <n v="0"/>
    <s v="ENFERMERA/O"/>
    <s v="PLANTA  5ª  PAR   - HOSP.EDIF.A"/>
    <x v="1"/>
    <s v="0"/>
    <m/>
    <m/>
    <m/>
    <d v="2026-01-01T00:00:00"/>
    <d v="2026-07-31T00:00:00"/>
    <n v="212"/>
  </r>
  <r>
    <s v="224602"/>
    <d v="2026-01-01T00:00:00"/>
    <d v="2026-12-31T00:00:00"/>
    <s v="false"/>
    <s v="170610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76740"/>
    <d v="2026-01-01T00:00:00"/>
    <d v="2026-12-31T00:00:00"/>
    <s v="false"/>
    <s v="174564"/>
    <s v="TEMPORAL. T. COM. INTER. N. ESTA"/>
    <s v="DESEMPEÑO FUNCIONES SUPERIOR CATEGORIA"/>
    <s v="ENFERMERO/A"/>
    <s v="E"/>
    <s v="S_9B_1A"/>
    <x v="0"/>
    <n v="365"/>
    <n v="0"/>
    <s v="ENFERMERA/O"/>
    <s v="PLANTA  3ª IMPAR-HOSP.EDIF.A"/>
    <x v="1"/>
    <s v="309583"/>
    <s v="42085360Y"/>
    <s v="RODRIGUEZ DELGADO, PAULINA"/>
    <s v="SUPERVISOR/A DE UNIDAD"/>
    <d v="2026-01-01T00:00:00"/>
    <d v="2026-07-31T00:00:00"/>
    <n v="212"/>
  </r>
  <r>
    <s v="215507"/>
    <d v="2026-01-01T00:00:00"/>
    <d v="2026-12-31T00:00:00"/>
    <s v="false"/>
    <s v="153437"/>
    <s v="TEMPORAL. T. COM. INTER. N. ESTA"/>
    <s v="INTERINO POR VACANTE"/>
    <s v="ENFERMERO/A"/>
    <s v="E"/>
    <s v="I_9_1A"/>
    <x v="3"/>
    <n v="365"/>
    <n v="0"/>
    <s v="ENFERMERA/O"/>
    <s v="PLANTA 10ª  PAR  - HOSP.EDIF.A"/>
    <x v="1"/>
    <s v="0"/>
    <m/>
    <m/>
    <m/>
    <d v="2026-01-01T00:00:00"/>
    <d v="2026-07-31T00:00:00"/>
    <n v="212"/>
  </r>
  <r>
    <s v="205775"/>
    <d v="2026-01-01T00:00:00"/>
    <d v="2026-12-31T00:00:00"/>
    <s v="false"/>
    <s v="172787"/>
    <s v="TEMPORAL. T. COM. INTER. N. ESTA"/>
    <s v="INVALIDEZ PERMANENTE"/>
    <s v="PINCHE"/>
    <s v="E"/>
    <s v="S_9B_1A"/>
    <x v="0"/>
    <n v="365"/>
    <n v="0"/>
    <s v="PINCHE"/>
    <s v="COCINA"/>
    <x v="0"/>
    <s v="207293"/>
    <s v="45445650L"/>
    <s v="JORGE DE LEON, ANA ELENA"/>
    <m/>
    <d v="2026-01-01T00:00:00"/>
    <d v="2026-07-31T00:00:00"/>
    <n v="212"/>
  </r>
  <r>
    <s v="246210"/>
    <d v="2026-01-01T00:00:00"/>
    <d v="2026-12-31T00:00:00"/>
    <s v="false"/>
    <s v="170045"/>
    <s v="TEMPORAL. T. COM. INTER. N. ESTA"/>
    <s v="INTERINO POR VACANTE"/>
    <s v="AUXILIAR DE ENFERMERÍA"/>
    <s v="E"/>
    <s v="I_9_1A"/>
    <x v="3"/>
    <n v="365"/>
    <n v="0"/>
    <s v="AUXILIAR DE ENFERMERÍA"/>
    <s v="PLANTA  7ª  PAR   - HOSP.EDIF.A"/>
    <x v="1"/>
    <s v="0"/>
    <m/>
    <m/>
    <m/>
    <d v="2026-01-01T00:00:00"/>
    <d v="2026-07-31T00:00:00"/>
    <n v="212"/>
  </r>
  <r>
    <s v="220380"/>
    <d v="2026-01-01T00:00:00"/>
    <d v="2026-12-31T00:00:00"/>
    <s v="false"/>
    <s v="153341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37147"/>
    <d v="2026-01-01T00:00:00"/>
    <d v="2026-12-31T00:00:00"/>
    <s v="false"/>
    <s v="169546"/>
    <s v="TEMPORAL. T. COM. INTER. N. ESTA"/>
    <s v="MES VENCIDO - INCAPACIDAD TEMPORAL"/>
    <s v="ENFERMERO/A"/>
    <s v="E"/>
    <s v="S_9B_1A"/>
    <x v="0"/>
    <n v="365"/>
    <n v="0"/>
    <s v="ENFERMERA/O"/>
    <s v="PLANTILLA VOLANTE"/>
    <x v="1"/>
    <s v="276418"/>
    <s v="51167785F"/>
    <s v="BETHENCOURT PERAL, DANIEL"/>
    <s v="ENFERMERA/O"/>
    <d v="2026-01-01T00:00:00"/>
    <d v="2026-07-31T00:00:00"/>
    <n v="212"/>
  </r>
  <r>
    <s v="259607"/>
    <d v="2026-01-01T00:00:00"/>
    <d v="2026-12-31T00:00:00"/>
    <s v="false"/>
    <s v="171537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72378"/>
    <d v="2026-01-01T00:00:00"/>
    <d v="2026-12-31T00:00:00"/>
    <s v="false"/>
    <s v="169731"/>
    <s v="TEMPORAL. T. COM. INTER. N. ESTA"/>
    <s v="INTERINO POR VACANTE"/>
    <s v="FEA PEDIATRÍA"/>
    <s v="E"/>
    <s v="I_9_1A"/>
    <x v="3"/>
    <n v="365"/>
    <n v="0"/>
    <s v="FEA PEDIATRÍA"/>
    <s v="P.MÉDICO PEDIATRÍA"/>
    <x v="2"/>
    <s v="0"/>
    <m/>
    <m/>
    <m/>
    <d v="2026-01-01T00:00:00"/>
    <d v="2026-07-31T00:00:00"/>
    <n v="212"/>
  </r>
  <r>
    <s v="324281"/>
    <d v="2026-01-01T00:00:00"/>
    <d v="2026-12-31T00:00:00"/>
    <s v="false"/>
    <s v="146356"/>
    <s v="TEMPORAL. T. COM. INTER. N. ESTA"/>
    <s v="INTERINO POR VACANTE"/>
    <s v="ENFERMERO/A"/>
    <s v="E"/>
    <s v="I_9_1A"/>
    <x v="3"/>
    <n v="365"/>
    <n v="0"/>
    <s v="ENFERMERA/O"/>
    <s v="PARITORIO"/>
    <x v="1"/>
    <s v="0"/>
    <m/>
    <m/>
    <m/>
    <d v="2026-01-01T00:00:00"/>
    <d v="2026-07-31T00:00:00"/>
    <n v="212"/>
  </r>
  <r>
    <s v="283354"/>
    <d v="2026-01-01T00:00:00"/>
    <d v="2026-12-31T00:00:00"/>
    <s v="false"/>
    <s v="161141"/>
    <s v="TEMPORAL. T. COM. INTER. N. ESTA"/>
    <s v="INTERINO POR VACANTE"/>
    <s v="AUXILIAR DE ENFERMERÍA"/>
    <s v="E"/>
    <s v="I_9_1A"/>
    <x v="3"/>
    <n v="365"/>
    <n v="0"/>
    <s v="AUXILIAR DE ENFERMERÍA"/>
    <s v="PLANTA  9ª IMPAR - HOSP.EDIF.A"/>
    <x v="1"/>
    <s v="0"/>
    <m/>
    <m/>
    <m/>
    <d v="2026-01-01T00:00:00"/>
    <d v="2026-07-31T00:00:00"/>
    <n v="212"/>
  </r>
  <r>
    <s v="254143"/>
    <d v="2026-01-01T00:00:00"/>
    <d v="2026-12-31T00:00:00"/>
    <s v="false"/>
    <s v="153438"/>
    <s v="TEMPORAL. T. COM. INTER. N. ESTA"/>
    <s v="INTERINO POR VACANTE"/>
    <s v="ENFERMERO/A"/>
    <s v="E"/>
    <s v="I_9_1A"/>
    <x v="3"/>
    <n v="365"/>
    <n v="0"/>
    <s v="ENFERMERA/O"/>
    <s v="BLOQUE QUIRURGICO CENTRAL"/>
    <x v="1"/>
    <s v="0"/>
    <m/>
    <m/>
    <m/>
    <d v="2026-01-01T00:00:00"/>
    <d v="2026-07-31T00:00:00"/>
    <n v="212"/>
  </r>
  <r>
    <s v="267296"/>
    <d v="2026-01-01T00:00:00"/>
    <d v="2026-12-31T00:00:00"/>
    <s v="false"/>
    <s v="153012"/>
    <s v="TEMPORAL. T. COM. INTER. N. ESTA"/>
    <s v="INTERINO POR VACANTE"/>
    <s v="FEA RADIODIAGNÓSTICO"/>
    <s v="E"/>
    <s v="I_9_1A"/>
    <x v="3"/>
    <n v="365"/>
    <n v="0"/>
    <s v="FEA RADIODIAGNÓSTICO"/>
    <s v="P.MÉDICO RADIODIAGNÓSTICO"/>
    <x v="2"/>
    <s v="0"/>
    <m/>
    <m/>
    <m/>
    <d v="2026-01-01T00:00:00"/>
    <d v="2026-07-31T00:00:00"/>
    <n v="212"/>
  </r>
  <r>
    <s v="395182"/>
    <d v="2026-01-01T00:00:00"/>
    <d v="2026-12-31T00:00:00"/>
    <s v="false"/>
    <s v="153966"/>
    <s v="TEMPORAL. T. COM. INTER. N. ESTA"/>
    <s v="INTERINO POR VACANTE"/>
    <s v="AUXILIAR DE ENFERMERÍA"/>
    <s v="E"/>
    <s v="I_9_1A"/>
    <x v="3"/>
    <n v="365"/>
    <n v="0"/>
    <s v="AUXILIAR DE ENFERMERÍA"/>
    <s v="PLANTA BAJA - HOSP.EDIF.M."/>
    <x v="1"/>
    <s v="0"/>
    <m/>
    <m/>
    <m/>
    <d v="2026-01-01T00:00:00"/>
    <d v="2026-07-31T00:00:00"/>
    <n v="212"/>
  </r>
  <r>
    <s v="236398"/>
    <d v="2026-01-01T00:00:00"/>
    <d v="2026-12-31T00:00:00"/>
    <s v="false"/>
    <s v="170925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362885"/>
    <d v="2026-01-01T00:00:00"/>
    <d v="2026-12-31T00:00:00"/>
    <s v="false"/>
    <s v="162760"/>
    <s v="TEMPORAL. T. COM. INTER. N. ESTA"/>
    <s v="INTERINO POR VACANTE"/>
    <s v="G ADMINISTRATIVO FUNCIÓN ADMINISTRATIVA"/>
    <s v="E"/>
    <s v="I_9_1A"/>
    <x v="3"/>
    <n v="365"/>
    <n v="0"/>
    <s v="GRUPO ADMINISTRATIVO"/>
    <s v="SERV. DE APROVISIONAMIENTO"/>
    <x v="4"/>
    <s v="0"/>
    <m/>
    <m/>
    <m/>
    <d v="2026-01-01T00:00:00"/>
    <d v="2026-07-31T00:00:00"/>
    <n v="212"/>
  </r>
  <r>
    <s v="220787"/>
    <d v="2026-01-01T00:00:00"/>
    <d v="2026-12-31T00:00:00"/>
    <s v="false"/>
    <s v="170472"/>
    <s v="TEMPORAL. T. COM. INTER. N. ESTA"/>
    <s v="INTERINO POR VACANTE"/>
    <s v="ENFERMERO/A"/>
    <s v="E"/>
    <s v="I_9_1A"/>
    <x v="3"/>
    <n v="365"/>
    <n v="0"/>
    <s v="ENFERMERA/O"/>
    <s v="PLANTA BAJA - HOSP.EDIF.M."/>
    <x v="1"/>
    <s v="0"/>
    <m/>
    <m/>
    <m/>
    <d v="2026-01-01T00:00:00"/>
    <d v="2026-07-31T00:00:00"/>
    <n v="212"/>
  </r>
  <r>
    <s v="210189"/>
    <d v="2026-01-01T00:00:00"/>
    <d v="2026-12-31T00:00:00"/>
    <s v="false"/>
    <s v="171565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374823"/>
    <d v="2026-01-01T00:00:00"/>
    <d v="2026-12-31T00:00:00"/>
    <s v="false"/>
    <s v="153342"/>
    <s v="TEMPORAL. T. COM. INTER. N. ESTA"/>
    <s v="INTERINO POR VACANTE"/>
    <s v="ENFERMERO/A"/>
    <s v="E"/>
    <s v="I_9_1A"/>
    <x v="3"/>
    <n v="365"/>
    <n v="0"/>
    <s v="ENFERMERA/O"/>
    <s v="PLANTA 10ª  PAR  - HOSP.EDIF.A"/>
    <x v="1"/>
    <s v="0"/>
    <m/>
    <m/>
    <m/>
    <d v="2026-01-01T00:00:00"/>
    <d v="2026-07-31T00:00:00"/>
    <n v="212"/>
  </r>
  <r>
    <s v="377835"/>
    <d v="2026-01-01T00:00:00"/>
    <d v="2026-12-31T00:00:00"/>
    <s v="false"/>
    <s v="173793"/>
    <s v="TEMPORAL. T. COM. INTER. N. ESTA"/>
    <s v="INTERINO POR VACANTE"/>
    <s v="G ADMINISTRATIVO FUNCIÓN ADMINISTRATIVA"/>
    <s v="E"/>
    <s v="I_9_1A"/>
    <x v="3"/>
    <n v="365"/>
    <n v="0"/>
    <s v="GRUPO ADMINISTRATIVO"/>
    <s v="D.RRHH SERV.SELEC.EVALUACIÓN - FORMACIÓN"/>
    <x v="5"/>
    <s v="0"/>
    <m/>
    <m/>
    <m/>
    <d v="2026-01-01T00:00:00"/>
    <d v="2026-07-31T00:00:00"/>
    <n v="212"/>
  </r>
  <r>
    <s v="276615"/>
    <d v="2026-01-01T00:00:00"/>
    <d v="2026-12-31T00:00:00"/>
    <s v="false"/>
    <s v="170025"/>
    <s v="TEMPORAL. T. COM. INTER. N. ESTA"/>
    <s v="INTERINO POR VACANTE"/>
    <s v="AUXILIAR DE ENFERMERÍA"/>
    <s v="E"/>
    <s v="I_9_1A"/>
    <x v="3"/>
    <n v="365"/>
    <n v="0"/>
    <s v="AUXILIAR DE ENFERMERÍA"/>
    <s v="PLANTA  8ª  PAR   - HOSP.EDIF.A"/>
    <x v="1"/>
    <s v="0"/>
    <m/>
    <m/>
    <m/>
    <d v="2026-01-01T00:00:00"/>
    <d v="2026-07-31T00:00:00"/>
    <n v="212"/>
  </r>
  <r>
    <s v="133179"/>
    <d v="2026-01-01T00:00:00"/>
    <d v="2026-12-31T00:00:00"/>
    <s v="false"/>
    <s v="150158"/>
    <s v="TEMPORAL. T. COM. INTER. N. ESTA"/>
    <s v="INTERINO POR VACANTE"/>
    <s v="FEA CIRUGÍA ORTOPÉDICA Y TRAUMATOLOGÍA"/>
    <s v="E"/>
    <s v="I_9_1A"/>
    <x v="3"/>
    <n v="365"/>
    <n v="0"/>
    <s v="FEA CIRUGÍA ORTOPÉDICA Y TRAUMATOLOGÍA"/>
    <s v="P.MÉDICO TRAUMA"/>
    <x v="2"/>
    <s v="0"/>
    <m/>
    <m/>
    <m/>
    <d v="2026-01-01T00:00:00"/>
    <d v="2026-07-31T00:00:00"/>
    <n v="212"/>
  </r>
  <r>
    <s v="221684"/>
    <d v="2026-01-01T00:00:00"/>
    <d v="2026-12-31T00:00:00"/>
    <s v="false"/>
    <s v="162357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54605"/>
    <d v="2026-01-01T00:00:00"/>
    <d v="2026-12-31T00:00:00"/>
    <s v="false"/>
    <s v="174443"/>
    <s v="TEMPORAL. T. COM. INTER. N. ESTA"/>
    <s v="DESEMPEÑO FUNCIONES SUPERIOR CATEGORIA"/>
    <s v="ENFERMERO/A"/>
    <s v="E"/>
    <s v="S_9B_1A"/>
    <x v="0"/>
    <n v="365"/>
    <n v="0"/>
    <s v="ENFERMERA/O"/>
    <s v="PLANTILLA VOLANTE"/>
    <x v="1"/>
    <s v="320424"/>
    <s v="45442229W"/>
    <s v="PIÑERO NEGRIN, NIEVES ELIZABETH"/>
    <s v="SUPERVISOR/A DE ÁREA"/>
    <d v="2026-01-01T00:00:00"/>
    <d v="2026-07-31T00:00:00"/>
    <n v="212"/>
  </r>
  <r>
    <s v="246532"/>
    <d v="2026-01-01T00:00:00"/>
    <d v="2026-12-31T00:00:00"/>
    <s v="false"/>
    <s v="154050"/>
    <s v="TEMPORAL. T. COM. INTER. N. ESTA"/>
    <s v="INTERINO POR VACANTE"/>
    <s v="ENFERMERO ESPECIALISTA SALUD MENTAL"/>
    <s v="E"/>
    <s v="I_9_1A"/>
    <x v="3"/>
    <n v="365"/>
    <n v="0"/>
    <s v="ENFERMERA/O ESPECIALISTA EN ENFERMERÍA DE SALUD ME"/>
    <s v="HOSPITAL.UDAD.DROGODEPEN.-U.H.T.D."/>
    <x v="1"/>
    <s v="0"/>
    <m/>
    <m/>
    <m/>
    <d v="2026-01-01T00:00:00"/>
    <d v="2026-07-31T00:00:00"/>
    <n v="212"/>
  </r>
  <r>
    <s v="277947"/>
    <d v="2026-01-01T00:00:00"/>
    <d v="2026-12-31T00:00:00"/>
    <s v="false"/>
    <s v="170819"/>
    <s v="TEMPORAL. T. COM. INTER. N. ESTA"/>
    <s v="INTERINO POR VACANTE"/>
    <s v="ENFERMERO/A"/>
    <s v="E"/>
    <s v="I_9_1A"/>
    <x v="3"/>
    <n v="365"/>
    <n v="0"/>
    <s v="ENFERMERA/O"/>
    <s v="LAB.HEMOT.Y BCO.SANGRE"/>
    <x v="1"/>
    <s v="0"/>
    <m/>
    <m/>
    <m/>
    <d v="2026-01-01T00:00:00"/>
    <d v="2026-07-31T00:00:00"/>
    <n v="212"/>
  </r>
  <r>
    <s v="230150"/>
    <d v="2026-01-01T00:00:00"/>
    <d v="2026-12-31T00:00:00"/>
    <s v="false"/>
    <s v="169803"/>
    <s v="TEMPORAL. T. COM. INTER. N. ESTA"/>
    <s v="INTERINO POR VACANTE"/>
    <s v="FISIOTERAPEUTA"/>
    <s v="E"/>
    <s v="I_9_1A"/>
    <x v="3"/>
    <n v="365"/>
    <n v="0"/>
    <s v="FISIOTERAPEUTA"/>
    <s v="GIMNASIO REHABILITACION"/>
    <x v="1"/>
    <s v="0"/>
    <m/>
    <m/>
    <m/>
    <d v="2026-01-01T00:00:00"/>
    <d v="2026-07-31T00:00:00"/>
    <n v="212"/>
  </r>
  <r>
    <s v="259523"/>
    <d v="2026-01-01T00:00:00"/>
    <d v="2026-12-31T00:00:00"/>
    <s v="false"/>
    <s v="170746"/>
    <s v="TEMPORAL. T. COM. INTER. N. ESTA"/>
    <s v="INTERINO POR VACANTE"/>
    <s v="ENFERMERO/A"/>
    <s v="E"/>
    <s v="I_9_1A"/>
    <x v="3"/>
    <n v="365"/>
    <n v="0"/>
    <s v="ENFERMERA/O"/>
    <s v="PLANTA  3ª IMPAR-HOSP.EDIF.A"/>
    <x v="1"/>
    <s v="0"/>
    <m/>
    <m/>
    <m/>
    <d v="2026-01-01T00:00:00"/>
    <d v="2026-07-31T00:00:00"/>
    <n v="212"/>
  </r>
  <r>
    <s v="243813"/>
    <d v="2026-01-01T00:00:00"/>
    <d v="2026-12-31T00:00:00"/>
    <s v="false"/>
    <s v="174562"/>
    <s v="TEMPORAL. T. COM. INTER. N. ESTA"/>
    <s v="DESEMPEÑO FUNCIONES SUPERIOR CATEGORIA"/>
    <s v="ENFERMERO/A"/>
    <s v="E"/>
    <s v="S_9B_1A"/>
    <x v="0"/>
    <n v="365"/>
    <n v="0"/>
    <s v="ENFERMERA/O"/>
    <s v="U.V.I."/>
    <x v="1"/>
    <s v="709537"/>
    <s v="78607276S"/>
    <s v="GONZALEZ PEREZ, M.JESUS"/>
    <s v="SUPERVISOR/A DE UNIDAD"/>
    <d v="2026-01-01T00:00:00"/>
    <d v="2026-07-31T00:00:00"/>
    <n v="212"/>
  </r>
  <r>
    <s v="355368"/>
    <d v="2026-01-01T00:00:00"/>
    <d v="2026-12-31T00:00:00"/>
    <s v="false"/>
    <s v="174680"/>
    <s v="TEMPORAL. T. COM. INTER. N. ESTA"/>
    <s v="COMISION SERV.,ADS.TEMPORAL"/>
    <s v="FISIOTERAPEUTA"/>
    <s v="E"/>
    <s v="S_9B_1A"/>
    <x v="0"/>
    <n v="365"/>
    <n v="0"/>
    <s v="FISIOTERAPEUTA"/>
    <s v="GIMNASIO REHABILITACION"/>
    <x v="1"/>
    <s v="216157"/>
    <s v="43814893P"/>
    <s v="CABARGA MOLINA, JONAY ANGEL"/>
    <m/>
    <d v="2026-01-01T00:00:00"/>
    <d v="2026-07-31T00:00:00"/>
    <n v="212"/>
  </r>
  <r>
    <s v="375496"/>
    <d v="2026-01-01T00:00:00"/>
    <d v="2026-12-31T00:00:00"/>
    <s v="false"/>
    <s v="170794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262824"/>
    <d v="2026-01-01T00:00:00"/>
    <d v="2026-12-31T00:00:00"/>
    <s v="false"/>
    <s v="169992"/>
    <s v="TEMPORAL. T. COM. INTER. N. ESTA"/>
    <s v="INTERINO POR VACANTE"/>
    <s v="AUXILIAR DE ENFERMERÍA"/>
    <s v="E"/>
    <s v="I_9_1A"/>
    <x v="3"/>
    <n v="365"/>
    <n v="0"/>
    <s v="AUXILIAR DE ENFERMERÍA"/>
    <s v="PLANTA  3ª IMPAR-HOSP.EDIF.A"/>
    <x v="1"/>
    <s v="0"/>
    <m/>
    <m/>
    <m/>
    <d v="2026-01-01T00:00:00"/>
    <d v="2026-07-31T00:00:00"/>
    <n v="212"/>
  </r>
  <r>
    <s v="212735"/>
    <d v="2026-01-01T00:00:00"/>
    <d v="2026-12-31T00:00:00"/>
    <s v="false"/>
    <s v="170023"/>
    <s v="TEMPORAL. T. COM. INTER. N. ESTA"/>
    <s v="INTERINO POR VACANTE"/>
    <s v="AUXILIAR DE ENFERMERÍA"/>
    <s v="E"/>
    <s v="I_9_1A"/>
    <x v="3"/>
    <n v="365"/>
    <n v="0"/>
    <s v="AUXILIAR DE ENFERMERÍA"/>
    <s v="PLANTA  8ª  PAR   - HOSP.EDIF.A"/>
    <x v="1"/>
    <s v="0"/>
    <m/>
    <m/>
    <m/>
    <d v="2026-01-01T00:00:00"/>
    <d v="2026-07-31T00:00:00"/>
    <n v="212"/>
  </r>
  <r>
    <s v="245540"/>
    <d v="2026-01-01T00:00:00"/>
    <d v="2026-12-31T00:00:00"/>
    <s v="false"/>
    <s v="170779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294610"/>
    <d v="2026-01-01T00:00:00"/>
    <d v="2026-12-31T00:00:00"/>
    <s v="false"/>
    <s v="170823"/>
    <s v="TEMPORAL. T. COM. INTER. N. ESTA"/>
    <s v="INTERINO POR VACANTE"/>
    <s v="ENFERMERO/A"/>
    <s v="E"/>
    <s v="I_9_1A"/>
    <x v="3"/>
    <n v="365"/>
    <n v="0"/>
    <s v="ENFERMERA/O"/>
    <s v="UDAD.CORONARIAS"/>
    <x v="1"/>
    <s v="0"/>
    <m/>
    <m/>
    <m/>
    <d v="2026-01-01T00:00:00"/>
    <d v="2026-07-31T00:00:00"/>
    <n v="212"/>
  </r>
  <r>
    <s v="295002"/>
    <d v="2026-01-01T00:00:00"/>
    <d v="2026-12-31T00:00:00"/>
    <s v="false"/>
    <s v="169748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259001"/>
    <d v="2026-01-01T00:00:00"/>
    <d v="2026-12-31T00:00:00"/>
    <s v="false"/>
    <s v="170790"/>
    <s v="TEMPORAL. T. COM. INTER. N. ESTA"/>
    <s v="INTERINO POR VACANTE"/>
    <s v="ENFERMERO/A"/>
    <s v="E"/>
    <s v="I_9_1A"/>
    <x v="3"/>
    <n v="365"/>
    <n v="0"/>
    <s v="ENFERMERA/O"/>
    <s v="PLANTA 4ª - HOSPITALIZACIÓN EDIF. D"/>
    <x v="1"/>
    <s v="0"/>
    <m/>
    <m/>
    <m/>
    <d v="2026-01-01T00:00:00"/>
    <d v="2026-07-31T00:00:00"/>
    <n v="212"/>
  </r>
  <r>
    <s v="294003"/>
    <d v="2026-01-01T00:00:00"/>
    <d v="2026-12-31T00:00:00"/>
    <s v="false"/>
    <s v="170607"/>
    <s v="TEMPORAL. T. COM. INTER. N. ESTA"/>
    <s v="INTERINO POR VACANTE"/>
    <s v="ENFERMERO/A"/>
    <s v="E"/>
    <s v="I_9_1A"/>
    <x v="3"/>
    <n v="365"/>
    <n v="0"/>
    <s v="ENFERMERA/O"/>
    <s v="UDES.ESPECIALES SUPLENCIAS"/>
    <x v="1"/>
    <s v="0"/>
    <m/>
    <m/>
    <m/>
    <d v="2026-01-01T00:00:00"/>
    <d v="2026-07-31T00:00:00"/>
    <n v="212"/>
  </r>
  <r>
    <s v="241733"/>
    <d v="2026-01-01T00:00:00"/>
    <d v="2026-12-31T00:00:00"/>
    <s v="false"/>
    <s v="170734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382198"/>
    <d v="2026-01-01T00:00:00"/>
    <d v="2026-12-31T00:00:00"/>
    <s v="false"/>
    <s v="171808"/>
    <s v="TEMPORAL. T. COM. INTER. N. ESTA"/>
    <s v="INTERINO POR VACANTE"/>
    <s v="CELADOR/A"/>
    <s v="E"/>
    <s v="I_9_1A"/>
    <x v="3"/>
    <n v="365"/>
    <n v="0"/>
    <s v="CELADOR"/>
    <s v="SUBDIRECCIÓN ENFERMERÍA"/>
    <x v="1"/>
    <s v="0"/>
    <m/>
    <m/>
    <m/>
    <d v="2026-01-01T00:00:00"/>
    <d v="2026-07-31T00:00:00"/>
    <n v="212"/>
  </r>
  <r>
    <s v="272328"/>
    <d v="2026-01-01T00:00:00"/>
    <d v="2026-12-31T00:00:00"/>
    <s v="false"/>
    <s v="171814"/>
    <s v="TEMPORAL. T. COM. INTER. N. ESTA"/>
    <s v="INTERINO POR VACANTE"/>
    <s v="CELADOR/A"/>
    <s v="E"/>
    <s v="I_9_1A"/>
    <x v="3"/>
    <n v="365"/>
    <n v="0"/>
    <s v="CELADOR"/>
    <s v="SUBDIRECCIÓN ENFERMERÍA"/>
    <x v="1"/>
    <s v="0"/>
    <m/>
    <m/>
    <m/>
    <d v="2026-01-01T00:00:00"/>
    <d v="2026-07-31T00:00:00"/>
    <n v="212"/>
  </r>
  <r>
    <s v="355048"/>
    <d v="2026-01-01T00:00:00"/>
    <d v="2026-12-31T00:00:00"/>
    <s v="false"/>
    <s v="174448"/>
    <s v="SIN CONTRATO"/>
    <s v="PROMOCION INTERNA TEMPORAL"/>
    <s v="EE - ENFERMERÍA PEDIÁTRICA"/>
    <s v="E"/>
    <s v="S_9B_1A"/>
    <x v="0"/>
    <n v="365"/>
    <n v="0"/>
    <s v="ENFERMERA/O ESPECIALISTA EN ENFERMERÍA PEDIÁTRICA"/>
    <s v="HOSPITAL. PREMATUROS"/>
    <x v="1"/>
    <s v="257515"/>
    <s v="26030791N"/>
    <s v="MOREJON SERRANO, MARIA DOLORES"/>
    <m/>
    <d v="2026-01-01T00:00:00"/>
    <d v="2026-07-31T00:00:00"/>
    <n v="212"/>
  </r>
  <r>
    <s v="246933"/>
    <d v="2026-01-01T00:00:00"/>
    <d v="2026-12-31T00:00:00"/>
    <s v="false"/>
    <s v="153439"/>
    <s v="TEMPORAL. T. COM. INTER. N. ESTA"/>
    <s v="INTERINO POR VACANTE"/>
    <s v="ENFERMERO/A"/>
    <s v="E"/>
    <s v="I_9_1A"/>
    <x v="3"/>
    <n v="365"/>
    <n v="0"/>
    <s v="ENFERMERA/O"/>
    <s v="PARITORIO"/>
    <x v="1"/>
    <s v="0"/>
    <m/>
    <m/>
    <m/>
    <d v="2026-01-01T00:00:00"/>
    <d v="2026-07-31T00:00:00"/>
    <n v="212"/>
  </r>
  <r>
    <s v="269463"/>
    <d v="2026-01-01T00:00:00"/>
    <d v="2026-12-31T00:00:00"/>
    <s v="false"/>
    <s v="174557"/>
    <s v="TEMPORAL. T. COM. INTER. N. ESTA"/>
    <s v="DESEMPEÑO FUNCIONES SUPERIOR CATEGORIA"/>
    <s v="ENFERMERO/A"/>
    <s v="E"/>
    <s v="S_9B_1A"/>
    <x v="0"/>
    <n v="365"/>
    <n v="0"/>
    <s v="ENFERMERA/O"/>
    <s v="PLANTA 4ª - HOSPITALIZACIÓN EDIF. D"/>
    <x v="1"/>
    <s v="325129"/>
    <s v="42842693H"/>
    <s v="GONZALEZ QUINTANA, ANGEL DANIEL"/>
    <s v="SUPERVISOR/A DE ÁREA"/>
    <d v="2026-01-01T00:00:00"/>
    <d v="2026-07-31T00:00:00"/>
    <n v="212"/>
  </r>
  <r>
    <s v="243841"/>
    <d v="2026-01-01T00:00:00"/>
    <d v="2026-12-31T00:00:00"/>
    <s v="false"/>
    <s v="170411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18654"/>
    <d v="2026-01-01T00:00:00"/>
    <d v="2026-12-31T00:00:00"/>
    <s v="false"/>
    <s v="170241"/>
    <s v="TEMPORAL. T. COM. INTER. N. ESTA"/>
    <s v="INTERINO POR VACANTE"/>
    <s v="PROFESOR/A LOGOFONÍA Y LOGOPEDIA"/>
    <s v="E"/>
    <s v="I_9_1A"/>
    <x v="3"/>
    <n v="365"/>
    <n v="0"/>
    <s v="LOGOPEDA"/>
    <s v="GIMNASIO REHABILITACION"/>
    <x v="1"/>
    <s v="0"/>
    <m/>
    <m/>
    <m/>
    <d v="2026-01-01T00:00:00"/>
    <d v="2026-07-31T00:00:00"/>
    <n v="212"/>
  </r>
  <r>
    <s v="252565"/>
    <d v="2026-01-01T00:00:00"/>
    <d v="2026-12-31T00:00:00"/>
    <s v="false"/>
    <s v="153343"/>
    <s v="TEMPORAL. T. COM. INTER. N. ESTA"/>
    <s v="INTERINO POR VACANTE"/>
    <s v="ENFERMERO/A"/>
    <s v="E"/>
    <s v="I_9_1A"/>
    <x v="3"/>
    <n v="365"/>
    <n v="0"/>
    <s v="ENFERMERA/O"/>
    <s v="PARITORIO"/>
    <x v="1"/>
    <s v="0"/>
    <m/>
    <m/>
    <m/>
    <d v="2026-01-01T00:00:00"/>
    <d v="2026-07-31T00:00:00"/>
    <n v="212"/>
  </r>
  <r>
    <s v="380665"/>
    <d v="2026-01-01T00:00:00"/>
    <d v="2026-12-31T00:00:00"/>
    <s v="false"/>
    <s v="152955"/>
    <s v="TEMPORAL. T. COM. INTER. N. ESTA"/>
    <s v="INTERINO POR VACANTE"/>
    <s v="FEA ALERGOLOGÍA"/>
    <s v="E"/>
    <s v="I_9_1A"/>
    <x v="3"/>
    <n v="365"/>
    <n v="0"/>
    <s v="FEA ALERGOLOGÍA"/>
    <s v="P. MÉDICO  ALERGOLOGÍA."/>
    <x v="2"/>
    <s v="0"/>
    <m/>
    <m/>
    <m/>
    <d v="2026-01-01T00:00:00"/>
    <d v="2026-07-31T00:00:00"/>
    <n v="212"/>
  </r>
  <r>
    <s v="309756"/>
    <d v="2026-01-01T00:00:00"/>
    <d v="2026-12-31T00:00:00"/>
    <s v="false"/>
    <s v="153440"/>
    <s v="TEMPORAL. T. COM. INTER. N. ESTA"/>
    <s v="INTERINO POR VACANTE"/>
    <s v="ENFERMERO/A"/>
    <s v="E"/>
    <s v="I_9_1A"/>
    <x v="3"/>
    <n v="365"/>
    <n v="0"/>
    <s v="ENFERMERA/O"/>
    <s v="PLANTA  3ª IMPAR-HOSP.EDIF.A"/>
    <x v="1"/>
    <s v="0"/>
    <m/>
    <m/>
    <m/>
    <d v="2026-01-01T00:00:00"/>
    <d v="2026-07-31T00:00:00"/>
    <n v="212"/>
  </r>
  <r>
    <s v="236477"/>
    <d v="2026-01-01T00:00:00"/>
    <d v="2026-12-31T00:00:00"/>
    <s v="false"/>
    <s v="171304"/>
    <s v="TEMPORAL. T. COMPLETO. N. ESTATU"/>
    <s v="PROGRAMA CARACTER TEMPORAL"/>
    <s v="FEA PEDIATRÍA"/>
    <s v="E"/>
    <s v="I_9_1B"/>
    <x v="5"/>
    <n v="365"/>
    <n v="0"/>
    <s v="FEA PEDIATRÍA"/>
    <s v="P.MÉDICO PEDIATRÍA"/>
    <x v="2"/>
    <s v="0"/>
    <m/>
    <m/>
    <m/>
    <d v="2026-01-01T00:00:00"/>
    <d v="2026-07-31T00:00:00"/>
    <n v="212"/>
  </r>
  <r>
    <s v="269830"/>
    <d v="2026-01-01T00:00:00"/>
    <d v="2026-12-31T00:00:00"/>
    <s v="false"/>
    <s v="171559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22662"/>
    <d v="2026-01-01T00:00:00"/>
    <d v="2026-12-31T00:00:00"/>
    <s v="false"/>
    <s v="174630"/>
    <s v="TEMPORAL. T. COM. INTER. N. ESTA"/>
    <s v="COMISION SERV.,ADS.TEMPORAL"/>
    <s v="ENFERMERO/A"/>
    <s v="E"/>
    <s v="S_9B_1A"/>
    <x v="0"/>
    <n v="365"/>
    <n v="0"/>
    <s v="ENFERMERA/O"/>
    <s v="U.V.I."/>
    <x v="1"/>
    <s v="253422"/>
    <s v="42198633G"/>
    <s v="DIAZ BETHENCOURT, YOLANDA"/>
    <m/>
    <d v="2026-01-01T00:00:00"/>
    <d v="2026-07-31T00:00:00"/>
    <n v="212"/>
  </r>
  <r>
    <s v="273689"/>
    <d v="2026-01-01T00:00:00"/>
    <d v="2026-12-31T00:00:00"/>
    <s v="false"/>
    <s v="171549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04852"/>
    <d v="2026-01-01T00:00:00"/>
    <d v="2026-12-31T00:00:00"/>
    <s v="false"/>
    <s v="153784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353472"/>
    <d v="2026-01-01T00:00:00"/>
    <d v="2026-12-31T00:00:00"/>
    <s v="false"/>
    <s v="153013"/>
    <s v="TEMPORAL. T. COM. INTER. N. ESTA"/>
    <s v="INTERINO POR VACANTE"/>
    <s v="FEA RADIODIAGNÓSTICO"/>
    <s v="E"/>
    <s v="I_9_1A"/>
    <x v="3"/>
    <n v="365"/>
    <n v="0"/>
    <s v="FEA RADIODIAGNÓSTICO"/>
    <s v="P.MÉDICO ULTRASONOGRAFÍA"/>
    <x v="2"/>
    <s v="0"/>
    <m/>
    <m/>
    <m/>
    <d v="2026-01-01T00:00:00"/>
    <d v="2026-07-31T00:00:00"/>
    <n v="212"/>
  </r>
  <r>
    <s v="260514"/>
    <d v="2026-01-01T00:00:00"/>
    <d v="2026-12-31T00:00:00"/>
    <s v="false"/>
    <s v="173273"/>
    <s v="TEMPORAL. T. COM. INTER. N. ESTA"/>
    <s v="MES VENCIDO - INCAPACIDAD TEMPORAL"/>
    <s v="LIMPIADOR/A"/>
    <s v="E"/>
    <s v="S_9B_1A"/>
    <x v="0"/>
    <n v="365"/>
    <n v="0"/>
    <s v="LIMPIADORA"/>
    <s v="SUPLENCIAS LIMPIEZA"/>
    <x v="0"/>
    <s v="204761"/>
    <s v="78557447G"/>
    <s v="HERNANDEZ BATISTA, MARIA GLORIA"/>
    <s v="LIMPIADORA"/>
    <d v="2026-01-01T00:00:00"/>
    <d v="2026-07-31T00:00:00"/>
    <n v="212"/>
  </r>
  <r>
    <s v="275321"/>
    <d v="2026-01-01T00:00:00"/>
    <d v="2026-12-31T00:00:00"/>
    <s v="false"/>
    <s v="169903"/>
    <s v="TEMPORAL. T. COM. INTER. N. ESTA"/>
    <s v="INTERINO POR VACANTE"/>
    <s v="AUXILIAR DE ENFERMERÍA"/>
    <s v="E"/>
    <s v="I_9_1A"/>
    <x v="3"/>
    <n v="365"/>
    <n v="0"/>
    <s v="AUXILIAR DE ENFERMERÍA"/>
    <s v="HOSPITAL. PREMATUROS"/>
    <x v="1"/>
    <s v="0"/>
    <m/>
    <m/>
    <m/>
    <d v="2026-01-01T00:00:00"/>
    <d v="2026-07-31T00:00:00"/>
    <n v="212"/>
  </r>
  <r>
    <s v="241195"/>
    <d v="2026-01-01T00:00:00"/>
    <d v="2026-12-31T00:00:00"/>
    <s v="false"/>
    <s v="169949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76292"/>
    <d v="2026-01-01T00:00:00"/>
    <d v="2026-12-31T00:00:00"/>
    <s v="false"/>
    <s v="173761"/>
    <s v="TEMPORAL. T. COM. INTER. N. ESTA"/>
    <s v="INVALIDEZ PERMANENTE"/>
    <s v="AUXILIAR DE ENFERMERÍA"/>
    <s v="E"/>
    <s v="S_9B_1A"/>
    <x v="0"/>
    <n v="365"/>
    <n v="0"/>
    <s v="AUXILIAR DE ENFERMERÍA"/>
    <s v="PLANTA  5ª  PAR   - HOSP.EDIF.A"/>
    <x v="1"/>
    <s v="222778"/>
    <s v="78673586Q"/>
    <s v="LOPEZ GONZALEZ, MONICA ISABEL"/>
    <m/>
    <d v="2026-01-01T00:00:00"/>
    <d v="2026-07-31T00:00:00"/>
    <n v="212"/>
  </r>
  <r>
    <s v="251070"/>
    <d v="2026-01-01T00:00:00"/>
    <d v="2026-12-31T00:00:00"/>
    <s v="false"/>
    <s v="174216"/>
    <s v="TEMPORAL. T. COM. INTER. N. ESTA"/>
    <s v="COMISION SERV.,ADS.TEMPORAL"/>
    <s v="G ADMINISTRATIVO FUNCIÓN ADMINISTRATIVA"/>
    <s v="E"/>
    <s v="S_9B_1A"/>
    <x v="0"/>
    <n v="365"/>
    <n v="0"/>
    <s v="GRUPO ADMINISTRATIVO"/>
    <s v="RECEPCIÓN DE POLICLÍNICA"/>
    <x v="4"/>
    <s v="320352"/>
    <s v="45438078Z"/>
    <s v="AFONSO HERNANDEZ, ANTONIO MIGUEL"/>
    <s v="GRUPO ADMINISTRATIVO"/>
    <d v="2026-01-01T00:00:00"/>
    <d v="2026-07-31T00:00:00"/>
    <n v="212"/>
  </r>
  <r>
    <s v="247817"/>
    <d v="2026-01-01T00:00:00"/>
    <d v="2026-12-31T00:00:00"/>
    <s v="false"/>
    <s v="152965"/>
    <s v="TEMPORAL. T. COM. INTER. N. ESTA"/>
    <s v="INTERINO POR VACANTE"/>
    <s v="FEA CIRUGÍA PEDIÁTRICA"/>
    <s v="E"/>
    <s v="I_9_1A"/>
    <x v="3"/>
    <n v="365"/>
    <n v="0"/>
    <s v="FEA CIRUGÍA PEDIÁTRICA"/>
    <s v="P.MÉDICO CIRUG.PEDIÁTRICA"/>
    <x v="2"/>
    <s v="0"/>
    <m/>
    <m/>
    <m/>
    <d v="2026-01-01T00:00:00"/>
    <d v="2026-07-31T00:00:00"/>
    <n v="212"/>
  </r>
  <r>
    <s v="230033"/>
    <d v="2026-01-01T00:00:00"/>
    <d v="2026-12-31T00:00:00"/>
    <s v="false"/>
    <s v="153344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207729"/>
    <d v="2026-01-01T00:00:00"/>
    <d v="2026-12-31T00:00:00"/>
    <s v="false"/>
    <s v="174217"/>
    <s v="TEMPORAL. T. COM. INTER. N. ESTA"/>
    <s v="DESEMPEÑO FUNCIONES SUPERIOR CATEGORIA"/>
    <s v="G ADMINISTRATIVO FUNCIÓN ADMINISTRATIVA"/>
    <s v="E"/>
    <s v="S_9B_1A"/>
    <x v="0"/>
    <n v="365"/>
    <n v="0"/>
    <s v="GRUPO ADMINISTRATIVO"/>
    <s v="RECEPCIÓN DE POLICLÍNICA"/>
    <x v="4"/>
    <s v="365817"/>
    <s v="54044499L"/>
    <s v="HERNANDEZ RODRIGUEZ, ANTONIO CRISANTO"/>
    <s v="JEFE DE GRUPO (NO SANITARIO)"/>
    <d v="2026-01-01T00:00:00"/>
    <d v="2026-07-31T00:00:00"/>
    <n v="212"/>
  </r>
  <r>
    <s v="202318"/>
    <d v="2026-01-01T00:00:00"/>
    <d v="2026-12-31T00:00:00"/>
    <s v="false"/>
    <s v="169929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94970"/>
    <d v="2026-01-01T00:00:00"/>
    <d v="2026-12-31T00:00:00"/>
    <s v="false"/>
    <s v="170034"/>
    <s v="TEMPORAL. T. COM. INTER. N. ESTA"/>
    <s v="INTERINO POR VACANTE"/>
    <s v="AUXILIAR DE ENFERMERÍA"/>
    <s v="E"/>
    <s v="I_9_1A"/>
    <x v="3"/>
    <n v="365"/>
    <n v="0"/>
    <s v="AUXILIAR DE ENFERMERÍA"/>
    <s v="PLANTA  9ª  PAR   - HOSP.EDIF.A"/>
    <x v="1"/>
    <s v="0"/>
    <m/>
    <m/>
    <m/>
    <d v="2026-01-01T00:00:00"/>
    <d v="2026-07-31T00:00:00"/>
    <n v="212"/>
  </r>
  <r>
    <s v="357858"/>
    <d v="2026-01-01T00:00:00"/>
    <d v="2026-12-31T00:00:00"/>
    <s v="false"/>
    <s v="175588"/>
    <s v="TEMPORAL. T. COM. INTER. N. ESTA"/>
    <s v="MES VENCIDO - INCAPACIDAD TEMPORAL"/>
    <s v="CELADOR/A"/>
    <s v="E"/>
    <s v="S_9B_1A"/>
    <x v="0"/>
    <n v="365"/>
    <n v="0"/>
    <s v="CELADOR"/>
    <s v="AREA ADMINISTRATIVA - HN - CAE ICOD"/>
    <x v="4"/>
    <s v="329445"/>
    <s v="43801633L"/>
    <s v="CANO PIMIENTA, ROSA CANDELARIA"/>
    <s v="CELADOR"/>
    <d v="2026-01-01T00:00:00"/>
    <d v="2026-07-31T00:00:00"/>
    <n v="212"/>
  </r>
  <r>
    <s v="304491"/>
    <d v="2026-01-01T00:00:00"/>
    <d v="2026-12-31T00:00:00"/>
    <s v="false"/>
    <s v="153967"/>
    <s v="TEMPORAL. T. COM. INTER. N. ESTA"/>
    <s v="INTERINO POR VACANTE"/>
    <s v="AUXILIAR DE ENFERMERÍA"/>
    <s v="E"/>
    <s v="I_9_1A"/>
    <x v="3"/>
    <n v="365"/>
    <n v="0"/>
    <s v="AUXILIAR DE ENFERMERÍA"/>
    <s v="PARITORIO"/>
    <x v="1"/>
    <s v="0"/>
    <m/>
    <m/>
    <m/>
    <d v="2026-01-01T00:00:00"/>
    <d v="2026-07-31T00:00:00"/>
    <n v="212"/>
  </r>
  <r>
    <s v="212008"/>
    <d v="2026-01-01T00:00:00"/>
    <d v="2026-12-31T00:00:00"/>
    <s v="false"/>
    <s v="153897"/>
    <s v="TEMPORAL. T. COM. INTER. N. ESTA"/>
    <s v="INTERINO POR VACANTE"/>
    <s v="G AUXILIAR ADMINISTRATIVO F. ADMVA"/>
    <s v="E"/>
    <s v="I_9_1A"/>
    <x v="3"/>
    <n v="365"/>
    <n v="0"/>
    <s v="AUXILIAR ADMINISTRATIVO"/>
    <s v="ALMACÉN CENTRAL"/>
    <x v="4"/>
    <s v="0"/>
    <m/>
    <m/>
    <m/>
    <d v="2026-01-01T00:00:00"/>
    <d v="2026-07-31T00:00:00"/>
    <n v="212"/>
  </r>
  <r>
    <s v="304441"/>
    <d v="2026-01-01T00:00:00"/>
    <d v="2026-12-31T00:00:00"/>
    <s v="false"/>
    <s v="153968"/>
    <s v="TEMPORAL. T. COM. INTER. N. ESTA"/>
    <s v="INTERINO POR VACANTE"/>
    <s v="AUXILIAR DE ENFERMERÍA"/>
    <s v="E"/>
    <s v="I_9_1A"/>
    <x v="3"/>
    <n v="365"/>
    <n v="0"/>
    <s v="AUXILIAR DE ENFERMERÍA"/>
    <s v="PLANTILLA VOLANTE DEL EAA (EDIFICIO DE ACTIVIDADES"/>
    <x v="1"/>
    <s v="0"/>
    <m/>
    <m/>
    <m/>
    <d v="2026-01-01T00:00:00"/>
    <d v="2026-07-31T00:00:00"/>
    <n v="212"/>
  </r>
  <r>
    <s v="203798"/>
    <d v="2026-01-01T00:00:00"/>
    <d v="2026-12-31T00:00:00"/>
    <s v="false"/>
    <s v="161174"/>
    <s v="TEMPORAL. T. COM. INTER. N. ESTA"/>
    <s v="INTERINO POR VACANTE"/>
    <s v="AUXILIAR DE ENFERMERÍA"/>
    <s v="E"/>
    <s v="I_9_1A"/>
    <x v="3"/>
    <n v="365"/>
    <n v="0"/>
    <s v="AUXILIAR DE ENFERMERÍA"/>
    <s v="PARITORIO"/>
    <x v="1"/>
    <s v="0"/>
    <m/>
    <m/>
    <m/>
    <d v="2026-01-01T00:00:00"/>
    <d v="2026-07-31T00:00:00"/>
    <n v="212"/>
  </r>
  <r>
    <s v="384371"/>
    <d v="2026-01-01T00:00:00"/>
    <d v="2026-12-31T00:00:00"/>
    <s v="false"/>
    <s v="171752"/>
    <s v="TEMPORAL. T. COM. INTER. N. ESTA"/>
    <s v="INTERINO POR VACANTE"/>
    <s v="LAVANDERO/A"/>
    <s v="E"/>
    <s v="I_9_1A"/>
    <x v="3"/>
    <n v="365"/>
    <n v="0"/>
    <s v="LAVANDERIA"/>
    <s v="LAVANDERÍA HOSP.DEL TORAX"/>
    <x v="0"/>
    <s v="0"/>
    <m/>
    <m/>
    <m/>
    <d v="2026-01-01T00:00:00"/>
    <d v="2026-07-31T00:00:00"/>
    <n v="212"/>
  </r>
  <r>
    <s v="237727"/>
    <d v="2026-01-01T00:00:00"/>
    <d v="2026-12-31T00:00:00"/>
    <s v="false"/>
    <s v="171267"/>
    <s v="TEMPORAL. T. COM. INTER. N. ESTA"/>
    <s v="INVALIDEZ PERMANENTE"/>
    <s v="LIMPIADOR/A"/>
    <s v="E"/>
    <s v="S_9B_1A"/>
    <x v="0"/>
    <n v="365"/>
    <n v="0"/>
    <s v="LIMPIADORA"/>
    <s v="LIMPIEZA"/>
    <x v="0"/>
    <s v="262364"/>
    <s v="43606725J"/>
    <s v="SANCHEZ CONCEPCION, ANA ROSA"/>
    <m/>
    <d v="2026-01-01T00:00:00"/>
    <d v="2026-07-31T00:00:00"/>
    <n v="212"/>
  </r>
  <r>
    <s v="266495"/>
    <d v="2026-01-01T00:00:00"/>
    <d v="2026-12-31T00:00:00"/>
    <s v="false"/>
    <s v="175581"/>
    <s v="TEMPORAL. T. COM. INTER. N. ESTA"/>
    <s v="MES VENCIDO - INCAPACIDAD TEMPORAL"/>
    <s v="CELADOR/A"/>
    <s v="E"/>
    <s v="S_9B_1A"/>
    <x v="0"/>
    <n v="365"/>
    <n v="0"/>
    <s v="CELADOR"/>
    <s v="SUBDIRECCIÓN ENFERMERÍA"/>
    <x v="1"/>
    <s v="250237"/>
    <s v="79093039H"/>
    <s v="CABELLO ZAMORA, JUDITH ITAHISA"/>
    <s v="CELADOR"/>
    <d v="2026-01-01T00:00:00"/>
    <d v="2026-07-31T00:00:00"/>
    <n v="212"/>
  </r>
  <r>
    <s v="243374"/>
    <d v="2026-01-01T00:00:00"/>
    <d v="2026-12-31T00:00:00"/>
    <s v="false"/>
    <s v="170550"/>
    <s v="TEMPORAL. T. COM. INTER. N. ESTA"/>
    <s v="INTERINO POR VACANTE"/>
    <s v="AUXILIAR DE ENFERMERÍA"/>
    <s v="E"/>
    <s v="I_9_1A"/>
    <x v="3"/>
    <n v="365"/>
    <n v="0"/>
    <s v="AUXILIAR DE ENFERMERÍA"/>
    <s v="PLANTA 10ª  PAR  - HOSP.EDIF.A"/>
    <x v="1"/>
    <s v="0"/>
    <m/>
    <m/>
    <m/>
    <d v="2026-01-01T00:00:00"/>
    <d v="2026-07-31T00:00:00"/>
    <n v="212"/>
  </r>
  <r>
    <s v="254779"/>
    <d v="2026-01-01T00:00:00"/>
    <d v="2026-12-31T00:00:00"/>
    <s v="false"/>
    <s v="154569"/>
    <s v="TEMPORAL. T. COM. INTER. N. ESTA"/>
    <s v="COMISION SERV.,ADS.TEMPORAL"/>
    <s v="G AUXILIAR ADMINISTRATIVO F. ADMVA"/>
    <s v="E"/>
    <s v="S_9B_1A"/>
    <x v="0"/>
    <n v="365"/>
    <n v="0"/>
    <s v="AUXILIAR ADMINISTRATIVO"/>
    <s v="DIRECCIÓN DE RECURSOS HUMANOS"/>
    <x v="5"/>
    <s v="231413"/>
    <s v="78709889W"/>
    <s v="FUENTES PLASENCIA, LORENA CONCEPCION"/>
    <s v="AUXILIAR ADMINISTRATIVO"/>
    <d v="2026-01-01T00:00:00"/>
    <d v="2026-07-31T00:00:00"/>
    <n v="212"/>
  </r>
  <r>
    <s v="206847"/>
    <d v="2026-01-01T00:00:00"/>
    <d v="2026-12-31T00:00:00"/>
    <s v="false"/>
    <s v="153346"/>
    <s v="TEMPORAL. T. COM. INTER. N. ESTA"/>
    <s v="INTERINO POR VACANTE"/>
    <s v="ENFERMERO/A"/>
    <s v="E"/>
    <s v="I_9_1A"/>
    <x v="3"/>
    <n v="365"/>
    <n v="0"/>
    <s v="ENFERMERA/O"/>
    <s v="PLANTA  4ª  PAR   - HOSP.EDIF.A"/>
    <x v="1"/>
    <s v="0"/>
    <m/>
    <m/>
    <m/>
    <d v="2026-01-01T00:00:00"/>
    <d v="2026-07-31T00:00:00"/>
    <n v="212"/>
  </r>
  <r>
    <s v="275961"/>
    <d v="2026-01-01T00:00:00"/>
    <d v="2026-12-31T00:00:00"/>
    <s v="false"/>
    <s v="153815"/>
    <s v="TEMPORAL. T. COM. INTER. N. ESTA"/>
    <s v="INTERINO POR VACANTE"/>
    <s v="G ADMINISTRATIVO FUNCIÓN ADMINISTRATIVA"/>
    <s v="E"/>
    <s v="I_9_1A"/>
    <x v="3"/>
    <n v="365"/>
    <n v="0"/>
    <s v="GRUPO ADMINISTRATIVO"/>
    <s v="COORDINACIÓN DE INFORMACIÓN"/>
    <x v="3"/>
    <s v="0"/>
    <m/>
    <m/>
    <m/>
    <d v="2026-01-01T00:00:00"/>
    <d v="2026-07-31T00:00:00"/>
    <n v="212"/>
  </r>
  <r>
    <s v="297368"/>
    <d v="2026-01-01T00:00:00"/>
    <d v="2026-12-31T00:00:00"/>
    <s v="false"/>
    <s v="153490"/>
    <s v="TEMPORAL. T. COM. INTER. N. ESTA"/>
    <s v="INTERINO POR VACANTE"/>
    <s v="ENFERMERO/A"/>
    <s v="E"/>
    <s v="I_9_1A"/>
    <x v="3"/>
    <n v="365"/>
    <n v="0"/>
    <s v="ENFERMERA/O"/>
    <s v="PLANTA  6ª IMPAR - HOSP.EDIF.A"/>
    <x v="1"/>
    <s v="0"/>
    <m/>
    <m/>
    <m/>
    <d v="2026-01-01T00:00:00"/>
    <d v="2026-07-31T00:00:00"/>
    <n v="212"/>
  </r>
  <r>
    <s v="334053"/>
    <d v="2026-01-01T00:00:00"/>
    <d v="2026-12-31T00:00:00"/>
    <s v="false"/>
    <s v="148291"/>
    <s v="TEMPORAL. T. COM. INTER. N. ESTA"/>
    <s v="INTERINO POR VACANTE"/>
    <s v="AUXILIAR DE ENFERMERÍA"/>
    <s v="E"/>
    <s v="I_9_1A"/>
    <x v="3"/>
    <n v="365"/>
    <n v="0"/>
    <s v="AUXILIAR DE ENFERMERÍA"/>
    <s v="PARITORIO"/>
    <x v="1"/>
    <s v="0"/>
    <m/>
    <m/>
    <m/>
    <d v="2026-01-01T00:00:00"/>
    <d v="2026-07-31T00:00:00"/>
    <n v="212"/>
  </r>
  <r>
    <s v="264432"/>
    <d v="2026-01-01T00:00:00"/>
    <d v="2026-12-31T00:00:00"/>
    <s v="false"/>
    <s v="169987"/>
    <s v="TEMPORAL. T. COM. INTER. N. ESTA"/>
    <s v="INTERINO POR VACANTE"/>
    <s v="AUXILIAR DE ENFERMERÍA"/>
    <s v="E"/>
    <s v="I_9_1A"/>
    <x v="3"/>
    <n v="365"/>
    <n v="0"/>
    <s v="AUXILIAR DE ENFERMERÍA"/>
    <s v="U.V.I."/>
    <x v="1"/>
    <s v="0"/>
    <m/>
    <m/>
    <m/>
    <d v="2026-01-01T00:00:00"/>
    <d v="2026-07-31T00:00:00"/>
    <n v="212"/>
  </r>
  <r>
    <s v="217163"/>
    <d v="2026-01-01T00:00:00"/>
    <d v="2026-12-31T00:00:00"/>
    <s v="false"/>
    <s v="170389"/>
    <s v="TEMPORAL. T. COM. INTER. N. ESTA"/>
    <s v="INTERINO POR VACANTE"/>
    <s v="ENFERMERO/A"/>
    <s v="E"/>
    <s v="I_9_1A"/>
    <x v="3"/>
    <n v="365"/>
    <n v="0"/>
    <s v="ENFERMERA/O"/>
    <s v="U.V.I. PEDIATRICA"/>
    <x v="1"/>
    <s v="0"/>
    <m/>
    <m/>
    <m/>
    <d v="2026-01-01T00:00:00"/>
    <d v="2026-07-31T00:00:00"/>
    <n v="212"/>
  </r>
  <r>
    <s v="202981"/>
    <d v="2026-01-01T00:00:00"/>
    <d v="2026-12-31T00:00:00"/>
    <s v="false"/>
    <s v="170444"/>
    <s v="TEMPORAL. T. COM. INTER. N. ESTA"/>
    <s v="INTERINO POR VACANTE"/>
    <s v="ENFERMERO/A"/>
    <s v="E"/>
    <s v="I_9_1A"/>
    <x v="3"/>
    <n v="365"/>
    <n v="0"/>
    <s v="ENFERMERA/O"/>
    <s v="UDAD.CORONARIAS"/>
    <x v="1"/>
    <s v="0"/>
    <m/>
    <m/>
    <m/>
    <d v="2026-01-01T00:00:00"/>
    <d v="2026-07-31T00:00:00"/>
    <n v="212"/>
  </r>
  <r>
    <s v="355213"/>
    <d v="2026-01-01T00:00:00"/>
    <d v="2026-12-31T00:00:00"/>
    <s v="false"/>
    <s v="162759"/>
    <s v="TEMPORAL. T. COM. INTER. N. ESTA"/>
    <s v="INTERINO POR VACANTE"/>
    <s v="G ADMINISTRATIVO FUNCIÓN ADMINISTRATIVA"/>
    <s v="E"/>
    <s v="I_9_1A"/>
    <x v="3"/>
    <n v="365"/>
    <n v="0"/>
    <s v="GRUPO ADMINISTRATIVO"/>
    <s v="TESORERÍA Y FACTURACIÓN"/>
    <x v="4"/>
    <s v="0"/>
    <m/>
    <m/>
    <m/>
    <d v="2026-01-01T00:00:00"/>
    <d v="2026-07-31T00:00:00"/>
    <n v="212"/>
  </r>
  <r>
    <s v="256343"/>
    <d v="2026-01-01T00:00:00"/>
    <d v="2026-12-31T00:00:00"/>
    <s v="false"/>
    <s v="171024"/>
    <s v="TEMPORAL. T. COM. INTER. N. ESTA"/>
    <s v="INTERINO POR VACANTE"/>
    <s v="ENFERMERO/A"/>
    <s v="E"/>
    <s v="I_9_1A"/>
    <x v="3"/>
    <n v="365"/>
    <n v="0"/>
    <s v="ENFERMERA/O"/>
    <s v="PLANTA  3ª IMPAR-HOSP.EDIF.A"/>
    <x v="1"/>
    <s v="0"/>
    <m/>
    <m/>
    <m/>
    <d v="2026-01-01T00:00:00"/>
    <d v="2026-07-31T00:00:00"/>
    <n v="212"/>
  </r>
  <r>
    <s v="363350"/>
    <d v="2026-01-01T00:00:00"/>
    <d v="2026-12-31T00:00:00"/>
    <s v="false"/>
    <s v="170388"/>
    <s v="TEMPORAL. T. COM. INTER. N. ESTA"/>
    <s v="INTERINO POR VACANTE"/>
    <s v="ENFERMERO/A"/>
    <s v="E"/>
    <s v="I_9_1A"/>
    <x v="3"/>
    <n v="365"/>
    <n v="0"/>
    <s v="ENFERMERA/O"/>
    <s v="PLANTILLA VOLANTE DEL EAA (EDIFICIO DE ACTIVIDADES"/>
    <x v="1"/>
    <s v="0"/>
    <m/>
    <m/>
    <m/>
    <d v="2026-01-01T00:00:00"/>
    <d v="2026-07-31T00:00:00"/>
    <n v="212"/>
  </r>
  <r>
    <s v="297885"/>
    <d v="2026-01-01T00:00:00"/>
    <d v="2026-12-31T00:00:00"/>
    <s v="false"/>
    <s v="154186"/>
    <s v="TEMPORAL. T. COM. INTER. N. ESTA"/>
    <s v="INTERINO POR VACANTE"/>
    <s v="AUXILIAR DE ENFERMERÍA"/>
    <s v="E"/>
    <s v="I_9_1A"/>
    <x v="3"/>
    <n v="365"/>
    <n v="0"/>
    <s v="AUXILIAR DE ENFERMERÍA"/>
    <s v="PLANTA  6ª IMPAR - HOSP.EDIF.A"/>
    <x v="1"/>
    <s v="0"/>
    <m/>
    <m/>
    <m/>
    <d v="2026-01-01T00:00:00"/>
    <d v="2026-07-31T00:00:00"/>
    <n v="212"/>
  </r>
  <r>
    <s v="219811"/>
    <d v="2026-01-01T00:00:00"/>
    <d v="2026-12-31T00:00:00"/>
    <s v="false"/>
    <s v="170540"/>
    <s v="TEMPORAL. T. COM. INTER. N. ESTA"/>
    <s v="INTERINO POR VACANTE"/>
    <s v="AUXILIAR DE ENFERMERÍA"/>
    <s v="E"/>
    <s v="I_9_1A"/>
    <x v="3"/>
    <n v="365"/>
    <n v="0"/>
    <s v="AUXILIAR DE ENFERMERÍA"/>
    <s v="PLANTA  6ª IMPAR - HOSP.EDIF.A"/>
    <x v="1"/>
    <s v="0"/>
    <m/>
    <m/>
    <m/>
    <d v="2026-01-01T00:00:00"/>
    <d v="2026-07-31T00:00:00"/>
    <n v="212"/>
  </r>
  <r>
    <s v="239192"/>
    <d v="2026-01-01T00:00:00"/>
    <d v="2026-12-31T00:00:00"/>
    <s v="false"/>
    <s v="171840"/>
    <s v="TEMPORAL. T. COM. INTER. N. ESTA"/>
    <s v="INTERINO POR VACANTE"/>
    <s v="TÉCNICO/A SUPERIOR GESTION Y SERVICIOS"/>
    <s v="E"/>
    <s v="I_9_1A"/>
    <x v="3"/>
    <n v="365"/>
    <n v="0"/>
    <s v="TÉCNICO SUPERIOR DE GESTIÓN Y SERVICIOS"/>
    <s v="MECÁNICA"/>
    <x v="6"/>
    <s v="0"/>
    <m/>
    <m/>
    <m/>
    <d v="2026-01-01T00:00:00"/>
    <d v="2026-07-31T00:00:00"/>
    <n v="212"/>
  </r>
  <r>
    <s v="254050"/>
    <d v="2026-01-01T00:00:00"/>
    <d v="2026-12-31T00:00:00"/>
    <s v="false"/>
    <s v="169978"/>
    <s v="TEMPORAL. T. COM. INTER. N. ESTA"/>
    <s v="INTERINO POR VACANTE"/>
    <s v="AUXILIAR DE ENFERMERÍA"/>
    <s v="E"/>
    <s v="I_9_1A"/>
    <x v="3"/>
    <n v="365"/>
    <n v="0"/>
    <s v="AUXILIAR DE ENFERMERÍA"/>
    <s v="PLANTA  2ª  - HOSPITAL DEL NORTE"/>
    <x v="1"/>
    <s v="0"/>
    <m/>
    <m/>
    <m/>
    <d v="2026-01-01T00:00:00"/>
    <d v="2026-07-31T00:00:00"/>
    <n v="212"/>
  </r>
  <r>
    <s v="226741"/>
    <d v="2026-01-01T00:00:00"/>
    <d v="2026-12-31T00:00:00"/>
    <s v="false"/>
    <s v="161123"/>
    <s v="TEMPORAL. T. COM. INTER. N. ESTA"/>
    <s v="INTERINO POR VACANTE"/>
    <s v="AUXILIAR DE ENFERMERÍA"/>
    <s v="E"/>
    <s v="I_9_1A"/>
    <x v="3"/>
    <n v="365"/>
    <n v="0"/>
    <s v="AUXILIAR DE ENFERMERÍA"/>
    <s v="ÁREA HOSPITALIZACIÓN DE TRÁNSITO"/>
    <x v="1"/>
    <s v="0"/>
    <m/>
    <m/>
    <m/>
    <d v="2026-01-01T00:00:00"/>
    <d v="2026-07-31T00:00:00"/>
    <n v="212"/>
  </r>
  <r>
    <s v="255705"/>
    <d v="2026-01-01T00:00:00"/>
    <d v="2026-12-31T00:00:00"/>
    <s v="false"/>
    <s v="171758"/>
    <s v="TEMPORAL. T. COM. INTER. N. ESTA"/>
    <s v="INTERINO POR VACANTE"/>
    <s v="LAVANDERO/A"/>
    <s v="E"/>
    <s v="I_9_1A"/>
    <x v="3"/>
    <n v="365"/>
    <n v="0"/>
    <s v="LAVANDERIA"/>
    <s v="LAVANDERÍA HOSP.DEL TORAX"/>
    <x v="0"/>
    <s v="0"/>
    <m/>
    <m/>
    <m/>
    <d v="2026-01-01T00:00:00"/>
    <d v="2026-07-31T00:00:00"/>
    <n v="212"/>
  </r>
  <r>
    <s v="277761"/>
    <d v="2026-01-01T00:00:00"/>
    <d v="2026-12-31T00:00:00"/>
    <s v="false"/>
    <s v="170822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27629"/>
    <d v="2026-01-01T00:00:00"/>
    <d v="2026-12-31T00:00:00"/>
    <s v="false"/>
    <s v="153271"/>
    <s v="TEMPORAL. T. COM. INTER. N. ESTA"/>
    <s v="INTERINO POR VACANTE"/>
    <s v="G TÉCNICO FUNCIÓN ADMINISTRATIVA"/>
    <s v="E"/>
    <s v="I_9_1A"/>
    <x v="3"/>
    <n v="365"/>
    <n v="0"/>
    <s v="JEFE DE SECCIÓN (NO SANITARIO)"/>
    <s v="D.RRHH SERV.ADMINISTRACIÓN DE PERSONAL"/>
    <x v="5"/>
    <s v="0"/>
    <m/>
    <m/>
    <m/>
    <d v="2026-01-01T00:00:00"/>
    <d v="2026-07-31T00:00:00"/>
    <n v="212"/>
  </r>
  <r>
    <s v="160524"/>
    <d v="2026-01-01T00:00:00"/>
    <d v="2026-12-31T00:00:00"/>
    <s v="false"/>
    <s v="152962"/>
    <s v="TEMPORAL. T. COM. INTER. N. ESTA"/>
    <s v="INTERINO POR VACANTE"/>
    <s v="FEA CARDIOLOGÍA"/>
    <s v="E"/>
    <s v="I_9_1A"/>
    <x v="3"/>
    <n v="365"/>
    <n v="0"/>
    <s v="FEA CARDIOLOGÍA"/>
    <s v="P.MÉDICO CARDIOLOGÍA"/>
    <x v="2"/>
    <s v="0"/>
    <m/>
    <m/>
    <m/>
    <d v="2026-01-01T00:00:00"/>
    <d v="2026-07-31T00:00:00"/>
    <n v="212"/>
  </r>
  <r>
    <s v="218950"/>
    <d v="2026-01-01T00:00:00"/>
    <d v="2026-12-31T00:00:00"/>
    <s v="false"/>
    <s v="171025"/>
    <s v="TEMPORAL. T. COM. INTER. N. ESTA"/>
    <s v="INTERINO POR VACANTE"/>
    <s v="ENFERMERO/A"/>
    <s v="E"/>
    <s v="I_9_1A"/>
    <x v="3"/>
    <n v="365"/>
    <n v="0"/>
    <s v="ENFERMERA/O"/>
    <s v="UDES.ESPECIALES SUPLENCIAS"/>
    <x v="1"/>
    <s v="0"/>
    <m/>
    <m/>
    <m/>
    <d v="2026-01-01T00:00:00"/>
    <d v="2026-07-31T00:00:00"/>
    <n v="212"/>
  </r>
  <r>
    <s v="258443"/>
    <d v="2026-01-01T00:00:00"/>
    <d v="2026-12-31T00:00:00"/>
    <s v="false"/>
    <s v="153969"/>
    <s v="TEMPORAL. T. COM. INTER. N. ESTA"/>
    <s v="INTERINO POR VACANTE"/>
    <s v="AUXILIAR DE ENFERMERÍA"/>
    <s v="E"/>
    <s v="I_9_1A"/>
    <x v="3"/>
    <n v="365"/>
    <n v="0"/>
    <s v="AUXILIAR DE ENFERMERÍA"/>
    <s v="PLANTA  2ª IMPAR-HOSP.EDIF.A"/>
    <x v="1"/>
    <s v="0"/>
    <m/>
    <m/>
    <m/>
    <d v="2026-01-01T00:00:00"/>
    <d v="2026-07-31T00:00:00"/>
    <n v="212"/>
  </r>
  <r>
    <s v="220571"/>
    <d v="2026-01-01T00:00:00"/>
    <d v="2026-12-31T00:00:00"/>
    <s v="false"/>
    <s v="169988"/>
    <s v="TEMPORAL. T. COM. INTER. N. ESTA"/>
    <s v="INTERINO POR VACANTE"/>
    <s v="AUXILIAR DE ENFERMERÍA"/>
    <s v="E"/>
    <s v="I_9_1A"/>
    <x v="3"/>
    <n v="365"/>
    <n v="0"/>
    <s v="AUXILIAR DE ENFERMERÍA"/>
    <s v="U.V.I."/>
    <x v="1"/>
    <s v="0"/>
    <m/>
    <m/>
    <m/>
    <d v="2026-01-01T00:00:00"/>
    <d v="2026-07-31T00:00:00"/>
    <n v="212"/>
  </r>
  <r>
    <s v="291516"/>
    <d v="2026-01-01T00:00:00"/>
    <d v="2026-12-31T00:00:00"/>
    <s v="false"/>
    <s v="169802"/>
    <s v="TEMPORAL. T. COM. INTER. N. ESTA"/>
    <s v="INTERINO POR VACANTE"/>
    <s v="FISIOTERAPEUTA"/>
    <s v="E"/>
    <s v="I_9_1A"/>
    <x v="3"/>
    <n v="365"/>
    <n v="0"/>
    <s v="FISIOTERAPEUTA"/>
    <s v="GIMNASIO REHABILITACION"/>
    <x v="1"/>
    <s v="0"/>
    <m/>
    <m/>
    <m/>
    <d v="2026-01-01T00:00:00"/>
    <d v="2026-07-31T00:00:00"/>
    <n v="212"/>
  </r>
  <r>
    <s v="261572"/>
    <d v="2026-01-01T00:00:00"/>
    <d v="2026-12-31T00:00:00"/>
    <s v="false"/>
    <s v="154159"/>
    <s v="TEMPORAL. T. COM. INTER. N. ESTA"/>
    <s v="INTERINO POR VACANTE"/>
    <s v="CELADOR/A"/>
    <s v="E"/>
    <s v="I_9_1A"/>
    <x v="3"/>
    <n v="365"/>
    <n v="0"/>
    <s v="CELADOR"/>
    <s v="DISTRIBUCIÓN"/>
    <x v="0"/>
    <s v="0"/>
    <m/>
    <m/>
    <m/>
    <d v="2026-01-01T00:00:00"/>
    <d v="2026-07-31T00:00:00"/>
    <n v="212"/>
  </r>
  <r>
    <s v="257265"/>
    <d v="2026-01-01T00:00:00"/>
    <d v="2026-12-31T00:00:00"/>
    <s v="false"/>
    <s v="172339"/>
    <s v="TEMPORAL. T. COM. INTER. N. ESTA"/>
    <s v="MES VENCIDO - INCAPACIDAD TEMPORAL"/>
    <s v="LIMPIADOR/A"/>
    <s v="E"/>
    <s v="S_9B_1A"/>
    <x v="0"/>
    <n v="365"/>
    <n v="0"/>
    <s v="LIMPIADORA"/>
    <s v="LIMPIEZA EDIFICIO ACTIV.AMBULATORIAS"/>
    <x v="0"/>
    <s v="367070"/>
    <s v="78401854Y"/>
    <s v="PIÑERO PIÑERO, ISABEL MARIA"/>
    <s v="LIMPIADORA"/>
    <d v="2026-01-01T00:00:00"/>
    <d v="2026-07-31T00:00:00"/>
    <n v="212"/>
  </r>
  <r>
    <s v="236777"/>
    <d v="2026-01-01T00:00:00"/>
    <d v="2026-12-31T00:00:00"/>
    <s v="false"/>
    <s v="171794"/>
    <s v="TEMPORAL. T. COM. INTER. N. ESTA"/>
    <s v="INTERINO POR VACANTE"/>
    <s v="CELADOR/A"/>
    <s v="E"/>
    <s v="I_9_1A"/>
    <x v="3"/>
    <n v="365"/>
    <n v="0"/>
    <s v="CELADOR"/>
    <s v="PLANTA BAJA - HOSP.EDIF.M."/>
    <x v="1"/>
    <s v="0"/>
    <m/>
    <m/>
    <m/>
    <d v="2026-01-01T00:00:00"/>
    <d v="2026-07-31T00:00:00"/>
    <n v="212"/>
  </r>
  <r>
    <s v="231651"/>
    <d v="2026-01-01T00:00:00"/>
    <d v="2026-12-31T00:00:00"/>
    <s v="false"/>
    <s v="154039"/>
    <s v="TEMPORAL. T. COM. INTER. N. ESTA"/>
    <s v="INTERINO POR VACANTE"/>
    <s v="TÉC ESPECIALISTA / RADIODIAGNÓSTICO"/>
    <s v="E"/>
    <s v="I_9_1A"/>
    <x v="3"/>
    <n v="365"/>
    <n v="0"/>
    <s v="TÉCNICO ESPECIALISTA RADIODIAGNÓSTICO"/>
    <s v="RADIOLOGÍA DE URGENCIAS"/>
    <x v="1"/>
    <s v="0"/>
    <m/>
    <m/>
    <m/>
    <d v="2026-01-01T00:00:00"/>
    <d v="2026-07-31T00:00:00"/>
    <n v="212"/>
  </r>
  <r>
    <s v="303517"/>
    <d v="2026-01-01T00:00:00"/>
    <d v="2026-12-31T00:00:00"/>
    <s v="false"/>
    <s v="153442"/>
    <s v="TEMPORAL. T. COM. INTER. N. ESTA"/>
    <s v="INTERINO POR VACANTE"/>
    <s v="ENFERMERO/A"/>
    <s v="E"/>
    <s v="I_9_1A"/>
    <x v="3"/>
    <n v="365"/>
    <n v="0"/>
    <s v="ENFERMERA/O"/>
    <s v="PLANTA 10ª  PAR  - HOSP.EDIF.A"/>
    <x v="1"/>
    <s v="0"/>
    <m/>
    <m/>
    <m/>
    <d v="2026-01-01T00:00:00"/>
    <d v="2026-07-31T00:00:00"/>
    <n v="212"/>
  </r>
  <r>
    <s v="203708"/>
    <d v="2026-01-01T00:00:00"/>
    <d v="2026-12-31T00:00:00"/>
    <s v="false"/>
    <s v="170592"/>
    <s v="TEMPORAL. T. COM. INTER. N. ESTA"/>
    <s v="INTERINO POR VACANTE"/>
    <s v="ENFERMERO/A"/>
    <s v="E"/>
    <s v="I_9_1A"/>
    <x v="3"/>
    <n v="365"/>
    <n v="0"/>
    <s v="ENFERMERA/O"/>
    <s v="PLANTA BAJA PAR - HOSP.EDIF.A"/>
    <x v="1"/>
    <s v="0"/>
    <m/>
    <m/>
    <m/>
    <d v="2026-01-01T00:00:00"/>
    <d v="2026-07-31T00:00:00"/>
    <n v="212"/>
  </r>
  <r>
    <s v="286855"/>
    <d v="2026-01-01T00:00:00"/>
    <d v="2026-12-31T00:00:00"/>
    <s v="false"/>
    <s v="170587"/>
    <s v="TEMPORAL. T. COM. INTER. N. ESTA"/>
    <s v="INTERINO POR VACANTE"/>
    <s v="ENFERMERO/A"/>
    <s v="E"/>
    <s v="I_9_1A"/>
    <x v="3"/>
    <n v="365"/>
    <n v="0"/>
    <s v="ENFERMERA/O"/>
    <s v="PLANTA 2ª CENTRAL A - EDIF.B"/>
    <x v="1"/>
    <s v="0"/>
    <m/>
    <m/>
    <m/>
    <d v="2026-01-01T00:00:00"/>
    <d v="2026-07-31T00:00:00"/>
    <n v="212"/>
  </r>
  <r>
    <s v="337474"/>
    <d v="2026-01-01T00:00:00"/>
    <d v="2026-12-31T00:00:00"/>
    <s v="false"/>
    <s v="153348"/>
    <s v="TEMPORAL. T. COM. INTER. N. ESTA"/>
    <s v="INTERINO POR VACANTE"/>
    <s v="ENFERMERO/A"/>
    <s v="E"/>
    <s v="I_9_1A"/>
    <x v="3"/>
    <n v="365"/>
    <n v="0"/>
    <s v="ENFERMERA/O"/>
    <s v="UDAD.ENDOSCOPIA"/>
    <x v="1"/>
    <s v="0"/>
    <m/>
    <m/>
    <m/>
    <d v="2026-01-01T00:00:00"/>
    <d v="2026-07-31T00:00:00"/>
    <n v="212"/>
  </r>
  <r>
    <s v="212372"/>
    <d v="2026-01-01T00:00:00"/>
    <d v="2026-12-31T00:00:00"/>
    <s v="false"/>
    <s v="161181"/>
    <s v="TEMPORAL. T. COM. INTER. N. ESTA"/>
    <s v="INTERINO POR VACANTE"/>
    <s v="AUXILIAR DE ENFERMERÍA"/>
    <s v="E"/>
    <s v="I_9_1A"/>
    <x v="3"/>
    <n v="365"/>
    <n v="0"/>
    <s v="AUXILIAR DE ENFERMERÍA"/>
    <s v="PLANTA  2ª  - HOSPITAL DEL NORTE"/>
    <x v="1"/>
    <s v="0"/>
    <m/>
    <m/>
    <m/>
    <d v="2026-01-01T00:00:00"/>
    <d v="2026-07-31T00:00:00"/>
    <n v="212"/>
  </r>
  <r>
    <s v="106385"/>
    <d v="2026-01-01T00:00:00"/>
    <d v="2026-12-31T00:00:00"/>
    <s v="false"/>
    <s v="152980"/>
    <s v="TEMPORAL. T. COM. INTER. N. ESTA"/>
    <s v="INTERINO POR VACANTE"/>
    <s v="MEDICO/A ADMISIÓN Y DOCUMENT. CLÍNICA"/>
    <s v="E"/>
    <s v="I_9_1A"/>
    <x v="3"/>
    <n v="365"/>
    <n v="0"/>
    <s v="MEDICA/O DE ADMISION Y DOCUMENTACION CL"/>
    <s v="ADMISIÓN CENTRAL"/>
    <x v="2"/>
    <s v="0"/>
    <m/>
    <m/>
    <m/>
    <d v="2026-01-01T00:00:00"/>
    <d v="2026-07-31T00:00:00"/>
    <n v="212"/>
  </r>
  <r>
    <s v="200632"/>
    <d v="2026-01-01T00:00:00"/>
    <d v="2026-12-31T00:00:00"/>
    <s v="false"/>
    <s v="153443"/>
    <s v="TEMPORAL. T. COM. INTER. N. ESTA"/>
    <s v="INTERINO POR VACANTE"/>
    <s v="ENFERMERO/A"/>
    <s v="E"/>
    <s v="I_9_1A"/>
    <x v="3"/>
    <n v="365"/>
    <n v="0"/>
    <s v="ENFERMERA/O"/>
    <s v="CONSULTA DIGESTIVO"/>
    <x v="1"/>
    <s v="0"/>
    <m/>
    <m/>
    <m/>
    <d v="2026-01-01T00:00:00"/>
    <d v="2026-07-31T00:00:00"/>
    <n v="212"/>
  </r>
  <r>
    <s v="381003"/>
    <d v="2026-01-01T00:00:00"/>
    <d v="2026-12-31T00:00:00"/>
    <s v="false"/>
    <s v="169942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31689"/>
    <d v="2026-01-01T00:00:00"/>
    <d v="2026-12-31T00:00:00"/>
    <s v="false"/>
    <s v="162361"/>
    <s v="TEMPORAL. T. COM. INTER. N. ESTA"/>
    <s v="INTERINO POR VACANTE"/>
    <s v="ENFERMERO/A"/>
    <s v="E"/>
    <s v="I_9_1A"/>
    <x v="3"/>
    <n v="365"/>
    <n v="0"/>
    <s v="ENFERMERA/O"/>
    <s v="BLOQUE QUIRURGICO CENTRAL"/>
    <x v="1"/>
    <s v="0"/>
    <m/>
    <m/>
    <m/>
    <d v="2026-01-01T00:00:00"/>
    <d v="2026-07-31T00:00:00"/>
    <n v="212"/>
  </r>
  <r>
    <s v="317620"/>
    <d v="2026-01-01T00:00:00"/>
    <d v="2026-12-31T00:00:00"/>
    <s v="false"/>
    <s v="171839"/>
    <s v="SIN CONTRATO"/>
    <s v="INTERINO POR VACANTE"/>
    <s v="TÉCNICO/A SUPERIOR GESTION Y SERVICIOS"/>
    <s v="E"/>
    <s v="I_9_1A"/>
    <x v="3"/>
    <n v="365"/>
    <n v="0"/>
    <s v="TÉCNICO SUPERIOR DE GESTIÓN Y SERVICIOS"/>
    <s v="SEC.INGEN. BIOMÉDICA"/>
    <x v="6"/>
    <s v="0"/>
    <m/>
    <m/>
    <m/>
    <d v="2026-01-01T00:00:00"/>
    <d v="2026-07-31T00:00:00"/>
    <n v="212"/>
  </r>
  <r>
    <s v="297246"/>
    <d v="2026-01-01T00:00:00"/>
    <d v="2026-12-31T00:00:00"/>
    <s v="false"/>
    <s v="174282"/>
    <s v="TEMPORAL. T. COM. INTER. N. ESTA"/>
    <s v="INTERINO POR VACANTE"/>
    <s v="AUXILIAR DE ENFERMERÍA"/>
    <s v="E"/>
    <s v="I_9_1A"/>
    <x v="3"/>
    <n v="365"/>
    <n v="0"/>
    <s v="AUXILIAR DE ENFERMERÍA"/>
    <s v="UNIDAD DE SALUD MENTAL INFANTO JUVENIL"/>
    <x v="1"/>
    <s v="0"/>
    <m/>
    <m/>
    <m/>
    <d v="2026-01-01T00:00:00"/>
    <d v="2026-07-31T00:00:00"/>
    <n v="212"/>
  </r>
  <r>
    <s v="202533"/>
    <d v="2026-01-01T00:00:00"/>
    <d v="2026-12-31T00:00:00"/>
    <s v="false"/>
    <s v="153023"/>
    <s v="TEMPORAL. T. COM. INTER. N. ESTA"/>
    <s v="INTERINO POR VACANTE"/>
    <s v="MEDICO/A URGENCIA HOSPITALARIA"/>
    <s v="E"/>
    <s v="I_9_1A"/>
    <x v="3"/>
    <n v="365"/>
    <n v="0"/>
    <s v="MÉDICO URGENCIA HOSPITALARIA"/>
    <s v="P.MÉDICO DE URGENCIAS"/>
    <x v="2"/>
    <s v="0"/>
    <m/>
    <m/>
    <m/>
    <d v="2026-01-01T00:00:00"/>
    <d v="2026-07-31T00:00:00"/>
    <n v="212"/>
  </r>
  <r>
    <s v="234889"/>
    <d v="2026-01-01T00:00:00"/>
    <d v="2026-12-31T00:00:00"/>
    <s v="false"/>
    <s v="153444"/>
    <s v="TEMPORAL. T. COM. INTER. N. ESTA"/>
    <s v="INTERINO POR VACANTE"/>
    <s v="ENFERMERO/A"/>
    <s v="E"/>
    <s v="I_9_1A"/>
    <x v="3"/>
    <n v="365"/>
    <n v="0"/>
    <s v="ENFERMERA/O"/>
    <s v="U.V.I. PEDIATRICA"/>
    <x v="1"/>
    <s v="0"/>
    <m/>
    <m/>
    <m/>
    <d v="2026-01-01T00:00:00"/>
    <d v="2026-07-31T00:00:00"/>
    <n v="212"/>
  </r>
  <r>
    <s v="251622"/>
    <d v="2026-01-01T00:00:00"/>
    <d v="2026-12-31T00:00:00"/>
    <s v="false"/>
    <s v="152969"/>
    <s v="TEMPORAL. T. COM. INTER. N. ESTA"/>
    <s v="INTERINO POR VACANTE"/>
    <s v="FEA FARMACIA HOSPITALARIA"/>
    <s v="E"/>
    <s v="I_9_1A"/>
    <x v="3"/>
    <n v="365"/>
    <n v="0"/>
    <s v="FEA FARMACIA HOSPITALARIA"/>
    <s v="P.TEC.SUP.DE FARMACIA"/>
    <x v="2"/>
    <s v="0"/>
    <m/>
    <m/>
    <m/>
    <d v="2026-01-01T00:00:00"/>
    <d v="2026-07-31T00:00:00"/>
    <n v="212"/>
  </r>
  <r>
    <s v="334113"/>
    <d v="2026-01-01T00:00:00"/>
    <d v="2026-12-31T00:00:00"/>
    <s v="false"/>
    <s v="162761"/>
    <s v="TEMPORAL. T. COM. INTER. N. ESTA"/>
    <s v="INTERINO POR VACANTE"/>
    <s v="G ADMINISTRATIVO FUNCIÓN ADMINISTRATIVA"/>
    <s v="E"/>
    <s v="I_9_1A"/>
    <x v="3"/>
    <n v="365"/>
    <n v="0"/>
    <s v="GRUPO ADMINISTRATIVO"/>
    <s v="ADMISIÓN CENTRAL"/>
    <x v="2"/>
    <s v="0"/>
    <m/>
    <m/>
    <m/>
    <d v="2026-01-01T00:00:00"/>
    <d v="2026-07-31T00:00:00"/>
    <n v="212"/>
  </r>
  <r>
    <s v="369017"/>
    <d v="2026-01-01T00:00:00"/>
    <d v="2026-12-31T00:00:00"/>
    <s v="false"/>
    <s v="162351"/>
    <s v="TEMPORAL. T. COM. INTER. N. ESTA"/>
    <s v="INTERINO POR VACANTE"/>
    <s v="ENFERMERO/A"/>
    <s v="E"/>
    <s v="I_9_1A"/>
    <x v="3"/>
    <n v="365"/>
    <n v="0"/>
    <s v="ENFERMERA/O"/>
    <s v="PLANTA  1ª IMPAR - HOSP.EDIF.A"/>
    <x v="1"/>
    <s v="0"/>
    <m/>
    <m/>
    <m/>
    <d v="2026-01-01T00:00:00"/>
    <d v="2026-07-31T00:00:00"/>
    <n v="212"/>
  </r>
  <r>
    <s v="296010"/>
    <d v="2026-01-01T00:00:00"/>
    <d v="2026-12-31T00:00:00"/>
    <s v="false"/>
    <s v="162358"/>
    <s v="TEMPORAL. T. COM. INTER. N. ESTA"/>
    <s v="INTERINO POR VACANTE"/>
    <s v="ENFERMERO/A"/>
    <s v="E"/>
    <s v="I_9_1A"/>
    <x v="3"/>
    <n v="365"/>
    <n v="0"/>
    <s v="ENFERMERA/O"/>
    <s v="UDAD.DE RECUPERACIÓN DE QUIRÓFANO"/>
    <x v="1"/>
    <s v="0"/>
    <m/>
    <m/>
    <m/>
    <d v="2026-01-01T00:00:00"/>
    <d v="2026-07-31T00:00:00"/>
    <n v="212"/>
  </r>
  <r>
    <s v="262668"/>
    <d v="2026-01-01T00:00:00"/>
    <d v="2026-12-31T00:00:00"/>
    <s v="false"/>
    <s v="174722"/>
    <s v="TEMPORAL. T. COM. INTER. N. ESTA"/>
    <s v="EXCED. ESPECIAL EN ACTIVO"/>
    <s v="ENFERMERO/A"/>
    <s v="E"/>
    <s v="S_9B_1A"/>
    <x v="0"/>
    <n v="365"/>
    <n v="0"/>
    <s v="ENFERMERA/O"/>
    <s v="BLOQUE QUIRURGICO CENTRAL"/>
    <x v="1"/>
    <s v="226426"/>
    <s v="79097752Q"/>
    <s v="DOMINGUEZ GONZALEZ, JENNIFER"/>
    <m/>
    <d v="2026-01-01T00:00:00"/>
    <d v="2026-07-31T00:00:00"/>
    <n v="212"/>
  </r>
  <r>
    <s v="294066"/>
    <d v="2026-01-01T00:00:00"/>
    <d v="2026-12-31T00:00:00"/>
    <s v="false"/>
    <s v="169684"/>
    <s v="TEMPORAL. T. COM. INTER. N. ESTA"/>
    <s v="INTERINO POR VACANTE"/>
    <s v="FEA CIRUGÍA GENERAL Y A.D."/>
    <s v="E"/>
    <s v="I_9_1A"/>
    <x v="3"/>
    <n v="365"/>
    <n v="0"/>
    <s v="FEA CIRUGÍA GENERAL Y APARATO DIGESTIVO"/>
    <s v="P.MÉDICO CIRUG.GENERAL"/>
    <x v="2"/>
    <s v="0"/>
    <m/>
    <m/>
    <m/>
    <d v="2026-01-01T00:00:00"/>
    <d v="2026-07-31T00:00:00"/>
    <n v="212"/>
  </r>
  <r>
    <s v="242399"/>
    <d v="2026-01-01T00:00:00"/>
    <d v="2026-12-31T00:00:00"/>
    <s v="false"/>
    <s v="171027"/>
    <s v="TEMPORAL. T. COM. INTER. N. ESTA"/>
    <s v="INTERINO POR VACANTE"/>
    <s v="ENFERMERO/A"/>
    <s v="E"/>
    <s v="I_9_1A"/>
    <x v="3"/>
    <n v="365"/>
    <n v="0"/>
    <s v="ENFERMERA/O"/>
    <s v="DIETÉTICA Y NUTRICIÓN"/>
    <x v="1"/>
    <s v="0"/>
    <m/>
    <m/>
    <m/>
    <d v="2026-01-01T00:00:00"/>
    <d v="2026-07-31T00:00:00"/>
    <n v="212"/>
  </r>
  <r>
    <s v="268759"/>
    <d v="2026-01-01T00:00:00"/>
    <d v="2026-12-31T00:00:00"/>
    <s v="false"/>
    <s v="154168"/>
    <s v="TEMPORAL. T. COM. INTER. N. ESTA"/>
    <s v="INTERINO POR VACANTE"/>
    <s v="CELADOR/A"/>
    <s v="E"/>
    <s v="I_9_1A"/>
    <x v="3"/>
    <n v="365"/>
    <n v="0"/>
    <s v="CELADOR"/>
    <s v="SUBDIRECCIÓN ENFERMERÍA"/>
    <x v="1"/>
    <s v="0"/>
    <m/>
    <m/>
    <m/>
    <d v="2026-01-01T00:00:00"/>
    <d v="2026-07-31T00:00:00"/>
    <n v="212"/>
  </r>
  <r>
    <s v="250036"/>
    <d v="2026-01-01T00:00:00"/>
    <d v="2026-12-31T00:00:00"/>
    <s v="false"/>
    <s v="170619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373417"/>
    <d v="2026-01-01T00:00:00"/>
    <d v="2026-12-31T00:00:00"/>
    <s v="false"/>
    <s v="169122"/>
    <s v="TEMPORAL. T. COM. INTER. N. ESTA"/>
    <s v="MES VENCIDO - INCAPACIDAD TEMPORAL"/>
    <s v="AUXILIAR DE ENFERMERÍA"/>
    <s v="E"/>
    <s v="S_9B_1A"/>
    <x v="0"/>
    <n v="365"/>
    <n v="0"/>
    <s v="AUXILIAR DE ENFERMERÍA"/>
    <s v="URGENCIAS"/>
    <x v="1"/>
    <s v="381078"/>
    <s v="78611479D"/>
    <s v="ABREU PEREZ, LUCILA ERICA"/>
    <s v="AUXILIAR DE ENFERMERÍA"/>
    <d v="2026-01-01T00:00:00"/>
    <d v="2026-07-31T00:00:00"/>
    <n v="212"/>
  </r>
  <r>
    <s v="278530"/>
    <d v="2026-01-01T00:00:00"/>
    <d v="2026-12-31T00:00:00"/>
    <s v="false"/>
    <s v="152964"/>
    <s v="TEMPORAL. T. COM. INTER. N. ESTA"/>
    <s v="INTERINO POR VACANTE"/>
    <s v="FEA CIRUGÍA ORTOPÉDICA Y TRAUMATOLOGÍA"/>
    <s v="E"/>
    <s v="I_9_1A"/>
    <x v="3"/>
    <n v="365"/>
    <n v="0"/>
    <s v="FEA CIRUGÍA ORTOPÉDICA Y TRAUMATOLOGÍA"/>
    <s v="P.MÉDICO TRAUMA"/>
    <x v="2"/>
    <s v="0"/>
    <m/>
    <m/>
    <m/>
    <d v="2026-01-01T00:00:00"/>
    <d v="2026-07-31T00:00:00"/>
    <n v="212"/>
  </r>
  <r>
    <s v="214736"/>
    <d v="2026-01-01T00:00:00"/>
    <d v="2026-12-31T00:00:00"/>
    <s v="false"/>
    <s v="170756"/>
    <s v="TEMPORAL. T. COM. INTER. N. ESTA"/>
    <s v="INTERINO POR VACANTE"/>
    <s v="ENFERMERO/A"/>
    <s v="E"/>
    <s v="I_9_1A"/>
    <x v="3"/>
    <n v="365"/>
    <n v="0"/>
    <s v="ENFERMERA/O"/>
    <s v="PLANTA  5ª IMPAR - HOSP.EDIF.A"/>
    <x v="1"/>
    <s v="0"/>
    <m/>
    <m/>
    <m/>
    <d v="2026-01-01T00:00:00"/>
    <d v="2026-07-31T00:00:00"/>
    <n v="212"/>
  </r>
  <r>
    <s v="260414"/>
    <d v="2026-01-01T00:00:00"/>
    <d v="2026-12-31T00:00:00"/>
    <s v="false"/>
    <s v="172644"/>
    <s v="TEMPORAL. T. COMPLETO. N. ESTATU"/>
    <s v="PROGRAMA CARACTER TEMPORAL"/>
    <s v="FEA CIRUGÍA ORTOPÉDICA Y TRAUMATOLOGÍA"/>
    <s v="E"/>
    <s v="I_9_1B"/>
    <x v="5"/>
    <n v="365"/>
    <n v="0"/>
    <s v="FEA CIRUGÍA ORTOPÉDICA Y TRAUMATOLOGÍA"/>
    <s v="P.MÉDICO TRAUMA"/>
    <x v="2"/>
    <s v="0"/>
    <m/>
    <m/>
    <m/>
    <d v="2026-01-01T00:00:00"/>
    <d v="2026-07-31T00:00:00"/>
    <n v="212"/>
  </r>
  <r>
    <s v="343589"/>
    <d v="2026-01-01T00:00:00"/>
    <d v="2026-12-31T00:00:00"/>
    <s v="false"/>
    <s v="154021"/>
    <s v="TEMPORAL. T. COM. INTER. N. ESTA"/>
    <s v="INTERINO POR VACANTE"/>
    <s v="TÉC ESPECIALISTA / LABORATORIO"/>
    <s v="E"/>
    <s v="I_9_1A"/>
    <x v="3"/>
    <n v="365"/>
    <n v="0"/>
    <s v="TÉCNICO ESPECIALISTA LABORATORIO"/>
    <s v="LABOR.DE MICROBIOLOGIA Y CONTROL DE INF"/>
    <x v="1"/>
    <s v="0"/>
    <m/>
    <m/>
    <m/>
    <d v="2026-01-01T00:00:00"/>
    <d v="2026-07-31T00:00:00"/>
    <n v="212"/>
  </r>
  <r>
    <s v="381726"/>
    <d v="2026-01-01T00:00:00"/>
    <d v="2026-12-31T00:00:00"/>
    <s v="false"/>
    <s v="153445"/>
    <s v="TEMPORAL. T. COM. INTER. N. ESTA"/>
    <s v="INTERINO POR VACANTE"/>
    <s v="ENFERMERO/A"/>
    <s v="E"/>
    <s v="I_9_1A"/>
    <x v="3"/>
    <n v="365"/>
    <n v="0"/>
    <s v="ENFERMERA/O"/>
    <s v="ÁREA HOSPITALIZACIÓN DE TRÁNSITO"/>
    <x v="1"/>
    <s v="0"/>
    <m/>
    <m/>
    <m/>
    <d v="2026-01-01T00:00:00"/>
    <d v="2026-07-31T00:00:00"/>
    <n v="212"/>
  </r>
  <r>
    <s v="209606"/>
    <d v="2026-01-01T00:00:00"/>
    <d v="2026-12-31T00:00:00"/>
    <s v="false"/>
    <s v="170455"/>
    <s v="TEMPORAL. T. COM. INTER. N. ESTA"/>
    <s v="INTERINO POR VACANTE"/>
    <s v="ENFERMERO/A"/>
    <s v="E"/>
    <s v="I_9_1A"/>
    <x v="3"/>
    <n v="365"/>
    <n v="0"/>
    <s v="ENFERMERA/O"/>
    <s v="PLANTA  8ª  PAR   - HOSP.EDIF.A"/>
    <x v="1"/>
    <s v="0"/>
    <m/>
    <m/>
    <m/>
    <d v="2026-01-01T00:00:00"/>
    <d v="2026-07-31T00:00:00"/>
    <n v="212"/>
  </r>
  <r>
    <s v="200681"/>
    <d v="2026-01-01T00:00:00"/>
    <d v="2026-12-31T00:00:00"/>
    <s v="false"/>
    <s v="153446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71514"/>
    <d v="2026-01-01T00:00:00"/>
    <d v="2026-12-31T00:00:00"/>
    <s v="false"/>
    <s v="153350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231957"/>
    <d v="2026-01-01T00:00:00"/>
    <d v="2026-12-31T00:00:00"/>
    <s v="false"/>
    <s v="174457"/>
    <s v="TEMPORAL. T. COM. INTER. N. ESTA"/>
    <s v="COMISION SERV.,ADS.TEMPORAL"/>
    <s v="MATRÓN/A"/>
    <s v="E"/>
    <s v="S_9B_1A"/>
    <x v="0"/>
    <n v="365"/>
    <n v="0"/>
    <s v="MATRONA"/>
    <s v="PARITORIO"/>
    <x v="1"/>
    <s v="364574"/>
    <s v="78562101N"/>
    <s v="HERNANDEZ GONZALEZ, SARAI"/>
    <m/>
    <d v="2026-01-01T00:00:00"/>
    <d v="2026-07-31T00:00:00"/>
    <n v="212"/>
  </r>
  <r>
    <s v="377653"/>
    <d v="2026-01-01T00:00:00"/>
    <d v="2026-12-31T00:00:00"/>
    <s v="false"/>
    <s v="170773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389757"/>
    <d v="2026-01-01T00:00:00"/>
    <d v="2026-12-31T00:00:00"/>
    <s v="false"/>
    <s v="0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382786"/>
    <d v="2026-01-01T00:00:00"/>
    <d v="2026-12-31T00:00:00"/>
    <s v="false"/>
    <s v="174292"/>
    <s v="TEMPORAL. T. COM. INTER. N. ESTA"/>
    <s v="INTERINO POR VACANTE"/>
    <s v="AUXILIAR DE ENFERMERÍA"/>
    <s v="E"/>
    <s v="I_9_1A"/>
    <x v="3"/>
    <n v="365"/>
    <n v="0"/>
    <s v="AUXILIAR DE ENFERMERÍA"/>
    <s v="TOMOGRAFIA AXIAL COMPUTERIZADA - (TAC)"/>
    <x v="1"/>
    <s v="0"/>
    <m/>
    <m/>
    <m/>
    <d v="2026-01-01T00:00:00"/>
    <d v="2026-07-31T00:00:00"/>
    <n v="212"/>
  </r>
  <r>
    <s v="266123"/>
    <d v="2026-01-01T00:00:00"/>
    <d v="2026-12-31T00:00:00"/>
    <s v="false"/>
    <s v="171305"/>
    <s v="TEMPORAL. T. COMPLETO. N. ESTATU"/>
    <s v="PROGRAMA CARACTER TEMPORAL"/>
    <s v="FEA PSICOLOGÍA CLÍNICA"/>
    <s v="E"/>
    <s v="I_9_1B"/>
    <x v="5"/>
    <n v="365"/>
    <n v="0"/>
    <s v="FEA PSICOLOGÍA CLÍNICA"/>
    <s v="P.MÉDICO PSIQUIATRÍA"/>
    <x v="2"/>
    <s v="0"/>
    <m/>
    <m/>
    <m/>
    <d v="2026-01-01T00:00:00"/>
    <d v="2026-07-31T00:00:00"/>
    <n v="212"/>
  </r>
  <r>
    <s v="230689"/>
    <d v="2026-01-01T00:00:00"/>
    <d v="2026-12-31T00:00:00"/>
    <s v="false"/>
    <s v="170818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343517"/>
    <d v="2026-01-01T00:00:00"/>
    <d v="2026-12-31T00:00:00"/>
    <s v="false"/>
    <s v="174137"/>
    <s v="TEMPORAL. T. COM. INTER. N. ESTA"/>
    <s v="DESEMPEÑO FUNCIONES SUPERIOR CATEGORIA"/>
    <s v="ENFERMERO/A"/>
    <s v="E"/>
    <s v="S_9B_1A"/>
    <x v="0"/>
    <n v="365"/>
    <n v="0"/>
    <s v="ENFERMERA/O"/>
    <s v="U.V.I. PEDIATRICA"/>
    <x v="1"/>
    <s v="355048"/>
    <s v="78640397Q"/>
    <s v="MAYANI MAYANI, NATASHA"/>
    <s v="ENFERMERA/O ESPECIALISTA EN ENFERMERÍA PEDIÁTRICA"/>
    <d v="2026-01-01T00:00:00"/>
    <d v="2026-07-31T00:00:00"/>
    <n v="212"/>
  </r>
  <r>
    <s v="217022"/>
    <d v="2026-01-01T00:00:00"/>
    <d v="2026-12-31T00:00:00"/>
    <s v="false"/>
    <s v="174405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339069"/>
    <d v="2026-01-01T00:00:00"/>
    <d v="2026-12-31T00:00:00"/>
    <s v="false"/>
    <s v="162376"/>
    <s v="TEMPORAL. T. COM. INTER. N. ESTA"/>
    <s v="INTERINO POR VACANTE"/>
    <s v="ENFERMERO/A"/>
    <s v="E"/>
    <s v="I_9_1A"/>
    <x v="3"/>
    <n v="365"/>
    <n v="0"/>
    <s v="ENFERMERA/O"/>
    <s v="PLANTA BAJA PAR - HOSP.EDIF.A"/>
    <x v="1"/>
    <s v="0"/>
    <m/>
    <m/>
    <m/>
    <d v="2026-01-01T00:00:00"/>
    <d v="2026-07-31T00:00:00"/>
    <n v="212"/>
  </r>
  <r>
    <s v="309177"/>
    <d v="2026-01-01T00:00:00"/>
    <d v="2026-12-31T00:00:00"/>
    <s v="false"/>
    <s v="152984"/>
    <s v="TEMPORAL. T. COM. INTER. N. ESTA"/>
    <s v="INTERINO POR VACANTE"/>
    <s v="FEA MICROBIOLOGÍA Y PARASITOLOGÍA"/>
    <s v="E"/>
    <s v="I_9_1A"/>
    <x v="3"/>
    <n v="365"/>
    <n v="0"/>
    <s v="FEA MICROBIOLOGÍA Y PARASITOLOGÍA"/>
    <s v="P.MÉDICO MICROBIOLOGÍA Y CONTROL INFECCI"/>
    <x v="2"/>
    <s v="0"/>
    <m/>
    <m/>
    <m/>
    <d v="2026-01-01T00:00:00"/>
    <d v="2026-07-31T00:00:00"/>
    <n v="212"/>
  </r>
  <r>
    <s v="204178"/>
    <d v="2026-01-01T00:00:00"/>
    <d v="2026-12-31T00:00:00"/>
    <s v="false"/>
    <s v="171905"/>
    <s v="TEMPORAL. T. COM. INTER. N. ESTA"/>
    <s v="INTERINO POR VACANTE"/>
    <s v="G AUXILIAR ADMINISTRATIVO F. ADMVA"/>
    <s v="E"/>
    <s v="I_9_1A"/>
    <x v="3"/>
    <n v="365"/>
    <n v="0"/>
    <s v="AUXILIAR ADMINISTRATIVO"/>
    <s v="AREA ADMINISTRATIVA - HN - CAE ICOD"/>
    <x v="2"/>
    <s v="0"/>
    <m/>
    <m/>
    <m/>
    <d v="2026-01-01T00:00:00"/>
    <d v="2026-07-31T00:00:00"/>
    <n v="212"/>
  </r>
  <r>
    <s v="248574"/>
    <d v="2026-01-01T00:00:00"/>
    <d v="2026-12-31T00:00:00"/>
    <s v="false"/>
    <s v="169954"/>
    <s v="TEMPORAL. T. COM. INTER. N. ESTA"/>
    <s v="INTERINO POR VACANTE"/>
    <s v="AUXILIAR DE ENFERMERÍA"/>
    <s v="E"/>
    <s v="I_9_1A"/>
    <x v="3"/>
    <n v="365"/>
    <n v="0"/>
    <s v="AUXILIAR DE ENFERMERÍA"/>
    <s v="PLANTA 3ª/4ª URA"/>
    <x v="1"/>
    <s v="0"/>
    <m/>
    <m/>
    <m/>
    <d v="2026-01-01T00:00:00"/>
    <d v="2026-07-31T00:00:00"/>
    <n v="212"/>
  </r>
  <r>
    <s v="298172"/>
    <d v="2026-01-01T00:00:00"/>
    <d v="2026-12-31T00:00:00"/>
    <s v="false"/>
    <s v="170551"/>
    <s v="TEMPORAL. T. COM. INTER. N. ESTA"/>
    <s v="INTERINO POR VACANTE"/>
    <s v="AUXILIAR DE ENFERMERÍA"/>
    <s v="E"/>
    <s v="I_9_1A"/>
    <x v="3"/>
    <n v="365"/>
    <n v="0"/>
    <s v="AUXILIAR DE ENFERMERÍA"/>
    <s v="PLANTA  8ª IMPAR - HOSP.EDIF.A"/>
    <x v="1"/>
    <s v="0"/>
    <m/>
    <m/>
    <m/>
    <d v="2026-01-01T00:00:00"/>
    <d v="2026-07-31T00:00:00"/>
    <n v="212"/>
  </r>
  <r>
    <s v="227114"/>
    <d v="2026-01-01T00:00:00"/>
    <d v="2026-12-31T00:00:00"/>
    <s v="false"/>
    <s v="169745"/>
    <s v="TEMPORAL. T. COM. INTER. N. ESTA"/>
    <s v="INTERINO POR VACANTE"/>
    <s v="FEA UROLOGÍA"/>
    <s v="E"/>
    <s v="I_9_1A"/>
    <x v="3"/>
    <n v="365"/>
    <n v="0"/>
    <s v="FEA UROLOGÍA"/>
    <s v="P.MÉDICO UROLOGÍA"/>
    <x v="2"/>
    <s v="0"/>
    <m/>
    <m/>
    <m/>
    <d v="2026-01-01T00:00:00"/>
    <d v="2026-07-31T00:00:00"/>
    <n v="212"/>
  </r>
  <r>
    <s v="236418"/>
    <d v="2026-01-01T00:00:00"/>
    <d v="2026-12-31T00:00:00"/>
    <s v="false"/>
    <s v="170753"/>
    <s v="TEMPORAL. T. COM. INTER. N. ESTA"/>
    <s v="INTERINO POR VACANTE"/>
    <s v="ENFERMERO/A"/>
    <s v="E"/>
    <s v="I_9_1A"/>
    <x v="3"/>
    <n v="365"/>
    <n v="0"/>
    <s v="ENFERMERA/O"/>
    <s v="PLANTA  5ª IMPAR - HOSP.EDIF.A"/>
    <x v="1"/>
    <s v="0"/>
    <m/>
    <m/>
    <m/>
    <d v="2026-01-01T00:00:00"/>
    <d v="2026-07-31T00:00:00"/>
    <n v="212"/>
  </r>
  <r>
    <s v="226289"/>
    <d v="2026-01-01T00:00:00"/>
    <d v="2026-12-31T00:00:00"/>
    <s v="false"/>
    <s v="174403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263472"/>
    <d v="2026-01-01T00:00:00"/>
    <d v="2026-12-31T00:00:00"/>
    <s v="false"/>
    <s v="162697"/>
    <s v="TEMPORAL. T. COM. INTER. N. ESTA"/>
    <s v="INTERINO POR VACANTE"/>
    <s v="TELEFONISTA"/>
    <s v="E"/>
    <s v="I_9_1A"/>
    <x v="3"/>
    <n v="365"/>
    <n v="0"/>
    <s v="TELEFONISTA"/>
    <s v="TELEFONISTAS"/>
    <x v="0"/>
    <s v="0"/>
    <m/>
    <m/>
    <m/>
    <d v="2026-01-01T00:00:00"/>
    <d v="2026-07-31T00:00:00"/>
    <n v="212"/>
  </r>
  <r>
    <s v="220465"/>
    <d v="2026-01-01T00:00:00"/>
    <d v="2026-12-31T00:00:00"/>
    <s v="false"/>
    <s v="174570"/>
    <s v="TEMPORAL. T. COM. INTER. N. ESTA"/>
    <s v="DESEMPEÑO FUNCIONES SUPERIOR CATEGORIA"/>
    <s v="ENFERMERO/A"/>
    <s v="E"/>
    <s v="S_9B_1A"/>
    <x v="0"/>
    <n v="365"/>
    <n v="0"/>
    <s v="ENFERMERA/O"/>
    <s v="PLANTILLA VOLANTE"/>
    <x v="1"/>
    <s v="399545"/>
    <s v="08858606H"/>
    <s v="VENEGAS ANTEQUERA, FRANCISCA"/>
    <s v="SUPERVISOR/A DE UNIDAD"/>
    <d v="2026-01-01T00:00:00"/>
    <d v="2026-07-31T00:00:00"/>
    <n v="212"/>
  </r>
  <r>
    <s v="259285"/>
    <d v="2026-01-01T00:00:00"/>
    <d v="2026-12-31T00:00:00"/>
    <s v="false"/>
    <s v="153447"/>
    <s v="TEMPORAL. T. COM. INTER. N. ESTA"/>
    <s v="INTERINO POR VACANTE"/>
    <s v="ENFERMERO/A"/>
    <s v="E"/>
    <s v="I_9_1A"/>
    <x v="3"/>
    <n v="365"/>
    <n v="0"/>
    <s v="ENFERMERA/O"/>
    <s v="U.V.I. PEDIATRICA"/>
    <x v="1"/>
    <s v="0"/>
    <m/>
    <m/>
    <m/>
    <d v="2026-01-01T00:00:00"/>
    <d v="2026-07-31T00:00:00"/>
    <n v="212"/>
  </r>
  <r>
    <s v="298357"/>
    <d v="2026-01-01T00:00:00"/>
    <d v="2026-12-31T00:00:00"/>
    <s v="false"/>
    <s v="170393"/>
    <s v="TEMPORAL. T. COM. INTER. N. ESTA"/>
    <s v="INTERINO POR VACANTE"/>
    <s v="ENFERMERO/A"/>
    <s v="E"/>
    <s v="I_9_1A"/>
    <x v="3"/>
    <n v="365"/>
    <n v="0"/>
    <s v="ENFERMERA/O"/>
    <s v="PLANTA  5ª IMPAR - HOSP.EDIF.A"/>
    <x v="1"/>
    <s v="0"/>
    <m/>
    <m/>
    <m/>
    <d v="2026-01-01T00:00:00"/>
    <d v="2026-07-31T00:00:00"/>
    <n v="212"/>
  </r>
  <r>
    <s v="377134"/>
    <d v="2026-01-01T00:00:00"/>
    <d v="2026-12-31T00:00:00"/>
    <s v="false"/>
    <s v="171564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12547"/>
    <d v="2026-01-01T00:00:00"/>
    <d v="2026-12-31T00:00:00"/>
    <s v="false"/>
    <s v="154091"/>
    <s v="TEMPORAL. T. COM. INTER. N. ESTA"/>
    <s v="INTERINO POR VACANTE"/>
    <s v="ENFERMERO/A"/>
    <s v="E"/>
    <s v="I_9_1A"/>
    <x v="3"/>
    <n v="365"/>
    <n v="0"/>
    <s v="ENFERMERA/O"/>
    <s v="UDAD.HEMODINAMICA"/>
    <x v="1"/>
    <s v="0"/>
    <m/>
    <m/>
    <m/>
    <d v="2026-01-01T00:00:00"/>
    <d v="2026-07-31T00:00:00"/>
    <n v="212"/>
  </r>
  <r>
    <s v="312235"/>
    <d v="2026-01-01T00:00:00"/>
    <d v="2026-12-31T00:00:00"/>
    <s v="false"/>
    <s v="170415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387082"/>
    <d v="2026-01-01T00:00:00"/>
    <d v="2026-12-31T00:00:00"/>
    <s v="false"/>
    <s v="153448"/>
    <s v="TEMPORAL. T. COM. INTER. N. ESTA"/>
    <s v="INTERINO POR VACANTE"/>
    <s v="ENFERMERO/A"/>
    <s v="E"/>
    <s v="I_9_1A"/>
    <x v="3"/>
    <n v="365"/>
    <n v="0"/>
    <s v="ENFERMERA/O"/>
    <s v="PLANTA BAJA - HOSP.EDIF.M."/>
    <x v="1"/>
    <s v="0"/>
    <m/>
    <m/>
    <m/>
    <d v="2026-01-01T00:00:00"/>
    <d v="2026-07-31T00:00:00"/>
    <n v="212"/>
  </r>
  <r>
    <s v="273043"/>
    <d v="2026-01-01T00:00:00"/>
    <d v="2026-12-31T00:00:00"/>
    <s v="false"/>
    <s v="170913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236053"/>
    <d v="2026-01-01T00:00:00"/>
    <d v="2026-12-31T00:00:00"/>
    <s v="false"/>
    <s v="152970"/>
    <s v="TEMPORAL. T. COM. INTER. N. ESTA"/>
    <s v="INTERINO POR VACANTE"/>
    <s v="FEA FARMACIA HOSPITALARIA"/>
    <s v="E"/>
    <s v="I_9_1A"/>
    <x v="3"/>
    <n v="365"/>
    <n v="0"/>
    <s v="FEA FARMACIA HOSPITALARIA"/>
    <s v="P.TEC.SUP.DE FARMACIA"/>
    <x v="2"/>
    <s v="0"/>
    <m/>
    <m/>
    <m/>
    <d v="2026-01-01T00:00:00"/>
    <d v="2026-07-31T00:00:00"/>
    <n v="212"/>
  </r>
  <r>
    <s v="278963"/>
    <d v="2026-01-01T00:00:00"/>
    <d v="2026-12-31T00:00:00"/>
    <s v="false"/>
    <s v="153974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94143"/>
    <d v="2026-01-01T00:00:00"/>
    <d v="2026-12-31T00:00:00"/>
    <s v="false"/>
    <s v="174352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247087"/>
    <d v="2026-01-01T00:00:00"/>
    <d v="2026-12-31T00:00:00"/>
    <s v="false"/>
    <s v="154045"/>
    <s v="TEMPORAL. T. COM. INTER. N. ESTA"/>
    <s v="INTERINO POR VACANTE"/>
    <s v="TÉC ESPECIALISTA / RADIODIAGNÓSTICO"/>
    <s v="E"/>
    <s v="I_9_1A"/>
    <x v="3"/>
    <n v="365"/>
    <n v="0"/>
    <s v="TÉCNICO ESPECIALISTA RADIODIAGNÓSTICO"/>
    <s v="RADIOLOGÍA DE URGENCIAS"/>
    <x v="1"/>
    <s v="0"/>
    <m/>
    <m/>
    <m/>
    <d v="2026-01-01T00:00:00"/>
    <d v="2026-07-31T00:00:00"/>
    <n v="212"/>
  </r>
  <r>
    <s v="235621"/>
    <d v="2026-01-01T00:00:00"/>
    <d v="2026-12-31T00:00:00"/>
    <s v="false"/>
    <s v="170332"/>
    <s v="TEMPORAL. T. COM. INTER. N. ESTA"/>
    <s v="INTERINO POR VACANTE"/>
    <s v="TÉC ESPECIALISTA / RADIOTERAPIA"/>
    <s v="E"/>
    <s v="I_9_1A"/>
    <x v="3"/>
    <n v="365"/>
    <n v="0"/>
    <s v="TÉCNICO ESPECIALISTA RADIOTERAPIA"/>
    <s v="EXPLORAC.RADIOTERAPIA"/>
    <x v="1"/>
    <s v="0"/>
    <m/>
    <m/>
    <m/>
    <d v="2026-01-01T00:00:00"/>
    <d v="2026-07-31T00:00:00"/>
    <n v="212"/>
  </r>
  <r>
    <s v="243578"/>
    <d v="2026-01-01T00:00:00"/>
    <d v="2026-12-31T00:00:00"/>
    <s v="false"/>
    <s v="169940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46242"/>
    <d v="2026-01-01T00:00:00"/>
    <d v="2026-12-31T00:00:00"/>
    <s v="false"/>
    <s v="156508"/>
    <s v="TEMPORAL. T. COM. INTER. N. ESTA"/>
    <s v="INTERINO POR VACANTE"/>
    <s v="CELADOR/A"/>
    <s v="E"/>
    <s v="I_9_1A"/>
    <x v="3"/>
    <n v="365"/>
    <n v="0"/>
    <s v="CELADOR"/>
    <s v="SUBDIRECCIÓN ENFERMERÍA"/>
    <x v="1"/>
    <s v="0"/>
    <m/>
    <m/>
    <m/>
    <d v="2026-01-01T00:00:00"/>
    <d v="2026-07-31T00:00:00"/>
    <n v="212"/>
  </r>
  <r>
    <s v="256686"/>
    <d v="2026-01-01T00:00:00"/>
    <d v="2026-12-31T00:00:00"/>
    <s v="false"/>
    <s v="162362"/>
    <s v="TEMPORAL. T. COM. INTER. N. ESTA"/>
    <s v="INTERINO POR VACANTE"/>
    <s v="ENFERMERO/A"/>
    <s v="E"/>
    <s v="I_9_1A"/>
    <x v="3"/>
    <n v="365"/>
    <n v="0"/>
    <s v="ENFERMERA/O"/>
    <s v="PLANTA  8ª  PAR   - HOSP.EDIF.A"/>
    <x v="1"/>
    <s v="0"/>
    <m/>
    <m/>
    <m/>
    <d v="2026-01-01T00:00:00"/>
    <d v="2026-07-31T00:00:00"/>
    <n v="212"/>
  </r>
  <r>
    <s v="304665"/>
    <d v="2026-01-01T00:00:00"/>
    <d v="2026-12-31T00:00:00"/>
    <s v="false"/>
    <s v="170771"/>
    <s v="TEMPORAL. T. COM. INTER. N. ESTA"/>
    <s v="INTERINO POR VACANTE"/>
    <s v="ENFERMERO/A"/>
    <s v="E"/>
    <s v="I_9_1A"/>
    <x v="3"/>
    <n v="365"/>
    <n v="0"/>
    <s v="ENFERMERA/O"/>
    <s v="PLANTA BAJA PAR - HOSP.EDIF.A"/>
    <x v="1"/>
    <s v="0"/>
    <m/>
    <m/>
    <m/>
    <d v="2026-01-01T00:00:00"/>
    <d v="2026-07-31T00:00:00"/>
    <n v="212"/>
  </r>
  <r>
    <s v="269212"/>
    <d v="2026-01-01T00:00:00"/>
    <d v="2026-12-31T00:00:00"/>
    <s v="false"/>
    <s v="170046"/>
    <s v="TEMPORAL. T. COM. INTER. N. ESTA"/>
    <s v="INTERINO POR VACANTE"/>
    <s v="AUXILIAR DE ENFERMERÍA"/>
    <s v="E"/>
    <s v="I_9_1A"/>
    <x v="3"/>
    <n v="365"/>
    <n v="0"/>
    <s v="AUXILIAR DE ENFERMERÍA"/>
    <s v="PLANTA  7ª  PAR   - HOSP.EDIF.A"/>
    <x v="1"/>
    <s v="0"/>
    <m/>
    <m/>
    <m/>
    <d v="2026-01-01T00:00:00"/>
    <d v="2026-07-31T00:00:00"/>
    <n v="212"/>
  </r>
  <r>
    <s v="213804"/>
    <d v="2026-01-01T00:00:00"/>
    <d v="2026-12-31T00:00:00"/>
    <s v="false"/>
    <s v="162368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258901"/>
    <d v="2026-01-01T00:00:00"/>
    <d v="2026-12-31T00:00:00"/>
    <s v="false"/>
    <s v="161156"/>
    <s v="TEMPORAL. T. COM. INTER. N. ESTA"/>
    <s v="INTERINO POR VACANTE"/>
    <s v="AUXILIAR DE ENFERMERÍA"/>
    <s v="E"/>
    <s v="I_9_1A"/>
    <x v="3"/>
    <n v="365"/>
    <n v="0"/>
    <s v="AUXILIAR DE ENFERMERÍA"/>
    <s v="PLANTA  2ª  PAR   - HOSP.EDIF.A"/>
    <x v="1"/>
    <s v="0"/>
    <m/>
    <m/>
    <m/>
    <d v="2026-01-01T00:00:00"/>
    <d v="2026-07-31T00:00:00"/>
    <n v="212"/>
  </r>
  <r>
    <s v="265781"/>
    <d v="2026-01-01T00:00:00"/>
    <d v="2026-12-31T00:00:00"/>
    <s v="false"/>
    <s v="149711"/>
    <s v="TEMPORAL. T. COM. INTER. N. ESTA"/>
    <s v="INTERINO POR VACANTE"/>
    <s v="G AUXILIAR ADMINISTRATIVO F. ADMVA"/>
    <s v="E"/>
    <s v="I_9_1A"/>
    <x v="3"/>
    <n v="365"/>
    <n v="0"/>
    <s v="AUXILIAR ADMINISTRATIVO"/>
    <s v="UDAD.SALUD MENTAL DE LA VERA (H.PSQT.)"/>
    <x v="4"/>
    <s v="0"/>
    <m/>
    <m/>
    <m/>
    <d v="2026-01-01T00:00:00"/>
    <d v="2026-07-31T00:00:00"/>
    <n v="212"/>
  </r>
  <r>
    <s v="245620"/>
    <d v="2026-01-01T00:00:00"/>
    <d v="2026-12-31T00:00:00"/>
    <s v="false"/>
    <s v="161151"/>
    <s v="TEMPORAL. T. COM. INTER. N. ESTA"/>
    <s v="INTERINO POR VACANTE"/>
    <s v="AUXILIAR DE ENFERMERÍA"/>
    <s v="E"/>
    <s v="I_9_1A"/>
    <x v="3"/>
    <n v="365"/>
    <n v="0"/>
    <s v="AUXILIAR DE ENFERMERÍA"/>
    <s v="ÁREA HOSPITALIZACIÓN DE TRÁNSITO"/>
    <x v="1"/>
    <s v="0"/>
    <m/>
    <m/>
    <m/>
    <d v="2026-01-01T00:00:00"/>
    <d v="2026-07-31T00:00:00"/>
    <n v="212"/>
  </r>
  <r>
    <s v="239390"/>
    <d v="2026-01-01T00:00:00"/>
    <d v="2026-12-31T00:00:00"/>
    <s v="false"/>
    <s v="170589"/>
    <s v="TEMPORAL. T. COM. INTER. N. ESTA"/>
    <s v="INTERINO POR VACANTE"/>
    <s v="ENFERMERO/A"/>
    <s v="E"/>
    <s v="I_9_1A"/>
    <x v="3"/>
    <n v="365"/>
    <n v="0"/>
    <s v="ENFERMERA/O"/>
    <s v="PLANTA BAJA - HOSP.EDIF.M."/>
    <x v="1"/>
    <s v="0"/>
    <m/>
    <m/>
    <m/>
    <d v="2026-01-01T00:00:00"/>
    <d v="2026-07-31T00:00:00"/>
    <n v="212"/>
  </r>
  <r>
    <s v="381226"/>
    <d v="2026-01-01T00:00:00"/>
    <d v="2026-12-31T00:00:00"/>
    <s v="false"/>
    <s v="153803"/>
    <s v="TEMPORAL. T. COM. INTER. N. ESTA"/>
    <s v="INTERINO POR VACANTE"/>
    <s v="G ADMINISTRATIVO FUNCIÓN ADMINISTRATIVA"/>
    <s v="E"/>
    <s v="I_9_1A"/>
    <x v="3"/>
    <n v="365"/>
    <n v="0"/>
    <s v="GRUPO ADMINISTRATIVO"/>
    <s v="SERV. DE APROVISIONAMIENTO"/>
    <x v="4"/>
    <s v="0"/>
    <m/>
    <m/>
    <m/>
    <d v="2026-01-01T00:00:00"/>
    <d v="2026-07-31T00:00:00"/>
    <n v="212"/>
  </r>
  <r>
    <s v="395006"/>
    <d v="2026-01-01T00:00:00"/>
    <d v="2026-12-31T00:00:00"/>
    <s v="false"/>
    <s v="169784"/>
    <s v="TEMPORAL. T. COM. INTER. N. ESTA"/>
    <s v="INTERINO POR VACANTE"/>
    <s v="TÉC ESPECIALISTA / LABORATORIO"/>
    <s v="E"/>
    <s v="I_9_1A"/>
    <x v="3"/>
    <n v="365"/>
    <n v="0"/>
    <s v="TÉCNICO ESPECIALISTA LABORATORIO"/>
    <s v="LABORATORIO CENTRAL"/>
    <x v="1"/>
    <s v="0"/>
    <m/>
    <m/>
    <m/>
    <d v="2026-01-01T00:00:00"/>
    <d v="2026-07-31T00:00:00"/>
    <n v="212"/>
  </r>
  <r>
    <s v="239769"/>
    <d v="2026-01-01T00:00:00"/>
    <d v="2026-12-31T00:00:00"/>
    <s v="false"/>
    <s v="170602"/>
    <s v="TEMPORAL. T. COM. INTER. N. ESTA"/>
    <s v="INTERINO POR VACANTE"/>
    <s v="ENFERMERO/A"/>
    <s v="E"/>
    <s v="I_9_1A"/>
    <x v="3"/>
    <n v="365"/>
    <n v="0"/>
    <s v="ENFERMERA/O"/>
    <s v="UDAD.CORONARIAS"/>
    <x v="1"/>
    <s v="0"/>
    <m/>
    <m/>
    <m/>
    <d v="2026-01-01T00:00:00"/>
    <d v="2026-07-31T00:00:00"/>
    <n v="212"/>
  </r>
  <r>
    <s v="237680"/>
    <d v="2026-01-01T00:00:00"/>
    <d v="2026-12-31T00:00:00"/>
    <s v="false"/>
    <s v="170820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320824"/>
    <d v="2026-01-01T00:00:00"/>
    <d v="2026-12-31T00:00:00"/>
    <s v="false"/>
    <s v="171770"/>
    <s v="TEMPORAL. T. COM. INTER. N. ESTA"/>
    <s v="INTERINO POR VACANTE"/>
    <s v="TÉC. ESP. DE SISTEMAS Y TECN.INFORMACIÓN"/>
    <s v="E"/>
    <s v="I_9_1A"/>
    <x v="3"/>
    <n v="365"/>
    <n v="0"/>
    <s v="TÉCNICA/O ESP. EN SISTEMAS Y TÉCN. DE LA INFORMACI"/>
    <s v="INFORMÁTICA"/>
    <x v="6"/>
    <s v="0"/>
    <m/>
    <m/>
    <m/>
    <d v="2026-01-01T00:00:00"/>
    <d v="2026-07-31T00:00:00"/>
    <n v="212"/>
  </r>
  <r>
    <s v="263906"/>
    <d v="2026-01-01T00:00:00"/>
    <d v="2026-12-31T00:00:00"/>
    <s v="false"/>
    <s v="161147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96465"/>
    <d v="2026-01-01T00:00:00"/>
    <d v="2026-12-31T00:00:00"/>
    <s v="false"/>
    <s v="153449"/>
    <s v="TEMPORAL. T. COM. INTER. N. ESTA"/>
    <s v="INTERINO POR VACANTE"/>
    <s v="ENFERMERO/A"/>
    <s v="E"/>
    <s v="I_9_1A"/>
    <x v="3"/>
    <n v="365"/>
    <n v="0"/>
    <s v="ENFERMERA/O"/>
    <s v="LAB.HEMOT.Y BCO.SANGRE"/>
    <x v="1"/>
    <s v="0"/>
    <m/>
    <m/>
    <m/>
    <d v="2026-01-01T00:00:00"/>
    <d v="2026-07-31T00:00:00"/>
    <n v="212"/>
  </r>
  <r>
    <s v="224629"/>
    <d v="2026-01-01T00:00:00"/>
    <d v="2026-12-31T00:00:00"/>
    <s v="false"/>
    <s v="153518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04293"/>
    <d v="2026-01-01T00:00:00"/>
    <d v="2026-12-31T00:00:00"/>
    <s v="false"/>
    <s v="153488"/>
    <s v="TEMPORAL. T. COM. INTER. N. ESTA"/>
    <s v="INTERINO POR VACANTE"/>
    <s v="ENFERMERO/A"/>
    <s v="E"/>
    <s v="I_9_1A"/>
    <x v="3"/>
    <n v="365"/>
    <n v="0"/>
    <s v="ENFERMERA/O"/>
    <s v="PLANTA 10ª  PAR  - HOSP.EDIF.A"/>
    <x v="1"/>
    <s v="0"/>
    <m/>
    <m/>
    <m/>
    <d v="2026-01-01T00:00:00"/>
    <d v="2026-07-31T00:00:00"/>
    <n v="212"/>
  </r>
  <r>
    <s v="210847"/>
    <d v="2026-01-01T00:00:00"/>
    <d v="2026-12-31T00:00:00"/>
    <s v="false"/>
    <s v="169964"/>
    <s v="TEMPORAL. T. COM. INTER. N. ESTA"/>
    <s v="INTERINO POR VACANTE"/>
    <s v="AUXILIAR DE ENFERMERÍA"/>
    <s v="E"/>
    <s v="I_9_1A"/>
    <x v="3"/>
    <n v="365"/>
    <n v="0"/>
    <s v="AUXILIAR DE ENFERMERÍA"/>
    <s v="PLANTA BAJA - HOSP.EDIF.M."/>
    <x v="1"/>
    <s v="0"/>
    <m/>
    <m/>
    <m/>
    <d v="2026-01-01T00:00:00"/>
    <d v="2026-07-31T00:00:00"/>
    <n v="212"/>
  </r>
  <r>
    <s v="202394"/>
    <d v="2026-01-01T00:00:00"/>
    <d v="2026-12-31T00:00:00"/>
    <s v="false"/>
    <s v="170747"/>
    <s v="TEMPORAL. T. COM. INTER. N. ESTA"/>
    <s v="INTERINO POR VACANTE"/>
    <s v="ENFERMERO/A"/>
    <s v="E"/>
    <s v="I_9_1A"/>
    <x v="3"/>
    <n v="365"/>
    <n v="0"/>
    <s v="ENFERMERA/O"/>
    <s v="PLANTA  3ª IMPAR-HOSP.EDIF.A"/>
    <x v="1"/>
    <s v="0"/>
    <m/>
    <m/>
    <m/>
    <d v="2026-01-01T00:00:00"/>
    <d v="2026-07-31T00:00:00"/>
    <n v="212"/>
  </r>
  <r>
    <s v="384561"/>
    <d v="2026-01-01T00:00:00"/>
    <d v="2026-12-31T00:00:00"/>
    <s v="false"/>
    <s v="153975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372750"/>
    <d v="2026-01-01T00:00:00"/>
    <d v="2026-12-31T00:00:00"/>
    <s v="false"/>
    <s v="169801"/>
    <s v="TEMPORAL. T. COM. INTER. N. ESTA"/>
    <s v="INTERINO POR VACANTE"/>
    <s v="FISIOTERAPEUTA"/>
    <s v="E"/>
    <s v="I_9_1A"/>
    <x v="3"/>
    <n v="365"/>
    <n v="0"/>
    <s v="FISIOTERAPEUTA"/>
    <s v="GIMNASIO REHABILITACION"/>
    <x v="1"/>
    <s v="0"/>
    <m/>
    <m/>
    <m/>
    <d v="2026-01-01T00:00:00"/>
    <d v="2026-07-31T00:00:00"/>
    <n v="212"/>
  </r>
  <r>
    <s v="341412"/>
    <d v="2026-01-01T00:00:00"/>
    <d v="2026-12-31T00:00:00"/>
    <s v="false"/>
    <s v="153976"/>
    <s v="TEMPORAL. T. COM. INTER. N. ESTA"/>
    <s v="INTERINO POR VACANTE"/>
    <s v="AUXILIAR DE ENFERMERÍA"/>
    <s v="E"/>
    <s v="I_9_1A"/>
    <x v="3"/>
    <n v="365"/>
    <n v="0"/>
    <s v="AUXILIAR DE ENFERMERÍA"/>
    <s v="PLANTA  8ª IMPAR - HOSP.EDIF.A"/>
    <x v="1"/>
    <s v="0"/>
    <m/>
    <m/>
    <m/>
    <d v="2026-01-01T00:00:00"/>
    <d v="2026-07-31T00:00:00"/>
    <n v="212"/>
  </r>
  <r>
    <s v="283221"/>
    <d v="2026-01-01T00:00:00"/>
    <d v="2026-12-31T00:00:00"/>
    <s v="false"/>
    <s v="174603"/>
    <s v="TEMPORAL. T. COM. INTER. N. ESTA"/>
    <s v="COMISION SERV.,ADS.TEMPORAL"/>
    <s v="ENFERMERO/A"/>
    <s v="E"/>
    <s v="S_9B_1A"/>
    <x v="0"/>
    <n v="365"/>
    <n v="0"/>
    <s v="ENFERMERA/O"/>
    <s v="BLOQUE QUIRURGICO CMA"/>
    <x v="1"/>
    <s v="275334"/>
    <s v="45362721M"/>
    <s v="QUINTANA RIVERO, MIRIAM"/>
    <m/>
    <d v="2026-01-01T00:00:00"/>
    <d v="2026-07-31T00:00:00"/>
    <n v="212"/>
  </r>
  <r>
    <s v="225825"/>
    <d v="2026-01-01T00:00:00"/>
    <d v="2026-12-31T00:00:00"/>
    <s v="false"/>
    <s v="153977"/>
    <s v="TEMPORAL. T. COM. INTER. N. ESTA"/>
    <s v="INTERINO POR VACANTE"/>
    <s v="AUXILIAR DE ENFERMERÍA"/>
    <s v="E"/>
    <s v="I_9_1A"/>
    <x v="3"/>
    <n v="365"/>
    <n v="0"/>
    <s v="AUXILIAR DE ENFERMERÍA"/>
    <s v="PLANTA BAJA - HOSP.EDIF.M."/>
    <x v="1"/>
    <s v="0"/>
    <m/>
    <m/>
    <m/>
    <d v="2026-01-01T00:00:00"/>
    <d v="2026-07-31T00:00:00"/>
    <n v="212"/>
  </r>
  <r>
    <s v="237282"/>
    <d v="2026-01-01T00:00:00"/>
    <d v="2026-12-31T00:00:00"/>
    <s v="false"/>
    <s v="174431"/>
    <s v="TEMPORAL. T. COM. INTER. N. ESTA"/>
    <s v="INTERINO POR VACANTE"/>
    <s v="AUXILIAR DE ENFERMERÍA"/>
    <s v="E"/>
    <s v="I_9_1A"/>
    <x v="3"/>
    <n v="365"/>
    <n v="0"/>
    <s v="AUXILIAR DE ENFERMERÍA"/>
    <s v="UDAD.DE RECUPERACIÓN DE QUIRÓFANO"/>
    <x v="1"/>
    <s v="0"/>
    <m/>
    <m/>
    <m/>
    <d v="2026-01-01T00:00:00"/>
    <d v="2026-07-31T00:00:00"/>
    <n v="212"/>
  </r>
  <r>
    <s v="314478"/>
    <d v="2026-01-01T00:00:00"/>
    <d v="2026-12-31T00:00:00"/>
    <s v="false"/>
    <s v="0"/>
    <s v="TEMPORAL. T. COM. INTER. N. ESTA"/>
    <s v="INTERINO POR VACANTE"/>
    <s v="FEA ANESTESIOLOGÍA Y REANIMACIÓN"/>
    <s v="E"/>
    <s v="I_9_1A"/>
    <x v="3"/>
    <n v="365"/>
    <n v="0"/>
    <s v="FEA ANESTESIOLOGÍA Y REANIMACIÓN"/>
    <s v="P.MÉDICO ANESTESIA"/>
    <x v="2"/>
    <s v="0"/>
    <m/>
    <m/>
    <m/>
    <d v="2026-01-01T00:00:00"/>
    <d v="2026-07-31T00:00:00"/>
    <n v="212"/>
  </r>
  <r>
    <s v="245488"/>
    <d v="2026-01-01T00:00:00"/>
    <d v="2026-12-31T00:00:00"/>
    <s v="false"/>
    <s v="153881"/>
    <s v="TEMPORAL. T. COM. INTER. N. ESTA"/>
    <s v="INTERINO POR VACANTE"/>
    <s v="G AUXILIAR ADMINISTRATIVO F. ADMVA"/>
    <s v="E"/>
    <s v="I_9_1A"/>
    <x v="3"/>
    <n v="365"/>
    <n v="0"/>
    <s v="AUXILIAR ADMINISTRATIVO"/>
    <s v="SERVICIO DE SEGURIDAD Y VIGILANCIA"/>
    <x v="0"/>
    <s v="0"/>
    <m/>
    <m/>
    <m/>
    <d v="2026-01-01T00:00:00"/>
    <d v="2026-07-31T00:00:00"/>
    <n v="212"/>
  </r>
  <r>
    <s v="225514"/>
    <d v="2026-01-01T00:00:00"/>
    <d v="2026-12-31T00:00:00"/>
    <s v="false"/>
    <s v="169734"/>
    <s v="TEMPORAL. T. COM. INTER. N. ESTA"/>
    <s v="INTERINO POR VACANTE"/>
    <s v="FEA PEDIATRÍA"/>
    <s v="E"/>
    <s v="I_9_1A"/>
    <x v="3"/>
    <n v="365"/>
    <n v="0"/>
    <s v="FEA PEDIATRÍA"/>
    <s v="P.MÉDICO PEDIATRÍA"/>
    <x v="2"/>
    <s v="0"/>
    <m/>
    <m/>
    <m/>
    <d v="2026-01-01T00:00:00"/>
    <d v="2026-07-31T00:00:00"/>
    <n v="212"/>
  </r>
  <r>
    <s v="292891"/>
    <d v="2026-01-01T00:00:00"/>
    <d v="2026-12-31T00:00:00"/>
    <s v="false"/>
    <s v="153670"/>
    <s v="TEMPORAL. T. COM. INTER. N. ESTA"/>
    <s v="INTERINO POR VACANTE"/>
    <s v="FEA FARMACIA HOSPITALARIA"/>
    <s v="E"/>
    <s v="I_9_1A"/>
    <x v="3"/>
    <n v="365"/>
    <n v="0"/>
    <s v="FEA FARMACIA HOSPITALARIA"/>
    <s v="P.TEC.SUP.DE FARMACIA"/>
    <x v="2"/>
    <s v="0"/>
    <m/>
    <m/>
    <m/>
    <d v="2026-01-01T00:00:00"/>
    <d v="2026-07-31T00:00:00"/>
    <n v="212"/>
  </r>
  <r>
    <s v="224988"/>
    <d v="2026-01-01T00:00:00"/>
    <d v="2026-12-31T00:00:00"/>
    <s v="false"/>
    <s v="153978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17595"/>
    <d v="2026-01-01T00:00:00"/>
    <d v="2026-12-31T00:00:00"/>
    <s v="false"/>
    <s v="153004"/>
    <s v="TEMPORAL. T. COM. INTER. N. ESTA"/>
    <s v="INTERINO POR VACANTE"/>
    <s v="FEA PEDIATRÍA"/>
    <s v="E"/>
    <s v="I_9_1A"/>
    <x v="3"/>
    <n v="365"/>
    <n v="0"/>
    <s v="FEA PEDIATRÍA"/>
    <s v="P.MÉDICO PEDIATRÍA"/>
    <x v="2"/>
    <s v="0"/>
    <m/>
    <m/>
    <m/>
    <d v="2026-01-01T00:00:00"/>
    <d v="2026-07-31T00:00:00"/>
    <n v="212"/>
  </r>
  <r>
    <s v="241686"/>
    <d v="2026-01-01T00:00:00"/>
    <d v="2026-12-31T00:00:00"/>
    <s v="false"/>
    <s v="153450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386742"/>
    <d v="2026-01-01T00:00:00"/>
    <d v="2026-12-31T00:00:00"/>
    <s v="false"/>
    <s v="175083"/>
    <s v="TEMPORAL. T. COM. INTER. N. ESTA"/>
    <s v="MES VENCIDO - INCAPACIDAD TEMPORAL"/>
    <s v="ENFERMERO/A"/>
    <s v="E"/>
    <s v="S_9B_1A"/>
    <x v="0"/>
    <n v="365"/>
    <n v="0"/>
    <s v="ENFERMERA/O"/>
    <s v="PLANTA  5ª  PAR   - HOSP.EDIF.A"/>
    <x v="1"/>
    <s v="309583"/>
    <s v="42085360Y"/>
    <s v="RODRIGUEZ DELGADO, PAULINA"/>
    <s v="SUPERVISOR/A DE UNIDAD"/>
    <d v="2026-01-01T00:00:00"/>
    <d v="2026-07-31T00:00:00"/>
    <n v="212"/>
  </r>
  <r>
    <s v="375831"/>
    <d v="2026-01-01T00:00:00"/>
    <d v="2026-12-31T00:00:00"/>
    <s v="false"/>
    <s v="161543"/>
    <s v="TEMPORAL. T. COM. INTER. N. ESTA"/>
    <s v="INTERINO POR VACANTE"/>
    <s v="PINCHE"/>
    <s v="E"/>
    <s v="I_9_1A"/>
    <x v="3"/>
    <n v="365"/>
    <n v="0"/>
    <s v="PINCHE"/>
    <s v="COCINA"/>
    <x v="0"/>
    <s v="0"/>
    <m/>
    <m/>
    <m/>
    <d v="2026-01-01T00:00:00"/>
    <d v="2026-07-31T00:00:00"/>
    <n v="212"/>
  </r>
  <r>
    <s v="227504"/>
    <d v="2026-01-01T00:00:00"/>
    <d v="2026-12-31T00:00:00"/>
    <s v="false"/>
    <s v="174286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97605"/>
    <d v="2026-01-01T00:00:00"/>
    <d v="2026-12-31T00:00:00"/>
    <s v="false"/>
    <s v="174590"/>
    <s v="TEMPORAL. T. COM. INTER. N. ESTA"/>
    <s v="COMISION SERV.,ADS.TEMPORAL"/>
    <s v="ENFERMERO/A"/>
    <s v="E"/>
    <s v="S_9B_1A"/>
    <x v="0"/>
    <n v="365"/>
    <n v="0"/>
    <s v="ENFERMERA/O"/>
    <s v="U.V.I."/>
    <x v="1"/>
    <s v="365278"/>
    <s v="78696783Y"/>
    <s v="LLINARES ARVELO, VICENTE"/>
    <m/>
    <d v="2026-01-01T00:00:00"/>
    <d v="2026-07-31T00:00:00"/>
    <n v="212"/>
  </r>
  <r>
    <s v="311357"/>
    <d v="2026-01-01T00:00:00"/>
    <d v="2026-12-31T00:00:00"/>
    <s v="false"/>
    <s v="167384"/>
    <s v="TEMPORAL. T. COM. INTER. N. ESTA"/>
    <s v="INTERINO POR VACANTE"/>
    <s v="ENFERMERO/A"/>
    <s v="E"/>
    <s v="I_9_1A"/>
    <x v="3"/>
    <n v="365"/>
    <n v="0"/>
    <s v="ENFERMERA/O"/>
    <s v="PLANTA  2ª  - HOSPITAL DEL NORTE"/>
    <x v="1"/>
    <s v="0"/>
    <m/>
    <m/>
    <m/>
    <d v="2026-01-01T00:00:00"/>
    <d v="2026-07-31T00:00:00"/>
    <n v="212"/>
  </r>
  <r>
    <s v="215599"/>
    <d v="2026-01-01T00:00:00"/>
    <d v="2026-12-31T00:00:00"/>
    <s v="false"/>
    <s v="153352"/>
    <s v="TEMPORAL. T. COM. INTER. N. ESTA"/>
    <s v="INTERINO POR VACANTE"/>
    <s v="ENFERMERO/A"/>
    <s v="E"/>
    <s v="I_9_1A"/>
    <x v="3"/>
    <n v="365"/>
    <n v="0"/>
    <s v="ENFERMERA/O"/>
    <s v="EXPLORAC.RADIOTERAPIA"/>
    <x v="1"/>
    <s v="0"/>
    <m/>
    <m/>
    <m/>
    <d v="2026-01-01T00:00:00"/>
    <d v="2026-07-31T00:00:00"/>
    <n v="212"/>
  </r>
  <r>
    <s v="299390"/>
    <d v="2026-01-01T00:00:00"/>
    <d v="2026-12-31T00:00:00"/>
    <s v="false"/>
    <s v="174220"/>
    <s v="TEMPORAL. T. COM. INTER. N. ESTA"/>
    <s v="COMISION SERV.,ADS.TEMPORAL"/>
    <s v="G ADMINISTRATIVO FUNCIÓN ADMINISTRATIVA"/>
    <s v="E"/>
    <s v="S_9B_1A"/>
    <x v="0"/>
    <n v="365"/>
    <n v="0"/>
    <s v="GRUPO ADMINISTRATIVO"/>
    <s v="RECEPCIÓN DE POLICLÍNICA"/>
    <x v="4"/>
    <s v="385484"/>
    <s v="33390140M"/>
    <s v="IDAÑEZ CAMPOS, PENELOPE"/>
    <s v="GRUPO ADMINISTRATIVO"/>
    <d v="2026-01-01T00:00:00"/>
    <d v="2026-07-31T00:00:00"/>
    <n v="212"/>
  </r>
  <r>
    <s v="277686"/>
    <d v="2026-01-01T00:00:00"/>
    <d v="2026-12-31T00:00:00"/>
    <s v="false"/>
    <s v="153451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372883"/>
    <d v="2026-01-01T00:00:00"/>
    <d v="2026-12-31T00:00:00"/>
    <s v="false"/>
    <s v="162596"/>
    <s v="TEMPORAL. T. COM. INTER. N. ESTA"/>
    <s v="INTERINO POR VACANTE"/>
    <s v="TÉC ESPECIALISTA / RADIODIAGNÓSTICO"/>
    <s v="E"/>
    <s v="I_9_1A"/>
    <x v="3"/>
    <n v="365"/>
    <n v="0"/>
    <s v="TÉCNICO ESPECIALISTA RADIODIAGNÓSTICO"/>
    <s v="RADIODIAGNOSTICO"/>
    <x v="1"/>
    <s v="0"/>
    <m/>
    <m/>
    <m/>
    <d v="2026-01-01T00:00:00"/>
    <d v="2026-07-31T00:00:00"/>
    <n v="212"/>
  </r>
  <r>
    <s v="254710"/>
    <d v="2026-01-01T00:00:00"/>
    <d v="2026-12-31T00:00:00"/>
    <s v="false"/>
    <s v="162356"/>
    <s v="TEMPORAL. T. COM. INTER. N. ESTA"/>
    <s v="INTERINO POR VACANTE"/>
    <s v="ENFERMERO/A"/>
    <s v="E"/>
    <s v="I_9_1A"/>
    <x v="3"/>
    <n v="365"/>
    <n v="0"/>
    <s v="ENFERMERA/O"/>
    <s v="UDAD.HEMODÍALISIS"/>
    <x v="1"/>
    <s v="0"/>
    <m/>
    <m/>
    <m/>
    <d v="2026-01-01T00:00:00"/>
    <d v="2026-07-31T00:00:00"/>
    <n v="212"/>
  </r>
  <r>
    <s v="285483"/>
    <d v="2026-01-01T00:00:00"/>
    <d v="2026-12-31T00:00:00"/>
    <s v="false"/>
    <s v="169685"/>
    <s v="TEMPORAL. T. COM. INTER. N. ESTA"/>
    <s v="INTERINO POR VACANTE"/>
    <s v="FEA BIOQUÍMICA CLÍNICA"/>
    <s v="E"/>
    <s v="I_9_1A"/>
    <x v="3"/>
    <n v="365"/>
    <n v="0"/>
    <s v="FEA BIOQUÍMICA CLÍNICA"/>
    <s v="P.MÉDICO FISIOLOGÍA Y BIOQUÍMICA"/>
    <x v="2"/>
    <s v="0"/>
    <m/>
    <m/>
    <m/>
    <d v="2026-01-01T00:00:00"/>
    <d v="2026-07-31T00:00:00"/>
    <n v="212"/>
  </r>
  <r>
    <s v="204278"/>
    <d v="2026-01-01T00:00:00"/>
    <d v="2026-12-31T00:00:00"/>
    <s v="false"/>
    <s v="172551"/>
    <s v="TEMPORAL. T. COM. INTER. N. ESTA"/>
    <s v="INVALIDEZ PERMANENTE"/>
    <s v="AUXILIAR DE ENFERMERÍA"/>
    <s v="E"/>
    <s v="S_9B_1A"/>
    <x v="0"/>
    <n v="365"/>
    <n v="0"/>
    <s v="AUXILIAR DE ENFERMERÍA"/>
    <s v="PLANTA  1ª IMPAR - HOSP.EDIF.A"/>
    <x v="1"/>
    <s v="224825"/>
    <s v="43846295S"/>
    <s v="VAZQUEZ PORTILLA, LUCIA MAGDALENA"/>
    <m/>
    <d v="2026-01-01T00:00:00"/>
    <d v="2026-07-31T00:00:00"/>
    <n v="212"/>
  </r>
  <r>
    <s v="227270"/>
    <d v="2026-01-01T00:00:00"/>
    <d v="2026-12-31T00:00:00"/>
    <s v="false"/>
    <s v="174406"/>
    <s v="TEMPORAL. T. COM. INTER. N. ESTA"/>
    <s v="INTERINO POR VACANTE"/>
    <s v="ENFERMERO/A"/>
    <s v="E"/>
    <s v="I_9_1A"/>
    <x v="3"/>
    <n v="365"/>
    <n v="0"/>
    <s v="ENFERMERA/O"/>
    <s v="BLOQUE QUIRURGICO CENTRAL"/>
    <x v="1"/>
    <s v="0"/>
    <m/>
    <m/>
    <m/>
    <d v="2026-01-01T00:00:00"/>
    <d v="2026-07-31T00:00:00"/>
    <n v="212"/>
  </r>
  <r>
    <s v="233850"/>
    <d v="2026-01-01T00:00:00"/>
    <d v="2026-12-31T00:00:00"/>
    <s v="false"/>
    <s v="174294"/>
    <s v="TEMPORAL. T. COM. INTER. N. ESTA"/>
    <s v="INTERINO POR VACANTE"/>
    <s v="AUXILIAR DE ENFERMERÍA"/>
    <s v="E"/>
    <s v="I_9_1A"/>
    <x v="3"/>
    <n v="365"/>
    <n v="0"/>
    <s v="AUXILIAR DE ENFERMERÍA"/>
    <s v="U.V.I."/>
    <x v="1"/>
    <s v="0"/>
    <m/>
    <m/>
    <m/>
    <d v="2026-01-01T00:00:00"/>
    <d v="2026-07-31T00:00:00"/>
    <n v="212"/>
  </r>
  <r>
    <s v="391674"/>
    <d v="2026-01-01T00:00:00"/>
    <d v="2026-12-31T00:00:00"/>
    <s v="false"/>
    <s v="146302"/>
    <s v="TEMPORAL. T. COM. INTER. N. ESTA"/>
    <s v="INTERINO POR VACANTE"/>
    <s v="TÉC ESPECIALISTA / RADIOTERAPIA"/>
    <s v="E"/>
    <s v="I_9_1A"/>
    <x v="3"/>
    <n v="365"/>
    <n v="0"/>
    <s v="TÉCNICO ESPECIALISTA RADIOTERAPIA"/>
    <s v="EXPLORAC.RADIOTERAPIA"/>
    <x v="1"/>
    <s v="0"/>
    <m/>
    <m/>
    <m/>
    <d v="2026-01-01T00:00:00"/>
    <d v="2026-07-31T00:00:00"/>
    <n v="212"/>
  </r>
  <r>
    <s v="342563"/>
    <d v="2026-01-01T00:00:00"/>
    <d v="2026-12-31T00:00:00"/>
    <s v="false"/>
    <s v="169806"/>
    <s v="TEMPORAL. T. COM. INTER. N. ESTA"/>
    <s v="INTERINO POR VACANTE"/>
    <s v="TÉC ESPECIALISTA / RADIODIAGNÓSTICO"/>
    <s v="E"/>
    <s v="I_9_1A"/>
    <x v="3"/>
    <n v="365"/>
    <n v="0"/>
    <s v="TÉCNICO ESPECIALISTA RADIODIAGNÓSTICO"/>
    <s v="RADIOLOGÍA DE URGENCIAS"/>
    <x v="1"/>
    <s v="0"/>
    <m/>
    <m/>
    <m/>
    <d v="2026-01-01T00:00:00"/>
    <d v="2026-07-31T00:00:00"/>
    <n v="212"/>
  </r>
  <r>
    <s v="376510"/>
    <d v="2026-01-01T00:00:00"/>
    <d v="2026-12-31T00:00:00"/>
    <s v="false"/>
    <s v="173362"/>
    <s v="TEMPORAL. T. COM. INTER. N. ESTA"/>
    <s v="MES VENCIDO - INCAPACIDAD TEMPORAL"/>
    <s v="ENFERMERO/A"/>
    <s v="E"/>
    <s v="S_9B_1A"/>
    <x v="0"/>
    <n v="365"/>
    <n v="0"/>
    <s v="ENFERMERA/O"/>
    <s v="RADIOLOGÍA DE URGENCIAS"/>
    <x v="1"/>
    <s v="328936"/>
    <s v="43785983D"/>
    <s v="MAGDALENO GARCIA, BEATRIZ M."/>
    <s v="ENFERMERA/O"/>
    <d v="2026-01-01T00:00:00"/>
    <d v="2026-07-31T00:00:00"/>
    <n v="212"/>
  </r>
  <r>
    <s v="200191"/>
    <d v="2026-01-01T00:00:00"/>
    <d v="2026-12-31T00:00:00"/>
    <s v="false"/>
    <s v="174421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218901"/>
    <d v="2026-01-01T00:00:00"/>
    <d v="2026-12-31T00:00:00"/>
    <s v="false"/>
    <s v="153353"/>
    <s v="TEMPORAL. T. COM. INTER. N. ESTA"/>
    <s v="INTERINO POR VACANTE"/>
    <s v="ENFERMERO/A"/>
    <s v="E"/>
    <s v="I_9_1A"/>
    <x v="3"/>
    <n v="365"/>
    <n v="0"/>
    <s v="ENFERMERA/O"/>
    <s v="BLOQUE QUIRURGICO CENTRAL"/>
    <x v="1"/>
    <s v="0"/>
    <m/>
    <m/>
    <m/>
    <d v="2026-01-01T00:00:00"/>
    <d v="2026-07-31T00:00:00"/>
    <n v="212"/>
  </r>
  <r>
    <s v="295920"/>
    <d v="2026-01-01T00:00:00"/>
    <d v="2026-12-31T00:00:00"/>
    <s v="false"/>
    <s v="169990"/>
    <s v="TEMPORAL. T. COM. INTER. N. ESTA"/>
    <s v="INTERINO POR VACANTE"/>
    <s v="AUXILIAR DE ENFERMERÍA"/>
    <s v="E"/>
    <s v="I_9_1A"/>
    <x v="3"/>
    <n v="365"/>
    <n v="0"/>
    <s v="AUXILIAR DE ENFERMERÍA"/>
    <s v="UDAD.CORONARIAS"/>
    <x v="1"/>
    <s v="0"/>
    <m/>
    <m/>
    <m/>
    <d v="2026-01-01T00:00:00"/>
    <d v="2026-07-31T00:00:00"/>
    <n v="212"/>
  </r>
  <r>
    <s v="203225"/>
    <d v="2026-01-01T00:00:00"/>
    <d v="2026-12-31T00:00:00"/>
    <s v="false"/>
    <s v="153452"/>
    <s v="TEMPORAL. T. COM. INTER. N. ESTA"/>
    <s v="INTERINO POR VACANTE"/>
    <s v="ENFERMERO/A"/>
    <s v="E"/>
    <s v="I_9_1A"/>
    <x v="3"/>
    <n v="365"/>
    <n v="0"/>
    <s v="ENFERMERA/O"/>
    <s v="PLANTA  9ª  PAR   - HOSP.EDIF.A"/>
    <x v="1"/>
    <s v="0"/>
    <m/>
    <m/>
    <m/>
    <d v="2026-01-01T00:00:00"/>
    <d v="2026-07-31T00:00:00"/>
    <n v="212"/>
  </r>
  <r>
    <s v="260307"/>
    <d v="2026-01-01T00:00:00"/>
    <d v="2026-12-31T00:00:00"/>
    <s v="false"/>
    <s v="153800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113543"/>
    <d v="2026-01-01T00:00:00"/>
    <d v="2026-12-31T00:00:00"/>
    <s v="false"/>
    <s v="160169"/>
    <s v="TEMPORAL. T. COM. INTER. N. ESTA"/>
    <s v="INTERINO POR VACANTE"/>
    <s v="FEA MEDICINA INTENSIVA"/>
    <s v="E"/>
    <s v="I_9_1A"/>
    <x v="3"/>
    <n v="365"/>
    <n v="0"/>
    <s v="FEA MEDICINA INTENSIVA"/>
    <s v="P.MÉDICO U.V.I:"/>
    <x v="2"/>
    <s v="0"/>
    <m/>
    <m/>
    <m/>
    <d v="2026-01-01T00:00:00"/>
    <d v="2026-07-31T00:00:00"/>
    <n v="212"/>
  </r>
  <r>
    <s v="133423"/>
    <d v="2026-01-01T00:00:00"/>
    <d v="2026-12-31T00:00:00"/>
    <s v="false"/>
    <s v="162698"/>
    <s v="TEMPORAL. T. COM. INTER. N. ESTA"/>
    <s v="INTERINO POR VACANTE"/>
    <s v="FEA ANESTESIOLOGÍA Y REANIMACIÓN"/>
    <s v="E"/>
    <s v="I_9_1A"/>
    <x v="3"/>
    <n v="365"/>
    <n v="0"/>
    <s v="FEA ANESTESIOLOGÍA Y REANIMACIÓN"/>
    <s v="P.MÉDICO ANESTESIA"/>
    <x v="2"/>
    <s v="0"/>
    <m/>
    <m/>
    <m/>
    <d v="2026-01-01T00:00:00"/>
    <d v="2026-07-31T00:00:00"/>
    <n v="212"/>
  </r>
  <r>
    <s v="242125"/>
    <d v="2026-01-01T00:00:00"/>
    <d v="2026-12-31T00:00:00"/>
    <s v="false"/>
    <s v="174408"/>
    <s v="TEMPORAL. T. COM. INTER. N. ESTA"/>
    <s v="INTERINO POR VACANTE"/>
    <s v="ENFERMERO/A"/>
    <s v="E"/>
    <s v="I_9_1A"/>
    <x v="3"/>
    <n v="365"/>
    <n v="0"/>
    <s v="ENFERMERA/O"/>
    <s v="UDES.ESPECIALES SUPLENCIAS"/>
    <x v="1"/>
    <s v="0"/>
    <m/>
    <m/>
    <m/>
    <d v="2026-01-01T00:00:00"/>
    <d v="2026-07-31T00:00:00"/>
    <n v="212"/>
  </r>
  <r>
    <s v="258497"/>
    <d v="2026-01-01T00:00:00"/>
    <d v="2026-12-31T00:00:00"/>
    <s v="false"/>
    <s v="170911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299519"/>
    <d v="2026-01-01T00:00:00"/>
    <d v="2026-12-31T00:00:00"/>
    <s v="false"/>
    <s v="168592"/>
    <s v="TEMPORAL. T. COM. INTER. N. ESTA"/>
    <s v="MES VENCIDO - INCAPACIDAD TEMPORAL"/>
    <s v="FISIOTERAPEUTA"/>
    <s v="E"/>
    <s v="S_9B_1A"/>
    <x v="0"/>
    <n v="365"/>
    <n v="0"/>
    <s v="FISIOTERAPEUTA"/>
    <s v="GIMNASIO REHABILITACION"/>
    <x v="1"/>
    <s v="368254"/>
    <s v="50465577N"/>
    <s v="CARABALLO CAÑIZARES, MARIA TERESA"/>
    <s v="FISIOTERAPEUTA"/>
    <d v="2026-01-01T00:00:00"/>
    <d v="2026-07-31T00:00:00"/>
    <n v="212"/>
  </r>
  <r>
    <s v="350396"/>
    <d v="2026-01-01T00:00:00"/>
    <d v="2026-12-31T00:00:00"/>
    <s v="false"/>
    <s v="164869"/>
    <s v="TEMPORAL. T. COM. INTER. N. ESTA"/>
    <s v="COMISION SERV.,ADS.TEMPORAL"/>
    <s v="ENFERMERO/A"/>
    <s v="E"/>
    <s v="S_9B_1A"/>
    <x v="0"/>
    <n v="365"/>
    <n v="0"/>
    <s v="ENFERMERA/O"/>
    <s v="URGENCIAS"/>
    <x v="1"/>
    <s v="337517"/>
    <s v="78555797X"/>
    <s v="DIAZ DAVILA, SILVIA"/>
    <s v="ENFERMERA/O"/>
    <d v="2026-01-01T00:00:00"/>
    <d v="2026-07-31T00:00:00"/>
    <n v="212"/>
  </r>
  <r>
    <s v="218224"/>
    <d v="2026-01-01T00:00:00"/>
    <d v="2026-12-31T00:00:00"/>
    <s v="false"/>
    <s v="170561"/>
    <s v="TEMPORAL. T. COM. INTER. N. ESTA"/>
    <s v="INTERINO POR VACANTE"/>
    <s v="ENFERMERO/A"/>
    <s v="E"/>
    <s v="I_9_1A"/>
    <x v="3"/>
    <n v="365"/>
    <n v="0"/>
    <s v="ENFERMERA/O"/>
    <s v="PARITORIO"/>
    <x v="1"/>
    <s v="0"/>
    <m/>
    <m/>
    <m/>
    <d v="2026-01-01T00:00:00"/>
    <d v="2026-07-31T00:00:00"/>
    <n v="212"/>
  </r>
  <r>
    <s v="211474"/>
    <d v="2026-01-01T00:00:00"/>
    <d v="2026-12-31T00:00:00"/>
    <s v="false"/>
    <s v="171552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31572"/>
    <d v="2026-01-01T00:00:00"/>
    <d v="2026-12-31T00:00:00"/>
    <s v="false"/>
    <s v="166558"/>
    <s v="TEMPORAL. T. COM. INTER. N. ESTA"/>
    <s v="COMISION SERV.,ADS.TEMPORAL"/>
    <s v="AUXILIAR DE ENFERMERÍA"/>
    <s v="E"/>
    <s v="S_9B_1A"/>
    <x v="0"/>
    <n v="365"/>
    <n v="0"/>
    <s v="AUXILIAR DE ENFERMERÍA"/>
    <s v="UDAD.ENDOSCOPIA"/>
    <x v="1"/>
    <s v="362894"/>
    <s v="78715755A"/>
    <s v="CABRERA MARTIN, BLANCA MARIA"/>
    <s v="AUXILIAR DE ENFERMERÍA"/>
    <d v="2026-01-01T00:00:00"/>
    <d v="2026-07-31T00:00:00"/>
    <n v="212"/>
  </r>
  <r>
    <s v="272557"/>
    <d v="2026-01-01T00:00:00"/>
    <d v="2026-12-31T00:00:00"/>
    <s v="false"/>
    <s v="153979"/>
    <s v="TEMPORAL. T. COM. INTER. N. ESTA"/>
    <s v="INTERINO POR VACANTE"/>
    <s v="AUXILIAR DE ENFERMERÍA"/>
    <s v="E"/>
    <s v="I_9_1A"/>
    <x v="3"/>
    <n v="365"/>
    <n v="0"/>
    <s v="AUXILIAR DE ENFERMERÍA"/>
    <s v="PLANTA 1ª - SUBAGUDOS"/>
    <x v="1"/>
    <s v="0"/>
    <m/>
    <m/>
    <m/>
    <d v="2026-01-01T00:00:00"/>
    <d v="2026-07-31T00:00:00"/>
    <n v="212"/>
  </r>
  <r>
    <s v="270051"/>
    <d v="2026-01-01T00:00:00"/>
    <d v="2026-12-31T00:00:00"/>
    <s v="false"/>
    <s v="169742"/>
    <s v="TEMPORAL. T. COM. INTER. N. ESTA"/>
    <s v="INTERINO POR VACANTE"/>
    <s v="FEA MEDICINA INTENSIVA"/>
    <s v="E"/>
    <s v="I_9_1A"/>
    <x v="3"/>
    <n v="365"/>
    <n v="0"/>
    <s v="FEA MEDICINA INTENSIVA"/>
    <s v="P.MÉDICO U.V.I:"/>
    <x v="2"/>
    <s v="0"/>
    <m/>
    <m/>
    <m/>
    <d v="2026-01-01T00:00:00"/>
    <d v="2026-07-31T00:00:00"/>
    <n v="212"/>
  </r>
  <r>
    <s v="229568"/>
    <d v="2026-01-01T00:00:00"/>
    <d v="2026-12-31T00:00:00"/>
    <s v="false"/>
    <s v="170735"/>
    <s v="TEMPORAL. T. COM. INTER. N. ESTA"/>
    <s v="INTERINO POR VACANTE"/>
    <s v="ENFERMERO/A"/>
    <s v="E"/>
    <s v="I_9_1A"/>
    <x v="3"/>
    <n v="365"/>
    <n v="0"/>
    <s v="ENFERMERA/O"/>
    <s v="BLOQUE QUIRURGICO CENTRAL"/>
    <x v="1"/>
    <s v="0"/>
    <m/>
    <m/>
    <m/>
    <d v="2026-01-01T00:00:00"/>
    <d v="2026-07-31T00:00:00"/>
    <n v="212"/>
  </r>
  <r>
    <s v="213462"/>
    <d v="2026-01-01T00:00:00"/>
    <d v="2026-12-31T00:00:00"/>
    <s v="false"/>
    <s v="171553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379404"/>
    <d v="2026-01-01T00:00:00"/>
    <d v="2026-12-31T00:00:00"/>
    <s v="false"/>
    <s v="171293"/>
    <s v="TEMPORAL. T. COMPLETO. N. ESTATU"/>
    <s v="PROGRAMA CARACTER TEMPORAL"/>
    <s v="FEA FARMACIA HOSPITALARIA"/>
    <s v="E"/>
    <s v="I_9_1B"/>
    <x v="5"/>
    <n v="365"/>
    <n v="0"/>
    <s v="FEA FARMACIA HOSPITALARIA"/>
    <s v="P.TEC.SUP.DE FARMACIA"/>
    <x v="2"/>
    <s v="0"/>
    <m/>
    <m/>
    <m/>
    <d v="2026-01-01T00:00:00"/>
    <d v="2026-07-31T00:00:00"/>
    <n v="212"/>
  </r>
  <r>
    <s v="203512"/>
    <d v="2026-01-01T00:00:00"/>
    <d v="2026-12-31T00:00:00"/>
    <s v="false"/>
    <s v="153885"/>
    <s v="TEMPORAL. T. COM. INTER. N. ESTA"/>
    <s v="INTERINO POR VACANTE"/>
    <s v="G AUXILIAR ADMINISTRATIVO F. ADMVA"/>
    <s v="E"/>
    <s v="I_9_1A"/>
    <x v="3"/>
    <n v="365"/>
    <n v="0"/>
    <s v="AUXILIAR ADMINISTRATIVO"/>
    <s v="PLANTILLA VOLANTE SS ADMTVO ALMACÉN CENT"/>
    <x v="4"/>
    <s v="0"/>
    <m/>
    <m/>
    <m/>
    <d v="2026-01-01T00:00:00"/>
    <d v="2026-07-31T00:00:00"/>
    <n v="212"/>
  </r>
  <r>
    <s v="234751"/>
    <d v="2026-01-01T00:00:00"/>
    <d v="2026-12-31T00:00:00"/>
    <s v="false"/>
    <s v="170611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30175"/>
    <d v="2026-01-01T00:00:00"/>
    <d v="2026-12-31T00:00:00"/>
    <s v="false"/>
    <s v="172538"/>
    <s v="TEMPORAL. T. COMPLETO. N. ESTATU"/>
    <s v="PROGRAMA CARACTER TEMPORAL"/>
    <s v="FEA MEDICINA INTERNA"/>
    <s v="E"/>
    <s v="I_9_1B"/>
    <x v="5"/>
    <n v="365"/>
    <n v="0"/>
    <s v="FEA MEDICINA INTERNA"/>
    <s v="P.MÉDICO MEDICINA INTERNA"/>
    <x v="2"/>
    <s v="0"/>
    <m/>
    <m/>
    <m/>
    <d v="2026-01-01T00:00:00"/>
    <d v="2026-07-31T00:00:00"/>
    <n v="212"/>
  </r>
  <r>
    <s v="234256"/>
    <d v="2026-01-01T00:00:00"/>
    <d v="2026-12-31T00:00:00"/>
    <s v="false"/>
    <s v="171167"/>
    <s v="TEMPORAL. T. COM. INTER. N. ESTA"/>
    <s v="MES VENCIDO - INCAPACIDAD TEMPORAL"/>
    <s v="TÉCNICO TITULADO MEDIO - INFORMÁTICO"/>
    <s v="E"/>
    <s v="S_9B_1A"/>
    <x v="0"/>
    <n v="365"/>
    <n v="0"/>
    <s v="TÉCNICO TITULADO MEDIO - INFORMÁTICO"/>
    <s v="INFORMÁTICA"/>
    <x v="6"/>
    <s v="259499"/>
    <s v="54047231Z"/>
    <s v="HERNANDEZ GARCIA, VICTOR MANUEL"/>
    <s v="TÉCNICO TITULADO MEDIO - INFORMÁTICO"/>
    <d v="2026-01-01T00:00:00"/>
    <d v="2026-07-31T00:00:00"/>
    <n v="212"/>
  </r>
  <r>
    <s v="389585"/>
    <d v="2026-01-01T00:00:00"/>
    <d v="2026-12-31T00:00:00"/>
    <s v="false"/>
    <s v="153878"/>
    <s v="TEMPORAL. T. COM. INTER. N. ESTA"/>
    <s v="INTERINO POR VACANTE"/>
    <s v="G AUXILIAR ADMINISTRATIVO F. ADMVA"/>
    <s v="E"/>
    <s v="I_9_1A"/>
    <x v="3"/>
    <n v="365"/>
    <n v="0"/>
    <s v="AUXILIAR ADMINISTRATIVO"/>
    <s v="ARCHIVO CENTRAL"/>
    <x v="2"/>
    <s v="0"/>
    <m/>
    <m/>
    <m/>
    <d v="2026-01-01T00:00:00"/>
    <d v="2026-07-31T00:00:00"/>
    <n v="212"/>
  </r>
  <r>
    <s v="256253"/>
    <d v="2026-01-01T00:00:00"/>
    <d v="2026-12-31T00:00:00"/>
    <s v="false"/>
    <s v="153980"/>
    <s v="TEMPORAL. T. COM. INTER. N. ESTA"/>
    <s v="INTERINO POR VACANTE"/>
    <s v="AUXILIAR DE ENFERMERÍA"/>
    <s v="E"/>
    <s v="I_9_1A"/>
    <x v="3"/>
    <n v="365"/>
    <n v="0"/>
    <s v="AUXILIAR DE ENFERMERÍA"/>
    <s v="PLANTA BAJA PAR - HOSP.EDIF.A"/>
    <x v="1"/>
    <s v="0"/>
    <m/>
    <m/>
    <m/>
    <d v="2026-01-01T00:00:00"/>
    <d v="2026-07-31T00:00:00"/>
    <n v="212"/>
  </r>
  <r>
    <s v="226972"/>
    <d v="2026-01-01T00:00:00"/>
    <d v="2026-12-31T00:00:00"/>
    <s v="false"/>
    <s v="169913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10003"/>
    <d v="2026-01-01T00:00:00"/>
    <d v="2026-12-31T00:00:00"/>
    <s v="false"/>
    <s v="153793"/>
    <s v="TEMPORAL. T. COM. INTER. N. ESTA"/>
    <s v="INTERINO POR VACANTE"/>
    <s v="G ADMINISTRATIVO FUNCIÓN ADMINISTRATIVA"/>
    <s v="E"/>
    <s v="I_9_1A"/>
    <x v="3"/>
    <n v="365"/>
    <n v="0"/>
    <s v="GRUPO ADMINISTRATIVO"/>
    <s v="UDAD. ADTVA. ASISTENCIAL"/>
    <x v="4"/>
    <s v="0"/>
    <m/>
    <m/>
    <m/>
    <d v="2026-01-01T00:00:00"/>
    <d v="2026-07-31T00:00:00"/>
    <n v="212"/>
  </r>
  <r>
    <s v="267820"/>
    <d v="2026-01-01T00:00:00"/>
    <d v="2026-12-31T00:00:00"/>
    <s v="false"/>
    <s v="174410"/>
    <s v="TEMPORAL. T. COM. INTER. N. ESTA"/>
    <s v="INTERINO POR VACANTE"/>
    <s v="ENFERMERO/A"/>
    <s v="E"/>
    <s v="I_9_1A"/>
    <x v="3"/>
    <n v="365"/>
    <n v="0"/>
    <s v="ENFERMERA/O"/>
    <s v="PLANTA BAJA - HOSP.EDIF.M."/>
    <x v="1"/>
    <s v="0"/>
    <m/>
    <m/>
    <m/>
    <d v="2026-01-01T00:00:00"/>
    <d v="2026-07-31T00:00:00"/>
    <n v="212"/>
  </r>
  <r>
    <s v="396977"/>
    <d v="2026-01-01T00:00:00"/>
    <d v="2026-12-31T00:00:00"/>
    <s v="false"/>
    <s v="174607"/>
    <s v="TEMPORAL. T. COM. INTER. N. ESTA"/>
    <s v="COMISION SERV.,ADS.TEMPORAL"/>
    <s v="ENFERMERO/A"/>
    <s v="E"/>
    <s v="S_9B_1A"/>
    <x v="0"/>
    <n v="365"/>
    <n v="0"/>
    <s v="ENFERMERA/O"/>
    <s v="UDES.ESPECIALES SUPLENCIAS"/>
    <x v="1"/>
    <s v="295105"/>
    <s v="78511499X"/>
    <s v="MORALES SOCORRO, ROBERTO"/>
    <m/>
    <d v="2026-01-01T00:00:00"/>
    <d v="2026-07-31T00:00:00"/>
    <n v="212"/>
  </r>
  <r>
    <s v="133475"/>
    <d v="2026-01-01T00:00:00"/>
    <d v="2026-12-31T00:00:00"/>
    <s v="false"/>
    <s v="0"/>
    <s v="TEMPORAL. T. COM. INTER. N. ESTA"/>
    <s v="INTERINO POR VACANTE"/>
    <s v="FEA OBSTETRICIA Y GINECOLOGÍA"/>
    <s v="E"/>
    <s v="I_9_1A"/>
    <x v="3"/>
    <n v="365"/>
    <n v="0"/>
    <s v="FEA OBSTETRICIA Y GINECOLOGÍA"/>
    <s v="P.MÉDICO GINECOLOGÍA"/>
    <x v="2"/>
    <s v="0"/>
    <m/>
    <m/>
    <m/>
    <d v="2026-01-01T00:00:00"/>
    <d v="2026-07-31T00:00:00"/>
    <n v="212"/>
  </r>
  <r>
    <s v="378180"/>
    <d v="2026-01-01T00:00:00"/>
    <d v="2026-12-31T00:00:00"/>
    <s v="false"/>
    <s v="169904"/>
    <s v="TEMPORAL. T. COM. INTER. N. ESTA"/>
    <s v="INTERINO POR VACANTE"/>
    <s v="AUXILIAR DE ENFERMERÍA"/>
    <s v="E"/>
    <s v="I_9_1A"/>
    <x v="3"/>
    <n v="365"/>
    <n v="0"/>
    <s v="AUXILIAR DE ENFERMERÍA"/>
    <s v="PLANTA  2ª  - HOSPITAL DEL NORTE"/>
    <x v="1"/>
    <s v="0"/>
    <m/>
    <m/>
    <m/>
    <d v="2026-01-01T00:00:00"/>
    <d v="2026-07-31T00:00:00"/>
    <n v="212"/>
  </r>
  <r>
    <s v="361947"/>
    <d v="2026-01-01T00:00:00"/>
    <d v="2026-12-31T00:00:00"/>
    <s v="false"/>
    <s v="146295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47231"/>
    <d v="2026-01-01T00:00:00"/>
    <d v="2026-12-31T00:00:00"/>
    <s v="false"/>
    <s v="170883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27984"/>
    <d v="2026-01-01T00:00:00"/>
    <d v="2026-12-31T00:00:00"/>
    <s v="false"/>
    <s v="171754"/>
    <s v="TEMPORAL. T. COM. INTER. N. ESTA"/>
    <s v="INTERINO POR VACANTE"/>
    <s v="LAVANDERO/A"/>
    <s v="E"/>
    <s v="I_9_1A"/>
    <x v="3"/>
    <n v="365"/>
    <n v="0"/>
    <s v="LAVANDERIA"/>
    <s v="LAVANDERÍA HOSP.DEL TORAX"/>
    <x v="0"/>
    <s v="0"/>
    <m/>
    <m/>
    <m/>
    <d v="2026-01-01T00:00:00"/>
    <d v="2026-07-31T00:00:00"/>
    <n v="212"/>
  </r>
  <r>
    <s v="217801"/>
    <d v="2026-01-01T00:00:00"/>
    <d v="2026-12-31T00:00:00"/>
    <s v="false"/>
    <s v="169959"/>
    <s v="TEMPORAL. T. COM. INTER. N. ESTA"/>
    <s v="INTERINO POR VACANTE"/>
    <s v="AUXILIAR DE ENFERMERÍA"/>
    <s v="E"/>
    <s v="I_9_1A"/>
    <x v="3"/>
    <n v="365"/>
    <n v="0"/>
    <s v="AUXILIAR DE ENFERMERÍA"/>
    <s v="CONSULTA GINECOLOGIA"/>
    <x v="1"/>
    <s v="0"/>
    <m/>
    <m/>
    <m/>
    <d v="2026-01-01T00:00:00"/>
    <d v="2026-07-31T00:00:00"/>
    <n v="212"/>
  </r>
  <r>
    <s v="133594"/>
    <d v="2026-01-01T00:00:00"/>
    <d v="2026-12-31T00:00:00"/>
    <s v="false"/>
    <s v="162699"/>
    <s v="TEMPORAL. T. COM. INTER. N. ESTA"/>
    <s v="INTERINO POR VACANTE"/>
    <s v="FEA ANESTESIOLOGÍA Y REANIMACIÓN"/>
    <s v="E"/>
    <s v="I_9_1A"/>
    <x v="3"/>
    <n v="365"/>
    <n v="0"/>
    <s v="FEA ANESTESIOLOGÍA Y REANIMACIÓN"/>
    <s v="P.MÉDICO ANESTESIA"/>
    <x v="2"/>
    <s v="0"/>
    <m/>
    <m/>
    <m/>
    <d v="2026-01-01T00:00:00"/>
    <d v="2026-07-31T00:00:00"/>
    <n v="212"/>
  </r>
  <r>
    <s v="215863"/>
    <d v="2026-01-01T00:00:00"/>
    <d v="2026-12-31T00:00:00"/>
    <s v="false"/>
    <s v="154051"/>
    <s v="TEMPORAL. T. COM. INTER. N. ESTA"/>
    <s v="INTERINO POR VACANTE"/>
    <s v="ENFERMERO ESPECIALISTA SALUD MENTAL"/>
    <s v="E"/>
    <s v="I_9_1A"/>
    <x v="3"/>
    <n v="365"/>
    <n v="0"/>
    <s v="ENFERMERA/O ESPECIALISTA EN ENFERMERÍA DE SALUD ME"/>
    <s v="HOSPITAL.UDAD.DROGODEPEN.-U.H.T.D."/>
    <x v="1"/>
    <s v="0"/>
    <m/>
    <m/>
    <m/>
    <d v="2026-01-01T00:00:00"/>
    <d v="2026-07-31T00:00:00"/>
    <n v="212"/>
  </r>
  <r>
    <s v="202758"/>
    <d v="2026-01-01T00:00:00"/>
    <d v="2026-12-31T00:00:00"/>
    <s v="false"/>
    <s v="153981"/>
    <s v="TEMPORAL. T. COM. INTER. N. ESTA"/>
    <s v="INTERINO POR VACANTE"/>
    <s v="AUXILIAR DE ENFERMERÍA"/>
    <s v="E"/>
    <s v="I_9_1A"/>
    <x v="3"/>
    <n v="365"/>
    <n v="0"/>
    <s v="AUXILIAR DE ENFERMERÍA"/>
    <s v="UDAD.ENDOSCOPIA"/>
    <x v="1"/>
    <s v="0"/>
    <m/>
    <m/>
    <m/>
    <d v="2026-01-01T00:00:00"/>
    <d v="2026-07-31T00:00:00"/>
    <n v="212"/>
  </r>
  <r>
    <s v="336755"/>
    <d v="2026-01-01T00:00:00"/>
    <d v="2026-12-31T00:00:00"/>
    <s v="false"/>
    <s v="170544"/>
    <s v="TEMPORAL. T. COM. INTER. N. ESTA"/>
    <s v="INTERINO POR VACANTE"/>
    <s v="AUXILIAR DE ENFERMERÍA"/>
    <s v="E"/>
    <s v="I_9_1A"/>
    <x v="3"/>
    <n v="365"/>
    <n v="0"/>
    <s v="AUXILIAR DE ENFERMERÍA"/>
    <s v="PLANTA  5ª  PAR   - HOSP.EDIF.A"/>
    <x v="1"/>
    <s v="0"/>
    <m/>
    <m/>
    <m/>
    <d v="2026-01-01T00:00:00"/>
    <d v="2026-07-31T00:00:00"/>
    <n v="212"/>
  </r>
  <r>
    <s v="204669"/>
    <d v="2026-01-01T00:00:00"/>
    <d v="2026-12-31T00:00:00"/>
    <s v="false"/>
    <s v="153453"/>
    <s v="TEMPORAL. T. COM. INTER. N. ESTA"/>
    <s v="INTERINO POR VACANTE"/>
    <s v="ENFERMERO/A"/>
    <s v="E"/>
    <s v="I_9_1A"/>
    <x v="3"/>
    <n v="365"/>
    <n v="0"/>
    <s v="ENFERMERA/O"/>
    <s v="BLOQUE QUIRURGICO CENTRAL"/>
    <x v="1"/>
    <s v="0"/>
    <m/>
    <m/>
    <m/>
    <d v="2026-01-01T00:00:00"/>
    <d v="2026-07-31T00:00:00"/>
    <n v="212"/>
  </r>
  <r>
    <s v="200869"/>
    <d v="2026-01-01T00:00:00"/>
    <d v="2026-12-31T00:00:00"/>
    <s v="false"/>
    <s v="153982"/>
    <s v="TEMPORAL. T. COM. INTER. N. ESTA"/>
    <s v="INTERINO POR VACANTE"/>
    <s v="AUXILIAR DE ENFERMERÍA"/>
    <s v="E"/>
    <s v="I_9_1A"/>
    <x v="3"/>
    <n v="365"/>
    <n v="0"/>
    <s v="AUXILIAR DE ENFERMERÍA"/>
    <s v="PLANTA  8ª IMPAR - HOSP.EDIF.A"/>
    <x v="1"/>
    <s v="0"/>
    <m/>
    <m/>
    <m/>
    <d v="2026-01-01T00:00:00"/>
    <d v="2026-07-31T00:00:00"/>
    <n v="212"/>
  </r>
  <r>
    <s v="375336"/>
    <d v="2026-01-01T00:00:00"/>
    <d v="2026-12-31T00:00:00"/>
    <s v="false"/>
    <s v="153454"/>
    <s v="TEMPORAL. T. COM. INTER. N. ESTA"/>
    <s v="INTERINO POR VACANTE"/>
    <s v="ENFERMERO/A"/>
    <s v="E"/>
    <s v="I_9_1A"/>
    <x v="3"/>
    <n v="365"/>
    <n v="0"/>
    <s v="ENFERMERA/O"/>
    <s v="PLANTA  7ª IMPAR - HOSP.EDIF.A"/>
    <x v="1"/>
    <s v="0"/>
    <m/>
    <m/>
    <m/>
    <d v="2026-01-01T00:00:00"/>
    <d v="2026-07-31T00:00:00"/>
    <n v="212"/>
  </r>
  <r>
    <s v="272022"/>
    <d v="2026-01-01T00:00:00"/>
    <d v="2026-12-31T00:00:00"/>
    <s v="false"/>
    <s v="174201"/>
    <s v="TEMPORAL. T. COM. INTER. N. ESTA"/>
    <s v="COMISION SERV.,ADS.TEMPORAL"/>
    <s v="G AUXILIAR ADMINISTRATIVO F. ADMVA"/>
    <s v="E"/>
    <s v="S_9B_1A"/>
    <x v="0"/>
    <n v="365"/>
    <n v="0"/>
    <s v="AUXILIAR ADMINISTRATIVO"/>
    <s v="PLANTILLA VOLANTE SS ADMTVO ALMACÉN CENT"/>
    <x v="4"/>
    <s v="274488"/>
    <s v="42088588Z"/>
    <s v="IZQUIERDO GORDILLO, CRISTINA CARMEN"/>
    <s v="AUXILIAR ADMINISTRATIVO"/>
    <d v="2026-01-01T00:00:00"/>
    <d v="2026-07-31T00:00:00"/>
    <n v="212"/>
  </r>
  <r>
    <s v="218363"/>
    <d v="2026-01-01T00:00:00"/>
    <d v="2026-12-31T00:00:00"/>
    <s v="false"/>
    <s v="169995"/>
    <s v="TEMPORAL. T. COM. INTER. N. ESTA"/>
    <s v="INTERINO POR VACANTE"/>
    <s v="AUXILIAR DE ENFERMERÍA"/>
    <s v="E"/>
    <s v="I_9_1A"/>
    <x v="3"/>
    <n v="365"/>
    <n v="0"/>
    <s v="AUXILIAR DE ENFERMERÍA"/>
    <s v="PLANTA  5ª IMPAR - HOSP.EDIF.A"/>
    <x v="1"/>
    <s v="0"/>
    <m/>
    <m/>
    <m/>
    <d v="2026-01-01T00:00:00"/>
    <d v="2026-07-31T00:00:00"/>
    <n v="212"/>
  </r>
  <r>
    <s v="275603"/>
    <d v="2026-01-01T00:00:00"/>
    <d v="2026-12-31T00:00:00"/>
    <s v="false"/>
    <s v="153355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213763"/>
    <d v="2026-01-01T00:00:00"/>
    <d v="2026-12-31T00:00:00"/>
    <s v="false"/>
    <s v="169918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71679"/>
    <d v="2026-01-01T00:00:00"/>
    <d v="2026-12-31T00:00:00"/>
    <s v="false"/>
    <s v="171290"/>
    <s v="TEMPORAL. T. COMPLETO. N. ESTATU"/>
    <s v="PROGRAMA CARACTER TEMPORAL"/>
    <s v="FEA APARATO DIGESTIVO"/>
    <s v="E"/>
    <s v="I_9_1B"/>
    <x v="5"/>
    <n v="365"/>
    <n v="0"/>
    <s v="FEA APARATO DIGESTIVO"/>
    <s v="P.MÉDICO DIGESTIVO"/>
    <x v="2"/>
    <s v="0"/>
    <m/>
    <m/>
    <m/>
    <d v="2026-01-01T00:00:00"/>
    <d v="2026-07-31T00:00:00"/>
    <n v="212"/>
  </r>
  <r>
    <s v="236965"/>
    <d v="2026-01-01T00:00:00"/>
    <d v="2026-12-31T00:00:00"/>
    <s v="false"/>
    <s v="154040"/>
    <s v="TEMPORAL. T. COM. INTER. N. ESTA"/>
    <s v="INTERINO POR VACANTE"/>
    <s v="TÉC ESPECIALISTA / RADIODIAGNÓSTICO"/>
    <s v="E"/>
    <s v="I_9_1A"/>
    <x v="3"/>
    <n v="365"/>
    <n v="0"/>
    <s v="TÉCNICO ESPECIALISTA RADIODIAGNÓSTICO"/>
    <s v="BLOQUE QUIRURGICO CENTRAL"/>
    <x v="1"/>
    <s v="0"/>
    <m/>
    <m/>
    <m/>
    <d v="2026-01-01T00:00:00"/>
    <d v="2026-07-31T00:00:00"/>
    <n v="212"/>
  </r>
  <r>
    <s v="263238"/>
    <d v="2026-01-01T00:00:00"/>
    <d v="2026-12-31T00:00:00"/>
    <s v="false"/>
    <s v="170330"/>
    <s v="TEMPORAL. T. COM. INTER. N. ESTA"/>
    <s v="INTERINO POR VACANTE"/>
    <s v="TÉC ESPECIALISTA / RADIOTERAPIA"/>
    <s v="E"/>
    <s v="I_9_1A"/>
    <x v="3"/>
    <n v="365"/>
    <n v="0"/>
    <s v="TÉCNICO ESPECIALISTA RADIOTERAPIA"/>
    <s v="EXPLORAC.RADIOTERAPIA"/>
    <x v="1"/>
    <s v="0"/>
    <m/>
    <m/>
    <m/>
    <d v="2026-01-01T00:00:00"/>
    <d v="2026-07-31T00:00:00"/>
    <n v="212"/>
  </r>
  <r>
    <s v="228919"/>
    <d v="2026-01-01T00:00:00"/>
    <d v="2026-12-31T00:00:00"/>
    <s v="false"/>
    <s v="167391"/>
    <s v="TEMPORAL. T. COM. INTER. N. ESTA"/>
    <s v="INTERINO POR VACANTE"/>
    <s v="ENFERMERO/A"/>
    <s v="E"/>
    <s v="I_9_1A"/>
    <x v="3"/>
    <n v="365"/>
    <n v="0"/>
    <s v="ENFERMERA/O"/>
    <s v="DIETÉTICA Y NUTRICIÓN"/>
    <x v="1"/>
    <s v="0"/>
    <m/>
    <m/>
    <m/>
    <d v="2026-01-01T00:00:00"/>
    <d v="2026-07-31T00:00:00"/>
    <n v="212"/>
  </r>
  <r>
    <s v="345731"/>
    <d v="2026-01-01T00:00:00"/>
    <d v="2026-12-31T00:00:00"/>
    <s v="false"/>
    <s v="154103"/>
    <s v="TEMPORAL. T. COM. INTER. N. ESTA"/>
    <s v="INTERINO POR VACANTE"/>
    <s v="ENFERMERO/A"/>
    <s v="E"/>
    <s v="I_9_1A"/>
    <x v="3"/>
    <n v="365"/>
    <n v="0"/>
    <s v="ENFERMERA/O"/>
    <s v="PARITORIO"/>
    <x v="1"/>
    <s v="0"/>
    <m/>
    <m/>
    <m/>
    <d v="2026-01-01T00:00:00"/>
    <d v="2026-07-31T00:00:00"/>
    <n v="212"/>
  </r>
  <r>
    <s v="244684"/>
    <d v="2026-01-01T00:00:00"/>
    <d v="2026-12-31T00:00:00"/>
    <s v="false"/>
    <s v="154107"/>
    <s v="TEMPORAL. T. COM. INTER. N. ESTA"/>
    <s v="INTERINO POR VACANTE"/>
    <s v="ENFERMERO/A"/>
    <s v="E"/>
    <s v="I_9_1A"/>
    <x v="3"/>
    <n v="365"/>
    <n v="0"/>
    <s v="ENFERMERA/O"/>
    <s v="BLOQUE QUIRURGICO CENTRAL"/>
    <x v="1"/>
    <s v="0"/>
    <m/>
    <m/>
    <m/>
    <d v="2026-01-01T00:00:00"/>
    <d v="2026-07-31T00:00:00"/>
    <n v="212"/>
  </r>
  <r>
    <s v="233772"/>
    <d v="2026-01-01T00:00:00"/>
    <d v="2026-12-31T00:00:00"/>
    <s v="false"/>
    <s v="170440"/>
    <s v="TEMPORAL. T. COM. INTER. N. ESTA"/>
    <s v="INTERINO POR VACANTE"/>
    <s v="ENFERMERO/A"/>
    <s v="E"/>
    <s v="I_9_1A"/>
    <x v="3"/>
    <n v="365"/>
    <n v="0"/>
    <s v="ENFERMERA/O"/>
    <s v="PLANTA  8ª IMPAR - HOSP.EDIF.A"/>
    <x v="1"/>
    <s v="0"/>
    <m/>
    <m/>
    <m/>
    <d v="2026-01-01T00:00:00"/>
    <d v="2026-07-31T00:00:00"/>
    <n v="212"/>
  </r>
  <r>
    <s v="259374"/>
    <d v="2026-01-01T00:00:00"/>
    <d v="2026-12-31T00:00:00"/>
    <s v="false"/>
    <s v="153356"/>
    <s v="TEMPORAL. T. COM. INTER. N. ESTA"/>
    <s v="INTERINO POR VACANTE"/>
    <s v="ENFERMERO/A"/>
    <s v="E"/>
    <s v="I_9_1A"/>
    <x v="3"/>
    <n v="365"/>
    <n v="0"/>
    <s v="ENFERMERA/O"/>
    <s v="BLOQUE QUIRURGICO CENTRAL"/>
    <x v="1"/>
    <s v="0"/>
    <m/>
    <m/>
    <m/>
    <d v="2026-01-01T00:00:00"/>
    <d v="2026-07-31T00:00:00"/>
    <n v="212"/>
  </r>
  <r>
    <s v="219585"/>
    <d v="2026-01-01T00:00:00"/>
    <d v="2026-12-31T00:00:00"/>
    <s v="false"/>
    <s v="153983"/>
    <s v="TEMPORAL. T. COM. INTER. N. ESTA"/>
    <s v="INTERINO POR VACANTE"/>
    <s v="AUXILIAR DE ENFERMERÍA"/>
    <s v="E"/>
    <s v="I_9_1A"/>
    <x v="3"/>
    <n v="365"/>
    <n v="0"/>
    <s v="AUXILIAR DE ENFERMERÍA"/>
    <s v="PLANTA  2ª  - HOSPITAL DEL NORTE"/>
    <x v="1"/>
    <s v="0"/>
    <m/>
    <m/>
    <m/>
    <d v="2026-01-01T00:00:00"/>
    <d v="2026-07-31T00:00:00"/>
    <n v="212"/>
  </r>
  <r>
    <s v="127238"/>
    <d v="2026-01-01T00:00:00"/>
    <d v="2026-12-31T00:00:00"/>
    <s v="false"/>
    <s v="156216"/>
    <s v="TEMPORAL. T. COM. INTER. N. ESTA"/>
    <s v="INTERINO POR VACANTE"/>
    <s v="FEA MEDICINA INTERNA"/>
    <s v="E"/>
    <s v="I_9_1A"/>
    <x v="3"/>
    <n v="365"/>
    <n v="0"/>
    <s v="FEA MEDICINA INTERNA"/>
    <s v="P.MÉDICO INFECCIOSOS MEDICINA INTERNA"/>
    <x v="2"/>
    <s v="0"/>
    <m/>
    <m/>
    <m/>
    <d v="2026-01-01T00:00:00"/>
    <d v="2026-07-31T00:00:00"/>
    <n v="212"/>
  </r>
  <r>
    <s v="202950"/>
    <d v="2026-01-01T00:00:00"/>
    <d v="2026-12-31T00:00:00"/>
    <s v="false"/>
    <s v="153984"/>
    <s v="TEMPORAL. T. COM. INTER. N. ESTA"/>
    <s v="INTERINO POR VACANTE"/>
    <s v="AUXILIAR DE ENFERMERÍA"/>
    <s v="E"/>
    <s v="I_9_1A"/>
    <x v="3"/>
    <n v="365"/>
    <n v="0"/>
    <s v="AUXILIAR DE ENFERMERÍA"/>
    <s v="PLANTA BAJA - HOSP.EDIF.M."/>
    <x v="1"/>
    <s v="0"/>
    <m/>
    <m/>
    <m/>
    <d v="2026-01-01T00:00:00"/>
    <d v="2026-07-31T00:00:00"/>
    <n v="212"/>
  </r>
  <r>
    <s v="356977"/>
    <d v="2026-01-01T00:00:00"/>
    <d v="2026-12-31T00:00:00"/>
    <s v="false"/>
    <s v="173787"/>
    <s v="TEMPORAL. T. COM. INTER. N. ESTA"/>
    <s v="INTERINO POR VACANTE"/>
    <s v="G ADMINISTRATIVO FUNCIÓN ADMINISTRATIVA"/>
    <s v="E"/>
    <s v="I_9_1A"/>
    <x v="3"/>
    <n v="365"/>
    <n v="0"/>
    <s v="GRUPO ADMINISTRATIVO"/>
    <s v="ADMISIÓN CENTRAL"/>
    <x v="2"/>
    <s v="0"/>
    <m/>
    <m/>
    <m/>
    <d v="2026-01-01T00:00:00"/>
    <d v="2026-07-31T00:00:00"/>
    <n v="212"/>
  </r>
  <r>
    <s v="367612"/>
    <d v="2026-01-01T00:00:00"/>
    <d v="2026-12-31T00:00:00"/>
    <s v="false"/>
    <s v="167390"/>
    <s v="TEMPORAL. T. COM. INTER. N. ESTA"/>
    <s v="INTERINO POR VACANTE"/>
    <s v="ENFERMERO/A"/>
    <s v="E"/>
    <s v="I_9_1A"/>
    <x v="3"/>
    <n v="365"/>
    <n v="0"/>
    <s v="ENFERMERA/O"/>
    <s v="PARITORIO"/>
    <x v="1"/>
    <s v="0"/>
    <m/>
    <m/>
    <m/>
    <d v="2026-01-01T00:00:00"/>
    <d v="2026-07-31T00:00:00"/>
    <n v="212"/>
  </r>
  <r>
    <s v="381348"/>
    <d v="2026-01-01T00:00:00"/>
    <d v="2026-12-31T00:00:00"/>
    <s v="false"/>
    <s v="174839"/>
    <s v="TEMPORAL. T. COM. INTER. N. ESTA"/>
    <s v="COMISION SERV.,ADS.TEMPORAL"/>
    <s v="ENFERMERO/A"/>
    <s v="E"/>
    <s v="S_9B_1A"/>
    <x v="0"/>
    <n v="365"/>
    <n v="0"/>
    <s v="ENFERMERA/O"/>
    <s v="BLOQUE QUIRURGICO CENTRAL"/>
    <x v="1"/>
    <s v="242602"/>
    <s v="X1682461B"/>
    <s v="ALGE, HELEN PIA"/>
    <m/>
    <d v="2026-01-01T00:00:00"/>
    <d v="2026-07-31T00:00:00"/>
    <n v="212"/>
  </r>
  <r>
    <s v="202733"/>
    <d v="2026-01-01T00:00:00"/>
    <d v="2026-12-31T00:00:00"/>
    <s v="false"/>
    <s v="153455"/>
    <s v="TEMPORAL. T. COM. INTER. N. ESTA"/>
    <s v="INTERINO POR VACANTE"/>
    <s v="ENFERMERO/A"/>
    <s v="E"/>
    <s v="I_9_1A"/>
    <x v="3"/>
    <n v="365"/>
    <n v="0"/>
    <s v="ENFERMERA/O"/>
    <s v="PLANTA  6ª  PAR   - HOSP.EDIF.A"/>
    <x v="1"/>
    <s v="0"/>
    <m/>
    <m/>
    <m/>
    <d v="2026-01-01T00:00:00"/>
    <d v="2026-07-31T00:00:00"/>
    <n v="212"/>
  </r>
  <r>
    <s v="218568"/>
    <d v="2026-01-01T00:00:00"/>
    <d v="2026-12-31T00:00:00"/>
    <s v="false"/>
    <s v="147383"/>
    <s v="TEMPORAL. T. COM. INTER. N. ESTA"/>
    <s v="INTERINO POR VACANTE"/>
    <s v="G ADMINISTRATIVO FUNCIÓN ADMINISTRATIVA"/>
    <s v="E"/>
    <s v="I_9_1A"/>
    <x v="3"/>
    <n v="365"/>
    <n v="0"/>
    <s v="GRUPO ADMINISTRATIVO"/>
    <s v="D.RRHH SERV.ADMINISTRACIÓN DE PERSONAL"/>
    <x v="5"/>
    <s v="0"/>
    <m/>
    <m/>
    <m/>
    <d v="2026-01-01T00:00:00"/>
    <d v="2026-07-31T00:00:00"/>
    <n v="212"/>
  </r>
  <r>
    <s v="295222"/>
    <d v="2026-01-01T00:00:00"/>
    <d v="2026-12-31T00:00:00"/>
    <s v="false"/>
    <s v="174601"/>
    <s v="TEMPORAL. T. COM. INTER. N. ESTA"/>
    <s v="COMISION SERV.,ADS.TEMPORAL"/>
    <s v="ENFERMERO/A"/>
    <s v="E"/>
    <s v="S_9B_1A"/>
    <x v="0"/>
    <n v="365"/>
    <n v="0"/>
    <s v="ENFERMERA/O"/>
    <s v="URGENCIAS"/>
    <x v="1"/>
    <s v="333671"/>
    <s v="43815331D"/>
    <s v="RODRIGUEZ PEÑA, CARLOS ALBERTO"/>
    <m/>
    <d v="2026-01-01T00:00:00"/>
    <d v="2026-07-31T00:00:00"/>
    <n v="212"/>
  </r>
  <r>
    <s v="270287"/>
    <d v="2026-01-01T00:00:00"/>
    <d v="2026-12-31T00:00:00"/>
    <s v="false"/>
    <s v="172786"/>
    <s v="TEMPORAL. T. COM. INTER. N. ESTA"/>
    <s v="MES VENCIDO - INCAPACIDAD TEMPORAL"/>
    <s v="AUXILIAR DE ENFERMERÍA"/>
    <s v="E"/>
    <s v="S_9B_1A"/>
    <x v="0"/>
    <n v="365"/>
    <n v="0"/>
    <s v="AUXILIAR DE ENFERMERÍA"/>
    <s v="PLANTA  7ª  PAR   - HOSP.EDIF.A"/>
    <x v="1"/>
    <s v="358561"/>
    <s v="54041173M"/>
    <s v="ENRIQUE RODRIGUEZ, JUAN DOMINGO"/>
    <s v="AUXILIAR DE ENFERMERÍA"/>
    <d v="2026-01-01T00:00:00"/>
    <d v="2026-07-31T00:00:00"/>
    <n v="212"/>
  </r>
  <r>
    <s v="379675"/>
    <d v="2026-01-01T00:00:00"/>
    <d v="2026-12-31T00:00:00"/>
    <s v="false"/>
    <s v="154193"/>
    <s v="TEMPORAL. T. COM. INTER. N. ESTA"/>
    <s v="INTERINO POR VACANTE"/>
    <s v="ENFERMERO/A"/>
    <s v="E"/>
    <s v="I_9_1A"/>
    <x v="3"/>
    <n v="365"/>
    <n v="0"/>
    <s v="ENFERMERA/O"/>
    <s v="UNIDAD DE SALUD MENTAL INFANTO JUVENIL"/>
    <x v="1"/>
    <s v="0"/>
    <m/>
    <m/>
    <m/>
    <d v="2026-01-01T00:00:00"/>
    <d v="2026-07-31T00:00:00"/>
    <n v="212"/>
  </r>
  <r>
    <s v="273111"/>
    <d v="2026-01-01T00:00:00"/>
    <d v="2026-12-31T00:00:00"/>
    <s v="false"/>
    <s v="169700"/>
    <s v="TEMPORAL. T. COM. INTER. N. ESTA"/>
    <s v="INTERINO POR VACANTE"/>
    <s v="FEA MEDICINA FAMILIAR Y COMUNITARIA"/>
    <s v="E"/>
    <s v="I_9_1A"/>
    <x v="3"/>
    <n v="365"/>
    <n v="0"/>
    <s v="FEA MEDICINA FAMILIAR Y COMUNITARÍA"/>
    <s v="P.MÉDICO UDAD.HOSP.A DOMICILIO"/>
    <x v="2"/>
    <s v="0"/>
    <m/>
    <m/>
    <m/>
    <d v="2026-01-01T00:00:00"/>
    <d v="2026-07-31T00:00:00"/>
    <n v="212"/>
  </r>
  <r>
    <s v="345983"/>
    <d v="2026-01-01T00:00:00"/>
    <d v="2026-12-31T00:00:00"/>
    <s v="false"/>
    <s v="170441"/>
    <s v="TEMPORAL. T. COM. INTER. N. ESTA"/>
    <s v="INTERINO POR VACANTE"/>
    <s v="ENFERMERO/A"/>
    <s v="E"/>
    <s v="I_9_1A"/>
    <x v="3"/>
    <n v="365"/>
    <n v="0"/>
    <s v="ENFERMERA/O"/>
    <s v="UDAD.DE RECUPERACIÓN DE QUIRÓFANO"/>
    <x v="1"/>
    <s v="0"/>
    <m/>
    <m/>
    <m/>
    <d v="2026-01-01T00:00:00"/>
    <d v="2026-07-31T00:00:00"/>
    <n v="212"/>
  </r>
  <r>
    <s v="371493"/>
    <d v="2026-01-01T00:00:00"/>
    <d v="2026-12-31T00:00:00"/>
    <s v="false"/>
    <s v="170442"/>
    <s v="TEMPORAL. T. COM. INTER. N. ESTA"/>
    <s v="INTERINO POR VACANTE"/>
    <s v="ENFERMERO/A"/>
    <s v="E"/>
    <s v="I_9_1A"/>
    <x v="3"/>
    <n v="365"/>
    <n v="0"/>
    <s v="ENFERMERA/O"/>
    <s v="UDAD.CORONARIAS"/>
    <x v="1"/>
    <s v="0"/>
    <m/>
    <m/>
    <m/>
    <d v="2026-01-01T00:00:00"/>
    <d v="2026-07-31T00:00:00"/>
    <n v="212"/>
  </r>
  <r>
    <s v="251920"/>
    <d v="2026-01-01T00:00:00"/>
    <d v="2026-12-31T00:00:00"/>
    <s v="false"/>
    <s v="167399"/>
    <s v="TEMPORAL. T. COM. INTER. N. ESTA"/>
    <s v="INTERINO POR VACANTE"/>
    <s v="AUXILIAR DE ENFERMERÍA"/>
    <s v="E"/>
    <s v="I_9_1A"/>
    <x v="3"/>
    <n v="365"/>
    <n v="0"/>
    <s v="AUXILIAR DE ENFERMERÍA"/>
    <s v="PLANTA BAJA - HOSP.EDIF.M."/>
    <x v="1"/>
    <s v="0"/>
    <m/>
    <m/>
    <m/>
    <d v="2026-01-01T00:00:00"/>
    <d v="2026-07-31T00:00:00"/>
    <n v="212"/>
  </r>
  <r>
    <s v="232012"/>
    <d v="2026-01-01T00:00:00"/>
    <d v="2026-12-31T00:00:00"/>
    <s v="false"/>
    <s v="169953"/>
    <s v="TEMPORAL. T. COM. INTER. N. ESTA"/>
    <s v="INTERINO POR VACANTE"/>
    <s v="AUXILIAR DE ENFERMERÍA"/>
    <s v="E"/>
    <s v="I_9_1A"/>
    <x v="3"/>
    <n v="365"/>
    <n v="0"/>
    <s v="AUXILIAR DE ENFERMERÍA"/>
    <s v="PLANTA 1ª - SUBAGUDOS"/>
    <x v="1"/>
    <s v="0"/>
    <m/>
    <m/>
    <m/>
    <d v="2026-01-01T00:00:00"/>
    <d v="2026-07-31T00:00:00"/>
    <n v="212"/>
  </r>
  <r>
    <s v="338093"/>
    <d v="2026-01-01T00:00:00"/>
    <d v="2026-12-31T00:00:00"/>
    <s v="false"/>
    <s v="161143"/>
    <s v="TEMPORAL. T. COM. INTER. N. ESTA"/>
    <s v="INTERINO POR VACANTE"/>
    <s v="AUXILIAR DE ENFERMERÍA"/>
    <s v="E"/>
    <s v="I_9_1A"/>
    <x v="3"/>
    <n v="365"/>
    <n v="0"/>
    <s v="AUXILIAR DE ENFERMERÍA"/>
    <s v="U.V.I."/>
    <x v="1"/>
    <s v="0"/>
    <m/>
    <m/>
    <m/>
    <d v="2026-01-01T00:00:00"/>
    <d v="2026-07-31T00:00:00"/>
    <n v="212"/>
  </r>
  <r>
    <s v="295665"/>
    <d v="2026-01-01T00:00:00"/>
    <d v="2026-12-31T00:00:00"/>
    <s v="false"/>
    <s v="170546"/>
    <s v="TEMPORAL. T. COM. INTER. N. ESTA"/>
    <s v="INTERINO POR VACANTE"/>
    <s v="AUXILIAR DE ENFERMERÍA"/>
    <s v="E"/>
    <s v="I_9_1A"/>
    <x v="3"/>
    <n v="365"/>
    <n v="0"/>
    <s v="AUXILIAR DE ENFERMERÍA"/>
    <s v="PLANTA 10ª  PAR  - HOSP.EDIF.A"/>
    <x v="1"/>
    <s v="0"/>
    <m/>
    <m/>
    <m/>
    <d v="2026-01-01T00:00:00"/>
    <d v="2026-07-31T00:00:00"/>
    <n v="212"/>
  </r>
  <r>
    <s v="290597"/>
    <d v="2026-01-01T00:00:00"/>
    <d v="2026-12-31T00:00:00"/>
    <s v="false"/>
    <s v="153456"/>
    <s v="TEMPORAL. T. COM. INTER. N. ESTA"/>
    <s v="INTERINO POR VACANTE"/>
    <s v="ENFERMERO/A"/>
    <s v="E"/>
    <s v="I_9_1A"/>
    <x v="3"/>
    <n v="365"/>
    <n v="0"/>
    <s v="ENFERMERA/O"/>
    <s v="H.DIA POLIVALENTE - CITOSTATICOS"/>
    <x v="1"/>
    <s v="0"/>
    <m/>
    <m/>
    <m/>
    <d v="2026-01-01T00:00:00"/>
    <d v="2026-07-31T00:00:00"/>
    <n v="212"/>
  </r>
  <r>
    <s v="299705"/>
    <d v="2026-01-01T00:00:00"/>
    <d v="2026-12-31T00:00:00"/>
    <s v="false"/>
    <s v="169924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383277"/>
    <d v="2026-01-01T00:00:00"/>
    <d v="2026-12-31T00:00:00"/>
    <s v="false"/>
    <s v="153358"/>
    <s v="TEMPORAL. T. COM. INTER. N. ESTA"/>
    <s v="INTERINO POR VACANTE"/>
    <s v="ENFERMERO/A"/>
    <s v="E"/>
    <s v="I_9_1A"/>
    <x v="3"/>
    <n v="365"/>
    <n v="0"/>
    <s v="ENFERMERA/O"/>
    <s v="U.V.I. PEDIATRICA"/>
    <x v="1"/>
    <s v="0"/>
    <m/>
    <m/>
    <m/>
    <d v="2026-01-01T00:00:00"/>
    <d v="2026-07-31T00:00:00"/>
    <n v="212"/>
  </r>
  <r>
    <s v="263018"/>
    <d v="2026-01-01T00:00:00"/>
    <d v="2026-12-31T00:00:00"/>
    <s v="false"/>
    <s v="169693"/>
    <s v="TEMPORAL. T. COM. INTER. N. ESTA"/>
    <s v="INTERINO POR VACANTE"/>
    <s v="FEA HEMATOLOGÍA Y HEMOTERAPIA"/>
    <s v="E"/>
    <s v="I_9_1A"/>
    <x v="3"/>
    <n v="365"/>
    <n v="0"/>
    <s v="FEA HEMATOLOGIA Y HEMOTERAPIA"/>
    <s v="P.MÉDICO HEMATOLOGÍA CLÍNICA"/>
    <x v="2"/>
    <s v="0"/>
    <m/>
    <m/>
    <m/>
    <d v="2026-01-01T00:00:00"/>
    <d v="2026-07-31T00:00:00"/>
    <n v="212"/>
  </r>
  <r>
    <s v="257634"/>
    <d v="2026-01-01T00:00:00"/>
    <d v="2026-12-31T00:00:00"/>
    <s v="false"/>
    <s v="153359"/>
    <s v="TEMPORAL. T. COM. INTER. N. ESTA"/>
    <s v="INTERINO POR VACANTE"/>
    <s v="ENFERMERO/A"/>
    <s v="E"/>
    <s v="I_9_1A"/>
    <x v="3"/>
    <n v="365"/>
    <n v="0"/>
    <s v="ENFERMERA/O"/>
    <s v="PLANTA  6ª IMPAR - HOSP.EDIF.A"/>
    <x v="1"/>
    <s v="0"/>
    <m/>
    <m/>
    <m/>
    <d v="2026-01-01T00:00:00"/>
    <d v="2026-07-31T00:00:00"/>
    <n v="212"/>
  </r>
  <r>
    <s v="226561"/>
    <d v="2026-01-01T00:00:00"/>
    <d v="2026-12-31T00:00:00"/>
    <s v="false"/>
    <s v="161341"/>
    <s v="TEMPORAL. T. COM. INTER. N. ESTA"/>
    <s v="INTERINO POR VACANTE"/>
    <s v="PLANCHADOR/A"/>
    <s v="E"/>
    <s v="I_9_1A"/>
    <x v="3"/>
    <n v="365"/>
    <n v="0"/>
    <s v="PLANCHADORA"/>
    <s v="LAVANDERÍA HOSP.DEL TORAX"/>
    <x v="0"/>
    <s v="0"/>
    <m/>
    <m/>
    <m/>
    <d v="2026-01-01T00:00:00"/>
    <d v="2026-07-31T00:00:00"/>
    <n v="212"/>
  </r>
  <r>
    <s v="268666"/>
    <d v="2026-01-01T00:00:00"/>
    <d v="2026-12-31T00:00:00"/>
    <s v="false"/>
    <s v="169778"/>
    <s v="TEMPORAL. T. COM. INTER. N. ESTA"/>
    <s v="INTERINO POR VACANTE"/>
    <s v="TÉC ESPECIALISTA / LABORATORIO"/>
    <s v="E"/>
    <s v="I_9_1A"/>
    <x v="3"/>
    <n v="365"/>
    <n v="0"/>
    <s v="TÉCNICO ESPECIALISTA LABORATORIO"/>
    <s v="LABOR.DE MICROBIOLOGIA Y CONTROL DE INF"/>
    <x v="1"/>
    <s v="0"/>
    <m/>
    <m/>
    <m/>
    <d v="2026-01-01T00:00:00"/>
    <d v="2026-07-31T00:00:00"/>
    <n v="212"/>
  </r>
  <r>
    <s v="298562"/>
    <d v="2026-01-01T00:00:00"/>
    <d v="2026-12-31T00:00:00"/>
    <s v="false"/>
    <s v="170410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45104"/>
    <d v="2026-01-01T00:00:00"/>
    <d v="2026-12-31T00:00:00"/>
    <s v="false"/>
    <s v="153724"/>
    <s v="TEMPORAL. T. COM. INTER. N. ESTA"/>
    <s v="INTERINO POR VACANTE"/>
    <s v="TÉC ESPECIALISTA / LABORATORIO"/>
    <s v="E"/>
    <s v="I_9_1A"/>
    <x v="3"/>
    <n v="365"/>
    <n v="0"/>
    <s v="TÉCNICO ESPECIALISTA LABORATORIO"/>
    <s v="LABOR.DE MICROBIOLOGIA Y CONTROL DE INF"/>
    <x v="1"/>
    <s v="0"/>
    <m/>
    <m/>
    <m/>
    <d v="2026-01-01T00:00:00"/>
    <d v="2026-07-31T00:00:00"/>
    <n v="212"/>
  </r>
  <r>
    <s v="259352"/>
    <d v="2026-01-01T00:00:00"/>
    <d v="2026-12-31T00:00:00"/>
    <s v="false"/>
    <s v="170609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97417"/>
    <d v="2026-01-01T00:00:00"/>
    <d v="2026-12-31T00:00:00"/>
    <s v="false"/>
    <s v="170037"/>
    <s v="TEMPORAL. T. COM. INTER. N. ESTA"/>
    <s v="INTERINO POR VACANTE"/>
    <s v="AUXILIAR DE ENFERMERÍA"/>
    <s v="E"/>
    <s v="I_9_1A"/>
    <x v="3"/>
    <n v="365"/>
    <n v="0"/>
    <s v="AUXILIAR DE ENFERMERÍA"/>
    <s v="PLANTA  9ª  PAR   - HOSP.EDIF.A"/>
    <x v="1"/>
    <s v="0"/>
    <m/>
    <m/>
    <m/>
    <d v="2026-01-01T00:00:00"/>
    <d v="2026-07-31T00:00:00"/>
    <n v="212"/>
  </r>
  <r>
    <s v="299874"/>
    <d v="2026-01-01T00:00:00"/>
    <d v="2026-12-31T00:00:00"/>
    <s v="false"/>
    <s v="170543"/>
    <s v="TEMPORAL. T. COM. INTER. N. ESTA"/>
    <s v="INTERINO POR VACANTE"/>
    <s v="AUXILIAR DE ENFERMERÍA"/>
    <s v="E"/>
    <s v="I_9_1A"/>
    <x v="3"/>
    <n v="365"/>
    <n v="0"/>
    <s v="AUXILIAR DE ENFERMERÍA"/>
    <s v="RADIODIAGNOSTICO"/>
    <x v="1"/>
    <s v="0"/>
    <m/>
    <m/>
    <m/>
    <d v="2026-01-01T00:00:00"/>
    <d v="2026-07-31T00:00:00"/>
    <n v="212"/>
  </r>
  <r>
    <s v="241622"/>
    <d v="2026-01-01T00:00:00"/>
    <d v="2026-12-31T00:00:00"/>
    <s v="false"/>
    <s v="174682"/>
    <s v="TEMPORAL. T. COM. INTER. N. ESTA"/>
    <s v="COMISION SERV.,ADS.TEMPORAL"/>
    <s v="TÉC ESPECIALISTA / LABORATORIO"/>
    <s v="E"/>
    <s v="S_9B_1A"/>
    <x v="0"/>
    <n v="365"/>
    <n v="0"/>
    <s v="TÉCNICO ESPECIALISTA LABORATORIO"/>
    <s v="LABORATORIO CENTRAL"/>
    <x v="1"/>
    <s v="369287"/>
    <s v="78692208P"/>
    <s v="RODRIGUEZ ALONSO, ALEXIS JAVIER"/>
    <s v="TÉCNICO ESPECIALISTA LABORATORIO"/>
    <d v="2026-01-01T00:00:00"/>
    <d v="2026-07-31T00:00:00"/>
    <n v="212"/>
  </r>
  <r>
    <s v="268125"/>
    <d v="2026-01-01T00:00:00"/>
    <d v="2026-12-31T00:00:00"/>
    <s v="false"/>
    <s v="170559"/>
    <s v="TEMPORAL. T. COM. INTER. N. ESTA"/>
    <s v="INTERINO POR VACANTE"/>
    <s v="ENFERMERO/A"/>
    <s v="E"/>
    <s v="I_9_1A"/>
    <x v="3"/>
    <n v="365"/>
    <n v="0"/>
    <s v="ENFERMERA/O"/>
    <s v="BLOQUE QUIRURGICO CMA"/>
    <x v="1"/>
    <s v="0"/>
    <m/>
    <m/>
    <m/>
    <d v="2026-01-01T00:00:00"/>
    <d v="2026-07-31T00:00:00"/>
    <n v="212"/>
  </r>
  <r>
    <s v="278747"/>
    <d v="2026-01-01T00:00:00"/>
    <d v="2026-12-31T00:00:00"/>
    <s v="false"/>
    <s v="153985"/>
    <s v="TEMPORAL. T. COM. INTER. N. ESTA"/>
    <s v="INTERINO POR VACANTE"/>
    <s v="AUXILIAR DE ENFERMERÍA"/>
    <s v="E"/>
    <s v="I_9_1A"/>
    <x v="3"/>
    <n v="365"/>
    <n v="0"/>
    <s v="AUXILIAR DE ENFERMERÍA"/>
    <s v="U.V.I."/>
    <x v="1"/>
    <s v="0"/>
    <m/>
    <m/>
    <m/>
    <d v="2026-01-01T00:00:00"/>
    <d v="2026-07-31T00:00:00"/>
    <n v="212"/>
  </r>
  <r>
    <s v="241182"/>
    <d v="2026-01-01T00:00:00"/>
    <d v="2026-12-31T00:00:00"/>
    <s v="false"/>
    <s v="172526"/>
    <s v="TEMPORAL. T. COM. INTER. N. ESTA"/>
    <s v="MES VENCIDO - INCAPACIDAD TEMPORAL"/>
    <s v="G ADMINISTRATIVO FUNCIÓN ADMINISTRATIVA"/>
    <s v="E"/>
    <s v="S_9B_1A"/>
    <x v="0"/>
    <n v="365"/>
    <n v="0"/>
    <s v="GRUPO ADMINISTRATIVO"/>
    <s v="ADMISIÓN CENTRAL"/>
    <x v="2"/>
    <s v="228293"/>
    <s v="43801518L"/>
    <s v="HERNANDEZ CRUZ, SANDRA MATILDE"/>
    <s v="GRUPO ADMINISTRATIVO"/>
    <d v="2026-01-01T00:00:00"/>
    <d v="2026-07-31T00:00:00"/>
    <n v="212"/>
  </r>
  <r>
    <s v="271436"/>
    <d v="2026-01-01T00:00:00"/>
    <d v="2026-12-31T00:00:00"/>
    <s v="false"/>
    <s v="153457"/>
    <s v="TEMPORAL. T. COM. INTER. N. ESTA"/>
    <s v="INTERINO POR VACANTE"/>
    <s v="ENFERMERO/A"/>
    <s v="E"/>
    <s v="I_9_1A"/>
    <x v="3"/>
    <n v="365"/>
    <n v="0"/>
    <s v="ENFERMERA/O"/>
    <s v="UDAD.HEMODÍALISIS"/>
    <x v="1"/>
    <s v="0"/>
    <m/>
    <m/>
    <m/>
    <d v="2026-01-01T00:00:00"/>
    <d v="2026-07-31T00:00:00"/>
    <n v="212"/>
  </r>
  <r>
    <s v="245057"/>
    <d v="2026-01-01T00:00:00"/>
    <d v="2026-12-31T00:00:00"/>
    <s v="false"/>
    <s v="153987"/>
    <s v="TEMPORAL. T. COM. INTER. N. ESTA"/>
    <s v="INTERINO POR VACANTE"/>
    <s v="AUXILIAR DE ENFERMERÍA"/>
    <s v="E"/>
    <s v="I_9_1A"/>
    <x v="3"/>
    <n v="365"/>
    <n v="0"/>
    <s v="AUXILIAR DE ENFERMERÍA"/>
    <s v="PLANTA  9ª  PAR   - HOSP.EDIF.A"/>
    <x v="1"/>
    <s v="0"/>
    <m/>
    <m/>
    <m/>
    <d v="2026-01-01T00:00:00"/>
    <d v="2026-07-31T00:00:00"/>
    <n v="212"/>
  </r>
  <r>
    <s v="269998"/>
    <d v="2026-01-01T00:00:00"/>
    <d v="2026-12-31T00:00:00"/>
    <s v="false"/>
    <s v="169892"/>
    <s v="TEMPORAL. T. COM. INTER. N. ESTA"/>
    <s v="INTERINO POR VACANTE"/>
    <s v="AUXILIAR DE ENFERMERÍA"/>
    <s v="E"/>
    <s v="I_9_1A"/>
    <x v="3"/>
    <n v="365"/>
    <n v="0"/>
    <s v="AUXILIAR DE ENFERMERÍA"/>
    <s v="BLOQUE QUIRURGICO CENTRAL"/>
    <x v="1"/>
    <s v="0"/>
    <m/>
    <m/>
    <m/>
    <d v="2026-01-01T00:00:00"/>
    <d v="2026-07-31T00:00:00"/>
    <n v="212"/>
  </r>
  <r>
    <s v="351282"/>
    <d v="2026-01-01T00:00:00"/>
    <d v="2026-12-31T00:00:00"/>
    <s v="false"/>
    <s v="169701"/>
    <s v="TEMPORAL. T. COM. INTER. N. ESTA"/>
    <s v="INTERINO POR VACANTE"/>
    <s v="ENFERMERO/A"/>
    <s v="E"/>
    <s v="I_9_1A"/>
    <x v="3"/>
    <n v="365"/>
    <n v="0"/>
    <s v="ENFERMERA/O"/>
    <s v="PLANTA 4ª - HOSPITALIZACIÓN EDIF. D"/>
    <x v="1"/>
    <s v="0"/>
    <m/>
    <m/>
    <m/>
    <d v="2026-01-01T00:00:00"/>
    <d v="2026-07-31T00:00:00"/>
    <n v="212"/>
  </r>
  <r>
    <s v="207234"/>
    <d v="2026-01-01T00:00:00"/>
    <d v="2026-12-31T00:00:00"/>
    <s v="false"/>
    <s v="173688"/>
    <s v="TEMPORAL. T. COM. INTER. N. ESTA"/>
    <s v="MES VENCIDO - INCAPACIDAD TEMPORAL"/>
    <s v="LIMPIADOR/A"/>
    <s v="E"/>
    <s v="S_9B_1A"/>
    <x v="0"/>
    <n v="365"/>
    <n v="0"/>
    <s v="LIMPIADORA"/>
    <s v="LIMPIEZA EDIFICIO ACTIV.AMBULATORIAS"/>
    <x v="0"/>
    <s v="334535"/>
    <s v="78407519J"/>
    <s v="PESTANO MENDEZ, FRANCISCA"/>
    <s v="LIMPIADORA"/>
    <d v="2026-01-01T00:00:00"/>
    <d v="2026-07-31T00:00:00"/>
    <n v="212"/>
  </r>
  <r>
    <s v="247852"/>
    <d v="2026-01-01T00:00:00"/>
    <d v="2026-12-31T00:00:00"/>
    <s v="false"/>
    <s v="153877"/>
    <s v="TEMPORAL. T. COM. INTER. N. ESTA"/>
    <s v="INTERINO POR VACANTE"/>
    <s v="G AUXILIAR ADMINISTRATIVO F. ADMVA"/>
    <s v="E"/>
    <s v="I_9_1A"/>
    <x v="3"/>
    <n v="365"/>
    <n v="0"/>
    <s v="AUXILIAR ADMINISTRATIVO"/>
    <s v="UDAD.SALUD MENTAL DE TACORONTE"/>
    <x v="4"/>
    <s v="0"/>
    <m/>
    <m/>
    <m/>
    <d v="2026-01-01T00:00:00"/>
    <d v="2026-07-31T00:00:00"/>
    <n v="212"/>
  </r>
  <r>
    <s v="266151"/>
    <d v="2026-01-01T00:00:00"/>
    <d v="2026-12-31T00:00:00"/>
    <s v="false"/>
    <s v="169808"/>
    <s v="TEMPORAL. T. COM. INTER. N. ESTA"/>
    <s v="INTERINO POR VACANTE"/>
    <s v="TÉC ESPECIALISTA / RADIODIAGNÓSTICO"/>
    <s v="E"/>
    <s v="I_9_1A"/>
    <x v="3"/>
    <n v="365"/>
    <n v="0"/>
    <s v="TÉCNICO ESPECIALISTA RADIODIAGNÓSTICO"/>
    <s v="RADIOLOGÍA DE URGENCIAS"/>
    <x v="1"/>
    <s v="0"/>
    <m/>
    <m/>
    <m/>
    <d v="2026-01-01T00:00:00"/>
    <d v="2026-07-31T00:00:00"/>
    <n v="212"/>
  </r>
  <r>
    <s v="293690"/>
    <d v="2026-01-01T00:00:00"/>
    <d v="2026-12-31T00:00:00"/>
    <s v="false"/>
    <s v="154068"/>
    <s v="TEMPORAL. T. COM. INTER. N. ESTA"/>
    <s v="INTERINO POR VACANTE"/>
    <s v="TÉC ESPECIALISTA / RADIOTERAPIA"/>
    <s v="E"/>
    <s v="I_9_1A"/>
    <x v="3"/>
    <n v="365"/>
    <n v="0"/>
    <s v="TÉCNICO ESPECIALISTA RADIOTERAPIA"/>
    <s v="EXPLORAC.RADIOTERAPIA"/>
    <x v="1"/>
    <s v="0"/>
    <m/>
    <m/>
    <m/>
    <d v="2026-01-01T00:00:00"/>
    <d v="2026-07-31T00:00:00"/>
    <n v="212"/>
  </r>
  <r>
    <s v="230710"/>
    <d v="2026-01-01T00:00:00"/>
    <d v="2026-12-31T00:00:00"/>
    <s v="false"/>
    <s v="169895"/>
    <s v="TEMPORAL. T. COM. INTER. N. ESTA"/>
    <s v="INTERINO POR VACANTE"/>
    <s v="AUXILIAR DE ENFERMERÍA"/>
    <s v="E"/>
    <s v="I_9_1A"/>
    <x v="3"/>
    <n v="365"/>
    <n v="0"/>
    <s v="AUXILIAR DE ENFERMERÍA"/>
    <s v="GIMNASIO REHABILITACION"/>
    <x v="1"/>
    <s v="0"/>
    <m/>
    <m/>
    <m/>
    <d v="2026-01-01T00:00:00"/>
    <d v="2026-07-31T00:00:00"/>
    <n v="212"/>
  </r>
  <r>
    <s v="220886"/>
    <d v="2026-01-01T00:00:00"/>
    <d v="2026-12-31T00:00:00"/>
    <s v="false"/>
    <s v="167400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09058"/>
    <d v="2026-01-01T00:00:00"/>
    <d v="2026-12-31T00:00:00"/>
    <s v="false"/>
    <s v="171551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43648"/>
    <d v="2026-01-01T00:00:00"/>
    <d v="2026-12-31T00:00:00"/>
    <s v="false"/>
    <s v="169936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94329"/>
    <d v="2026-01-01T00:00:00"/>
    <d v="2026-12-31T00:00:00"/>
    <s v="false"/>
    <s v="153477"/>
    <s v="TEMPORAL. T. COM. INTER. N. ESTA"/>
    <s v="INTERINO POR VACANTE"/>
    <s v="ENFERMERO/A"/>
    <s v="E"/>
    <s v="I_9_1A"/>
    <x v="3"/>
    <n v="365"/>
    <n v="0"/>
    <s v="ENFERMERA/O"/>
    <s v="PLANTA  6ª  PAR   - HOSP.EDIF.A"/>
    <x v="1"/>
    <s v="0"/>
    <m/>
    <m/>
    <m/>
    <d v="2026-01-01T00:00:00"/>
    <d v="2026-07-31T00:00:00"/>
    <n v="212"/>
  </r>
  <r>
    <s v="260049"/>
    <d v="2026-01-01T00:00:00"/>
    <d v="2026-12-31T00:00:00"/>
    <s v="false"/>
    <s v="165655"/>
    <s v="TEMPORAL. T. COM. INTER. N. ESTA"/>
    <s v="INTERINO POR VACANTE"/>
    <s v="FEA RADIODIAGNÓSTICO"/>
    <s v="E"/>
    <s v="I_9_1A"/>
    <x v="3"/>
    <n v="365"/>
    <n v="0"/>
    <s v="FEA RADIODIAGNÓSTICO"/>
    <s v="P.MÉDICO RADIODIAGNÓSTICO"/>
    <x v="2"/>
    <s v="0"/>
    <m/>
    <m/>
    <m/>
    <d v="2026-01-01T00:00:00"/>
    <d v="2026-07-31T00:00:00"/>
    <n v="212"/>
  </r>
  <r>
    <s v="278201"/>
    <d v="2026-01-01T00:00:00"/>
    <d v="2026-12-31T00:00:00"/>
    <s v="false"/>
    <s v="174103"/>
    <s v="TEMPORAL. T. COM. INTER. N. ESTA"/>
    <s v="MES VENCIDO - INCAPACIDAD TEMPORAL"/>
    <s v="ENFERMERO/A"/>
    <s v="E"/>
    <s v="S_9B_1A"/>
    <x v="0"/>
    <n v="365"/>
    <n v="0"/>
    <s v="ENFERMERA/O"/>
    <s v="CONSULTA CIRUG.GRAL."/>
    <x v="1"/>
    <s v="318607"/>
    <s v="45439187L"/>
    <s v="AFONSO MARTIN, MARIA REMEDIOS"/>
    <s v="ENFERMERA/O"/>
    <d v="2026-01-01T00:00:00"/>
    <d v="2026-07-31T00:00:00"/>
    <n v="212"/>
  </r>
  <r>
    <s v="210087"/>
    <d v="2026-01-01T00:00:00"/>
    <d v="2026-12-31T00:00:00"/>
    <s v="false"/>
    <s v="153361"/>
    <s v="TEMPORAL. T. COM. INTER. N. ESTA"/>
    <s v="INTERINO POR VACANTE"/>
    <s v="ENFERMERO/A"/>
    <s v="E"/>
    <s v="I_9_1A"/>
    <x v="3"/>
    <n v="365"/>
    <n v="0"/>
    <s v="ENFERMERA/O"/>
    <s v="PLANTA  5ª  PAR   - HOSP.EDIF.A"/>
    <x v="1"/>
    <s v="0"/>
    <m/>
    <m/>
    <m/>
    <d v="2026-01-01T00:00:00"/>
    <d v="2026-07-31T00:00:00"/>
    <n v="212"/>
  </r>
  <r>
    <s v="207658"/>
    <d v="2026-01-01T00:00:00"/>
    <d v="2026-12-31T00:00:00"/>
    <s v="false"/>
    <s v="170817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01727"/>
    <d v="2026-01-01T00:00:00"/>
    <d v="2026-12-31T00:00:00"/>
    <s v="false"/>
    <s v="170030"/>
    <s v="TEMPORAL. T. COM. INTER. N. ESTA"/>
    <s v="INTERINO POR VACANTE"/>
    <s v="AUXILIAR DE ENFERMERÍA"/>
    <s v="E"/>
    <s v="I_9_1A"/>
    <x v="3"/>
    <n v="365"/>
    <n v="0"/>
    <s v="AUXILIAR DE ENFERMERÍA"/>
    <s v="PLANTA  8ª IMPAR - HOSP.EDIF.A"/>
    <x v="1"/>
    <s v="0"/>
    <m/>
    <m/>
    <m/>
    <d v="2026-01-01T00:00:00"/>
    <d v="2026-07-31T00:00:00"/>
    <n v="212"/>
  </r>
  <r>
    <s v="302552"/>
    <d v="2026-01-01T00:00:00"/>
    <d v="2026-12-31T00:00:00"/>
    <s v="false"/>
    <s v="153988"/>
    <s v="TEMPORAL. T. COM. INTER. N. ESTA"/>
    <s v="INTERINO POR VACANTE"/>
    <s v="AUXILIAR DE ENFERMERÍA"/>
    <s v="E"/>
    <s v="I_9_1A"/>
    <x v="3"/>
    <n v="365"/>
    <n v="0"/>
    <s v="AUXILIAR DE ENFERMERÍA"/>
    <s v="CONSULTA NEUMOLOGÍA"/>
    <x v="1"/>
    <s v="0"/>
    <m/>
    <m/>
    <m/>
    <d v="2026-01-01T00:00:00"/>
    <d v="2026-07-31T00:00:00"/>
    <n v="212"/>
  </r>
  <r>
    <s v="306251"/>
    <d v="2026-01-01T00:00:00"/>
    <d v="2026-12-31T00:00:00"/>
    <s v="false"/>
    <s v="153362"/>
    <s v="TEMPORAL. T. COM. INTER. N. ESTA"/>
    <s v="INTERINO POR VACANTE"/>
    <s v="ENFERMERO/A"/>
    <s v="E"/>
    <s v="I_9_1A"/>
    <x v="3"/>
    <n v="365"/>
    <n v="0"/>
    <s v="ENFERMERA/O"/>
    <s v="EXPLORAC.RADIOTERAPIA"/>
    <x v="1"/>
    <s v="0"/>
    <m/>
    <m/>
    <m/>
    <d v="2026-01-01T00:00:00"/>
    <d v="2026-07-31T00:00:00"/>
    <n v="212"/>
  </r>
  <r>
    <s v="187183"/>
    <d v="2026-01-01T00:00:00"/>
    <d v="2026-12-31T00:00:00"/>
    <s v="false"/>
    <s v="154473"/>
    <s v="TEMPORAL. T. COM. INTER. N. ESTA"/>
    <s v="INTERINO POR VACANTE"/>
    <s v="FEA PSIQUIATRÍA"/>
    <s v="E"/>
    <s v="I_9_1A"/>
    <x v="3"/>
    <n v="365"/>
    <n v="0"/>
    <s v="FEA PSIQUIATRÍA"/>
    <s v="P.MÉDICO PSIQUIATRÍA"/>
    <x v="2"/>
    <s v="0"/>
    <m/>
    <m/>
    <m/>
    <d v="2026-01-01T00:00:00"/>
    <d v="2026-07-31T00:00:00"/>
    <n v="212"/>
  </r>
  <r>
    <s v="309736"/>
    <d v="2026-01-01T00:00:00"/>
    <d v="2026-12-31T00:00:00"/>
    <s v="false"/>
    <s v="169970"/>
    <s v="TEMPORAL. T. COM. INTER. N. ESTA"/>
    <s v="INTERINO POR VACANTE"/>
    <s v="AUXILIAR DE ENFERMERÍA"/>
    <s v="E"/>
    <s v="I_9_1A"/>
    <x v="3"/>
    <n v="365"/>
    <n v="0"/>
    <s v="AUXILIAR DE ENFERMERÍA"/>
    <s v="UDAD.DE RECUPERACIÓN DE QUIRÓFANO"/>
    <x v="1"/>
    <s v="0"/>
    <m/>
    <m/>
    <m/>
    <d v="2026-01-01T00:00:00"/>
    <d v="2026-07-31T00:00:00"/>
    <n v="212"/>
  </r>
  <r>
    <s v="260533"/>
    <d v="2026-01-01T00:00:00"/>
    <d v="2026-12-31T00:00:00"/>
    <s v="false"/>
    <s v="153898"/>
    <s v="TEMPORAL. T. COM. INTER. N. ESTA"/>
    <s v="INTERINO POR VACANTE"/>
    <s v="G AUXILIAR ADMINISTRATIVO F. ADMVA"/>
    <s v="E"/>
    <s v="I_9_1A"/>
    <x v="3"/>
    <n v="365"/>
    <n v="0"/>
    <s v="AUXILIAR ADMINISTRATIVO"/>
    <s v="ALMACÉN CENTRAL"/>
    <x v="4"/>
    <s v="0"/>
    <m/>
    <m/>
    <m/>
    <d v="2026-01-01T00:00:00"/>
    <d v="2026-07-31T00:00:00"/>
    <n v="212"/>
  </r>
  <r>
    <s v="243413"/>
    <d v="2026-01-01T00:00:00"/>
    <d v="2026-12-31T00:00:00"/>
    <s v="false"/>
    <s v="167402"/>
    <s v="TEMPORAL. T. COM. INTER. N. ESTA"/>
    <s v="INTERINO POR VACANTE"/>
    <s v="AUXILIAR DE ENFERMERÍA"/>
    <s v="E"/>
    <s v="I_9_1A"/>
    <x v="3"/>
    <n v="365"/>
    <n v="0"/>
    <s v="AUXILIAR DE ENFERMERÍA"/>
    <s v="PLANTA  1ª  PAR   - HOSP.EDIF.A"/>
    <x v="1"/>
    <s v="0"/>
    <m/>
    <m/>
    <m/>
    <d v="2026-01-01T00:00:00"/>
    <d v="2026-07-31T00:00:00"/>
    <n v="212"/>
  </r>
  <r>
    <s v="304688"/>
    <d v="2026-01-01T00:00:00"/>
    <d v="2026-12-31T00:00:00"/>
    <s v="false"/>
    <s v="174300"/>
    <s v="TEMPORAL. T. COM. INTER. N. ESTA"/>
    <s v="INTERINO POR VACANTE"/>
    <s v="MATRÓN/A"/>
    <s v="E"/>
    <s v="I_9_1A"/>
    <x v="3"/>
    <n v="365"/>
    <n v="0"/>
    <s v="MATRONA"/>
    <s v="PARITORIO"/>
    <x v="1"/>
    <s v="0"/>
    <m/>
    <m/>
    <m/>
    <d v="2026-01-01T00:00:00"/>
    <d v="2026-07-31T00:00:00"/>
    <n v="212"/>
  </r>
  <r>
    <s v="389571"/>
    <d v="2026-01-01T00:00:00"/>
    <d v="2026-12-31T00:00:00"/>
    <s v="false"/>
    <s v="171289"/>
    <s v="TEMPORAL. T. COMPLETO. N. ESTATU"/>
    <s v="PROGRAMA CARACTER TEMPORAL"/>
    <s v="FEA APARATO DIGESTIVO"/>
    <s v="E"/>
    <s v="I_9_1B"/>
    <x v="5"/>
    <n v="365"/>
    <n v="0"/>
    <s v="FEA APARATO DIGESTIVO"/>
    <s v="P.MÉDICO DIGESTIVO"/>
    <x v="2"/>
    <s v="0"/>
    <m/>
    <m/>
    <m/>
    <d v="2026-01-01T00:00:00"/>
    <d v="2026-07-31T00:00:00"/>
    <n v="212"/>
  </r>
  <r>
    <s v="272093"/>
    <d v="2026-01-01T00:00:00"/>
    <d v="2026-12-31T00:00:00"/>
    <s v="false"/>
    <s v="153363"/>
    <s v="TEMPORAL. T. COM. INTER. N. ESTA"/>
    <s v="INTERINO POR VACANTE"/>
    <s v="ENFERMERO/A"/>
    <s v="E"/>
    <s v="I_9_1A"/>
    <x v="3"/>
    <n v="365"/>
    <n v="0"/>
    <s v="ENFERMERA/O"/>
    <s v="PLANTA  1ª IMPAR - HOSP.EDIF.A"/>
    <x v="1"/>
    <s v="0"/>
    <m/>
    <m/>
    <m/>
    <d v="2026-01-01T00:00:00"/>
    <d v="2026-07-31T00:00:00"/>
    <n v="212"/>
  </r>
  <r>
    <s v="243750"/>
    <d v="2026-01-01T00:00:00"/>
    <d v="2026-12-31T00:00:00"/>
    <s v="false"/>
    <s v="170584"/>
    <s v="TEMPORAL. T. COM. INTER. N. ESTA"/>
    <s v="INTERINO POR VACANTE"/>
    <s v="ENFERMERO/A"/>
    <s v="E"/>
    <s v="I_9_1A"/>
    <x v="3"/>
    <n v="365"/>
    <n v="0"/>
    <s v="ENFERMERA/O"/>
    <s v="PLANTA  9ª IMPAR - HOSP.EDIF.A"/>
    <x v="1"/>
    <s v="0"/>
    <m/>
    <m/>
    <m/>
    <d v="2026-01-01T00:00:00"/>
    <d v="2026-07-31T00:00:00"/>
    <n v="212"/>
  </r>
  <r>
    <s v="298430"/>
    <d v="2026-01-01T00:00:00"/>
    <d v="2026-12-31T00:00:00"/>
    <s v="false"/>
    <s v="171745"/>
    <s v="TEMPORAL. T. COM. INTER. N. ESTA"/>
    <s v="INTERINO POR VACANTE"/>
    <s v="LAVANDERO/A"/>
    <s v="E"/>
    <s v="I_9_1A"/>
    <x v="3"/>
    <n v="365"/>
    <n v="0"/>
    <s v="LAVANDERIA"/>
    <s v="LAVANDERÍA HOSP.DEL TORAX"/>
    <x v="0"/>
    <s v="0"/>
    <m/>
    <m/>
    <m/>
    <d v="2026-01-01T00:00:00"/>
    <d v="2026-07-31T00:00:00"/>
    <n v="212"/>
  </r>
  <r>
    <s v="238147"/>
    <d v="2026-01-01T00:00:00"/>
    <d v="2026-12-31T00:00:00"/>
    <s v="false"/>
    <s v="162363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49182"/>
    <d v="2026-01-01T00:00:00"/>
    <d v="2026-12-31T00:00:00"/>
    <s v="false"/>
    <s v="162366"/>
    <s v="TEMPORAL. T. COM. INTER. N. ESTA"/>
    <s v="INTERINO POR VACANTE"/>
    <s v="ENFERMERO/A"/>
    <s v="E"/>
    <s v="I_9_1A"/>
    <x v="3"/>
    <n v="365"/>
    <n v="0"/>
    <s v="ENFERMERA/O"/>
    <s v="BLOQUE QUIRURGICO CMA"/>
    <x v="1"/>
    <s v="0"/>
    <m/>
    <m/>
    <m/>
    <d v="2026-01-01T00:00:00"/>
    <d v="2026-07-31T00:00:00"/>
    <n v="212"/>
  </r>
  <r>
    <s v="227642"/>
    <d v="2026-01-01T00:00:00"/>
    <d v="2026-12-31T00:00:00"/>
    <s v="false"/>
    <s v="170000"/>
    <s v="TEMPORAL. T. COM. INTER. N. ESTA"/>
    <s v="INTERINO POR VACANTE"/>
    <s v="AUXILIAR DE ENFERMERÍA"/>
    <s v="E"/>
    <s v="I_9_1A"/>
    <x v="3"/>
    <n v="365"/>
    <n v="0"/>
    <s v="AUXILIAR DE ENFERMERÍA"/>
    <s v="PLANTA  5ª IMPAR - HOSP.EDIF.A"/>
    <x v="1"/>
    <s v="0"/>
    <m/>
    <m/>
    <m/>
    <d v="2026-01-01T00:00:00"/>
    <d v="2026-07-31T00:00:00"/>
    <n v="212"/>
  </r>
  <r>
    <s v="328244"/>
    <d v="2026-01-01T00:00:00"/>
    <d v="2026-12-31T00:00:00"/>
    <s v="false"/>
    <s v="171763"/>
    <s v="TEMPORAL. T. COM. INTER. N. ESTA"/>
    <s v="INTERINO POR VACANTE"/>
    <s v="LAVANDERO/A"/>
    <s v="E"/>
    <s v="I_9_1A"/>
    <x v="3"/>
    <n v="365"/>
    <n v="0"/>
    <s v="LAVANDERIA"/>
    <s v="LAVANDERÍA HOSP.DEL TORAX"/>
    <x v="0"/>
    <s v="0"/>
    <m/>
    <m/>
    <m/>
    <d v="2026-01-01T00:00:00"/>
    <d v="2026-07-31T00:00:00"/>
    <n v="212"/>
  </r>
  <r>
    <s v="355584"/>
    <d v="2026-01-01T00:00:00"/>
    <d v="2026-12-31T00:00:00"/>
    <s v="false"/>
    <s v="174679"/>
    <s v="TEMPORAL. T. COM. INTER. N. ESTA"/>
    <s v="COMISION SERV.,ADS.TEMPORAL"/>
    <s v="ENFERMERO ESPECIALISTA SALUD MENTAL"/>
    <s v="E"/>
    <s v="S_9B_1A"/>
    <x v="0"/>
    <n v="365"/>
    <n v="0"/>
    <s v="ENFERMERA/O ESPECIALISTA EN ENFERMERÍA DE SALUD ME"/>
    <s v="PLANTA  2ª IMPAR-HOSP.EDIF.A"/>
    <x v="1"/>
    <s v="326404"/>
    <s v="45449271Y"/>
    <s v="DIAZ HERNANDEZ, EVA LOURDES"/>
    <m/>
    <d v="2026-01-01T00:00:00"/>
    <d v="2026-07-31T00:00:00"/>
    <n v="212"/>
  </r>
  <r>
    <s v="398150"/>
    <d v="2026-01-01T00:00:00"/>
    <d v="2026-12-31T00:00:00"/>
    <s v="false"/>
    <s v="171292"/>
    <s v="TEMPORAL. T. COMPLETO. N. ESTATU"/>
    <s v="PROGRAMA CARACTER TEMPORAL"/>
    <s v="FEA ENDOCRINOLOGÍA Y N"/>
    <s v="E"/>
    <s v="I_9_1B"/>
    <x v="5"/>
    <n v="365"/>
    <n v="0"/>
    <s v="FEA ENDOCRINOLOGÍA Y NUTRICIÓN"/>
    <s v="P.MÉDICO ENDOCRINOLOGÍA"/>
    <x v="2"/>
    <s v="0"/>
    <m/>
    <m/>
    <m/>
    <d v="2026-01-01T00:00:00"/>
    <d v="2026-07-31T00:00:00"/>
    <n v="212"/>
  </r>
  <r>
    <s v="297919"/>
    <d v="2026-01-01T00:00:00"/>
    <d v="2026-12-31T00:00:00"/>
    <s v="false"/>
    <s v="171791"/>
    <s v="TEMPORAL. T. COM. INTER. N. ESTA"/>
    <s v="INTERINO POR VACANTE"/>
    <s v="PINCHE"/>
    <s v="E"/>
    <s v="I_9_1A"/>
    <x v="3"/>
    <n v="365"/>
    <n v="0"/>
    <s v="PINCHE"/>
    <s v="COCINA"/>
    <x v="0"/>
    <s v="0"/>
    <m/>
    <m/>
    <m/>
    <d v="2026-01-01T00:00:00"/>
    <d v="2026-07-31T00:00:00"/>
    <n v="212"/>
  </r>
  <r>
    <s v="202770"/>
    <d v="2026-01-01T00:00:00"/>
    <d v="2026-12-31T00:00:00"/>
    <s v="false"/>
    <s v="170914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387833"/>
    <d v="2026-01-01T00:00:00"/>
    <d v="2026-12-31T00:00:00"/>
    <s v="false"/>
    <s v="174635"/>
    <s v="TEMPORAL. T. COM. INTER. N. ESTA"/>
    <s v="COMISION SERV.,ADS.TEMPORAL"/>
    <s v="ENFERMERO/A"/>
    <s v="E"/>
    <s v="S_9B_1A"/>
    <x v="0"/>
    <n v="365"/>
    <n v="0"/>
    <s v="ENFERMERA/O"/>
    <s v="PLANTILLA VOLANTE"/>
    <x v="1"/>
    <s v="377778"/>
    <s v="43827215W"/>
    <s v="RUBIO MARTIN, MAITE"/>
    <m/>
    <d v="2026-01-01T00:00:00"/>
    <d v="2026-07-31T00:00:00"/>
    <n v="212"/>
  </r>
  <r>
    <s v="293036"/>
    <d v="2026-01-01T00:00:00"/>
    <d v="2026-12-31T00:00:00"/>
    <s v="false"/>
    <s v="153483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47785"/>
    <d v="2026-01-01T00:00:00"/>
    <d v="2026-12-31T00:00:00"/>
    <s v="false"/>
    <s v="154089"/>
    <s v="TEMPORAL. T. COM. INTER. N. ESTA"/>
    <s v="INTERINO POR VACANTE"/>
    <s v="ENFERMERO/A"/>
    <s v="E"/>
    <s v="I_9_1A"/>
    <x v="3"/>
    <n v="365"/>
    <n v="0"/>
    <s v="ENFERMERA/O"/>
    <s v="UDAD.LITOTRICIA"/>
    <x v="1"/>
    <s v="0"/>
    <m/>
    <m/>
    <m/>
    <d v="2026-01-01T00:00:00"/>
    <d v="2026-07-31T00:00:00"/>
    <n v="212"/>
  </r>
  <r>
    <s v="314776"/>
    <d v="2026-01-01T00:00:00"/>
    <d v="2026-12-31T00:00:00"/>
    <s v="false"/>
    <s v="163596"/>
    <s v="TEMPORAL. T. COM. INTER. N. ESTA"/>
    <s v="INTERINO POR VACANTE"/>
    <s v="FEA CIRUGÍA GENERAL Y A.D."/>
    <s v="E"/>
    <s v="I_9_1A"/>
    <x v="3"/>
    <n v="365"/>
    <n v="0"/>
    <s v="FEA CIRUGÍA GENERAL Y APARATO DIGESTIVO"/>
    <s v="P.MÉDICO CIRUG.GENERAL"/>
    <x v="2"/>
    <s v="0"/>
    <m/>
    <m/>
    <m/>
    <d v="2026-01-01T00:00:00"/>
    <d v="2026-07-31T00:00:00"/>
    <n v="212"/>
  </r>
  <r>
    <s v="242182"/>
    <d v="2026-01-01T00:00:00"/>
    <d v="2026-12-31T00:00:00"/>
    <s v="false"/>
    <s v="172533"/>
    <s v="TEMPORAL. T. COM. INTER. N. ESTA"/>
    <s v="MES VENCIDO - INCAPACIDAD TEMPORAL"/>
    <s v="FISIOTERAPEUTA"/>
    <s v="E"/>
    <s v="S_9B_1A"/>
    <x v="0"/>
    <n v="365"/>
    <n v="0"/>
    <s v="FISIOTERAPEUTA"/>
    <s v="GIMNASIO REHABILITACION"/>
    <x v="1"/>
    <s v="359708"/>
    <s v="43826641A"/>
    <s v="NODA MESA, ANGEL JESUS"/>
    <s v="FISIOTERAPEUTA"/>
    <d v="2026-01-01T00:00:00"/>
    <d v="2026-07-31T00:00:00"/>
    <n v="212"/>
  </r>
  <r>
    <s v="215310"/>
    <d v="2026-01-01T00:00:00"/>
    <d v="2026-12-31T00:00:00"/>
    <s v="false"/>
    <s v="170596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256835"/>
    <d v="2026-01-01T00:00:00"/>
    <d v="2026-12-31T00:00:00"/>
    <s v="false"/>
    <s v="156343"/>
    <s v="TEMPORAL. T. COM. INTER. N. ESTA"/>
    <s v="INTERINO POR VACANTE"/>
    <s v="MATRÓN/A"/>
    <s v="E"/>
    <s v="I_9_1A"/>
    <x v="3"/>
    <n v="365"/>
    <n v="0"/>
    <s v="MATRONA"/>
    <s v="PARITORIO"/>
    <x v="1"/>
    <s v="0"/>
    <m/>
    <m/>
    <m/>
    <d v="2026-01-01T00:00:00"/>
    <d v="2026-07-31T00:00:00"/>
    <n v="212"/>
  </r>
  <r>
    <s v="259571"/>
    <d v="2026-01-01T00:00:00"/>
    <d v="2026-12-31T00:00:00"/>
    <s v="false"/>
    <s v="170774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231611"/>
    <d v="2026-01-01T00:00:00"/>
    <d v="2026-12-31T00:00:00"/>
    <s v="false"/>
    <s v="170898"/>
    <s v="TEMPORAL. T. COM. INTER. N. ESTA"/>
    <s v="INTERINO POR VACANTE"/>
    <s v="G ADMINISTRATIVO FUNCIÓN ADMINISTRATIVA"/>
    <s v="E"/>
    <s v="I_9_1A"/>
    <x v="3"/>
    <n v="365"/>
    <n v="0"/>
    <s v="GRUPO ADMINISTRATIVO"/>
    <s v="COORDINACIÓN DE INFORMACIÓN"/>
    <x v="3"/>
    <s v="0"/>
    <m/>
    <m/>
    <m/>
    <d v="2026-01-01T00:00:00"/>
    <d v="2026-07-31T00:00:00"/>
    <n v="212"/>
  </r>
  <r>
    <s v="223325"/>
    <d v="2026-01-01T00:00:00"/>
    <d v="2026-12-31T00:00:00"/>
    <s v="false"/>
    <s v="171810"/>
    <s v="TEMPORAL. T. COM. INTER. N. ESTA"/>
    <s v="INTERINO POR VACANTE"/>
    <s v="CELADOR/A"/>
    <s v="E"/>
    <s v="I_9_1A"/>
    <x v="3"/>
    <n v="365"/>
    <n v="0"/>
    <s v="CELADOR"/>
    <s v="SUBDIRECCIÓN ENFERMERÍA"/>
    <x v="1"/>
    <s v="0"/>
    <m/>
    <m/>
    <m/>
    <d v="2026-01-01T00:00:00"/>
    <d v="2026-07-31T00:00:00"/>
    <n v="212"/>
  </r>
  <r>
    <s v="371846"/>
    <d v="2026-01-01T00:00:00"/>
    <d v="2026-12-31T00:00:00"/>
    <s v="false"/>
    <s v="169807"/>
    <s v="TEMPORAL. T. COM. INTER. N. ESTA"/>
    <s v="INTERINO POR VACANTE"/>
    <s v="TÉC ESPECIALISTA / RADIODIAGNÓSTICO"/>
    <s v="E"/>
    <s v="I_9_1A"/>
    <x v="3"/>
    <n v="365"/>
    <n v="0"/>
    <s v="TÉCNICO ESPECIALISTA RADIODIAGNÓSTICO"/>
    <s v="BLOQUE QUIRURGICO CENTRAL"/>
    <x v="1"/>
    <s v="0"/>
    <m/>
    <m/>
    <m/>
    <d v="2026-01-01T00:00:00"/>
    <d v="2026-07-31T00:00:00"/>
    <n v="212"/>
  </r>
  <r>
    <s v="270842"/>
    <d v="2026-01-01T00:00:00"/>
    <d v="2026-12-31T00:00:00"/>
    <s v="false"/>
    <s v="153989"/>
    <s v="TEMPORAL. T. COM. INTER. N. ESTA"/>
    <s v="INTERINO POR VACANTE"/>
    <s v="AUXILIAR DE ENFERMERÍA"/>
    <s v="E"/>
    <s v="I_9_1A"/>
    <x v="3"/>
    <n v="365"/>
    <n v="0"/>
    <s v="AUXILIAR DE ENFERMERÍA"/>
    <s v="UDAD.DE RECUPERACIÓN DE QUIRÓFANO"/>
    <x v="1"/>
    <s v="0"/>
    <m/>
    <m/>
    <m/>
    <d v="2026-01-01T00:00:00"/>
    <d v="2026-07-31T00:00:00"/>
    <n v="212"/>
  </r>
  <r>
    <s v="304879"/>
    <d v="2026-01-01T00:00:00"/>
    <d v="2026-12-31T00:00:00"/>
    <s v="false"/>
    <s v="171296"/>
    <s v="TEMPORAL. T. COMPLETO. N. ESTATU"/>
    <s v="PROGRAMA CARACTER TEMPORAL"/>
    <s v="FEA NEFROLOGÍA"/>
    <s v="E"/>
    <s v="I_9_1B"/>
    <x v="5"/>
    <n v="365"/>
    <n v="0"/>
    <s v="FEA NEFROLOGÍA"/>
    <s v="P.MÉDICO NEFROLOGÍA"/>
    <x v="2"/>
    <s v="0"/>
    <m/>
    <m/>
    <m/>
    <d v="2026-01-01T00:00:00"/>
    <d v="2026-07-31T00:00:00"/>
    <n v="212"/>
  </r>
  <r>
    <s v="238802"/>
    <d v="2026-01-01T00:00:00"/>
    <d v="2026-12-31T00:00:00"/>
    <s v="false"/>
    <s v="170456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09764"/>
    <d v="2026-01-01T00:00:00"/>
    <d v="2026-12-31T00:00:00"/>
    <s v="false"/>
    <s v="153459"/>
    <s v="TEMPORAL. T. COM. INTER. N. ESTA"/>
    <s v="INTERINO POR VACANTE"/>
    <s v="ENFERMERO/A"/>
    <s v="E"/>
    <s v="I_9_1A"/>
    <x v="3"/>
    <n v="365"/>
    <n v="0"/>
    <s v="ENFERMERA/O"/>
    <s v="PLANTA  8ª  PAR   - HOSP.EDIF.A"/>
    <x v="1"/>
    <s v="0"/>
    <m/>
    <m/>
    <m/>
    <d v="2026-01-01T00:00:00"/>
    <d v="2026-07-31T00:00:00"/>
    <n v="212"/>
  </r>
  <r>
    <s v="296102"/>
    <d v="2026-01-01T00:00:00"/>
    <d v="2026-12-31T00:00:00"/>
    <s v="false"/>
    <s v="171567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370592"/>
    <d v="2026-01-01T00:00:00"/>
    <d v="2026-12-31T00:00:00"/>
    <s v="false"/>
    <s v="171747"/>
    <s v="TEMPORAL. T. COM. INTER. N. ESTA"/>
    <s v="INTERINO POR VACANTE"/>
    <s v="LAVANDERO/A"/>
    <s v="E"/>
    <s v="I_9_1A"/>
    <x v="3"/>
    <n v="365"/>
    <n v="0"/>
    <s v="LAVANDERIA"/>
    <s v="LAVANDERÍA HOSP.DEL TORAX"/>
    <x v="0"/>
    <s v="0"/>
    <m/>
    <m/>
    <m/>
    <d v="2026-01-01T00:00:00"/>
    <d v="2026-07-31T00:00:00"/>
    <n v="212"/>
  </r>
  <r>
    <s v="211095"/>
    <d v="2026-01-01T00:00:00"/>
    <d v="2026-12-31T00:00:00"/>
    <s v="false"/>
    <s v="170150"/>
    <s v="TEMPORAL. T. COM. INTER. N. ESTA"/>
    <s v="INTERINO POR VACANTE"/>
    <s v="LIMPIADOR/A"/>
    <s v="E"/>
    <s v="I_9_1A"/>
    <x v="3"/>
    <n v="365"/>
    <n v="0"/>
    <s v="LIMPIADORA"/>
    <s v="SUPLENCIAS LIMPIEZA"/>
    <x v="0"/>
    <s v="0"/>
    <m/>
    <m/>
    <m/>
    <d v="2026-01-01T00:00:00"/>
    <d v="2026-07-31T00:00:00"/>
    <n v="212"/>
  </r>
  <r>
    <s v="317174"/>
    <d v="2026-01-01T00:00:00"/>
    <d v="2026-12-31T00:00:00"/>
    <s v="false"/>
    <s v="149920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78274"/>
    <d v="2026-01-01T00:00:00"/>
    <d v="2026-12-31T00:00:00"/>
    <s v="false"/>
    <s v="171568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24108"/>
    <d v="2026-01-01T00:00:00"/>
    <d v="2026-12-31T00:00:00"/>
    <s v="false"/>
    <s v="169911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329714"/>
    <d v="2026-01-01T00:00:00"/>
    <d v="2026-12-31T00:00:00"/>
    <s v="false"/>
    <s v="174539"/>
    <s v="TEMPORAL. T. COM. INTER. N. ESTA"/>
    <s v="MES VENCIDO - INCAPACIDAD TEMPORAL"/>
    <s v="AUXILIAR DE ENFERMERÍA"/>
    <s v="E"/>
    <s v="S_9B_1A"/>
    <x v="0"/>
    <n v="365"/>
    <n v="0"/>
    <s v="AUXILIAR DE ENFERMERÍA"/>
    <s v="PLANTA 2ª CENTRAL A - EDIF.B"/>
    <x v="1"/>
    <s v="260659"/>
    <s v="42081365J"/>
    <s v="CRUZ ESPADA, MARIA JESUS"/>
    <s v="AUXILIAR DE ENFERMERÍA"/>
    <d v="2026-01-01T00:00:00"/>
    <d v="2026-07-31T00:00:00"/>
    <n v="212"/>
  </r>
  <r>
    <s v="227030"/>
    <d v="2026-01-01T00:00:00"/>
    <d v="2026-12-31T00:00:00"/>
    <s v="false"/>
    <s v="153990"/>
    <s v="TEMPORAL. T. COM. INTER. N. ESTA"/>
    <s v="INTERINO POR VACANTE"/>
    <s v="AUXILIAR DE ENFERMERÍA"/>
    <s v="E"/>
    <s v="I_9_1A"/>
    <x v="3"/>
    <n v="365"/>
    <n v="0"/>
    <s v="AUXILIAR DE ENFERMERÍA"/>
    <s v="URGENCIAS - HN_CEAU"/>
    <x v="1"/>
    <s v="0"/>
    <m/>
    <m/>
    <m/>
    <d v="2026-01-01T00:00:00"/>
    <d v="2026-07-31T00:00:00"/>
    <n v="212"/>
  </r>
  <r>
    <s v="352039"/>
    <d v="2026-01-01T00:00:00"/>
    <d v="2026-12-31T00:00:00"/>
    <s v="false"/>
    <s v="173818"/>
    <s v="TEMPORAL. T. COM. INTER. N. ESTA"/>
    <s v="INTERINO POR VACANTE"/>
    <s v="G AUXILIAR ADMINISTRATIVO F. ADMVA"/>
    <s v="E"/>
    <s v="I_9_1A"/>
    <x v="3"/>
    <n v="365"/>
    <n v="0"/>
    <s v="AUXILIAR ADMINISTRATIVO"/>
    <s v="ALMACÉN CENTRAL"/>
    <x v="4"/>
    <s v="0"/>
    <m/>
    <m/>
    <m/>
    <d v="2026-01-01T00:00:00"/>
    <d v="2026-07-31T00:00:00"/>
    <n v="212"/>
  </r>
  <r>
    <s v="235713"/>
    <d v="2026-01-01T00:00:00"/>
    <d v="2026-12-31T00:00:00"/>
    <s v="false"/>
    <s v="151245"/>
    <s v="TEMPORAL. T. COM. INTER. N. ESTA"/>
    <s v="DESEMPEÑO FUNCIONES SUPERIOR CATEGORIA"/>
    <s v="FEA DERMATOLOGÍA"/>
    <s v="E"/>
    <s v="S_9B_1A"/>
    <x v="0"/>
    <n v="365"/>
    <n v="0"/>
    <s v="FEA DERMATOLOGÍA"/>
    <s v="P.MÉDICO DERMATOLOGÍA"/>
    <x v="2"/>
    <s v="181799"/>
    <s v="42065130Q"/>
    <s v="GUIMERA MARTIN-NEDA, FRANCISCO JOSE"/>
    <s v="JEFE DE SERVICIO DERMATOLOGÍA MEDICOQUIRÚRGICA Y V"/>
    <d v="2026-01-01T00:00:00"/>
    <d v="2026-07-31T00:00:00"/>
    <n v="212"/>
  </r>
  <r>
    <s v="327562"/>
    <d v="2026-01-01T00:00:00"/>
    <d v="2026-12-31T00:00:00"/>
    <s v="false"/>
    <s v="171797"/>
    <s v="TEMPORAL. T. COM. INTER. N. ESTA"/>
    <s v="INTERINO POR VACANTE"/>
    <s v="CELADOR/A"/>
    <s v="E"/>
    <s v="I_9_1A"/>
    <x v="3"/>
    <n v="365"/>
    <n v="0"/>
    <s v="CELADOR"/>
    <s v="PLANTA BAJA - HOSP.EDIF.M."/>
    <x v="1"/>
    <s v="0"/>
    <m/>
    <m/>
    <m/>
    <d v="2026-01-01T00:00:00"/>
    <d v="2026-07-31T00:00:00"/>
    <n v="212"/>
  </r>
  <r>
    <s v="205669"/>
    <d v="2026-01-01T00:00:00"/>
    <d v="2026-12-31T00:00:00"/>
    <s v="false"/>
    <s v="153901"/>
    <s v="TEMPORAL. T. COM. INTER. N. ESTA"/>
    <s v="INTERINO POR VACANTE"/>
    <s v="G AUXILIAR ADMINISTRATIVO F. ADMVA"/>
    <s v="E"/>
    <s v="I_9_1A"/>
    <x v="3"/>
    <n v="365"/>
    <n v="0"/>
    <s v="AUXILIAR ADMINISTRATIVO"/>
    <s v="ALMACÉN CENTRAL"/>
    <x v="4"/>
    <s v="0"/>
    <m/>
    <m/>
    <m/>
    <d v="2026-01-01T00:00:00"/>
    <d v="2026-07-31T00:00:00"/>
    <n v="212"/>
  </r>
  <r>
    <s v="296087"/>
    <d v="2026-01-01T00:00:00"/>
    <d v="2026-12-31T00:00:00"/>
    <s v="false"/>
    <s v="171800"/>
    <s v="TEMPORAL. T. COM. INTER. N. ESTA"/>
    <s v="INTERINO POR VACANTE"/>
    <s v="CELADOR/A"/>
    <s v="E"/>
    <s v="I_9_1A"/>
    <x v="3"/>
    <n v="365"/>
    <n v="0"/>
    <s v="CELADOR"/>
    <s v="CONSERJERÍA"/>
    <x v="0"/>
    <s v="0"/>
    <m/>
    <m/>
    <m/>
    <d v="2026-01-01T00:00:00"/>
    <d v="2026-07-31T00:00:00"/>
    <n v="212"/>
  </r>
  <r>
    <s v="208055"/>
    <d v="2026-01-01T00:00:00"/>
    <d v="2026-12-31T00:00:00"/>
    <s v="false"/>
    <s v="164854"/>
    <s v="TEMPORAL. T. COM. INTER. N. ESTA"/>
    <s v="COMISION SERV.,ADS.TEMPORAL"/>
    <s v="ENFERMERO/A"/>
    <s v="E"/>
    <s v="S_9B_1A"/>
    <x v="0"/>
    <n v="365"/>
    <n v="0"/>
    <s v="ENFERMERA/O"/>
    <s v="BLOQUE QUIRURGICO CENTRAL"/>
    <x v="1"/>
    <s v="201559"/>
    <s v="42194907G"/>
    <s v="PEREZ ACOSTA, NIEVES GEMMA"/>
    <m/>
    <d v="2026-01-01T00:00:00"/>
    <d v="2026-07-31T00:00:00"/>
    <n v="212"/>
  </r>
  <r>
    <s v="216945"/>
    <d v="2026-01-01T00:00:00"/>
    <d v="2026-12-31T00:00:00"/>
    <s v="false"/>
    <s v="153991"/>
    <s v="TEMPORAL. T. COM. INTER. N. ESTA"/>
    <s v="INTERINO POR VACANTE"/>
    <s v="AUXILIAR DE ENFERMERÍA"/>
    <s v="E"/>
    <s v="I_9_1A"/>
    <x v="3"/>
    <n v="365"/>
    <n v="0"/>
    <s v="AUXILIAR DE ENFERMERÍA"/>
    <s v="U.V.I."/>
    <x v="1"/>
    <s v="0"/>
    <m/>
    <m/>
    <m/>
    <d v="2026-01-01T00:00:00"/>
    <d v="2026-07-31T00:00:00"/>
    <n v="212"/>
  </r>
  <r>
    <s v="363825"/>
    <d v="2026-01-01T00:00:00"/>
    <d v="2026-12-31T00:00:00"/>
    <s v="false"/>
    <s v="170003"/>
    <s v="TEMPORAL. T. COM. INTER. N. ESTA"/>
    <s v="INTERINO POR VACANTE"/>
    <s v="AUXILIAR DE ENFERMERÍA"/>
    <s v="E"/>
    <s v="I_9_1A"/>
    <x v="3"/>
    <n v="365"/>
    <n v="0"/>
    <s v="AUXILIAR DE ENFERMERÍA"/>
    <s v="PLANTA  7ª IMPAR - HOSP.EDIF.A"/>
    <x v="1"/>
    <s v="0"/>
    <m/>
    <m/>
    <m/>
    <d v="2026-01-01T00:00:00"/>
    <d v="2026-07-31T00:00:00"/>
    <n v="212"/>
  </r>
  <r>
    <s v="249498"/>
    <d v="2026-01-01T00:00:00"/>
    <d v="2026-12-31T00:00:00"/>
    <s v="false"/>
    <s v="167506"/>
    <s v="TEMPORAL. T. COM. INTER. N. ESTA"/>
    <s v="INTERINO POR VACANTE"/>
    <s v="CELADOR/A"/>
    <s v="E"/>
    <s v="I_9_1A"/>
    <x v="3"/>
    <n v="365"/>
    <n v="0"/>
    <s v="CELADOR"/>
    <s v="CONSERJERÍA"/>
    <x v="0"/>
    <s v="0"/>
    <m/>
    <m/>
    <m/>
    <d v="2026-01-01T00:00:00"/>
    <d v="2026-07-31T00:00:00"/>
    <n v="212"/>
  </r>
  <r>
    <s v="229834"/>
    <d v="2026-01-01T00:00:00"/>
    <d v="2026-12-31T00:00:00"/>
    <s v="false"/>
    <s v="171569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36859"/>
    <d v="2026-01-01T00:00:00"/>
    <d v="2026-12-31T00:00:00"/>
    <s v="false"/>
    <s v="153275"/>
    <s v="TEMPORAL. T. COM. INTER. N. ESTA"/>
    <s v="INTERINO POR VACANTE"/>
    <s v="ENFERMERO/A"/>
    <s v="E"/>
    <s v="I_9_1A"/>
    <x v="3"/>
    <n v="365"/>
    <n v="0"/>
    <s v="ENFERMERA/O"/>
    <s v="LAB.HEMOT.Y BCO.SANGRE"/>
    <x v="1"/>
    <s v="0"/>
    <m/>
    <m/>
    <m/>
    <d v="2026-01-01T00:00:00"/>
    <d v="2026-07-31T00:00:00"/>
    <n v="212"/>
  </r>
  <r>
    <s v="367385"/>
    <d v="2026-01-01T00:00:00"/>
    <d v="2026-12-31T00:00:00"/>
    <s v="false"/>
    <s v="170732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99922"/>
    <d v="2026-01-01T00:00:00"/>
    <d v="2026-12-31T00:00:00"/>
    <s v="false"/>
    <s v="153992"/>
    <s v="TEMPORAL. T. COM. INTER. N. ESTA"/>
    <s v="INTERINO POR VACANTE"/>
    <s v="AUXILIAR DE ENFERMERÍA"/>
    <s v="E"/>
    <s v="I_9_1A"/>
    <x v="3"/>
    <n v="365"/>
    <n v="0"/>
    <s v="AUXILIAR DE ENFERMERÍA"/>
    <s v="CONSULTA O.R.L"/>
    <x v="1"/>
    <s v="0"/>
    <m/>
    <m/>
    <m/>
    <d v="2026-01-01T00:00:00"/>
    <d v="2026-07-31T00:00:00"/>
    <n v="212"/>
  </r>
  <r>
    <s v="366966"/>
    <d v="2026-01-01T00:00:00"/>
    <d v="2026-12-31T00:00:00"/>
    <s v="false"/>
    <s v="173845"/>
    <s v="TEMPORAL. T. COM. INTER. N. ESTA"/>
    <s v="MES VENCIDO - INCAPACIDAD TEMPORAL"/>
    <s v="ENFERMERO/A"/>
    <s v="E"/>
    <s v="S_9B_1A"/>
    <x v="0"/>
    <n v="365"/>
    <n v="0"/>
    <s v="ENFERMERA/O"/>
    <s v="PLANTA  3ª IMPAR-HOSP.EDIF.A"/>
    <x v="1"/>
    <s v="347037"/>
    <s v="45710326B"/>
    <s v="KASSEM GONZALEZ, YASMINA"/>
    <s v="ENFERMERA/O"/>
    <d v="2026-01-01T00:00:00"/>
    <d v="2026-07-31T00:00:00"/>
    <n v="212"/>
  </r>
  <r>
    <s v="355942"/>
    <d v="2026-01-01T00:00:00"/>
    <d v="2026-12-31T00:00:00"/>
    <s v="false"/>
    <s v="161269"/>
    <s v="SIN CONTRATO"/>
    <s v="PROMOCION INTERNA TEMPORAL"/>
    <s v="EE - ENFERMERÍA PEDIÁTRICA"/>
    <s v="E"/>
    <s v="I_9_1A"/>
    <x v="3"/>
    <n v="365"/>
    <n v="0"/>
    <s v="ENFERMERA/O ESPECIALISTA EN ENFERMERÍA PEDIÁTRICA"/>
    <s v="CONSULTA PEDIATRIA"/>
    <x v="1"/>
    <s v="0"/>
    <m/>
    <m/>
    <m/>
    <d v="2026-01-01T00:00:00"/>
    <d v="2026-07-31T00:00:00"/>
    <n v="212"/>
  </r>
  <r>
    <s v="290429"/>
    <d v="2026-01-01T00:00:00"/>
    <d v="2026-12-31T00:00:00"/>
    <s v="false"/>
    <s v="153460"/>
    <s v="TEMPORAL. T. COM. INTER. N. ESTA"/>
    <s v="INTERINO POR VACANTE"/>
    <s v="ENFERMERO/A"/>
    <s v="E"/>
    <s v="I_9_1A"/>
    <x v="3"/>
    <n v="365"/>
    <n v="0"/>
    <s v="ENFERMERA/O"/>
    <s v="BLOQUE QUIRURGICO CENTRAL"/>
    <x v="1"/>
    <s v="0"/>
    <m/>
    <m/>
    <m/>
    <d v="2026-01-01T00:00:00"/>
    <d v="2026-07-31T00:00:00"/>
    <n v="212"/>
  </r>
  <r>
    <s v="252547"/>
    <d v="2026-01-01T00:00:00"/>
    <d v="2026-12-31T00:00:00"/>
    <s v="false"/>
    <s v="154100"/>
    <s v="TEMPORAL. T. COM. INTER. N. ESTA"/>
    <s v="INTERINO POR VACANTE"/>
    <s v="ENFERMERO/A"/>
    <s v="E"/>
    <s v="I_9_1A"/>
    <x v="3"/>
    <n v="365"/>
    <n v="0"/>
    <s v="ENFERMERA/O"/>
    <s v="PLANTA  2ª  - HOSPITAL DEL NORTE"/>
    <x v="1"/>
    <s v="0"/>
    <m/>
    <m/>
    <m/>
    <d v="2026-01-01T00:00:00"/>
    <d v="2026-07-31T00:00:00"/>
    <n v="212"/>
  </r>
  <r>
    <s v="234430"/>
    <d v="2026-01-01T00:00:00"/>
    <d v="2026-12-31T00:00:00"/>
    <s v="false"/>
    <s v="171803"/>
    <s v="TEMPORAL. T. COM. INTER. N. ESTA"/>
    <s v="INTERINO POR VACANTE"/>
    <s v="CELADOR/A"/>
    <s v="E"/>
    <s v="I_9_1A"/>
    <x v="3"/>
    <n v="365"/>
    <n v="0"/>
    <s v="CELADOR"/>
    <s v="SUBDIRECCIÓN ENFERMERÍA"/>
    <x v="1"/>
    <s v="0"/>
    <m/>
    <m/>
    <m/>
    <d v="2026-01-01T00:00:00"/>
    <d v="2026-07-31T00:00:00"/>
    <n v="212"/>
  </r>
  <r>
    <s v="310987"/>
    <d v="2026-01-01T00:00:00"/>
    <d v="2026-12-31T00:00:00"/>
    <s v="false"/>
    <s v="153461"/>
    <s v="TEMPORAL. T. COM. INTER. N. ESTA"/>
    <s v="INTERINO POR VACANTE"/>
    <s v="ENFERMERO/A"/>
    <s v="E"/>
    <s v="I_9_1A"/>
    <x v="3"/>
    <n v="365"/>
    <n v="0"/>
    <s v="ENFERMERA/O"/>
    <s v="PLANTA 3ª - HOSPITALIZACIÓN EDIF. D"/>
    <x v="1"/>
    <s v="0"/>
    <m/>
    <m/>
    <m/>
    <d v="2026-01-01T00:00:00"/>
    <d v="2026-07-31T00:00:00"/>
    <n v="212"/>
  </r>
  <r>
    <s v="203357"/>
    <d v="2026-01-01T00:00:00"/>
    <d v="2026-12-31T00:00:00"/>
    <s v="false"/>
    <s v="171570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29143"/>
    <d v="2026-01-01T00:00:00"/>
    <d v="2026-12-31T00:00:00"/>
    <s v="false"/>
    <s v="153781"/>
    <s v="TEMPORAL. T. COM. INTER. N. ESTA"/>
    <s v="INTERINO POR VACANTE"/>
    <s v="LIMPIADOR/A"/>
    <s v="E"/>
    <s v="I_9_1A"/>
    <x v="3"/>
    <n v="365"/>
    <n v="0"/>
    <s v="LIMPIADORA"/>
    <s v="LIMPIEZA EDIFICIO ACTIV.AMBULATORIAS"/>
    <x v="0"/>
    <s v="0"/>
    <m/>
    <m/>
    <m/>
    <d v="2026-01-01T00:00:00"/>
    <d v="2026-07-31T00:00:00"/>
    <n v="212"/>
  </r>
  <r>
    <s v="247656"/>
    <d v="2026-01-01T00:00:00"/>
    <d v="2026-12-31T00:00:00"/>
    <s v="false"/>
    <s v="154185"/>
    <s v="TEMPORAL. T. COM. INTER. N. ESTA"/>
    <s v="INTERINO POR VACANTE"/>
    <s v="AUXILIAR DE ENFERMERÍA"/>
    <s v="E"/>
    <s v="I_9_1A"/>
    <x v="3"/>
    <n v="365"/>
    <n v="0"/>
    <s v="AUXILIAR DE ENFERMERÍA"/>
    <s v="PLANTA  6ª IMPAR - HOSP.EDIF.A"/>
    <x v="1"/>
    <s v="0"/>
    <m/>
    <m/>
    <m/>
    <d v="2026-01-01T00:00:00"/>
    <d v="2026-07-31T00:00:00"/>
    <n v="212"/>
  </r>
  <r>
    <s v="235568"/>
    <d v="2026-01-01T00:00:00"/>
    <d v="2026-12-31T00:00:00"/>
    <s v="false"/>
    <s v="171571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380003"/>
    <d v="2026-01-01T00:00:00"/>
    <d v="2026-12-31T00:00:00"/>
    <s v="false"/>
    <s v="162370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99583"/>
    <d v="2026-01-01T00:00:00"/>
    <d v="2026-12-31T00:00:00"/>
    <s v="false"/>
    <s v="174424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75979"/>
    <d v="2026-01-01T00:00:00"/>
    <d v="2026-12-31T00:00:00"/>
    <s v="false"/>
    <s v="150209"/>
    <s v="TEMPORAL. T. COM. INTER. N. ESTA"/>
    <s v="INTERINO POR VACANTE"/>
    <s v="G ADMINISTRATIVO FUNCIÓN ADMINISTRATIVA"/>
    <s v="E"/>
    <s v="I_9_1A"/>
    <x v="3"/>
    <n v="365"/>
    <n v="0"/>
    <s v="GRUPO ADMINISTRATIVO"/>
    <s v="ADMISIÓN CENTRAL"/>
    <x v="2"/>
    <s v="0"/>
    <m/>
    <m/>
    <m/>
    <d v="2026-01-01T00:00:00"/>
    <d v="2026-07-31T00:00:00"/>
    <n v="212"/>
  </r>
  <r>
    <s v="342148"/>
    <d v="2026-01-01T00:00:00"/>
    <d v="2026-12-31T00:00:00"/>
    <s v="false"/>
    <s v="153786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252101"/>
    <d v="2026-01-01T00:00:00"/>
    <d v="2026-12-31T00:00:00"/>
    <s v="false"/>
    <s v="171556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52293"/>
    <d v="2026-01-01T00:00:00"/>
    <d v="2026-12-31T00:00:00"/>
    <s v="false"/>
    <s v="174420"/>
    <s v="TEMPORAL. T. COM. INTER. N. ESTA"/>
    <s v="INTERINO POR VACANTE"/>
    <s v="ENFERMERO/A"/>
    <s v="E"/>
    <s v="I_9_1A"/>
    <x v="3"/>
    <n v="365"/>
    <n v="0"/>
    <s v="ENFERMERA/O"/>
    <s v="PLANTA  3ª  PAR   - HOSP.EDIF.A"/>
    <x v="1"/>
    <s v="0"/>
    <m/>
    <m/>
    <m/>
    <d v="2026-01-01T00:00:00"/>
    <d v="2026-07-31T00:00:00"/>
    <n v="212"/>
  </r>
  <r>
    <s v="314817"/>
    <d v="2026-01-01T00:00:00"/>
    <d v="2026-12-31T00:00:00"/>
    <s v="false"/>
    <s v="170552"/>
    <s v="TEMPORAL. T. COM. INTER. N. ESTA"/>
    <s v="INTERINO POR VACANTE"/>
    <s v="AUXILIAR DE ENFERMERÍA"/>
    <s v="E"/>
    <s v="I_9_1A"/>
    <x v="3"/>
    <n v="365"/>
    <n v="0"/>
    <s v="AUXILIAR DE ENFERMERÍA"/>
    <s v="PLANTA  6ª IMPAR - HOSP.EDIF.A"/>
    <x v="1"/>
    <s v="0"/>
    <m/>
    <m/>
    <m/>
    <d v="2026-01-01T00:00:00"/>
    <d v="2026-07-31T00:00:00"/>
    <n v="212"/>
  </r>
  <r>
    <s v="241944"/>
    <d v="2026-01-01T00:00:00"/>
    <d v="2026-12-31T00:00:00"/>
    <s v="false"/>
    <s v="173890"/>
    <s v="TEMPORAL. T. COM. INTER. N. ESTA"/>
    <s v="MES VENCIDO - INCAPACIDAD TEMPORAL"/>
    <s v="AUXILIAR DE ENFERMERÍA"/>
    <s v="E"/>
    <s v="S_9B_1A"/>
    <x v="0"/>
    <n v="365"/>
    <n v="0"/>
    <s v="AUXILIAR DE ENFERMERÍA"/>
    <s v="PLANTA  3ª IMPAR-HOSP.EDIF.A"/>
    <x v="1"/>
    <s v="360776"/>
    <s v="78568037Z"/>
    <s v="MONEDERO RAMOS, ANA MARIA"/>
    <s v="AUXILIAR DE ENFERMERÍA"/>
    <d v="2026-01-01T00:00:00"/>
    <d v="2026-07-31T00:00:00"/>
    <n v="212"/>
  </r>
  <r>
    <s v="134581"/>
    <d v="2026-01-01T00:00:00"/>
    <d v="2026-12-31T00:00:00"/>
    <s v="false"/>
    <s v="152959"/>
    <s v="TEMPORAL. T. COM. INTER. N. ESTA"/>
    <s v="INTERINO POR VACANTE"/>
    <s v="FEA APARATO DIGESTIVO"/>
    <s v="E"/>
    <s v="I_9_1A"/>
    <x v="3"/>
    <n v="365"/>
    <n v="0"/>
    <s v="FEA APARATO DIGESTIVO"/>
    <s v="P.MÉDICO DIGESTIVO"/>
    <x v="2"/>
    <s v="0"/>
    <m/>
    <m/>
    <m/>
    <d v="2026-01-01T00:00:00"/>
    <d v="2026-07-31T00:00:00"/>
    <n v="212"/>
  </r>
  <r>
    <s v="268684"/>
    <d v="2026-01-01T00:00:00"/>
    <d v="2026-12-31T00:00:00"/>
    <s v="false"/>
    <s v="170599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378149"/>
    <d v="2026-01-01T00:00:00"/>
    <d v="2026-12-31T00:00:00"/>
    <s v="false"/>
    <s v="170014"/>
    <s v="TEMPORAL. T. COM. INTER. N. ESTA"/>
    <s v="INTERINO POR VACANTE"/>
    <s v="AUXILIAR DE ENFERMERÍA"/>
    <s v="E"/>
    <s v="I_9_1A"/>
    <x v="3"/>
    <n v="365"/>
    <n v="0"/>
    <s v="AUXILIAR DE ENFERMERÍA"/>
    <s v="PLANTA  3ª IMPAR-HOSP.EDIF.A"/>
    <x v="1"/>
    <s v="0"/>
    <m/>
    <m/>
    <m/>
    <d v="2026-01-01T00:00:00"/>
    <d v="2026-07-31T00:00:00"/>
    <n v="212"/>
  </r>
  <r>
    <s v="268849"/>
    <d v="2026-01-01T00:00:00"/>
    <d v="2026-12-31T00:00:00"/>
    <s v="false"/>
    <s v="153364"/>
    <s v="TEMPORAL. T. COM. INTER. N. ESTA"/>
    <s v="INTERINO POR VACANTE"/>
    <s v="ENFERMERO/A"/>
    <s v="E"/>
    <s v="I_9_1A"/>
    <x v="3"/>
    <n v="365"/>
    <n v="0"/>
    <s v="ENFERMERA/O"/>
    <s v="PLANTA  2ª  - HOSPITAL DEL NORTE"/>
    <x v="1"/>
    <s v="0"/>
    <m/>
    <m/>
    <m/>
    <d v="2026-01-01T00:00:00"/>
    <d v="2026-07-31T00:00:00"/>
    <n v="212"/>
  </r>
  <r>
    <s v="201923"/>
    <d v="2026-01-01T00:00:00"/>
    <d v="2026-12-31T00:00:00"/>
    <s v="false"/>
    <s v="170804"/>
    <s v="TEMPORAL. T. COM. INTER. N. ESTA"/>
    <s v="INTERINO POR VACANTE"/>
    <s v="ENFERMERO/A"/>
    <s v="E"/>
    <s v="I_9_1A"/>
    <x v="3"/>
    <n v="365"/>
    <n v="0"/>
    <s v="ENFERMERA/O"/>
    <s v="UDAD.DE RECUPERACIÓN DE QUIRÓFANO"/>
    <x v="1"/>
    <s v="0"/>
    <m/>
    <m/>
    <m/>
    <d v="2026-01-01T00:00:00"/>
    <d v="2026-07-31T00:00:00"/>
    <n v="212"/>
  </r>
  <r>
    <s v="228470"/>
    <d v="2026-01-01T00:00:00"/>
    <d v="2026-12-31T00:00:00"/>
    <s v="false"/>
    <s v="170413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51168"/>
    <d v="2026-01-01T00:00:00"/>
    <d v="2026-12-31T00:00:00"/>
    <s v="false"/>
    <s v="168344"/>
    <s v="TEMPORAL. T. COM. INTER. N. ESTA"/>
    <s v="MES VENCIDO - INCAPACIDAD TEMPORAL"/>
    <s v="AUXILIAR DE ENFERMERÍA"/>
    <s v="E"/>
    <s v="S_9B_1A"/>
    <x v="0"/>
    <n v="365"/>
    <n v="0"/>
    <s v="AUXILIAR DE ENFERMERÍA"/>
    <s v="PLANTILLA VOLANTE"/>
    <x v="1"/>
    <s v="379604"/>
    <s v="42093033C"/>
    <s v="PEREZ FERRER, VICTOR ANGEL"/>
    <s v="AUXILIAR DE ENFERMERÍA"/>
    <d v="2026-01-01T00:00:00"/>
    <d v="2026-07-31T00:00:00"/>
    <n v="212"/>
  </r>
  <r>
    <s v="200621"/>
    <d v="2026-01-01T00:00:00"/>
    <d v="2026-12-31T00:00:00"/>
    <s v="false"/>
    <s v="169982"/>
    <s v="TEMPORAL. T. COM. INTER. N. ESTA"/>
    <s v="INTERINO POR VACANTE"/>
    <s v="AUXILIAR DE ENFERMERÍA"/>
    <s v="E"/>
    <s v="I_9_1A"/>
    <x v="3"/>
    <n v="365"/>
    <n v="0"/>
    <s v="AUXILIAR DE ENFERMERÍA"/>
    <s v="U.V.I."/>
    <x v="1"/>
    <s v="0"/>
    <m/>
    <m/>
    <m/>
    <d v="2026-01-01T00:00:00"/>
    <d v="2026-07-31T00:00:00"/>
    <n v="212"/>
  </r>
  <r>
    <s v="213790"/>
    <d v="2026-01-01T00:00:00"/>
    <d v="2026-12-31T00:00:00"/>
    <s v="false"/>
    <s v="152981"/>
    <s v="TEMPORAL. T. COM. INTER. N. ESTA"/>
    <s v="INTERINO POR VACANTE"/>
    <s v="MEDICO/A ADMISIÓN Y DOCUMENT. CLÍNICA"/>
    <s v="E"/>
    <s v="I_9_1A"/>
    <x v="3"/>
    <n v="365"/>
    <n v="0"/>
    <s v="MEDICA/O DE ADMISION Y DOCUMENTACION CL"/>
    <s v="ADMISIÓN CENTRAL"/>
    <x v="2"/>
    <s v="0"/>
    <m/>
    <m/>
    <m/>
    <d v="2026-01-01T00:00:00"/>
    <d v="2026-07-31T00:00:00"/>
    <n v="212"/>
  </r>
  <r>
    <s v="283514"/>
    <d v="2026-01-01T00:00:00"/>
    <d v="2026-12-31T00:00:00"/>
    <s v="false"/>
    <s v="174221"/>
    <s v="TEMPORAL. T. COM. INTER. N. ESTA"/>
    <s v="COMISION SERV.,ADS.TEMPORAL"/>
    <s v="G ADMINISTRATIVO FUNCIÓN ADMINISTRATIVA"/>
    <s v="E"/>
    <s v="S_9B_1A"/>
    <x v="0"/>
    <n v="365"/>
    <n v="0"/>
    <s v="GRUPO ADMINISTRATIVO"/>
    <s v="UDAD. ADTVA. ASISTENCIAL"/>
    <x v="4"/>
    <s v="343861"/>
    <s v="14264189A"/>
    <s v="GARCIA DIEZ, ELENA"/>
    <m/>
    <d v="2026-01-01T00:00:00"/>
    <d v="2026-07-31T00:00:00"/>
    <n v="212"/>
  </r>
  <r>
    <s v="240200"/>
    <d v="2026-01-01T00:00:00"/>
    <d v="2026-12-31T00:00:00"/>
    <s v="false"/>
    <s v="149264"/>
    <s v="TEMPORAL. T. COM. INTER. N. ESTA"/>
    <s v="DESEMPEÑO FUNCIONES SUPERIOR CATEGORIA"/>
    <s v="TÉCNICO/A SUPERIOR GESTION Y SERVICIOS"/>
    <s v="E"/>
    <s v="S_9B_1A"/>
    <x v="0"/>
    <n v="365"/>
    <n v="0"/>
    <s v="TÉCNICO SUPERIOR DE GESTIÓN Y SERVICIOS"/>
    <s v="SEC.INGEN. BIOMÉDICA"/>
    <x v="6"/>
    <s v="0"/>
    <m/>
    <m/>
    <m/>
    <d v="2026-01-01T00:00:00"/>
    <d v="2026-07-31T00:00:00"/>
    <n v="212"/>
  </r>
  <r>
    <s v="374481"/>
    <d v="2026-01-01T00:00:00"/>
    <d v="2026-12-31T00:00:00"/>
    <s v="false"/>
    <s v="156602"/>
    <s v="TEMPORAL. T. COM. INTER. N. ESTA"/>
    <s v="COMISION SERV.,ADS.TEMPORAL"/>
    <s v="G ADMINISTRATIVO FUNCIÓN ADMINISTRATIVA"/>
    <s v="E"/>
    <s v="S_9B_1A"/>
    <x v="0"/>
    <n v="365"/>
    <n v="0"/>
    <s v="GRUPO ADMINISTRATIVO"/>
    <s v="ADMISIÓN URGENCIAS"/>
    <x v="2"/>
    <s v="327554"/>
    <s v="45444156C"/>
    <s v="MEDINA MENDEZ, EMMA MARLENE"/>
    <s v="JEFE DE GRUPO (NO SANITARIO)"/>
    <d v="2026-01-01T00:00:00"/>
    <d v="2026-07-31T00:00:00"/>
    <n v="212"/>
  </r>
  <r>
    <s v="259108"/>
    <d v="2026-01-01T00:00:00"/>
    <d v="2026-12-31T00:00:00"/>
    <s v="false"/>
    <s v="170005"/>
    <s v="TEMPORAL. T. COM. INTER. N. ESTA"/>
    <s v="INTERINO POR VACANTE"/>
    <s v="AUXILIAR DE ENFERMERÍA"/>
    <s v="E"/>
    <s v="I_9_1A"/>
    <x v="3"/>
    <n v="365"/>
    <n v="0"/>
    <s v="AUXILIAR DE ENFERMERÍA"/>
    <s v="PLANTA  5ª  PAR   - HOSP.EDIF.A"/>
    <x v="1"/>
    <s v="0"/>
    <m/>
    <m/>
    <m/>
    <d v="2026-01-01T00:00:00"/>
    <d v="2026-07-31T00:00:00"/>
    <n v="212"/>
  </r>
  <r>
    <s v="270973"/>
    <d v="2026-01-01T00:00:00"/>
    <d v="2026-12-31T00:00:00"/>
    <s v="false"/>
    <s v="172537"/>
    <s v="TEMPORAL. T. COMPLETO. N. ESTATU"/>
    <s v="PROGRAMA CARACTER TEMPORAL"/>
    <s v="FEA CARDIOLOGÍA"/>
    <s v="E"/>
    <s v="I_9_1B"/>
    <x v="5"/>
    <n v="365"/>
    <n v="0"/>
    <s v="FEA CARDIOLOGÍA"/>
    <s v="P.MÉDICO CARDIOLOGÍA"/>
    <x v="2"/>
    <s v="0"/>
    <m/>
    <m/>
    <m/>
    <d v="2026-01-01T00:00:00"/>
    <d v="2026-07-31T00:00:00"/>
    <n v="212"/>
  </r>
  <r>
    <s v="296848"/>
    <d v="2026-01-01T00:00:00"/>
    <d v="2026-12-31T00:00:00"/>
    <s v="false"/>
    <s v="162720"/>
    <s v="TEMPORAL. T. COM. INTER. N. ESTA"/>
    <s v="INTERINO POR VACANTE"/>
    <s v="G AUXILIAR ADMINISTRATIVO F. ADMVA"/>
    <s v="E"/>
    <s v="I_9_1A"/>
    <x v="3"/>
    <n v="365"/>
    <n v="0"/>
    <s v="AUXILIAR ADMINISTRATIVO"/>
    <s v="ARCHIVO CENTRAL"/>
    <x v="2"/>
    <s v="0"/>
    <m/>
    <m/>
    <m/>
    <d v="2026-01-01T00:00:00"/>
    <d v="2026-07-31T00:00:00"/>
    <n v="212"/>
  </r>
  <r>
    <s v="338786"/>
    <d v="2026-01-01T00:00:00"/>
    <d v="2026-12-31T00:00:00"/>
    <s v="false"/>
    <s v="156568"/>
    <s v="TEMPORAL. T. COM. INTER. N. ESTA"/>
    <s v="INTERINO POR VACANTE"/>
    <s v="G AUXILIAR ADMINISTRATIVO F. ADMVA"/>
    <s v="E"/>
    <s v="I_9_1A"/>
    <x v="3"/>
    <n v="365"/>
    <n v="0"/>
    <s v="AUXILIAR ADMINISTRATIVO"/>
    <s v="PLANTILLA VOLANTE SS ADMTVO ALMACÉN CENT"/>
    <x v="4"/>
    <s v="0"/>
    <m/>
    <m/>
    <m/>
    <d v="2026-01-01T00:00:00"/>
    <d v="2026-07-31T00:00:00"/>
    <n v="212"/>
  </r>
  <r>
    <s v="345234"/>
    <d v="2026-01-01T00:00:00"/>
    <d v="2026-12-31T00:00:00"/>
    <s v="false"/>
    <s v="171845"/>
    <s v="TEMPORAL. T. COM. INTER. N. ESTA"/>
    <s v="COMISION SERV.,ADS.TEMPORAL"/>
    <s v="G ADMINISTRATIVO FUNCIÓN ADMINISTRATIVA"/>
    <s v="E"/>
    <s v="S_9B_1A"/>
    <x v="0"/>
    <n v="365"/>
    <n v="0"/>
    <s v="GRUPO ADMINISTRATIVO"/>
    <s v="D.RRHH SERV.SELEC.EVALUACIÓN - FORMACIÓN"/>
    <x v="5"/>
    <s v="344178"/>
    <s v="43791342D"/>
    <s v="GONZALEZ FRIAS, CRISTINA"/>
    <s v="GRUPO ADMINISTRATIVO"/>
    <d v="2026-01-01T00:00:00"/>
    <d v="2026-07-31T00:00:00"/>
    <n v="212"/>
  </r>
  <r>
    <s v="246500"/>
    <d v="2026-01-01T00:00:00"/>
    <d v="2026-12-31T00:00:00"/>
    <s v="false"/>
    <s v="153779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382962"/>
    <d v="2026-01-01T00:00:00"/>
    <d v="2026-12-31T00:00:00"/>
    <s v="false"/>
    <s v="172582"/>
    <s v="TEMPORAL. T. COM. INTER. N. ESTA"/>
    <s v="INVALIDEZ PERMANENTE"/>
    <s v="AUXILIAR DE ENFERMERÍA"/>
    <s v="E"/>
    <s v="S_9B_1A"/>
    <x v="0"/>
    <n v="365"/>
    <n v="0"/>
    <s v="AUXILIAR DE ENFERMERÍA"/>
    <s v="UDAD.ENDOSCOPIA"/>
    <x v="1"/>
    <s v="304395"/>
    <s v="45459517V"/>
    <s v="PEREZ CASTELLANO, EVELIA MILAGROS"/>
    <m/>
    <d v="2026-01-01T00:00:00"/>
    <d v="2026-07-31T00:00:00"/>
    <n v="212"/>
  </r>
  <r>
    <s v="263773"/>
    <d v="2026-01-01T00:00:00"/>
    <d v="2026-12-31T00:00:00"/>
    <s v="false"/>
    <s v="170547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53947"/>
    <d v="2026-01-01T00:00:00"/>
    <d v="2026-12-31T00:00:00"/>
    <s v="false"/>
    <s v="153486"/>
    <s v="TEMPORAL. T. COM. INTER. N. ESTA"/>
    <s v="INTERINO POR VACANTE"/>
    <s v="ENFERMERO/A"/>
    <s v="E"/>
    <s v="I_9_1A"/>
    <x v="3"/>
    <n v="365"/>
    <n v="0"/>
    <s v="ENFERMERA/O"/>
    <s v="UDAD.HEMODÍALISIS"/>
    <x v="1"/>
    <s v="0"/>
    <m/>
    <m/>
    <m/>
    <d v="2026-01-01T00:00:00"/>
    <d v="2026-07-31T00:00:00"/>
    <n v="212"/>
  </r>
  <r>
    <s v="234584"/>
    <d v="2026-01-01T00:00:00"/>
    <d v="2026-12-31T00:00:00"/>
    <s v="false"/>
    <s v="153995"/>
    <s v="TEMPORAL. T. COM. INTER. N. ESTA"/>
    <s v="INTERINO POR VACANTE"/>
    <s v="AUXILIAR DE ENFERMERÍA"/>
    <s v="E"/>
    <s v="I_9_1A"/>
    <x v="3"/>
    <n v="365"/>
    <n v="0"/>
    <s v="AUXILIAR DE ENFERMERÍA"/>
    <s v="PLANTA  6ª IMPAR - HOSP.EDIF.A"/>
    <x v="1"/>
    <s v="0"/>
    <m/>
    <m/>
    <m/>
    <d v="2026-01-01T00:00:00"/>
    <d v="2026-07-31T00:00:00"/>
    <n v="212"/>
  </r>
  <r>
    <s v="271926"/>
    <d v="2026-01-01T00:00:00"/>
    <d v="2026-12-31T00:00:00"/>
    <s v="false"/>
    <s v="153462"/>
    <s v="TEMPORAL. T. COM. INTER. N. ESTA"/>
    <s v="INTERINO POR VACANTE"/>
    <s v="ENFERMERO/A"/>
    <s v="E"/>
    <s v="I_9_1A"/>
    <x v="3"/>
    <n v="365"/>
    <n v="0"/>
    <s v="ENFERMERA/O"/>
    <s v="LAB.HEMOT.Y BCO.SANGRE"/>
    <x v="1"/>
    <s v="0"/>
    <m/>
    <m/>
    <m/>
    <d v="2026-01-01T00:00:00"/>
    <d v="2026-07-31T00:00:00"/>
    <n v="212"/>
  </r>
  <r>
    <s v="210262"/>
    <d v="2026-01-01T00:00:00"/>
    <d v="2026-12-31T00:00:00"/>
    <s v="false"/>
    <s v="170919"/>
    <s v="TEMPORAL. T. COM. INTER. N. ESTA"/>
    <s v="INTERINO POR VACANTE"/>
    <s v="G ADMINISTRATIVO FUNCIÓN ADMINISTRATIVA"/>
    <s v="E"/>
    <s v="I_9_1A"/>
    <x v="3"/>
    <n v="365"/>
    <n v="0"/>
    <s v="GRUPO ADMINISTRATIVO"/>
    <s v="DIRECC. DE INGENIERÍA, INFRAESTRUCTURAS Y TECNOLOG"/>
    <x v="6"/>
    <s v="0"/>
    <m/>
    <m/>
    <m/>
    <d v="2026-01-01T00:00:00"/>
    <d v="2026-07-31T00:00:00"/>
    <n v="212"/>
  </r>
  <r>
    <s v="358465"/>
    <d v="2026-01-01T00:00:00"/>
    <d v="2026-12-31T00:00:00"/>
    <s v="false"/>
    <s v="167395"/>
    <s v="TEMPORAL. T. COM. INTER. N. ESTA"/>
    <s v="INTERINO POR VACANTE"/>
    <s v="TÉC ESPECIALISTA / RADIOTERAPIA"/>
    <s v="E"/>
    <s v="I_9_1A"/>
    <x v="3"/>
    <n v="365"/>
    <n v="0"/>
    <s v="TÉCNICO ESPECIALISTA RADIOTERAPIA"/>
    <s v="EXPLORAC.RADIOTERAPIA"/>
    <x v="1"/>
    <s v="0"/>
    <m/>
    <m/>
    <m/>
    <d v="2026-01-01T00:00:00"/>
    <d v="2026-07-31T00:00:00"/>
    <n v="212"/>
  </r>
  <r>
    <s v="291504"/>
    <d v="2026-01-01T00:00:00"/>
    <d v="2026-12-31T00:00:00"/>
    <s v="false"/>
    <s v="153024"/>
    <s v="TEMPORAL. T. COM. INTER. N. ESTA"/>
    <s v="INTERINO POR VACANTE"/>
    <s v="MEDICO/A URGENCIA HOSPITALARIA"/>
    <s v="E"/>
    <s v="I_9_1A"/>
    <x v="3"/>
    <n v="365"/>
    <n v="0"/>
    <s v="MÉDICO URGENCIA HOSPITALARIA"/>
    <s v="P.MÉDICO DE URGENCIAS"/>
    <x v="2"/>
    <s v="0"/>
    <m/>
    <m/>
    <m/>
    <d v="2026-01-01T00:00:00"/>
    <d v="2026-07-31T00:00:00"/>
    <n v="212"/>
  </r>
  <r>
    <s v="255078"/>
    <d v="2026-01-01T00:00:00"/>
    <d v="2026-12-31T00:00:00"/>
    <s v="false"/>
    <s v="153996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340898"/>
    <d v="2026-01-01T00:00:00"/>
    <d v="2026-12-31T00:00:00"/>
    <s v="false"/>
    <s v="170899"/>
    <s v="TEMPORAL. T. COM. INTER. N. ESTA"/>
    <s v="INTERINO POR VACANTE"/>
    <s v="G ADMINISTRATIVO FUNCIÓN ADMINISTRATIVA"/>
    <s v="E"/>
    <s v="I_9_1A"/>
    <x v="3"/>
    <n v="365"/>
    <n v="0"/>
    <s v="GRUPO ADMINISTRATIVO"/>
    <s v="COORDINACIÓN DE INFORMACIÓN"/>
    <x v="3"/>
    <s v="0"/>
    <m/>
    <m/>
    <m/>
    <d v="2026-01-01T00:00:00"/>
    <d v="2026-07-31T00:00:00"/>
    <n v="212"/>
  </r>
  <r>
    <s v="271555"/>
    <d v="2026-01-01T00:00:00"/>
    <d v="2026-12-31T00:00:00"/>
    <s v="false"/>
    <s v="171572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49145"/>
    <d v="2026-01-01T00:00:00"/>
    <d v="2026-12-31T00:00:00"/>
    <s v="false"/>
    <s v="171558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20194"/>
    <d v="2026-01-01T00:00:00"/>
    <d v="2026-12-31T00:00:00"/>
    <s v="false"/>
    <s v="170008"/>
    <s v="TEMPORAL. T. COM. INTER. N. ESTA"/>
    <s v="INTERINO POR VACANTE"/>
    <s v="AUXILIAR DE ENFERMERÍA"/>
    <s v="E"/>
    <s v="I_9_1A"/>
    <x v="3"/>
    <n v="365"/>
    <n v="0"/>
    <s v="AUXILIAR DE ENFERMERÍA"/>
    <s v="PLANTA  3ª  PAR   - HOSP.EDIF.A"/>
    <x v="1"/>
    <s v="0"/>
    <m/>
    <m/>
    <m/>
    <d v="2026-01-01T00:00:00"/>
    <d v="2026-07-31T00:00:00"/>
    <n v="212"/>
  </r>
  <r>
    <s v="247365"/>
    <d v="2026-01-01T00:00:00"/>
    <d v="2026-12-31T00:00:00"/>
    <s v="false"/>
    <s v="153491"/>
    <s v="TEMPORAL. T. COM. INTER. N. ESTA"/>
    <s v="INTERINO POR VACANTE"/>
    <s v="ENFERMERO/A"/>
    <s v="E"/>
    <s v="I_9_1A"/>
    <x v="3"/>
    <n v="365"/>
    <n v="0"/>
    <s v="ENFERMERA/O"/>
    <s v="BLOQUE QUIRURGICO CENTRAL"/>
    <x v="1"/>
    <s v="0"/>
    <m/>
    <m/>
    <m/>
    <d v="2026-01-01T00:00:00"/>
    <d v="2026-07-31T00:00:00"/>
    <n v="212"/>
  </r>
  <r>
    <s v="314901"/>
    <d v="2026-01-01T00:00:00"/>
    <d v="2026-12-31T00:00:00"/>
    <s v="false"/>
    <s v="152995"/>
    <s v="TEMPORAL. T. COM. INTER. N. ESTA"/>
    <s v="INTERINO POR VACANTE"/>
    <s v="FEA ONCOLOGÍA RADIOTERÁPICA"/>
    <s v="E"/>
    <s v="I_9_1A"/>
    <x v="3"/>
    <n v="365"/>
    <n v="0"/>
    <s v="FEA ONCOLOGÍA RADIOTERÁPICA"/>
    <s v="P.MÉDICO RADIOTERAPIA"/>
    <x v="2"/>
    <s v="0"/>
    <m/>
    <m/>
    <m/>
    <d v="2026-01-01T00:00:00"/>
    <d v="2026-07-31T00:00:00"/>
    <n v="212"/>
  </r>
  <r>
    <s v="380952"/>
    <d v="2026-01-01T00:00:00"/>
    <d v="2026-12-31T00:00:00"/>
    <s v="false"/>
    <s v="153780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42846"/>
    <d v="2026-01-01T00:00:00"/>
    <d v="2026-12-31T00:00:00"/>
    <s v="false"/>
    <s v="153997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20736"/>
    <d v="2026-01-01T00:00:00"/>
    <d v="2026-12-31T00:00:00"/>
    <s v="false"/>
    <s v="153998"/>
    <s v="TEMPORAL. T. COM. INTER. N. ESTA"/>
    <s v="INTERINO POR VACANTE"/>
    <s v="AUXILIAR DE ENFERMERÍA"/>
    <s v="E"/>
    <s v="I_9_1A"/>
    <x v="3"/>
    <n v="365"/>
    <n v="0"/>
    <s v="AUXILIAR DE ENFERMERÍA"/>
    <s v="ÁREA HOSPITALIZACIÓN DE TRÁNSITO"/>
    <x v="1"/>
    <s v="0"/>
    <m/>
    <m/>
    <m/>
    <d v="2026-01-01T00:00:00"/>
    <d v="2026-07-31T00:00:00"/>
    <n v="212"/>
  </r>
  <r>
    <s v="212885"/>
    <d v="2026-01-01T00:00:00"/>
    <d v="2026-12-31T00:00:00"/>
    <s v="false"/>
    <s v="170880"/>
    <s v="TEMPORAL. T. COM. INTER. N. ESTA"/>
    <s v="INTERINO POR VACANTE"/>
    <s v="AUXILIAR DE ENFERMERÍA"/>
    <s v="E"/>
    <s v="I_9_1A"/>
    <x v="3"/>
    <n v="365"/>
    <n v="0"/>
    <s v="AUXILIAR DE ENFERMERÍA"/>
    <s v="PLANTA  2ª  - HOSPITAL DEL NORTE"/>
    <x v="1"/>
    <s v="0"/>
    <m/>
    <m/>
    <m/>
    <d v="2026-01-01T00:00:00"/>
    <d v="2026-07-31T00:00:00"/>
    <n v="212"/>
  </r>
  <r>
    <s v="291430"/>
    <d v="2026-01-01T00:00:00"/>
    <d v="2026-12-31T00:00:00"/>
    <s v="false"/>
    <s v="169710"/>
    <s v="TEMPORAL. T. COM. INTER. N. ESTA"/>
    <s v="INTERINO POR VACANTE"/>
    <s v="FEA MEDICINA INTERNA"/>
    <s v="E"/>
    <s v="I_9_1A"/>
    <x v="3"/>
    <n v="365"/>
    <n v="0"/>
    <s v="FEA MEDICINA INTERNA"/>
    <s v="P.MÉDICO MEDICINA INTERNA"/>
    <x v="2"/>
    <s v="0"/>
    <m/>
    <m/>
    <m/>
    <d v="2026-01-01T00:00:00"/>
    <d v="2026-07-31T00:00:00"/>
    <n v="212"/>
  </r>
  <r>
    <s v="232374"/>
    <d v="2026-01-01T00:00:00"/>
    <d v="2026-12-31T00:00:00"/>
    <s v="false"/>
    <s v="154000"/>
    <s v="TEMPORAL. T. COM. INTER. N. ESTA"/>
    <s v="INTERINO POR VACANTE"/>
    <s v="AUXILIAR DE ENFERMERÍA"/>
    <s v="E"/>
    <s v="I_9_1A"/>
    <x v="3"/>
    <n v="365"/>
    <n v="0"/>
    <s v="AUXILIAR DE ENFERMERÍA"/>
    <s v="UDAD.DE RECUPERACIÓN DE QUIRÓFANO"/>
    <x v="1"/>
    <s v="0"/>
    <m/>
    <m/>
    <m/>
    <d v="2026-01-01T00:00:00"/>
    <d v="2026-07-31T00:00:00"/>
    <n v="212"/>
  </r>
  <r>
    <s v="336645"/>
    <d v="2026-01-01T00:00:00"/>
    <d v="2026-12-31T00:00:00"/>
    <s v="false"/>
    <s v="154088"/>
    <s v="TEMPORAL. T. COM. INTER. N. ESTA"/>
    <s v="INTERINO POR VACANTE"/>
    <s v="ENFERMERO/A"/>
    <s v="E"/>
    <s v="I_9_1A"/>
    <x v="3"/>
    <n v="365"/>
    <n v="0"/>
    <s v="ENFERMERA/O"/>
    <s v="URGENCIAS - HN_CEAU"/>
    <x v="1"/>
    <s v="0"/>
    <m/>
    <m/>
    <m/>
    <d v="2026-01-01T00:00:00"/>
    <d v="2026-07-31T00:00:00"/>
    <n v="212"/>
  </r>
  <r>
    <s v="391050"/>
    <d v="2026-01-01T00:00:00"/>
    <d v="2026-12-31T00:00:00"/>
    <s v="false"/>
    <s v="153999"/>
    <s v="TEMPORAL. T. COM. INTER. N. ESTA"/>
    <s v="INTERINO POR VACANTE"/>
    <s v="AUXILIAR DE ENFERMERÍA"/>
    <s v="E"/>
    <s v="I_9_1A"/>
    <x v="3"/>
    <n v="365"/>
    <n v="0"/>
    <s v="AUXILIAR DE ENFERMERÍA"/>
    <s v="ESTERILIZACIÓN"/>
    <x v="1"/>
    <s v="0"/>
    <m/>
    <m/>
    <m/>
    <d v="2026-01-01T00:00:00"/>
    <d v="2026-07-31T00:00:00"/>
    <n v="212"/>
  </r>
  <r>
    <s v="284067"/>
    <d v="2026-01-01T00:00:00"/>
    <d v="2026-12-31T00:00:00"/>
    <s v="false"/>
    <s v="170052"/>
    <s v="TEMPORAL. T. COM. INTER. N. ESTA"/>
    <s v="MES VENCIDO - INCAPACIDAD TEMPORAL"/>
    <s v="CARPINTERO/A"/>
    <s v="E"/>
    <s v="S_9B_1A"/>
    <x v="0"/>
    <n v="365"/>
    <n v="0"/>
    <s v="CARPINTERO"/>
    <s v="CARPINTERÍA"/>
    <x v="6"/>
    <s v="370579"/>
    <s v="43814422C"/>
    <s v="GONZALEZ PACHECO, JOSE MANUEL"/>
    <s v="CARPINTERO"/>
    <d v="2026-01-01T00:00:00"/>
    <d v="2026-07-31T00:00:00"/>
    <n v="212"/>
  </r>
  <r>
    <s v="330737"/>
    <d v="2026-01-01T00:00:00"/>
    <d v="2026-12-31T00:00:00"/>
    <s v="false"/>
    <s v="155922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277364"/>
    <d v="2026-01-01T00:00:00"/>
    <d v="2026-12-31T00:00:00"/>
    <s v="false"/>
    <s v="153366"/>
    <s v="TEMPORAL. T. COM. INTER. N. ESTA"/>
    <s v="INTERINO POR VACANTE"/>
    <s v="ENFERMERO/A"/>
    <s v="E"/>
    <s v="I_9_1A"/>
    <x v="3"/>
    <n v="365"/>
    <n v="0"/>
    <s v="ENFERMERA/O"/>
    <s v="URGENCIAS - HN_CEAU"/>
    <x v="1"/>
    <s v="0"/>
    <m/>
    <m/>
    <m/>
    <d v="2026-01-01T00:00:00"/>
    <d v="2026-07-31T00:00:00"/>
    <n v="212"/>
  </r>
  <r>
    <s v="200168"/>
    <d v="2026-01-01T00:00:00"/>
    <d v="2026-12-31T00:00:00"/>
    <s v="false"/>
    <s v="173850"/>
    <s v="TEMPORAL. T. COM. INTER. N. ESTA"/>
    <s v="MES VENCIDO - INCAPACIDAD TEMPORAL"/>
    <s v="AUXILIAR DE ENFERMERÍA"/>
    <s v="E"/>
    <s v="S_9B_1A"/>
    <x v="0"/>
    <n v="365"/>
    <n v="0"/>
    <s v="AUXILIAR DE ENFERMERÍA"/>
    <s v="CONSULTA NEUMOLOGÍA"/>
    <x v="1"/>
    <s v="253701"/>
    <s v="78707684M"/>
    <s v="RODRIGUEZ GIL, DONNA MARIA"/>
    <s v="AUXILIAR DE ENFERMERÍA"/>
    <d v="2026-01-01T00:00:00"/>
    <d v="2026-07-31T00:00:00"/>
    <n v="212"/>
  </r>
  <r>
    <s v="384900"/>
    <d v="2026-01-01T00:00:00"/>
    <d v="2026-12-31T00:00:00"/>
    <s v="false"/>
    <s v="171841"/>
    <s v="TEMPORAL. T. COM. INTER. N. ESTA"/>
    <s v="INTERINO POR VACANTE"/>
    <s v="TÉCNICO/A TITULADO/A SUPERIOR"/>
    <s v="E"/>
    <s v="I_9_1A"/>
    <x v="3"/>
    <n v="365"/>
    <n v="0"/>
    <s v="TÉCNICO TITULADO SUPERIOR - LCDO. BIOLOGÍA"/>
    <s v="P.MÉDICO F.I.V."/>
    <x v="2"/>
    <s v="0"/>
    <m/>
    <m/>
    <m/>
    <d v="2026-01-01T00:00:00"/>
    <d v="2026-07-31T00:00:00"/>
    <n v="212"/>
  </r>
  <r>
    <s v="205184"/>
    <d v="2026-01-01T00:00:00"/>
    <d v="2026-12-31T00:00:00"/>
    <s v="false"/>
    <s v="154052"/>
    <s v="TEMPORAL. T. COM. INTER. N. ESTA"/>
    <s v="INTERINO POR VACANTE"/>
    <s v="ENFERMERO ESPECIALISTA SALUD MENTAL"/>
    <s v="E"/>
    <s v="I_9_1A"/>
    <x v="3"/>
    <n v="365"/>
    <n v="0"/>
    <s v="ENFERMERA/O ESPECIALISTA EN ENFERMERÍA DE SALUD ME"/>
    <s v="UDAD.SALUD MENTAL DE LA LAGUNA"/>
    <x v="1"/>
    <s v="0"/>
    <m/>
    <m/>
    <m/>
    <d v="2026-01-01T00:00:00"/>
    <d v="2026-07-31T00:00:00"/>
    <n v="212"/>
  </r>
  <r>
    <s v="134699"/>
    <d v="2026-01-01T00:00:00"/>
    <d v="2026-12-31T00:00:00"/>
    <s v="false"/>
    <s v="152986"/>
    <s v="TEMPORAL. T. COM. INTER. N. ESTA"/>
    <s v="INTERINO POR VACANTE"/>
    <s v="FEA NEFROLOGÍA"/>
    <s v="E"/>
    <s v="I_9_1A"/>
    <x v="3"/>
    <n v="365"/>
    <n v="0"/>
    <s v="FEA NEFROLOGÍA"/>
    <s v="P.MÉDICO NEFROLOGÍA"/>
    <x v="2"/>
    <s v="0"/>
    <m/>
    <m/>
    <m/>
    <d v="2026-01-01T00:00:00"/>
    <d v="2026-07-31T00:00:00"/>
    <n v="212"/>
  </r>
  <r>
    <s v="314499"/>
    <d v="2026-01-01T00:00:00"/>
    <d v="2026-12-31T00:00:00"/>
    <s v="false"/>
    <s v="153367"/>
    <s v="TEMPORAL. T. COM. INTER. N. ESTA"/>
    <s v="INTERINO POR VACANTE"/>
    <s v="ENFERMERO/A"/>
    <s v="E"/>
    <s v="I_9_1A"/>
    <x v="3"/>
    <n v="365"/>
    <n v="0"/>
    <s v="ENFERMERA/O"/>
    <s v="UDAD.DE RECUPERACIÓN DE QUIRÓFANO"/>
    <x v="1"/>
    <s v="0"/>
    <m/>
    <m/>
    <m/>
    <d v="2026-01-01T00:00:00"/>
    <d v="2026-07-31T00:00:00"/>
    <n v="212"/>
  </r>
  <r>
    <s v="297048"/>
    <d v="2026-01-01T00:00:00"/>
    <d v="2026-12-31T00:00:00"/>
    <s v="false"/>
    <s v="153368"/>
    <s v="TEMPORAL. T. COM. INTER. N. ESTA"/>
    <s v="INTERINO POR VACANTE"/>
    <s v="ENFERMERO/A"/>
    <s v="E"/>
    <s v="I_9_1A"/>
    <x v="3"/>
    <n v="365"/>
    <n v="0"/>
    <s v="ENFERMERA/O"/>
    <s v="PLANTA 1ª - HOSPITALIZACIÓN EDIF. D"/>
    <x v="1"/>
    <s v="0"/>
    <m/>
    <m/>
    <m/>
    <d v="2026-01-01T00:00:00"/>
    <d v="2026-07-31T00:00:00"/>
    <n v="212"/>
  </r>
  <r>
    <s v="204630"/>
    <d v="2026-01-01T00:00:00"/>
    <d v="2026-12-31T00:00:00"/>
    <s v="false"/>
    <s v="174425"/>
    <s v="TEMPORAL. T. COM. INTER. N. ESTA"/>
    <s v="INTERINO POR VACANTE"/>
    <s v="ENFERMERO/A"/>
    <s v="E"/>
    <s v="I_9_1A"/>
    <x v="3"/>
    <n v="365"/>
    <n v="0"/>
    <s v="ENFERMERA/O"/>
    <s v="PLANTA  3ª IMPAR-HOSP.EDIF.A"/>
    <x v="1"/>
    <s v="0"/>
    <m/>
    <m/>
    <m/>
    <d v="2026-01-01T00:00:00"/>
    <d v="2026-07-31T00:00:00"/>
    <n v="212"/>
  </r>
  <r>
    <s v="206483"/>
    <d v="2026-01-01T00:00:00"/>
    <d v="2026-12-31T00:00:00"/>
    <s v="false"/>
    <s v="153463"/>
    <s v="TEMPORAL. T. COM. INTER. N. ESTA"/>
    <s v="INTERINO POR VACANTE"/>
    <s v="ENFERMERO/A"/>
    <s v="E"/>
    <s v="I_9_1A"/>
    <x v="3"/>
    <n v="365"/>
    <n v="0"/>
    <s v="ENFERMERA/O"/>
    <s v="UDAD.HEMODÍALISIS"/>
    <x v="1"/>
    <s v="0"/>
    <m/>
    <m/>
    <m/>
    <d v="2026-01-01T00:00:00"/>
    <d v="2026-07-31T00:00:00"/>
    <n v="212"/>
  </r>
  <r>
    <s v="294803"/>
    <d v="2026-01-01T00:00:00"/>
    <d v="2026-12-31T00:00:00"/>
    <s v="false"/>
    <s v="153369"/>
    <s v="TEMPORAL. T. COM. INTER. N. ESTA"/>
    <s v="INTERINO POR VACANTE"/>
    <s v="ENFERMERO/A"/>
    <s v="E"/>
    <s v="I_9_1A"/>
    <x v="3"/>
    <n v="365"/>
    <n v="0"/>
    <s v="ENFERMERA/O"/>
    <s v="PLANTA  8ª IMPAR - HOSP.EDIF.A"/>
    <x v="1"/>
    <s v="0"/>
    <m/>
    <m/>
    <m/>
    <d v="2026-01-01T00:00:00"/>
    <d v="2026-07-31T00:00:00"/>
    <n v="212"/>
  </r>
  <r>
    <s v="298459"/>
    <d v="2026-01-01T00:00:00"/>
    <d v="2026-12-31T00:00:00"/>
    <s v="false"/>
    <s v="169991"/>
    <s v="TEMPORAL. T. COM. INTER. N. ESTA"/>
    <s v="INTERINO POR VACANTE"/>
    <s v="AUXILIAR DE ENFERMERÍA"/>
    <s v="E"/>
    <s v="I_9_1A"/>
    <x v="3"/>
    <n v="365"/>
    <n v="0"/>
    <s v="AUXILIAR DE ENFERMERÍA"/>
    <s v="PLANTA  7ª IMPAR - HOSP.EDIF.A"/>
    <x v="1"/>
    <s v="0"/>
    <m/>
    <m/>
    <m/>
    <d v="2026-01-01T00:00:00"/>
    <d v="2026-07-31T00:00:00"/>
    <n v="212"/>
  </r>
  <r>
    <s v="222990"/>
    <d v="2026-01-01T00:00:00"/>
    <d v="2026-12-31T00:00:00"/>
    <s v="false"/>
    <s v="169947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50978"/>
    <d v="2026-01-01T00:00:00"/>
    <d v="2026-12-31T00:00:00"/>
    <s v="false"/>
    <s v="171574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39205"/>
    <d v="2026-01-01T00:00:00"/>
    <d v="2026-12-31T00:00:00"/>
    <s v="false"/>
    <s v="169888"/>
    <s v="TEMPORAL. T. COM. INTER. N. ESTA"/>
    <s v="INTERINO POR VACANTE"/>
    <s v="AUXILIAR DE ENFERMERÍA"/>
    <s v="E"/>
    <s v="I_9_1A"/>
    <x v="3"/>
    <n v="365"/>
    <n v="0"/>
    <s v="AUXILIAR DE ENFERMERÍA"/>
    <s v="BLOQUE QUIRURGICO CENTRAL"/>
    <x v="1"/>
    <s v="0"/>
    <m/>
    <m/>
    <m/>
    <d v="2026-01-01T00:00:00"/>
    <d v="2026-07-31T00:00:00"/>
    <n v="212"/>
  </r>
  <r>
    <s v="204929"/>
    <d v="2026-01-01T00:00:00"/>
    <d v="2026-12-31T00:00:00"/>
    <s v="false"/>
    <s v="154668"/>
    <s v="TEMPORAL. T. COM. INTER. N. ESTA"/>
    <s v="INTERINO POR VACANTE"/>
    <s v="ENFERMERO/A"/>
    <s v="E"/>
    <s v="I_9_1A"/>
    <x v="3"/>
    <n v="365"/>
    <n v="0"/>
    <s v="ENFERMERA/O"/>
    <s v="RADIOLOGÍA DE URGENCIAS"/>
    <x v="1"/>
    <s v="0"/>
    <m/>
    <m/>
    <m/>
    <d v="2026-01-01T00:00:00"/>
    <d v="2026-07-31T00:00:00"/>
    <n v="212"/>
  </r>
  <r>
    <s v="232989"/>
    <d v="2026-01-01T00:00:00"/>
    <d v="2026-12-31T00:00:00"/>
    <s v="false"/>
    <s v="161329"/>
    <s v="TEMPORAL. T. COM. INTER. N. ESTA"/>
    <s v="INTERINO POR VACANTE"/>
    <s v="LIMPIADOR/A"/>
    <s v="E"/>
    <s v="I_9_1A"/>
    <x v="3"/>
    <n v="365"/>
    <n v="0"/>
    <s v="LIMPIADORA"/>
    <s v="LIMPIEZA EDIFICIO ACTIV.AMBULATORIAS"/>
    <x v="0"/>
    <s v="0"/>
    <m/>
    <m/>
    <m/>
    <d v="2026-01-01T00:00:00"/>
    <d v="2026-07-31T00:00:00"/>
    <n v="212"/>
  </r>
  <r>
    <s v="214009"/>
    <d v="2026-01-01T00:00:00"/>
    <d v="2026-12-31T00:00:00"/>
    <s v="false"/>
    <s v="172525"/>
    <s v="TEMPORAL. T. COM. INTER. N. ESTA"/>
    <s v="INVALIDEZ PERMANENTE"/>
    <s v="AUXILIAR DE ENFERMERÍA"/>
    <s v="E"/>
    <s v="S_9B_1A"/>
    <x v="0"/>
    <n v="365"/>
    <n v="0"/>
    <s v="AUXILIAR DE ENFERMERÍA"/>
    <s v="PLANTILLA VOLANTE DEL EAA (EDIFICIO DE ACTIVIDADES"/>
    <x v="1"/>
    <s v="328506"/>
    <s v="11723555H"/>
    <s v="SANCHEZ MATAMOROS, ISABEL MATILDE"/>
    <m/>
    <d v="2026-01-01T00:00:00"/>
    <d v="2026-07-31T00:00:00"/>
    <n v="212"/>
  </r>
  <r>
    <s v="222051"/>
    <d v="2026-01-01T00:00:00"/>
    <d v="2026-12-31T00:00:00"/>
    <s v="false"/>
    <s v="171575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76147"/>
    <d v="2026-01-01T00:00:00"/>
    <d v="2026-12-31T00:00:00"/>
    <s v="false"/>
    <s v="174423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276765"/>
    <d v="2026-01-01T00:00:00"/>
    <d v="2026-12-31T00:00:00"/>
    <s v="false"/>
    <s v="175511"/>
    <s v="TEMPORAL. T. COM. INTER. N. ESTA"/>
    <s v="LIBERACION SINDICAL"/>
    <s v="AUXILIAR DE ENFERMERÍA"/>
    <s v="E"/>
    <s v="S_9B_1A"/>
    <x v="0"/>
    <n v="365"/>
    <n v="0"/>
    <s v="AUXILIAR DE ENFERMERÍA"/>
    <s v="URGENCIAS"/>
    <x v="1"/>
    <s v="356232"/>
    <s v="54047633W"/>
    <s v="IOSUF SPARTINO, PAOLA MARIA"/>
    <s v="AUXILIAR DE ENFERMERÍA"/>
    <d v="2026-01-01T00:00:00"/>
    <d v="2026-07-31T00:00:00"/>
    <n v="212"/>
  </r>
  <r>
    <s v="232784"/>
    <d v="2026-01-01T00:00:00"/>
    <d v="2026-12-31T00:00:00"/>
    <s v="false"/>
    <s v="174620"/>
    <s v="TEMPORAL. T. COM. INTER. N. ESTA"/>
    <s v="COMISION SERV.,ADS.TEMPORAL"/>
    <s v="ENFERMERO/A"/>
    <s v="E"/>
    <s v="S_9B_1A"/>
    <x v="0"/>
    <n v="365"/>
    <n v="0"/>
    <s v="ENFERMERA/O"/>
    <s v="PLANTA  7ª IMPAR - HOSP.EDIF.A"/>
    <x v="1"/>
    <s v="244976"/>
    <s v="78573969N"/>
    <s v="JORGE GARCIA, REBECA"/>
    <m/>
    <d v="2026-01-01T00:00:00"/>
    <d v="2026-07-31T00:00:00"/>
    <n v="212"/>
  </r>
  <r>
    <s v="224923"/>
    <d v="2026-01-01T00:00:00"/>
    <d v="2026-12-31T00:00:00"/>
    <s v="false"/>
    <s v="157339"/>
    <s v="TEMPORAL. T. COM. INTER. N. ESTA"/>
    <s v="DESEMPEÑO FUNCIONES SUPERIOR CATEGORIA"/>
    <s v="G ADMINISTRATIVO FUNCIÓN ADMINISTRATIVA"/>
    <s v="E"/>
    <s v="S_9B_1A"/>
    <x v="0"/>
    <n v="365"/>
    <n v="0"/>
    <s v="GRUPO ADMINISTRATIVO"/>
    <s v="UDAD. ADTVA. ASISTENCIAL"/>
    <x v="4"/>
    <s v="327634"/>
    <s v="43795854J"/>
    <s v="ALVAREZ RODRIGUEZ, MARIO MIGUEL"/>
    <s v="JEFE DE GRUPO (NO SANITARIO)"/>
    <d v="2026-01-01T00:00:00"/>
    <d v="2026-07-31T00:00:00"/>
    <n v="212"/>
  </r>
  <r>
    <s v="235025"/>
    <d v="2026-01-01T00:00:00"/>
    <d v="2026-12-31T00:00:00"/>
    <s v="false"/>
    <s v="156569"/>
    <s v="TEMPORAL. T. COM. INTER. N. ESTA"/>
    <s v="INTERINO POR VACANTE"/>
    <s v="G AUXILIAR ADMINISTRATIVO F. ADMVA"/>
    <s v="E"/>
    <s v="I_9_1A"/>
    <x v="3"/>
    <n v="365"/>
    <n v="0"/>
    <s v="AUXILIAR ADMINISTRATIVO"/>
    <s v="PLANTILLA VOLANTE SS ADMTVO ALMACÉN CENT"/>
    <x v="4"/>
    <s v="0"/>
    <m/>
    <m/>
    <m/>
    <d v="2026-01-01T00:00:00"/>
    <d v="2026-07-31T00:00:00"/>
    <n v="212"/>
  </r>
  <r>
    <s v="259771"/>
    <d v="2026-01-01T00:00:00"/>
    <d v="2026-12-31T00:00:00"/>
    <s v="false"/>
    <s v="152134"/>
    <s v="TEMPORAL. T. COM. INTER. N. ESTA"/>
    <s v="DESEMPEÑO FUNCIONES SUPERIOR CATEGORIA"/>
    <s v="AUXILIAR DE ENFERMERÍA"/>
    <s v="E"/>
    <s v="S_9B_1A"/>
    <x v="0"/>
    <n v="365"/>
    <n v="0"/>
    <s v="AUXILIAR DE ENFERMERÍA"/>
    <s v="PLANTA  1ª IMPAR - HOSP.EDIF.A"/>
    <x v="1"/>
    <s v="312539"/>
    <s v="43608620E"/>
    <s v="ALVAREZ GARCIA, MARIA DE LAS NIEVES"/>
    <s v="ENFERMERA/O"/>
    <d v="2026-01-01T00:00:00"/>
    <d v="2026-07-31T00:00:00"/>
    <n v="212"/>
  </r>
  <r>
    <s v="250360"/>
    <d v="2026-01-01T00:00:00"/>
    <d v="2026-12-31T00:00:00"/>
    <s v="false"/>
    <s v="169738"/>
    <s v="TEMPORAL. T. COM. INTER. N. ESTA"/>
    <s v="INTERINO POR VACANTE"/>
    <s v="FEA PSICOLOGÍA CLÍNICA"/>
    <s v="E"/>
    <s v="I_9_1A"/>
    <x v="3"/>
    <n v="365"/>
    <n v="0"/>
    <s v="FEA PSICOLOGÍA CLÍNICA"/>
    <s v="P.MÉDICO PSIQUIATRÍA"/>
    <x v="2"/>
    <s v="0"/>
    <m/>
    <m/>
    <m/>
    <d v="2026-01-01T00:00:00"/>
    <d v="2026-07-31T00:00:00"/>
    <n v="212"/>
  </r>
  <r>
    <s v="228073"/>
    <d v="2026-01-01T00:00:00"/>
    <d v="2026-12-31T00:00:00"/>
    <s v="false"/>
    <s v="170783"/>
    <s v="TEMPORAL. T. COM. INTER. N. ESTA"/>
    <s v="INTERINO POR VACANTE"/>
    <s v="ENFERMERO/A"/>
    <s v="E"/>
    <s v="I_9_1A"/>
    <x v="3"/>
    <n v="365"/>
    <n v="0"/>
    <s v="ENFERMERA/O"/>
    <s v="PLANTA  9ª  PAR   - HOSP.EDIF.A"/>
    <x v="1"/>
    <s v="0"/>
    <m/>
    <m/>
    <m/>
    <d v="2026-01-01T00:00:00"/>
    <d v="2026-07-31T00:00:00"/>
    <n v="212"/>
  </r>
  <r>
    <s v="212569"/>
    <d v="2026-01-01T00:00:00"/>
    <d v="2026-12-31T00:00:00"/>
    <s v="false"/>
    <s v="146293"/>
    <s v="TEMPORAL. T. COM. INTER. N. ESTA"/>
    <s v="INTERINO POR VACANTE"/>
    <s v="PINCHE"/>
    <s v="E"/>
    <s v="I_9_1A"/>
    <x v="3"/>
    <n v="365"/>
    <n v="0"/>
    <s v="PINCHE"/>
    <s v="COCINA"/>
    <x v="0"/>
    <s v="0"/>
    <m/>
    <m/>
    <m/>
    <d v="2026-01-01T00:00:00"/>
    <d v="2026-07-31T00:00:00"/>
    <n v="212"/>
  </r>
  <r>
    <s v="355176"/>
    <d v="2026-01-01T00:00:00"/>
    <d v="2026-12-31T00:00:00"/>
    <s v="false"/>
    <s v="169809"/>
    <s v="SIN CONTRATO"/>
    <s v="INTERINO POR VACANTE"/>
    <s v="TÉC ESPECIALISTA / RADIODIAGNÓSTICO"/>
    <s v="E"/>
    <s v="I_9_1A"/>
    <x v="3"/>
    <n v="365"/>
    <n v="0"/>
    <s v="TÉCNICO ESPECIALISTA RADIODIAGNÓSTICO"/>
    <s v="RADIODIAGNOSTICO"/>
    <x v="1"/>
    <s v="0"/>
    <m/>
    <m/>
    <m/>
    <d v="2026-01-01T00:00:00"/>
    <d v="2026-07-31T00:00:00"/>
    <n v="212"/>
  </r>
  <r>
    <s v="257381"/>
    <d v="2026-01-01T00:00:00"/>
    <d v="2026-12-31T00:00:00"/>
    <s v="false"/>
    <s v="171576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06926"/>
    <d v="2026-01-01T00:00:00"/>
    <d v="2026-12-31T00:00:00"/>
    <s v="false"/>
    <s v="170395"/>
    <s v="TEMPORAL. T. COM. INTER. N. ESTA"/>
    <s v="INTERINO POR VACANTE"/>
    <s v="ENFERMERO/A"/>
    <s v="E"/>
    <s v="I_9_1A"/>
    <x v="3"/>
    <n v="365"/>
    <n v="0"/>
    <s v="ENFERMERA/O"/>
    <s v="PLANTA  6ª  PAR   - HOSP.EDIF.A"/>
    <x v="1"/>
    <s v="0"/>
    <m/>
    <m/>
    <m/>
    <d v="2026-01-01T00:00:00"/>
    <d v="2026-07-31T00:00:00"/>
    <n v="212"/>
  </r>
  <r>
    <s v="354951"/>
    <d v="2026-01-01T00:00:00"/>
    <d v="2026-12-31T00:00:00"/>
    <s v="false"/>
    <s v="171300"/>
    <s v="TEMPORAL. T. COMPLETO. N. ESTATU"/>
    <s v="PROGRAMA CARACTER TEMPORAL"/>
    <s v="FEA OFTALMOLOGÍA"/>
    <s v="E"/>
    <s v="I_9_1B"/>
    <x v="5"/>
    <n v="365"/>
    <n v="0"/>
    <s v="FEA OFTALMOLOGÍA"/>
    <s v="P.MÉDICO OFTALMOLOGÍA"/>
    <x v="2"/>
    <s v="0"/>
    <m/>
    <m/>
    <m/>
    <d v="2026-01-01T00:00:00"/>
    <d v="2026-07-31T00:00:00"/>
    <n v="212"/>
  </r>
  <r>
    <s v="247062"/>
    <d v="2026-01-01T00:00:00"/>
    <d v="2026-12-31T00:00:00"/>
    <s v="false"/>
    <s v="173795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214626"/>
    <d v="2026-01-01T00:00:00"/>
    <d v="2026-12-31T00:00:00"/>
    <s v="false"/>
    <s v="174223"/>
    <s v="TEMPORAL. T. COM. INTER. N. ESTA"/>
    <s v="INVALIDEZ PERMANENTE"/>
    <s v="G ADMINISTRATIVO FUNCIÓN ADMINISTRATIVA"/>
    <s v="E"/>
    <s v="S_9B_1A"/>
    <x v="0"/>
    <n v="365"/>
    <n v="0"/>
    <s v="GRUPO ADMINISTRATIVO"/>
    <s v="RECEPCIÓN DE POLICLÍNICA"/>
    <x v="4"/>
    <s v="327503"/>
    <s v="45445463Q"/>
    <s v="DELGADO PEREZ, ANA EVA"/>
    <m/>
    <d v="2026-01-01T00:00:00"/>
    <d v="2026-07-31T00:00:00"/>
    <n v="212"/>
  </r>
  <r>
    <s v="224153"/>
    <d v="2026-01-01T00:00:00"/>
    <d v="2026-12-31T00:00:00"/>
    <s v="false"/>
    <s v="171801"/>
    <s v="TEMPORAL. T. COM. INTER. N. ESTA"/>
    <s v="INTERINO POR VACANTE"/>
    <s v="CELADOR/A"/>
    <s v="E"/>
    <s v="I_9_1A"/>
    <x v="3"/>
    <n v="365"/>
    <n v="0"/>
    <s v="CELADOR"/>
    <s v="DISTRIBUCIÓN"/>
    <x v="0"/>
    <s v="0"/>
    <m/>
    <m/>
    <m/>
    <d v="2026-01-01T00:00:00"/>
    <d v="2026-07-31T00:00:00"/>
    <n v="212"/>
  </r>
  <r>
    <s v="251865"/>
    <d v="2026-01-01T00:00:00"/>
    <d v="2026-12-31T00:00:00"/>
    <s v="false"/>
    <s v="174288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11935"/>
    <d v="2026-01-01T00:00:00"/>
    <d v="2026-12-31T00:00:00"/>
    <s v="false"/>
    <s v="153464"/>
    <s v="TEMPORAL. T. COM. INTER. N. ESTA"/>
    <s v="INTERINO POR VACANTE"/>
    <s v="ENFERMERO/A"/>
    <s v="E"/>
    <s v="I_9_1A"/>
    <x v="3"/>
    <n v="365"/>
    <n v="0"/>
    <s v="ENFERMERA/O"/>
    <s v="PLANTA BAJA - HOSP.EDIF.M."/>
    <x v="1"/>
    <s v="0"/>
    <m/>
    <m/>
    <m/>
    <d v="2026-01-01T00:00:00"/>
    <d v="2026-07-31T00:00:00"/>
    <n v="212"/>
  </r>
  <r>
    <s v="277578"/>
    <d v="2026-01-01T00:00:00"/>
    <d v="2026-12-31T00:00:00"/>
    <s v="false"/>
    <s v="171548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84587"/>
    <d v="2026-01-01T00:00:00"/>
    <d v="2026-12-31T00:00:00"/>
    <s v="false"/>
    <s v="169906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60809"/>
    <d v="2026-01-01T00:00:00"/>
    <d v="2026-12-31T00:00:00"/>
    <s v="false"/>
    <s v="170594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212928"/>
    <d v="2026-01-01T00:00:00"/>
    <d v="2026-12-31T00:00:00"/>
    <s v="false"/>
    <s v="169952"/>
    <s v="TEMPORAL. T. COM. INTER. N. ESTA"/>
    <s v="INTERINO POR VACANTE"/>
    <s v="AUXILIAR DE ENFERMERÍA"/>
    <s v="E"/>
    <s v="I_9_1A"/>
    <x v="3"/>
    <n v="365"/>
    <n v="0"/>
    <s v="AUXILIAR DE ENFERMERÍA"/>
    <s v="PLANTA BAJA PAR - HOSP.EDIF.A"/>
    <x v="1"/>
    <s v="0"/>
    <m/>
    <m/>
    <m/>
    <d v="2026-01-01T00:00:00"/>
    <d v="2026-07-31T00:00:00"/>
    <n v="212"/>
  </r>
  <r>
    <s v="269687"/>
    <d v="2026-01-01T00:00:00"/>
    <d v="2026-12-31T00:00:00"/>
    <s v="false"/>
    <s v="170004"/>
    <s v="TEMPORAL. T. COM. INTER. N. ESTA"/>
    <s v="INTERINO POR VACANTE"/>
    <s v="AUXILIAR DE ENFERMERÍA"/>
    <s v="E"/>
    <s v="I_9_1A"/>
    <x v="3"/>
    <n v="365"/>
    <n v="0"/>
    <s v="AUXILIAR DE ENFERMERÍA"/>
    <s v="PLANTA  5ª  PAR   - HOSP.EDIF.A"/>
    <x v="1"/>
    <s v="0"/>
    <m/>
    <m/>
    <m/>
    <d v="2026-01-01T00:00:00"/>
    <d v="2026-07-31T00:00:00"/>
    <n v="212"/>
  </r>
  <r>
    <s v="221055"/>
    <d v="2026-01-01T00:00:00"/>
    <d v="2026-12-31T00:00:00"/>
    <s v="false"/>
    <s v="153465"/>
    <s v="TEMPORAL. T. COM. INTER. N. ESTA"/>
    <s v="INTERINO POR VACANTE"/>
    <s v="ENFERMERO/A"/>
    <s v="E"/>
    <s v="I_9_1A"/>
    <x v="3"/>
    <n v="365"/>
    <n v="0"/>
    <s v="ENFERMERA/O"/>
    <s v="PLANTA  5ª IMPAR - HOSP.EDIF.A"/>
    <x v="1"/>
    <s v="0"/>
    <m/>
    <m/>
    <m/>
    <d v="2026-01-01T00:00:00"/>
    <d v="2026-07-31T00:00:00"/>
    <n v="212"/>
  </r>
  <r>
    <s v="238635"/>
    <d v="2026-01-01T00:00:00"/>
    <d v="2026-12-31T00:00:00"/>
    <s v="false"/>
    <s v="153796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262317"/>
    <d v="2026-01-01T00:00:00"/>
    <d v="2026-12-31T00:00:00"/>
    <s v="false"/>
    <s v="170024"/>
    <s v="TEMPORAL. T. COM. INTER. N. ESTA"/>
    <s v="INTERINO POR VACANTE"/>
    <s v="AUXILIAR DE ENFERMERÍA"/>
    <s v="E"/>
    <s v="I_9_1A"/>
    <x v="3"/>
    <n v="365"/>
    <n v="0"/>
    <s v="AUXILIAR DE ENFERMERÍA"/>
    <s v="PLANTA  8ª  PAR   - HOSP.EDIF.A"/>
    <x v="1"/>
    <s v="0"/>
    <m/>
    <m/>
    <m/>
    <d v="2026-01-01T00:00:00"/>
    <d v="2026-07-31T00:00:00"/>
    <n v="212"/>
  </r>
  <r>
    <s v="221183"/>
    <d v="2026-01-01T00:00:00"/>
    <d v="2026-12-31T00:00:00"/>
    <s v="false"/>
    <s v="170572"/>
    <s v="TEMPORAL. T. COM. INTER. N. ESTA"/>
    <s v="INTERINO POR VACANTE"/>
    <s v="ENFERMERO/A"/>
    <s v="E"/>
    <s v="I_9_1A"/>
    <x v="3"/>
    <n v="365"/>
    <n v="0"/>
    <s v="ENFERMERA/O"/>
    <s v="PLANTA  3ª IMPAR-HOSP.EDIF.A"/>
    <x v="1"/>
    <s v="0"/>
    <m/>
    <m/>
    <m/>
    <d v="2026-01-01T00:00:00"/>
    <d v="2026-07-31T00:00:00"/>
    <n v="212"/>
  </r>
  <r>
    <s v="280153"/>
    <d v="2026-01-01T00:00:00"/>
    <d v="2026-12-31T00:00:00"/>
    <s v="false"/>
    <s v="171578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21930"/>
    <d v="2026-01-01T00:00:00"/>
    <d v="2026-12-31T00:00:00"/>
    <s v="false"/>
    <s v="152977"/>
    <s v="TEMPORAL. T. COM. INTER. N. ESTA"/>
    <s v="INTERINO POR VACANTE"/>
    <s v="FEA MEDICINA INTERNA"/>
    <s v="E"/>
    <s v="I_9_1A"/>
    <x v="3"/>
    <n v="365"/>
    <n v="0"/>
    <s v="FEA MEDICINA INTERNA"/>
    <s v="P.MÉDICO MEDICINA INTERNA"/>
    <x v="2"/>
    <s v="0"/>
    <m/>
    <m/>
    <m/>
    <d v="2026-01-01T00:00:00"/>
    <d v="2026-07-31T00:00:00"/>
    <n v="212"/>
  </r>
  <r>
    <s v="325276"/>
    <d v="2026-01-01T00:00:00"/>
    <d v="2026-12-31T00:00:00"/>
    <s v="false"/>
    <s v="161268"/>
    <s v="SIN CONTRATO"/>
    <s v="PROMOCION INTERNA TEMPORAL"/>
    <s v="EE - ENFERMERÍA PEDIÁTRICA"/>
    <s v="E"/>
    <s v="I_9_1A"/>
    <x v="3"/>
    <n v="365"/>
    <n v="0"/>
    <s v="ENFERMERA/O ESPECIALISTA EN ENFERMERÍA PEDIÁTRICA"/>
    <s v="HOSPITAL. PREMATUROS"/>
    <x v="1"/>
    <s v="0"/>
    <m/>
    <m/>
    <m/>
    <d v="2026-01-01T00:00:00"/>
    <d v="2026-07-31T00:00:00"/>
    <n v="212"/>
  </r>
  <r>
    <s v="249657"/>
    <d v="2026-01-01T00:00:00"/>
    <d v="2026-12-31T00:00:00"/>
    <s v="false"/>
    <s v="171579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43945"/>
    <d v="2026-01-01T00:00:00"/>
    <d v="2026-12-31T00:00:00"/>
    <s v="false"/>
    <s v="169739"/>
    <s v="TEMPORAL. T. COM. INTER. N. ESTA"/>
    <s v="INTERINO POR VACANTE"/>
    <s v="FEA PSICOLOGÍA CLÍNICA"/>
    <s v="E"/>
    <s v="I_9_1A"/>
    <x v="3"/>
    <n v="365"/>
    <n v="0"/>
    <s v="FEA PSICOLOGÍA CLÍNICA"/>
    <s v="P.MÉDICO PSIQUIATRÍA"/>
    <x v="2"/>
    <s v="0"/>
    <m/>
    <m/>
    <m/>
    <d v="2026-01-01T00:00:00"/>
    <d v="2026-07-31T00:00:00"/>
    <n v="212"/>
  </r>
  <r>
    <s v="219599"/>
    <d v="2026-01-01T00:00:00"/>
    <d v="2026-12-31T00:00:00"/>
    <s v="false"/>
    <s v="171580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92381"/>
    <d v="2026-01-01T00:00:00"/>
    <d v="2026-12-31T00:00:00"/>
    <s v="false"/>
    <s v="171581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378850"/>
    <d v="2026-01-01T00:00:00"/>
    <d v="2026-12-31T00:00:00"/>
    <s v="false"/>
    <s v="153466"/>
    <s v="TEMPORAL. T. COM. INTER. N. ESTA"/>
    <s v="INTERINO POR VACANTE"/>
    <s v="ENFERMERO/A"/>
    <s v="E"/>
    <s v="I_9_1A"/>
    <x v="3"/>
    <n v="365"/>
    <n v="0"/>
    <s v="ENFERMERA/O"/>
    <s v="NIDOS"/>
    <x v="1"/>
    <s v="0"/>
    <m/>
    <m/>
    <m/>
    <d v="2026-01-01T00:00:00"/>
    <d v="2026-07-31T00:00:00"/>
    <n v="212"/>
  </r>
  <r>
    <s v="207996"/>
    <d v="2026-01-01T00:00:00"/>
    <d v="2026-12-31T00:00:00"/>
    <s v="false"/>
    <s v="170397"/>
    <s v="TEMPORAL. T. COM. INTER. N. ESTA"/>
    <s v="INTERINO POR VACANTE"/>
    <s v="ENFERMERO/A"/>
    <s v="E"/>
    <s v="I_9_1A"/>
    <x v="3"/>
    <n v="365"/>
    <n v="0"/>
    <s v="ENFERMERA/O"/>
    <s v="PLANTA  7ª  PAR   - HOSP.EDIF.A"/>
    <x v="1"/>
    <s v="0"/>
    <m/>
    <m/>
    <m/>
    <d v="2026-01-01T00:00:00"/>
    <d v="2026-07-31T00:00:00"/>
    <n v="212"/>
  </r>
  <r>
    <s v="200436"/>
    <d v="2026-01-01T00:00:00"/>
    <d v="2026-12-31T00:00:00"/>
    <s v="false"/>
    <s v="153371"/>
    <s v="TEMPORAL. T. COM. INTER. N. ESTA"/>
    <s v="INTERINO POR VACANTE"/>
    <s v="ENFERMERO/A"/>
    <s v="E"/>
    <s v="I_9_1A"/>
    <x v="3"/>
    <n v="365"/>
    <n v="0"/>
    <s v="ENFERMERA/O"/>
    <s v="CODIFICACIÓN HISTORIAS CLÍNICAS"/>
    <x v="2"/>
    <s v="0"/>
    <m/>
    <m/>
    <m/>
    <d v="2026-01-01T00:00:00"/>
    <d v="2026-07-31T00:00:00"/>
    <n v="212"/>
  </r>
  <r>
    <s v="339083"/>
    <d v="2026-01-01T00:00:00"/>
    <d v="2026-12-31T00:00:00"/>
    <s v="false"/>
    <s v="171582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94317"/>
    <d v="2026-01-01T00:00:00"/>
    <d v="2026-12-31T00:00:00"/>
    <s v="false"/>
    <s v="169814"/>
    <s v="TEMPORAL. T. COM. INTER. N. ESTA"/>
    <s v="INTERINO POR VACANTE"/>
    <s v="TÉC ESPECIALISTA / RADIODIAGNÓSTICO"/>
    <s v="E"/>
    <s v="I_9_1A"/>
    <x v="3"/>
    <n v="365"/>
    <n v="0"/>
    <s v="TÉCNICO ESPECIALISTA RADIODIAGNÓSTICO"/>
    <s v="RADIOLOGÍA DE URGENCIAS"/>
    <x v="1"/>
    <s v="0"/>
    <m/>
    <m/>
    <m/>
    <d v="2026-01-01T00:00:00"/>
    <d v="2026-07-31T00:00:00"/>
    <n v="212"/>
  </r>
  <r>
    <s v="266830"/>
    <d v="2026-01-01T00:00:00"/>
    <d v="2026-12-31T00:00:00"/>
    <s v="false"/>
    <s v="169977"/>
    <s v="TEMPORAL. T. COM. INTER. N. ESTA"/>
    <s v="INTERINO POR VACANTE"/>
    <s v="AUXILIAR DE ENFERMERÍA"/>
    <s v="E"/>
    <s v="I_9_1A"/>
    <x v="3"/>
    <n v="365"/>
    <n v="0"/>
    <s v="AUXILIAR DE ENFERMERÍA"/>
    <s v="PLANTA  7ª IMPAR - HOSP.EDIF.A"/>
    <x v="1"/>
    <s v="0"/>
    <m/>
    <m/>
    <m/>
    <d v="2026-01-01T00:00:00"/>
    <d v="2026-07-31T00:00:00"/>
    <n v="212"/>
  </r>
  <r>
    <s v="389903"/>
    <d v="2026-01-01T00:00:00"/>
    <d v="2026-12-31T00:00:00"/>
    <s v="false"/>
    <s v="169945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15929"/>
    <d v="2026-01-01T00:00:00"/>
    <d v="2026-12-31T00:00:00"/>
    <s v="false"/>
    <s v="172841"/>
    <s v="TEMPORAL. T. COM. INTER. N. ESTA"/>
    <s v="MES VENCIDO - INCAPACIDAD TEMPORAL"/>
    <s v="AUXILIAR DE ENFERMERÍA"/>
    <s v="E"/>
    <s v="S_9B_1A"/>
    <x v="0"/>
    <n v="365"/>
    <n v="0"/>
    <s v="AUXILIAR DE ENFERMERÍA"/>
    <s v="ESTERILIZACIÓN"/>
    <x v="1"/>
    <s v="245179"/>
    <s v="43783080G"/>
    <s v="GARCIA PLASENCIA, ANTONIO"/>
    <s v="AUXILIAR DE ENFERMERÍA"/>
    <d v="2026-01-01T00:00:00"/>
    <d v="2026-07-31T00:00:00"/>
    <n v="212"/>
  </r>
  <r>
    <s v="382636"/>
    <d v="2026-01-01T00:00:00"/>
    <d v="2026-12-31T00:00:00"/>
    <s v="false"/>
    <s v="171573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42246"/>
    <d v="2026-01-01T00:00:00"/>
    <d v="2026-12-31T00:00:00"/>
    <s v="false"/>
    <s v="154149"/>
    <s v="TEMPORAL. T. COM. INTER. N. ESTA"/>
    <s v="INTERINO POR VACANTE"/>
    <s v="AUXILIAR DE ENFERMERÍA"/>
    <s v="E"/>
    <s v="I_9_1A"/>
    <x v="3"/>
    <n v="365"/>
    <n v="0"/>
    <s v="AUXILIAR DE ENFERMERÍA"/>
    <s v="PLANTA  3ª IMPAR-HOSP.EDIF.A"/>
    <x v="1"/>
    <s v="0"/>
    <m/>
    <m/>
    <m/>
    <d v="2026-01-01T00:00:00"/>
    <d v="2026-07-31T00:00:00"/>
    <n v="212"/>
  </r>
  <r>
    <s v="239718"/>
    <d v="2026-01-01T00:00:00"/>
    <d v="2026-12-31T00:00:00"/>
    <s v="false"/>
    <s v="154001"/>
    <s v="TEMPORAL. T. COM. INTER. N. ESTA"/>
    <s v="INTERINO POR VACANTE"/>
    <s v="AUXILIAR DE ENFERMERÍA"/>
    <s v="E"/>
    <s v="I_9_1A"/>
    <x v="3"/>
    <n v="365"/>
    <n v="0"/>
    <s v="AUXILIAR DE ENFERMERÍA"/>
    <s v="BLOQUE QUIRURGICO CENTRAL"/>
    <x v="1"/>
    <s v="0"/>
    <m/>
    <m/>
    <m/>
    <d v="2026-01-01T00:00:00"/>
    <d v="2026-07-31T00:00:00"/>
    <n v="212"/>
  </r>
  <r>
    <s v="302210"/>
    <d v="2026-01-01T00:00:00"/>
    <d v="2026-12-31T00:00:00"/>
    <s v="false"/>
    <s v="175224"/>
    <s v="TEMPORAL. T. COM. INTER. N. ESTA"/>
    <s v="MES VENCIDO - INCAPACIDAD TEMPORAL"/>
    <s v="ENFERMERO/A"/>
    <s v="E"/>
    <s v="S_9B_1A"/>
    <x v="0"/>
    <n v="365"/>
    <n v="0"/>
    <s v="ENFERMERA/O"/>
    <s v="PLANTILLA VOLANTE DEL EAA (EDIFICIO DE ACTIVIDADES"/>
    <x v="1"/>
    <s v="312547"/>
    <s v="42166317A"/>
    <s v="PIÑERO PEREZ, ANTONIA LUISA"/>
    <s v="ENFERMERA/O"/>
    <d v="2026-01-01T00:00:00"/>
    <d v="2026-07-31T00:00:00"/>
    <n v="212"/>
  </r>
  <r>
    <s v="278383"/>
    <d v="2026-01-01T00:00:00"/>
    <d v="2026-12-31T00:00:00"/>
    <s v="false"/>
    <s v="161137"/>
    <s v="TEMPORAL. T. COM. INTER. N. ESTA"/>
    <s v="INTERINO POR VACANTE"/>
    <s v="AUXILIAR DE ENFERMERÍA"/>
    <s v="E"/>
    <s v="I_9_1A"/>
    <x v="3"/>
    <n v="365"/>
    <n v="0"/>
    <s v="AUXILIAR DE ENFERMERÍA"/>
    <s v="GIMNASIO REHABILITACION"/>
    <x v="1"/>
    <s v="0"/>
    <m/>
    <m/>
    <m/>
    <d v="2026-01-01T00:00:00"/>
    <d v="2026-07-31T00:00:00"/>
    <n v="212"/>
  </r>
  <r>
    <s v="266905"/>
    <d v="2026-01-01T00:00:00"/>
    <d v="2026-12-31T00:00:00"/>
    <s v="false"/>
    <s v="153467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275061"/>
    <d v="2026-01-01T00:00:00"/>
    <d v="2026-12-31T00:00:00"/>
    <s v="false"/>
    <s v="173791"/>
    <s v="TEMPORAL. T. COM. INTER. N. ESTA"/>
    <s v="INTERINO POR VACANTE"/>
    <s v="G ADMINISTRATIVO FUNCIÓN ADMINISTRATIVA"/>
    <s v="E"/>
    <s v="I_9_1A"/>
    <x v="3"/>
    <n v="365"/>
    <n v="0"/>
    <s v="GRUPO ADMINISTRATIVO"/>
    <s v="TESORERÍA Y FACTURACIÓN"/>
    <x v="4"/>
    <s v="0"/>
    <m/>
    <m/>
    <m/>
    <d v="2026-01-01T00:00:00"/>
    <d v="2026-07-31T00:00:00"/>
    <n v="212"/>
  </r>
  <r>
    <s v="261409"/>
    <d v="2026-01-01T00:00:00"/>
    <d v="2026-12-31T00:00:00"/>
    <s v="false"/>
    <s v="158570"/>
    <s v="TEMPORAL. T. COM. INTER. N. ESTA"/>
    <s v="DESEMPEÑO FUNCIONES SUPERIOR CATEGORIA"/>
    <s v="FEA ENDOCRINOLOGÍA Y N"/>
    <s v="E"/>
    <s v="S_9B_1A"/>
    <x v="0"/>
    <n v="365"/>
    <n v="0"/>
    <s v="FEA ENDOCRINOLOGÍA Y NUTRICIÓN"/>
    <s v="P.MÉDICO ENDOCRINOLOGÍA"/>
    <x v="2"/>
    <s v="185933"/>
    <s v="45455010H"/>
    <s v="MARQUEZ DE LA ROSA, JUAN IGNACIO"/>
    <s v="JEFE DE SERVICIO ENDOCRINOLOGÍA Y NUTRICIÓN"/>
    <d v="2026-01-01T00:00:00"/>
    <d v="2026-07-31T00:00:00"/>
    <n v="212"/>
  </r>
  <r>
    <s v="232519"/>
    <d v="2026-01-01T00:00:00"/>
    <d v="2026-12-31T00:00:00"/>
    <s v="false"/>
    <s v="161337"/>
    <s v="TEMPORAL. T. COM. INTER. N. ESTA"/>
    <s v="INTERINO POR VACANTE"/>
    <s v="LIMPIADOR/A"/>
    <s v="E"/>
    <s v="I_9_1A"/>
    <x v="3"/>
    <n v="365"/>
    <n v="0"/>
    <s v="LIMPIADORA"/>
    <s v="SUPLENCIAS LIMPIEZA"/>
    <x v="0"/>
    <s v="0"/>
    <m/>
    <m/>
    <m/>
    <d v="2026-01-01T00:00:00"/>
    <d v="2026-07-31T00:00:00"/>
    <n v="212"/>
  </r>
  <r>
    <s v="253464"/>
    <d v="2026-01-01T00:00:00"/>
    <d v="2026-12-31T00:00:00"/>
    <s v="false"/>
    <s v="153372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94726"/>
    <d v="2026-01-01T00:00:00"/>
    <d v="2026-12-31T00:00:00"/>
    <s v="false"/>
    <s v="147459"/>
    <s v="TEMPORAL. T. COM. INTER. N. ESTA"/>
    <s v="INTERINO POR VACANTE"/>
    <s v="FEA OBSTETRICIA Y GINECOLOGÍA"/>
    <s v="E"/>
    <s v="I_9_1A"/>
    <x v="3"/>
    <n v="365"/>
    <n v="0"/>
    <s v="FEA OBSTETRICIA Y GINECOLOGÍA"/>
    <s v="P.MÉDICO GINECOLOGÍA"/>
    <x v="2"/>
    <s v="0"/>
    <m/>
    <m/>
    <m/>
    <d v="2026-01-01T00:00:00"/>
    <d v="2026-07-31T00:00:00"/>
    <n v="212"/>
  </r>
  <r>
    <s v="220125"/>
    <d v="2026-01-01T00:00:00"/>
    <d v="2026-12-31T00:00:00"/>
    <s v="false"/>
    <s v="153373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222675"/>
    <d v="2026-01-01T00:00:00"/>
    <d v="2026-12-31T00:00:00"/>
    <s v="false"/>
    <s v="153468"/>
    <s v="TEMPORAL. T. COM. INTER. N. ESTA"/>
    <s v="INTERINO POR VACANTE"/>
    <s v="ENFERMERO/A"/>
    <s v="E"/>
    <s v="I_9_1A"/>
    <x v="3"/>
    <n v="365"/>
    <n v="0"/>
    <s v="ENFERMERA/O"/>
    <s v="BLOQUE QUIRURGICO CENTRAL"/>
    <x v="1"/>
    <s v="0"/>
    <m/>
    <m/>
    <m/>
    <d v="2026-01-01T00:00:00"/>
    <d v="2026-07-31T00:00:00"/>
    <n v="212"/>
  </r>
  <r>
    <s v="370931"/>
    <d v="2026-01-01T00:00:00"/>
    <d v="2026-12-31T00:00:00"/>
    <s v="false"/>
    <s v="170576"/>
    <s v="TEMPORAL. T. COM. INTER. N. ESTA"/>
    <s v="INTERINO POR VACANTE"/>
    <s v="ENFERMERO/A"/>
    <s v="E"/>
    <s v="I_9_1A"/>
    <x v="3"/>
    <n v="365"/>
    <n v="0"/>
    <s v="ENFERMERA/O"/>
    <s v="PLANTA  5ª IMPAR - HOSP.EDIF.A"/>
    <x v="1"/>
    <s v="0"/>
    <m/>
    <m/>
    <m/>
    <d v="2026-01-01T00:00:00"/>
    <d v="2026-07-31T00:00:00"/>
    <n v="212"/>
  </r>
  <r>
    <s v="250522"/>
    <d v="2026-01-01T00:00:00"/>
    <d v="2026-12-31T00:00:00"/>
    <s v="false"/>
    <s v="169937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18759"/>
    <d v="2026-01-01T00:00:00"/>
    <d v="2026-12-31T00:00:00"/>
    <s v="false"/>
    <s v="173821"/>
    <s v="TEMPORAL. T. COM. INTER. N. ESTA"/>
    <s v="INTERINO POR VACANTE"/>
    <s v="G AUXILIAR ADMINISTRATIVO F. ADMVA"/>
    <s v="E"/>
    <s v="I_9_1A"/>
    <x v="3"/>
    <n v="365"/>
    <n v="0"/>
    <s v="AUXILIAR ADMINISTRATIVO"/>
    <s v="ALMACÉN CENTRAL"/>
    <x v="4"/>
    <s v="0"/>
    <m/>
    <m/>
    <m/>
    <d v="2026-01-01T00:00:00"/>
    <d v="2026-07-31T00:00:00"/>
    <n v="212"/>
  </r>
  <r>
    <s v="224533"/>
    <d v="2026-01-01T00:00:00"/>
    <d v="2026-12-31T00:00:00"/>
    <s v="false"/>
    <s v="172814"/>
    <s v="TEMPORAL. T. COM. INTER. N. ESTA"/>
    <s v="MES VENCIDO - INCAPACIDAD TEMPORAL"/>
    <s v="AUXILIAR DE ENFERMERÍA"/>
    <s v="E"/>
    <s v="S_9B_1A"/>
    <x v="0"/>
    <n v="365"/>
    <n v="0"/>
    <s v="AUXILIAR DE ENFERMERÍA"/>
    <s v="PARITORIO"/>
    <x v="1"/>
    <s v="341681"/>
    <s v="78729603M"/>
    <s v="HERRERA MARTIN, BEATRIZ"/>
    <s v="AUXILIAR DE ENFERMERÍA"/>
    <d v="2026-01-01T00:00:00"/>
    <d v="2026-07-31T00:00:00"/>
    <n v="212"/>
  </r>
  <r>
    <s v="213583"/>
    <d v="2026-01-01T00:00:00"/>
    <d v="2026-12-31T00:00:00"/>
    <s v="false"/>
    <s v="170387"/>
    <s v="TEMPORAL. T. COM. INTER. N. ESTA"/>
    <s v="INTERINO POR VACANTE"/>
    <s v="ENFERMERO/A"/>
    <s v="E"/>
    <s v="I_9_1A"/>
    <x v="3"/>
    <n v="365"/>
    <n v="0"/>
    <s v="ENFERMERA/O"/>
    <s v="HOSPITAL. U.C.S.I."/>
    <x v="1"/>
    <s v="0"/>
    <m/>
    <m/>
    <m/>
    <d v="2026-01-01T00:00:00"/>
    <d v="2026-07-31T00:00:00"/>
    <n v="212"/>
  </r>
  <r>
    <s v="253152"/>
    <d v="2026-01-01T00:00:00"/>
    <d v="2026-12-31T00:00:00"/>
    <s v="false"/>
    <s v="171522"/>
    <s v="TEMPORAL. T. COMPLETO. N. ESTATU"/>
    <s v="PROGRAMA CARACTER TEMPORAL"/>
    <s v="FEA FARMACOLOGÍA CLÍNICA"/>
    <s v="E"/>
    <s v="I_9_1B"/>
    <x v="5"/>
    <n v="365"/>
    <n v="0"/>
    <s v="FEA FARMACOLOGÍA CLÍNICA"/>
    <s v="FARMACOLOGÍA CLÍNICA"/>
    <x v="2"/>
    <s v="0"/>
    <m/>
    <m/>
    <m/>
    <d v="2026-01-01T00:00:00"/>
    <d v="2026-07-31T00:00:00"/>
    <n v="212"/>
  </r>
  <r>
    <s v="378998"/>
    <d v="2026-01-01T00:00:00"/>
    <d v="2026-12-31T00:00:00"/>
    <s v="false"/>
    <s v="174575"/>
    <s v="TEMPORAL. T. COM. INTER. N. ESTA"/>
    <s v="DESEMPEÑO FUNCIONES SUPERIOR CATEGORIA"/>
    <s v="ENFERMERO/A"/>
    <s v="E"/>
    <s v="S_9B_1A"/>
    <x v="0"/>
    <n v="365"/>
    <n v="0"/>
    <s v="ENFERMERA/O"/>
    <s v="URGENCIAS"/>
    <x v="1"/>
    <s v="318949"/>
    <s v="43605036A"/>
    <s v="ROSA GONZALEZ, MANUEL CARLOS"/>
    <s v="SUPERVISOR/A DE UNIDAD"/>
    <d v="2026-01-01T00:00:00"/>
    <d v="2026-07-31T00:00:00"/>
    <n v="212"/>
  </r>
  <r>
    <s v="240712"/>
    <d v="2026-01-01T00:00:00"/>
    <d v="2026-12-31T00:00:00"/>
    <s v="false"/>
    <s v="170569"/>
    <s v="TEMPORAL. T. COM. INTER. N. ESTA"/>
    <s v="INTERINO POR VACANTE"/>
    <s v="ENFERMERO/A"/>
    <s v="E"/>
    <s v="I_9_1A"/>
    <x v="3"/>
    <n v="365"/>
    <n v="0"/>
    <s v="ENFERMERA/O"/>
    <s v="PLANTA  2ª  PAR   - HOSP.EDIF.A"/>
    <x v="1"/>
    <s v="0"/>
    <m/>
    <m/>
    <m/>
    <d v="2026-01-01T00:00:00"/>
    <d v="2026-07-31T00:00:00"/>
    <n v="212"/>
  </r>
  <r>
    <s v="381090"/>
    <d v="2026-01-01T00:00:00"/>
    <d v="2026-12-31T00:00:00"/>
    <s v="false"/>
    <s v="169790"/>
    <s v="TEMPORAL. T. COM. INTER. N. ESTA"/>
    <s v="INTERINO POR VACANTE"/>
    <s v="TÉC ESPECIALISTA / LABORATORIO"/>
    <s v="E"/>
    <s v="I_9_1A"/>
    <x v="3"/>
    <n v="365"/>
    <n v="0"/>
    <s v="TÉCNICO ESPECIALISTA LABORATORIO"/>
    <s v="LABORATORIO CENTRAL"/>
    <x v="1"/>
    <s v="0"/>
    <m/>
    <m/>
    <m/>
    <d v="2026-01-01T00:00:00"/>
    <d v="2026-07-31T00:00:00"/>
    <n v="212"/>
  </r>
  <r>
    <s v="115239"/>
    <d v="2026-01-01T00:00:00"/>
    <d v="2026-12-31T00:00:00"/>
    <s v="false"/>
    <s v="169709"/>
    <s v="TEMPORAL. T. COM. INTER. N. ESTA"/>
    <s v="INTERINO POR VACANTE"/>
    <s v="FEA MEDICINA INTERNA"/>
    <s v="E"/>
    <s v="I_9_1A"/>
    <x v="3"/>
    <n v="365"/>
    <n v="0"/>
    <s v="FEA MEDICINA INTERNA"/>
    <s v="P.MÉDICO MEDICINA INTERNA"/>
    <x v="2"/>
    <s v="0"/>
    <m/>
    <m/>
    <m/>
    <d v="2026-01-01T00:00:00"/>
    <d v="2026-07-31T00:00:00"/>
    <n v="212"/>
  </r>
  <r>
    <s v="347582"/>
    <d v="2026-01-01T00:00:00"/>
    <d v="2026-12-31T00:00:00"/>
    <s v="false"/>
    <s v="153374"/>
    <s v="TEMPORAL. T. COM. INTER. N. ESTA"/>
    <s v="INTERINO POR VACANTE"/>
    <s v="ENFERMERO/A"/>
    <s v="E"/>
    <s v="I_9_1A"/>
    <x v="3"/>
    <n v="365"/>
    <n v="0"/>
    <s v="ENFERMERA/O"/>
    <s v="DIETÉTICA Y NUTRICIÓN"/>
    <x v="1"/>
    <s v="0"/>
    <m/>
    <m/>
    <m/>
    <d v="2026-01-01T00:00:00"/>
    <d v="2026-07-31T00:00:00"/>
    <n v="212"/>
  </r>
  <r>
    <s v="258670"/>
    <d v="2026-01-01T00:00:00"/>
    <d v="2026-12-31T00:00:00"/>
    <s v="false"/>
    <s v="155906"/>
    <s v="TEMPORAL. T. COM. INTER. N. ESTA"/>
    <s v="INTERINO POR VACANTE"/>
    <s v="ENFERMERO/A"/>
    <s v="E"/>
    <s v="I_9_1A"/>
    <x v="3"/>
    <n v="365"/>
    <n v="0"/>
    <s v="ENFERMERA/O"/>
    <s v="U.V.I. PEDIATRICA"/>
    <x v="1"/>
    <s v="0"/>
    <m/>
    <m/>
    <m/>
    <d v="2026-01-01T00:00:00"/>
    <d v="2026-07-31T00:00:00"/>
    <n v="212"/>
  </r>
  <r>
    <s v="398456"/>
    <d v="2026-01-01T00:00:00"/>
    <d v="2026-12-31T00:00:00"/>
    <s v="false"/>
    <s v="169703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40597"/>
    <d v="2026-01-01T00:00:00"/>
    <d v="2026-12-31T00:00:00"/>
    <s v="false"/>
    <s v="154003"/>
    <s v="TEMPORAL. T. COM. INTER. N. ESTA"/>
    <s v="INTERINO POR VACANTE"/>
    <s v="AUXILIAR DE ENFERMERÍA"/>
    <s v="E"/>
    <s v="I_9_1A"/>
    <x v="3"/>
    <n v="365"/>
    <n v="0"/>
    <s v="AUXILIAR DE ENFERMERÍA"/>
    <s v="U.V.I."/>
    <x v="1"/>
    <s v="0"/>
    <m/>
    <m/>
    <m/>
    <d v="2026-01-01T00:00:00"/>
    <d v="2026-07-31T00:00:00"/>
    <n v="212"/>
  </r>
  <r>
    <s v="373983"/>
    <d v="2026-01-01T00:00:00"/>
    <d v="2026-12-31T00:00:00"/>
    <s v="false"/>
    <s v="154449"/>
    <s v="TEMPORAL. T. COM. INTER. N. ESTA"/>
    <s v="INTERINO POR VACANTE"/>
    <s v="AUXILIAR DE ENFERMERÍA"/>
    <s v="E"/>
    <s v="I_9_1A"/>
    <x v="3"/>
    <n v="365"/>
    <n v="0"/>
    <s v="AUXILIAR DE ENFERMERÍA"/>
    <s v="PLANTA  3ª IMPAR-HOSP.EDIF.A"/>
    <x v="1"/>
    <s v="0"/>
    <m/>
    <m/>
    <m/>
    <d v="2026-01-01T00:00:00"/>
    <d v="2026-07-31T00:00:00"/>
    <n v="212"/>
  </r>
  <r>
    <s v="384262"/>
    <d v="2026-01-01T00:00:00"/>
    <d v="2026-12-31T00:00:00"/>
    <s v="false"/>
    <s v="153756"/>
    <s v="TEMPORAL. T. COM. INTER. N. ESTA"/>
    <s v="INTERINO POR VACANTE"/>
    <s v="LAVANDERO/A"/>
    <s v="E"/>
    <s v="I_9_1A"/>
    <x v="3"/>
    <n v="365"/>
    <n v="0"/>
    <s v="LAVANDERIA"/>
    <s v="LAVANDERÍA HOSP.DEL TORAX"/>
    <x v="0"/>
    <s v="0"/>
    <m/>
    <m/>
    <m/>
    <d v="2026-01-01T00:00:00"/>
    <d v="2026-07-31T00:00:00"/>
    <n v="212"/>
  </r>
  <r>
    <s v="380399"/>
    <d v="2026-01-01T00:00:00"/>
    <d v="2026-12-31T00:00:00"/>
    <s v="false"/>
    <s v="171755"/>
    <s v="TEMPORAL. T. COM. INTER. N. ESTA"/>
    <s v="INTERINO POR VACANTE"/>
    <s v="LAVANDERO/A"/>
    <s v="E"/>
    <s v="I_9_1A"/>
    <x v="3"/>
    <n v="365"/>
    <n v="0"/>
    <s v="LAVANDERIA"/>
    <s v="LAVANDERÍA HOSP.DEL TORAX"/>
    <x v="0"/>
    <s v="0"/>
    <m/>
    <m/>
    <m/>
    <d v="2026-01-01T00:00:00"/>
    <d v="2026-07-31T00:00:00"/>
    <n v="212"/>
  </r>
  <r>
    <s v="220546"/>
    <d v="2026-01-01T00:00:00"/>
    <d v="2026-12-31T00:00:00"/>
    <s v="false"/>
    <s v="171541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28644"/>
    <d v="2026-01-01T00:00:00"/>
    <d v="2026-12-31T00:00:00"/>
    <s v="false"/>
    <s v="161530"/>
    <s v="TEMPORAL. T. COM. INTER. N. ESTA"/>
    <s v="INTERINO POR VACANTE"/>
    <s v="LIMPIADOR/A"/>
    <s v="E"/>
    <s v="I_9_1A"/>
    <x v="3"/>
    <n v="365"/>
    <n v="0"/>
    <s v="LIMPIADORA"/>
    <s v="LIMPIEZA EDIFICIO ACTIV.AMBULATORIAS"/>
    <x v="0"/>
    <s v="0"/>
    <m/>
    <m/>
    <m/>
    <d v="2026-01-01T00:00:00"/>
    <d v="2026-07-31T00:00:00"/>
    <n v="212"/>
  </r>
  <r>
    <s v="258691"/>
    <d v="2026-01-01T00:00:00"/>
    <d v="2026-12-31T00:00:00"/>
    <s v="false"/>
    <s v="156484"/>
    <s v="TEMPORAL. T. COM. INTER. N. ESTA"/>
    <s v="INTERINO POR VACANTE"/>
    <s v="ENFERMERO/A"/>
    <s v="E"/>
    <s v="I_9_1A"/>
    <x v="3"/>
    <n v="365"/>
    <n v="0"/>
    <s v="ENFERMERA/O"/>
    <s v="LAB.HEMOT.Y BCO.SANGRE"/>
    <x v="1"/>
    <s v="0"/>
    <m/>
    <m/>
    <m/>
    <d v="2026-01-01T00:00:00"/>
    <d v="2026-07-31T00:00:00"/>
    <n v="212"/>
  </r>
  <r>
    <s v="380357"/>
    <d v="2026-01-01T00:00:00"/>
    <d v="2026-12-31T00:00:00"/>
    <s v="false"/>
    <s v="154004"/>
    <s v="TEMPORAL. T. COM. INTER. N. ESTA"/>
    <s v="INTERINO POR VACANTE"/>
    <s v="AUXILIAR DE ENFERMERÍA"/>
    <s v="E"/>
    <s v="I_9_1A"/>
    <x v="3"/>
    <n v="365"/>
    <n v="0"/>
    <s v="AUXILIAR DE ENFERMERÍA"/>
    <s v="BLOQUE QUIRURGICO CENTRAL"/>
    <x v="1"/>
    <s v="0"/>
    <m/>
    <m/>
    <m/>
    <d v="2026-01-01T00:00:00"/>
    <d v="2026-07-31T00:00:00"/>
    <n v="212"/>
  </r>
  <r>
    <s v="224891"/>
    <d v="2026-01-01T00:00:00"/>
    <d v="2026-12-31T00:00:00"/>
    <s v="false"/>
    <s v="169777"/>
    <s v="TEMPORAL. T. COM. INTER. N. ESTA"/>
    <s v="INTERINO POR VACANTE"/>
    <s v="TÉC ESPECIALISTA / LABORATORIO"/>
    <s v="E"/>
    <s v="I_9_1A"/>
    <x v="3"/>
    <n v="365"/>
    <n v="0"/>
    <s v="TÉCNICO ESPECIALISTA LABORATORIO"/>
    <s v="LABOR.DE MICROBIOLOGIA Y CONTROL DE INF"/>
    <x v="1"/>
    <s v="0"/>
    <m/>
    <m/>
    <m/>
    <d v="2026-01-01T00:00:00"/>
    <d v="2026-07-31T00:00:00"/>
    <n v="212"/>
  </r>
  <r>
    <s v="271637"/>
    <d v="2026-01-01T00:00:00"/>
    <d v="2026-12-31T00:00:00"/>
    <s v="false"/>
    <s v="154167"/>
    <s v="TEMPORAL. T. COM. INTER. N. ESTA"/>
    <s v="INTERINO POR VACANTE"/>
    <s v="CELADOR/A"/>
    <s v="E"/>
    <s v="I_9_1A"/>
    <x v="3"/>
    <n v="365"/>
    <n v="0"/>
    <s v="CELADOR"/>
    <s v="CONSERJERÍA"/>
    <x v="0"/>
    <s v="0"/>
    <m/>
    <m/>
    <m/>
    <d v="2026-01-01T00:00:00"/>
    <d v="2026-07-31T00:00:00"/>
    <n v="212"/>
  </r>
  <r>
    <s v="268994"/>
    <d v="2026-01-01T00:00:00"/>
    <d v="2026-12-31T00:00:00"/>
    <s v="false"/>
    <s v="170598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286558"/>
    <d v="2026-01-01T00:00:00"/>
    <d v="2026-12-31T00:00:00"/>
    <s v="false"/>
    <s v="172177"/>
    <s v="TEMPORAL. T. COM. INTER. N. ESTA"/>
    <s v="MES VENCIDO - INCAPACIDAD TEMPORAL"/>
    <s v="ENFERMERO/A"/>
    <s v="E"/>
    <s v="S_9B_1A"/>
    <x v="0"/>
    <n v="365"/>
    <n v="0"/>
    <s v="ENFERMERA/O"/>
    <s v="PLANTILLA VOLANTE"/>
    <x v="1"/>
    <s v="344960"/>
    <s v="45448450J"/>
    <s v="GARCIA GARCIA, CONCEPCION ISABEL"/>
    <s v="ENFERMERA/O"/>
    <d v="2026-01-01T00:00:00"/>
    <d v="2026-07-31T00:00:00"/>
    <n v="212"/>
  </r>
  <r>
    <s v="384718"/>
    <d v="2026-01-01T00:00:00"/>
    <d v="2026-12-31T00:00:00"/>
    <s v="false"/>
    <s v="161537"/>
    <s v="TEMPORAL. T. COM. INTER. N. ESTA"/>
    <s v="INTERINO POR VACANTE"/>
    <s v="G AUXILIAR ADMINISTRATIVO F. ADMVA"/>
    <s v="E"/>
    <s v="I_9_1A"/>
    <x v="3"/>
    <n v="365"/>
    <n v="0"/>
    <s v="AUXILIAR ADMINISTRATIVO"/>
    <s v="AREA ADMINISTRATIVA - HN - CAE ICOD"/>
    <x v="4"/>
    <s v="0"/>
    <m/>
    <m/>
    <m/>
    <d v="2026-01-01T00:00:00"/>
    <d v="2026-07-31T00:00:00"/>
    <n v="212"/>
  </r>
  <r>
    <s v="327874"/>
    <d v="2026-01-01T00:00:00"/>
    <d v="2026-12-31T00:00:00"/>
    <s v="false"/>
    <s v="171545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34873"/>
    <d v="2026-01-01T00:00:00"/>
    <d v="2026-12-31T00:00:00"/>
    <s v="false"/>
    <s v="169997"/>
    <s v="TEMPORAL. T. COM. INTER. N. ESTA"/>
    <s v="INTERINO POR VACANTE"/>
    <s v="AUXILIAR DE ENFERMERÍA"/>
    <s v="E"/>
    <s v="I_9_1A"/>
    <x v="3"/>
    <n v="365"/>
    <n v="0"/>
    <s v="AUXILIAR DE ENFERMERÍA"/>
    <s v="PLANTA  5ª IMPAR - HOSP.EDIF.A"/>
    <x v="1"/>
    <s v="0"/>
    <m/>
    <m/>
    <m/>
    <d v="2026-01-01T00:00:00"/>
    <d v="2026-07-31T00:00:00"/>
    <n v="212"/>
  </r>
  <r>
    <s v="234597"/>
    <d v="2026-01-01T00:00:00"/>
    <d v="2026-12-31T00:00:00"/>
    <s v="false"/>
    <s v="174444"/>
    <s v="TEMPORAL. T. COM. INTER. N. ESTA"/>
    <s v="COMISION SERV.,ADS.TEMPORAL"/>
    <s v="ENFERMERO/A"/>
    <s v="E"/>
    <s v="S_9B_1A"/>
    <x v="0"/>
    <n v="365"/>
    <n v="0"/>
    <s v="ENFERMERA/O"/>
    <s v="PLANTILLA VOLANTE"/>
    <x v="1"/>
    <s v="383583"/>
    <s v="78718869N"/>
    <s v="LEDESMA MARTIN, SERGIO JAVIER"/>
    <m/>
    <d v="2026-01-01T00:00:00"/>
    <d v="2026-07-31T00:00:00"/>
    <n v="212"/>
  </r>
  <r>
    <s v="252025"/>
    <d v="2026-01-01T00:00:00"/>
    <d v="2026-12-31T00:00:00"/>
    <s v="false"/>
    <s v="169916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45374"/>
    <d v="2026-01-01T00:00:00"/>
    <d v="2026-12-31T00:00:00"/>
    <s v="false"/>
    <s v="174043"/>
    <s v="TEMPORAL. T. COM. INTER. N. ESTA"/>
    <s v="MES VENCIDO - INCAPACIDAD TEMPORAL"/>
    <s v="AUXILIAR DE ENFERMERÍA"/>
    <s v="E"/>
    <s v="S_9B_1A"/>
    <x v="0"/>
    <n v="365"/>
    <n v="0"/>
    <s v="AUXILIAR DE ENFERMERÍA"/>
    <s v="PLANTILLA VOLANTE"/>
    <x v="1"/>
    <s v="269852"/>
    <s v="78710577T"/>
    <s v="DOMINGUEZ MEDINA, YESICA EDUVIGIS"/>
    <s v="AUXILIAR DE ENFERMERÍA"/>
    <d v="2026-01-01T00:00:00"/>
    <d v="2026-07-31T00:00:00"/>
    <n v="212"/>
  </r>
  <r>
    <s v="348543"/>
    <d v="2026-01-01T00:00:00"/>
    <d v="2026-12-31T00:00:00"/>
    <s v="false"/>
    <s v="170016"/>
    <s v="TEMPORAL. T. COM. INTER. N. ESTA"/>
    <s v="INTERINO POR VACANTE"/>
    <s v="AUXILIAR DE ENFERMERÍA"/>
    <s v="E"/>
    <s v="I_9_1A"/>
    <x v="3"/>
    <n v="365"/>
    <n v="0"/>
    <s v="AUXILIAR DE ENFERMERÍA"/>
    <s v="PLANTA  3ª IMPAR-HOSP.EDIF.A"/>
    <x v="1"/>
    <s v="0"/>
    <m/>
    <m/>
    <m/>
    <d v="2026-01-01T00:00:00"/>
    <d v="2026-07-31T00:00:00"/>
    <n v="212"/>
  </r>
  <r>
    <s v="351446"/>
    <d v="2026-01-01T00:00:00"/>
    <d v="2026-12-31T00:00:00"/>
    <s v="false"/>
    <s v="170921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355838"/>
    <d v="2026-01-01T00:00:00"/>
    <d v="2026-12-31T00:00:00"/>
    <s v="false"/>
    <s v="171302"/>
    <s v="TEMPORAL. T. COMPLETO. N. ESTATU"/>
    <s v="PROGRAMA CARACTER TEMPORAL"/>
    <s v="FEA OTORRINOLARINGOLOGÍA"/>
    <s v="E"/>
    <s v="I_9_1B"/>
    <x v="5"/>
    <n v="365"/>
    <n v="0"/>
    <s v="FEA OTORRINOLARINGOLOGÍA"/>
    <s v="P.MÉDICO O.R.L."/>
    <x v="2"/>
    <s v="0"/>
    <m/>
    <m/>
    <m/>
    <d v="2026-01-01T00:00:00"/>
    <d v="2026-07-31T00:00:00"/>
    <n v="212"/>
  </r>
  <r>
    <s v="231053"/>
    <d v="2026-01-01T00:00:00"/>
    <d v="2026-12-31T00:00:00"/>
    <s v="false"/>
    <s v="161342"/>
    <s v="TEMPORAL. T. COM. INTER. N. ESTA"/>
    <s v="INTERINO POR VACANTE"/>
    <s v="PLANCHADOR/A"/>
    <s v="E"/>
    <s v="I_9_1A"/>
    <x v="3"/>
    <n v="365"/>
    <n v="0"/>
    <s v="PLANCHADORA"/>
    <s v="LAVANDERÍA HOSP.DEL TORAX"/>
    <x v="0"/>
    <s v="0"/>
    <m/>
    <m/>
    <m/>
    <d v="2026-01-01T00:00:00"/>
    <d v="2026-07-31T00:00:00"/>
    <n v="212"/>
  </r>
  <r>
    <s v="270397"/>
    <d v="2026-01-01T00:00:00"/>
    <d v="2026-12-31T00:00:00"/>
    <s v="false"/>
    <s v="174884"/>
    <s v="TEMPORAL. T. COM. INTER. N. ESTA"/>
    <s v="DESEMPEÑO FUNCIONES SUPERIOR CATEGORIA"/>
    <s v="AUXILIAR DE ENFERMERÍA"/>
    <s v="E"/>
    <s v="S_9B_1A"/>
    <x v="0"/>
    <n v="365"/>
    <n v="0"/>
    <s v="AUXILIAR DE ENFERMERÍA"/>
    <s v="PLANTA  3ª IMPAR-HOSP.EDIF.A"/>
    <x v="1"/>
    <s v="317620"/>
    <s v="43782993D"/>
    <s v="MORA HERNANDEZ, RAMON"/>
    <s v="TÉCNICO SUPERIOR DE GESTIÓN Y SERVICIOS"/>
    <d v="2026-01-01T00:00:00"/>
    <d v="2026-07-31T00:00:00"/>
    <n v="212"/>
  </r>
  <r>
    <s v="331222"/>
    <d v="2026-01-01T00:00:00"/>
    <d v="2026-12-31T00:00:00"/>
    <s v="false"/>
    <s v="166612"/>
    <s v="TEMPORAL. T. COM. INTER. N. ESTA"/>
    <s v="DESEMPEÑO FUNCIONES SUPERIOR CATEGORIA"/>
    <s v="ENFERMERO/A"/>
    <s v="E"/>
    <s v="S_9B_1A"/>
    <x v="0"/>
    <n v="365"/>
    <n v="0"/>
    <s v="ENFERMERA/O"/>
    <s v="UDAD.DE RECUPERACIÓN DE QUIRÓFANO"/>
    <x v="1"/>
    <s v="321435"/>
    <s v="43780984R"/>
    <s v="VILLAMANDOS GONZALEZ, RAUL"/>
    <s v="SUPERVISOR/A DE UNIDAD"/>
    <d v="2026-01-01T00:00:00"/>
    <d v="2026-07-31T00:00:00"/>
    <n v="212"/>
  </r>
  <r>
    <s v="203331"/>
    <d v="2026-01-01T00:00:00"/>
    <d v="2026-12-31T00:00:00"/>
    <s v="false"/>
    <s v="169901"/>
    <s v="TEMPORAL. T. COM. INTER. N. ESTA"/>
    <s v="INTERINO POR VACANTE"/>
    <s v="AUXILIAR DE ENFERMERÍA"/>
    <s v="E"/>
    <s v="I_9_1A"/>
    <x v="3"/>
    <n v="365"/>
    <n v="0"/>
    <s v="AUXILIAR DE ENFERMERÍA"/>
    <s v="PLANTA 2ª - HOSPITALIZACIÓN EDIF. D"/>
    <x v="1"/>
    <s v="0"/>
    <m/>
    <m/>
    <m/>
    <d v="2026-01-01T00:00:00"/>
    <d v="2026-07-31T00:00:00"/>
    <n v="212"/>
  </r>
  <r>
    <s v="278786"/>
    <d v="2026-01-01T00:00:00"/>
    <d v="2026-12-31T00:00:00"/>
    <s v="false"/>
    <s v="158201"/>
    <s v="TEMPORAL. T. COM. INTER. N. ESTA"/>
    <s v="INTERINO POR VACANTE"/>
    <s v="MEDICO/A URGENCIA HOSPITALARIA"/>
    <s v="E"/>
    <s v="I_9_1A"/>
    <x v="3"/>
    <n v="365"/>
    <n v="0"/>
    <s v="MÉDICO URGENCIA HOSPITALARIA"/>
    <s v="P.MÉDICO UDAD.HOSP.A DOMICILIO"/>
    <x v="2"/>
    <s v="0"/>
    <m/>
    <m/>
    <m/>
    <d v="2026-01-01T00:00:00"/>
    <d v="2026-07-31T00:00:00"/>
    <n v="212"/>
  </r>
  <r>
    <s v="382005"/>
    <d v="2026-01-01T00:00:00"/>
    <d v="2026-12-31T00:00:00"/>
    <s v="false"/>
    <s v="170751"/>
    <s v="TEMPORAL. T. COM. INTER. N. ESTA"/>
    <s v="INTERINO POR VACANTE"/>
    <s v="ENFERMERO/A"/>
    <s v="E"/>
    <s v="I_9_1A"/>
    <x v="3"/>
    <n v="365"/>
    <n v="0"/>
    <s v="ENFERMERA/O"/>
    <s v="PLANTA  4ª  PAR   - HOSP.EDIF.A"/>
    <x v="1"/>
    <s v="0"/>
    <m/>
    <m/>
    <m/>
    <d v="2026-01-01T00:00:00"/>
    <d v="2026-07-31T00:00:00"/>
    <n v="212"/>
  </r>
  <r>
    <s v="330809"/>
    <d v="2026-01-01T00:00:00"/>
    <d v="2026-12-31T00:00:00"/>
    <s v="false"/>
    <s v="172353"/>
    <s v="TEMPORAL. T. COM. INTER. N. ESTA"/>
    <s v="INTERINO POR VACANTE"/>
    <s v="G ADMINISTRATIVO FUNCIÓN ADMINISTRATIVA"/>
    <s v="E"/>
    <s v="I_9_1A"/>
    <x v="3"/>
    <n v="365"/>
    <n v="0"/>
    <s v="GRUPO ADMINISTRATIVO"/>
    <s v="ALMACÉN DE FARMACIA"/>
    <x v="1"/>
    <s v="0"/>
    <m/>
    <m/>
    <m/>
    <d v="2026-01-01T00:00:00"/>
    <d v="2026-07-31T00:00:00"/>
    <n v="212"/>
  </r>
  <r>
    <s v="279150"/>
    <d v="2026-01-01T00:00:00"/>
    <d v="2026-12-31T00:00:00"/>
    <s v="false"/>
    <s v="154270"/>
    <s v="TEMPORAL. T. COM. INTER. N. ESTA"/>
    <s v="INTERINO POR VACANTE"/>
    <s v="CELADOR/A"/>
    <s v="E"/>
    <s v="I_9_1A"/>
    <x v="3"/>
    <n v="365"/>
    <n v="0"/>
    <s v="CELADOR"/>
    <s v="CONSERJERÍA"/>
    <x v="0"/>
    <s v="0"/>
    <m/>
    <m/>
    <m/>
    <d v="2026-01-01T00:00:00"/>
    <d v="2026-07-31T00:00:00"/>
    <n v="212"/>
  </r>
  <r>
    <s v="203615"/>
    <d v="2026-01-01T00:00:00"/>
    <d v="2026-12-31T00:00:00"/>
    <s v="false"/>
    <s v="169804"/>
    <s v="TEMPORAL. T. COM. INTER. N. ESTA"/>
    <s v="INTERINO POR VACANTE"/>
    <s v="FISIOTERAPEUTA"/>
    <s v="E"/>
    <s v="I_9_1A"/>
    <x v="3"/>
    <n v="365"/>
    <n v="0"/>
    <s v="FISIOTERAPEUTA"/>
    <s v="GIMNASIO REHABILITACION"/>
    <x v="1"/>
    <s v="0"/>
    <m/>
    <m/>
    <m/>
    <d v="2026-01-01T00:00:00"/>
    <d v="2026-07-31T00:00:00"/>
    <n v="212"/>
  </r>
  <r>
    <s v="205293"/>
    <d v="2026-01-01T00:00:00"/>
    <d v="2026-12-31T00:00:00"/>
    <s v="false"/>
    <s v="171287"/>
    <s v="TEMPORAL. T. COMPLETO. N. ESTATU"/>
    <s v="PROGRAMA CARACTER TEMPORAL"/>
    <s v="FEA ANESTESIOLOGÍA Y REANIMACIÓN"/>
    <s v="E"/>
    <s v="I_9_1B"/>
    <x v="5"/>
    <n v="365"/>
    <n v="0"/>
    <s v="FEA ANESTESIOLOGÍA Y REANIMACIÓN"/>
    <s v="P.MÉDICO ANESTESIA"/>
    <x v="2"/>
    <s v="0"/>
    <m/>
    <m/>
    <m/>
    <d v="2026-01-01T00:00:00"/>
    <d v="2026-07-31T00:00:00"/>
    <n v="212"/>
  </r>
  <r>
    <s v="200098"/>
    <d v="2026-01-01T00:00:00"/>
    <d v="2026-12-31T00:00:00"/>
    <s v="false"/>
    <s v="171583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09956"/>
    <d v="2026-01-01T00:00:00"/>
    <d v="2026-12-31T00:00:00"/>
    <s v="false"/>
    <s v="171584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394954"/>
    <d v="2026-01-01T00:00:00"/>
    <d v="2026-12-31T00:00:00"/>
    <s v="false"/>
    <s v="171585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318486"/>
    <d v="2026-01-01T00:00:00"/>
    <d v="2026-12-31T00:00:00"/>
    <s v="false"/>
    <s v="174573"/>
    <s v="TEMPORAL. T. COM. INTER. N. ESTA"/>
    <s v="DESEMPEÑO FUNCIONES SUPERIOR CATEGORIA"/>
    <s v="ENFERMERO/A"/>
    <s v="E"/>
    <s v="S_9B_1A"/>
    <x v="0"/>
    <n v="365"/>
    <n v="0"/>
    <s v="ENFERMERA/O"/>
    <s v="URGENCIAS"/>
    <x v="1"/>
    <s v="368380"/>
    <s v="34782280R"/>
    <s v="MARTIN AVILA, JOSE ANTONIO"/>
    <s v="ENFERMERA/O"/>
    <d v="2026-01-01T00:00:00"/>
    <d v="2026-07-31T00:00:00"/>
    <n v="212"/>
  </r>
  <r>
    <s v="224095"/>
    <d v="2026-01-01T00:00:00"/>
    <d v="2026-12-31T00:00:00"/>
    <s v="false"/>
    <s v="170398"/>
    <s v="TEMPORAL. T. COM. INTER. N. ESTA"/>
    <s v="INTERINO POR VACANTE"/>
    <s v="ENFERMERO/A"/>
    <s v="E"/>
    <s v="I_9_1A"/>
    <x v="3"/>
    <n v="365"/>
    <n v="0"/>
    <s v="ENFERMERA/O"/>
    <s v="PLANTA  7ª IMPAR - HOSP.EDIF.A"/>
    <x v="1"/>
    <s v="0"/>
    <m/>
    <m/>
    <m/>
    <d v="2026-01-01T00:00:00"/>
    <d v="2026-07-31T00:00:00"/>
    <n v="212"/>
  </r>
  <r>
    <s v="251574"/>
    <d v="2026-01-01T00:00:00"/>
    <d v="2026-12-31T00:00:00"/>
    <s v="false"/>
    <s v="153469"/>
    <s v="TEMPORAL. T. COM. INTER. N. ESTA"/>
    <s v="INTERINO POR VACANTE"/>
    <s v="ENFERMERO/A"/>
    <s v="E"/>
    <s v="I_9_1A"/>
    <x v="3"/>
    <n v="365"/>
    <n v="0"/>
    <s v="ENFERMERA/O"/>
    <s v="U.V.I. PEDIATRICA"/>
    <x v="1"/>
    <s v="0"/>
    <m/>
    <m/>
    <m/>
    <d v="2026-01-01T00:00:00"/>
    <d v="2026-07-31T00:00:00"/>
    <n v="212"/>
  </r>
  <r>
    <s v="258157"/>
    <d v="2026-01-01T00:00:00"/>
    <d v="2026-12-31T00:00:00"/>
    <s v="false"/>
    <s v="174574"/>
    <s v="TEMPORAL. T. COM. INTER. N. ESTA"/>
    <s v="DESEMPEÑO FUNCIONES SUPERIOR CATEGORIA"/>
    <s v="ENFERMERO/A"/>
    <s v="E"/>
    <s v="S_9B_1A"/>
    <x v="0"/>
    <n v="365"/>
    <n v="0"/>
    <s v="ENFERMERA/O"/>
    <s v="URGENCIAS"/>
    <x v="1"/>
    <s v="333014"/>
    <s v="43369708B"/>
    <s v="HERNANDEZ ESTEVEZ, DELFINA"/>
    <s v="SUPERVISOR/A DE UNIDAD"/>
    <d v="2026-01-01T00:00:00"/>
    <d v="2026-07-31T00:00:00"/>
    <n v="212"/>
  </r>
  <r>
    <s v="383229"/>
    <d v="2026-01-01T00:00:00"/>
    <d v="2026-12-31T00:00:00"/>
    <s v="false"/>
    <s v="162353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274724"/>
    <d v="2026-01-01T00:00:00"/>
    <d v="2026-12-31T00:00:00"/>
    <s v="false"/>
    <s v="161160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23193"/>
    <d v="2026-01-01T00:00:00"/>
    <d v="2026-12-31T00:00:00"/>
    <s v="false"/>
    <s v="169716"/>
    <s v="TEMPORAL. T. COM. INTER. N. ESTA"/>
    <s v="INTERINO POR VACANTE"/>
    <s v="FEA NEFROLOGÍA"/>
    <s v="E"/>
    <s v="I_9_1A"/>
    <x v="3"/>
    <n v="365"/>
    <n v="0"/>
    <s v="FEA NEFROLOGÍA"/>
    <s v="P.MÉDICO NEFROLOGÍA"/>
    <x v="2"/>
    <s v="0"/>
    <m/>
    <m/>
    <m/>
    <d v="2026-01-01T00:00:00"/>
    <d v="2026-07-31T00:00:00"/>
    <n v="212"/>
  </r>
  <r>
    <s v="275679"/>
    <d v="2026-01-01T00:00:00"/>
    <d v="2026-12-31T00:00:00"/>
    <s v="false"/>
    <s v="170764"/>
    <s v="TEMPORAL. T. COM. INTER. N. ESTA"/>
    <s v="INTERINO POR VACANTE"/>
    <s v="ENFERMERO/A"/>
    <s v="E"/>
    <s v="I_9_1A"/>
    <x v="3"/>
    <n v="365"/>
    <n v="0"/>
    <s v="ENFERMERA/O"/>
    <s v="PLANTA 10ª  PAR  - HOSP.EDIF.A"/>
    <x v="1"/>
    <s v="0"/>
    <m/>
    <m/>
    <m/>
    <d v="2026-01-01T00:00:00"/>
    <d v="2026-07-31T00:00:00"/>
    <n v="212"/>
  </r>
  <r>
    <s v="269778"/>
    <d v="2026-01-01T00:00:00"/>
    <d v="2026-12-31T00:00:00"/>
    <s v="false"/>
    <s v="171903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59841"/>
    <d v="2026-01-01T00:00:00"/>
    <d v="2026-12-31T00:00:00"/>
    <s v="false"/>
    <s v="156661"/>
    <s v="TEMPORAL. T. COM. INTER. N. ESTA"/>
    <s v="COMISION SERV.,ADS.TEMPORAL"/>
    <s v="G ADMINISTRATIVO FUNCIÓN ADMINISTRATIVA"/>
    <s v="E"/>
    <s v="S_9B_1A"/>
    <x v="0"/>
    <n v="365"/>
    <n v="0"/>
    <s v="GRUPO ADMINISTRATIVO"/>
    <s v="RECEPCIÓN DE POLICLÍNICA"/>
    <x v="4"/>
    <s v="366393"/>
    <s v="78716531C"/>
    <s v="RODRIGUEZ DARIAS, JESICA"/>
    <s v="GRUPO ADMINISTRATIVO"/>
    <d v="2026-01-01T00:00:00"/>
    <d v="2026-07-31T00:00:00"/>
    <n v="212"/>
  </r>
  <r>
    <s v="359826"/>
    <d v="2026-01-01T00:00:00"/>
    <d v="2026-12-31T00:00:00"/>
    <s v="false"/>
    <s v="171586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17690"/>
    <d v="2026-01-01T00:00:00"/>
    <d v="2026-12-31T00:00:00"/>
    <s v="false"/>
    <s v="154036"/>
    <s v="TEMPORAL. T. COM. INTER. N. ESTA"/>
    <s v="INTERINO POR VACANTE"/>
    <s v="TÉC ESPECIALISTA / RADIODIAGNÓSTICO"/>
    <s v="E"/>
    <s v="I_9_1A"/>
    <x v="3"/>
    <n v="365"/>
    <n v="0"/>
    <s v="TÉCNICO ESPECIALISTA RADIODIAGNÓSTICO"/>
    <s v="RADIOLOGÍA DE URGENCIAS"/>
    <x v="1"/>
    <s v="0"/>
    <m/>
    <m/>
    <m/>
    <d v="2026-01-01T00:00:00"/>
    <d v="2026-07-31T00:00:00"/>
    <n v="212"/>
  </r>
  <r>
    <s v="201010"/>
    <d v="2026-01-01T00:00:00"/>
    <d v="2026-12-31T00:00:00"/>
    <s v="false"/>
    <s v="161538"/>
    <s v="TEMPORAL. T. COM. INTER. N. ESTA"/>
    <s v="INTERINO POR VACANTE"/>
    <s v="G AUXILIAR ADMINISTRATIVO F. ADMVA"/>
    <s v="E"/>
    <s v="I_9_1A"/>
    <x v="3"/>
    <n v="365"/>
    <n v="0"/>
    <s v="AUXILIAR ADMINISTRATIVO"/>
    <s v="PLANTILLA VOLANTE SS ADMTVO ALMACÉN CENT"/>
    <x v="4"/>
    <s v="0"/>
    <m/>
    <m/>
    <m/>
    <d v="2026-01-01T00:00:00"/>
    <d v="2026-07-31T00:00:00"/>
    <n v="212"/>
  </r>
  <r>
    <s v="378911"/>
    <d v="2026-01-01T00:00:00"/>
    <d v="2026-12-31T00:00:00"/>
    <s v="false"/>
    <s v="153795"/>
    <s v="TEMPORAL. T. COM. INTER. N. ESTA"/>
    <s v="INTERINO POR VACANTE"/>
    <s v="G ADMINISTRATIVO FUNCIÓN ADMINISTRATIVA"/>
    <s v="E"/>
    <s v="I_9_1A"/>
    <x v="3"/>
    <n v="365"/>
    <n v="0"/>
    <s v="GRUPO ADMINISTRATIVO"/>
    <s v="D.RRHH SERV.ADMINISTRACIÓN DE PERSONAL"/>
    <x v="5"/>
    <s v="0"/>
    <m/>
    <m/>
    <m/>
    <d v="2026-01-01T00:00:00"/>
    <d v="2026-07-31T00:00:00"/>
    <n v="212"/>
  </r>
  <r>
    <s v="294375"/>
    <d v="2026-01-01T00:00:00"/>
    <d v="2026-12-31T00:00:00"/>
    <s v="false"/>
    <s v="170772"/>
    <s v="TEMPORAL. T. COM. INTER. N. ESTA"/>
    <s v="INTERINO POR VACANTE"/>
    <s v="ENFERMERO/A"/>
    <s v="E"/>
    <s v="I_9_1A"/>
    <x v="3"/>
    <n v="365"/>
    <n v="0"/>
    <s v="ENFERMERA/O"/>
    <s v="PLANTA BAJA PAR - HOSP.EDIF.A"/>
    <x v="1"/>
    <s v="0"/>
    <m/>
    <m/>
    <m/>
    <d v="2026-01-01T00:00:00"/>
    <d v="2026-07-31T00:00:00"/>
    <n v="212"/>
  </r>
  <r>
    <s v="269561"/>
    <d v="2026-01-01T00:00:00"/>
    <d v="2026-12-31T00:00:00"/>
    <s v="false"/>
    <s v="149621"/>
    <s v="TEMPORAL. T. COM. INTER. N. ESTA"/>
    <s v="DESEMPEÑO FUNCIONES SUPERIOR CATEGORIA"/>
    <s v="TÉC ESPECIALISTA / RADIODIAGNÓSTICO"/>
    <s v="E"/>
    <s v="S_9B_1A"/>
    <x v="0"/>
    <n v="365"/>
    <n v="0"/>
    <s v="TÉCNICO ESPECIALISTA RADIODIAGNÓSTICO"/>
    <s v="RADIODIAGNOSTICO"/>
    <x v="1"/>
    <s v="344127"/>
    <s v="52591672X"/>
    <s v="PARIENTE RAMIREZ, ALICIA"/>
    <m/>
    <d v="2026-01-01T00:00:00"/>
    <d v="2026-07-31T00:00:00"/>
    <n v="212"/>
  </r>
  <r>
    <s v="275919"/>
    <d v="2026-01-01T00:00:00"/>
    <d v="2026-12-31T00:00:00"/>
    <s v="false"/>
    <s v="156481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97631"/>
    <d v="2026-01-01T00:00:00"/>
    <d v="2026-12-31T00:00:00"/>
    <s v="false"/>
    <s v="173802"/>
    <s v="TEMPORAL. T. COM. INTER. N. ESTA"/>
    <s v="INTERINO POR VACANTE"/>
    <s v="G ADMINISTRATIVO FUNCIÓN ADMINISTRATIVA"/>
    <s v="E"/>
    <s v="I_9_1A"/>
    <x v="3"/>
    <n v="365"/>
    <n v="0"/>
    <s v="GRUPO ADMINISTRATIVO"/>
    <s v="TESORERÍA Y FACTURACIÓN"/>
    <x v="4"/>
    <s v="0"/>
    <m/>
    <m/>
    <m/>
    <d v="2026-01-01T00:00:00"/>
    <d v="2026-07-31T00:00:00"/>
    <n v="212"/>
  </r>
  <r>
    <s v="377575"/>
    <d v="2026-01-01T00:00:00"/>
    <d v="2026-12-31T00:00:00"/>
    <s v="false"/>
    <s v="154487"/>
    <s v="TEMPORAL. T. COM. INTER. N. ESTA"/>
    <s v="INTERINO POR VACANTE"/>
    <s v="FEA PSIQUIATRÍA"/>
    <s v="E"/>
    <s v="I_9_1A"/>
    <x v="3"/>
    <n v="365"/>
    <n v="0"/>
    <s v="FEA PSIQUIATRÍA"/>
    <s v="P.MÉDICO PSIQUIATRÍA"/>
    <x v="2"/>
    <s v="0"/>
    <m/>
    <m/>
    <m/>
    <d v="2026-01-01T00:00:00"/>
    <d v="2026-07-31T00:00:00"/>
    <n v="212"/>
  </r>
  <r>
    <s v="209121"/>
    <d v="2026-01-01T00:00:00"/>
    <d v="2026-12-31T00:00:00"/>
    <s v="false"/>
    <s v="154164"/>
    <s v="TEMPORAL. T. COM. INTER. N. ESTA"/>
    <s v="INTERINO POR VACANTE"/>
    <s v="CELADOR/A"/>
    <s v="E"/>
    <s v="I_9_1A"/>
    <x v="3"/>
    <n v="365"/>
    <n v="0"/>
    <s v="CELADOR"/>
    <s v="SUBDIRECCIÓN ENFERMERÍA"/>
    <x v="1"/>
    <s v="0"/>
    <m/>
    <m/>
    <m/>
    <d v="2026-01-01T00:00:00"/>
    <d v="2026-07-31T00:00:00"/>
    <n v="212"/>
  </r>
  <r>
    <s v="242704"/>
    <d v="2026-01-01T00:00:00"/>
    <d v="2026-12-31T00:00:00"/>
    <s v="false"/>
    <s v="173810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06677"/>
    <d v="2026-01-01T00:00:00"/>
    <d v="2026-12-31T00:00:00"/>
    <s v="false"/>
    <s v="170767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242686"/>
    <d v="2026-01-01T00:00:00"/>
    <d v="2026-12-31T00:00:00"/>
    <s v="false"/>
    <s v="161158"/>
    <s v="TEMPORAL. T. COM. INTER. N. ESTA"/>
    <s v="INTERINO POR VACANTE"/>
    <s v="AUXILIAR DE ENFERMERÍA"/>
    <s v="E"/>
    <s v="I_9_1A"/>
    <x v="3"/>
    <n v="365"/>
    <n v="0"/>
    <s v="AUXILIAR DE ENFERMERÍA"/>
    <s v="ÁREA HOSPITALIZACIÓN DE TRÁNSITO"/>
    <x v="1"/>
    <s v="0"/>
    <m/>
    <m/>
    <m/>
    <d v="2026-01-01T00:00:00"/>
    <d v="2026-07-31T00:00:00"/>
    <n v="212"/>
  </r>
  <r>
    <s v="201175"/>
    <d v="2026-01-01T00:00:00"/>
    <d v="2026-12-31T00:00:00"/>
    <s v="false"/>
    <s v="153470"/>
    <s v="TEMPORAL. T. COM. INTER. N. ESTA"/>
    <s v="INTERINO POR VACANTE"/>
    <s v="ENFERMERO/A"/>
    <s v="E"/>
    <s v="I_9_1A"/>
    <x v="3"/>
    <n v="365"/>
    <n v="0"/>
    <s v="ENFERMERA/O"/>
    <s v="U.V.I. PEDIATRICA"/>
    <x v="1"/>
    <s v="0"/>
    <m/>
    <m/>
    <m/>
    <d v="2026-01-01T00:00:00"/>
    <d v="2026-07-31T00:00:00"/>
    <n v="212"/>
  </r>
  <r>
    <s v="267960"/>
    <d v="2026-01-01T00:00:00"/>
    <d v="2026-12-31T00:00:00"/>
    <s v="false"/>
    <s v="149658"/>
    <s v="TEMPORAL. T. PAR. INTERI. N. EST"/>
    <s v="REDUCCION DE JORNADA"/>
    <s v="FEA MEDICINA DEL TRABAJO"/>
    <s v="E"/>
    <s v="S_9B_1C"/>
    <x v="4"/>
    <n v="365"/>
    <n v="0"/>
    <s v="FEA MEDICINA DEL TRABAJO"/>
    <s v="SERVICIO DE PREVENCION Y MED.DEL TRABAJO"/>
    <x v="5"/>
    <s v="114198"/>
    <s v="43383868A"/>
    <s v="KOZO ABRAMOVIC, DUNJA"/>
    <s v="FEA MEDICINA DEL TRABAJO"/>
    <d v="2026-01-01T00:00:00"/>
    <d v="2026-07-31T00:00:00"/>
    <n v="212"/>
  </r>
  <r>
    <s v="207255"/>
    <d v="2026-01-01T00:00:00"/>
    <d v="2026-12-31T00:00:00"/>
    <s v="false"/>
    <s v="159151"/>
    <s v="TEMPORAL. T. COM. INTER. N. ESTA"/>
    <s v="DESEMPEÑO FUNCIONES SUPERIOR CATEGORIA"/>
    <s v="FEA CIRUGÍA ORTOPÉDICA Y TRAUMATOLOGÍA"/>
    <s v="E"/>
    <s v="S_9B_1A"/>
    <x v="0"/>
    <n v="365"/>
    <n v="0"/>
    <s v="FEA CIRUGÍA ORTOPÉDICA Y TRAUMATOLOGÍA"/>
    <s v="P.MÉDICO TRAUMA"/>
    <x v="2"/>
    <s v="188042"/>
    <s v="42090787M"/>
    <s v="DENIZ RODRIGUEZ, BERNABE RAFAEL"/>
    <s v="JEFE DE SECCIÓN CIRUGÍA ORTOPÉDICA Y TRAUMATOLOGÍA"/>
    <d v="2026-01-01T00:00:00"/>
    <d v="2026-07-31T00:00:00"/>
    <n v="212"/>
  </r>
  <r>
    <s v="277332"/>
    <d v="2026-01-01T00:00:00"/>
    <d v="2026-12-31T00:00:00"/>
    <s v="false"/>
    <s v="153376"/>
    <s v="TEMPORAL. T. COM. INTER. N. ESTA"/>
    <s v="INTERINO POR VACANTE"/>
    <s v="ENFERMERO/A"/>
    <s v="E"/>
    <s v="I_9_1A"/>
    <x v="3"/>
    <n v="365"/>
    <n v="0"/>
    <s v="ENFERMERA/O"/>
    <s v="UDAD.DE RECUPERACIÓN DE QUIRÓFANO"/>
    <x v="1"/>
    <s v="0"/>
    <m/>
    <m/>
    <m/>
    <d v="2026-01-01T00:00:00"/>
    <d v="2026-07-31T00:00:00"/>
    <n v="212"/>
  </r>
  <r>
    <s v="225731"/>
    <d v="2026-01-01T00:00:00"/>
    <d v="2026-12-31T00:00:00"/>
    <s v="false"/>
    <s v="174417"/>
    <s v="TEMPORAL. T. COM. INTER. N. ESTA"/>
    <s v="INTERINO POR VACANTE"/>
    <s v="ENFERMERO/A"/>
    <s v="E"/>
    <s v="I_9_1A"/>
    <x v="3"/>
    <n v="365"/>
    <n v="0"/>
    <s v="ENFERMERA/O"/>
    <s v="PLANTA  3ª IMPAR-HOSP.EDIF.A"/>
    <x v="1"/>
    <s v="0"/>
    <m/>
    <m/>
    <m/>
    <d v="2026-01-01T00:00:00"/>
    <d v="2026-07-31T00:00:00"/>
    <n v="212"/>
  </r>
  <r>
    <s v="301325"/>
    <d v="2026-01-01T00:00:00"/>
    <d v="2026-12-31T00:00:00"/>
    <s v="false"/>
    <s v="173811"/>
    <s v="TEMPORAL. T. COM. INTER. N. ESTA"/>
    <s v="INTERINO POR VACANTE"/>
    <s v="LIMPIADOR/A"/>
    <s v="E"/>
    <s v="I_9_1A"/>
    <x v="3"/>
    <n v="365"/>
    <n v="0"/>
    <s v="LIMPIADORA"/>
    <s v="SUPLENCIAS LIMPIEZA"/>
    <x v="0"/>
    <s v="0"/>
    <m/>
    <m/>
    <m/>
    <d v="2026-01-01T00:00:00"/>
    <d v="2026-07-31T00:00:00"/>
    <n v="212"/>
  </r>
  <r>
    <s v="282472"/>
    <d v="2026-01-01T00:00:00"/>
    <d v="2026-12-31T00:00:00"/>
    <s v="false"/>
    <s v="170946"/>
    <s v="TEMPORAL. T. COM. INTER. N. ESTA"/>
    <s v="MES VENCIDO - INCAPACIDAD TEMPORAL"/>
    <s v="AUXILIAR DE ENFERMERÍA"/>
    <s v="E"/>
    <s v="S_9B_1A"/>
    <x v="0"/>
    <n v="365"/>
    <n v="0"/>
    <s v="AUXILIAR DE ENFERMERÍA"/>
    <s v="U.V.I."/>
    <x v="1"/>
    <s v="254627"/>
    <s v="78708555W"/>
    <s v="SANCHEZ RODRIGUEZ, ANGELES MARIA"/>
    <s v="AUXILIAR DE ENFERMERÍA"/>
    <d v="2026-01-01T00:00:00"/>
    <d v="2026-07-31T00:00:00"/>
    <n v="212"/>
  </r>
  <r>
    <s v="214099"/>
    <d v="2026-01-01T00:00:00"/>
    <d v="2026-12-31T00:00:00"/>
    <s v="false"/>
    <s v="169919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277698"/>
    <d v="2026-01-01T00:00:00"/>
    <d v="2026-12-31T00:00:00"/>
    <s v="false"/>
    <s v="170465"/>
    <s v="TEMPORAL. T. COM. INTER. N. ESTA"/>
    <s v="INTERINO POR VACANTE"/>
    <s v="ENFERMERO/A"/>
    <s v="E"/>
    <s v="I_9_1A"/>
    <x v="3"/>
    <n v="365"/>
    <n v="0"/>
    <s v="ENFERMERA/O"/>
    <s v="PLANTA 2ª CENTRAL A - EDIF.B"/>
    <x v="1"/>
    <s v="0"/>
    <m/>
    <m/>
    <m/>
    <d v="2026-01-01T00:00:00"/>
    <d v="2026-07-31T00:00:00"/>
    <n v="212"/>
  </r>
  <r>
    <s v="356467"/>
    <d v="2026-01-01T00:00:00"/>
    <d v="2026-12-31T00:00:00"/>
    <s v="false"/>
    <s v="173812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44817"/>
    <d v="2026-01-01T00:00:00"/>
    <d v="2026-12-31T00:00:00"/>
    <s v="false"/>
    <s v="174422"/>
    <s v="TEMPORAL. T. COM. INTER. N. ESTA"/>
    <s v="INTERINO POR VACANTE"/>
    <s v="ENFERMERO/A"/>
    <s v="E"/>
    <s v="I_9_1A"/>
    <x v="3"/>
    <n v="365"/>
    <n v="0"/>
    <s v="ENFERMERA/O"/>
    <s v="PLANTA 10ª  PAR  - HOSP.EDIF.A"/>
    <x v="1"/>
    <s v="0"/>
    <m/>
    <m/>
    <m/>
    <d v="2026-01-01T00:00:00"/>
    <d v="2026-07-31T00:00:00"/>
    <n v="212"/>
  </r>
  <r>
    <s v="262612"/>
    <d v="2026-01-01T00:00:00"/>
    <d v="2026-12-31T00:00:00"/>
    <s v="false"/>
    <s v="171799"/>
    <s v="TEMPORAL. T. COM. INTER. N. ESTA"/>
    <s v="INTERINO POR VACANTE"/>
    <s v="CELADOR/A"/>
    <s v="E"/>
    <s v="I_9_1A"/>
    <x v="3"/>
    <n v="365"/>
    <n v="0"/>
    <s v="CELADOR"/>
    <s v="SUBDIRECCIÓN ENFERMERÍA"/>
    <x v="1"/>
    <s v="0"/>
    <m/>
    <m/>
    <m/>
    <d v="2026-01-01T00:00:00"/>
    <d v="2026-07-31T00:00:00"/>
    <n v="212"/>
  </r>
  <r>
    <s v="209810"/>
    <d v="2026-01-01T00:00:00"/>
    <d v="2026-12-31T00:00:00"/>
    <s v="false"/>
    <s v="173813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71076"/>
    <d v="2026-01-01T00:00:00"/>
    <d v="2026-12-31T00:00:00"/>
    <s v="false"/>
    <s v="154006"/>
    <s v="TEMPORAL. T. COM. INTER. N. ESTA"/>
    <s v="INTERINO POR VACANTE"/>
    <s v="AUXILIAR DE ENFERMERÍA"/>
    <s v="E"/>
    <s v="I_9_1A"/>
    <x v="3"/>
    <n v="365"/>
    <n v="0"/>
    <s v="AUXILIAR DE ENFERMERÍA"/>
    <s v="PLANTILLA VOLANTE DEL EAA (EDIFICIO DE ACTIVIDADES"/>
    <x v="1"/>
    <s v="0"/>
    <m/>
    <m/>
    <m/>
    <d v="2026-01-01T00:00:00"/>
    <d v="2026-07-31T00:00:00"/>
    <n v="212"/>
  </r>
  <r>
    <s v="231666"/>
    <d v="2026-01-01T00:00:00"/>
    <d v="2026-12-31T00:00:00"/>
    <s v="false"/>
    <s v="174629"/>
    <s v="TEMPORAL. T. COM. INTER. N. ESTA"/>
    <s v="COMISION SERV.,ADS.TEMPORAL"/>
    <s v="ENFERMERO/A"/>
    <s v="E"/>
    <s v="S_9B_1A"/>
    <x v="0"/>
    <n v="365"/>
    <n v="0"/>
    <s v="ENFERMERA/O"/>
    <s v="BLOQUE QUIRURGICO CENTRAL"/>
    <x v="1"/>
    <s v="381869"/>
    <s v="78706450J"/>
    <s v="DELGADO GONZALEZ, NAARA"/>
    <m/>
    <d v="2026-01-01T00:00:00"/>
    <d v="2026-07-31T00:00:00"/>
    <n v="212"/>
  </r>
  <r>
    <s v="204647"/>
    <d v="2026-01-01T00:00:00"/>
    <d v="2026-12-31T00:00:00"/>
    <s v="false"/>
    <s v="154158"/>
    <s v="TEMPORAL. T. COM. INTER. N. ESTA"/>
    <s v="INTERINO POR VACANTE"/>
    <s v="CELADOR/A"/>
    <s v="E"/>
    <s v="I_9_1A"/>
    <x v="3"/>
    <n v="365"/>
    <n v="0"/>
    <s v="CELADOR"/>
    <s v="PLANTA BAJA - HOSP.EDIF.M."/>
    <x v="1"/>
    <s v="0"/>
    <m/>
    <m/>
    <m/>
    <d v="2026-01-01T00:00:00"/>
    <d v="2026-07-31T00:00:00"/>
    <n v="212"/>
  </r>
  <r>
    <s v="381316"/>
    <d v="2026-01-01T00:00:00"/>
    <d v="2026-12-31T00:00:00"/>
    <s v="false"/>
    <s v="170528"/>
    <s v="TEMPORAL. T. COM. INTER. N. ESTA"/>
    <s v="MES VENCIDO - INCAPACIDAD TEMPORAL"/>
    <s v="LAVANDERO/A"/>
    <s v="E"/>
    <s v="S_9B_1A"/>
    <x v="0"/>
    <n v="365"/>
    <n v="0"/>
    <s v="LAVANDERIA"/>
    <s v="LAVANDERÍA HOSP.DEL TORAX"/>
    <x v="0"/>
    <s v="384262"/>
    <s v="42067813P"/>
    <s v="ROSALES NIEBLA, MARIA LUISA"/>
    <s v="LAVANDERIA"/>
    <d v="2026-01-01T00:00:00"/>
    <d v="2026-07-31T00:00:00"/>
    <n v="212"/>
  </r>
  <r>
    <s v="298194"/>
    <d v="2026-01-01T00:00:00"/>
    <d v="2026-12-31T00:00:00"/>
    <s v="false"/>
    <s v="154007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95779"/>
    <d v="2026-01-01T00:00:00"/>
    <d v="2026-12-31T00:00:00"/>
    <s v="false"/>
    <s v="153471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205380"/>
    <d v="2026-01-01T00:00:00"/>
    <d v="2026-12-31T00:00:00"/>
    <s v="false"/>
    <s v="153472"/>
    <s v="TEMPORAL. T. COM. INTER. N. ESTA"/>
    <s v="INTERINO POR VACANTE"/>
    <s v="ENFERMERO/A"/>
    <s v="E"/>
    <s v="I_9_1A"/>
    <x v="3"/>
    <n v="365"/>
    <n v="0"/>
    <s v="ENFERMERA/O"/>
    <s v="PLANTA  7ª  PAR   - HOSP.EDIF.A"/>
    <x v="1"/>
    <s v="0"/>
    <m/>
    <m/>
    <m/>
    <d v="2026-01-01T00:00:00"/>
    <d v="2026-07-31T00:00:00"/>
    <n v="212"/>
  </r>
  <r>
    <s v="211346"/>
    <d v="2026-01-01T00:00:00"/>
    <d v="2026-12-31T00:00:00"/>
    <s v="false"/>
    <s v="174407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319068"/>
    <d v="2026-01-01T00:00:00"/>
    <d v="2026-12-31T00:00:00"/>
    <s v="false"/>
    <s v="174587"/>
    <s v="TEMPORAL. T. COM. INTER. N. ESTA"/>
    <s v="COMISION SERV.,ADS.TEMPORAL"/>
    <s v="ENFERMERO/A"/>
    <s v="E"/>
    <s v="S_9B_1A"/>
    <x v="0"/>
    <n v="365"/>
    <n v="0"/>
    <s v="ENFERMERA/O"/>
    <s v="URGENCIAS"/>
    <x v="1"/>
    <s v="390921"/>
    <s v="31732265Q"/>
    <s v="ESPINEL MENACHO, DIEGO"/>
    <m/>
    <d v="2026-01-01T00:00:00"/>
    <d v="2026-07-31T00:00:00"/>
    <n v="212"/>
  </r>
  <r>
    <s v="349415"/>
    <d v="2026-01-01T00:00:00"/>
    <d v="2026-12-31T00:00:00"/>
    <s v="false"/>
    <s v="154086"/>
    <s v="TEMPORAL. T. COM. INTER. N. ESTA"/>
    <s v="INTERINO POR VACANTE"/>
    <s v="G AUXILIAR ADMINISTRATIVO F. ADMVA"/>
    <s v="E"/>
    <s v="I_9_1A"/>
    <x v="3"/>
    <n v="365"/>
    <n v="0"/>
    <s v="AUXILIAR ADMINISTRATIVO"/>
    <s v="AREA ADMINISTRATIVA - HN - CAE ICOD"/>
    <x v="4"/>
    <s v="0"/>
    <m/>
    <m/>
    <m/>
    <d v="2026-01-01T00:00:00"/>
    <d v="2026-07-31T00:00:00"/>
    <n v="212"/>
  </r>
  <r>
    <s v="313500"/>
    <d v="2026-01-01T00:00:00"/>
    <d v="2026-12-31T00:00:00"/>
    <s v="false"/>
    <s v="174409"/>
    <s v="TEMPORAL. T. COM. INTER. N. ESTA"/>
    <s v="INTERINO POR VACANTE"/>
    <s v="ENFERMERO/A"/>
    <s v="E"/>
    <s v="I_9_1A"/>
    <x v="3"/>
    <n v="365"/>
    <n v="0"/>
    <s v="ENFERMERA/O"/>
    <s v="PLANTA  1ª IMPAR - HOSP.EDIF.A"/>
    <x v="1"/>
    <s v="0"/>
    <m/>
    <m/>
    <m/>
    <d v="2026-01-01T00:00:00"/>
    <d v="2026-07-31T00:00:00"/>
    <n v="212"/>
  </r>
  <r>
    <s v="242910"/>
    <d v="2026-01-01T00:00:00"/>
    <d v="2026-12-31T00:00:00"/>
    <s v="false"/>
    <s v="154053"/>
    <s v="TEMPORAL. T. COM. INTER. N. ESTA"/>
    <s v="INTERINO POR VACANTE"/>
    <s v="ENFERMERO ESPECIALISTA SALUD MENTAL"/>
    <s v="E"/>
    <s v="I_9_1A"/>
    <x v="3"/>
    <n v="365"/>
    <n v="0"/>
    <s v="ENFERMERA/O ESPECIALISTA EN ENFERMERÍA DE SALUD ME"/>
    <s v="PLANTA  1ª IMPAR - HOSP.EDIF.A"/>
    <x v="1"/>
    <s v="0"/>
    <m/>
    <m/>
    <m/>
    <d v="2026-01-01T00:00:00"/>
    <d v="2026-07-31T00:00:00"/>
    <n v="212"/>
  </r>
  <r>
    <s v="345328"/>
    <d v="2026-01-01T00:00:00"/>
    <d v="2026-12-31T00:00:00"/>
    <s v="false"/>
    <s v="174578"/>
    <s v="TEMPORAL. T. COM. INTER. N. ESTA"/>
    <s v="COMISION SERV.,ADS.TEMPORAL"/>
    <s v="ENFERMERO/A"/>
    <s v="E"/>
    <s v="S_9B_1A"/>
    <x v="0"/>
    <n v="365"/>
    <n v="0"/>
    <s v="ENFERMERA/O"/>
    <s v="U.V.I."/>
    <x v="1"/>
    <s v="309826"/>
    <s v="07950474H"/>
    <s v="ALFONSO PINTO, YOLANDA BELEN"/>
    <m/>
    <d v="2026-01-01T00:00:00"/>
    <d v="2026-07-31T00:00:00"/>
    <n v="212"/>
  </r>
  <r>
    <s v="231339"/>
    <d v="2026-01-01T00:00:00"/>
    <d v="2026-12-31T00:00:00"/>
    <s v="false"/>
    <s v="155907"/>
    <s v="TEMPORAL. T. COM. INTER. N. ESTA"/>
    <s v="INTERINO POR VACANTE"/>
    <s v="AUXILIAR DE ENFERMERÍA"/>
    <s v="E"/>
    <s v="I_9_1A"/>
    <x v="3"/>
    <n v="365"/>
    <n v="0"/>
    <s v="AUXILIAR DE ENFERMERÍA"/>
    <s v="UDAD.ENDOSCOPIA"/>
    <x v="1"/>
    <s v="0"/>
    <m/>
    <m/>
    <m/>
    <d v="2026-01-01T00:00:00"/>
    <d v="2026-07-31T00:00:00"/>
    <n v="212"/>
  </r>
  <r>
    <s v="251423"/>
    <d v="2026-01-01T00:00:00"/>
    <d v="2026-12-31T00:00:00"/>
    <s v="false"/>
    <s v="165646"/>
    <s v="TEMPORAL. T. COMPLETO. N. ESTATU"/>
    <s v="PROGRAMA CARACTER TEMPORAL"/>
    <s v="FEA HEMATOLOGÍA Y HEMOTERAPIA"/>
    <s v="E"/>
    <s v="I_9_1B"/>
    <x v="5"/>
    <n v="365"/>
    <n v="0"/>
    <s v="FEA HEMATOLOGÍA Y HEMOTERAPIA"/>
    <s v="P.MÉDICO HEMATOLOGÍA CLÍNICA"/>
    <x v="2"/>
    <s v="0"/>
    <m/>
    <m/>
    <m/>
    <d v="2026-01-01T00:00:00"/>
    <d v="2026-07-31T00:00:00"/>
    <n v="212"/>
  </r>
  <r>
    <s v="272058"/>
    <d v="2026-01-01T00:00:00"/>
    <d v="2026-12-31T00:00:00"/>
    <s v="false"/>
    <s v="174416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208209"/>
    <d v="2026-01-01T00:00:00"/>
    <d v="2026-12-31T00:00:00"/>
    <s v="false"/>
    <s v="154008"/>
    <s v="TEMPORAL. T. COM. INTER. N. ESTA"/>
    <s v="INTERINO POR VACANTE"/>
    <s v="AUXILIAR DE ENFERMERÍA"/>
    <s v="E"/>
    <s v="I_9_1A"/>
    <x v="3"/>
    <n v="365"/>
    <n v="0"/>
    <s v="AUXILIAR DE ENFERMERÍA"/>
    <s v="CONSULTA CIRUG.VASCULAR, ANGIOL.Y TORAX."/>
    <x v="1"/>
    <s v="0"/>
    <m/>
    <m/>
    <m/>
    <d v="2026-01-01T00:00:00"/>
    <d v="2026-07-31T00:00:00"/>
    <n v="212"/>
  </r>
  <r>
    <s v="239408"/>
    <d v="2026-01-01T00:00:00"/>
    <d v="2026-12-31T00:00:00"/>
    <s v="false"/>
    <s v="170606"/>
    <s v="TEMPORAL. T. COM. INTER. N. ESTA"/>
    <s v="INTERINO POR VACANTE"/>
    <s v="ENFERMERO/A"/>
    <s v="E"/>
    <s v="I_9_1A"/>
    <x v="3"/>
    <n v="365"/>
    <n v="0"/>
    <s v="ENFERMERA/O"/>
    <s v="UDAD.DE RECUPERACIÓN DE QUIRÓFANO"/>
    <x v="1"/>
    <s v="0"/>
    <m/>
    <m/>
    <m/>
    <d v="2026-01-01T00:00:00"/>
    <d v="2026-07-31T00:00:00"/>
    <n v="212"/>
  </r>
  <r>
    <s v="221171"/>
    <d v="2026-01-01T00:00:00"/>
    <d v="2026-12-31T00:00:00"/>
    <s v="false"/>
    <s v="174456"/>
    <s v="TEMPORAL. T. COM. INTER. N. ESTA"/>
    <s v="COMISION SERV.,ADS.TEMPORAL"/>
    <s v="MATRÓN/A"/>
    <s v="E"/>
    <s v="S_9B_1A"/>
    <x v="0"/>
    <n v="365"/>
    <n v="0"/>
    <s v="MATRONA"/>
    <s v="PARITORIO"/>
    <x v="1"/>
    <s v="325305"/>
    <s v="43779888D"/>
    <s v="DIAZ RODRIGUEZ, MARIA CANDELARIA"/>
    <m/>
    <d v="2026-01-01T00:00:00"/>
    <d v="2026-07-31T00:00:00"/>
    <n v="212"/>
  </r>
  <r>
    <s v="257288"/>
    <d v="2026-01-01T00:00:00"/>
    <d v="2026-12-31T00:00:00"/>
    <s v="false"/>
    <s v="173814"/>
    <s v="TEMPORAL. T. COM. INTER. N. ESTA"/>
    <s v="INTERINO POR VACANTE"/>
    <s v="LIMPIADOR/A"/>
    <s v="E"/>
    <s v="I_9_1A"/>
    <x v="3"/>
    <n v="365"/>
    <n v="0"/>
    <s v="LIMPIADORA"/>
    <s v="SUPLENCIAS LIMPIEZA"/>
    <x v="0"/>
    <s v="0"/>
    <m/>
    <m/>
    <m/>
    <d v="2026-01-01T00:00:00"/>
    <d v="2026-07-31T00:00:00"/>
    <n v="212"/>
  </r>
  <r>
    <s v="336912"/>
    <d v="2026-01-01T00:00:00"/>
    <d v="2026-12-31T00:00:00"/>
    <s v="false"/>
    <s v="174569"/>
    <s v="TEMPORAL. T. COM. INTER. N. ESTA"/>
    <s v="DESEMPEÑO FUNCIONES SUPERIOR CATEGORIA"/>
    <s v="ENFERMERO/A"/>
    <s v="E"/>
    <s v="S_9B_1A"/>
    <x v="0"/>
    <n v="365"/>
    <n v="0"/>
    <s v="ENFERMERA/O"/>
    <s v="PLANTA  1ª  PAR   - HOSP.EDIF.A"/>
    <x v="1"/>
    <s v="303237"/>
    <s v="42909480J"/>
    <s v="GUADALUPE SUAREZ, LUISA M."/>
    <s v="SUPERVISOR/A DE UNIDAD"/>
    <d v="2026-01-01T00:00:00"/>
    <d v="2026-07-31T00:00:00"/>
    <n v="212"/>
  </r>
  <r>
    <s v="200660"/>
    <d v="2026-01-01T00:00:00"/>
    <d v="2026-12-31T00:00:00"/>
    <s v="false"/>
    <s v="153473"/>
    <s v="TEMPORAL. T. COM. INTER. N. ESTA"/>
    <s v="INTERINO POR VACANTE"/>
    <s v="ENFERMERO/A"/>
    <s v="E"/>
    <s v="I_9_1A"/>
    <x v="3"/>
    <n v="365"/>
    <n v="0"/>
    <s v="ENFERMERA/O"/>
    <s v="PLANTA  7ª IMPAR - HOSP.EDIF.A"/>
    <x v="1"/>
    <s v="0"/>
    <m/>
    <m/>
    <m/>
    <d v="2026-01-01T00:00:00"/>
    <d v="2026-07-31T00:00:00"/>
    <n v="212"/>
  </r>
  <r>
    <s v="290931"/>
    <d v="2026-01-01T00:00:00"/>
    <d v="2026-12-31T00:00:00"/>
    <s v="false"/>
    <s v="171876"/>
    <s v="TEMPORAL. T. COM. INTER. N. ESTA"/>
    <s v="MES VENCIDO - INCAPACIDAD TEMPORAL"/>
    <s v="ENFERMERO/A"/>
    <s v="E"/>
    <s v="S_9B_1A"/>
    <x v="0"/>
    <n v="365"/>
    <n v="0"/>
    <s v="ENFERMERA/O"/>
    <s v="PLANTA 2ª CENTRAL A - EDIF.B"/>
    <x v="1"/>
    <s v="328354"/>
    <s v="43791647S"/>
    <s v="IZQUIERDO MARTIN, CONCEPCION"/>
    <s v="SUPERVISOR/A DE UNIDAD"/>
    <d v="2026-01-01T00:00:00"/>
    <d v="2026-07-31T00:00:00"/>
    <n v="212"/>
  </r>
  <r>
    <s v="210435"/>
    <d v="2026-01-01T00:00:00"/>
    <d v="2026-12-31T00:00:00"/>
    <s v="false"/>
    <s v="153500"/>
    <s v="TEMPORAL. T. COM. INTER. N. ESTA"/>
    <s v="INTERINO POR VACANTE"/>
    <s v="ENFERMERO/A"/>
    <s v="E"/>
    <s v="I_9_1A"/>
    <x v="3"/>
    <n v="365"/>
    <n v="0"/>
    <s v="ENFERMERA/O"/>
    <s v="PLANTA 4ª - HOSPITALIZACIÓN EDIF. D"/>
    <x v="1"/>
    <s v="0"/>
    <m/>
    <m/>
    <m/>
    <d v="2026-01-01T00:00:00"/>
    <d v="2026-07-31T00:00:00"/>
    <n v="212"/>
  </r>
  <r>
    <s v="219016"/>
    <d v="2026-01-01T00:00:00"/>
    <d v="2026-12-31T00:00:00"/>
    <s v="false"/>
    <s v="153797"/>
    <s v="TEMPORAL. T. COM. INTER. N. ESTA"/>
    <s v="INTERINO POR VACANTE"/>
    <s v="G ADMINISTRATIVO FUNCIÓN ADMINISTRATIVA"/>
    <s v="E"/>
    <s v="I_9_1A"/>
    <x v="3"/>
    <n v="365"/>
    <n v="0"/>
    <s v="GRUPO ADMINISTRATIVO"/>
    <s v="ADMISIÓN CENTRAL"/>
    <x v="2"/>
    <s v="0"/>
    <m/>
    <m/>
    <m/>
    <d v="2026-01-01T00:00:00"/>
    <d v="2026-07-31T00:00:00"/>
    <n v="212"/>
  </r>
  <r>
    <s v="209676"/>
    <d v="2026-01-01T00:00:00"/>
    <d v="2026-12-31T00:00:00"/>
    <s v="false"/>
    <s v="174225"/>
    <s v="TEMPORAL. T. COM. INTER. N. ESTA"/>
    <s v="MES VENCIDO - INCAPACIDAD TEMPORAL"/>
    <s v="AUXILIAR DE ENFERMERÍA"/>
    <s v="E"/>
    <s v="S_9B_1A"/>
    <x v="0"/>
    <n v="365"/>
    <n v="0"/>
    <s v="AUXILIAR DE ENFERMERÍA"/>
    <s v="PLANTA  1ª  PAR   - HOSP.EDIF.A"/>
    <x v="1"/>
    <s v="353146"/>
    <s v="43812537K"/>
    <s v="FERNANDEZ RUIZ, MARIA CANDELARIA"/>
    <s v="AUXILIAR DE ENFERMERÍA"/>
    <d v="2026-01-01T00:00:00"/>
    <d v="2026-07-31T00:00:00"/>
    <n v="212"/>
  </r>
  <r>
    <s v="269711"/>
    <d v="2026-01-01T00:00:00"/>
    <d v="2026-12-31T00:00:00"/>
    <s v="false"/>
    <s v="175360"/>
    <s v="TEMPORAL. T. COM. INTER. N. ESTA"/>
    <s v="INVALIDEZ PERMANENTE"/>
    <s v="AUXILIAR DE ENFERMERÍA"/>
    <s v="E"/>
    <s v="S_9B_1A"/>
    <x v="0"/>
    <n v="365"/>
    <n v="0"/>
    <s v="AUXILIAR DE ENFERMERÍA"/>
    <s v="PLANTA  7ª IMPAR - HOSP.EDIF.A"/>
    <x v="1"/>
    <s v="244403"/>
    <s v="43354497A"/>
    <s v="GONZALEZ SOSA, MARIA MILAGROS"/>
    <m/>
    <d v="2026-01-01T00:00:00"/>
    <d v="2026-07-31T00:00:00"/>
    <n v="212"/>
  </r>
  <r>
    <s v="221440"/>
    <d v="2026-01-01T00:00:00"/>
    <d v="2026-12-31T00:00:00"/>
    <s v="false"/>
    <s v="172488"/>
    <s v="TEMPORAL. T. COM. INTER. N. ESTA"/>
    <s v="INVALIDEZ PERMANENTE"/>
    <s v="AUXILIAR DE ENFERMERÍA"/>
    <s v="E"/>
    <s v="S_9B_1A"/>
    <x v="0"/>
    <n v="365"/>
    <n v="0"/>
    <s v="AUXILIAR DE ENFERMERÍA"/>
    <s v="PLANTA  6ª IMPAR - HOSP.EDIF.A"/>
    <x v="1"/>
    <s v="373550"/>
    <s v="43798182H"/>
    <s v="ARMAS CABRERA, AMANDA"/>
    <m/>
    <d v="2026-01-01T00:00:00"/>
    <d v="2026-07-31T00:00:00"/>
    <n v="212"/>
  </r>
  <r>
    <s v="248219"/>
    <d v="2026-01-01T00:00:00"/>
    <d v="2026-12-31T00:00:00"/>
    <s v="false"/>
    <s v="154061"/>
    <s v="TEMPORAL. T. COM. INTER. N. ESTA"/>
    <s v="INTERINO POR VACANTE"/>
    <s v="PROFESOR/A LOGOFONÍA Y LOGOPEDIA"/>
    <s v="E"/>
    <s v="I_9_1A"/>
    <x v="3"/>
    <n v="365"/>
    <n v="0"/>
    <s v="LOGOPEDA"/>
    <s v="GIMNASIO REHABILITACION"/>
    <x v="1"/>
    <s v="0"/>
    <m/>
    <m/>
    <m/>
    <d v="2026-01-01T00:00:00"/>
    <d v="2026-07-31T00:00:00"/>
    <n v="212"/>
  </r>
  <r>
    <s v="294518"/>
    <d v="2026-01-01T00:00:00"/>
    <d v="2026-12-31T00:00:00"/>
    <s v="false"/>
    <s v="169793"/>
    <s v="TEMPORAL. T. COM. INTER. N. ESTA"/>
    <s v="INTERINO POR VACANTE"/>
    <s v="ENFERMERO ESPECIALISTA SALUD MENTAL"/>
    <s v="E"/>
    <s v="I_9_1A"/>
    <x v="3"/>
    <n v="365"/>
    <n v="0"/>
    <s v="ENFERMERA/O ESPECIALISTA EN ENFERMERÍA DE SALUD ME"/>
    <s v="UNIDAD DE SALUD MENTAL INFANTO JUVENIL"/>
    <x v="1"/>
    <s v="0"/>
    <m/>
    <m/>
    <m/>
    <d v="2026-01-01T00:00:00"/>
    <d v="2026-07-31T00:00:00"/>
    <n v="212"/>
  </r>
  <r>
    <s v="298642"/>
    <d v="2026-01-01T00:00:00"/>
    <d v="2026-12-31T00:00:00"/>
    <s v="false"/>
    <s v="169060"/>
    <s v="TEMPORAL. T. COM. INTER. N. ESTA"/>
    <s v="INTERINO POR VACANTE"/>
    <s v="FEA NEUROLOGÍA"/>
    <s v="E"/>
    <s v="I_9_1A"/>
    <x v="3"/>
    <n v="365"/>
    <n v="0"/>
    <s v="FEA NEUROLOGÍA"/>
    <s v="P.MÉDICO NEUROLOGÍA"/>
    <x v="2"/>
    <s v="0"/>
    <m/>
    <m/>
    <m/>
    <d v="2026-01-01T00:00:00"/>
    <d v="2026-07-31T00:00:00"/>
    <n v="212"/>
  </r>
  <r>
    <s v="342135"/>
    <d v="2026-01-01T00:00:00"/>
    <d v="2026-12-31T00:00:00"/>
    <s v="false"/>
    <s v="174414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308613"/>
    <d v="2026-01-01T00:00:00"/>
    <d v="2026-12-31T00:00:00"/>
    <s v="false"/>
    <s v="171757"/>
    <s v="TEMPORAL. T. COM. INTER. N. ESTA"/>
    <s v="INTERINO POR VACANTE"/>
    <s v="LAVANDERO/A"/>
    <s v="E"/>
    <s v="I_9_1A"/>
    <x v="3"/>
    <n v="365"/>
    <n v="0"/>
    <s v="LAVANDERIA"/>
    <s v="LAVANDERÍA HOSP.DEL TORAX"/>
    <x v="0"/>
    <s v="0"/>
    <m/>
    <m/>
    <m/>
    <d v="2026-01-01T00:00:00"/>
    <d v="2026-07-31T00:00:00"/>
    <n v="212"/>
  </r>
  <r>
    <s v="206087"/>
    <d v="2026-01-01T00:00:00"/>
    <d v="2026-12-31T00:00:00"/>
    <s v="false"/>
    <s v="150208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232924"/>
    <d v="2026-01-01T00:00:00"/>
    <d v="2026-12-31T00:00:00"/>
    <s v="false"/>
    <s v="170781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261394"/>
    <d v="2026-01-01T00:00:00"/>
    <d v="2026-12-31T00:00:00"/>
    <s v="false"/>
    <s v="154046"/>
    <s v="TEMPORAL. T. COM. INTER. N. ESTA"/>
    <s v="INTERINO POR VACANTE"/>
    <s v="TÉC ESPECIALISTA / RADIODIAGNÓSTICO"/>
    <s v="E"/>
    <s v="I_9_1A"/>
    <x v="3"/>
    <n v="365"/>
    <n v="0"/>
    <s v="TÉCNICO ESPECIALISTA RADIODIAGNÓSTICO"/>
    <s v="BLOQUE QUIRURGICO CENTRAL"/>
    <x v="1"/>
    <s v="0"/>
    <m/>
    <m/>
    <m/>
    <d v="2026-01-01T00:00:00"/>
    <d v="2026-07-31T00:00:00"/>
    <n v="212"/>
  </r>
  <r>
    <s v="241008"/>
    <d v="2026-01-01T00:00:00"/>
    <d v="2026-12-31T00:00:00"/>
    <s v="false"/>
    <s v="172400"/>
    <s v="TEMPORAL. T. COM. INTER. N. ESTA"/>
    <s v="MES VENCIDO - INCAPACIDAD TEMPORAL"/>
    <s v="AUXILIAR DE ENFERMERÍA"/>
    <s v="E"/>
    <s v="S_9B_1A"/>
    <x v="0"/>
    <n v="365"/>
    <n v="0"/>
    <s v="AUXILIAR DE ENFERMERÍA"/>
    <s v="U.V.I."/>
    <x v="1"/>
    <s v="389525"/>
    <s v="77217110S"/>
    <s v="VIDAL ORTIZ, MARLENE"/>
    <s v="AUXILIAR DE ENFERMERÍA"/>
    <d v="2026-01-01T00:00:00"/>
    <d v="2026-07-31T00:00:00"/>
    <n v="212"/>
  </r>
  <r>
    <s v="290037"/>
    <d v="2026-01-01T00:00:00"/>
    <d v="2026-12-31T00:00:00"/>
    <s v="false"/>
    <s v="170902"/>
    <s v="TEMPORAL. T. COM. INTER. N. ESTA"/>
    <s v="INTERINO POR VACANTE"/>
    <s v="G ADMINISTRATIVO FUNCIÓN ADMINISTRATIVA"/>
    <s v="E"/>
    <s v="I_9_1A"/>
    <x v="3"/>
    <n v="365"/>
    <n v="0"/>
    <s v="GRUPO ADMINISTRATIVO"/>
    <s v="D.RRHH SERV.ADMINISTRACIÓN DE PERSONAL"/>
    <x v="5"/>
    <s v="0"/>
    <m/>
    <m/>
    <m/>
    <d v="2026-01-01T00:00:00"/>
    <d v="2026-07-31T00:00:00"/>
    <n v="212"/>
  </r>
  <r>
    <s v="225866"/>
    <d v="2026-01-01T00:00:00"/>
    <d v="2026-12-31T00:00:00"/>
    <s v="false"/>
    <s v="154009"/>
    <s v="TEMPORAL. T. COM. INTER. N. ESTA"/>
    <s v="INTERINO POR VACANTE"/>
    <s v="AUXILIAR DE ENFERMERÍA"/>
    <s v="E"/>
    <s v="I_9_1A"/>
    <x v="3"/>
    <n v="365"/>
    <n v="0"/>
    <s v="AUXILIAR DE ENFERMERÍA"/>
    <s v="BLOQUE QUIRURGICO CENTRAL"/>
    <x v="1"/>
    <s v="0"/>
    <m/>
    <m/>
    <m/>
    <d v="2026-01-01T00:00:00"/>
    <d v="2026-07-31T00:00:00"/>
    <n v="212"/>
  </r>
  <r>
    <s v="270525"/>
    <d v="2026-01-01T00:00:00"/>
    <d v="2026-12-31T00:00:00"/>
    <s v="false"/>
    <s v="170566"/>
    <s v="TEMPORAL. T. COM. INTER. N. ESTA"/>
    <s v="INTERINO POR VACANTE"/>
    <s v="ENFERMERO/A"/>
    <s v="E"/>
    <s v="I_9_1A"/>
    <x v="3"/>
    <n v="365"/>
    <n v="0"/>
    <s v="ENFERMERA/O"/>
    <s v="PLANTA  2ª  PAR   - HOSP.EDIF.A"/>
    <x v="1"/>
    <s v="0"/>
    <m/>
    <m/>
    <m/>
    <d v="2026-01-01T00:00:00"/>
    <d v="2026-07-31T00:00:00"/>
    <n v="212"/>
  </r>
  <r>
    <s v="355657"/>
    <d v="2026-01-01T00:00:00"/>
    <d v="2026-12-31T00:00:00"/>
    <s v="false"/>
    <s v="161168"/>
    <s v="TEMPORAL. T. COM. INTER. N. ESTA"/>
    <s v="INTERINO POR VACANTE"/>
    <s v="AUXILIAR DE ENFERMERÍA"/>
    <s v="E"/>
    <s v="I_9_1A"/>
    <x v="3"/>
    <n v="365"/>
    <n v="0"/>
    <s v="AUXILIAR DE ENFERMERÍA"/>
    <s v="PLANTA 2ª - HOSPITALIZACIÓN EDIF. D"/>
    <x v="1"/>
    <s v="0"/>
    <m/>
    <m/>
    <m/>
    <d v="2026-01-01T00:00:00"/>
    <d v="2026-07-31T00:00:00"/>
    <n v="212"/>
  </r>
  <r>
    <s v="343605"/>
    <d v="2026-01-01T00:00:00"/>
    <d v="2026-12-31T00:00:00"/>
    <s v="false"/>
    <s v="173092"/>
    <s v="TEMPORAL. T. COM. INTER. N. ESTA"/>
    <s v="MES VENCIDO - INCAPACIDAD TEMPORAL"/>
    <s v="ENFERMERO/A"/>
    <s v="E"/>
    <s v="S_9B_1A"/>
    <x v="0"/>
    <n v="365"/>
    <n v="0"/>
    <s v="ENFERMERA/O"/>
    <s v="UDES.ESPECIALES SUPLENCIAS"/>
    <x v="1"/>
    <s v="386285"/>
    <s v="42235975V"/>
    <s v="HERNANDEZ HERNANDEZ, VERONICA"/>
    <s v="ENFERMERA/O"/>
    <d v="2026-01-01T00:00:00"/>
    <d v="2026-07-31T00:00:00"/>
    <n v="212"/>
  </r>
  <r>
    <s v="374492"/>
    <d v="2026-01-01T00:00:00"/>
    <d v="2026-12-31T00:00:00"/>
    <s v="false"/>
    <s v="170582"/>
    <s v="TEMPORAL. T. COM. INTER. N. ESTA"/>
    <s v="INTERINO POR VACANTE"/>
    <s v="ENFERMERO/A"/>
    <s v="E"/>
    <s v="I_9_1A"/>
    <x v="3"/>
    <n v="365"/>
    <n v="0"/>
    <s v="ENFERMERA/O"/>
    <s v="PLANTA  8ª IMPAR - HOSP.EDIF.A"/>
    <x v="1"/>
    <s v="0"/>
    <m/>
    <m/>
    <m/>
    <d v="2026-01-01T00:00:00"/>
    <d v="2026-07-31T00:00:00"/>
    <n v="212"/>
  </r>
  <r>
    <s v="377751"/>
    <d v="2026-01-01T00:00:00"/>
    <d v="2026-12-31T00:00:00"/>
    <s v="false"/>
    <s v="174214"/>
    <s v="TEMPORAL. T. COM. INTER. N. ESTA"/>
    <s v="DESEMPEÑO FUNCIONES SUPERIOR CATEGORIA"/>
    <s v="G ADMINISTRATIVO FUNCIÓN ADMINISTRATIVA"/>
    <s v="E"/>
    <s v="S_9B_1A"/>
    <x v="0"/>
    <n v="365"/>
    <n v="0"/>
    <s v="GRUPO ADMINISTRATIVO"/>
    <s v="RECEPCIÓN DE POLICLÍNICA"/>
    <x v="4"/>
    <s v="337031"/>
    <s v="54046097F"/>
    <s v="PARADA ALVAREZ, LALYMAR DEL CARMEN"/>
    <s v="JEFE DE GRUPO (NO SANITARIO)"/>
    <d v="2026-01-01T00:00:00"/>
    <d v="2026-07-31T00:00:00"/>
    <n v="212"/>
  </r>
  <r>
    <s v="235871"/>
    <d v="2026-01-01T00:00:00"/>
    <d v="2026-12-31T00:00:00"/>
    <s v="false"/>
    <s v="173815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13978"/>
    <d v="2026-01-01T00:00:00"/>
    <d v="2026-12-31T00:00:00"/>
    <s v="false"/>
    <s v="175421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03387"/>
    <d v="2026-01-01T00:00:00"/>
    <d v="2026-12-31T00:00:00"/>
    <s v="false"/>
    <s v="153790"/>
    <s v="TEMPORAL. T. COM. INTER. N. ESTA"/>
    <s v="INTERINO POR VACANTE"/>
    <s v="G ADMINISTRATIVO FUNCIÓN ADMINISTRATIVA"/>
    <s v="E"/>
    <s v="I_9_1A"/>
    <x v="3"/>
    <n v="365"/>
    <n v="0"/>
    <s v="GRUPO ADMINISTRATIVO"/>
    <s v="D.RRHH SERV.ADMINISTRACIÓN DE PERSONAL"/>
    <x v="5"/>
    <s v="0"/>
    <m/>
    <m/>
    <m/>
    <d v="2026-01-01T00:00:00"/>
    <d v="2026-07-31T00:00:00"/>
    <n v="212"/>
  </r>
  <r>
    <s v="217274"/>
    <d v="2026-01-01T00:00:00"/>
    <d v="2026-12-31T00:00:00"/>
    <s v="false"/>
    <s v="171173"/>
    <s v="TEMPORAL. T. COM. INTER. N. ESTA"/>
    <s v="INTERINO POR VACANTE"/>
    <s v="MECÁNICO/A"/>
    <s v="E"/>
    <s v="I_9_1A"/>
    <x v="3"/>
    <n v="365"/>
    <n v="0"/>
    <s v="MECÁNICO"/>
    <s v="MECÁNICA LAVANDERIA DEL TORAX"/>
    <x v="6"/>
    <s v="0"/>
    <m/>
    <m/>
    <m/>
    <d v="2026-01-01T00:00:00"/>
    <d v="2026-07-31T00:00:00"/>
    <n v="212"/>
  </r>
  <r>
    <s v="208404"/>
    <d v="2026-01-01T00:00:00"/>
    <d v="2026-12-31T00:00:00"/>
    <s v="false"/>
    <s v="173786"/>
    <s v="TEMPORAL. T. COM. INTER. N. ESTA"/>
    <s v="INTERINO POR VACANTE"/>
    <s v="G ADMINISTRATIVO FUNCIÓN ADMINISTRATIVA"/>
    <s v="E"/>
    <s v="I_9_1A"/>
    <x v="3"/>
    <n v="365"/>
    <n v="0"/>
    <s v="GRUPO ADMINISTRATIVO"/>
    <s v="ADMISIÓN CENTRAL"/>
    <x v="2"/>
    <s v="0"/>
    <m/>
    <m/>
    <m/>
    <d v="2026-01-01T00:00:00"/>
    <d v="2026-07-31T00:00:00"/>
    <n v="212"/>
  </r>
  <r>
    <s v="229770"/>
    <d v="2026-01-01T00:00:00"/>
    <d v="2026-12-31T00:00:00"/>
    <s v="false"/>
    <s v="169724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215830"/>
    <d v="2026-01-01T00:00:00"/>
    <d v="2026-12-31T00:00:00"/>
    <s v="false"/>
    <s v="170816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323812"/>
    <d v="2026-01-01T00:00:00"/>
    <d v="2026-12-31T00:00:00"/>
    <s v="false"/>
    <s v="154589"/>
    <s v="TEMPORAL. T. COM. INTER. N. ESTA"/>
    <s v="INTERINO POR VACANTE"/>
    <s v="FEA CIRUGÍA TORÁCICA"/>
    <s v="E"/>
    <s v="I_9_1A"/>
    <x v="3"/>
    <n v="365"/>
    <n v="0"/>
    <s v="JEFE DE SERVICIO CIRUGÍA TORÁCICA"/>
    <s v="P.MÉDICO CIRUG.TORACICA"/>
    <x v="2"/>
    <s v="0"/>
    <m/>
    <m/>
    <m/>
    <d v="2026-01-01T00:00:00"/>
    <d v="2026-07-31T00:00:00"/>
    <n v="212"/>
  </r>
  <r>
    <s v="269572"/>
    <d v="2026-01-01T00:00:00"/>
    <d v="2026-12-31T00:00:00"/>
    <s v="false"/>
    <s v="154065"/>
    <s v="TEMPORAL. T. COM. INTER. N. ESTA"/>
    <s v="INTERINO POR VACANTE"/>
    <s v="MATRÓN/A"/>
    <s v="E"/>
    <s v="I_9_1A"/>
    <x v="3"/>
    <n v="365"/>
    <n v="0"/>
    <s v="MATRONA"/>
    <s v="PARITORIO"/>
    <x v="1"/>
    <s v="0"/>
    <m/>
    <m/>
    <m/>
    <d v="2026-01-01T00:00:00"/>
    <d v="2026-07-31T00:00:00"/>
    <n v="212"/>
  </r>
  <r>
    <s v="277030"/>
    <d v="2026-01-01T00:00:00"/>
    <d v="2026-12-31T00:00:00"/>
    <s v="false"/>
    <s v="170412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38305"/>
    <d v="2026-01-01T00:00:00"/>
    <d v="2026-12-31T00:00:00"/>
    <s v="false"/>
    <s v="170416"/>
    <s v="TEMPORAL. T. COM. INTER. N. ESTA"/>
    <s v="INTERINO POR VACANTE"/>
    <s v="ENFERMERO/A"/>
    <s v="E"/>
    <s v="I_9_1A"/>
    <x v="3"/>
    <n v="365"/>
    <n v="0"/>
    <s v="ENFERMERA/O"/>
    <s v="URGENCIAS - HN_CEAU"/>
    <x v="1"/>
    <s v="0"/>
    <m/>
    <m/>
    <m/>
    <d v="2026-01-01T00:00:00"/>
    <d v="2026-07-31T00:00:00"/>
    <n v="212"/>
  </r>
  <r>
    <s v="364187"/>
    <d v="2026-01-01T00:00:00"/>
    <d v="2026-12-31T00:00:00"/>
    <s v="false"/>
    <s v="153377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345701"/>
    <d v="2026-01-01T00:00:00"/>
    <d v="2026-12-31T00:00:00"/>
    <s v="false"/>
    <s v="171790"/>
    <s v="TEMPORAL. T. COM. INTER. N. ESTA"/>
    <s v="INTERINO POR VACANTE"/>
    <s v="PINCHE"/>
    <s v="E"/>
    <s v="I_9_1A"/>
    <x v="3"/>
    <n v="365"/>
    <n v="0"/>
    <s v="PINCHE"/>
    <s v="COCINA"/>
    <x v="0"/>
    <s v="0"/>
    <m/>
    <m/>
    <m/>
    <d v="2026-01-01T00:00:00"/>
    <d v="2026-07-31T00:00:00"/>
    <n v="212"/>
  </r>
  <r>
    <s v="210024"/>
    <d v="2026-01-01T00:00:00"/>
    <d v="2026-12-31T00:00:00"/>
    <s v="false"/>
    <s v="153664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387888"/>
    <d v="2026-01-01T00:00:00"/>
    <d v="2026-12-31T00:00:00"/>
    <s v="false"/>
    <s v="174723"/>
    <s v="TEMPORAL. T. COM. INTER. N. ESTA"/>
    <s v="EXCED. ESPECIAL EN ACTIVO"/>
    <s v="ENFERMERO/A"/>
    <s v="E"/>
    <s v="S_9B_1A"/>
    <x v="0"/>
    <n v="365"/>
    <n v="0"/>
    <s v="ENFERMERA/O"/>
    <s v="UDES.ESPECIALES SUPLENCIAS"/>
    <x v="1"/>
    <s v="344602"/>
    <s v="43800407N"/>
    <s v="CASTRO MOLINA, FRANCISCO JAVIER"/>
    <m/>
    <d v="2026-01-01T00:00:00"/>
    <d v="2026-07-31T00:00:00"/>
    <n v="212"/>
  </r>
  <r>
    <s v="241176"/>
    <d v="2026-01-01T00:00:00"/>
    <d v="2026-12-31T00:00:00"/>
    <s v="false"/>
    <s v="154082"/>
    <s v="TEMPORAL. T. COM. INTER. N. ESTA"/>
    <s v="INTERINO POR VACANTE"/>
    <s v="AUXILIAR DE ENFERMERÍA"/>
    <s v="E"/>
    <s v="I_9_1A"/>
    <x v="3"/>
    <n v="365"/>
    <n v="0"/>
    <s v="AUXILIAR DE ENFERMERÍA"/>
    <s v="ÁREA HOSPITALIZACIÓN DE TRÁNSITO"/>
    <x v="1"/>
    <s v="0"/>
    <m/>
    <m/>
    <m/>
    <d v="2026-01-01T00:00:00"/>
    <d v="2026-07-31T00:00:00"/>
    <n v="212"/>
  </r>
  <r>
    <s v="200268"/>
    <d v="2026-01-01T00:00:00"/>
    <d v="2026-12-31T00:00:00"/>
    <s v="false"/>
    <s v="169782"/>
    <s v="TEMPORAL. T. COM. INTER. N. ESTA"/>
    <s v="INTERINO POR VACANTE"/>
    <s v="TÉC ESPECIALISTA / LABORATORIO"/>
    <s v="E"/>
    <s v="I_9_1A"/>
    <x v="3"/>
    <n v="365"/>
    <n v="0"/>
    <s v="TÉCNICO ESPECIALISTA LABORATORIO"/>
    <s v="LABOR.DE MICROBIOLOGIA Y CONTROL DE INF"/>
    <x v="1"/>
    <s v="0"/>
    <m/>
    <m/>
    <m/>
    <d v="2026-01-01T00:00:00"/>
    <d v="2026-07-31T00:00:00"/>
    <n v="212"/>
  </r>
  <r>
    <s v="216497"/>
    <d v="2026-01-01T00:00:00"/>
    <d v="2026-12-31T00:00:00"/>
    <s v="false"/>
    <s v="153378"/>
    <s v="TEMPORAL. T. COM. INTER. N. ESTA"/>
    <s v="INTERINO POR VACANTE"/>
    <s v="ENFERMERO/A"/>
    <s v="E"/>
    <s v="I_9_1A"/>
    <x v="3"/>
    <n v="365"/>
    <n v="0"/>
    <s v="ENFERMERA/O"/>
    <s v="PLANTILLA VOLANTE"/>
    <x v="1"/>
    <s v="0"/>
    <m/>
    <m/>
    <m/>
    <d v="2026-01-01T00:00:00"/>
    <d v="2026-07-31T00:00:00"/>
    <n v="212"/>
  </r>
  <r>
    <s v="235208"/>
    <d v="2026-01-01T00:00:00"/>
    <d v="2026-12-31T00:00:00"/>
    <s v="false"/>
    <s v="174469"/>
    <s v="TEMPORAL. T. COM. INTER. N. ESTA"/>
    <s v="MES VENCIDO - INCAPACIDAD TEMPORAL"/>
    <s v="TÉC ESPECIALISTA / LABORATORIO"/>
    <s v="E"/>
    <s v="S_9B_1A"/>
    <x v="0"/>
    <n v="365"/>
    <n v="0"/>
    <s v="TÉCNICO ESPECIALISTA LABORATORIO"/>
    <s v="LABORATORIO CENTRAL"/>
    <x v="1"/>
    <s v="252998"/>
    <s v="78404306C"/>
    <s v="ALVAREZ ALVAREZ, GUADALUPE"/>
    <s v="TÉCNICO ESPECIALISTA LABORATORIO"/>
    <d v="2026-01-01T00:00:00"/>
    <d v="2026-07-31T00:00:00"/>
    <n v="212"/>
  </r>
  <r>
    <s v="237786"/>
    <d v="2026-01-01T00:00:00"/>
    <d v="2026-12-31T00:00:00"/>
    <s v="false"/>
    <s v="156488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378524"/>
    <d v="2026-01-01T00:00:00"/>
    <d v="2026-12-31T00:00:00"/>
    <s v="false"/>
    <s v="170910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380224"/>
    <d v="2026-01-01T00:00:00"/>
    <d v="2026-12-31T00:00:00"/>
    <s v="false"/>
    <s v="174553"/>
    <s v="TEMPORAL. T. COM. INTER. N. ESTA"/>
    <s v="DESEMPEÑO FUNCIONES SUPERIOR CATEGORIA"/>
    <s v="ENFERMERO/A"/>
    <s v="E"/>
    <s v="S_9B_1A"/>
    <x v="0"/>
    <n v="365"/>
    <n v="0"/>
    <s v="ENFERMERA/O"/>
    <s v="PLANTILLA VOLANTE"/>
    <x v="1"/>
    <s v="318105"/>
    <s v="42083681Y"/>
    <s v="GUTIERREZ MARQUEZ, MARIA GEMMA"/>
    <s v="SUPERVISOR/A DE UNIDAD"/>
    <d v="2026-01-01T00:00:00"/>
    <d v="2026-07-31T00:00:00"/>
    <n v="212"/>
  </r>
  <r>
    <s v="360794"/>
    <d v="2026-01-01T00:00:00"/>
    <d v="2026-12-31T00:00:00"/>
    <s v="false"/>
    <s v="175119"/>
    <s v="TEMPORAL. T. COM. INTER. N. ESTA"/>
    <s v="DESEMPEÑO FUNCIONES SUPERIOR CATEGORIA"/>
    <s v="G TÉCNICO FUNCIÓN ADMINISTRATIVA"/>
    <s v="E"/>
    <s v="S_9B_1A"/>
    <x v="0"/>
    <n v="365"/>
    <n v="0"/>
    <s v="GRUPO TÉCNICO FUNCIÓN ADMINISTRATIVA"/>
    <s v="D.RRHH SERV.ADMINISTRACIÓN DE PERSONAL"/>
    <x v="5"/>
    <s v="224799"/>
    <s v="54051222A"/>
    <s v="GARCIA-RAMOS PORRES, LAURA"/>
    <s v="JEFE SERVICIO ADMINISTRATIVO (A1)"/>
    <d v="2026-01-01T00:00:00"/>
    <d v="2026-07-31T00:00:00"/>
    <n v="212"/>
  </r>
  <r>
    <s v="267847"/>
    <d v="2026-01-01T00:00:00"/>
    <d v="2026-12-31T00:00:00"/>
    <s v="false"/>
    <s v="167504"/>
    <s v="TEMPORAL. T. COM. INTER. N. ESTA"/>
    <s v="INTERINO POR VACANTE"/>
    <s v="COSTURERA"/>
    <s v="E"/>
    <s v="I_9_1A"/>
    <x v="3"/>
    <n v="365"/>
    <n v="0"/>
    <s v="COSTURERA"/>
    <s v="LENCERÍA Y COSTURA"/>
    <x v="0"/>
    <s v="0"/>
    <m/>
    <m/>
    <m/>
    <d v="2026-01-01T00:00:00"/>
    <d v="2026-07-31T00:00:00"/>
    <n v="212"/>
  </r>
  <r>
    <s v="275654"/>
    <d v="2026-01-01T00:00:00"/>
    <d v="2026-12-31T00:00:00"/>
    <s v="false"/>
    <s v="154034"/>
    <s v="TEMPORAL. T. COM. INTER. N. ESTA"/>
    <s v="INTERINO POR VACANTE"/>
    <s v="TÉC ESPECIALISTA / RADIODIAGNÓSTICO"/>
    <s v="E"/>
    <s v="I_9_1A"/>
    <x v="3"/>
    <n v="365"/>
    <n v="0"/>
    <s v="TÉCNICO ESPECIALISTA RADIODIAGNÓSTICO"/>
    <s v="RADIOLOGÍA DE URGENCIAS"/>
    <x v="1"/>
    <s v="0"/>
    <m/>
    <m/>
    <m/>
    <d v="2026-01-01T00:00:00"/>
    <d v="2026-07-31T00:00:00"/>
    <n v="212"/>
  </r>
  <r>
    <s v="225167"/>
    <d v="2026-01-01T00:00:00"/>
    <d v="2026-12-31T00:00:00"/>
    <s v="false"/>
    <s v="169934"/>
    <s v="TEMPORAL. T. COM. INTER. N. ESTA"/>
    <s v="INTERINO POR VACANTE"/>
    <s v="AUXILIAR DE ENFERMERÍA"/>
    <s v="E"/>
    <s v="I_9_1A"/>
    <x v="3"/>
    <n v="365"/>
    <n v="0"/>
    <s v="AUXILIAR DE ENFERMERÍA"/>
    <s v="ESTERILIZACIÓN"/>
    <x v="1"/>
    <s v="0"/>
    <m/>
    <m/>
    <m/>
    <d v="2026-01-01T00:00:00"/>
    <d v="2026-07-31T00:00:00"/>
    <n v="212"/>
  </r>
  <r>
    <s v="213328"/>
    <d v="2026-01-01T00:00:00"/>
    <d v="2026-12-31T00:00:00"/>
    <s v="false"/>
    <s v="170743"/>
    <s v="TEMPORAL. T. COM. INTER. N. ESTA"/>
    <s v="INTERINO POR VACANTE"/>
    <s v="ENFERMERO/A"/>
    <s v="E"/>
    <s v="I_9_1A"/>
    <x v="3"/>
    <n v="365"/>
    <n v="0"/>
    <s v="ENFERMERA/O"/>
    <s v="PLANTA  2ª  PAR   - HOSP.EDIF.A"/>
    <x v="1"/>
    <s v="0"/>
    <m/>
    <m/>
    <m/>
    <d v="2026-01-01T00:00:00"/>
    <d v="2026-07-31T00:00:00"/>
    <n v="212"/>
  </r>
  <r>
    <s v="235219"/>
    <d v="2026-01-01T00:00:00"/>
    <d v="2026-12-31T00:00:00"/>
    <s v="false"/>
    <s v="162975"/>
    <s v="TEMPORAL. T. COM. INTER. N. ESTA"/>
    <s v="INTERINO POR VACANTE"/>
    <s v="PLANCHADOR/A"/>
    <s v="E"/>
    <s v="I_9_1A"/>
    <x v="3"/>
    <n v="365"/>
    <n v="0"/>
    <s v="PLANCHADORA"/>
    <s v="LENCERÍA Y COSTURA"/>
    <x v="0"/>
    <s v="0"/>
    <m/>
    <m/>
    <m/>
    <d v="2026-01-01T00:00:00"/>
    <d v="2026-07-31T00:00:00"/>
    <n v="212"/>
  </r>
  <r>
    <s v="230052"/>
    <d v="2026-01-01T00:00:00"/>
    <d v="2026-12-31T00:00:00"/>
    <s v="false"/>
    <s v="170459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41543"/>
    <d v="2026-01-01T00:00:00"/>
    <d v="2026-12-31T00:00:00"/>
    <s v="false"/>
    <s v="0"/>
    <s v="TEMPORAL. T. COM. INTER. N. ESTA"/>
    <s v="COMISION SERV.,ADS.TEMPORAL"/>
    <s v="G TÉCNICO FUNCIÓN ADMINISTRATIVA"/>
    <s v="E"/>
    <s v="S_9B_1A"/>
    <x v="0"/>
    <n v="365"/>
    <n v="0"/>
    <s v="GRUPO TÉCNICO FUNCIÓN ADMINISTRATIVA"/>
    <s v="CONTRATACIÓN ADMINISTRATIVA"/>
    <x v="4"/>
    <s v="369674"/>
    <s v="43816472T"/>
    <s v="ARRUÑADA RODRIGUEZ, ROSAURA"/>
    <s v="GRUPO TÉCNICO FUNCIÓN ADMINISTRATIVA"/>
    <d v="2026-01-01T00:00:00"/>
    <d v="2026-07-31T00:00:00"/>
    <n v="212"/>
  </r>
  <r>
    <s v="211620"/>
    <d v="2026-01-01T00:00:00"/>
    <d v="2026-12-31T00:00:00"/>
    <s v="false"/>
    <s v="153474"/>
    <s v="TEMPORAL. T. COM. INTER. N. ESTA"/>
    <s v="INTERINO POR VACANTE"/>
    <s v="ENFERMERO/A"/>
    <s v="E"/>
    <s v="I_9_1A"/>
    <x v="3"/>
    <n v="365"/>
    <n v="0"/>
    <s v="ENFERMERA/O"/>
    <s v="PLANTA 2ª - HOSPITALIZACIÓN EDIF. D"/>
    <x v="1"/>
    <s v="0"/>
    <m/>
    <m/>
    <m/>
    <d v="2026-01-01T00:00:00"/>
    <d v="2026-07-31T00:00:00"/>
    <n v="212"/>
  </r>
  <r>
    <s v="301163"/>
    <d v="2026-01-01T00:00:00"/>
    <d v="2026-12-31T00:00:00"/>
    <s v="false"/>
    <s v="169785"/>
    <s v="TEMPORAL. T. COM. INTER. N. ESTA"/>
    <s v="INTERINO POR VACANTE"/>
    <s v="TÉC ESPECIALISTA / LABORATORIO"/>
    <s v="E"/>
    <s v="I_9_1A"/>
    <x v="3"/>
    <n v="365"/>
    <n v="0"/>
    <s v="TÉCNICO ESPECIALISTA LABORATORIO"/>
    <s v="LABORATORIO CENTRAL"/>
    <x v="1"/>
    <s v="0"/>
    <m/>
    <m/>
    <m/>
    <d v="2026-01-01T00:00:00"/>
    <d v="2026-07-31T00:00:00"/>
    <n v="212"/>
  </r>
  <r>
    <s v="339156"/>
    <d v="2026-01-01T00:00:00"/>
    <d v="2026-12-31T00:00:00"/>
    <s v="false"/>
    <s v="171294"/>
    <s v="TEMPORAL. T. COMPLETO. N. ESTATU"/>
    <s v="PROGRAMA CARACTER TEMPORAL"/>
    <s v="FEA HEMATOLOGÍA Y HEMOTERAPIA"/>
    <s v="E"/>
    <s v="I_9_1B"/>
    <x v="5"/>
    <n v="365"/>
    <n v="0"/>
    <s v="FEA HEMATOLOGÍA Y HEMOTERAPIA"/>
    <s v="P.MÉDICO HEMATOLOGÍA CLÍNICA"/>
    <x v="2"/>
    <s v="0"/>
    <m/>
    <m/>
    <m/>
    <d v="2026-01-01T00:00:00"/>
    <d v="2026-07-31T00:00:00"/>
    <n v="212"/>
  </r>
  <r>
    <s v="360024"/>
    <d v="2026-01-01T00:00:00"/>
    <d v="2026-12-31T00:00:00"/>
    <s v="false"/>
    <s v="170798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243479"/>
    <d v="2026-01-01T00:00:00"/>
    <d v="2026-12-31T00:00:00"/>
    <s v="false"/>
    <s v="154011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95818"/>
    <d v="2026-01-01T00:00:00"/>
    <d v="2026-12-31T00:00:00"/>
    <s v="false"/>
    <s v="171286"/>
    <s v="TEMPORAL. T. COMPLETO. N. ESTATU"/>
    <s v="PROGRAMA CARACTER TEMPORAL"/>
    <s v="FEA ANESTESIOLOGÍA Y REANIMACIÓN"/>
    <s v="E"/>
    <s v="I_9_1B"/>
    <x v="5"/>
    <n v="365"/>
    <n v="0"/>
    <s v="FEA ANESTESIOLOGÍA Y REANIMACIÓN"/>
    <s v="P.MÉDICO ANESTESIA"/>
    <x v="2"/>
    <s v="0"/>
    <m/>
    <m/>
    <m/>
    <d v="2026-01-01T00:00:00"/>
    <d v="2026-07-31T00:00:00"/>
    <n v="212"/>
  </r>
  <r>
    <s v="210985"/>
    <d v="2026-01-01T00:00:00"/>
    <d v="2026-12-31T00:00:00"/>
    <s v="false"/>
    <s v="170028"/>
    <s v="TEMPORAL. T. COM. INTER. N. ESTA"/>
    <s v="INTERINO POR VACANTE"/>
    <s v="AUXILIAR DE ENFERMERÍA"/>
    <s v="E"/>
    <s v="I_9_1A"/>
    <x v="3"/>
    <n v="365"/>
    <n v="0"/>
    <s v="AUXILIAR DE ENFERMERÍA"/>
    <s v="PLANTA  8ª  PAR   - HOSP.EDIF.A"/>
    <x v="1"/>
    <s v="0"/>
    <m/>
    <m/>
    <m/>
    <d v="2026-01-01T00:00:00"/>
    <d v="2026-07-31T00:00:00"/>
    <n v="212"/>
  </r>
  <r>
    <s v="231984"/>
    <d v="2026-01-01T00:00:00"/>
    <d v="2026-12-31T00:00:00"/>
    <s v="false"/>
    <s v="149643"/>
    <s v="TEMPORAL. T. COM. INTER. N. ESTA"/>
    <s v="INTERINO POR VACANTE"/>
    <s v="G ADMINISTRATIVO FUNCIÓN ADMINISTRATIVA"/>
    <s v="E"/>
    <s v="I_9_1A"/>
    <x v="3"/>
    <n v="365"/>
    <n v="0"/>
    <s v="GRUPO ADMINISTRATIVO"/>
    <s v="D.RRHH SERV.ADMINISTRACIÓN DE PERSONAL"/>
    <x v="5"/>
    <s v="0"/>
    <m/>
    <m/>
    <m/>
    <d v="2026-01-01T00:00:00"/>
    <d v="2026-07-31T00:00:00"/>
    <n v="212"/>
  </r>
  <r>
    <s v="294101"/>
    <d v="2026-01-01T00:00:00"/>
    <d v="2026-12-31T00:00:00"/>
    <s v="false"/>
    <s v="170792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17370"/>
    <d v="2026-01-01T00:00:00"/>
    <d v="2026-12-31T00:00:00"/>
    <s v="false"/>
    <s v="154012"/>
    <s v="TEMPORAL. T. COM. INTER. N. ESTA"/>
    <s v="INTERINO POR VACANTE"/>
    <s v="AUXILIAR DE ENFERMERÍA"/>
    <s v="E"/>
    <s v="I_9_1A"/>
    <x v="3"/>
    <n v="365"/>
    <n v="0"/>
    <s v="AUXILIAR DE ENFERMERÍA"/>
    <s v="PLANTA  1ª  PAR   - HOSP.EDIF.A"/>
    <x v="1"/>
    <s v="0"/>
    <m/>
    <m/>
    <m/>
    <d v="2026-01-01T00:00:00"/>
    <d v="2026-07-31T00:00:00"/>
    <n v="212"/>
  </r>
  <r>
    <s v="249815"/>
    <d v="2026-01-01T00:00:00"/>
    <d v="2026-12-31T00:00:00"/>
    <s v="false"/>
    <s v="170541"/>
    <s v="TEMPORAL. T. COM. INTER. N. ESTA"/>
    <s v="INTERINO POR VACANTE"/>
    <s v="AUXILIAR DE ENFERMERÍA"/>
    <s v="E"/>
    <s v="I_9_1A"/>
    <x v="3"/>
    <n v="365"/>
    <n v="0"/>
    <s v="AUXILIAR DE ENFERMERÍA"/>
    <s v="PLANTA  2ª  PAR   - HOSP.EDIF.A"/>
    <x v="1"/>
    <s v="0"/>
    <m/>
    <m/>
    <m/>
    <d v="2026-01-01T00:00:00"/>
    <d v="2026-07-31T00:00:00"/>
    <n v="212"/>
  </r>
  <r>
    <s v="258597"/>
    <d v="2026-01-01T00:00:00"/>
    <d v="2026-12-31T00:00:00"/>
    <s v="false"/>
    <s v="169683"/>
    <s v="TEMPORAL. T. COM. INTER. N. ESTA"/>
    <s v="INTERINO POR VACANTE"/>
    <s v="FEA CIRUGÍA GENERAL Y A.D."/>
    <s v="E"/>
    <s v="I_9_1A"/>
    <x v="3"/>
    <n v="365"/>
    <n v="0"/>
    <s v="FEA CIRUGÍA GENERAL Y APARATO DIGESTIVO"/>
    <s v="P.MÉDICO CIRUG.GENERAL"/>
    <x v="2"/>
    <s v="0"/>
    <m/>
    <m/>
    <m/>
    <d v="2026-01-01T00:00:00"/>
    <d v="2026-07-31T00:00:00"/>
    <n v="212"/>
  </r>
  <r>
    <s v="216280"/>
    <d v="2026-01-01T00:00:00"/>
    <d v="2026-12-31T00:00:00"/>
    <s v="false"/>
    <s v="153379"/>
    <s v="TEMPORAL. T. COM. INTER. N. ESTA"/>
    <s v="INTERINO POR VACANTE"/>
    <s v="ENFERMERO/A"/>
    <s v="E"/>
    <s v="I_9_1A"/>
    <x v="3"/>
    <n v="365"/>
    <n v="0"/>
    <s v="ENFERMERA/O"/>
    <s v="PLANTA  5ª IMPAR - HOSP.EDIF.A"/>
    <x v="1"/>
    <s v="0"/>
    <m/>
    <m/>
    <m/>
    <d v="2026-01-01T00:00:00"/>
    <d v="2026-07-31T00:00:00"/>
    <n v="212"/>
  </r>
  <r>
    <s v="229218"/>
    <d v="2026-01-01T00:00:00"/>
    <d v="2026-12-31T00:00:00"/>
    <s v="false"/>
    <s v="169678"/>
    <s v="TEMPORAL. T. COM. INTER. N. ESTA"/>
    <s v="INTERINO POR VACANTE"/>
    <s v="FEA ANESTESIOLOGÍA Y REANIMACIÓN"/>
    <s v="E"/>
    <s v="I_9_1A"/>
    <x v="3"/>
    <n v="365"/>
    <n v="0"/>
    <s v="FEA ANESTESIOLOGÍA Y REANIMACIÓN"/>
    <s v="P.MÉDICO ANESTESIA"/>
    <x v="2"/>
    <s v="0"/>
    <m/>
    <m/>
    <m/>
    <d v="2026-01-01T00:00:00"/>
    <d v="2026-07-31T00:00:00"/>
    <n v="212"/>
  </r>
  <r>
    <s v="390084"/>
    <d v="2026-01-01T00:00:00"/>
    <d v="2026-12-31T00:00:00"/>
    <s v="false"/>
    <s v="167034"/>
    <s v="TEMPORAL. T. COM. INTER. N. ESTA"/>
    <s v="COMISION SERV.,ADS.TEMPORAL"/>
    <s v="AUXILIAR DE ENFERMERÍA"/>
    <s v="E"/>
    <s v="S_9B_1A"/>
    <x v="0"/>
    <n v="365"/>
    <n v="0"/>
    <s v="AUXILIAR DE ENFERMERÍA"/>
    <s v="RADIODIAGNOSTICO"/>
    <x v="1"/>
    <s v="235278"/>
    <s v="33291050E"/>
    <s v="TABOADA CASTRO, JOSE RAMON"/>
    <m/>
    <d v="2026-01-01T00:00:00"/>
    <d v="2026-07-31T00:00:00"/>
    <n v="212"/>
  </r>
  <r>
    <s v="275839"/>
    <d v="2026-01-01T00:00:00"/>
    <d v="2026-12-31T00:00:00"/>
    <s v="false"/>
    <s v="162702"/>
    <s v="TEMPORAL. T. COM. INTER. N. ESTA"/>
    <s v="INTERINO POR VACANTE"/>
    <s v="FEA MEDICINA FÍSICA Y REHABILITACIÓN"/>
    <s v="E"/>
    <s v="I_9_1A"/>
    <x v="3"/>
    <n v="365"/>
    <n v="0"/>
    <s v="FEA MEDICINA FÍSICA Y REHABILITACIÓN"/>
    <s v="P.MÉDICO REHABILITACIÓN"/>
    <x v="2"/>
    <s v="0"/>
    <m/>
    <m/>
    <m/>
    <d v="2026-01-01T00:00:00"/>
    <d v="2026-07-31T00:00:00"/>
    <n v="212"/>
  </r>
  <r>
    <s v="250759"/>
    <d v="2026-01-01T00:00:00"/>
    <d v="2026-12-31T00:00:00"/>
    <s v="false"/>
    <s v="170890"/>
    <s v="TEMPORAL. T. COM. INTER. N. ESTA"/>
    <s v="INTERINO POR VACANTE"/>
    <s v="G ADMINISTRATIVO FUNCIÓN ADMINISTRATIVA"/>
    <s v="E"/>
    <s v="I_9_1A"/>
    <x v="3"/>
    <n v="365"/>
    <n v="0"/>
    <s v="GRUPO ADMINISTRATIVO"/>
    <s v="ADMISIÓN CENTRAL"/>
    <x v="2"/>
    <s v="0"/>
    <m/>
    <m/>
    <m/>
    <d v="2026-01-01T00:00:00"/>
    <d v="2026-07-31T00:00:00"/>
    <n v="212"/>
  </r>
  <r>
    <s v="245577"/>
    <d v="2026-01-01T00:00:00"/>
    <d v="2026-12-31T00:00:00"/>
    <s v="false"/>
    <s v="162371"/>
    <s v="TEMPORAL. T. COM. INTER. N. ESTA"/>
    <s v="INTERINO POR VACANTE"/>
    <s v="ENFERMERO/A"/>
    <s v="E"/>
    <s v="I_9_1A"/>
    <x v="3"/>
    <n v="365"/>
    <n v="0"/>
    <s v="ENFERMERA/O"/>
    <s v="PLANTA 10ª  PAR  - HOSP.EDIF.A"/>
    <x v="1"/>
    <s v="0"/>
    <m/>
    <m/>
    <m/>
    <d v="2026-01-01T00:00:00"/>
    <d v="2026-07-31T00:00:00"/>
    <n v="212"/>
  </r>
  <r>
    <s v="233577"/>
    <d v="2026-01-01T00:00:00"/>
    <d v="2026-12-31T00:00:00"/>
    <s v="false"/>
    <s v="153805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312958"/>
    <d v="2026-01-01T00:00:00"/>
    <d v="2026-12-31T00:00:00"/>
    <s v="false"/>
    <s v="170882"/>
    <s v="TEMPORAL. T. COM. INTER. N. ESTA"/>
    <s v="INTERINO POR VACANTE"/>
    <s v="AUXILIAR DE ENFERMERÍA"/>
    <s v="E"/>
    <s v="I_9_1A"/>
    <x v="3"/>
    <n v="365"/>
    <n v="0"/>
    <s v="AUXILIAR DE ENFERMERÍA"/>
    <s v="RADIODIAGNOSTICO"/>
    <x v="1"/>
    <s v="0"/>
    <m/>
    <m/>
    <m/>
    <d v="2026-01-01T00:00:00"/>
    <d v="2026-07-31T00:00:00"/>
    <n v="212"/>
  </r>
  <r>
    <s v="384705"/>
    <d v="2026-01-01T00:00:00"/>
    <d v="2026-12-31T00:00:00"/>
    <s v="false"/>
    <s v="174624"/>
    <s v="TEMPORAL. T. COM. INTER. N. ESTA"/>
    <s v="COMISION SERV.,ADS.TEMPORAL"/>
    <s v="ENFERMERO/A"/>
    <s v="E"/>
    <s v="S_9B_1A"/>
    <x v="0"/>
    <n v="365"/>
    <n v="0"/>
    <s v="ENFERMERA/O"/>
    <s v="URGENCIAS"/>
    <x v="1"/>
    <s v="384475"/>
    <s v="43830444B"/>
    <s v="REYES HERNANDEZ, JUAN GABRIEL"/>
    <m/>
    <d v="2026-01-01T00:00:00"/>
    <d v="2026-07-31T00:00:00"/>
    <n v="212"/>
  </r>
  <r>
    <s v="212449"/>
    <d v="2026-01-01T00:00:00"/>
    <d v="2026-12-31T00:00:00"/>
    <s v="false"/>
    <s v="172070"/>
    <s v="TEMPORAL. T. COM. INTER. N. ESTA"/>
    <s v="INVALIDEZ PERMANENTE"/>
    <s v="AUXILIAR DE ENFERMERÍA"/>
    <s v="E"/>
    <s v="S_9B_1A"/>
    <x v="0"/>
    <n v="365"/>
    <n v="0"/>
    <s v="AUXILIAR DE ENFERMERÍA"/>
    <s v="AREA.ENFERMERIA - CAE LA LAGUNA-GENETO"/>
    <x v="1"/>
    <s v="341559"/>
    <s v="54042725Q"/>
    <s v="RAMOS PEREZ, MARIA GARA"/>
    <m/>
    <d v="2026-01-01T00:00:00"/>
    <d v="2026-07-31T00:00:00"/>
    <n v="212"/>
  </r>
  <r>
    <s v="238659"/>
    <d v="2026-01-01T00:00:00"/>
    <d v="2026-12-31T00:00:00"/>
    <s v="false"/>
    <s v="169912"/>
    <s v="TEMPORAL. T. COM. INTER. N. ESTA"/>
    <s v="INTERINO POR VACANTE"/>
    <s v="AUXILIAR DE ENFERMERÍA"/>
    <s v="E"/>
    <s v="I_9_1A"/>
    <x v="3"/>
    <n v="365"/>
    <n v="0"/>
    <s v="AUXILIAR DE ENFERMERÍA"/>
    <s v="PLANTILLA VOLANTE"/>
    <x v="1"/>
    <s v="0"/>
    <m/>
    <m/>
    <m/>
    <d v="2026-01-01T00:00:00"/>
    <d v="2026-07-31T00:00:00"/>
    <n v="212"/>
  </r>
  <r>
    <s v="166753"/>
    <d v="2026-01-01T00:00:00"/>
    <d v="2026-12-31T00:00:00"/>
    <s v="false"/>
    <s v="152994"/>
    <s v="TEMPORAL. T. COM. INTER. N. ESTA"/>
    <s v="INTERINO POR VACANTE"/>
    <s v="FEA ONCOLOGÍA MEDICA"/>
    <s v="E"/>
    <s v="I_9_1A"/>
    <x v="3"/>
    <n v="365"/>
    <n v="0"/>
    <s v="FEA ONCOLOGÍA MÉDICA"/>
    <s v="P.MÉDICO ONCOLOGÍA MÉDICA"/>
    <x v="2"/>
    <s v="0"/>
    <m/>
    <m/>
    <m/>
    <d v="2026-01-01T00:00:00"/>
    <d v="2026-07-31T00:00:00"/>
    <n v="212"/>
  </r>
  <r>
    <s v="200818"/>
    <d v="2026-01-01T00:00:00"/>
    <d v="2026-12-31T00:00:00"/>
    <s v="false"/>
    <s v="170775"/>
    <s v="TEMPORAL. T. COM. INTER. N. ESTA"/>
    <s v="INTERINO POR VACANTE"/>
    <s v="ENFERMERO/A"/>
    <s v="E"/>
    <s v="I_9_1A"/>
    <x v="3"/>
    <n v="365"/>
    <n v="0"/>
    <s v="ENFERMERA/O"/>
    <s v="PLANTA  8ª IMPAR - HOSP.EDIF.A"/>
    <x v="1"/>
    <s v="0"/>
    <m/>
    <m/>
    <m/>
    <d v="2026-01-01T00:00:00"/>
    <d v="2026-07-31T00:00:00"/>
    <n v="212"/>
  </r>
  <r>
    <s v="380917"/>
    <d v="2026-01-01T00:00:00"/>
    <d v="2026-12-31T00:00:00"/>
    <s v="false"/>
    <s v="175489"/>
    <s v="TEMPORAL. T. COM. INTER. N. ESTA"/>
    <s v="MES VENCIDO - INCAPACIDAD TEMPORAL"/>
    <s v="AUXILIAR DE ENFERMERÍA"/>
    <s v="E"/>
    <s v="S_9B_1A"/>
    <x v="0"/>
    <n v="365"/>
    <n v="0"/>
    <s v="AUXILIAR DE ENFERMERÍA"/>
    <s v="PLANTA  1ª  PAR   - HOSP.EDIF.A"/>
    <x v="1"/>
    <s v="249085"/>
    <s v="42220954S"/>
    <s v="MARTINEZ CAMACHO, NOEMI ELISA"/>
    <s v="AUXILIAR DE ENFERMERÍA"/>
    <d v="2026-01-01T00:00:00"/>
    <d v="2026-07-31T00:00:00"/>
    <n v="212"/>
  </r>
  <r>
    <s v="243797"/>
    <d v="2026-01-01T00:00:00"/>
    <d v="2026-12-31T00:00:00"/>
    <s v="false"/>
    <s v="174411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242515"/>
    <d v="2026-01-01T00:00:00"/>
    <d v="2026-12-31T00:00:00"/>
    <s v="false"/>
    <s v="174605"/>
    <s v="TEMPORAL. T. COM. INTER. N. ESTA"/>
    <s v="COMISION SERV.,ADS.TEMPORAL"/>
    <s v="ENFERMERO/A"/>
    <s v="E"/>
    <s v="S_9B_1A"/>
    <x v="0"/>
    <n v="365"/>
    <n v="0"/>
    <s v="ENFERMERA/O"/>
    <s v="U.V.I."/>
    <x v="1"/>
    <s v="205594"/>
    <s v="78724143L"/>
    <s v="ARTEAGA TAIMA, JENIFER"/>
    <m/>
    <d v="2026-01-01T00:00:00"/>
    <d v="2026-07-31T00:00:00"/>
    <n v="212"/>
  </r>
  <r>
    <s v="262165"/>
    <d v="2026-01-01T00:00:00"/>
    <d v="2026-12-31T00:00:00"/>
    <s v="false"/>
    <s v="175606"/>
    <s v="TEMPORAL. T. COM. INTER. N. ESTA"/>
    <s v="MES VENCIDO - INCAPACIDAD TEMPORAL"/>
    <s v="LIMPIADOR/A"/>
    <s v="E"/>
    <s v="S_9B_1A"/>
    <x v="0"/>
    <n v="365"/>
    <n v="0"/>
    <s v="LIMPIADORA"/>
    <s v="LIMPIEZA EDIFICIO ACTIV.AMBULATORIAS"/>
    <x v="0"/>
    <s v="358000"/>
    <s v="45440408K"/>
    <s v="DIAZ ACOSTA, NIEVES"/>
    <s v="LIMPIADORA"/>
    <d v="2026-01-01T00:00:00"/>
    <d v="2026-07-31T00:00:00"/>
    <n v="212"/>
  </r>
  <r>
    <s v="222290"/>
    <d v="2026-01-01T00:00:00"/>
    <d v="2026-12-31T00:00:00"/>
    <s v="false"/>
    <s v="170033"/>
    <s v="TEMPORAL. T. COM. INTER. N. ESTA"/>
    <s v="INTERINO POR VACANTE"/>
    <s v="AUXILIAR DE ENFERMERÍA"/>
    <s v="E"/>
    <s v="I_9_1A"/>
    <x v="3"/>
    <n v="365"/>
    <n v="0"/>
    <s v="AUXILIAR DE ENFERMERÍA"/>
    <s v="PLANTILLA VOLANTE DEL EAA (EDIFICIO DE ACTIVIDADES"/>
    <x v="1"/>
    <s v="0"/>
    <m/>
    <m/>
    <m/>
    <d v="2026-01-01T00:00:00"/>
    <d v="2026-07-31T00:00:00"/>
    <n v="212"/>
  </r>
  <r>
    <s v="384502"/>
    <d v="2026-01-01T00:00:00"/>
    <d v="2026-12-31T00:00:00"/>
    <s v="false"/>
    <s v="171295"/>
    <s v="TEMPORAL. T. COMPLETO. N. ESTATU"/>
    <s v="PROGRAMA CARACTER TEMPORAL"/>
    <s v="FEA MEDICINA NUCLEAR"/>
    <s v="E"/>
    <s v="I_9_1B"/>
    <x v="5"/>
    <n v="365"/>
    <n v="0"/>
    <s v="FEA MEDICINA NUCLEAR"/>
    <s v="P.MÉDICO MED.NUCLEAR"/>
    <x v="2"/>
    <s v="0"/>
    <m/>
    <m/>
    <m/>
    <d v="2026-01-01T00:00:00"/>
    <d v="2026-07-31T00:00:00"/>
    <n v="212"/>
  </r>
  <r>
    <s v="279723"/>
    <d v="2026-01-01T00:00:00"/>
    <d v="2026-12-31T00:00:00"/>
    <s v="false"/>
    <s v="170438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379846"/>
    <d v="2026-01-01T00:00:00"/>
    <d v="2026-12-31T00:00:00"/>
    <s v="false"/>
    <s v="162367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71330"/>
    <d v="2026-01-01T00:00:00"/>
    <d v="2026-12-31T00:00:00"/>
    <s v="false"/>
    <s v="152966"/>
    <s v="TEMPORAL. T. COM. INTER. N. ESTA"/>
    <s v="INTERINO POR VACANTE"/>
    <s v="FEA CIRUGÍA PEDIÁTRICA"/>
    <s v="E"/>
    <s v="I_9_1A"/>
    <x v="3"/>
    <n v="365"/>
    <n v="0"/>
    <s v="FEA CIRUGÍA PEDIÁTRICA"/>
    <s v="P.MÉDICO CIRUG.PEDIÁTRICA"/>
    <x v="2"/>
    <s v="0"/>
    <m/>
    <m/>
    <m/>
    <d v="2026-01-01T00:00:00"/>
    <d v="2026-07-31T00:00:00"/>
    <n v="212"/>
  </r>
  <r>
    <s v="379791"/>
    <d v="2026-01-01T00:00:00"/>
    <d v="2026-12-31T00:00:00"/>
    <s v="false"/>
    <s v="171865"/>
    <s v="TEMPORAL. T. COM. INTER. N. ESTA"/>
    <s v="INTERINO POR VACANTE"/>
    <s v="FEA FARMACOLOGÍA CLÍNICA"/>
    <s v="E"/>
    <s v="I_9_1A"/>
    <x v="3"/>
    <n v="365"/>
    <n v="0"/>
    <s v="FEA FARMACOLOGÍA CLÍNICA"/>
    <s v="FARMACOLOGÍA CLÍNICA"/>
    <x v="2"/>
    <s v="0"/>
    <m/>
    <m/>
    <m/>
    <d v="2026-01-01T00:00:00"/>
    <d v="2026-07-31T00:00:00"/>
    <n v="212"/>
  </r>
  <r>
    <s v="378382"/>
    <d v="2026-01-01T00:00:00"/>
    <d v="2026-12-31T00:00:00"/>
    <s v="false"/>
    <s v="161136"/>
    <s v="TEMPORAL. T. COM. INTER. N. ESTA"/>
    <s v="INTERINO POR VACANTE"/>
    <s v="AUXILIAR DE ENFERMERÍA"/>
    <s v="E"/>
    <s v="I_9_1A"/>
    <x v="3"/>
    <n v="365"/>
    <n v="0"/>
    <s v="AUXILIAR DE ENFERMERÍA"/>
    <s v="GUARDERÍA"/>
    <x v="1"/>
    <s v="0"/>
    <m/>
    <m/>
    <m/>
    <d v="2026-01-01T00:00:00"/>
    <d v="2026-07-31T00:00:00"/>
    <n v="212"/>
  </r>
  <r>
    <s v="305398"/>
    <d v="2026-01-01T00:00:00"/>
    <d v="2026-12-31T00:00:00"/>
    <s v="false"/>
    <s v="162752"/>
    <s v="TEMPORAL. T. COM. INTER. N. ESTA"/>
    <s v="INTERINO POR VACANTE"/>
    <s v="G ADMINISTRATIVO FUNCIÓN ADMINISTRATIVA"/>
    <s v="E"/>
    <s v="I_9_1A"/>
    <x v="3"/>
    <n v="365"/>
    <n v="0"/>
    <s v="GRUPO ADMINISTRATIVO"/>
    <s v="FORMACIÓN PERMANENTE ENFERMERÍA"/>
    <x v="1"/>
    <s v="0"/>
    <m/>
    <m/>
    <m/>
    <d v="2026-01-01T00:00:00"/>
    <d v="2026-07-31T00:00:00"/>
    <n v="212"/>
  </r>
  <r>
    <s v="258931"/>
    <d v="2026-01-01T00:00:00"/>
    <d v="2026-12-31T00:00:00"/>
    <s v="false"/>
    <s v="173831"/>
    <s v="TEMPORAL. T. COM. INTER. N. ESTA"/>
    <s v="INTERINO POR VACANTE"/>
    <s v="G AUXILIAR ADMINISTRATIVO F. ADMVA"/>
    <s v="E"/>
    <s v="I_9_1A"/>
    <x v="3"/>
    <n v="365"/>
    <n v="0"/>
    <s v="AUXILIAR ADMINISTRATIVO"/>
    <s v="PLANTILLA VOLANTE SS ADMTVO ALMACÉN CENT"/>
    <x v="4"/>
    <s v="0"/>
    <m/>
    <m/>
    <m/>
    <d v="2026-01-01T00:00:00"/>
    <d v="2026-07-31T00:00:00"/>
    <n v="212"/>
  </r>
  <r>
    <s v="201962"/>
    <d v="2026-01-01T00:00:00"/>
    <d v="2026-12-31T00:00:00"/>
    <s v="false"/>
    <s v="173799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244861"/>
    <d v="2026-01-01T00:00:00"/>
    <d v="2026-12-31T00:00:00"/>
    <s v="false"/>
    <s v="166702"/>
    <s v="TEMPORAL. T. COM. INTER. N. ESTA"/>
    <s v="MES VENCIDO - INCAPACIDAD TEMPORAL"/>
    <s v="ENFERMERO/A"/>
    <s v="E"/>
    <s v="S_9B_1A"/>
    <x v="0"/>
    <n v="365"/>
    <n v="0"/>
    <s v="ENFERMERA/O"/>
    <s v="HOSPITAL. PREMATUROS"/>
    <x v="1"/>
    <s v="328805"/>
    <s v="43790312Z"/>
    <s v="ARBELO NODA, RAQUEL A."/>
    <s v="ENFERMERA/O"/>
    <d v="2026-01-01T00:00:00"/>
    <d v="2026-07-31T00:00:00"/>
    <n v="212"/>
  </r>
  <r>
    <s v="233322"/>
    <d v="2026-01-01T00:00:00"/>
    <d v="2026-12-31T00:00:00"/>
    <s v="false"/>
    <s v="174632"/>
    <s v="TEMPORAL. T. COM. INTER. N. ESTA"/>
    <s v="COMISION SERV.,ADS.TEMPORAL"/>
    <s v="ENFERMERO/A"/>
    <s v="E"/>
    <s v="S_9B_1A"/>
    <x v="0"/>
    <n v="365"/>
    <n v="0"/>
    <s v="ENFERMERA/O"/>
    <s v="URGENCIAS"/>
    <x v="1"/>
    <s v="254939"/>
    <s v="42194289F"/>
    <s v="HERNANDEZ LORENZO, VERONICA"/>
    <m/>
    <d v="2026-01-01T00:00:00"/>
    <d v="2026-07-31T00:00:00"/>
    <n v="212"/>
  </r>
  <r>
    <s v="221860"/>
    <d v="2026-01-01T00:00:00"/>
    <d v="2026-12-31T00:00:00"/>
    <s v="false"/>
    <s v="154013"/>
    <s v="TEMPORAL. T. COM. INTER. N. ESTA"/>
    <s v="INTERINO POR VACANTE"/>
    <s v="AUXILIAR DE ENFERMERÍA"/>
    <s v="E"/>
    <s v="I_9_1A"/>
    <x v="3"/>
    <n v="365"/>
    <n v="0"/>
    <s v="AUXILIAR DE ENFERMERÍA"/>
    <s v="PLANTA  7ª  PAR   - HOSP.EDIF.A"/>
    <x v="1"/>
    <s v="0"/>
    <m/>
    <m/>
    <m/>
    <d v="2026-01-01T00:00:00"/>
    <d v="2026-07-31T00:00:00"/>
    <n v="212"/>
  </r>
  <r>
    <s v="212212"/>
    <d v="2026-01-01T00:00:00"/>
    <d v="2026-12-31T00:00:00"/>
    <s v="false"/>
    <s v="153879"/>
    <s v="TEMPORAL. T. COM. INTER. N. ESTA"/>
    <s v="INTERINO POR VACANTE"/>
    <s v="G AUXILIAR ADMINISTRATIVO F. ADMVA"/>
    <s v="E"/>
    <s v="I_9_1A"/>
    <x v="3"/>
    <n v="365"/>
    <n v="0"/>
    <s v="AUXILIAR ADMINISTRATIVO"/>
    <s v="AREA ADTVA. - CAE LA LAGUNA-GENETO"/>
    <x v="4"/>
    <s v="0"/>
    <m/>
    <m/>
    <m/>
    <d v="2026-01-01T00:00:00"/>
    <d v="2026-07-31T00:00:00"/>
    <n v="212"/>
  </r>
  <r>
    <s v="319405"/>
    <d v="2026-01-01T00:00:00"/>
    <d v="2026-12-31T00:00:00"/>
    <s v="false"/>
    <s v="171528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29431"/>
    <d v="2026-01-01T00:00:00"/>
    <d v="2026-12-31T00:00:00"/>
    <s v="false"/>
    <s v="169711"/>
    <s v="TEMPORAL. T. COM. INTER. N. ESTA"/>
    <s v="INTERINO POR VACANTE"/>
    <s v="FEA MEDICINA INTERNA"/>
    <s v="E"/>
    <s v="I_9_1A"/>
    <x v="3"/>
    <n v="365"/>
    <n v="0"/>
    <s v="FEA MEDICINA INTERNA"/>
    <s v="P.MÉDICO MEDICINA INTERNA"/>
    <x v="2"/>
    <s v="0"/>
    <m/>
    <m/>
    <m/>
    <d v="2026-01-01T00:00:00"/>
    <d v="2026-07-31T00:00:00"/>
    <n v="212"/>
  </r>
  <r>
    <s v="362667"/>
    <d v="2026-01-01T00:00:00"/>
    <d v="2026-12-31T00:00:00"/>
    <s v="false"/>
    <s v="154154"/>
    <s v="TEMPORAL. T. COM. INTER. N. ESTA"/>
    <s v="INTERINO POR VACANTE"/>
    <s v="CELADOR/A"/>
    <s v="E"/>
    <s v="I_9_1A"/>
    <x v="3"/>
    <n v="365"/>
    <n v="0"/>
    <s v="CELADOR"/>
    <s v="SUBDIRECCIÓN ENFERMERÍA"/>
    <x v="1"/>
    <s v="0"/>
    <m/>
    <m/>
    <m/>
    <d v="2026-01-01T00:00:00"/>
    <d v="2026-07-31T00:00:00"/>
    <n v="212"/>
  </r>
  <r>
    <s v="379428"/>
    <d v="2026-01-01T00:00:00"/>
    <d v="2026-12-31T00:00:00"/>
    <s v="false"/>
    <s v="173796"/>
    <s v="TEMPORAL. T. COM. INTER. N. ESTA"/>
    <s v="INTERINO POR VACANTE"/>
    <s v="G ADMINISTRATIVO FUNCIÓN ADMINISTRATIVA"/>
    <s v="E"/>
    <s v="I_9_1A"/>
    <x v="3"/>
    <n v="365"/>
    <n v="0"/>
    <s v="GRUPO ADMINISTRATIVO"/>
    <s v="RECEPCIÓN DE POLICLÍNICA"/>
    <x v="4"/>
    <s v="0"/>
    <m/>
    <m/>
    <m/>
    <d v="2026-01-01T00:00:00"/>
    <d v="2026-07-31T00:00:00"/>
    <n v="212"/>
  </r>
  <r>
    <s v="211672"/>
    <d v="2026-01-01T00:00:00"/>
    <d v="2026-12-31T00:00:00"/>
    <s v="false"/>
    <s v="171257"/>
    <s v="TEMPORAL. T. COM. INTER. N. ESTA"/>
    <s v="MES VENCIDO - INCAPACIDAD TEMPORAL"/>
    <s v="TÉC ESPECIALISTA / RADIODIAGNÓSTICO"/>
    <s v="E"/>
    <s v="S_9B_1A"/>
    <x v="0"/>
    <n v="365"/>
    <n v="0"/>
    <s v="TÉCNICO ESPECIALISTA RADIODIAGNÓSTICO"/>
    <s v="BLOQUE QUIRURGICO CENTRAL"/>
    <x v="1"/>
    <s v="371846"/>
    <s v="78574247Z"/>
    <s v="RAMOS CASTILLO, YFARA"/>
    <s v="TÉCNICO ESPECIALISTA RADIODIAGNÓSTICO"/>
    <d v="2026-01-01T00:00:00"/>
    <d v="2026-07-31T00:00:00"/>
    <n v="212"/>
  </r>
  <r>
    <s v="269905"/>
    <d v="2026-01-01T00:00:00"/>
    <d v="2026-12-31T00:00:00"/>
    <s v="false"/>
    <s v="169927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73238"/>
    <d v="2026-01-01T00:00:00"/>
    <d v="2026-12-31T00:00:00"/>
    <s v="false"/>
    <s v="171973"/>
    <s v="TEMPORAL. T. COM. INTER. N. ESTA"/>
    <s v="INVALIDEZ PERMANENTE"/>
    <s v="LIMPIADOR/A"/>
    <s v="E"/>
    <s v="S_9B_1A"/>
    <x v="0"/>
    <n v="365"/>
    <n v="0"/>
    <s v="LIMPIADORA"/>
    <s v="LIMPIEZA EDIFICIO ACTIV.AMBULATORIAS"/>
    <x v="0"/>
    <s v="205268"/>
    <s v="45440325F"/>
    <s v="ABRANTE HERNANDEZ, MARIA TERESA"/>
    <m/>
    <d v="2026-01-01T00:00:00"/>
    <d v="2026-07-31T00:00:00"/>
    <n v="212"/>
  </r>
  <r>
    <s v="291222"/>
    <d v="2026-01-01T00:00:00"/>
    <d v="2026-12-31T00:00:00"/>
    <s v="false"/>
    <s v="169944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12618"/>
    <d v="2026-01-01T00:00:00"/>
    <d v="2026-12-31T00:00:00"/>
    <s v="false"/>
    <s v="168355"/>
    <s v="TEMPORAL. T. COM. INTER. N. ESTA"/>
    <s v="INTERINO POR VACANTE"/>
    <s v="G ADMINISTRATIVO FUNCIÓN ADMINISTRATIVA"/>
    <s v="E"/>
    <s v="I_9_1A"/>
    <x v="3"/>
    <n v="365"/>
    <n v="0"/>
    <s v="GRUPO ADMINISTRATIVO"/>
    <s v="ADMISIÓN CENTRAL"/>
    <x v="2"/>
    <s v="0"/>
    <m/>
    <m/>
    <m/>
    <d v="2026-01-01T00:00:00"/>
    <d v="2026-07-31T00:00:00"/>
    <n v="212"/>
  </r>
  <r>
    <s v="293879"/>
    <d v="2026-01-01T00:00:00"/>
    <d v="2026-12-31T00:00:00"/>
    <s v="false"/>
    <s v="153475"/>
    <s v="TEMPORAL. T. COM. INTER. N. ESTA"/>
    <s v="INTERINO POR VACANTE"/>
    <s v="ENFERMERO/A"/>
    <s v="E"/>
    <s v="I_9_1A"/>
    <x v="3"/>
    <n v="365"/>
    <n v="0"/>
    <s v="ENFERMERA/O"/>
    <s v="U.V.I."/>
    <x v="1"/>
    <s v="0"/>
    <m/>
    <m/>
    <m/>
    <d v="2026-01-01T00:00:00"/>
    <d v="2026-07-31T00:00:00"/>
    <n v="212"/>
  </r>
  <r>
    <s v="389525"/>
    <d v="2026-01-01T00:00:00"/>
    <d v="2026-12-31T00:00:00"/>
    <s v="false"/>
    <s v="169983"/>
    <s v="TEMPORAL. T. COM. INTER. N. ESTA"/>
    <s v="INTERINO POR VACANTE"/>
    <s v="AUXILIAR DE ENFERMERÍA"/>
    <s v="E"/>
    <s v="I_9_1A"/>
    <x v="3"/>
    <n v="365"/>
    <n v="0"/>
    <s v="AUXILIAR DE ENFERMERÍA"/>
    <s v="U.V.I."/>
    <x v="1"/>
    <s v="0"/>
    <m/>
    <m/>
    <m/>
    <d v="2026-01-01T00:00:00"/>
    <d v="2026-07-31T00:00:00"/>
    <n v="212"/>
  </r>
  <r>
    <s v="240756"/>
    <d v="2026-01-01T00:00:00"/>
    <d v="2026-12-31T00:00:00"/>
    <s v="false"/>
    <s v="161121"/>
    <s v="TEMPORAL. T. COM. INTER. N. ESTA"/>
    <s v="INTERINO POR VACANTE"/>
    <s v="AUXILIAR DE ENFERMERÍA"/>
    <s v="E"/>
    <s v="I_9_1A"/>
    <x v="3"/>
    <n v="365"/>
    <n v="0"/>
    <s v="AUXILIAR DE ENFERMERÍA"/>
    <s v="PLANTA 2ª URA"/>
    <x v="1"/>
    <s v="0"/>
    <m/>
    <m/>
    <m/>
    <d v="2026-01-01T00:00:00"/>
    <d v="2026-07-31T00:00:00"/>
    <n v="212"/>
  </r>
  <r>
    <s v="374837"/>
    <d v="2026-01-01T00:00:00"/>
    <d v="2026-12-31T00:00:00"/>
    <s v="false"/>
    <s v="170894"/>
    <s v="TEMPORAL. T. COM. INTER. N. ESTA"/>
    <s v="INTERINO POR VACANTE"/>
    <s v="G ADMINISTRATIVO FUNCIÓN ADMINISTRATIVA"/>
    <s v="E"/>
    <s v="I_9_1A"/>
    <x v="3"/>
    <n v="365"/>
    <n v="0"/>
    <s v="GRUPO ADMINISTRATIVO"/>
    <s v="ADMISIÓN CENTRAL"/>
    <x v="2"/>
    <s v="0"/>
    <m/>
    <m/>
    <m/>
    <d v="2026-01-01T00:00:00"/>
    <d v="2026-07-31T00:00:00"/>
    <n v="212"/>
  </r>
  <r>
    <s v="220634"/>
    <d v="2026-01-01T00:00:00"/>
    <d v="2026-12-31T00:00:00"/>
    <s v="false"/>
    <s v="154085"/>
    <s v="TEMPORAL. T. COM. INTER. N. ESTA"/>
    <s v="INTERINO POR VACANTE"/>
    <s v="G AUXILIAR ADMINISTRATIVO F. ADMVA"/>
    <s v="E"/>
    <s v="I_9_1A"/>
    <x v="3"/>
    <n v="365"/>
    <n v="0"/>
    <s v="AUXILIAR ADMINISTRATIVO"/>
    <s v="AREA ADTVA. - CAE LA OROTAVA"/>
    <x v="4"/>
    <s v="0"/>
    <m/>
    <m/>
    <m/>
    <d v="2026-01-01T00:00:00"/>
    <d v="2026-07-31T00:00:00"/>
    <n v="212"/>
  </r>
  <r>
    <s v="335526"/>
    <d v="2026-01-01T00:00:00"/>
    <d v="2026-12-31T00:00:00"/>
    <s v="false"/>
    <s v="0"/>
    <s v="TEMPORAL. T. COM. INTER. N. ESTA"/>
    <s v="INTERINO POR VACANTE"/>
    <s v="LIMPIADOR/A"/>
    <s v="E"/>
    <s v="I_9_1A"/>
    <x v="3"/>
    <n v="365"/>
    <n v="0"/>
    <s v="LIMPIADORA"/>
    <s v="LIMPIEZA"/>
    <x v="0"/>
    <s v="0"/>
    <m/>
    <m/>
    <m/>
    <d v="2026-01-01T00:00:00"/>
    <d v="2026-07-31T00:00:00"/>
    <n v="212"/>
  </r>
  <r>
    <s v="295428"/>
    <d v="2026-01-01T00:00:00"/>
    <d v="2026-12-31T00:00:00"/>
    <s v="false"/>
    <s v="170460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41478"/>
    <d v="2026-01-01T00:00:00"/>
    <d v="2026-12-31T00:00:00"/>
    <s v="false"/>
    <s v="153476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90461"/>
    <d v="2026-01-01T00:00:00"/>
    <d v="2026-12-31T00:00:00"/>
    <s v="false"/>
    <s v="170803"/>
    <s v="TEMPORAL. T. COM. INTER. N. ESTA"/>
    <s v="INTERINO POR VACANTE"/>
    <s v="ENFERMERO/A"/>
    <s v="E"/>
    <s v="I_9_1A"/>
    <x v="3"/>
    <n v="365"/>
    <n v="0"/>
    <s v="ENFERMERA/O"/>
    <s v="UDAD.DE RECUPERACIÓN DE QUIRÓFANO"/>
    <x v="1"/>
    <s v="0"/>
    <m/>
    <m/>
    <m/>
    <d v="2026-01-01T00:00:00"/>
    <d v="2026-07-31T00:00:00"/>
    <n v="212"/>
  </r>
  <r>
    <s v="299721"/>
    <d v="2026-01-01T00:00:00"/>
    <d v="2026-12-31T00:00:00"/>
    <s v="false"/>
    <s v="169908"/>
    <s v="TEMPORAL. T. COM. INTER. N. ESTA"/>
    <s v="INTERINO POR VACANTE"/>
    <s v="AUXILIAR DE ENFERMERÍA"/>
    <s v="E"/>
    <s v="I_9_1A"/>
    <x v="3"/>
    <n v="365"/>
    <n v="0"/>
    <s v="AUXILIAR DE ENFERMERÍA"/>
    <s v="ESTERILIZACIÓN"/>
    <x v="1"/>
    <s v="0"/>
    <m/>
    <m/>
    <m/>
    <d v="2026-01-01T00:00:00"/>
    <d v="2026-07-31T00:00:00"/>
    <n v="212"/>
  </r>
  <r>
    <s v="309848"/>
    <d v="2026-01-01T00:00:00"/>
    <d v="2026-12-31T00:00:00"/>
    <s v="false"/>
    <s v="161171"/>
    <s v="TEMPORAL. T. COM. INTER. N. ESTA"/>
    <s v="INTERINO POR VACANTE"/>
    <s v="AUXILIAR DE ENFERMERÍA"/>
    <s v="E"/>
    <s v="I_9_1A"/>
    <x v="3"/>
    <n v="365"/>
    <n v="0"/>
    <s v="AUXILIAR DE ENFERMERÍA"/>
    <s v="PLANTA 2ª - HOSPITALIZACIÓN EDIF. D"/>
    <x v="1"/>
    <s v="0"/>
    <m/>
    <m/>
    <m/>
    <d v="2026-01-01T00:00:00"/>
    <d v="2026-07-31T00:00:00"/>
    <n v="212"/>
  </r>
  <r>
    <s v="304894"/>
    <d v="2026-01-01T00:00:00"/>
    <d v="2026-12-31T00:00:00"/>
    <s v="false"/>
    <s v="172909"/>
    <s v="TEMPORAL. T. COM. INTER. N. ESTA"/>
    <s v="MES VENCIDO - INCAPACIDAD TEMPORAL"/>
    <s v="AUXILIAR DE ENFERMERÍA"/>
    <s v="E"/>
    <s v="S_9B_1A"/>
    <x v="0"/>
    <n v="365"/>
    <n v="0"/>
    <s v="AUXILIAR DE ENFERMERÍA"/>
    <s v="PLANTA  1ª  PAR   - HOSP.EDIF.A"/>
    <x v="1"/>
    <s v="354122"/>
    <s v="45455567T"/>
    <s v="MORENO DIAZ, EUFEMIA MARIA"/>
    <s v="AUXILIAR DE ENFERMERÍA"/>
    <d v="2026-01-01T00:00:00"/>
    <d v="2026-07-31T00:00:00"/>
    <n v="212"/>
  </r>
  <r>
    <s v="377638"/>
    <d v="2026-01-01T00:00:00"/>
    <d v="2026-12-31T00:00:00"/>
    <s v="false"/>
    <s v="171028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12485"/>
    <d v="2026-01-01T00:00:00"/>
    <d v="2026-12-31T00:00:00"/>
    <s v="false"/>
    <s v="162369"/>
    <s v="TEMPORAL. T. COM. INTER. N. ESTA"/>
    <s v="INTERINO POR VACANTE"/>
    <s v="ENFERMERO/A"/>
    <s v="E"/>
    <s v="I_9_1A"/>
    <x v="3"/>
    <n v="365"/>
    <n v="0"/>
    <s v="ENFERMERA/O"/>
    <s v="HOSPITAL.UDAD.DROGODEPEN.-U.H.T.D."/>
    <x v="1"/>
    <s v="0"/>
    <m/>
    <m/>
    <m/>
    <d v="2026-01-01T00:00:00"/>
    <d v="2026-07-31T00:00:00"/>
    <n v="212"/>
  </r>
  <r>
    <s v="381939"/>
    <d v="2026-01-01T00:00:00"/>
    <d v="2026-12-31T00:00:00"/>
    <s v="false"/>
    <s v="161127"/>
    <s v="TEMPORAL. T. COM. INTER. N. ESTA"/>
    <s v="INTERINO POR VACANTE"/>
    <s v="AUXILIAR DE ENFERMERÍA"/>
    <s v="E"/>
    <s v="I_9_1A"/>
    <x v="3"/>
    <n v="365"/>
    <n v="0"/>
    <s v="AUXILIAR DE ENFERMERÍA"/>
    <s v="BLOQUE QUIRURGICO CMA"/>
    <x v="1"/>
    <s v="0"/>
    <m/>
    <m/>
    <m/>
    <d v="2026-01-01T00:00:00"/>
    <d v="2026-07-31T00:00:00"/>
    <n v="212"/>
  </r>
  <r>
    <s v="197496"/>
    <d v="2026-01-01T00:00:00"/>
    <d v="2026-12-31T00:00:00"/>
    <s v="false"/>
    <s v="153015"/>
    <s v="TEMPORAL. T. COM. INTER. N. ESTA"/>
    <s v="INTERINO POR VACANTE"/>
    <s v="FEA REUMATOLOGÍA"/>
    <s v="E"/>
    <s v="I_9_1A"/>
    <x v="3"/>
    <n v="365"/>
    <n v="0"/>
    <s v="FEA REUMATOLOGÍA"/>
    <s v="P.MÉDICO REUMATOLOGÍA"/>
    <x v="2"/>
    <s v="0"/>
    <m/>
    <m/>
    <m/>
    <d v="2026-01-01T00:00:00"/>
    <d v="2026-07-31T00:00:00"/>
    <n v="212"/>
  </r>
  <r>
    <s v="206817"/>
    <d v="2026-01-01T00:00:00"/>
    <d v="2026-12-31T00:00:00"/>
    <s v="false"/>
    <s v="172208"/>
    <s v="TEMPORAL. T. COMPLETO. N. ESTATU"/>
    <s v="PROGRAMA CARACTER TEMPORAL"/>
    <s v="FEA RADIODIAGNÓSTICO"/>
    <s v="E"/>
    <s v="I_9_1B"/>
    <x v="5"/>
    <n v="365"/>
    <n v="0"/>
    <s v="FEA RADIODIAGNÓSTICO"/>
    <s v="P.MÉDICO RADIODIAGNÓSTICO"/>
    <x v="2"/>
    <s v="0"/>
    <m/>
    <m/>
    <m/>
    <d v="2026-01-01T00:00:00"/>
    <d v="2026-07-31T00:00:00"/>
    <n v="212"/>
  </r>
  <r>
    <s v="364179"/>
    <d v="2026-01-01T00:00:00"/>
    <d v="2026-12-31T00:00:00"/>
    <s v="false"/>
    <s v="172296"/>
    <s v="TEMPORAL. T. COM. INTER. N. ESTA"/>
    <s v="MES VENCIDO - INCAPACIDAD TEMPORAL"/>
    <s v="ENF. ESP.EN ENFERMERÍA DEL TRABAJO"/>
    <s v="E"/>
    <s v="S_9B_1A"/>
    <x v="0"/>
    <n v="365"/>
    <n v="0"/>
    <s v="ENFERMERA/O ESPECIALISTA EN ENFERMERÍA DEL TRABAJO"/>
    <s v="SERVICIO DE PREVENCION Y MED.DEL TRABAJO"/>
    <x v="5"/>
    <s v="209635"/>
    <s v="43793882L"/>
    <s v="LOPEZ GARCIA, GEMA"/>
    <s v="ENFERMERA/O ESPECIALISTA EN ENFERMERÍA DEL TRABAJO"/>
    <d v="2026-01-01T00:00:00"/>
    <d v="2026-07-31T00:00:00"/>
    <n v="212"/>
  </r>
  <r>
    <s v="266684"/>
    <d v="2026-01-01T00:00:00"/>
    <d v="2026-12-31T00:00:00"/>
    <s v="false"/>
    <s v="153380"/>
    <s v="TEMPORAL. T. COM. INTER. N. ESTA"/>
    <s v="INTERINO POR VACANTE"/>
    <s v="ENFERMERO/A"/>
    <s v="E"/>
    <s v="I_9_1A"/>
    <x v="3"/>
    <n v="365"/>
    <n v="0"/>
    <s v="ENFERMERA/O"/>
    <s v="URGENCIAS"/>
    <x v="1"/>
    <s v="0"/>
    <m/>
    <m/>
    <m/>
    <d v="2026-01-01T00:00:00"/>
    <d v="2026-07-31T00:00:00"/>
    <n v="212"/>
  </r>
  <r>
    <s v="274585"/>
    <d v="2026-01-01T00:00:00"/>
    <d v="2026-12-31T00:00:00"/>
    <s v="false"/>
    <s v="152967"/>
    <s v="TEMPORAL. T. COM. INTER. N. ESTA"/>
    <s v="INTERINO POR VACANTE"/>
    <s v="FEA CIRUGÍA PEDIÁTRICA"/>
    <s v="E"/>
    <s v="I_9_1A"/>
    <x v="3"/>
    <n v="365"/>
    <n v="0"/>
    <s v="FEA CIRUGÍA PEDIÁTRICA"/>
    <s v="P.MÉDICO CIRUG.PEDIÁTRICA"/>
    <x v="2"/>
    <s v="0"/>
    <m/>
    <m/>
    <m/>
    <d v="2026-01-01T00:00:00"/>
    <d v="2026-07-31T00:00:00"/>
    <n v="212"/>
  </r>
  <r>
    <s v="240792"/>
    <d v="2026-01-01T00:00:00"/>
    <d v="2026-12-31T00:00:00"/>
    <s v="false"/>
    <s v="169963"/>
    <s v="TEMPORAL. T. COM. INTER. N. ESTA"/>
    <s v="INTERINO POR VACANTE"/>
    <s v="AUXILIAR DE ENFERMERÍA"/>
    <s v="E"/>
    <s v="I_9_1A"/>
    <x v="3"/>
    <n v="365"/>
    <n v="0"/>
    <s v="AUXILIAR DE ENFERMERÍA"/>
    <s v="PLANTA BAJA - HOSP.EDIF.M."/>
    <x v="1"/>
    <s v="0"/>
    <m/>
    <m/>
    <m/>
    <d v="2026-01-01T00:00:00"/>
    <d v="2026-07-31T00:00:00"/>
    <n v="212"/>
  </r>
  <r>
    <s v="226030"/>
    <d v="2026-01-01T00:00:00"/>
    <d v="2026-12-31T00:00:00"/>
    <s v="false"/>
    <s v="154014"/>
    <s v="TEMPORAL. T. COM. INTER. N. ESTA"/>
    <s v="INTERINO POR VACANTE"/>
    <s v="AUXILIAR DE ENFERMERÍA"/>
    <s v="E"/>
    <s v="I_9_1A"/>
    <x v="3"/>
    <n v="365"/>
    <n v="0"/>
    <s v="AUXILIAR DE ENFERMERÍA"/>
    <s v="PLANTA  2ª IMPAR-HOSP.EDIF.A"/>
    <x v="1"/>
    <s v="0"/>
    <m/>
    <m/>
    <m/>
    <d v="2026-01-01T00:00:00"/>
    <d v="2026-07-31T00:00:00"/>
    <n v="212"/>
  </r>
  <r>
    <s v="201805"/>
    <d v="2026-01-01T00:00:00"/>
    <d v="2026-12-31T00:00:00"/>
    <s v="false"/>
    <s v="154015"/>
    <s v="TEMPORAL. T. COM. INTER. N. ESTA"/>
    <s v="INTERINO POR VACANTE"/>
    <s v="AUXILIAR DE ENFERMERÍA"/>
    <s v="E"/>
    <s v="I_9_1A"/>
    <x v="3"/>
    <n v="365"/>
    <n v="0"/>
    <s v="AUXILIAR DE ENFERMERÍA"/>
    <s v="URGENCIAS"/>
    <x v="1"/>
    <s v="0"/>
    <m/>
    <m/>
    <m/>
    <d v="2026-01-01T00:00:00"/>
    <d v="2026-07-31T00:00:00"/>
    <n v="212"/>
  </r>
  <r>
    <s v="270116"/>
    <d v="2026-01-01T00:00:00"/>
    <d v="2026-12-31T00:00:00"/>
    <s v="false"/>
    <s v="173684"/>
    <s v="TEMPORAL. T. COM. INTER. N. ESTA"/>
    <s v="LIBERACION SINDICAL"/>
    <s v="LIMPIADOR/A"/>
    <s v="E"/>
    <s v="S_9B_1A"/>
    <x v="0"/>
    <n v="365"/>
    <n v="0"/>
    <s v="LIMPIADORA"/>
    <s v="LIMPIEZA"/>
    <x v="0"/>
    <s v="217946"/>
    <s v="78697363B"/>
    <s v="MESA DIAZ, ANIAGA"/>
    <s v="LIMPIADORA"/>
    <d v="2026-01-01T00:00:00"/>
    <d v="2026-07-31T00:00:00"/>
    <n v="212"/>
  </r>
  <r>
    <s v="305976"/>
    <d v="2026-01-01T00:00:00"/>
    <d v="2026-12-31T00:00:00"/>
    <s v="false"/>
    <s v="162707"/>
    <s v="TEMPORAL. T. COM. INTER. N. ESTA"/>
    <s v="INTERINO POR VACANTE"/>
    <s v="FEA PSIQUIATRÍA"/>
    <s v="E"/>
    <s v="I_9_1A"/>
    <x v="3"/>
    <n v="365"/>
    <n v="0"/>
    <s v="FEA PSIQUIATRÍA"/>
    <s v="P.MÉDICO PSIQUIATRÍA"/>
    <x v="2"/>
    <s v="0"/>
    <m/>
    <m/>
    <m/>
    <d v="2026-01-01T00:00:00"/>
    <d v="2026-07-31T00:00:00"/>
    <n v="212"/>
  </r>
  <r>
    <s v="213645"/>
    <d v="2026-01-01T00:00:00"/>
    <d v="2026-12-31T00:00:00"/>
    <s v="false"/>
    <s v="174418"/>
    <s v="TEMPORAL. T. COM. INTER. N. ESTA"/>
    <s v="INTERINO POR VACANTE"/>
    <s v="ENFERMERO/A"/>
    <s v="E"/>
    <s v="I_9_1A"/>
    <x v="3"/>
    <n v="365"/>
    <n v="0"/>
    <s v="ENFERMERA/O"/>
    <s v="PLANTA  7ª IMPAR - HOSP.EDIF.A"/>
    <x v="1"/>
    <s v="0"/>
    <m/>
    <m/>
    <m/>
    <d v="2026-01-01T00:00:00"/>
    <d v="2026-07-31T00:00:00"/>
    <n v="212"/>
  </r>
  <r>
    <s v="224262"/>
    <d v="2026-01-01T00:00:00"/>
    <d v="2026-12-31T00:00:00"/>
    <s v="false"/>
    <s v="146305"/>
    <s v="TEMPORAL. T. COM. INTER. N. ESTA"/>
    <s v="INTERINO POR VACANTE"/>
    <s v="MEDICO/A URGENCIA HOSPITALARIA"/>
    <s v="E"/>
    <s v="I_9_1A"/>
    <x v="3"/>
    <n v="365"/>
    <n v="0"/>
    <s v="MÉDICO URGENCIA HOSPITALARIA"/>
    <s v="P.MÉDICO UDAD.HOSP.A DOMICILIO"/>
    <x v="2"/>
    <s v="0"/>
    <m/>
    <m/>
    <m/>
    <d v="2026-01-01T00:00:00"/>
    <d v="2026-07-31T00:00:00"/>
    <n v="212"/>
  </r>
  <r>
    <s v="381680"/>
    <d v="2026-01-01T00:00:00"/>
    <d v="2026-12-31T00:00:00"/>
    <s v="false"/>
    <s v="173180"/>
    <s v="TEMPORAL. T. COM. INTER. N. ESTA"/>
    <s v="MES VENCIDO - INCAPACIDAD TEMPORAL"/>
    <s v="AUXILIAR DE ENFERMERÍA"/>
    <s v="E"/>
    <s v="S_9B_1A"/>
    <x v="0"/>
    <n v="365"/>
    <n v="0"/>
    <s v="AUXILIAR DE ENFERMERÍA"/>
    <s v="PLANTA  2ª  PAR   - HOSP.EDIF.A"/>
    <x v="1"/>
    <s v="247214"/>
    <s v="54110154D"/>
    <s v="AMAYA BENITEZ, AINHOA"/>
    <s v="AUXILIAR DE ENFERMERÍA"/>
    <d v="2026-01-01T00:00:00"/>
    <d v="2026-07-31T00:00:00"/>
    <n v="212"/>
  </r>
  <r>
    <s v="293522"/>
    <d v="2026-01-01T00:00:00"/>
    <d v="2026-12-31T00:00:00"/>
    <s v="false"/>
    <s v="174426"/>
    <s v="TEMPORAL. T. COM. INTER. N. ESTA"/>
    <s v="INTERINO POR VACANTE"/>
    <s v="ENFERMERO/A"/>
    <s v="E"/>
    <s v="I_9_1A"/>
    <x v="3"/>
    <n v="365"/>
    <n v="0"/>
    <s v="ENFERMERA/O"/>
    <s v="PLANTA  3ª  PAR   - HOSP.EDIF.A"/>
    <x v="1"/>
    <s v="0"/>
    <m/>
    <m/>
    <m/>
    <d v="2026-01-01T00:00:00"/>
    <d v="2026-07-31T00:00:00"/>
    <n v="212"/>
  </r>
  <r>
    <s v="214315"/>
    <d v="2026-01-02T00:00:00"/>
    <d v="2026-12-31T00:00:00"/>
    <s v="false"/>
    <s v="175614"/>
    <s v="TEMPORAL. T. COM. INTER. N. ESTA"/>
    <s v="MES VENCIDO - INCAPACIDAD TEMPORAL"/>
    <s v="LAVANDERO/A"/>
    <s v="E"/>
    <s v="S_9B_1A"/>
    <x v="0"/>
    <n v="364"/>
    <n v="0"/>
    <s v="LAVANDERIA"/>
    <s v="LAVANDERÍA HOSP.DEL TORAX"/>
    <x v="0"/>
    <s v="248184"/>
    <s v="43810176Y"/>
    <s v="GONZALEZ MORALES, PETRA"/>
    <s v="LAVANDERIA"/>
    <d v="2026-01-02T00:00:00"/>
    <d v="2026-07-31T00:00:00"/>
    <n v="211"/>
  </r>
  <r>
    <s v="218928"/>
    <d v="2026-01-03T00:00:00"/>
    <d v="2026-12-31T00:00:00"/>
    <s v="false"/>
    <s v="175611"/>
    <s v="TEMPORAL. T. COM. INTER. N. ESTA"/>
    <s v="MES VENCIDO - ACCIDENTE DE TRABAJO"/>
    <s v="AUXILIAR DE ENFERMERÍA"/>
    <s v="E"/>
    <s v="S_9B_1A"/>
    <x v="0"/>
    <n v="363"/>
    <n v="0"/>
    <s v="AUXILIAR DE ENFERMERÍA"/>
    <s v="UDAD.CORONARIAS"/>
    <x v="1"/>
    <s v="371624"/>
    <s v="78699515R"/>
    <s v="ALFAGEME MORALES, RUTH MARIA"/>
    <s v="AUXILIAR DE ENFERMERÍA"/>
    <d v="2026-01-03T00:00:00"/>
    <d v="2026-07-31T00:00:00"/>
    <n v="210"/>
  </r>
  <r>
    <s v="343220"/>
    <d v="2026-01-07T00:00:00"/>
    <d v="2026-12-31T00:00:00"/>
    <s v="false"/>
    <s v="175655"/>
    <s v="TEMPORAL. T. COM. INTER. N. ESTA"/>
    <s v="MES VENCIDO - INCAPACIDAD TEMPORAL"/>
    <s v="LAVANDERO/A"/>
    <s v="E"/>
    <s v="S_9B_1A"/>
    <x v="0"/>
    <n v="359"/>
    <n v="0"/>
    <s v="LAVANDERIA"/>
    <s v="LAVANDERÍA HOSP.DEL TORAX"/>
    <x v="0"/>
    <s v="382296"/>
    <s v="43797285H"/>
    <s v="LARA SANTANA, ANDREA VICTORIA"/>
    <s v="LAVANDERIA"/>
    <d v="2026-01-07T00:00:00"/>
    <d v="2026-07-31T00:00:00"/>
    <n v="206"/>
  </r>
  <r>
    <s v="291769"/>
    <d v="2026-01-08T00:00:00"/>
    <d v="2026-12-31T00:00:00"/>
    <s v="false"/>
    <s v="175672"/>
    <s v="TEMPORAL. T. COM. INTER. N. ESTA"/>
    <s v="MES VENCIDO - INCAPACIDAD TEMPORAL"/>
    <s v="LAVANDERO/A"/>
    <s v="E"/>
    <s v="S_9B_1A"/>
    <x v="0"/>
    <n v="358"/>
    <n v="0"/>
    <s v="LAVANDERIA"/>
    <s v="LAVANDERÍA HOSP.DEL TORAX"/>
    <x v="0"/>
    <s v="252869"/>
    <s v="43603140Q"/>
    <s v="ZAMORA LOPEZ, JUANA CANDELARIA"/>
    <s v="LAVANDERIA"/>
    <d v="2026-01-08T00:00:00"/>
    <d v="2026-07-31T00:00:00"/>
    <n v="205"/>
  </r>
  <r>
    <s v="258169"/>
    <d v="2026-01-08T00:00:00"/>
    <d v="2026-12-31T00:00:00"/>
    <s v="false"/>
    <s v="175666"/>
    <s v="TEMPORAL. T. COM. INTER. N. ESTA"/>
    <s v="MES VENCIDO - INCAPACIDAD TEMPORAL"/>
    <s v="TÉCNICA/O AUXILIAR DE FARMACIA"/>
    <s v="E"/>
    <s v="S_9B_1A"/>
    <x v="0"/>
    <n v="358"/>
    <n v="0"/>
    <s v="TÉCNICA/O AUXILIAR DE FARMACIA"/>
    <s v="ALMACÉN DE FARMACIA"/>
    <x v="1"/>
    <s v="278712"/>
    <s v="43826128L"/>
    <s v="HERNANDEZ BLANCO, MARIA NAZARET"/>
    <s v="TÉCNICA/O AUXILIAR DE FARMACIA"/>
    <d v="2026-01-08T00:00:00"/>
    <d v="2026-07-31T00:00:00"/>
    <n v="205"/>
  </r>
  <r>
    <s v="292596"/>
    <d v="2026-01-09T00:00:00"/>
    <d v="2026-12-31T00:00:00"/>
    <s v="false"/>
    <s v="175680"/>
    <s v="TEMPORAL. T. COM. INTER. N. ESTA"/>
    <s v="MES VENCIDO - INCAPACIDAD TEMPORAL"/>
    <s v="AUXILIAR DE ENFERMERÍA"/>
    <s v="E"/>
    <s v="S_9B_1A"/>
    <x v="0"/>
    <n v="357"/>
    <n v="0"/>
    <s v="AUXILIAR DE ENFERMERÍA"/>
    <s v="URGENCIAS"/>
    <x v="1"/>
    <s v="363213"/>
    <s v="43812759J"/>
    <s v="NEGRIN ARMAS, MARIA JESSABET"/>
    <s v="AUXILIAR DE ENFERMERÍA"/>
    <d v="2026-01-09T00:00:00"/>
    <d v="2026-07-31T00:00:00"/>
    <n v="204"/>
  </r>
  <r>
    <s v="310476"/>
    <d v="2026-01-10T00:00:00"/>
    <d v="2026-12-31T00:00:00"/>
    <s v="false"/>
    <s v="175914"/>
    <s v="TEMPORAL. T. COM. INTER. N. ESTA"/>
    <s v="INVALIDEZ PERMANENTE"/>
    <s v="LAVANDERO/A"/>
    <s v="E"/>
    <s v="S_9B_1A"/>
    <x v="0"/>
    <n v="356"/>
    <n v="0"/>
    <s v="LAVANDERIA"/>
    <s v="LAVANDERÍA HOSP.DEL TORAX"/>
    <x v="0"/>
    <s v="393156"/>
    <s v="43611176W"/>
    <s v="GONZALEZ AFONSO, DANIEL"/>
    <m/>
    <d v="2026-01-10T00:00:00"/>
    <d v="2026-07-31T00:00:00"/>
    <n v="203"/>
  </r>
  <r>
    <s v="299401"/>
    <d v="2026-01-10T00:00:00"/>
    <d v="2026-12-31T00:00:00"/>
    <s v="false"/>
    <s v="175690"/>
    <s v="TEMPORAL. T. COM. INTER. N. ESTA"/>
    <s v="MES VENCIDO - INCAPACIDAD TEMPORAL"/>
    <s v="ENFERMERO/A"/>
    <s v="E"/>
    <s v="S_9B_1A"/>
    <x v="0"/>
    <n v="356"/>
    <n v="0"/>
    <s v="ENFERMERA/O"/>
    <s v="U.V.I."/>
    <x v="1"/>
    <s v="214948"/>
    <s v="54059367Y"/>
    <s v="MERINO DE PAZ, MONICA RAQUEL"/>
    <s v="ENFERMERA/O"/>
    <d v="2026-01-10T00:00:00"/>
    <d v="2026-07-31T00:00:00"/>
    <n v="203"/>
  </r>
  <r>
    <s v="228080"/>
    <d v="2026-01-10T00:00:00"/>
    <d v="2026-12-31T00:00:00"/>
    <s v="false"/>
    <s v="175681"/>
    <s v="TEMPORAL. T. COM. INTER. N. ESTA"/>
    <s v="MES VENCIDO - INCAPACIDAD TEMPORAL"/>
    <s v="AUXILIAR DE ENFERMERÍA"/>
    <s v="E"/>
    <s v="S_9B_1A"/>
    <x v="0"/>
    <n v="356"/>
    <n v="0"/>
    <s v="AUXILIAR DE ENFERMERÍA"/>
    <s v="URGENCIAS - HN_CEAU"/>
    <x v="1"/>
    <s v="330163"/>
    <s v="43353378B"/>
    <s v="REGALADO ARBELO, MARIA DEL CARMEN"/>
    <s v="AUXILIAR DE ENFERMERÍA"/>
    <d v="2026-01-10T00:00:00"/>
    <d v="2026-07-31T00:00:00"/>
    <n v="203"/>
  </r>
  <r>
    <s v="349426"/>
    <d v="2026-01-12T00:00:00"/>
    <d v="2026-12-31T00:00:00"/>
    <s v="false"/>
    <s v="175895"/>
    <s v="TEMPORAL. T. COM. INTER. N. ESTA"/>
    <s v="COMISION SERV.,ADS.TEMPORAL"/>
    <s v="FEA NEUMOLOGÍA"/>
    <s v="E"/>
    <s v="S_9B_1A"/>
    <x v="0"/>
    <n v="354"/>
    <n v="0"/>
    <s v="FEA NEUMOLOGÍA"/>
    <s v="P.MÉDICO NEUMOLOGÍA"/>
    <x v="2"/>
    <s v="272610"/>
    <s v="78674794M"/>
    <s v="HERNANDEZ PEREZ, JOSE MARIA"/>
    <m/>
    <d v="2026-01-12T00:00:00"/>
    <d v="2026-07-31T00:00:00"/>
    <n v="201"/>
  </r>
  <r>
    <s v="256319"/>
    <d v="2026-01-12T00:00:00"/>
    <d v="2026-12-31T00:00:00"/>
    <s v="false"/>
    <s v="175702"/>
    <s v="TEMPORAL. T. COM. INTER. N. ESTA"/>
    <s v="MES VENCIDO - INCAPACIDAD TEMPORAL"/>
    <s v="TÉC ESPECIALISTA / RADIODIAGNÓSTICO"/>
    <s v="E"/>
    <s v="S_9B_1A"/>
    <x v="0"/>
    <n v="354"/>
    <n v="0"/>
    <s v="TÉCNICO ESPECIALISTA RADIODIAGNÓSTICO"/>
    <s v="RADIOLOGÍA DE URGENCIAS"/>
    <x v="1"/>
    <s v="362435"/>
    <s v="79083475E"/>
    <s v="HERRANZ BARRIOS, CAROLINA"/>
    <s v="TÉCNICO ESPECIALISTA RADIODIAGNÓSTICO"/>
    <d v="2026-01-12T00:00:00"/>
    <d v="2026-07-31T00:00:00"/>
    <n v="201"/>
  </r>
  <r>
    <s v="229588"/>
    <d v="2026-01-12T00:00:00"/>
    <d v="2026-12-31T00:00:00"/>
    <s v="false"/>
    <s v="175897"/>
    <s v="TEMPORAL. T. COM. INTER. N. ESTA"/>
    <s v="COMISION SERV.,ADS.TEMPORAL"/>
    <s v="FEA NEUMOLOGÍA"/>
    <s v="E"/>
    <s v="S_9B_1A"/>
    <x v="0"/>
    <n v="354"/>
    <n v="0"/>
    <s v="FEA NEUMOLOGÍA"/>
    <s v="P.MÉDICO NEUMOLOGÍA"/>
    <x v="2"/>
    <s v="265393"/>
    <s v="78715409W"/>
    <s v="DORTA SANCHEZ, RAFAEL JOSE"/>
    <m/>
    <d v="2026-01-12T00:00:00"/>
    <d v="2026-07-31T00:00:00"/>
    <n v="201"/>
  </r>
  <r>
    <s v="274993"/>
    <d v="2026-01-12T00:00:00"/>
    <d v="2026-12-31T00:00:00"/>
    <s v="false"/>
    <s v="175713"/>
    <s v="TEMPORAL. T. COM. INTER. N. ESTA"/>
    <s v="MES VENCIDO - INCAPACIDAD TEMPORAL"/>
    <s v="TÉC ESPECIALISTA / DIETETICA Y NUTRICION"/>
    <s v="E"/>
    <s v="S_9B_1A"/>
    <x v="0"/>
    <n v="354"/>
    <n v="0"/>
    <s v="TÉCNICO ESPECIALISTA EN DIETÉTICA Y NUTRICIÓN"/>
    <s v="DIETÉTICA Y NUTRICIÓN"/>
    <x v="1"/>
    <s v="315780"/>
    <s v="45436360K"/>
    <s v="GARCIA YANES, CANDELARIA"/>
    <s v="TÉCNICO ESPECIALISTA EN DIETÉTICA Y NUTRICIÓN"/>
    <d v="2026-01-12T00:00:00"/>
    <d v="2026-07-31T00:00:00"/>
    <n v="201"/>
  </r>
  <r>
    <s v="236228"/>
    <d v="2026-01-12T00:00:00"/>
    <d v="2026-12-31T00:00:00"/>
    <s v="false"/>
    <s v="175885"/>
    <s v="TEMPORAL. T. COM. INTER. N. ESTA"/>
    <s v="COMISION SERV.,ADS.TEMPORAL"/>
    <s v="FEA HEMATOLOGÍA Y HEMOTERAPIA"/>
    <s v="E"/>
    <s v="S_9B_1A"/>
    <x v="0"/>
    <n v="354"/>
    <n v="0"/>
    <s v="FEA HEMATOLOGIA Y HEMOTERAPIA"/>
    <s v="P.MÉDICO LABOR.HEMATOLOGÍA"/>
    <x v="2"/>
    <s v="369430"/>
    <s v="42212556N"/>
    <s v="ALBERICH DIAZ, MARIA DEL PILAR"/>
    <m/>
    <d v="2026-01-12T00:00:00"/>
    <d v="2026-07-31T00:00:00"/>
    <n v="201"/>
  </r>
  <r>
    <s v="209015"/>
    <d v="2026-01-14T00:00:00"/>
    <d v="2026-12-31T00:00:00"/>
    <s v="false"/>
    <s v="175860"/>
    <s v="TEMPORAL. T. COM. INTER. N. ESTA"/>
    <s v="MES VENCIDO - INCAPACIDAD TEMPORAL"/>
    <s v="AUXILIAR DE ENFERMERÍA"/>
    <s v="E"/>
    <s v="S_9B_1A"/>
    <x v="0"/>
    <n v="352"/>
    <n v="0"/>
    <s v="AUXILIAR DE ENFERMERÍA"/>
    <s v="BLOQUE QUIRURGICO CMA"/>
    <x v="1"/>
    <s v="222465"/>
    <s v="78572438E"/>
    <s v="DIAZ MORALES, JUANA DEL CARMEN"/>
    <s v="AUXILIAR DE ENFERMERÍA"/>
    <d v="2026-01-14T00:00:00"/>
    <d v="2026-07-31T00:00:00"/>
    <n v="199"/>
  </r>
  <r>
    <s v="259293"/>
    <d v="2026-01-14T00:00:00"/>
    <d v="2026-12-31T00:00:00"/>
    <s v="false"/>
    <s v="175882"/>
    <s v="TEMPORAL. T. COM. INTER. N. ESTA"/>
    <s v="MES VENCIDO - INCAPACIDAD TEMPORAL"/>
    <s v="TÉC ESPECIALISTA / LABORATORIO"/>
    <s v="E"/>
    <s v="S_9B_1A"/>
    <x v="0"/>
    <n v="352"/>
    <n v="0"/>
    <s v="TÉCNICO ESPECIALISTA LABORATORIO"/>
    <s v="LABORATORIO CENTRAL"/>
    <x v="1"/>
    <s v="365905"/>
    <s v="43827137Q"/>
    <s v="PADILLA HERRERA, MONTSERRAT"/>
    <s v="TÉCNICO ESPECIALISTA LABORATORIO"/>
    <d v="2026-01-14T00:00:00"/>
    <d v="2026-07-31T00:00:00"/>
    <n v="199"/>
  </r>
  <r>
    <s v="279651"/>
    <d v="2026-01-14T00:00:00"/>
    <d v="2026-12-31T00:00:00"/>
    <s v="false"/>
    <s v="175751"/>
    <s v="TEMPORAL. T. PAR. INTERI. N. EST"/>
    <s v="REDUCCION DE JORNADA"/>
    <s v="AUXILIAR DE ENFERMERÍA"/>
    <s v="E"/>
    <s v="S_9B_1C"/>
    <x v="4"/>
    <n v="352"/>
    <n v="0"/>
    <s v="AUXILIAR DE ENFERMERÍA"/>
    <s v="UDAD.DE RECUPERACIÓN DE QUIRÓFANO"/>
    <x v="1"/>
    <s v="245814"/>
    <s v="78704639L"/>
    <s v="MARTIN MEJIAS, TERESA DE JESUS"/>
    <s v="AUXILIAR DE ENFERMERÍA"/>
    <d v="2026-01-14T00:00:00"/>
    <d v="2026-07-31T00:00:00"/>
    <n v="199"/>
  </r>
  <r>
    <s v="237339"/>
    <d v="2026-01-15T00:00:00"/>
    <d v="2026-12-31T00:00:00"/>
    <s v="false"/>
    <s v="175928"/>
    <s v="TEMPORAL. T. COM. INTER. N. ESTA"/>
    <s v="MES VENCIDO - INCAPACIDAD TEMPORAL"/>
    <s v="LIMPIADOR/A"/>
    <s v="E"/>
    <s v="S_9B_1A"/>
    <x v="0"/>
    <n v="351"/>
    <n v="0"/>
    <s v="LIMPIADORA"/>
    <s v="LIMPIEZA EDIFICIO ACTIV.AMBULATORIAS"/>
    <x v="0"/>
    <s v="227315"/>
    <s v="43615506P"/>
    <s v="GUTIERREZ DIAZ, CANDELARIA"/>
    <s v="LIMPIADORA"/>
    <d v="2026-01-15T00:00:00"/>
    <d v="2026-07-31T00:00:00"/>
    <n v="198"/>
  </r>
  <r>
    <s v="378335"/>
    <d v="2026-01-16T00:00:00"/>
    <d v="2026-12-31T00:00:00"/>
    <s v="false"/>
    <s v="176057"/>
    <s v="TEMPORAL. T. COM. INTER. N. ESTA"/>
    <s v="COMISION SERV.,ADS.TEMPORAL"/>
    <s v="FEA NEUMOLOGÍA"/>
    <s v="E"/>
    <s v="S_9B_1A"/>
    <x v="0"/>
    <n v="350"/>
    <n v="0"/>
    <s v="FEA NEUMOLOGÍA"/>
    <s v="P.MÉDICO NEUMOLOGÍA"/>
    <x v="2"/>
    <s v="207154"/>
    <s v="78552771C"/>
    <s v="ROMAN BERNAL, BERTA"/>
    <m/>
    <d v="2026-01-16T00:00:00"/>
    <d v="2026-07-31T00:00:00"/>
    <n v="197"/>
  </r>
  <r>
    <s v="219800"/>
    <d v="2026-01-17T00:00:00"/>
    <d v="2026-12-31T00:00:00"/>
    <s v="false"/>
    <s v="176007"/>
    <s v="TEMPORAL. T. COM. INTER. N. ESTA"/>
    <s v="MES VENCIDO - INCAPACIDAD TEMPORAL"/>
    <s v="ENFERMERO/A"/>
    <s v="E"/>
    <s v="S_9B_1A"/>
    <x v="0"/>
    <n v="349"/>
    <n v="0"/>
    <s v="ENFERMERA/O"/>
    <s v="UDAD.DE RECUPERACIÓN DE QUIRÓFANO"/>
    <x v="1"/>
    <s v="231224"/>
    <s v="78645934X"/>
    <s v="DIAZ BARRENA, ANA MARIA"/>
    <s v="ENFERMERA/O"/>
    <d v="2026-01-17T00:00:00"/>
    <d v="2026-07-31T00:00:00"/>
    <n v="196"/>
  </r>
  <r>
    <s v="253310"/>
    <d v="2026-01-19T00:00:00"/>
    <d v="2026-12-31T00:00:00"/>
    <s v="false"/>
    <s v="175718"/>
    <s v="TEMPORAL. T. COM. INTER. N. ESTA"/>
    <s v="INTERINO POR VACANTE"/>
    <s v="FEA PSIQUIATRÍA"/>
    <s v="E"/>
    <s v="I_9_1A"/>
    <x v="3"/>
    <n v="347"/>
    <n v="0"/>
    <s v="FEA PSIQUIATRÍA"/>
    <s v="P.MÉDICO PSIQUIATRÍA"/>
    <x v="2"/>
    <s v="0"/>
    <m/>
    <m/>
    <m/>
    <d v="2026-01-19T00:00:00"/>
    <d v="2026-07-31T00:00:00"/>
    <n v="194"/>
  </r>
  <r>
    <s v="231589"/>
    <d v="2026-01-19T00:00:00"/>
    <d v="2026-12-31T00:00:00"/>
    <s v="false"/>
    <s v="176036"/>
    <s v="TEMPORAL. T. COM. INTER. N. ESTA"/>
    <s v="MES VENCIDO - INCAPACIDAD TEMPORAL"/>
    <s v="LIMPIADOR/A"/>
    <s v="E"/>
    <s v="S_9B_1A"/>
    <x v="0"/>
    <n v="347"/>
    <n v="0"/>
    <s v="LIMPIADORA"/>
    <s v="LIMPIEZA"/>
    <x v="0"/>
    <s v="376895"/>
    <s v="79087054J"/>
    <s v="CORREA LOPEZ, PAULA"/>
    <s v="LIMPIADORA"/>
    <d v="2026-01-19T00:00:00"/>
    <d v="2026-07-31T00:00:00"/>
    <n v="194"/>
  </r>
  <r>
    <s v="215286"/>
    <d v="2026-01-20T00:00:00"/>
    <d v="2026-12-31T00:00:00"/>
    <s v="false"/>
    <s v="172602"/>
    <s v="TEMPORAL. T. COM. INTER. N. ESTA"/>
    <s v="DESEMPEÑO FUNCIONES SUPERIOR CATEGORIA"/>
    <s v="TÉC. ESP. DE SISTEMAS Y TECN.INFORMACIÓN"/>
    <s v="E"/>
    <s v="S_9B_1A"/>
    <x v="0"/>
    <n v="346"/>
    <n v="0"/>
    <s v="TÉCNICA/O ESP. EN SISTEMAS Y TÉCN. DE LA INFORMACI"/>
    <s v="INFORMÁTICA"/>
    <x v="6"/>
    <s v="322083"/>
    <s v="43780769Q"/>
    <s v="HERNANDEZ MONASTERIO, JUAN CLAUDIO"/>
    <s v="TÉCNICO SUPERIOR DE GESTIÓN Y SERVICIOS"/>
    <d v="2026-01-20T00:00:00"/>
    <d v="2026-07-31T00:00:00"/>
    <n v="193"/>
  </r>
  <r>
    <s v="213225"/>
    <d v="2026-01-21T00:00:00"/>
    <d v="2026-12-31T00:00:00"/>
    <s v="false"/>
    <s v="176069"/>
    <s v="TEMPORAL. T. COM. INTER. N. ESTA"/>
    <s v="MES VENCIDO - INCAPACIDAD TEMPORAL"/>
    <s v="AUXILIAR DE ENFERMERÍA"/>
    <s v="E"/>
    <s v="S_9B_1A"/>
    <x v="0"/>
    <n v="345"/>
    <n v="0"/>
    <s v="AUXILIAR DE ENFERMERÍA"/>
    <s v="PLANTA  5ª IMPAR - HOSP.EDIF.A"/>
    <x v="1"/>
    <s v="291096"/>
    <s v="78707232J"/>
    <s v="ALVAREZ REYES, MARIA DEL CARMEN"/>
    <s v="AUXILIAR DE ENFERMERÍA"/>
    <d v="2026-01-21T00:00:00"/>
    <d v="2026-07-31T00:00:00"/>
    <n v="192"/>
  </r>
  <r>
    <s v="236465"/>
    <d v="2026-01-21T00:00:00"/>
    <d v="2026-12-31T00:00:00"/>
    <s v="false"/>
    <s v="176063"/>
    <s v="TEMPORAL. T. COM. INTER. N. ESTA"/>
    <s v="MES VENCIDO - INCAPACIDAD TEMPORAL"/>
    <s v="AUXILIAR DE ENFERMERÍA"/>
    <s v="E"/>
    <s v="S_9B_1A"/>
    <x v="0"/>
    <n v="345"/>
    <n v="0"/>
    <s v="AUXILIAR DE ENFERMERÍA"/>
    <s v="PLANTA  8ª  PAR   - HOSP.EDIF.A"/>
    <x v="1"/>
    <s v="212735"/>
    <s v="77522386N"/>
    <s v="MARTINEZ MARTINEZ, MAYKA"/>
    <s v="AUXILIAR DE ENFERMERÍA"/>
    <d v="2026-01-21T00:00:00"/>
    <d v="2026-07-31T00:00:00"/>
    <n v="192"/>
  </r>
  <r>
    <s v="341037"/>
    <d v="2026-01-22T00:00:00"/>
    <d v="2026-12-31T00:00:00"/>
    <s v="false"/>
    <s v="176049"/>
    <s v="TEMPORAL. T. COM. INTER. N. ESTA"/>
    <s v="MES VENCIDO - INCAPACIDAD TEMPORAL"/>
    <s v="ENFERMERO/A"/>
    <s v="E"/>
    <s v="S_9B_1A"/>
    <x v="0"/>
    <n v="344"/>
    <n v="0"/>
    <s v="ENFERMERA/O"/>
    <s v="BLOQUE QUIRURGICO CMA"/>
    <x v="1"/>
    <s v="367353"/>
    <s v="78507490A"/>
    <s v="BENITEZ DIEPA, CARLOS JESUS"/>
    <s v="ENFERMERA/O"/>
    <d v="2026-01-22T00:00:00"/>
    <d v="2026-07-31T00:00:00"/>
    <n v="191"/>
  </r>
  <r>
    <s v="347290"/>
    <d v="2026-01-22T00:00:00"/>
    <d v="2026-12-31T00:00:00"/>
    <s v="false"/>
    <s v="176161"/>
    <s v="TEMPORAL. T. COM. INTER. N. ESTA"/>
    <s v="MES VENCIDO - INCAPACIDAD TEMPORAL"/>
    <s v="AUXILIAR DE ENFERMERÍA"/>
    <s v="E"/>
    <s v="S_9B_1A"/>
    <x v="0"/>
    <n v="344"/>
    <n v="0"/>
    <s v="AUXILIAR DE ENFERMERÍA"/>
    <s v="UDAD.CORONARIAS"/>
    <x v="1"/>
    <s v="218928"/>
    <s v="43381689D"/>
    <s v="GONZALEZ HERNANDEZ, JENNIFER"/>
    <s v="AUXILIAR DE ENFERMERÍA"/>
    <d v="2026-01-22T00:00:00"/>
    <d v="2026-07-31T00:00:00"/>
    <n v="191"/>
  </r>
  <r>
    <s v="220645"/>
    <d v="2026-01-22T00:00:00"/>
    <d v="2026-12-31T00:00:00"/>
    <s v="false"/>
    <s v="176248"/>
    <s v="TEMPORAL. T. COM. INTER. N. ESTA"/>
    <s v="INVALIDEZ PERMANENTE"/>
    <s v="AUXILIAR DE ENFERMERÍA"/>
    <s v="E"/>
    <s v="S_9B_1A"/>
    <x v="0"/>
    <n v="344"/>
    <n v="0"/>
    <s v="AUXILIAR DE ENFERMERÍA"/>
    <s v="PLANTA  6ª  PAR   - HOSP.EDIF.A"/>
    <x v="1"/>
    <s v="358860"/>
    <s v="54056480V"/>
    <s v="PEREZ TORREJON, JESSICA"/>
    <m/>
    <d v="2026-01-22T00:00:00"/>
    <d v="2026-07-31T00:00:00"/>
    <n v="191"/>
  </r>
  <r>
    <s v="338691"/>
    <d v="2026-01-23T00:00:00"/>
    <d v="2026-12-31T00:00:00"/>
    <s v="false"/>
    <s v="176193"/>
    <s v="TEMPORAL. T. COM. INTER. N. ESTA"/>
    <s v="INTERINO POR VACANTE"/>
    <s v="TÉC ESPECIALISTA / RADIODIAGNÓSTICO"/>
    <s v="E"/>
    <s v="I_9_1A"/>
    <x v="3"/>
    <n v="343"/>
    <n v="0"/>
    <s v="TÉCNICO ESPECIALISTA RADIODIAGNÓSTICO"/>
    <s v="AREA.ENFERMERIA - CAE LA LAGUNA-GENETO"/>
    <x v="1"/>
    <s v="0"/>
    <m/>
    <m/>
    <m/>
    <d v="2026-01-23T00:00:00"/>
    <d v="2026-07-31T00:00:00"/>
    <n v="190"/>
  </r>
  <r>
    <s v="246755"/>
    <d v="2026-01-26T00:00:00"/>
    <d v="2026-12-31T00:00:00"/>
    <s v="false"/>
    <s v="176205"/>
    <s v="TEMPORAL. T. COM. INTER. N. ESTA"/>
    <s v="MES VENCIDO - INCAPACIDAD TEMPORAL"/>
    <s v="TÉC ESPECIALISTA / RADIODIAGNÓSTICO"/>
    <s v="E"/>
    <s v="S_9B_1A"/>
    <x v="0"/>
    <n v="340"/>
    <n v="0"/>
    <s v="TÉCNICO ESPECIALISTA RADIODIAGNÓSTICO"/>
    <s v="URGENCIAS - HN_CEAU"/>
    <x v="1"/>
    <s v="245968"/>
    <s v="03852960T"/>
    <s v="DENIZ DE ARMAS, JOSE JAVIER"/>
    <s v="TÉCNICO ESPECIALISTA RADIODIAGNÓSTICO"/>
    <d v="2026-01-26T00:00:00"/>
    <d v="2026-07-31T00:00:00"/>
    <n v="187"/>
  </r>
  <r>
    <s v="295293"/>
    <d v="2026-01-27T00:00:00"/>
    <d v="2026-12-31T00:00:00"/>
    <s v="false"/>
    <s v="176223"/>
    <s v="TEMPORAL. T. COM. INTER. N. ESTA"/>
    <s v="MES VENCIDO - INCAPACIDAD TEMPORAL"/>
    <s v="TÉC ESPECIALISTA / LABORATORIO"/>
    <s v="E"/>
    <s v="S_9B_1A"/>
    <x v="0"/>
    <n v="339"/>
    <n v="0"/>
    <s v="TÉCNICO ESPECIALISTA LABORATORIO"/>
    <s v="LABORATORIO CENTRAL"/>
    <x v="1"/>
    <s v="370536"/>
    <s v="45852182A"/>
    <s v="ESTIBALLES GOMEZ, LEIRE"/>
    <s v="TÉCNICO ESPECIALISTA LABORATORIO"/>
    <d v="2026-01-27T00:00:00"/>
    <d v="2026-07-31T00:00:00"/>
    <n v="186"/>
  </r>
  <r>
    <s v="218739"/>
    <d v="2026-01-27T00:00:00"/>
    <d v="2026-12-31T00:00:00"/>
    <s v="false"/>
    <s v="0"/>
    <s v="TEMPORAL. T. COM. INTER. N. ESTA"/>
    <s v="INTERINO POR VACANTE"/>
    <s v="FEA BIOQUÍMICA CLÍNICA"/>
    <s v="E"/>
    <s v="I_9_1A"/>
    <x v="3"/>
    <n v="339"/>
    <n v="0"/>
    <s v="FEA BIOQUÍMICA CLÍNICA"/>
    <s v="P.MÉDICO FISIOLOGÍA Y BIOQUÍMICA"/>
    <x v="2"/>
    <s v="0"/>
    <m/>
    <m/>
    <m/>
    <d v="2026-01-27T00:00:00"/>
    <d v="2026-07-31T00:00:00"/>
    <n v="186"/>
  </r>
  <r>
    <s v="394450"/>
    <d v="2026-01-28T00:00:00"/>
    <d v="2026-12-31T00:00:00"/>
    <s v="false"/>
    <s v="176297"/>
    <s v="TEMPORAL. T. COM. INTER. N. ESTA"/>
    <s v="MES VENCIDO - INCAPACIDAD TEMPORAL"/>
    <s v="LAVANDERO/A"/>
    <s v="E"/>
    <s v="S_9B_1A"/>
    <x v="0"/>
    <n v="338"/>
    <n v="0"/>
    <s v="LAVANDERIA"/>
    <s v="LAVANDERÍA HOSP.DEL TORAX"/>
    <x v="0"/>
    <s v="201816"/>
    <s v="42092989E"/>
    <s v="HERNANDEZ HERRERA, MARIA DEL CARMEN"/>
    <s v="LAVANDERIA"/>
    <d v="2026-01-28T00:00:00"/>
    <d v="2026-07-31T00:00:00"/>
    <n v="185"/>
  </r>
  <r>
    <s v="245455"/>
    <d v="2026-01-28T00:00:00"/>
    <d v="2026-12-31T00:00:00"/>
    <s v="false"/>
    <s v="176272"/>
    <s v="TEMPORAL. T. COM. INTER. N. ESTA"/>
    <s v="MES VENCIDO - INCAPACIDAD TEMPORAL"/>
    <s v="AUXILIAR DE ENFERMERÍA"/>
    <s v="E"/>
    <s v="S_9B_1A"/>
    <x v="0"/>
    <n v="338"/>
    <n v="0"/>
    <s v="AUXILIAR DE ENFERMERÍA"/>
    <s v="PLANTA  5ª  PAR   - HOSP.EDIF.A"/>
    <x v="1"/>
    <s v="230063"/>
    <s v="43617986G"/>
    <s v="FELIPE MARRERO, BENIGNA"/>
    <s v="AUXILIAR DE ENFERMERÍA"/>
    <d v="2026-01-28T00:00:00"/>
    <d v="2026-07-31T00:00:00"/>
    <n v="185"/>
  </r>
  <r>
    <s v="254456"/>
    <d v="2026-01-28T00:00:00"/>
    <d v="2026-12-31T00:00:00"/>
    <s v="false"/>
    <s v="176271"/>
    <s v="TEMPORAL. T. COM. INTER. N. ESTA"/>
    <s v="MES VENCIDO - INCAPACIDAD TEMPORAL"/>
    <s v="AUXILIAR DE ENFERMERÍA"/>
    <s v="E"/>
    <s v="S_9B_1A"/>
    <x v="0"/>
    <n v="338"/>
    <n v="0"/>
    <s v="AUXILIAR DE ENFERMERÍA"/>
    <s v="PLANTA  5ª  PAR   - HOSP.EDIF.A"/>
    <x v="1"/>
    <s v="212149"/>
    <s v="78632955A"/>
    <s v="EXPOSITO AFONSO, DAILOS"/>
    <s v="AUXILIAR DE ENFERMERÍA"/>
    <d v="2026-01-28T00:00:00"/>
    <d v="2026-07-31T00:00:00"/>
    <n v="185"/>
  </r>
  <r>
    <s v="249950"/>
    <d v="2026-01-29T00:00:00"/>
    <d v="2026-12-31T00:00:00"/>
    <s v="false"/>
    <s v="176276"/>
    <s v="TEMPORAL. T. COM. INTER. N. ESTA"/>
    <s v="MES VENCIDO - INCAPACIDAD TEMPORAL"/>
    <s v="G ADMINISTRATIVO FUNCIÓN ADMINISTRATIVA"/>
    <s v="E"/>
    <s v="S_9B_1A"/>
    <x v="0"/>
    <n v="337"/>
    <n v="0"/>
    <s v="GRUPO ADMINISTRATIVO"/>
    <s v="COORDINACIÓN DE INFORMACIÓN"/>
    <x v="3"/>
    <s v="276823"/>
    <s v="78852405X"/>
    <s v="HERNANDEZ VELAZQUEZ, RAQUEL"/>
    <s v="GRUPO ADMINISTRATIVO"/>
    <d v="2026-01-29T00:00:00"/>
    <d v="2026-07-31T00:00:00"/>
    <n v="184"/>
  </r>
  <r>
    <s v="350260"/>
    <d v="2026-01-30T00:00:00"/>
    <d v="2026-12-31T00:00:00"/>
    <s v="false"/>
    <s v="176286"/>
    <s v="TEMPORAL. T. COM. INTER. N. ESTA"/>
    <s v="MES VENCIDO - INCAPACIDAD TEMPORAL"/>
    <s v="ENFERMERO/A"/>
    <s v="E"/>
    <s v="S_9B_1A"/>
    <x v="0"/>
    <n v="336"/>
    <n v="0"/>
    <s v="ENFERMERA/O"/>
    <s v="URGENCIAS"/>
    <x v="1"/>
    <s v="296396"/>
    <s v="78724618B"/>
    <s v="CORDERO MARCELINO, MARTA"/>
    <s v="ENFERMERA/O"/>
    <d v="2026-01-30T00:00:00"/>
    <d v="2026-07-31T00:00:00"/>
    <n v="183"/>
  </r>
  <r>
    <s v="205600"/>
    <d v="2026-01-31T00:00:00"/>
    <d v="2026-12-31T00:00:00"/>
    <s v="false"/>
    <s v="176208"/>
    <s v="TEMPORAL. T. COM. INTER. N. ESTA"/>
    <s v="DESEMPEÑO FUNCIONES SUPERIOR CATEGORIA"/>
    <s v="TÉCNICO TITULADO MEDIO - INFORMÁTICO"/>
    <s v="E"/>
    <s v="S_9B_1A"/>
    <x v="0"/>
    <n v="335"/>
    <n v="0"/>
    <s v="TÉCNICO TITULADO MEDIO - INFORMÁTICO"/>
    <s v="INFORMÁTICA"/>
    <x v="6"/>
    <s v="360164"/>
    <s v="78555933P"/>
    <s v="GONZALEZ GONZALEZ, YANIRA"/>
    <s v="JEFE DE SECCIÓN (NO SANITARIO)"/>
    <d v="2026-01-31T00:00:00"/>
    <d v="2026-07-31T00:00:00"/>
    <n v="182"/>
  </r>
  <r>
    <s v="368292"/>
    <d v="2026-02-01T00:00:00"/>
    <d v="2026-12-31T00:00:00"/>
    <s v="false"/>
    <s v="176330"/>
    <s v="TEMPORAL. T. COMPLETO. N. ESTATU"/>
    <s v="PROGRAMA CARACTER TEMPORAL"/>
    <s v="ENFERMERO ESPECIALISTA SALUD MENTAL"/>
    <s v="E"/>
    <s v="I_9_1B"/>
    <x v="5"/>
    <n v="334"/>
    <n v="0"/>
    <s v="ENFERMERA/O ESPECIALISTA EN ENFERMERÍA DE SALUD ME"/>
    <s v="UNIDAD DE SALUD MENTAL INFANTO JUVENIL"/>
    <x v="1"/>
    <s v="0"/>
    <m/>
    <m/>
    <m/>
    <d v="2026-02-01T00:00:00"/>
    <d v="2026-07-31T00:00:00"/>
    <n v="181"/>
  </r>
  <r>
    <s v="207373"/>
    <d v="2026-02-01T00:00:00"/>
    <d v="2026-12-31T00:00:00"/>
    <s v="false"/>
    <s v="176658"/>
    <s v="TEMPORAL. T. COMPLETO. N. ESTATU"/>
    <s v="PROGRAMA CARACTER TEMPORAL"/>
    <s v="FEA PSIQUIATRÍA"/>
    <s v="E"/>
    <s v="I_9_1B"/>
    <x v="5"/>
    <n v="334"/>
    <n v="0"/>
    <s v="FEA PSIQUIATRÍA"/>
    <s v="P.MÉDICO PSIQUIATRÍA"/>
    <x v="2"/>
    <s v="0"/>
    <m/>
    <m/>
    <m/>
    <d v="2026-02-01T00:00:00"/>
    <d v="2026-07-31T00:00:00"/>
    <n v="181"/>
  </r>
  <r>
    <s v="389790"/>
    <d v="2026-02-01T00:00:00"/>
    <d v="2026-12-31T00:00:00"/>
    <s v="false"/>
    <s v="176651"/>
    <s v="TEMPORAL. T. COM. INTER. N. ESTA"/>
    <s v="INTERINO POR VACANTE"/>
    <s v="TRABAJADOR/A SOCIAL"/>
    <s v="E"/>
    <s v="I_9_1A"/>
    <x v="3"/>
    <n v="334"/>
    <n v="0"/>
    <s v="TÉCNICO TITULADO MEDIO - ASISTENTE SOCIAL/TRABAJAD"/>
    <s v="TRABAJO SOCIAL"/>
    <x v="3"/>
    <s v="0"/>
    <m/>
    <m/>
    <m/>
    <d v="2026-02-01T00:00:00"/>
    <d v="2026-07-31T00:00:00"/>
    <n v="181"/>
  </r>
  <r>
    <s v="203946"/>
    <d v="2026-02-01T00:00:00"/>
    <d v="2026-12-31T00:00:00"/>
    <s v="false"/>
    <s v="176659"/>
    <s v="TEMPORAL. T. COMPLETO. N. ESTATU"/>
    <s v="PROGRAMA CARACTER TEMPORAL"/>
    <s v="TRABAJADOR/A SOCIAL"/>
    <s v="E"/>
    <s v="I_9_1B"/>
    <x v="5"/>
    <n v="334"/>
    <n v="0"/>
    <s v="TRABAJADOR /A SOCIAL"/>
    <s v="TRABAJO SOCIAL"/>
    <x v="3"/>
    <s v="0"/>
    <m/>
    <m/>
    <m/>
    <d v="2026-02-01T00:00:00"/>
    <d v="2026-07-31T00:00:00"/>
    <n v="181"/>
  </r>
  <r>
    <s v="201144"/>
    <d v="2026-02-01T00:00:00"/>
    <d v="2026-12-31T00:00:00"/>
    <s v="false"/>
    <s v="174589"/>
    <s v="TEMPORAL. T. COM. INTER. N. ESTA"/>
    <s v="COMISION SERV.,ADS.TEMPORAL"/>
    <s v="ENFERMERO/A"/>
    <s v="E"/>
    <s v="S_9B_1A"/>
    <x v="0"/>
    <n v="334"/>
    <n v="0"/>
    <s v="ENFERMERA/O"/>
    <s v="UDAD.DE RECUPERACIÓN DE QUIRÓFANO"/>
    <x v="1"/>
    <s v="371613"/>
    <s v="45851926T"/>
    <s v="GONZALEZ TEJERA, MELODI"/>
    <m/>
    <d v="2026-02-01T00:00:00"/>
    <d v="2026-07-31T00:00:00"/>
    <n v="181"/>
  </r>
  <r>
    <s v="379028"/>
    <d v="2026-02-01T00:00:00"/>
    <d v="2026-12-31T00:00:00"/>
    <s v="false"/>
    <s v="175894"/>
    <s v="TEMPORAL. T. COM. INTER. N. ESTA"/>
    <s v="LIBRE DISPOSICION"/>
    <s v="ENFERMERO/A"/>
    <s v="E"/>
    <s v="S_9B_1AV"/>
    <x v="0"/>
    <n v="334"/>
    <n v="0"/>
    <s v="ENFERMERA/O"/>
    <s v="UDES.ESPECIALES SUPLENCIAS"/>
    <x v="1"/>
    <s v="369623"/>
    <s v="42187424L"/>
    <s v="RODRIGUEZ PEREZ, DANIEL"/>
    <s v="ENFERMERA/O"/>
    <d v="2026-02-01T00:00:00"/>
    <d v="2026-07-31T00:00:00"/>
    <n v="181"/>
  </r>
  <r>
    <s v="235378"/>
    <d v="2026-02-01T00:00:00"/>
    <d v="2026-12-31T00:00:00"/>
    <s v="false"/>
    <s v="176241"/>
    <s v="TEMPORAL. T. COM. INTER. N. ESTA"/>
    <s v="INTERINO POR VACANTE"/>
    <s v="COCINERO/A"/>
    <s v="E"/>
    <s v="I_9_1A"/>
    <x v="3"/>
    <n v="334"/>
    <n v="0"/>
    <s v="COCINERO"/>
    <s v="COCINA"/>
    <x v="0"/>
    <s v="0"/>
    <m/>
    <m/>
    <m/>
    <d v="2026-02-01T00:00:00"/>
    <d v="2026-07-31T00:00:00"/>
    <n v="181"/>
  </r>
  <r>
    <s v="258407"/>
    <d v="2026-02-01T00:00:00"/>
    <d v="2026-12-31T00:00:00"/>
    <s v="false"/>
    <s v="176656"/>
    <s v="TEMPORAL. T. COMPLETO. N. ESTATU"/>
    <s v="PROGRAMA CARACTER TEMPORAL"/>
    <s v="FEA PSICOLOGÍA CLÍNICA"/>
    <s v="E"/>
    <s v="I_9_1B"/>
    <x v="5"/>
    <n v="334"/>
    <n v="0"/>
    <s v="FEA PSICOLOGÍA CLÍNICA"/>
    <s v="P.MÉDICO PSIQUIATRÍA"/>
    <x v="2"/>
    <s v="0"/>
    <m/>
    <m/>
    <m/>
    <d v="2026-02-01T00:00:00"/>
    <d v="2026-07-31T00:00:00"/>
    <n v="181"/>
  </r>
  <r>
    <s v="266549"/>
    <d v="2026-02-01T00:00:00"/>
    <d v="2026-12-31T00:00:00"/>
    <s v="false"/>
    <s v="0"/>
    <s v="TEMPORAL. T. COM. INTER. N. ESTA"/>
    <s v="INTERINO POR VACANTE"/>
    <s v="FEA CARDIOLOGÍA"/>
    <s v="E"/>
    <s v="I_9_1A"/>
    <x v="3"/>
    <n v="334"/>
    <n v="0"/>
    <s v="FEA CARDIOLOGÍA"/>
    <s v="P.MÉDICO CARDIOLOGÍA"/>
    <x v="2"/>
    <s v="0"/>
    <m/>
    <m/>
    <m/>
    <d v="2026-02-01T00:00:00"/>
    <d v="2026-07-31T00:00:00"/>
    <n v="181"/>
  </r>
  <r>
    <s v="269015"/>
    <d v="2026-02-01T00:00:00"/>
    <d v="2026-12-31T00:00:00"/>
    <s v="false"/>
    <s v="176361"/>
    <s v="TEMPORAL. T. COM. INTER. N. ESTA"/>
    <s v="INTERINO POR VACANTE"/>
    <s v="G AUXILIAR ADMINISTRATIVO F. ADMVA"/>
    <s v="E"/>
    <s v="I_9_1A"/>
    <x v="3"/>
    <n v="334"/>
    <n v="0"/>
    <s v="AUXILIAR ADMINISTRATIVO"/>
    <s v="AREA ADMINISTRATIVA - HN - CAE ICOD"/>
    <x v="2"/>
    <s v="0"/>
    <m/>
    <m/>
    <m/>
    <d v="2026-02-01T00:00:00"/>
    <d v="2026-07-31T00:00:00"/>
    <n v="181"/>
  </r>
  <r>
    <s v="272410"/>
    <d v="2026-02-01T00:00:00"/>
    <d v="2026-12-31T00:00:00"/>
    <s v="false"/>
    <s v="176331"/>
    <s v="TEMPORAL. T. COMPLETO. N. ESTATU"/>
    <s v="PROGRAMA CARACTER TEMPORAL"/>
    <s v="ENFERMERO ESPECIALISTA SALUD MENTAL"/>
    <s v="E"/>
    <s v="I_9_1B"/>
    <x v="5"/>
    <n v="334"/>
    <n v="0"/>
    <s v="ENFERMERA/O ESPECIALISTA EN ENFERMERÍA DE SALUD ME"/>
    <s v="PLANTA  1ª IMPAR - HOSP.EDIF.A"/>
    <x v="1"/>
    <s v="0"/>
    <m/>
    <m/>
    <m/>
    <d v="2026-02-01T00:00:00"/>
    <d v="2026-07-31T00:00:00"/>
    <n v="181"/>
  </r>
  <r>
    <s v="359613"/>
    <d v="2026-02-01T00:00:00"/>
    <d v="2026-12-31T00:00:00"/>
    <s v="false"/>
    <s v="0"/>
    <s v="TEMPORAL. T. COM. INTER. N. ESTA"/>
    <s v="INTERINO POR VACANTE"/>
    <s v="ENFERMERO/A"/>
    <s v="E"/>
    <s v="I_9_1A"/>
    <x v="3"/>
    <n v="334"/>
    <n v="0"/>
    <s v="ENFERMERA/O"/>
    <s v="UDAD.DE RECUPERACIÓN DE QUIRÓFANO"/>
    <x v="1"/>
    <s v="0"/>
    <m/>
    <m/>
    <m/>
    <d v="2026-02-01T00:00:00"/>
    <d v="2026-07-31T00:00:00"/>
    <n v="181"/>
  </r>
  <r>
    <s v="254234"/>
    <d v="2026-02-01T00:00:00"/>
    <d v="2026-12-31T00:00:00"/>
    <s v="false"/>
    <s v="176278"/>
    <s v="TEMPORAL. T. COM. INTER. N. ESTA"/>
    <s v="MES VENCIDO - INCAPACIDAD TEMPORAL"/>
    <s v="AUXILIAR DE ENFERMERÍA"/>
    <s v="E"/>
    <s v="S_9B_1A"/>
    <x v="0"/>
    <n v="334"/>
    <n v="0"/>
    <s v="AUXILIAR DE ENFERMERÍA"/>
    <s v="PLANTA  5ª IMPAR - HOSP.EDIF.A"/>
    <x v="1"/>
    <s v="227642"/>
    <s v="42224858D"/>
    <s v="QUINTERO MALLORQUIN, CRISTINA"/>
    <s v="AUXILIAR DE ENFERMERÍA"/>
    <d v="2026-02-01T00:00:00"/>
    <d v="2026-07-31T00:00:00"/>
    <n v="181"/>
  </r>
  <r>
    <s v="275195"/>
    <d v="2026-02-01T00:00:00"/>
    <d v="2026-12-31T00:00:00"/>
    <s v="false"/>
    <s v="176264"/>
    <s v="TEMPORAL. T. COM. INTER. N. ESTA"/>
    <s v="VACACIONES Y LIBRANZAS"/>
    <s v="ENFERMERO/A"/>
    <s v="E"/>
    <s v="S_9B_1AV"/>
    <x v="0"/>
    <n v="334"/>
    <n v="0"/>
    <s v="ENFERMERA/O"/>
    <s v="H.DIA POLIVALENTE - CITOSTATICOS"/>
    <x v="1"/>
    <s v="284402"/>
    <s v="58453310Y"/>
    <s v="LOPEZ LOPEZ, LUCIA"/>
    <s v="ENFERMERA/O"/>
    <d v="2026-02-01T00:00:00"/>
    <d v="2026-07-31T00:00:00"/>
    <n v="181"/>
  </r>
  <r>
    <s v="232188"/>
    <d v="2026-02-01T00:00:00"/>
    <d v="2026-12-31T00:00:00"/>
    <s v="false"/>
    <s v="176056"/>
    <s v="TEMPORAL. T. COM. INTER. N. ESTA"/>
    <s v="DESEMPEÑO FUNCIONES SUPERIOR CATEGORIA"/>
    <s v="G TÉCNICO FUNCIÓN ADMINISTRATIVA"/>
    <s v="E"/>
    <s v="S_9B_1A"/>
    <x v="0"/>
    <n v="334"/>
    <n v="0"/>
    <s v="GRUPO TÉCNICO FUNCIÓN ADMINISTRATIVA"/>
    <s v="D.RRHH SERV.SELEC.EVALUACIÓN - FORMACIÓN"/>
    <x v="5"/>
    <s v="255623"/>
    <s v="78701323S"/>
    <s v="FARIÑA TADEO, SANTIAGO"/>
    <s v="JEFE DE SERVICIO (NO SANITARIO)"/>
    <d v="2026-02-01T00:00:00"/>
    <d v="2026-07-31T00:00:00"/>
    <n v="181"/>
  </r>
  <r>
    <s v="207271"/>
    <d v="2026-02-01T00:00:00"/>
    <d v="2026-12-31T00:00:00"/>
    <s v="false"/>
    <s v="175569"/>
    <s v="TEMPORAL. T. COM. INTER. N. ESTA"/>
    <s v="DESEMPEÑO FUNCIONES SUPERIOR CATEGORIA"/>
    <s v="MATRÓN/A"/>
    <s v="E"/>
    <s v="S_9B_1A"/>
    <x v="0"/>
    <n v="334"/>
    <n v="0"/>
    <s v="MATRONA"/>
    <s v="PARITORIO"/>
    <x v="1"/>
    <s v="328995"/>
    <s v="12766271Y"/>
    <s v="PRIETO GOMEZ, ANA ISABEL"/>
    <s v="SUPERVISOR/A DE UNIDAD"/>
    <d v="2026-02-01T00:00:00"/>
    <d v="2026-07-31T00:00:00"/>
    <n v="181"/>
  </r>
  <r>
    <s v="382302"/>
    <d v="2026-02-01T00:00:00"/>
    <d v="2026-12-31T00:00:00"/>
    <s v="false"/>
    <s v="176088"/>
    <s v="TEMPORAL. T. COM. INTER. N. ESTA"/>
    <s v="MES VENCIDO - INCAPACIDAD TEMPORAL"/>
    <s v="MATRÓN/A"/>
    <s v="E"/>
    <s v="S_9B_1A"/>
    <x v="0"/>
    <n v="334"/>
    <n v="0"/>
    <s v="MATRONA"/>
    <s v="PARITORIO"/>
    <x v="1"/>
    <s v="346947"/>
    <s v="78709571Y"/>
    <s v="GONZALEZ CASTELLANO, NAYRA"/>
    <s v="MATRONA"/>
    <d v="2026-02-01T00:00:00"/>
    <d v="2026-07-31T00:00:00"/>
    <n v="181"/>
  </r>
  <r>
    <s v="222876"/>
    <d v="2026-02-01T00:00:00"/>
    <d v="2026-12-31T00:00:00"/>
    <s v="false"/>
    <s v="176657"/>
    <s v="TEMPORAL. T. COMPLETO. N. ESTATU"/>
    <s v="PROGRAMA CARACTER TEMPORAL"/>
    <s v="FEA PSIQUIATRÍA"/>
    <s v="E"/>
    <s v="I_9_1B"/>
    <x v="5"/>
    <n v="334"/>
    <n v="0"/>
    <s v="FEA PSIQUIATRÍA"/>
    <s v="P.MÉDICO PSIQUIATRÍA"/>
    <x v="2"/>
    <s v="0"/>
    <m/>
    <m/>
    <m/>
    <d v="2026-02-01T00:00:00"/>
    <d v="2026-07-31T00:00:00"/>
    <n v="181"/>
  </r>
  <r>
    <s v="268599"/>
    <d v="2026-02-02T00:00:00"/>
    <d v="2026-12-31T00:00:00"/>
    <s v="false"/>
    <s v="176216"/>
    <s v="TEMPORAL. T. COM. INTER. N. ESTA"/>
    <s v="MES VENCIDO - INCAPACIDAD TEMPORAL"/>
    <s v="TÉC. ESP. DE SISTEMAS Y TECN.INFORMACIÓN"/>
    <s v="E"/>
    <s v="S_9B_1A"/>
    <x v="0"/>
    <n v="333"/>
    <n v="0"/>
    <s v="TÉCNICA/O ESP. EN SISTEMAS Y TÉCN. DE LA INFORMACI"/>
    <s v="INFORMÁTICA"/>
    <x v="6"/>
    <s v="372814"/>
    <s v="78679109L"/>
    <s v="ENCISO HIGUERAS, ALFONSO"/>
    <s v="TÉCNICA/O ESP. EN SISTEMAS Y TÉCN. DE LA INFORMACI"/>
    <d v="2026-02-02T00:00:00"/>
    <d v="2026-07-31T00:00:00"/>
    <n v="180"/>
  </r>
  <r>
    <s v="229267"/>
    <d v="2026-02-03T00:00:00"/>
    <d v="2026-12-31T00:00:00"/>
    <s v="false"/>
    <s v="176342"/>
    <s v="TEMPORAL. T. COM. INTER. N. ESTA"/>
    <s v="MES VENCIDO - INCAPACIDAD TEMPORAL"/>
    <s v="ENFERMERO/A"/>
    <s v="E"/>
    <s v="S_9B_1A"/>
    <x v="0"/>
    <n v="332"/>
    <n v="0"/>
    <s v="ENFERMERA/O"/>
    <s v="BLOQUE QUIRURGICO CENTRAL"/>
    <x v="1"/>
    <s v="259400"/>
    <s v="42237016T"/>
    <s v="PEREZ SIVERIO, AINHOA"/>
    <s v="ENFERMERA/O"/>
    <d v="2026-02-03T00:00:00"/>
    <d v="2026-07-31T00:00:00"/>
    <n v="179"/>
  </r>
  <r>
    <s v="279510"/>
    <d v="2026-02-03T00:00:00"/>
    <d v="2026-12-31T00:00:00"/>
    <s v="false"/>
    <s v="176033"/>
    <s v="TEMPORAL. T. COM. INTER. N. ESTA"/>
    <s v="COMISION SERV.,ADS.TEMPORAL"/>
    <s v="ENFERMERO/A"/>
    <s v="E"/>
    <s v="S_9B_1A"/>
    <x v="0"/>
    <n v="332"/>
    <n v="0"/>
    <s v="ENFERMERA/O"/>
    <s v="UDAD.CORONARIAS"/>
    <x v="1"/>
    <s v="322342"/>
    <s v="78708445F"/>
    <s v="BETHENCOURT GONZALEZ, RUBEN"/>
    <m/>
    <d v="2026-02-03T00:00:00"/>
    <d v="2026-07-31T00:00:00"/>
    <n v="179"/>
  </r>
  <r>
    <s v="231995"/>
    <d v="2026-02-04T00:00:00"/>
    <d v="2026-12-31T00:00:00"/>
    <s v="false"/>
    <s v="176332"/>
    <s v="TEMPORAL. T. COM. INTER. N. ESTA"/>
    <s v="LIBRE DISPOSICION"/>
    <s v="ENFERMERO/A"/>
    <s v="E"/>
    <s v="S_9B_1AV"/>
    <x v="0"/>
    <n v="331"/>
    <n v="0"/>
    <s v="ENFERMERA/O"/>
    <s v="H.DIA POLIVALENTE - CITOSTATICOS"/>
    <x v="1"/>
    <s v="382906"/>
    <s v="43835372V"/>
    <s v="RODRIGUEZ SANCHEZ, PAOLA"/>
    <s v="ENFERMERA/O"/>
    <d v="2026-02-04T00:00:00"/>
    <d v="2026-07-31T00:00:00"/>
    <n v="178"/>
  </r>
  <r>
    <s v="266484"/>
    <d v="2026-02-04T00:00:00"/>
    <d v="2026-12-31T00:00:00"/>
    <s v="false"/>
    <s v="176393"/>
    <s v="TEMPORAL. T. COM. INTER. N. ESTA"/>
    <s v="MES VENCIDO - INCAPACIDAD TEMPORAL"/>
    <s v="AUXILIAR DE ENFERMERÍA"/>
    <s v="E"/>
    <s v="S_9B_1A"/>
    <x v="0"/>
    <n v="331"/>
    <n v="0"/>
    <s v="AUXILIAR DE ENFERMERÍA"/>
    <s v="UDAD.ENDOSCOPIA"/>
    <x v="1"/>
    <s v="342623"/>
    <s v="43827331A"/>
    <s v="MARTI BENITEZ, SOFIA SONIA"/>
    <s v="AUXILIAR DE ENFERMERÍA"/>
    <d v="2026-02-04T00:00:00"/>
    <d v="2026-07-31T00:00:00"/>
    <n v="178"/>
  </r>
  <r>
    <s v="234408"/>
    <d v="2026-02-05T00:00:00"/>
    <d v="2026-12-31T00:00:00"/>
    <s v="false"/>
    <s v="176363"/>
    <s v="TEMPORAL. T. COM. INTER. N. ESTA"/>
    <s v="MES VENCIDO - INCAPACIDAD TEMPORAL"/>
    <s v="AUXILIAR DE ENFERMERÍA"/>
    <s v="E"/>
    <s v="S_9B_1A"/>
    <x v="0"/>
    <n v="330"/>
    <n v="0"/>
    <s v="AUXILIAR DE ENFERMERÍA"/>
    <s v="U.V.I. PEDIATRICA"/>
    <x v="1"/>
    <s v="235580"/>
    <s v="78699737Q"/>
    <s v="ARMAS SANCHEZ, MARIAN"/>
    <s v="AUXILIAR DE ENFERMERÍA"/>
    <d v="2026-02-05T00:00:00"/>
    <d v="2026-07-31T00:00:00"/>
    <n v="177"/>
  </r>
  <r>
    <s v="375604"/>
    <d v="2026-02-05T00:00:00"/>
    <d v="2026-12-31T00:00:00"/>
    <s v="false"/>
    <s v="176408"/>
    <s v="TEMPORAL. T. COM. INTER. N. ESTA"/>
    <s v="INTERINO POR VACANTE"/>
    <s v="PINCHE"/>
    <s v="E"/>
    <s v="I_9_1A"/>
    <x v="3"/>
    <n v="330"/>
    <n v="0"/>
    <s v="PINCHE"/>
    <s v="COCINA"/>
    <x v="0"/>
    <s v="0"/>
    <m/>
    <m/>
    <m/>
    <d v="2026-02-05T00:00:00"/>
    <d v="2026-07-31T00:00:00"/>
    <n v="177"/>
  </r>
  <r>
    <s v="256710"/>
    <d v="2026-02-05T00:00:00"/>
    <d v="2026-12-31T00:00:00"/>
    <s v="false"/>
    <s v="176397"/>
    <s v="TEMPORAL. T. COM. INTER. N. ESTA"/>
    <s v="MES VENCIDO - INCAPACIDAD TEMPORAL"/>
    <s v="ENFERMERO/A"/>
    <s v="E"/>
    <s v="S_9B_1A"/>
    <x v="0"/>
    <n v="330"/>
    <n v="0"/>
    <s v="ENFERMERA/O"/>
    <s v="UDAD.HEMODÍALISIS"/>
    <x v="1"/>
    <s v="329314"/>
    <s v="43357115E"/>
    <s v="FUENTES HERNANDEZ, MARIA LOURDES"/>
    <s v="ENFERMERA/O"/>
    <d v="2026-02-05T00:00:00"/>
    <d v="2026-07-31T00:00:00"/>
    <n v="177"/>
  </r>
  <r>
    <s v="207612"/>
    <d v="2026-02-05T00:00:00"/>
    <d v="2026-12-31T00:00:00"/>
    <s v="false"/>
    <s v="176655"/>
    <s v="TEMPORAL. T. COM. INTER. N. ESTA"/>
    <s v="INTERINO POR VACANTE"/>
    <s v="FEA PSICOLOGÍA CLÍNICA"/>
    <s v="E"/>
    <s v="I_9_1A"/>
    <x v="3"/>
    <n v="330"/>
    <n v="0"/>
    <s v="FEA PSICOLOGÍA CLÍNICA"/>
    <s v="P.MÉDICO PSIQUIATRÍA"/>
    <x v="2"/>
    <s v="0"/>
    <m/>
    <m/>
    <m/>
    <d v="2026-02-05T00:00:00"/>
    <d v="2026-07-31T00:00:00"/>
    <n v="177"/>
  </r>
  <r>
    <s v="305035"/>
    <d v="2026-02-06T00:00:00"/>
    <d v="2026-12-31T00:00:00"/>
    <s v="false"/>
    <s v="176435"/>
    <s v="TEMPORAL. T. COM. INTER. N. ESTA"/>
    <s v="MES VENCIDO - INCAPACIDAD TEMPORAL"/>
    <s v="ENFERMERO/A"/>
    <s v="E"/>
    <s v="S_9B_1A"/>
    <x v="0"/>
    <n v="329"/>
    <n v="0"/>
    <s v="ENFERMERA/O"/>
    <s v="PLANTILLA VOLANTE"/>
    <x v="1"/>
    <s v="211694"/>
    <s v="42221518G"/>
    <s v="ESCARVAJAL GARCIA, AARON OMAR"/>
    <s v="ENFERMERA/O"/>
    <d v="2026-02-06T00:00:00"/>
    <d v="2026-07-31T00:00:00"/>
    <n v="176"/>
  </r>
  <r>
    <s v="279343"/>
    <d v="2026-02-06T00:00:00"/>
    <d v="2026-12-31T00:00:00"/>
    <s v="false"/>
    <s v="176455"/>
    <s v="TEMPORAL. T. COM. INTER. N. ESTA"/>
    <s v="MES VENCIDO - INCAPACIDAD TEMPORAL"/>
    <s v="AUXILIAR DE ENFERMERÍA"/>
    <s v="E"/>
    <s v="S_9B_1A"/>
    <x v="0"/>
    <n v="329"/>
    <n v="0"/>
    <s v="AUXILIAR DE ENFERMERÍA"/>
    <s v="PLANTILLA VOLANTE"/>
    <x v="1"/>
    <s v="213368"/>
    <s v="43799162D"/>
    <s v="CABRERA MONTESDEOCA, FRANCISCO JAVIER"/>
    <s v="AUXILIAR DE ENFERMERÍA"/>
    <d v="2026-02-06T00:00:00"/>
    <d v="2026-07-31T00:00:00"/>
    <n v="176"/>
  </r>
  <r>
    <s v="376473"/>
    <d v="2026-02-06T00:00:00"/>
    <d v="2026-12-31T00:00:00"/>
    <s v="false"/>
    <s v="176436"/>
    <s v="TEMPORAL. T. COM. INTER. N. ESTA"/>
    <s v="MES VENCIDO - INCAPACIDAD TEMPORAL"/>
    <s v="ENFERMERO ESPECIALISTA SALUD MENTAL"/>
    <s v="E"/>
    <s v="S_9B_1A"/>
    <x v="0"/>
    <n v="329"/>
    <n v="0"/>
    <s v="ENFERMERA/O ESPECIALISTA EN ENFERMERÍA DE SALUD ME"/>
    <s v="UNIDAD DE SALUD MENTAL INFANTO JUVENIL"/>
    <x v="1"/>
    <s v="709465"/>
    <s v="34991925R"/>
    <s v="NIEVES LAMELA, M.PILAR"/>
    <s v="ENFERMERA/O"/>
    <d v="2026-02-06T00:00:00"/>
    <d v="2026-07-31T00:00:00"/>
    <n v="176"/>
  </r>
  <r>
    <s v="258749"/>
    <d v="2026-02-07T00:00:00"/>
    <d v="2026-12-31T00:00:00"/>
    <s v="false"/>
    <s v="176418"/>
    <s v="TEMPORAL. T. COM. INTER. N. ESTA"/>
    <s v="MES VENCIDO - INCAPACIDAD TEMPORAL"/>
    <s v="AUXILIAR DE ENFERMERÍA"/>
    <s v="E"/>
    <s v="S_9B_1A"/>
    <x v="0"/>
    <n v="328"/>
    <n v="0"/>
    <s v="AUXILIAR DE ENFERMERÍA"/>
    <s v="URGENCIAS"/>
    <x v="1"/>
    <s v="371388"/>
    <s v="78562109C"/>
    <s v="RODRIGUEZ YANES, ANA MARIA"/>
    <s v="AUXILIAR DE ENFERMERÍA"/>
    <d v="2026-02-07T00:00:00"/>
    <d v="2026-07-31T00:00:00"/>
    <n v="175"/>
  </r>
  <r>
    <s v="228714"/>
    <d v="2026-02-07T00:00:00"/>
    <d v="2026-12-31T00:00:00"/>
    <s v="false"/>
    <s v="176341"/>
    <s v="TEMPORAL. T. COM. INTER. N. ESTA"/>
    <s v="LIBRE DISPOSICION"/>
    <s v="ENFERMERO/A"/>
    <s v="E"/>
    <s v="S_9B_1AV"/>
    <x v="0"/>
    <n v="328"/>
    <n v="0"/>
    <s v="ENFERMERA/O"/>
    <s v="PLANTA  5ª IMPAR - HOSP.EDIF.A"/>
    <x v="1"/>
    <s v="214736"/>
    <s v="51167850A"/>
    <s v="MORALES PADRINO, YAIZA MARIA"/>
    <s v="ENFERMERA/O"/>
    <d v="2026-02-07T00:00:00"/>
    <d v="2026-07-31T00:00:00"/>
    <n v="175"/>
  </r>
  <r>
    <s v="291878"/>
    <d v="2026-02-07T00:00:00"/>
    <d v="2026-12-31T00:00:00"/>
    <s v="false"/>
    <s v="176421"/>
    <s v="TEMPORAL. T. COM. INTER. N. ESTA"/>
    <s v="MES VENCIDO - INCAPACIDAD TEMPORAL"/>
    <s v="AUXILIAR DE ENFERMERÍA"/>
    <s v="E"/>
    <s v="S_9B_1A"/>
    <x v="0"/>
    <n v="328"/>
    <n v="0"/>
    <s v="AUXILIAR DE ENFERMERÍA"/>
    <s v="URGENCIAS"/>
    <x v="1"/>
    <s v="215903"/>
    <s v="78680601Q"/>
    <s v="HERRERA SUAREZ, BEATRIZ CANDELARIA"/>
    <s v="AUXILIAR DE ENFERMERÍA"/>
    <d v="2026-02-07T00:00:00"/>
    <d v="2026-07-31T00:00:00"/>
    <n v="175"/>
  </r>
  <r>
    <s v="305385"/>
    <d v="2026-02-07T00:00:00"/>
    <d v="2026-12-31T00:00:00"/>
    <s v="false"/>
    <s v="176460"/>
    <s v="TEMPORAL. T. COM. INTER. N. ESTA"/>
    <s v="MES VENCIDO - INCAPACIDAD TEMPORAL"/>
    <s v="ENFERMERO/A"/>
    <s v="E"/>
    <s v="S_9B_1A"/>
    <x v="0"/>
    <n v="328"/>
    <n v="0"/>
    <s v="ENFERMERA/O"/>
    <s v="PLANTA  9ª IMPAR - HOSP.EDIF.A"/>
    <x v="1"/>
    <s v="243750"/>
    <s v="54049321B"/>
    <s v="QUINTERO BRITO, DAVID"/>
    <s v="ENFERMERA/O"/>
    <d v="2026-02-07T00:00:00"/>
    <d v="2026-07-31T00:00:00"/>
    <n v="175"/>
  </r>
  <r>
    <s v="256526"/>
    <d v="2026-02-10T00:00:00"/>
    <d v="2026-12-31T00:00:00"/>
    <s v="false"/>
    <s v="176749"/>
    <s v="TEMPORAL. T. COM. INTER. N. ESTA"/>
    <s v="INVALIDEZ PERMANENTE"/>
    <s v="LAVANDERO/A"/>
    <s v="E"/>
    <s v="S_9B_1A"/>
    <x v="0"/>
    <n v="325"/>
    <n v="0"/>
    <s v="LAVANDERIA"/>
    <s v="LAVANDERÍA HOSP.DEL TORAX"/>
    <x v="0"/>
    <s v="339512"/>
    <s v="43614953F"/>
    <s v="ALAMO DEL TORO, NATIVIDAD ELSA"/>
    <m/>
    <d v="2026-02-10T00:00:00"/>
    <d v="2026-07-31T00:00:00"/>
    <n v="172"/>
  </r>
  <r>
    <s v="393214"/>
    <d v="2026-02-10T00:00:00"/>
    <d v="2026-12-31T00:00:00"/>
    <s v="false"/>
    <s v="176191"/>
    <s v="TEMPORAL. T. COM. INTER. N. ESTA"/>
    <s v="INVALIDEZ PERMANENTE"/>
    <s v="LIMPIADOR/A"/>
    <s v="E"/>
    <s v="S_9B_1A"/>
    <x v="0"/>
    <n v="325"/>
    <n v="0"/>
    <s v="LIMPIADORA"/>
    <s v="LIMPIEZA"/>
    <x v="0"/>
    <s v="361920"/>
    <s v="42083635Y"/>
    <s v="GARCIA GONZALEZ, ROSA PALOMA"/>
    <m/>
    <d v="2026-02-10T00:00:00"/>
    <d v="2026-07-31T00:00:00"/>
    <n v="172"/>
  </r>
  <r>
    <s v="248724"/>
    <d v="2026-02-10T00:00:00"/>
    <d v="2026-12-31T00:00:00"/>
    <s v="false"/>
    <s v="176466"/>
    <s v="TEMPORAL. T. COM. INTER. N. ESTA"/>
    <s v="MES VENCIDO - INCAPACIDAD TEMPORAL"/>
    <s v="AUXILIAR DE ENFERMERÍA"/>
    <s v="E"/>
    <s v="S_9B_1A"/>
    <x v="0"/>
    <n v="325"/>
    <n v="0"/>
    <s v="AUXILIAR DE ENFERMERÍA"/>
    <s v="PLANTA  2ª  - HOSPITAL DEL NORTE"/>
    <x v="1"/>
    <s v="333241"/>
    <s v="42072856Z"/>
    <s v="GOMEZ CASTILLA, JOSE MANUEL"/>
    <s v="AUXILIAR DE ENFERMERÍA"/>
    <d v="2026-02-10T00:00:00"/>
    <d v="2026-07-31T00:00:00"/>
    <n v="172"/>
  </r>
  <r>
    <s v="257032"/>
    <d v="2026-02-10T00:00:00"/>
    <d v="2026-12-31T00:00:00"/>
    <s v="false"/>
    <s v="176495"/>
    <s v="TEMPORAL. T. COM. INTER. N. ESTA"/>
    <s v="MES VENCIDO - INCAPACIDAD TEMPORAL"/>
    <s v="G AUXILIAR ADMINISTRATIVO F. ADMVA"/>
    <s v="E"/>
    <s v="S_9B_1A"/>
    <x v="0"/>
    <n v="325"/>
    <n v="0"/>
    <s v="AUXILIAR ADMINISTRATIVO"/>
    <s v="ARCHIVO CENTRAL"/>
    <x v="2"/>
    <s v="232766"/>
    <s v="54059522T"/>
    <s v="BARRETO RODRIGUEZ, ESTEFANIA"/>
    <s v="AUXILIAR ADMINISTRATIVO"/>
    <d v="2026-02-10T00:00:00"/>
    <d v="2026-07-31T00:00:00"/>
    <n v="172"/>
  </r>
  <r>
    <s v="312743"/>
    <d v="2026-02-10T00:00:00"/>
    <d v="2026-12-31T00:00:00"/>
    <s v="false"/>
    <s v="176609"/>
    <s v="TEMPORAL. T. COM. INTER. N. ESTA"/>
    <s v="MES VENCIDO - INCAPACIDAD TEMPORAL"/>
    <s v="PINCHE"/>
    <s v="E"/>
    <s v="S_9B_1A"/>
    <x v="0"/>
    <n v="325"/>
    <n v="0"/>
    <s v="PINCHE"/>
    <s v="COCINA"/>
    <x v="0"/>
    <s v="366625"/>
    <s v="54043201D"/>
    <s v="CHAPO PICHETTI, ELISABETH CATALINA"/>
    <s v="PINCHE"/>
    <d v="2026-02-10T00:00:00"/>
    <d v="2026-07-31T00:00:00"/>
    <n v="172"/>
  </r>
  <r>
    <s v="276643"/>
    <d v="2026-02-11T00:00:00"/>
    <d v="2026-12-31T00:00:00"/>
    <s v="false"/>
    <s v="176754"/>
    <s v="TEMPORAL. T. COM. INTER. N. ESTA"/>
    <s v="COMISION SERV.,ADS.TEMPORAL"/>
    <s v="CARPINTERO/A"/>
    <s v="E"/>
    <s v="S_9B_1A"/>
    <x v="0"/>
    <n v="324"/>
    <n v="0"/>
    <s v="CARPINTERO"/>
    <s v="CARPINTERÍA"/>
    <x v="6"/>
    <s v="345939"/>
    <s v="54042317E"/>
    <s v="MOLINA.DE LEON, JOSUE"/>
    <m/>
    <d v="2026-02-11T00:00:00"/>
    <d v="2026-07-31T00:00:00"/>
    <n v="171"/>
  </r>
  <r>
    <s v="217233"/>
    <d v="2026-02-11T00:00:00"/>
    <d v="2026-12-31T00:00:00"/>
    <s v="false"/>
    <s v="176755"/>
    <s v="TEMPORAL. T. COM. INTER. N. ESTA"/>
    <s v="COMISION SERV.,ADS.TEMPORAL"/>
    <s v="FONTANERO/A"/>
    <s v="E"/>
    <s v="S_9B_1A"/>
    <x v="0"/>
    <n v="324"/>
    <n v="0"/>
    <s v="FONTANERO"/>
    <s v="FONTANERÍA"/>
    <x v="6"/>
    <s v="291350"/>
    <s v="43809017C"/>
    <s v="RAMOS FUENTES, JULIAN"/>
    <m/>
    <d v="2026-02-11T00:00:00"/>
    <d v="2026-07-31T00:00:00"/>
    <n v="171"/>
  </r>
  <r>
    <s v="205513"/>
    <d v="2026-02-11T00:00:00"/>
    <d v="2026-12-31T00:00:00"/>
    <s v="false"/>
    <s v="176607"/>
    <s v="TEMPORAL. T. COM. INTER. N. ESTA"/>
    <s v="MES VENCIDO - INCAPACIDAD TEMPORAL"/>
    <s v="AUXILIAR DE ENFERMERÍA"/>
    <s v="E"/>
    <s v="S_9B_1A"/>
    <x v="0"/>
    <n v="324"/>
    <n v="0"/>
    <s v="AUXILIAR DE ENFERMERÍA"/>
    <s v="PLANTA  2ª  - HOSPITAL DEL NORTE"/>
    <x v="1"/>
    <s v="220645"/>
    <s v="78623082C"/>
    <s v="SANTOS GARCIA, MARIA ELENA"/>
    <s v="AUXILIAR DE ENFERMERÍA"/>
    <d v="2026-02-11T00:00:00"/>
    <d v="2026-07-31T00:00:00"/>
    <n v="171"/>
  </r>
  <r>
    <s v="261826"/>
    <d v="2026-02-12T00:00:00"/>
    <d v="2026-12-31T00:00:00"/>
    <s v="false"/>
    <s v="176375"/>
    <s v="TEMPORAL. T. COM. INTER. N. ESTA"/>
    <s v="VACACIONES Y LIBRANZAS"/>
    <s v="AUXILIAR DE ENFERMERÍA"/>
    <s v="E"/>
    <s v="S_9B_1AV"/>
    <x v="0"/>
    <n v="323"/>
    <n v="0"/>
    <s v="AUXILIAR DE ENFERMERÍA"/>
    <s v="PLANTA  5ª  PAR   - HOSP.EDIF.A"/>
    <x v="1"/>
    <s v="359791"/>
    <s v="78569876J"/>
    <s v="RODRIGUEZ HERNANDEZ, MARIA DE LOS ANGELES"/>
    <s v="AUXILIAR DE ENFERMERÍA"/>
    <d v="2026-02-12T00:00:00"/>
    <d v="2026-07-31T00:00:00"/>
    <n v="170"/>
  </r>
  <r>
    <s v="238179"/>
    <d v="2026-02-12T00:00:00"/>
    <d v="2026-12-31T00:00:00"/>
    <s v="false"/>
    <s v="176280"/>
    <s v="TEMPORAL. T. COM. INTER. N. ESTA"/>
    <s v="DESEMPEÑO FUNCIONES SUPERIOR CATEGORIA"/>
    <s v="INGENIERO/A TÉCNICO/A INDUSTRIAL"/>
    <s v="E"/>
    <s v="S_9B_1A"/>
    <x v="0"/>
    <n v="323"/>
    <n v="0"/>
    <s v="INGENIERO TÉCNICO INDUSTRIAL"/>
    <s v="SERVICIO MANTENIMIENTO E INSTALACIONES"/>
    <x v="6"/>
    <s v="249344"/>
    <s v="54112151M"/>
    <s v="BATISTA HERRERA, MARIO SAMIR"/>
    <s v="JEFE DE SECCIÓN (NO SANITARIO)"/>
    <d v="2026-02-12T00:00:00"/>
    <d v="2026-07-31T00:00:00"/>
    <n v="170"/>
  </r>
  <r>
    <s v="390196"/>
    <d v="2026-02-13T00:00:00"/>
    <d v="2026-12-31T00:00:00"/>
    <s v="false"/>
    <s v="176647"/>
    <s v="TEMPORAL. T. COM. INTER. N. ESTA"/>
    <s v="MES VENCIDO - INCAPACIDAD TEMPORAL"/>
    <s v="AUXILIAR DE ENFERMERÍA"/>
    <s v="E"/>
    <s v="S_9B_1A"/>
    <x v="0"/>
    <n v="322"/>
    <n v="0"/>
    <s v="AUXILIAR DE ENFERMERÍA"/>
    <s v="PLANTA  5ª IMPAR - HOSP.EDIF.A"/>
    <x v="1"/>
    <s v="242992"/>
    <s v="78707065F"/>
    <s v="DIAZ ALVARADO, VANESA"/>
    <s v="AUXILIAR DE ENFERMERÍA"/>
    <d v="2026-02-13T00:00:00"/>
    <d v="2026-07-31T00:00:00"/>
    <n v="169"/>
  </r>
  <r>
    <s v="200878"/>
    <d v="2026-02-13T00:00:00"/>
    <d v="2026-12-31T00:00:00"/>
    <s v="false"/>
    <s v="176705"/>
    <s v="TEMPORAL. T. COM. INTER. N. ESTA"/>
    <s v="MES VENCIDO - INCAPACIDAD TEMPORAL"/>
    <s v="ENFERMERO/A"/>
    <s v="E"/>
    <s v="S_9B_1A"/>
    <x v="0"/>
    <n v="322"/>
    <n v="0"/>
    <s v="ENFERMERA/O"/>
    <s v="RADIODIAGNOSTICO"/>
    <x v="1"/>
    <s v="368591"/>
    <s v="09325980D"/>
    <s v="GRACIA GARDUÑO, SUSANA"/>
    <s v="ENFERMERA/O"/>
    <d v="2026-02-13T00:00:00"/>
    <d v="2026-07-31T00:00:00"/>
    <n v="169"/>
  </r>
  <r>
    <s v="251283"/>
    <d v="2026-02-13T00:00:00"/>
    <d v="2026-12-31T00:00:00"/>
    <s v="false"/>
    <s v="176739"/>
    <s v="TEMPORAL. T. COM. INTER. N. ESTA"/>
    <s v="MES VENCIDO - INCAPACIDAD TEMPORAL"/>
    <s v="ENFERMERO/A"/>
    <s v="E"/>
    <s v="S_9B_1A"/>
    <x v="0"/>
    <n v="322"/>
    <n v="0"/>
    <s v="ENFERMERA/O"/>
    <s v="HOSPITAL.UDAD.DROGODEPEN.-U.H.T.D."/>
    <x v="1"/>
    <s v="215863"/>
    <s v="47539681S"/>
    <s v="PEREZ BRENES, LORENA"/>
    <s v="ENFERMERA/O ESPECIALISTA EN ENFERMERÍA DE SALUD ME"/>
    <d v="2026-02-13T00:00:00"/>
    <d v="2026-07-31T00:00:00"/>
    <n v="169"/>
  </r>
  <r>
    <s v="375708"/>
    <d v="2026-02-13T00:00:00"/>
    <d v="2026-12-31T00:00:00"/>
    <s v="false"/>
    <s v="176653"/>
    <s v="TEMPORAL. T. COM. INTER. N. ESTA"/>
    <s v="INVALIDEZ PERMANENTE"/>
    <s v="AUXILIAR DE ENFERMERÍA"/>
    <s v="E"/>
    <s v="S_9B_1A"/>
    <x v="0"/>
    <n v="322"/>
    <n v="0"/>
    <s v="AUXILIAR DE ENFERMERÍA"/>
    <s v="PLANTA  9ª  PAR   - HOSP.EDIF.A"/>
    <x v="1"/>
    <s v="250003"/>
    <s v="78714772D"/>
    <s v="RODRIGUEZ HERNANDEZ, LAURA"/>
    <m/>
    <d v="2026-02-13T00:00:00"/>
    <d v="2026-07-31T00:00:00"/>
    <n v="169"/>
  </r>
  <r>
    <s v="299736"/>
    <d v="2026-02-14T00:00:00"/>
    <d v="2026-12-31T00:00:00"/>
    <s v="false"/>
    <s v="176738"/>
    <s v="TEMPORAL. T. COM. INTER. N. ESTA"/>
    <s v="MES VENCIDO - INCAPACIDAD TEMPORAL"/>
    <s v="AUXILIAR DE ENFERMERÍA"/>
    <s v="E"/>
    <s v="S_9B_1A"/>
    <x v="0"/>
    <n v="321"/>
    <n v="0"/>
    <s v="AUXILIAR DE ENFERMERÍA"/>
    <s v="PLANTILLA VOLANTE"/>
    <x v="1"/>
    <s v="249117"/>
    <s v="43834284X"/>
    <s v="DE ARMAS GUTIERREZ, YAIZA"/>
    <s v="AUXILIAR DE ENFERMERÍA"/>
    <d v="2026-02-14T00:00:00"/>
    <d v="2026-07-31T00:00:00"/>
    <n v="168"/>
  </r>
  <r>
    <s v="222491"/>
    <d v="2026-02-16T00:00:00"/>
    <d v="2026-12-31T00:00:00"/>
    <s v="false"/>
    <s v="176760"/>
    <s v="TEMPORAL. T. COM. INTER. N. ESTA"/>
    <s v="MES VENCIDO - INCAPACIDAD TEMPORAL"/>
    <s v="LIMPIADOR/A"/>
    <s v="E"/>
    <s v="S_9B_1A"/>
    <x v="0"/>
    <n v="319"/>
    <n v="0"/>
    <s v="LIMPIADORA"/>
    <s v="LIMPIEZA"/>
    <x v="0"/>
    <s v="278274"/>
    <s v="43808519M"/>
    <s v="RAMOS MELO, MARIA ANGELES"/>
    <s v="LIMPIADORA"/>
    <d v="2026-02-16T00:00:00"/>
    <d v="2026-07-31T00:00:00"/>
    <n v="166"/>
  </r>
  <r>
    <s v="265918"/>
    <d v="2026-02-16T00:00:00"/>
    <d v="2026-12-31T00:00:00"/>
    <s v="false"/>
    <s v="176622"/>
    <s v="TEMPORAL. T. COM. INTER. N. ESTA"/>
    <s v="MES VENCIDO - INCAPACIDAD TEMPORAL"/>
    <s v="COCINERO/A"/>
    <s v="E"/>
    <s v="S_9B_1A"/>
    <x v="0"/>
    <n v="319"/>
    <n v="0"/>
    <s v="COCINERO"/>
    <s v="COCINA"/>
    <x v="0"/>
    <s v="221995"/>
    <s v="54112636F"/>
    <s v="ALFONSO ALVAREZ, AROA"/>
    <s v="COCINERO"/>
    <d v="2026-02-16T00:00:00"/>
    <d v="2026-07-31T00:00:00"/>
    <n v="166"/>
  </r>
  <r>
    <s v="272584"/>
    <d v="2026-02-16T00:00:00"/>
    <d v="2026-12-31T00:00:00"/>
    <s v="false"/>
    <s v="176465"/>
    <s v="TEMPORAL. T. COM. INTER. N. ESTA"/>
    <s v="VACACIONES Y LIBRANZAS"/>
    <s v="AUXILIAR DE ENFERMERÍA"/>
    <s v="E"/>
    <s v="S_9B_1AV"/>
    <x v="0"/>
    <n v="319"/>
    <n v="0"/>
    <s v="AUXILIAR DE ENFERMERÍA"/>
    <s v="PLANTA  8ª IMPAR - HOSP.EDIF.A"/>
    <x v="1"/>
    <s v="274946"/>
    <s v="45552078A"/>
    <s v="HERNANDEZ PERDOMO, DESIREE CARMEN"/>
    <s v="AUXILIAR DE ENFERMERÍA"/>
    <d v="2026-02-16T00:00:00"/>
    <d v="2026-07-31T00:00:00"/>
    <n v="166"/>
  </r>
  <r>
    <s v="221631"/>
    <d v="2026-02-16T00:00:00"/>
    <d v="2026-12-31T00:00:00"/>
    <s v="false"/>
    <s v="176661"/>
    <s v="TEMPORAL. T. COM. INTER. N. ESTA"/>
    <s v="VACACIONES Y LIBRANZAS"/>
    <s v="AUXILIAR DE ENFERMERÍA"/>
    <s v="E"/>
    <s v="S_9B_1AV"/>
    <x v="0"/>
    <n v="319"/>
    <n v="0"/>
    <s v="AUXILIAR DE ENFERMERÍA"/>
    <s v="PLANTA  1ª  PAR   - HOSP.EDIF.A"/>
    <x v="1"/>
    <s v="270447"/>
    <s v="43611550P"/>
    <s v="ALVAREZ RIGOR, CONCEPCION"/>
    <s v="AUXILIAR DE ENFERMERÍA"/>
    <d v="2026-02-16T00:00:00"/>
    <d v="2026-07-31T00:00:00"/>
    <n v="166"/>
  </r>
  <r>
    <s v="264882"/>
    <d v="2026-02-18T00:00:00"/>
    <d v="2026-12-31T00:00:00"/>
    <s v="false"/>
    <s v="176756"/>
    <s v="TEMPORAL. T. COM. INTER. N. ESTA"/>
    <s v="COMISION SERV.,ADS.TEMPORAL"/>
    <s v="FONTANERO/A"/>
    <s v="E"/>
    <s v="S_9B_1A"/>
    <x v="0"/>
    <n v="317"/>
    <n v="0"/>
    <s v="FONTANERO"/>
    <s v="FONTANERÍA"/>
    <x v="6"/>
    <s v="243041"/>
    <s v="44307174C"/>
    <s v="SOSA SANTANA, PEDRO JORGE"/>
    <m/>
    <d v="2026-02-18T00:00:00"/>
    <d v="2026-07-31T00:00:00"/>
    <n v="164"/>
  </r>
  <r>
    <s v="248489"/>
    <d v="2026-02-19T00:00:00"/>
    <d v="2026-12-31T00:00:00"/>
    <s v="false"/>
    <s v="176806"/>
    <s v="TEMPORAL. T. COM. INTER. N. ESTA"/>
    <s v="MES VENCIDO - INCAPACIDAD TEMPORAL"/>
    <s v="AUXILIAR DE ENFERMERÍA"/>
    <s v="E"/>
    <s v="S_9B_1A"/>
    <x v="0"/>
    <n v="316"/>
    <n v="0"/>
    <s v="AUXILIAR DE ENFERMERÍA"/>
    <s v="PLANTA  7ª  PAR   - HOSP.EDIF.A"/>
    <x v="1"/>
    <s v="389438"/>
    <s v="43781494M"/>
    <s v="BERRIEL RODRIGUEZ, RAQUEL"/>
    <s v="AUXILIAR DE ENFERMERÍA"/>
    <d v="2026-02-19T00:00:00"/>
    <d v="2026-07-31T00:00:00"/>
    <n v="163"/>
  </r>
  <r>
    <s v="267896"/>
    <d v="2026-02-20T00:00:00"/>
    <d v="2026-12-31T00:00:00"/>
    <s v="false"/>
    <s v="176819"/>
    <s v="TEMPORAL. T. COM. INTER. N. ESTA"/>
    <s v="MES VENCIDO - INCAPACIDAD TEMPORAL"/>
    <s v="AUXILIAR DE ENFERMERÍA"/>
    <s v="E"/>
    <s v="S_9B_1A"/>
    <x v="0"/>
    <n v="315"/>
    <n v="0"/>
    <s v="AUXILIAR DE ENFERMERÍA"/>
    <s v="PLANTA 3ª/4ª URA"/>
    <x v="1"/>
    <s v="341356"/>
    <s v="78675434R"/>
    <s v="MARICHAL PADILLA, VICENTA"/>
    <s v="AUXILIAR DE ENFERMERÍA"/>
    <d v="2026-02-20T00:00:00"/>
    <d v="2026-07-31T00:00:00"/>
    <n v="162"/>
  </r>
  <r>
    <s v="270783"/>
    <d v="2026-02-20T00:00:00"/>
    <d v="2026-12-31T00:00:00"/>
    <s v="false"/>
    <s v="176829"/>
    <s v="TEMPORAL. T. COM. INTER. N. ESTA"/>
    <s v="MES VENCIDO - INCAPACIDAD TEMPORAL"/>
    <s v="ENFERMERO/A"/>
    <s v="E"/>
    <s v="S_9B_1A"/>
    <x v="0"/>
    <n v="315"/>
    <n v="0"/>
    <s v="ENFERMERA/O"/>
    <s v="LABORATORIO CENTRAL"/>
    <x v="1"/>
    <s v="277458"/>
    <s v="78853557N"/>
    <s v="OLAYA SOCAS, DAVID"/>
    <s v="ENFERMERA/O"/>
    <d v="2026-02-20T00:00:00"/>
    <d v="2026-07-31T00:00:00"/>
    <n v="162"/>
  </r>
  <r>
    <s v="345146"/>
    <d v="2026-02-20T00:00:00"/>
    <d v="2026-12-31T00:00:00"/>
    <s v="false"/>
    <s v="176864"/>
    <s v="SIN CONTRATO"/>
    <s v="PROMOCION INTERNA TEMPORAL"/>
    <s v="DIPLOMADO/A EN CIENCIAS EMPRESARIALES"/>
    <s v="E"/>
    <s v="I_9_1A"/>
    <x v="3"/>
    <n v="315"/>
    <n v="0"/>
    <s v="DIPLOMADA/O EN CIENCIAS EMPRESARIALES"/>
    <s v="SERV. DE APROVISIONAMIENTO"/>
    <x v="4"/>
    <s v="0"/>
    <m/>
    <m/>
    <m/>
    <d v="2026-02-20T00:00:00"/>
    <d v="2026-07-31T00:00:00"/>
    <n v="162"/>
  </r>
  <r>
    <s v="378838"/>
    <d v="2026-02-21T00:00:00"/>
    <d v="2026-12-31T00:00:00"/>
    <s v="false"/>
    <s v="176854"/>
    <s v="TEMPORAL. T. COM. INTER. N. ESTA"/>
    <s v="MES VENCIDO - INCAPACIDAD TEMPORAL"/>
    <s v="LIMPIADOR/A"/>
    <s v="E"/>
    <s v="S_9B_1A"/>
    <x v="0"/>
    <n v="314"/>
    <n v="0"/>
    <s v="LIMPIADORA"/>
    <s v="LIMPIEZA"/>
    <x v="0"/>
    <s v="220546"/>
    <s v="54111912L"/>
    <s v="ROSELL RUIZ, ANA ESTHER"/>
    <s v="LIMPIADORA"/>
    <d v="2026-02-21T00:00:00"/>
    <d v="2026-07-31T00:00:00"/>
    <n v="161"/>
  </r>
  <r>
    <s v="323695"/>
    <d v="2026-02-21T00:00:00"/>
    <d v="2026-12-31T00:00:00"/>
    <s v="false"/>
    <s v="176852"/>
    <s v="TEMPORAL. T. COM. INTER. N. ESTA"/>
    <s v="MES VENCIDO - INCAPACIDAD TEMPORAL"/>
    <s v="LIMPIADOR/A"/>
    <s v="E"/>
    <s v="S_9B_1A"/>
    <x v="0"/>
    <n v="314"/>
    <n v="0"/>
    <s v="LIMPIADORA"/>
    <s v="LIMPIEZA EDIFICIO ACTIV.AMBULATORIAS"/>
    <x v="0"/>
    <s v="372961"/>
    <s v="45450714T"/>
    <s v="MARRERO CAMPOS, MARIA DE LOS REYES"/>
    <s v="LIMPIADORA"/>
    <d v="2026-02-21T00:00:00"/>
    <d v="2026-07-31T00:00:00"/>
    <n v="161"/>
  </r>
  <r>
    <s v="243634"/>
    <d v="2026-02-21T00:00:00"/>
    <d v="2026-12-31T00:00:00"/>
    <s v="false"/>
    <s v="176845"/>
    <s v="TEMPORAL. T. COM. INTER. N. ESTA"/>
    <s v="MES VENCIDO - INCAPACIDAD TEMPORAL"/>
    <s v="AUXILIAR DE ENFERMERÍA"/>
    <s v="E"/>
    <s v="S_9B_1A"/>
    <x v="0"/>
    <n v="314"/>
    <n v="0"/>
    <s v="AUXILIAR DE ENFERMERÍA"/>
    <s v="PLANTILLA VOLANTE"/>
    <x v="1"/>
    <s v="201981"/>
    <s v="78642295M"/>
    <s v="ALONSO JORGE, CRISTINA"/>
    <s v="AUXILIAR DE ENFERMERÍA"/>
    <d v="2026-02-21T00:00:00"/>
    <d v="2026-07-31T00:00:00"/>
    <n v="161"/>
  </r>
  <r>
    <s v="397731"/>
    <d v="2026-02-22T00:00:00"/>
    <d v="2026-12-31T00:00:00"/>
    <s v="false"/>
    <s v="176863"/>
    <s v="TEMPORAL. T. COM. INTER. N. ESTA"/>
    <s v="INVALIDEZ PERMANENTE"/>
    <s v="PINCHE"/>
    <s v="E"/>
    <s v="S_9B_1A"/>
    <x v="0"/>
    <n v="313"/>
    <n v="0"/>
    <s v="PINCHE"/>
    <s v="COCINA"/>
    <x v="0"/>
    <s v="330343"/>
    <s v="43615312K"/>
    <s v="CABRERA DOMINGUEZ, MARIA TERESA"/>
    <m/>
    <d v="2026-02-22T00:00:00"/>
    <d v="2026-07-31T00:00:00"/>
    <n v="160"/>
  </r>
  <r>
    <s v="231821"/>
    <d v="2026-02-23T00:00:00"/>
    <d v="2026-12-31T00:00:00"/>
    <s v="false"/>
    <s v="176814"/>
    <s v="TEMPORAL. T. COM. INTER. N. ESTA"/>
    <s v="MES VENCIDO - INCAPACIDAD TEMPORAL"/>
    <s v="AUXILIAR DE ENFERMERÍA"/>
    <s v="E"/>
    <s v="S_9B_1A"/>
    <x v="0"/>
    <n v="312"/>
    <n v="0"/>
    <s v="AUXILIAR DE ENFERMERÍA"/>
    <s v="HOSPITAL DIA HEMATOLOGIA CLÍNICA"/>
    <x v="1"/>
    <s v="369252"/>
    <s v="78563125R"/>
    <s v="MARTIN HERRERA, ESTEFANIA"/>
    <s v="AUXILIAR DE ENFERMERÍA"/>
    <d v="2026-02-23T00:00:00"/>
    <d v="2026-07-31T00:00:00"/>
    <n v="159"/>
  </r>
  <r>
    <s v="241816"/>
    <d v="2026-02-23T00:00:00"/>
    <d v="2026-12-31T00:00:00"/>
    <s v="false"/>
    <s v="0"/>
    <s v="TEMPORAL. T. COM. INTER. N. ESTA"/>
    <s v="MES VENCIDO - INCAPACIDAD TEMPORAL"/>
    <s v="ENFERMERO/A"/>
    <s v="E"/>
    <s v="S_9B_1A"/>
    <x v="0"/>
    <n v="312"/>
    <n v="0"/>
    <s v="ENFERMERA/O"/>
    <s v="U.V.I."/>
    <x v="1"/>
    <s v="345328"/>
    <s v="45865525Y"/>
    <s v="SEPULVEDA DORTA, JUAN MANUEL"/>
    <s v="ENFERMERA/O"/>
    <d v="2026-02-23T00:00:00"/>
    <d v="2026-07-31T00:00:00"/>
    <n v="159"/>
  </r>
  <r>
    <s v="236573"/>
    <d v="2026-02-23T00:00:00"/>
    <d v="2026-12-31T00:00:00"/>
    <s v="false"/>
    <s v="176883"/>
    <s v="TEMPORAL. T. COM. INTER. N. ESTA"/>
    <s v="INTERINO POR VACANTE"/>
    <s v="FEA UROLOGÍA"/>
    <s v="E"/>
    <s v="I_9_1A"/>
    <x v="3"/>
    <n v="312"/>
    <n v="0"/>
    <s v="FEA UROLOGÍA"/>
    <s v="P.MÉDICO UROLOGÍA"/>
    <x v="2"/>
    <s v="0"/>
    <m/>
    <m/>
    <m/>
    <d v="2026-02-23T00:00:00"/>
    <d v="2026-07-31T00:00:00"/>
    <n v="159"/>
  </r>
  <r>
    <s v="384047"/>
    <d v="2026-02-23T00:00:00"/>
    <d v="2026-12-31T00:00:00"/>
    <s v="false"/>
    <s v="176842"/>
    <s v="TEMPORAL. T. COM. INTER. N. ESTA"/>
    <s v="MES VENCIDO - ACCIDENTE DE TRABAJO"/>
    <s v="AUXILIAR DE ENFERMERÍA"/>
    <s v="E"/>
    <s v="S_9B_1A"/>
    <x v="0"/>
    <n v="312"/>
    <n v="0"/>
    <s v="AUXILIAR DE ENFERMERÍA"/>
    <s v="PLANTA  8ª  PAR   - HOSP.EDIF.A"/>
    <x v="1"/>
    <s v="360960"/>
    <s v="78693043S"/>
    <s v="HERNANDEZ MARTIN, MARIA LIBERIA"/>
    <s v="AUXILIAR DE ENFERMERÍA"/>
    <d v="2026-02-23T00:00:00"/>
    <d v="2026-07-31T00:00:00"/>
    <n v="159"/>
  </r>
  <r>
    <s v="394525"/>
    <d v="2026-02-24T00:00:00"/>
    <d v="2026-12-31T00:00:00"/>
    <s v="false"/>
    <s v="176890"/>
    <s v="TEMPORAL. T. COM. INTER. N. ESTA"/>
    <s v="MES VENCIDO - INCAPACIDAD TEMPORAL"/>
    <s v="LIMPIADOR/A"/>
    <s v="E"/>
    <s v="S_9B_1A"/>
    <x v="0"/>
    <n v="311"/>
    <n v="0"/>
    <s v="LIMPIADORA"/>
    <s v="SUPLENCIAS LIMPIEZA"/>
    <x v="0"/>
    <s v="211095"/>
    <s v="43800704X"/>
    <s v="RAMOS HERNANDEZ, SABINA"/>
    <s v="LIMPIADORA"/>
    <d v="2026-02-24T00:00:00"/>
    <d v="2026-07-31T00:00:00"/>
    <n v="158"/>
  </r>
  <r>
    <s v="218552"/>
    <d v="2026-02-24T00:00:00"/>
    <d v="2026-12-31T00:00:00"/>
    <s v="false"/>
    <s v="176876"/>
    <s v="TEMPORAL. T. COM. INTER. N. ESTA"/>
    <s v="MES VENCIDO - INCAPACIDAD TEMPORAL"/>
    <s v="AUXILIAR DE ENFERMERÍA"/>
    <s v="E"/>
    <s v="S_9B_1A"/>
    <x v="0"/>
    <n v="311"/>
    <n v="0"/>
    <s v="AUXILIAR DE ENFERMERÍA"/>
    <s v="UDAD.ENDOSCOPIA"/>
    <x v="1"/>
    <s v="224692"/>
    <s v="78709467V"/>
    <s v="AMYACH BOSIO, ALFREDO ERNESTO"/>
    <s v="AUXILIAR DE ENFERMERÍA"/>
    <d v="2026-02-24T00:00:00"/>
    <d v="2026-07-31T00:00:00"/>
    <n v="158"/>
  </r>
  <r>
    <s v="389536"/>
    <d v="2026-02-24T00:00:00"/>
    <d v="2026-12-31T00:00:00"/>
    <s v="false"/>
    <s v="176865"/>
    <s v="TEMPORAL. T. COM. INTER. N. ESTA"/>
    <s v="MES VENCIDO - INCAPACIDAD TEMPORAL"/>
    <s v="G AUXILIAR ADMINISTRATIVO F. ADMVA"/>
    <s v="E"/>
    <s v="S_9B_1A"/>
    <x v="0"/>
    <n v="311"/>
    <n v="0"/>
    <s v="AUXILIAR ADMINISTRATIVO"/>
    <s v="AREA ADMINISTRATIVA - HN - CAE ICOD"/>
    <x v="2"/>
    <s v="204178"/>
    <s v="79156207M"/>
    <s v="MOSQUERA AGUILAR, BIBIAN ELENA"/>
    <s v="AUXILIAR ADMINISTRATIVO"/>
    <d v="2026-02-24T00:00:00"/>
    <d v="2026-07-31T00:00:00"/>
    <n v="158"/>
  </r>
  <r>
    <s v="238760"/>
    <d v="2026-02-24T00:00:00"/>
    <d v="2026-12-31T00:00:00"/>
    <s v="false"/>
    <s v="176889"/>
    <s v="TEMPORAL. T. COM. INTER. N. ESTA"/>
    <s v="MES VENCIDO - INCAPACIDAD TEMPORAL"/>
    <s v="LIMPIADOR/A"/>
    <s v="E"/>
    <s v="S_9B_1A"/>
    <x v="0"/>
    <n v="311"/>
    <n v="0"/>
    <s v="LIMPIADORA"/>
    <s v="SUPLENCIAS LIMPIEZA"/>
    <x v="0"/>
    <s v="228828"/>
    <s v="43817979N"/>
    <s v="HERRERA CORREA, JOSE ENRIQUE"/>
    <s v="LIMPIADORA"/>
    <d v="2026-02-24T00:00:00"/>
    <d v="2026-07-31T00:00:00"/>
    <n v="158"/>
  </r>
  <r>
    <s v="222740"/>
    <d v="2026-02-24T00:00:00"/>
    <d v="2026-12-31T00:00:00"/>
    <s v="false"/>
    <s v="177035"/>
    <s v="TEMPORAL. T. COM. INTER. N. ESTA"/>
    <s v="INVALIDEZ PERMANENTE"/>
    <s v="LAVANDERO/A"/>
    <s v="E"/>
    <s v="S_9B_1A"/>
    <x v="0"/>
    <n v="311"/>
    <n v="0"/>
    <s v="LAVANDERIA"/>
    <s v="LAVANDERÍA HOSP.DEL TORAX"/>
    <x v="0"/>
    <s v="292948"/>
    <s v="42090579G"/>
    <s v="INFANTE BURGOS, MARIA CRISTINA"/>
    <m/>
    <d v="2026-02-24T00:00:00"/>
    <d v="2026-07-31T00:00:00"/>
    <n v="158"/>
  </r>
  <r>
    <s v="286186"/>
    <d v="2026-02-25T00:00:00"/>
    <d v="2026-12-31T00:00:00"/>
    <s v="false"/>
    <s v="0"/>
    <s v="TEMPORAL. T. COMPLETO. N. ESTATU"/>
    <s v="PROGRAMA CARACTER TEMPORAL"/>
    <s v="FEA CIRUGÍA ORTOPÉDICA Y TRAUMATOLOGÍA"/>
    <s v="E"/>
    <s v="I_9_1B"/>
    <x v="5"/>
    <n v="310"/>
    <n v="0"/>
    <s v="FEA CIRUGÍA ORTOPÉDICA Y TRAUMATOLOGÍA"/>
    <s v="P.MÉDICO TRAUMA"/>
    <x v="2"/>
    <s v="0"/>
    <m/>
    <m/>
    <m/>
    <d v="2026-02-25T00:00:00"/>
    <d v="2026-07-31T00:00:00"/>
    <n v="157"/>
  </r>
  <r>
    <s v="227517"/>
    <d v="2026-02-25T00:00:00"/>
    <d v="2026-12-31T00:00:00"/>
    <s v="false"/>
    <s v="176901"/>
    <s v="TEMPORAL. T. COM. INTER. N. ESTA"/>
    <s v="MES VENCIDO - INCAPACIDAD TEMPORAL"/>
    <s v="AUXILIAR DE ENFERMERÍA"/>
    <s v="E"/>
    <s v="S_9B_1A"/>
    <x v="0"/>
    <n v="310"/>
    <n v="0"/>
    <s v="AUXILIAR DE ENFERMERÍA"/>
    <s v="BLOQUE QUIRURGICO CENTRAL"/>
    <x v="1"/>
    <s v="239718"/>
    <s v="47427507N"/>
    <s v="RODRIGUEZ RUDA, MARIA ANDREA"/>
    <s v="AUXILIAR DE ENFERMERÍA"/>
    <d v="2026-02-25T00:00:00"/>
    <d v="2026-07-31T00:00:00"/>
    <n v="157"/>
  </r>
  <r>
    <s v="206302"/>
    <d v="2026-02-25T00:00:00"/>
    <d v="2026-12-31T00:00:00"/>
    <s v="false"/>
    <s v="176903"/>
    <s v="TEMPORAL. T. COM. INTER. N. ESTA"/>
    <s v="MES VENCIDO - INCAPACIDAD TEMPORAL"/>
    <s v="AUXILIAR DE ENFERMERÍA"/>
    <s v="E"/>
    <s v="S_9B_1A"/>
    <x v="0"/>
    <n v="310"/>
    <n v="0"/>
    <s v="AUXILIAR DE ENFERMERÍA"/>
    <s v="PLANTILLA VOLANTE DEL EAA (EDIFICIO DE ACTIVIDADES"/>
    <x v="1"/>
    <s v="369041"/>
    <s v="78697711Z"/>
    <s v="SANCHEZ ARROCHA, ESPERANZA"/>
    <s v="AUXILIAR DE ENFERMERÍA"/>
    <d v="2026-02-25T00:00:00"/>
    <d v="2026-07-31T00:00:00"/>
    <n v="157"/>
  </r>
  <r>
    <s v="382032"/>
    <d v="2026-02-25T00:00:00"/>
    <d v="2026-12-31T00:00:00"/>
    <s v="false"/>
    <s v="176926"/>
    <s v="TEMPORAL. T. COM. INTER. N. ESTA"/>
    <s v="MES VENCIDO - INCAPACIDAD TEMPORAL"/>
    <s v="AUXILIAR DE ENFERMERÍA"/>
    <s v="E"/>
    <s v="S_9B_1A"/>
    <x v="0"/>
    <n v="310"/>
    <n v="0"/>
    <s v="AUXILIAR DE ENFERMERÍA"/>
    <s v="GUARDERÍA"/>
    <x v="1"/>
    <s v="349040"/>
    <s v="42187269W"/>
    <s v="CABRERA PULIDO, CARLOTA"/>
    <s v="AUXILIAR DE ENFERMERÍA"/>
    <d v="2026-02-25T00:00:00"/>
    <d v="2026-07-31T00:00:00"/>
    <n v="157"/>
  </r>
  <r>
    <s v="265249"/>
    <d v="2026-02-26T00:00:00"/>
    <d v="2026-12-31T00:00:00"/>
    <s v="false"/>
    <s v="176932"/>
    <s v="TEMPORAL. T. COM. INTER. N. ESTA"/>
    <s v="MES VENCIDO - INCAPACIDAD TEMPORAL"/>
    <s v="AUXILIAR DE ENFERMERÍA"/>
    <s v="E"/>
    <s v="S_9B_1A"/>
    <x v="0"/>
    <n v="309"/>
    <n v="0"/>
    <s v="AUXILIAR DE ENFERMERÍA"/>
    <s v="PLANTILLA VOLANTE"/>
    <x v="1"/>
    <s v="227504"/>
    <s v="54108629W"/>
    <s v="PADILLA HERNANDEZ, YAIZA"/>
    <s v="AUXILIAR DE ENFERMERÍA"/>
    <d v="2026-02-26T00:00:00"/>
    <d v="2026-07-31T00:00:00"/>
    <n v="156"/>
  </r>
  <r>
    <s v="278293"/>
    <d v="2026-02-27T00:00:00"/>
    <d v="2026-12-31T00:00:00"/>
    <s v="false"/>
    <s v="0"/>
    <s v="TEMPORAL. T. COM. INTER. N. ESTA"/>
    <s v="COMISION SERV.,ADS.TEMPORAL"/>
    <s v="TÉC ESPECIALISTA / ANATOMIA PATOLOGICA"/>
    <s v="E"/>
    <s v="S_9B_1A"/>
    <x v="0"/>
    <n v="308"/>
    <n v="0"/>
    <s v="TÉCNICO ESPECIALISTA ANATOMÍA PATOLÓGICA"/>
    <s v="LABOR. ANATOMIA PATOLSGICA"/>
    <x v="1"/>
    <s v="362008"/>
    <s v="78853866E"/>
    <s v="BATALLA FERNANDEZ, TAMARA"/>
    <m/>
    <d v="2026-02-27T00:00:00"/>
    <d v="2026-07-31T00:00:00"/>
    <n v="155"/>
  </r>
  <r>
    <s v="265565"/>
    <d v="2026-02-27T00:00:00"/>
    <d v="2026-12-31T00:00:00"/>
    <s v="false"/>
    <s v="177187"/>
    <s v="TEMPORAL. T. COM. INTER. N. ESTA"/>
    <s v="INTERINO POR VACANTE"/>
    <s v="TÉC ESPECIALISTA / ANATOMIA PATOLOGICA"/>
    <s v="E"/>
    <s v="I_9_1A"/>
    <x v="3"/>
    <n v="308"/>
    <n v="0"/>
    <s v="TÉCNICO ESPECIALISTA ANATOMÍA PATOLÓGICA"/>
    <s v="LABOR. ANATOMIA PATOLSGICA"/>
    <x v="1"/>
    <s v="0"/>
    <m/>
    <m/>
    <m/>
    <d v="2026-02-27T00:00:00"/>
    <d v="2026-07-31T00:00:00"/>
    <n v="155"/>
  </r>
  <r>
    <s v="216853"/>
    <d v="2026-02-27T00:00:00"/>
    <d v="2026-12-31T00:00:00"/>
    <s v="false"/>
    <s v="176970"/>
    <s v="TEMPORAL. T. COM. INTER. N. ESTA"/>
    <s v="MES VENCIDO - INCAPACIDAD TEMPORAL"/>
    <s v="TÉC ESPECIALISTA / RADIODIAGNÓSTICO"/>
    <s v="E"/>
    <s v="S_9B_1A"/>
    <x v="0"/>
    <n v="308"/>
    <n v="0"/>
    <s v="TÉCNICO ESPECIALISTA RADIODIAGNÓSTICO"/>
    <s v="AREA.ENFERMERIA - CAE LA LAGUNA-GENETO"/>
    <x v="1"/>
    <s v="351116"/>
    <s v="78704559P"/>
    <s v="ROBAYNA RUIZ, YAIZA"/>
    <s v="TÉCNICO ESPECIALISTA RADIODIAGNÓSTICO"/>
    <d v="2026-02-27T00:00:00"/>
    <d v="2026-07-31T00:00:00"/>
    <n v="155"/>
  </r>
  <r>
    <s v="295626"/>
    <d v="2026-02-27T00:00:00"/>
    <d v="2026-12-31T00:00:00"/>
    <s v="false"/>
    <s v="0"/>
    <s v="TEMPORAL. T. COM. INTER. N. ESTA"/>
    <s v="COMISION SERV.,ADS.TEMPORAL"/>
    <s v="TÉC ESPECIALISTA / ANATOMIA PATOLOGICA"/>
    <s v="E"/>
    <s v="S_9B_1A"/>
    <x v="0"/>
    <n v="308"/>
    <n v="0"/>
    <s v="TÉCNICO ESPECIALISTA ANATOMÍA PATOLÓGICA"/>
    <s v="LABOR. ANATOMIA PATOLSGICA"/>
    <x v="1"/>
    <s v="282096"/>
    <s v="07477034X"/>
    <s v="LOPEZ SERRANO, MARIA VIRGINIA"/>
    <m/>
    <d v="2026-02-27T00:00:00"/>
    <d v="2026-07-31T00:00:00"/>
    <n v="155"/>
  </r>
  <r>
    <s v="348929"/>
    <d v="2026-02-27T00:00:00"/>
    <d v="2026-12-31T00:00:00"/>
    <s v="false"/>
    <s v="176974"/>
    <s v="TEMPORAL. T. COM. INTER. N. ESTA"/>
    <s v="MES VENCIDO - INCAPACIDAD TEMPORAL"/>
    <s v="AUXILIAR DE ENFERMERÍA"/>
    <s v="E"/>
    <s v="S_9B_1A"/>
    <x v="0"/>
    <n v="308"/>
    <n v="0"/>
    <s v="AUXILIAR DE ENFERMERÍA"/>
    <s v="UDAD.DE RECUPERACIÓN DE QUIRÓFANO"/>
    <x v="1"/>
    <s v="255111"/>
    <s v="45449109M"/>
    <s v="RODRIGUEZ MARTIN, AMALIA"/>
    <s v="AUXILIAR DE ENFERMERÍA"/>
    <d v="2026-02-27T00:00:00"/>
    <d v="2026-07-31T00:00:00"/>
    <n v="155"/>
  </r>
  <r>
    <s v="279917"/>
    <d v="2026-02-28T00:00:00"/>
    <d v="2026-12-31T00:00:00"/>
    <s v="false"/>
    <s v="0"/>
    <s v="TEMPORAL. T. COM. INTER. N. ESTA"/>
    <s v="INTERINO POR VACANTE"/>
    <s v="LAVANDERO/A"/>
    <s v="E"/>
    <s v="I_9_1A"/>
    <x v="3"/>
    <n v="307"/>
    <n v="0"/>
    <s v="LAVANDERIA"/>
    <s v="LENCERÍA Y COSTURA"/>
    <x v="0"/>
    <s v="0"/>
    <m/>
    <m/>
    <m/>
    <d v="2026-02-28T00:00:00"/>
    <d v="2026-07-31T00:00:00"/>
    <n v="154"/>
  </r>
  <r>
    <s v="247255"/>
    <d v="2026-02-28T00:00:00"/>
    <d v="2026-12-31T00:00:00"/>
    <s v="false"/>
    <s v="176958"/>
    <s v="TEMPORAL. T. COM. INTER. N. ESTA"/>
    <s v="MES VENCIDO - INCAPACIDAD TEMPORAL"/>
    <s v="ENFERMERO/A"/>
    <s v="E"/>
    <s v="S_9B_1A"/>
    <x v="0"/>
    <n v="307"/>
    <n v="0"/>
    <s v="ENFERMERA/O"/>
    <s v="URGENCIAS"/>
    <x v="1"/>
    <s v="295440"/>
    <s v="79092253Z"/>
    <s v="HERNANDEZ SANFIEL, SILVIA"/>
    <s v="ENFERMERA/O"/>
    <d v="2026-02-28T00:00:00"/>
    <d v="2026-07-31T00:00:00"/>
    <n v="154"/>
  </r>
  <r>
    <s v="262805"/>
    <d v="2026-03-01T00:00:00"/>
    <d v="2026-12-31T00:00:00"/>
    <s v="false"/>
    <s v="176861"/>
    <s v="TEMPORAL. T. COM. INTER. N. ESTA"/>
    <s v="VACACIONES Y LIBRANZAS"/>
    <s v="AUXILIAR DE ENFERMERÍA"/>
    <s v="E"/>
    <s v="S_9B_1AV"/>
    <x v="0"/>
    <n v="306"/>
    <n v="0"/>
    <s v="AUXILIAR DE ENFERMERÍA"/>
    <s v="URGENCIAS"/>
    <x v="1"/>
    <s v="310715"/>
    <s v="42076082C"/>
    <s v="MACHADO MACHADO, JUDITH"/>
    <s v="AUXILIAR DE ENFERMERÍA"/>
    <d v="2026-03-01T00:00:00"/>
    <d v="2026-07-31T00:00:00"/>
    <n v="153"/>
  </r>
  <r>
    <s v="381576"/>
    <d v="2026-03-01T00:00:00"/>
    <d v="2026-12-31T00:00:00"/>
    <s v="false"/>
    <s v="177092"/>
    <s v="TEMPORAL. T. COM. INTER. N. ESTA"/>
    <s v="INTERINO POR VACANTE"/>
    <s v="ENFERMERO/A"/>
    <s v="E"/>
    <s v="I_9_1A"/>
    <x v="3"/>
    <n v="306"/>
    <n v="0"/>
    <s v="ENFERMERA/O"/>
    <s v="H.DIA POLIVALENTE - CITOSTATICOS"/>
    <x v="1"/>
    <s v="0"/>
    <m/>
    <m/>
    <m/>
    <d v="2026-03-01T00:00:00"/>
    <d v="2026-07-31T00:00:00"/>
    <n v="153"/>
  </r>
  <r>
    <s v="279042"/>
    <d v="2026-03-01T00:00:00"/>
    <d v="2026-12-31T00:00:00"/>
    <s v="false"/>
    <s v="176808"/>
    <s v="TEMPORAL. T. COM. INTER. N. ESTA"/>
    <s v="VACACIONES Y LIBRANZAS"/>
    <s v="AUXILIAR DE ENFERMERÍA"/>
    <s v="E"/>
    <s v="S_9B_1AV"/>
    <x v="0"/>
    <n v="306"/>
    <n v="0"/>
    <s v="AUXILIAR DE ENFERMERÍA"/>
    <s v="U.V.I."/>
    <x v="1"/>
    <s v="240597"/>
    <s v="51200744F"/>
    <s v="ROSA DA SILVA, TANIA APARECIDA"/>
    <s v="AUXILIAR DE ENFERMERÍA"/>
    <d v="2026-03-01T00:00:00"/>
    <d v="2026-07-31T00:00:00"/>
    <n v="153"/>
  </r>
  <r>
    <s v="248645"/>
    <d v="2026-03-01T00:00:00"/>
    <d v="2026-12-31T00:00:00"/>
    <s v="false"/>
    <s v="176987"/>
    <s v="TEMPORAL. T. COM. INTER. N. ESTA"/>
    <s v="INTERINO POR VACANTE"/>
    <s v="CELADOR/A"/>
    <s v="E"/>
    <s v="I_9_1A"/>
    <x v="3"/>
    <n v="306"/>
    <n v="0"/>
    <s v="CELADOR"/>
    <s v="SUBDIRECCIÓN ENFERMERÍA"/>
    <x v="1"/>
    <s v="0"/>
    <m/>
    <m/>
    <m/>
    <d v="2026-03-01T00:00:00"/>
    <d v="2026-07-31T00:00:00"/>
    <n v="153"/>
  </r>
  <r>
    <s v="232704"/>
    <d v="2026-03-01T00:00:00"/>
    <d v="2026-12-31T00:00:00"/>
    <s v="false"/>
    <s v="176868"/>
    <s v="TEMPORAL. T. COM. INTER. N. ESTA"/>
    <s v="DESEMPEÑO FUNCIONES SUPERIOR CATEGORIA"/>
    <s v="FEA BIOQUÍMICA CLÍNICA"/>
    <s v="E"/>
    <s v="S_9B_1A"/>
    <x v="0"/>
    <n v="306"/>
    <n v="0"/>
    <s v="FEA BIOQUÍMICA CLÍNICA"/>
    <s v="P.MÉDICO FISIOLOGÍA Y BIOQUÍMICA"/>
    <x v="2"/>
    <s v="186653"/>
    <s v="43355234G"/>
    <s v="DIEZ FUENTES, MARIA LUISA"/>
    <s v="JEFE DE SERVICIO (SANITARIO)"/>
    <d v="2026-03-01T00:00:00"/>
    <d v="2026-07-31T00:00:00"/>
    <n v="153"/>
  </r>
  <r>
    <s v="310045"/>
    <d v="2026-03-01T00:00:00"/>
    <d v="2026-12-31T00:00:00"/>
    <s v="false"/>
    <s v="176826"/>
    <s v="TEMPORAL. T. COM. INTER. N. ESTA"/>
    <s v="VACACIONES Y LIBRANZAS"/>
    <s v="AUXILIAR DE ENFERMERÍA"/>
    <s v="E"/>
    <s v="S_9B_1AV"/>
    <x v="0"/>
    <n v="306"/>
    <n v="0"/>
    <s v="AUXILIAR DE ENFERMERÍA"/>
    <s v="PLANTA BAJA - HOSP.EDIF.M."/>
    <x v="1"/>
    <s v="276835"/>
    <s v="X6438269V"/>
    <s v="HRISTOVA HRISTOVA, SVETLANA"/>
    <s v="AUXILIAR DE ENFERMERÍA"/>
    <d v="2026-03-01T00:00:00"/>
    <d v="2026-07-31T00:00:00"/>
    <n v="153"/>
  </r>
  <r>
    <s v="207023"/>
    <d v="2026-03-01T00:00:00"/>
    <d v="2026-12-31T00:00:00"/>
    <s v="false"/>
    <s v="176833"/>
    <s v="TEMPORAL. T. COM. INTER. N. ESTA"/>
    <s v="VACACIONES Y LIBRANZAS"/>
    <s v="AUXILIAR DE ENFERMERÍA"/>
    <s v="E"/>
    <s v="S_9B_1AV"/>
    <x v="0"/>
    <n v="306"/>
    <n v="0"/>
    <s v="AUXILIAR DE ENFERMERÍA"/>
    <s v="U.V.I."/>
    <x v="1"/>
    <s v="337162"/>
    <s v="43796618H"/>
    <s v="LUIS PEÑA, JOSE MIGUEL.DE"/>
    <s v="AUXILIAR DE ENFERMERÍA"/>
    <d v="2026-03-01T00:00:00"/>
    <d v="2026-07-31T00:00:00"/>
    <n v="153"/>
  </r>
  <r>
    <s v="207745"/>
    <d v="2026-03-01T00:00:00"/>
    <d v="2026-12-31T00:00:00"/>
    <s v="false"/>
    <s v="176807"/>
    <s v="TEMPORAL. T. COM. INTER. N. ESTA"/>
    <s v="VACACIONES Y LIBRANZAS"/>
    <s v="AUXILIAR DE ENFERMERÍA"/>
    <s v="E"/>
    <s v="S_9B_1AV"/>
    <x v="0"/>
    <n v="306"/>
    <n v="0"/>
    <s v="AUXILIAR DE ENFERMERÍA"/>
    <s v="PLANTA  2ª  - HOSPITAL DEL NORTE"/>
    <x v="1"/>
    <s v="335204"/>
    <s v="42082096P"/>
    <s v="VERA ALVAREZ, MIGUELINA"/>
    <s v="COORDINADORA GUARDERIA"/>
    <d v="2026-03-01T00:00:00"/>
    <d v="2026-07-31T00:00:00"/>
    <n v="153"/>
  </r>
  <r>
    <s v="382261"/>
    <d v="2026-03-01T00:00:00"/>
    <d v="2026-12-31T00:00:00"/>
    <s v="false"/>
    <s v="177091"/>
    <s v="TEMPORAL. T. COM. INTER. N. ESTA"/>
    <s v="INTERINO POR VACANTE"/>
    <s v="ENFERMERO/A"/>
    <s v="E"/>
    <s v="I_9_1A"/>
    <x v="3"/>
    <n v="306"/>
    <n v="0"/>
    <s v="ENFERMERA/O"/>
    <s v="PLANTA 1ª - HOSPITALIZACIÓN EDIF. D"/>
    <x v="1"/>
    <s v="0"/>
    <m/>
    <m/>
    <m/>
    <d v="2026-03-01T00:00:00"/>
    <d v="2026-07-31T00:00:00"/>
    <n v="153"/>
  </r>
  <r>
    <s v="380283"/>
    <d v="2026-03-01T00:00:00"/>
    <d v="2026-12-31T00:00:00"/>
    <s v="false"/>
    <s v="176856"/>
    <s v="TEMPORAL. T. COM. INTER. N. ESTA"/>
    <s v="VACACIONES Y LIBRANZAS"/>
    <s v="AUXILIAR DE ENFERMERÍA"/>
    <s v="E"/>
    <s v="S_9B_1AV"/>
    <x v="0"/>
    <n v="306"/>
    <n v="0"/>
    <s v="AUXILIAR DE ENFERMERÍA"/>
    <s v="PLANTA 1ª - HOSPITALIZACIÓN EDIF. D"/>
    <x v="1"/>
    <s v="300749"/>
    <s v="42065126N"/>
    <s v="VILLAVERDE ABREU, FLORENCIO"/>
    <s v="AUXILIAR DE ENFERMERÍA"/>
    <d v="2026-03-01T00:00:00"/>
    <d v="2026-07-31T00:00:00"/>
    <n v="153"/>
  </r>
  <r>
    <s v="276476"/>
    <d v="2026-03-01T00:00:00"/>
    <d v="2026-12-31T00:00:00"/>
    <s v="false"/>
    <s v="176846"/>
    <s v="TEMPORAL. T. COM. INTER. N. ESTA"/>
    <s v="VACACIONES Y LIBRANZAS"/>
    <s v="AUXILIAR DE ENFERMERÍA"/>
    <s v="E"/>
    <s v="S_9B_1AV"/>
    <x v="0"/>
    <n v="306"/>
    <n v="0"/>
    <s v="AUXILIAR DE ENFERMERÍA"/>
    <s v="PLANTILLA VOLANTE"/>
    <x v="1"/>
    <s v="292596"/>
    <s v="78637801L"/>
    <s v="ABAD PEREZ, MARIA HOJARA"/>
    <s v="AUXILIAR DE ENFERMERÍA"/>
    <d v="2026-03-01T00:00:00"/>
    <d v="2026-07-31T00:00:00"/>
    <n v="153"/>
  </r>
  <r>
    <s v="285113"/>
    <d v="2026-03-01T00:00:00"/>
    <d v="2026-12-31T00:00:00"/>
    <s v="false"/>
    <s v="176847"/>
    <s v="TEMPORAL. T. COM. INTER. N. ESTA"/>
    <s v="VACACIONES Y LIBRANZAS"/>
    <s v="AUXILIAR DE ENFERMERÍA"/>
    <s v="E"/>
    <s v="S_9B_1AV"/>
    <x v="0"/>
    <n v="306"/>
    <n v="0"/>
    <s v="AUXILIAR DE ENFERMERÍA"/>
    <s v="URGENCIAS"/>
    <x v="1"/>
    <s v="240158"/>
    <s v="78676529S"/>
    <s v="HERNANDEZ GARCIA, MARIA VANESA"/>
    <s v="AUXILIARES DE CLÍNICA O ENFERMERIA"/>
    <d v="2026-03-01T00:00:00"/>
    <d v="2026-07-31T00:00:00"/>
    <n v="153"/>
  </r>
  <r>
    <s v="359299"/>
    <d v="2026-03-01T00:00:00"/>
    <d v="2026-12-31T00:00:00"/>
    <s v="false"/>
    <s v="176986"/>
    <s v="TEMPORAL. T. COM. INTER. N. ESTA"/>
    <s v="INTERINO POR VACANTE"/>
    <s v="CELADOR/A"/>
    <s v="E"/>
    <s v="I_9_1A"/>
    <x v="3"/>
    <n v="306"/>
    <n v="0"/>
    <s v="CELADOR"/>
    <s v="SUBDIRECCIÓN ENFERMERÍA"/>
    <x v="1"/>
    <s v="0"/>
    <m/>
    <m/>
    <m/>
    <d v="2026-03-01T00:00:00"/>
    <d v="2026-07-31T00:00:00"/>
    <n v="153"/>
  </r>
  <r>
    <s v="210401"/>
    <d v="2026-03-01T00:00:00"/>
    <d v="2026-12-31T00:00:00"/>
    <s v="false"/>
    <s v="176791"/>
    <s v="TEMPORAL. T. COM. INTER. N. ESTA"/>
    <s v="VACACIONES Y LIBRANZAS"/>
    <s v="AUXILIAR DE ENFERMERÍA"/>
    <s v="E"/>
    <s v="S_9B_1AV"/>
    <x v="0"/>
    <n v="306"/>
    <n v="0"/>
    <s v="AUXILIAR DE ENFERMERÍA"/>
    <s v="URGENCIAS"/>
    <x v="1"/>
    <s v="298030"/>
    <s v="43858797M"/>
    <s v="ACOSTA PEREIRA, CRISTINA"/>
    <s v="AUXILIAR DE ENFERMERÍA"/>
    <d v="2026-03-01T00:00:00"/>
    <d v="2026-07-31T00:00:00"/>
    <n v="153"/>
  </r>
  <r>
    <s v="273863"/>
    <d v="2026-03-01T00:00:00"/>
    <d v="2026-12-31T00:00:00"/>
    <s v="false"/>
    <s v="176487"/>
    <s v="TEMPORAL. T. COM. INTER. N. ESTA"/>
    <s v="REDUCCION DE JORNADA"/>
    <s v="ENFERMERO/A"/>
    <s v="E"/>
    <s v="S_9B_1C"/>
    <x v="4"/>
    <n v="306"/>
    <n v="0"/>
    <s v="ENFERMERA/O"/>
    <s v="ÁREA HOSPITALIZACIÓN DE TRÁNSITO"/>
    <x v="1"/>
    <s v="381726"/>
    <s v="79074973F"/>
    <s v="MORALES RODRIGUEZ, SARAY"/>
    <s v="ENFERMERA/O"/>
    <d v="2026-03-01T00:00:00"/>
    <d v="2026-07-31T00:00:00"/>
    <n v="153"/>
  </r>
  <r>
    <s v="382211"/>
    <d v="2026-03-02T00:00:00"/>
    <d v="2026-12-31T00:00:00"/>
    <s v="false"/>
    <s v="176612"/>
    <s v="TEMPORAL. T. COM. INTER. N. ESTA"/>
    <s v="VACACIONES Y LIBRANZAS"/>
    <s v="AUXILIAR DE ENFERMERÍA"/>
    <s v="E"/>
    <s v="S_9B_1AV"/>
    <x v="0"/>
    <n v="305"/>
    <n v="0"/>
    <s v="AUXILIAR DE ENFERMERÍA"/>
    <s v="H.DIA POLIVALENTE - CITOSTATICOS"/>
    <x v="1"/>
    <s v="310552"/>
    <s v="78638645N"/>
    <s v="MARTIN HERNANDEZ, NADIA MARIAN"/>
    <s v="AUXILIAR DE ENFERMERÍA"/>
    <d v="2026-03-02T00:00:00"/>
    <d v="2026-07-31T00:00:00"/>
    <n v="152"/>
  </r>
  <r>
    <s v="208010"/>
    <d v="2026-03-02T00:00:00"/>
    <d v="2026-12-31T00:00:00"/>
    <s v="false"/>
    <s v="176613"/>
    <s v="TEMPORAL. T. COM. INTER. N. ESTA"/>
    <s v="VACACIONES Y LIBRANZAS"/>
    <s v="ENFERMERO/A"/>
    <s v="E"/>
    <s v="S_9B_1AV"/>
    <x v="0"/>
    <n v="305"/>
    <n v="0"/>
    <s v="ENFERMERA/O"/>
    <s v="PLANTA  2ª  PAR   - HOSP.EDIF.A"/>
    <x v="1"/>
    <s v="376633"/>
    <s v="79099713E"/>
    <s v="BALDOMIR GARCIA, HARIDIAM"/>
    <s v="ENFERMERA/O"/>
    <d v="2026-03-02T00:00:00"/>
    <d v="2026-07-31T00:00:00"/>
    <n v="152"/>
  </r>
  <r>
    <s v="255095"/>
    <d v="2026-03-03T00:00:00"/>
    <d v="2026-12-31T00:00:00"/>
    <s v="false"/>
    <s v="177093"/>
    <s v="TEMPORAL. T. COM. INTER. N. ESTA"/>
    <s v="INTERINO POR VACANTE"/>
    <s v="ENFERMERO/A"/>
    <s v="E"/>
    <s v="I_9_1A"/>
    <x v="3"/>
    <n v="304"/>
    <n v="0"/>
    <s v="ENFERMERA/O"/>
    <s v="UDAD.DE RECUPERACIÓN DE QUIRÓFANO"/>
    <x v="1"/>
    <s v="0"/>
    <m/>
    <m/>
    <m/>
    <d v="2026-03-03T00:00:00"/>
    <d v="2026-07-31T00:00:00"/>
    <n v="151"/>
  </r>
  <r>
    <s v="257543"/>
    <d v="2026-03-03T00:00:00"/>
    <d v="2026-12-31T00:00:00"/>
    <s v="false"/>
    <s v="176920"/>
    <s v="TEMPORAL. T. COM. INTER. N. ESTA"/>
    <s v="VACACIONES Y LIBRANZAS"/>
    <s v="AUXILIAR DE ENFERMERÍA"/>
    <s v="E"/>
    <s v="S_9B_1AV"/>
    <x v="0"/>
    <n v="304"/>
    <n v="0"/>
    <s v="AUXILIAR DE ENFERMERÍA"/>
    <s v="PLANTILLA VOLANTE"/>
    <x v="1"/>
    <s v="306342"/>
    <s v="51153989B"/>
    <s v="GONZALEZ HERNANDEZ, PATRICIA"/>
    <s v="AUXILIAR DE ENFERMERÍA"/>
    <d v="2026-03-03T00:00:00"/>
    <d v="2026-07-31T00:00:00"/>
    <n v="151"/>
  </r>
  <r>
    <s v="378128"/>
    <d v="2026-03-03T00:00:00"/>
    <d v="2026-12-31T00:00:00"/>
    <s v="false"/>
    <s v="177203"/>
    <s v="TEMPORAL. T. COM. INTER. N. ESTA"/>
    <s v="INVALIDEZ PERMANENTE"/>
    <s v="ENFERMERO/A"/>
    <s v="E"/>
    <s v="S_9B_1A"/>
    <x v="0"/>
    <n v="304"/>
    <n v="0"/>
    <s v="ENFERMERA/O"/>
    <s v="URGENCIAS"/>
    <x v="1"/>
    <s v="270984"/>
    <s v="79063217G"/>
    <s v="TAVIO MARTIN, CAROLINA"/>
    <m/>
    <d v="2026-03-03T00:00:00"/>
    <d v="2026-07-31T00:00:00"/>
    <n v="151"/>
  </r>
  <r>
    <s v="245232"/>
    <d v="2026-03-03T00:00:00"/>
    <d v="2026-12-31T00:00:00"/>
    <s v="false"/>
    <s v="177054"/>
    <s v="TEMPORAL. T. COM. INTER. N. ESTA"/>
    <s v="MES VENCIDO - INCAPACIDAD TEMPORAL"/>
    <s v="LAVANDERO/A"/>
    <s v="E"/>
    <s v="S_9B_1A"/>
    <x v="0"/>
    <n v="304"/>
    <n v="0"/>
    <s v="LAVANDERIA"/>
    <s v="LAVANDERÍA HOSP.DEL TORAX"/>
    <x v="0"/>
    <s v="291284"/>
    <s v="43355724B"/>
    <s v="HERNANDEZ IZQUIERDO, ANA MARIA"/>
    <s v="LAVANDERIA"/>
    <d v="2026-03-03T00:00:00"/>
    <d v="2026-07-31T00:00:00"/>
    <n v="151"/>
  </r>
  <r>
    <s v="376418"/>
    <d v="2026-03-04T00:00:00"/>
    <d v="2026-12-31T00:00:00"/>
    <s v="false"/>
    <s v="177050"/>
    <s v="TEMPORAL. T. COM. INTER. N. ESTA"/>
    <s v="MES VENCIDO - INCAPACIDAD TEMPORAL"/>
    <s v="AUXILIAR DE ENFERMERÍA"/>
    <s v="E"/>
    <s v="S_9B_1A"/>
    <x v="0"/>
    <n v="303"/>
    <n v="0"/>
    <s v="AUXILIAR DE ENFERMERÍA"/>
    <s v="PLANTA  6ª IMPAR - HOSP.EDIF.A"/>
    <x v="1"/>
    <s v="304275"/>
    <s v="43800128D"/>
    <s v="BRISSON BLANCO, MARIA MAGDALENA"/>
    <s v="AUXILIAR DE ENFERMERÍA"/>
    <d v="2026-03-04T00:00:00"/>
    <d v="2026-07-31T00:00:00"/>
    <n v="150"/>
  </r>
  <r>
    <s v="249646"/>
    <d v="2026-03-05T00:00:00"/>
    <d v="2026-12-31T00:00:00"/>
    <s v="false"/>
    <s v="176821"/>
    <s v="TEMPORAL. T. COM. INTER. N. ESTA"/>
    <s v="VACACIONES Y LIBRANZAS"/>
    <s v="ENFERMERO/A"/>
    <s v="E"/>
    <s v="S_9B_1AV"/>
    <x v="0"/>
    <n v="302"/>
    <n v="0"/>
    <s v="ENFERMERA/O"/>
    <s v="HOSPITAL. U.C.S.I."/>
    <x v="1"/>
    <s v="206892"/>
    <s v="78727153Q"/>
    <s v="DIAZ LOPEZ, OSCAR"/>
    <s v="ENFERMERA/O"/>
    <d v="2026-03-05T00:00:00"/>
    <d v="2026-07-31T00:00:00"/>
    <n v="149"/>
  </r>
  <r>
    <s v="263782"/>
    <d v="2026-03-05T00:00:00"/>
    <d v="2026-12-31T00:00:00"/>
    <s v="false"/>
    <s v="177077"/>
    <s v="TEMPORAL. T. COM. INTER. N. ESTA"/>
    <s v="MES VENCIDO - INCAPACIDAD TEMPORAL"/>
    <s v="CELADOR/A"/>
    <s v="E"/>
    <s v="S_9B_1A"/>
    <x v="0"/>
    <n v="302"/>
    <n v="0"/>
    <s v="CELADOR"/>
    <s v="SUBDIRECCIÓN ENFERMERÍA"/>
    <x v="1"/>
    <s v="277424"/>
    <s v="78618776S"/>
    <s v="SAAVEDRA LECHADO, IVAN TOMAS"/>
    <s v="CELADOR"/>
    <d v="2026-03-05T00:00:00"/>
    <d v="2026-07-31T00:00:00"/>
    <n v="149"/>
  </r>
  <r>
    <s v="259853"/>
    <d v="2026-03-05T00:00:00"/>
    <d v="2026-12-31T00:00:00"/>
    <s v="false"/>
    <s v="177044"/>
    <s v="TEMPORAL. T. COM. INTER. N. ESTA"/>
    <s v="MES ACTUAL - INCAPACIDAD TEMPORAL"/>
    <s v="AUXILIAR DE ENFERMERÍA"/>
    <s v="E"/>
    <s v="S_9B_1A"/>
    <x v="0"/>
    <n v="302"/>
    <n v="0"/>
    <s v="AUXILIAR DE ENFERMERÍA"/>
    <s v="URGENCIAS"/>
    <x v="1"/>
    <s v="345832"/>
    <s v="45454916Q"/>
    <s v="DELGADO BENITEZ, CARMEN HORTENSIA"/>
    <s v="AUXILIAR DE ENFERMERÍA"/>
    <d v="2026-03-05T00:00:00"/>
    <d v="2026-07-31T00:00:00"/>
    <n v="149"/>
  </r>
  <r>
    <s v="384941"/>
    <d v="2026-03-06T00:00:00"/>
    <d v="2026-12-31T00:00:00"/>
    <s v="false"/>
    <s v="177169"/>
    <s v="TEMPORAL. T. COM. INTER. N. ESTA"/>
    <s v="MES VENCIDO - INCAPACIDAD TEMPORAL"/>
    <s v="ENFERMERO/A"/>
    <s v="E"/>
    <s v="S_9B_1A"/>
    <x v="0"/>
    <n v="301"/>
    <n v="0"/>
    <s v="ENFERMERA/O"/>
    <s v="PLANTA  2ª IMPAR-HOSP.EDIF.A"/>
    <x v="1"/>
    <s v="215946"/>
    <s v="43839515C"/>
    <s v="MARTIN GUTIERREZ, SANDRA"/>
    <s v="ENFERMERA/O"/>
    <d v="2026-03-06T00:00:00"/>
    <d v="2026-07-31T00:00:00"/>
    <n v="148"/>
  </r>
  <r>
    <s v="250511"/>
    <d v="2026-03-06T00:00:00"/>
    <d v="2026-12-31T00:00:00"/>
    <s v="false"/>
    <s v="177198"/>
    <s v="TEMPORAL. T. COM. INTER. N. ESTA"/>
    <s v="MES VENCIDO - INCAPACIDAD TEMPORAL"/>
    <s v="AUXILIAR DE ENFERMERÍA"/>
    <s v="E"/>
    <s v="S_9B_1A"/>
    <x v="0"/>
    <n v="301"/>
    <n v="0"/>
    <s v="AUXILIAR DE ENFERMERÍA"/>
    <s v="PLANTA  8ª  PAR   - HOSP.EDIF.A"/>
    <x v="1"/>
    <s v="221266"/>
    <s v="45459104H"/>
    <s v="ESPINOSA PEREZ, MONTSERRAT"/>
    <s v="AUXILIAR DE ENFERMERÍA"/>
    <d v="2026-03-06T00:00:00"/>
    <d v="2026-07-31T00:00:00"/>
    <n v="148"/>
  </r>
  <r>
    <s v="377540"/>
    <d v="2026-03-06T00:00:00"/>
    <d v="2026-12-31T00:00:00"/>
    <s v="false"/>
    <s v="177004"/>
    <s v="TEMPORAL. T. COM. INTER. N. ESTA"/>
    <s v="MES VENCIDO - INCAPACIDAD TEMPORAL"/>
    <s v="G AUXILIAR ADMINISTRATIVO F. ADMVA"/>
    <s v="E"/>
    <s v="S_9B_1A"/>
    <x v="0"/>
    <n v="301"/>
    <n v="0"/>
    <s v="AUXILIAR ADMINISTRATIVO"/>
    <s v="ALMACÉN CENTRAL"/>
    <x v="4"/>
    <s v="259636"/>
    <s v="78408807J"/>
    <s v="HERNANDEZ GARCIA, ANA MARIA"/>
    <s v="AUXILIAR ADMINISTRATIVO"/>
    <d v="2026-03-06T00:00:00"/>
    <d v="2026-07-31T00:00:00"/>
    <n v="148"/>
  </r>
  <r>
    <s v="234823"/>
    <d v="2026-03-06T00:00:00"/>
    <d v="2026-12-31T00:00:00"/>
    <s v="false"/>
    <s v="176793"/>
    <s v="TEMPORAL. T. COM. INTER. N. ESTA"/>
    <s v="LIBRE DISPOSICION"/>
    <s v="ENFERMERO ESPECIALISTA SALUD MENTAL"/>
    <s v="E"/>
    <s v="S_9B_1AV"/>
    <x v="0"/>
    <n v="301"/>
    <n v="0"/>
    <s v="ENFERMERA/O ESPECIALISTA EN ENFERMERÍA DE SALUD ME"/>
    <s v="PLANTA  2ª IMPAR-HOSP.EDIF.A"/>
    <x v="1"/>
    <s v="245024"/>
    <s v="54114465L"/>
    <s v="DOMINGUEZ DIAZ, PAULA"/>
    <s v="ENFERMERA/O"/>
    <d v="2026-03-06T00:00:00"/>
    <d v="2026-07-31T00:00:00"/>
    <n v="148"/>
  </r>
  <r>
    <s v="265013"/>
    <d v="2026-03-06T00:00:00"/>
    <d v="2026-12-31T00:00:00"/>
    <s v="false"/>
    <s v="177238"/>
    <s v="TEMPORAL. T. COM. INTER. N. ESTA"/>
    <s v="INVALIDEZ PERMANENTE"/>
    <s v="AUXILIAR DE ENFERMERÍA"/>
    <s v="E"/>
    <s v="S_9B_1A"/>
    <x v="0"/>
    <n v="301"/>
    <n v="0"/>
    <s v="AUXILIAR DE ENFERMERÍA"/>
    <s v="PLANTA BAJA - HOSP.EDIF.M."/>
    <x v="1"/>
    <s v="350358"/>
    <s v="43825455J"/>
    <s v="MORALES MONTSERRAT, JERONIMO GABRIEL"/>
    <m/>
    <d v="2026-03-06T00:00:00"/>
    <d v="2026-07-31T00:00:00"/>
    <n v="148"/>
  </r>
  <r>
    <s v="231867"/>
    <d v="2026-03-06T00:00:00"/>
    <d v="2026-12-31T00:00:00"/>
    <s v="false"/>
    <s v="177168"/>
    <s v="TEMPORAL. T. COM. INTER. N. ESTA"/>
    <s v="MES VENCIDO - INCAPACIDAD TEMPORAL"/>
    <s v="MATRÓN/A"/>
    <s v="E"/>
    <s v="S_9B_1A"/>
    <x v="0"/>
    <n v="301"/>
    <n v="0"/>
    <s v="MATRONA"/>
    <s v="PARITORIO"/>
    <x v="1"/>
    <s v="304688"/>
    <s v="70651865M"/>
    <s v="QUICENO GONZALEZ, MONICA JIMENA"/>
    <s v="MATRONA"/>
    <d v="2026-03-06T00:00:00"/>
    <d v="2026-07-31T00:00:00"/>
    <n v="148"/>
  </r>
  <r>
    <s v="304952"/>
    <d v="2026-03-07T00:00:00"/>
    <d v="2026-12-31T00:00:00"/>
    <s v="false"/>
    <s v="177165"/>
    <s v="TEMPORAL. T. COM. INTER. N. ESTA"/>
    <s v="MES VENCIDO - INCAPACIDAD TEMPORAL"/>
    <s v="ENFERMERO/A"/>
    <s v="E"/>
    <s v="S_9B_1A"/>
    <x v="0"/>
    <n v="300"/>
    <n v="0"/>
    <s v="ENFERMERA/O"/>
    <s v="PLANTA  2ª IMPAR-HOSP.EDIF.A"/>
    <x v="1"/>
    <s v="290123"/>
    <s v="77757013Q"/>
    <s v="ESCAMEZ LOPEZ, CATALINA"/>
    <s v="ENFERMERA/O"/>
    <d v="2026-03-07T00:00:00"/>
    <d v="2026-07-31T00:00:00"/>
    <n v="147"/>
  </r>
  <r>
    <s v="290544"/>
    <d v="2026-03-07T00:00:00"/>
    <d v="2026-12-31T00:00:00"/>
    <s v="false"/>
    <s v="177185"/>
    <s v="TEMPORAL. T. COM. INTER. N. ESTA"/>
    <s v="INVALIDEZ PERMANENTE"/>
    <s v="TÉC ESPECIALISTA / LABORATORIO"/>
    <s v="E"/>
    <s v="S_9B_1A"/>
    <x v="0"/>
    <n v="300"/>
    <n v="0"/>
    <s v="TÉCNICO ESPECIALISTA LABORATORIO"/>
    <s v="LABOR.DE MICROBIOLOGIA Y CONTROL DE INF"/>
    <x v="1"/>
    <s v="266076"/>
    <s v="78643060B"/>
    <s v="GONZALEZ TAMAJON, JAVIER"/>
    <m/>
    <d v="2026-03-07T00:00:00"/>
    <d v="2026-07-31T00:00:00"/>
    <n v="147"/>
  </r>
  <r>
    <s v="270177"/>
    <d v="2026-03-07T00:00:00"/>
    <d v="2026-12-31T00:00:00"/>
    <s v="false"/>
    <s v="177205"/>
    <s v="TEMPORAL. T. COM. INTER. N. ESTA"/>
    <s v="MES VENCIDO - INCAPACIDAD TEMPORAL"/>
    <s v="ENFERMERO/A"/>
    <s v="E"/>
    <s v="S_9B_1A"/>
    <x v="0"/>
    <n v="300"/>
    <n v="0"/>
    <s v="ENFERMERA/O"/>
    <s v="U.V.I."/>
    <x v="1"/>
    <s v="295779"/>
    <s v="45850607S"/>
    <s v="SANTOS LEON, SARA DEMELZA"/>
    <s v="ENFERMERA/O"/>
    <d v="2026-03-07T00:00:00"/>
    <d v="2026-07-31T00:00:00"/>
    <n v="147"/>
  </r>
  <r>
    <s v="319365"/>
    <d v="2026-03-08T00:00:00"/>
    <d v="2026-12-31T00:00:00"/>
    <s v="false"/>
    <s v="176989"/>
    <s v="TEMPORAL. T. COM. INTER. N. ESTA"/>
    <s v="VACACIONES Y LIBRANZAS"/>
    <s v="AUXILIAR DE ENFERMERÍA"/>
    <s v="E"/>
    <s v="S_9B_1AV"/>
    <x v="0"/>
    <n v="299"/>
    <n v="0"/>
    <s v="AUXILIAR DE ENFERMERÍA"/>
    <s v="PLANTILLA VOLANTE"/>
    <x v="1"/>
    <s v="370851"/>
    <s v="78677082Q"/>
    <s v="JEREZ SANTANA, ISMAEL ARMICHE"/>
    <s v="AUXILIAR DE ENFERMERÍA"/>
    <d v="2026-03-08T00:00:00"/>
    <d v="2026-07-31T00:00:00"/>
    <n v="146"/>
  </r>
  <r>
    <s v="243718"/>
    <d v="2026-03-09T00:00:00"/>
    <d v="2026-12-31T00:00:00"/>
    <s v="false"/>
    <s v="177064"/>
    <s v="TEMPORAL. T. COM. INTER. N. ESTA"/>
    <s v="DESEMPEÑO FUNCIONES SUPERIOR CATEGORIA"/>
    <s v="G ADMINISTRATIVO FUNCIÓN ADMINISTRATIVA"/>
    <s v="E"/>
    <s v="S_9B_1A"/>
    <x v="0"/>
    <n v="298"/>
    <n v="0"/>
    <s v="GRUPO ADMINISTRATIVO"/>
    <s v="ADMISIÓN CENTRAL"/>
    <x v="2"/>
    <s v="336741"/>
    <s v="43826987G"/>
    <s v="RODRIGUEZ.DE.LA ROSA, NURIA ESTHER"/>
    <s v="JEFE DE GRUPO (NO SANITARIO)"/>
    <d v="2026-03-09T00:00:00"/>
    <d v="2026-07-31T00:00:00"/>
    <n v="145"/>
  </r>
  <r>
    <s v="291782"/>
    <d v="2026-03-09T00:00:00"/>
    <d v="2026-12-31T00:00:00"/>
    <s v="false"/>
    <s v="177204"/>
    <s v="TEMPORAL. T. COM. INTER. N. ESTA"/>
    <s v="MES VENCIDO - INCAPACIDAD TEMPORAL"/>
    <s v="TÉC ESPECIALISTA / LABORATORIO"/>
    <s v="E"/>
    <s v="S_9B_1A"/>
    <x v="0"/>
    <n v="298"/>
    <n v="0"/>
    <s v="TÉCNICO ESPECIALISTA LABORATORIO"/>
    <s v="LABORATORIO CENTRAL"/>
    <x v="1"/>
    <s v="371707"/>
    <s v="78710684S"/>
    <s v="FELIPE DIAZ, YURENA"/>
    <s v="TÉCNICO ESPECIALISTA LABORATORIO"/>
    <d v="2026-03-09T00:00:00"/>
    <d v="2026-07-31T00:00:00"/>
    <n v="145"/>
  </r>
  <r>
    <s v="378044"/>
    <d v="2026-03-09T00:00:00"/>
    <d v="2026-12-31T00:00:00"/>
    <s v="false"/>
    <s v="177392"/>
    <s v="TEMPORAL. T. COM. INTER. N. ESTA"/>
    <s v="COMISION SERV.,ADS.TEMPORAL"/>
    <s v="CALEFACTOR/A"/>
    <s v="E"/>
    <s v="S_9B_1A"/>
    <x v="0"/>
    <n v="298"/>
    <n v="0"/>
    <s v="CALEFACTOR"/>
    <s v="CALDERAS"/>
    <x v="6"/>
    <s v="292429"/>
    <s v="45550664S"/>
    <s v="ROBAYNA DELGADO, OSCAR RAMON"/>
    <m/>
    <d v="2026-03-09T00:00:00"/>
    <d v="2026-07-31T00:00:00"/>
    <n v="145"/>
  </r>
  <r>
    <s v="241504"/>
    <d v="2026-03-09T00:00:00"/>
    <d v="2026-12-31T00:00:00"/>
    <s v="false"/>
    <s v="177098"/>
    <s v="TEMPORAL. T. COM. INTER. N. ESTA"/>
    <s v="MES VENCIDO - INCAPACIDAD TEMPORAL"/>
    <s v="G ADMINISTRATIVO FUNCIÓN ADMINISTRATIVA"/>
    <s v="E"/>
    <s v="S_9B_1A"/>
    <x v="0"/>
    <n v="298"/>
    <n v="0"/>
    <s v="GRUPO ADMINISTRATIVO"/>
    <s v="SERV. DE APROVISIONAMIENTO"/>
    <x v="4"/>
    <s v="362734"/>
    <s v="54047042D"/>
    <s v="FRESNEDA ARTEAGA, SANDRA"/>
    <s v="GRUPO ADMINISTRATIVO"/>
    <d v="2026-03-09T00:00:00"/>
    <d v="2026-07-31T00:00:00"/>
    <n v="145"/>
  </r>
  <r>
    <s v="296330"/>
    <d v="2026-03-09T00:00:00"/>
    <d v="2026-12-31T00:00:00"/>
    <s v="false"/>
    <s v="177179"/>
    <s v="TEMPORAL. T. COM. INTER. N. ESTA"/>
    <s v="MES VENCIDO - INCAPACIDAD TEMPORAL"/>
    <s v="G ADMINISTRATIVO FUNCIÓN ADMINISTRATIVA"/>
    <s v="E"/>
    <s v="S_9B_1A"/>
    <x v="0"/>
    <n v="298"/>
    <n v="0"/>
    <s v="GRUPO ADMINISTRATIVO"/>
    <s v="RECEPCIÓN DE POLICLÍNICA"/>
    <x v="4"/>
    <s v="362018"/>
    <s v="78719550A"/>
    <s v="BARRETO HERNANDEZ, THAIS AROA"/>
    <s v="GRUPO ADMINISTRATIVO"/>
    <d v="2026-03-09T00:00:00"/>
    <d v="2026-07-31T00:00:00"/>
    <n v="145"/>
  </r>
  <r>
    <s v="311056"/>
    <d v="2026-03-12T00:00:00"/>
    <d v="2026-12-31T00:00:00"/>
    <s v="false"/>
    <s v="177360"/>
    <s v="TEMPORAL. T. COM. INTER. N. ESTA"/>
    <s v="DESEMPEÑO FUNCIONES SUPERIOR CATEGORIA"/>
    <s v="TÉCNICO TITULADO MEDIO - INFORMÁTICO"/>
    <s v="E"/>
    <s v="S_9B_1A"/>
    <x v="0"/>
    <n v="295"/>
    <n v="0"/>
    <s v="TÉCNICO TITULADO MEDIO - INFORMÁTICO"/>
    <s v="INFORMÁTICA"/>
    <x v="6"/>
    <s v="370432"/>
    <s v="78714383B"/>
    <s v="RAMOS RIVERO, LETICIA"/>
    <s v="JEFE DE SECCIÓN (NO SANITARIO)"/>
    <d v="2026-03-12T00:00:00"/>
    <d v="2026-07-31T00:00:00"/>
    <n v="142"/>
  </r>
  <r>
    <s v="216613"/>
    <d v="2026-03-12T00:00:00"/>
    <d v="2026-12-31T00:00:00"/>
    <s v="false"/>
    <s v="176792"/>
    <s v="TEMPORAL. T. COM. INTER. N. ESTA"/>
    <s v="LIBRE DISPOSICION"/>
    <s v="TÉC ESPECIALISTA / RADIODIAGNÓSTICO"/>
    <s v="E"/>
    <s v="S_9B_1AV"/>
    <x v="0"/>
    <n v="295"/>
    <n v="0"/>
    <s v="TÉCNICO ESPECIALISTA RADIODIAGNÓSTICO"/>
    <s v="RADIOLOGÍA DE URGENCIAS"/>
    <x v="1"/>
    <s v="231651"/>
    <s v="54057972Z"/>
    <s v="MOLINA HERRERA, YVONNE"/>
    <s v="TÉCNICO ESPECIALISTA RADIODIAGNÓSTICO"/>
    <d v="2026-03-12T00:00:00"/>
    <d v="2026-07-31T00:00:00"/>
    <n v="142"/>
  </r>
  <r>
    <s v="295211"/>
    <d v="2026-03-12T00:00:00"/>
    <d v="2026-12-31T00:00:00"/>
    <s v="false"/>
    <s v="177310"/>
    <s v="TEMPORAL. T. COM. INTER. N. ESTA"/>
    <s v="MES VENCIDO - INCAPACIDAD TEMPORAL"/>
    <s v="ENFERMERO/A"/>
    <s v="E"/>
    <s v="S_9B_1A"/>
    <x v="0"/>
    <n v="295"/>
    <n v="0"/>
    <s v="ENFERMERA/O"/>
    <s v="BLOQUE QUIRURGICO CENTRAL"/>
    <x v="1"/>
    <s v="257397"/>
    <s v="79073225F"/>
    <s v="GUERRA JUAN, ADRIANA"/>
    <s v="ENFERMERA/O"/>
    <d v="2026-03-12T00:00:00"/>
    <d v="2026-07-31T00:00:00"/>
    <n v="142"/>
  </r>
  <r>
    <s v="214682"/>
    <d v="2026-03-12T00:00:00"/>
    <d v="2026-12-31T00:00:00"/>
    <s v="false"/>
    <s v="177056"/>
    <s v="TEMPORAL. T. COM. INTER. N. ESTA"/>
    <s v="LIBRE DISPOSICION"/>
    <s v="AUXILIAR DE ENFERMERÍA"/>
    <s v="E"/>
    <s v="S_9B_1AV"/>
    <x v="0"/>
    <n v="295"/>
    <n v="0"/>
    <s v="AUXILIAR DE ENFERMERÍA"/>
    <s v="PLANTA  3ª IMPAR-HOSP.EDIF.A"/>
    <x v="1"/>
    <s v="214009"/>
    <s v="51150904P"/>
    <s v="RODRIGUEZ GONZALEZ, OMAR DE LOS SANTOS"/>
    <s v="AUXILIAR DE ENFERMERÍA"/>
    <d v="2026-03-12T00:00:00"/>
    <d v="2026-07-31T00:00:00"/>
    <n v="142"/>
  </r>
  <r>
    <s v="245363"/>
    <d v="2026-03-13T00:00:00"/>
    <d v="2026-12-31T00:00:00"/>
    <s v="false"/>
    <s v="177370"/>
    <s v="TEMPORAL. T. COM. INTER. N. ESTA"/>
    <s v="MES VENCIDO - INCAPACIDAD TEMPORAL"/>
    <s v="AUXILIAR DE ENFERMERÍA"/>
    <s v="E"/>
    <s v="S_9B_1A"/>
    <x v="0"/>
    <n v="294"/>
    <n v="0"/>
    <s v="AUXILIAR DE ENFERMERÍA"/>
    <s v="URGENCIAS - HN_CEAU"/>
    <x v="1"/>
    <s v="227030"/>
    <s v="78611150W"/>
    <s v="RAMOS PEREZ, LIDIA MARIA"/>
    <s v="AUXILIAR DE ENFERMERÍA"/>
    <d v="2026-03-13T00:00:00"/>
    <d v="2026-07-31T00:00:00"/>
    <n v="141"/>
  </r>
  <r>
    <s v="249732"/>
    <d v="2026-03-13T00:00:00"/>
    <d v="2026-12-31T00:00:00"/>
    <s v="false"/>
    <s v="176894"/>
    <s v="TEMPORAL. T. COM. INTER. N. ESTA"/>
    <s v="LIBRE DISPOSICION"/>
    <s v="AUXILIAR DE ENFERMERÍA"/>
    <s v="E"/>
    <s v="S_9B_1AV"/>
    <x v="0"/>
    <n v="294"/>
    <n v="0"/>
    <s v="AUXILIAR DE ENFERMERÍA"/>
    <s v="PLANTA  8ª  PAR   - HOSP.EDIF.A"/>
    <x v="1"/>
    <s v="353840"/>
    <s v="78571021P"/>
    <s v="RODRIGUEZ MEDINA, MONICA CERESADE"/>
    <s v="AUXILIAR DE ENFERMERÍA"/>
    <d v="2026-03-13T00:00:00"/>
    <d v="2026-07-31T00:00:00"/>
    <n v="141"/>
  </r>
  <r>
    <s v="382099"/>
    <d v="2026-03-14T00:00:00"/>
    <d v="2026-12-31T00:00:00"/>
    <s v="false"/>
    <s v="177623"/>
    <s v="TEMPORAL. T. COM. INTER. N. ESTA"/>
    <s v="INVALIDEZ PERMANENTE"/>
    <s v="AUXILIAR DE ENFERMERÍA"/>
    <s v="E"/>
    <s v="S_9B_1A"/>
    <x v="0"/>
    <n v="293"/>
    <n v="0"/>
    <s v="AUXILIAR DE ENFERMERÍA"/>
    <s v="PLANTILLA VOLANTE"/>
    <x v="1"/>
    <s v="248457"/>
    <s v="42050864X"/>
    <s v="GONZALEZ CASTRO, CANDELARIA LUISA"/>
    <m/>
    <d v="2026-03-14T00:00:00"/>
    <d v="2026-07-31T00:00:00"/>
    <n v="140"/>
  </r>
  <r>
    <s v="273914"/>
    <d v="2026-03-15T00:00:00"/>
    <d v="2026-12-31T00:00:00"/>
    <s v="false"/>
    <s v="177234"/>
    <s v="TEMPORAL. T. COM. INTER. N. ESTA"/>
    <s v="VACACIONES Y LIBRANZAS"/>
    <s v="AUXILIAR DE ENFERMERÍA"/>
    <s v="E"/>
    <s v="S_9B_1AV"/>
    <x v="0"/>
    <n v="292"/>
    <n v="0"/>
    <s v="AUXILIAR DE ENFERMERÍA"/>
    <s v="PLANTA  9ª  PAR   - HOSP.EDIF.A"/>
    <x v="1"/>
    <s v="272793"/>
    <s v="42054985Z"/>
    <s v="PEREZ RODRIGUEZ, MARIA DE LOS ANGELES"/>
    <s v="AUXILIAR DE ENFERMERÍA"/>
    <d v="2026-03-15T00:00:00"/>
    <d v="2026-07-31T00:00:00"/>
    <n v="139"/>
  </r>
  <r>
    <s v="389689"/>
    <d v="2026-03-16T00:00:00"/>
    <d v="2026-12-31T00:00:00"/>
    <s v="false"/>
    <s v="177071"/>
    <s v="TEMPORAL. T. COM. INTER. N. ESTA"/>
    <s v="VACACIONES Y LIBRANZAS"/>
    <s v="ENFERMERO/A"/>
    <s v="E"/>
    <s v="S_9B_1AV"/>
    <x v="0"/>
    <n v="291"/>
    <n v="0"/>
    <s v="ENFERMERA/O"/>
    <s v="URGENCIAS"/>
    <x v="1"/>
    <s v="346782"/>
    <s v="79085225R"/>
    <s v="CAMPOS SUAREZ, FRANCISCA"/>
    <s v="ENFERMERA/O"/>
    <d v="2026-03-16T00:00:00"/>
    <d v="2026-07-31T00:00:00"/>
    <n v="138"/>
  </r>
  <r>
    <s v="274540"/>
    <d v="2026-03-16T00:00:00"/>
    <d v="2026-12-31T00:00:00"/>
    <s v="false"/>
    <s v="177397"/>
    <s v="TEMPORAL. T. COM. INTER. N. ESTA"/>
    <s v="VACACIONES Y LIBRANZAS"/>
    <s v="AUXILIAR DE ENFERMERÍA"/>
    <s v="E"/>
    <s v="S_9B_1AV"/>
    <x v="0"/>
    <n v="291"/>
    <n v="0"/>
    <s v="AUXILIAR DE ENFERMERÍA"/>
    <s v="UNIDAD DE SALUD MENTAL INFANTO JUVENIL"/>
    <x v="1"/>
    <s v="227468"/>
    <s v="78855854D"/>
    <s v="TORRES IZQUIERDO, JENNIFER"/>
    <s v="AUXILIAR DE ENFERMERÍA"/>
    <d v="2026-03-16T00:00:00"/>
    <d v="2026-07-31T00:00:00"/>
    <n v="138"/>
  </r>
  <r>
    <s v="320076"/>
    <d v="2026-03-16T00:00:00"/>
    <d v="2026-12-31T00:00:00"/>
    <s v="false"/>
    <s v="176827"/>
    <s v="TEMPORAL. T. COM. INTER. N. ESTA"/>
    <s v="VACACIONES Y LIBRANZAS"/>
    <s v="AUXILIAR DE ENFERMERÍA"/>
    <s v="E"/>
    <s v="S_9B_1AV"/>
    <x v="0"/>
    <n v="291"/>
    <n v="0"/>
    <s v="AUXILIAR DE ENFERMERÍA"/>
    <s v="PLANTA BAJA - HOSP.EDIF.M."/>
    <x v="1"/>
    <s v="225825"/>
    <s v="43782352N"/>
    <s v="ORTEGA MENDOZA, DOLORES CARMEN"/>
    <s v="AUXILIAR DE ENFERMERÍA"/>
    <d v="2026-03-16T00:00:00"/>
    <d v="2026-07-31T00:00:00"/>
    <n v="138"/>
  </r>
  <r>
    <s v="220249"/>
    <d v="2026-03-16T00:00:00"/>
    <d v="2026-12-31T00:00:00"/>
    <s v="false"/>
    <s v="177300"/>
    <s v="TEMPORAL. T. COM. INTER. N. ESTA"/>
    <s v="LIBRE DISPOSICION"/>
    <s v="AUXILIAR DE ENFERMERÍA"/>
    <s v="E"/>
    <s v="S_9B_1AV"/>
    <x v="0"/>
    <n v="291"/>
    <n v="0"/>
    <s v="AUXILIAR DE ENFERMERÍA"/>
    <s v="PLANTA 2ª CENTRAL A - EDIF.B"/>
    <x v="1"/>
    <s v="365024"/>
    <s v="78557441K"/>
    <s v="MARTIN RAMOS, SILVIA MARIA"/>
    <s v="AUXILIAR DE ENFERMERÍA"/>
    <d v="2026-03-16T00:00:00"/>
    <d v="2026-07-31T00:00:00"/>
    <n v="138"/>
  </r>
  <r>
    <s v="273705"/>
    <d v="2026-03-16T00:00:00"/>
    <d v="2026-12-31T00:00:00"/>
    <s v="false"/>
    <s v="176918"/>
    <s v="TEMPORAL. T. COM. INTER. N. ESTA"/>
    <s v="VACACIONES Y LIBRANZAS"/>
    <s v="ENFERMERO/A"/>
    <s v="E"/>
    <s v="S_9B_1AV"/>
    <x v="0"/>
    <n v="291"/>
    <n v="0"/>
    <s v="ENFERMERA/O"/>
    <s v="URGENCIAS"/>
    <x v="1"/>
    <s v="238802"/>
    <s v="47428387H"/>
    <s v="RAMOS FUENTES, CARMEN"/>
    <s v="ENFERMERA/O"/>
    <d v="2026-03-16T00:00:00"/>
    <d v="2026-07-31T00:00:00"/>
    <n v="138"/>
  </r>
  <r>
    <s v="230889"/>
    <d v="2026-03-17T00:00:00"/>
    <d v="2026-12-31T00:00:00"/>
    <s v="false"/>
    <s v="177072"/>
    <s v="TEMPORAL. T. COM. INTER. N. ESTA"/>
    <s v="VACACIONES Y LIBRANZAS"/>
    <s v="ENFERMERO/A"/>
    <s v="E"/>
    <s v="S_9B_1AV"/>
    <x v="0"/>
    <n v="290"/>
    <n v="0"/>
    <s v="ENFERMERA/O"/>
    <s v="PLANTILLA VOLANTE"/>
    <x v="1"/>
    <s v="287143"/>
    <s v="70894942H"/>
    <s v="MARTIN AVILA, PAULA"/>
    <s v="ENFERMERA/O"/>
    <d v="2026-03-17T00:00:00"/>
    <d v="2026-07-31T00:00:00"/>
    <n v="137"/>
  </r>
  <r>
    <s v="262222"/>
    <d v="2026-03-17T00:00:00"/>
    <d v="2026-12-31T00:00:00"/>
    <s v="false"/>
    <s v="177202"/>
    <s v="TEMPORAL. T. COM. INTER. N. ESTA"/>
    <s v="VACACIONES Y LIBRANZAS"/>
    <s v="ENFERMERO/A"/>
    <s v="E"/>
    <s v="S_9B_1AV"/>
    <x v="0"/>
    <n v="290"/>
    <n v="0"/>
    <s v="ENFERMERA/O"/>
    <s v="PLANTILLA VOLANTE"/>
    <x v="1"/>
    <s v="296670"/>
    <s v="49172904P"/>
    <s v="PELLICER REBOLLO, PAULA"/>
    <s v="ENFERMERA/O"/>
    <d v="2026-03-17T00:00:00"/>
    <d v="2026-07-31T00:00:00"/>
    <n v="137"/>
  </r>
  <r>
    <s v="207911"/>
    <d v="2026-03-17T00:00:00"/>
    <d v="2026-12-31T00:00:00"/>
    <s v="false"/>
    <s v="176492"/>
    <s v="TEMPORAL. T. COM. INTER. N. ESTA"/>
    <s v="VACACIONES Y LIBRANZAS"/>
    <s v="AUXILIAR DE ENFERMERÍA"/>
    <s v="E"/>
    <s v="S_9B_1AV"/>
    <x v="0"/>
    <n v="290"/>
    <n v="0"/>
    <s v="AUXILIAR DE ENFERMERÍA"/>
    <s v="UDAD.DE RECUPERACIÓN DE QUIRÓFANO"/>
    <x v="1"/>
    <s v="268374"/>
    <s v="42086903P"/>
    <s v="CABRERA PINO, MARIA ISABEL"/>
    <s v="AUXILIAR DE ENFERMERÍA"/>
    <d v="2026-03-17T00:00:00"/>
    <d v="2026-07-31T00:00:00"/>
    <n v="137"/>
  </r>
  <r>
    <s v="268374"/>
    <d v="2026-03-18T00:00:00"/>
    <d v="2026-12-31T00:00:00"/>
    <s v="false"/>
    <s v="177817"/>
    <s v="TEMPORAL. T. COM. INTER. N. ESTA"/>
    <s v="INVALIDEZ PERMANENTE"/>
    <s v="AUXILIAR DE ENFERMERÍA"/>
    <s v="E"/>
    <s v="S_9B_1A"/>
    <x v="0"/>
    <n v="289"/>
    <n v="0"/>
    <s v="AUXILIAR DE ENFERMERÍA"/>
    <s v="UDAD.DE RECUPERACIÓN DE QUIRÓFANO"/>
    <x v="1"/>
    <s v="242647"/>
    <s v="46260895Y"/>
    <s v="CAMACHO CARPIO, MARTA NATALIA"/>
    <m/>
    <d v="2026-03-18T00:00:00"/>
    <d v="2026-07-31T00:00:00"/>
    <n v="136"/>
  </r>
  <r>
    <s v="208150"/>
    <d v="2026-03-18T00:00:00"/>
    <d v="2026-12-31T00:00:00"/>
    <s v="false"/>
    <s v="177498"/>
    <s v="TEMPORAL. T. COM. INTER. N. ESTA"/>
    <s v="MES VENCIDO - INCAPACIDAD TEMPORAL"/>
    <s v="TÉC ESPECIALISTA / LABORATORIO"/>
    <s v="E"/>
    <s v="S_9B_1A"/>
    <x v="0"/>
    <n v="289"/>
    <n v="0"/>
    <s v="TÉCNICO ESPECIALISTA LABORATORIO"/>
    <s v="LABORATORIO CENTRAL"/>
    <x v="1"/>
    <s v="325620"/>
    <s v="43772615G"/>
    <s v="CABAÑAS GARCIA, DULCE MARIA"/>
    <s v="TÉCNICO ESPECIALISTA LABORATORIO"/>
    <d v="2026-03-18T00:00:00"/>
    <d v="2026-07-31T00:00:00"/>
    <n v="136"/>
  </r>
  <r>
    <s v="324023"/>
    <d v="2026-03-18T00:00:00"/>
    <d v="2026-12-31T00:00:00"/>
    <s v="false"/>
    <s v="176752"/>
    <s v="TEMPORAL. T. COM. INTER. N. ESTA"/>
    <s v="LIBRE DISPOSICION"/>
    <s v="AUXILIAR DE ENFERMERÍA"/>
    <s v="E"/>
    <s v="S_9B_1AV"/>
    <x v="0"/>
    <n v="289"/>
    <n v="0"/>
    <s v="AUXILIAR DE ENFERMERÍA"/>
    <s v="PLANTA 2ª - HOSPITALIZACIÓN EDIF. D"/>
    <x v="1"/>
    <s v="355657"/>
    <s v="43815609B"/>
    <s v="SUAREZ DELGADO, MARIA DE LA CRUZ"/>
    <s v="AUXILIAR DE ENFERMERÍA"/>
    <d v="2026-03-18T00:00:00"/>
    <d v="2026-07-31T00:00:00"/>
    <n v="136"/>
  </r>
  <r>
    <s v="220031"/>
    <d v="2026-03-18T00:00:00"/>
    <d v="2026-12-31T00:00:00"/>
    <s v="false"/>
    <s v="177940"/>
    <s v="TEMPORAL. T. COM. INTER. N. ESTA"/>
    <s v="DESEMPEÑO FUNCIONES SUPERIOR CATEGORIA"/>
    <s v="FEA RADIODIAGNÓSTICO"/>
    <s v="E"/>
    <s v="S_9B_1A"/>
    <x v="0"/>
    <n v="289"/>
    <n v="0"/>
    <s v="FEA RADIODIAGNÓSTICO"/>
    <s v="P.MÉDICO RADIODIAGNÓSTICO"/>
    <x v="2"/>
    <s v="181182"/>
    <s v="85077018H"/>
    <s v="VALLES GONZALEZ, HELIODORO"/>
    <s v="JEFE DE SECCIÓN RADIODIAGNÓSTICO Y RADIOLOGÍA"/>
    <d v="2026-03-18T00:00:00"/>
    <d v="2026-07-31T00:00:00"/>
    <n v="136"/>
  </r>
  <r>
    <s v="241298"/>
    <d v="2026-03-19T00:00:00"/>
    <d v="2026-12-31T00:00:00"/>
    <s v="false"/>
    <s v="177597"/>
    <s v="TEMPORAL. T. COM. INTER. N. ESTA"/>
    <s v="MES VENCIDO - INCAPACIDAD TEMPORAL"/>
    <s v="LIMPIADOR/A"/>
    <s v="E"/>
    <s v="S_9B_1A"/>
    <x v="0"/>
    <n v="288"/>
    <n v="0"/>
    <s v="LIMPIADORA"/>
    <s v="LIMPIEZA"/>
    <x v="0"/>
    <s v="247249"/>
    <s v="43607607K"/>
    <s v="FERNANDEZ ALONSO, MERCEDES"/>
    <s v="LIMPIADORA"/>
    <d v="2026-03-19T00:00:00"/>
    <d v="2026-07-31T00:00:00"/>
    <n v="135"/>
  </r>
  <r>
    <s v="243613"/>
    <d v="2026-03-19T00:00:00"/>
    <d v="2026-12-31T00:00:00"/>
    <s v="false"/>
    <s v="177598"/>
    <s v="TEMPORAL. T. COM. INTER. N. ESTA"/>
    <s v="MES VENCIDO - INCAPACIDAD TEMPORAL"/>
    <s v="LIMPIADOR/A"/>
    <s v="E"/>
    <s v="S_9B_1A"/>
    <x v="0"/>
    <n v="288"/>
    <n v="0"/>
    <s v="LIMPIADORA"/>
    <s v="LIMPIEZA"/>
    <x v="0"/>
    <s v="222051"/>
    <s v="78566286B"/>
    <s v="RODRIGUEZ HERNANDEZ, DACIL MERCEDES"/>
    <s v="LIMPIADORA"/>
    <d v="2026-03-19T00:00:00"/>
    <d v="2026-07-31T00:00:00"/>
    <n v="135"/>
  </r>
  <r>
    <s v="362787"/>
    <d v="2026-03-20T00:00:00"/>
    <d v="2026-12-31T00:00:00"/>
    <s v="false"/>
    <s v="176990"/>
    <s v="TEMPORAL. T. COM. INTER. N. ESTA"/>
    <s v="VACACIONES Y LIBRANZAS"/>
    <s v="CELADOR/A"/>
    <s v="E"/>
    <s v="S_9B_1AV"/>
    <x v="0"/>
    <n v="287"/>
    <n v="0"/>
    <s v="CELADOR"/>
    <s v="SUBDIRECCIÓN ENFERMERÍA"/>
    <x v="1"/>
    <s v="380078"/>
    <s v="42193697J"/>
    <s v="GARCIA PEREZ, MAYRA"/>
    <s v="CELADOR"/>
    <d v="2026-03-20T00:00:00"/>
    <d v="2026-07-31T00:00:00"/>
    <n v="134"/>
  </r>
  <r>
    <s v="254502"/>
    <d v="2026-03-20T00:00:00"/>
    <d v="2026-12-31T00:00:00"/>
    <s v="false"/>
    <s v="176994"/>
    <s v="TEMPORAL. T. COM. INTER. N. ESTA"/>
    <s v="VACACIONES Y LIBRANZAS"/>
    <s v="ENFERMERO/A"/>
    <s v="E"/>
    <s v="S_9B_1AV"/>
    <x v="0"/>
    <n v="287"/>
    <n v="0"/>
    <s v="ENFERMERA/O"/>
    <s v="PLANTA  1ª  PAR   - HOSP.EDIF.A"/>
    <x v="1"/>
    <s v="298276"/>
    <s v="49857773Y"/>
    <s v="SANCHEZ GAMBIN, PATRICIA"/>
    <s v="ENFERMERA/O"/>
    <d v="2026-03-20T00:00:00"/>
    <d v="2026-07-31T00:00:00"/>
    <n v="134"/>
  </r>
  <r>
    <s v="221194"/>
    <d v="2026-03-21T00:00:00"/>
    <d v="2026-12-31T00:00:00"/>
    <s v="false"/>
    <s v="177809"/>
    <s v="TEMPORAL. T. COM. INTER. N. ESTA"/>
    <s v="MES VENCIDO - INCAPACIDAD TEMPORAL"/>
    <s v="ENFERMERO/A"/>
    <s v="E"/>
    <s v="S_9B_1A"/>
    <x v="0"/>
    <n v="286"/>
    <n v="0"/>
    <s v="ENFERMERA/O"/>
    <s v="PLANTA  3ª IMPAR-HOSP.EDIF.A"/>
    <x v="1"/>
    <s v="321718"/>
    <s v="45436967F"/>
    <s v="PADRON ALONSO, MARIA DOLORES"/>
    <s v="ENFERMERA/O"/>
    <d v="2026-03-21T00:00:00"/>
    <d v="2026-07-31T00:00:00"/>
    <n v="133"/>
  </r>
  <r>
    <s v="244614"/>
    <d v="2026-03-21T00:00:00"/>
    <d v="2026-12-31T00:00:00"/>
    <s v="false"/>
    <s v="177337"/>
    <s v="TEMPORAL. T. COM. INTER. N. ESTA"/>
    <s v="VACACIONES Y LIBRANZAS"/>
    <s v="ENFERMERO/A"/>
    <s v="E"/>
    <s v="S_9B_1AV"/>
    <x v="0"/>
    <n v="286"/>
    <n v="0"/>
    <s v="ENFERMERA/O"/>
    <s v="PLANTILLA VOLANTE"/>
    <x v="1"/>
    <s v="278666"/>
    <s v="79094753F"/>
    <s v="GUILLEN CORREA, CRISTINA"/>
    <s v="ENFERMERA/O"/>
    <d v="2026-03-21T00:00:00"/>
    <d v="2026-07-31T00:00:00"/>
    <n v="133"/>
  </r>
  <r>
    <s v="290946"/>
    <d v="2026-03-21T00:00:00"/>
    <d v="2026-12-31T00:00:00"/>
    <s v="false"/>
    <s v="177805"/>
    <s v="TEMPORAL. T. COM. INTER. N. ESTA"/>
    <s v="MES VENCIDO - INCAPACIDAD TEMPORAL"/>
    <s v="AUXILIAR DE ENFERMERÍA"/>
    <s v="E"/>
    <s v="S_9B_1A"/>
    <x v="0"/>
    <n v="286"/>
    <n v="0"/>
    <s v="AUXILIAR DE ENFERMERÍA"/>
    <s v="PLANTA  5ª IMPAR - HOSP.EDIF.A"/>
    <x v="1"/>
    <s v="390196"/>
    <s v="51154590Z"/>
    <s v="ALFAYA MEDEROS, OMARA"/>
    <s v="AUXILIAR DE ENFERMERÍA"/>
    <d v="2026-03-21T00:00:00"/>
    <d v="2026-07-31T00:00:00"/>
    <n v="133"/>
  </r>
  <r>
    <s v="246253"/>
    <d v="2026-03-21T00:00:00"/>
    <d v="2026-12-31T00:00:00"/>
    <s v="false"/>
    <s v="177799"/>
    <s v="TEMPORAL. T. COM. INTER. N. ESTA"/>
    <s v="MES VENCIDO - INCAPACIDAD TEMPORAL"/>
    <s v="AUXILIAR DE ENFERMERÍA"/>
    <s v="E"/>
    <s v="S_9B_1A"/>
    <x v="0"/>
    <n v="286"/>
    <n v="0"/>
    <s v="AUXILIAR DE ENFERMERÍA"/>
    <s v="ÁREA HOSPITALIZACIÓN DE TRÁNSITO"/>
    <x v="1"/>
    <s v="210829"/>
    <s v="78715542C"/>
    <s v="CANO SCIARROTTA, CRISTINA"/>
    <s v="AUXILIAR DE ENFERMERÍA"/>
    <d v="2026-03-21T00:00:00"/>
    <d v="2026-07-31T00:00:00"/>
    <n v="133"/>
  </r>
  <r>
    <s v="264109"/>
    <d v="2026-03-22T00:00:00"/>
    <d v="2026-12-31T00:00:00"/>
    <s v="false"/>
    <s v="176930"/>
    <s v="TEMPORAL. T. COM. INTER. N. ESTA"/>
    <s v="LIBRE DISPOSICION"/>
    <s v="ENFERMERO/A"/>
    <s v="E"/>
    <s v="S_9B_1AV"/>
    <x v="0"/>
    <n v="285"/>
    <n v="0"/>
    <s v="ENFERMERA/O"/>
    <s v="PLANTA  8ª IMPAR - HOSP.EDIF.A"/>
    <x v="1"/>
    <s v="264914"/>
    <s v="77174762X"/>
    <s v="CAUCELO TEY, ASTRID ISABEL"/>
    <s v="ENFERMERA/O"/>
    <d v="2026-03-22T00:00:00"/>
    <d v="2026-07-31T00:00:00"/>
    <n v="132"/>
  </r>
  <r>
    <s v="249512"/>
    <d v="2026-03-23T00:00:00"/>
    <d v="2026-12-31T00:00:00"/>
    <s v="false"/>
    <s v="177800"/>
    <s v="TEMPORAL. T. COM. INTER. N. ESTA"/>
    <s v="MES VENCIDO - INCAPACIDAD TEMPORAL"/>
    <s v="TÉC ESPECIALISTA / RADIODIAGNÓSTICO"/>
    <s v="E"/>
    <s v="S_9B_1A"/>
    <x v="0"/>
    <n v="284"/>
    <n v="0"/>
    <s v="TÉCNICO ESPECIALISTA RADIODIAGNÓSTICO"/>
    <s v="AREA.ENFERMERIA - CAE LA LAGUNA-GENETO"/>
    <x v="1"/>
    <s v="338640"/>
    <s v="78408810Q"/>
    <s v="SALAS REYES, SORAYA"/>
    <s v="TÉCNICO ESPECIALISTA RADIODIAGNÓSTICO"/>
    <d v="2026-03-23T00:00:00"/>
    <d v="2026-07-31T00:00:00"/>
    <n v="131"/>
  </r>
  <r>
    <s v="373837"/>
    <d v="2026-03-24T00:00:00"/>
    <d v="2026-12-31T00:00:00"/>
    <s v="false"/>
    <s v="177856"/>
    <s v="TEMPORAL. T. COM. INTER. N. ESTA"/>
    <s v="MES VENCIDO - INCAPACIDAD TEMPORAL"/>
    <s v="AUXILIAR DE ENFERMERÍA"/>
    <s v="E"/>
    <s v="S_9B_1A"/>
    <x v="0"/>
    <n v="283"/>
    <n v="0"/>
    <s v="AUXILIAR DE ENFERMERÍA"/>
    <s v="RADIODIAGNOSTICO"/>
    <x v="1"/>
    <s v="211946"/>
    <s v="78721729C"/>
    <s v="GONZALEZ PEREZ, ESMERALDA"/>
    <s v="AUXILIAR DE ENFERMERÍA"/>
    <d v="2026-03-24T00:00:00"/>
    <d v="2026-07-31T00:00:00"/>
    <n v="130"/>
  </r>
  <r>
    <s v="225994"/>
    <d v="2026-03-25T00:00:00"/>
    <d v="2026-12-31T00:00:00"/>
    <s v="false"/>
    <s v="177900"/>
    <s v="TEMPORAL. T. COM. INTER. N. ESTA"/>
    <s v="MES VENCIDO - INCAPACIDAD TEMPORAL"/>
    <s v="LIMPIADOR/A"/>
    <s v="E"/>
    <s v="S_9B_1A"/>
    <x v="0"/>
    <n v="282"/>
    <n v="0"/>
    <s v="LIMPIADORA"/>
    <s v="LIMPIEZA"/>
    <x v="0"/>
    <s v="215412"/>
    <s v="78854701Y"/>
    <s v="HERRERA VARGAS, AHINOA"/>
    <s v="LIMPIADORA"/>
    <d v="2026-03-25T00:00:00"/>
    <d v="2026-07-31T00:00:00"/>
    <n v="129"/>
  </r>
  <r>
    <s v="378465"/>
    <d v="2026-03-25T00:00:00"/>
    <d v="2026-12-31T00:00:00"/>
    <s v="false"/>
    <s v="177895"/>
    <s v="TEMPORAL. T. COM. INTER. N. ESTA"/>
    <s v="MES VENCIDO - INCAPACIDAD TEMPORAL"/>
    <s v="LIMPIADOR/A"/>
    <s v="E"/>
    <s v="S_9B_1A"/>
    <x v="0"/>
    <n v="282"/>
    <n v="0"/>
    <s v="LIMPIADORA"/>
    <s v="LIMPIEZA"/>
    <x v="0"/>
    <s v="295245"/>
    <s v="78569835H"/>
    <s v="DELGADO MARTIN, YAIZA"/>
    <s v="LIMPIADORA"/>
    <d v="2026-03-25T00:00:00"/>
    <d v="2026-07-31T00:00:00"/>
    <n v="129"/>
  </r>
  <r>
    <s v="225485"/>
    <d v="2026-03-25T00:00:00"/>
    <d v="2026-12-31T00:00:00"/>
    <s v="false"/>
    <s v="177890"/>
    <s v="TEMPORAL. T. COM. INTER. N. ESTA"/>
    <s v="MES VENCIDO - INCAPACIDAD TEMPORAL"/>
    <s v="AUXILIAR DE ENFERMERÍA"/>
    <s v="E"/>
    <s v="S_9B_1A"/>
    <x v="0"/>
    <n v="282"/>
    <n v="0"/>
    <s v="AUXILIAR DE ENFERMERÍA"/>
    <s v="PLANTA  1ª  PAR   - HOSP.EDIF.A"/>
    <x v="1"/>
    <s v="273598"/>
    <s v="43603941N"/>
    <s v="TREMPS GARCIA, MARIA TERESA"/>
    <s v="AUXILIAR DE ENFERMERÍA"/>
    <d v="2026-03-25T00:00:00"/>
    <d v="2026-07-31T00:00:00"/>
    <n v="129"/>
  </r>
  <r>
    <s v="367533"/>
    <d v="2026-03-25T00:00:00"/>
    <d v="2026-12-31T00:00:00"/>
    <s v="false"/>
    <s v="178035"/>
    <s v="TEMPORAL. T. COM. INTER. N. ESTA"/>
    <s v="INVALIDEZ PERMANENTE"/>
    <s v="ENFERMERO/A"/>
    <s v="E"/>
    <s v="S_9B_1A"/>
    <x v="0"/>
    <n v="282"/>
    <n v="0"/>
    <s v="ENFERMERA/O"/>
    <s v="PLANTILLA VOLANTE"/>
    <x v="1"/>
    <s v="217148"/>
    <s v="43771087V"/>
    <s v="CABRERA DIAZ, MARIA TERESA"/>
    <m/>
    <d v="2026-03-25T00:00:00"/>
    <d v="2026-07-31T00:00:00"/>
    <n v="129"/>
  </r>
  <r>
    <s v="254954"/>
    <d v="2026-03-26T00:00:00"/>
    <d v="2026-12-31T00:00:00"/>
    <s v="false"/>
    <s v="177924"/>
    <s v="TEMPORAL. T. COM. INTER. N. ESTA"/>
    <s v="MES VENCIDO - INCAPACIDAD TEMPORAL"/>
    <s v="AUXILIAR DE ENFERMERÍA"/>
    <s v="E"/>
    <s v="S_9B_1A"/>
    <x v="0"/>
    <n v="281"/>
    <n v="0"/>
    <s v="AUXILIAR DE ENFERMERÍA"/>
    <s v="PLANTA  6ª IMPAR - HOSP.EDIF.A"/>
    <x v="1"/>
    <s v="376418"/>
    <s v="78627979H"/>
    <s v="DIAZ LUIS, RAQUEL"/>
    <s v="AUXILIAR DE ENFERMERÍA"/>
    <d v="2026-03-26T00:00:00"/>
    <d v="2026-07-31T00:00:00"/>
    <n v="128"/>
  </r>
  <r>
    <s v="356045"/>
    <d v="2026-03-26T00:00:00"/>
    <d v="2026-12-31T00:00:00"/>
    <s v="false"/>
    <s v="177923"/>
    <s v="TEMPORAL. T. COM. INTER. N. ESTA"/>
    <s v="MES VENCIDO - INCAPACIDAD TEMPORAL"/>
    <s v="ENFERMERO/A"/>
    <s v="E"/>
    <s v="S_9B_1A"/>
    <x v="0"/>
    <n v="281"/>
    <n v="0"/>
    <s v="ENFERMERA/O"/>
    <s v="PLANTILLA VOLANTE"/>
    <x v="1"/>
    <s v="259571"/>
    <s v="49125972L"/>
    <s v="RAMIREZ RUIZ, ENRIQUE"/>
    <s v="ENFERMERA/O"/>
    <d v="2026-03-26T00:00:00"/>
    <d v="2026-07-31T00:00:00"/>
    <n v="128"/>
  </r>
  <r>
    <s v="366369"/>
    <d v="2026-03-26T00:00:00"/>
    <d v="2026-12-31T00:00:00"/>
    <s v="false"/>
    <s v="177943"/>
    <s v="TEMPORAL. T. COM. INTER. N. ESTA"/>
    <s v="INTERINO POR VACANTE"/>
    <s v="G AUXILIAR ADMINISTRATIVO F. ADMVA"/>
    <s v="E"/>
    <s v="I_9_1A"/>
    <x v="3"/>
    <n v="281"/>
    <n v="0"/>
    <s v="AUXILIAR ADMINISTRATIVO"/>
    <s v="ALMACÉN CENTRAL"/>
    <x v="4"/>
    <s v="0"/>
    <m/>
    <m/>
    <m/>
    <d v="2026-03-26T00:00:00"/>
    <d v="2026-07-31T00:00:00"/>
    <n v="128"/>
  </r>
  <r>
    <s v="303006"/>
    <d v="2026-03-26T00:00:00"/>
    <d v="2026-12-31T00:00:00"/>
    <s v="false"/>
    <s v="177928"/>
    <s v="TEMPORAL. T. COM. INTER. N. ESTA"/>
    <s v="MES VENCIDO - INCAPACIDAD TEMPORAL"/>
    <s v="ENFERMERO/A"/>
    <s v="E"/>
    <s v="S_9B_1A"/>
    <x v="0"/>
    <n v="281"/>
    <n v="0"/>
    <s v="ENFERMERA/O"/>
    <s v="PLANTA 2ª URA"/>
    <x v="1"/>
    <s v="359548"/>
    <s v="43364631V"/>
    <s v="RODRIGUEZ GONZALEZ, FEDERICO ANDRES"/>
    <s v="ENFERMERA/O"/>
    <d v="2026-03-26T00:00:00"/>
    <d v="2026-07-31T00:00:00"/>
    <n v="128"/>
  </r>
  <r>
    <s v="231068"/>
    <d v="2026-03-26T00:00:00"/>
    <d v="2026-12-31T00:00:00"/>
    <s v="false"/>
    <s v="177871"/>
    <s v="TEMPORAL. T. COM. INTER. N. ESTA"/>
    <s v="MES VENCIDO - INCAPACIDAD TEMPORAL"/>
    <s v="TÉC ESPECIALISTA / RADIODIAGNÓSTICO"/>
    <s v="E"/>
    <s v="S_9B_1A"/>
    <x v="0"/>
    <n v="281"/>
    <n v="0"/>
    <s v="TÉCNICO ESPECIALISTA RADIODIAGNÓSTICO"/>
    <s v="RADIOLOGÍA DE URGENCIAS"/>
    <x v="1"/>
    <s v="256319"/>
    <s v="42221107F"/>
    <s v="BLANCO ALAMO, SARAI CANDELARIA"/>
    <s v="TÉCNICO ESPECIALISTA RADIODIAGNÓSTICO"/>
    <d v="2026-03-26T00:00:00"/>
    <d v="2026-07-31T00:00:00"/>
    <n v="128"/>
  </r>
  <r>
    <s v="369132"/>
    <d v="2026-03-27T00:00:00"/>
    <d v="2026-12-31T00:00:00"/>
    <s v="false"/>
    <s v="177378"/>
    <s v="TEMPORAL. T. COM. INTER. N. ESTA"/>
    <s v="LIBRE DISPOSICION"/>
    <s v="ENFERMERO/A"/>
    <s v="E"/>
    <s v="S_9B_1AV"/>
    <x v="0"/>
    <n v="280"/>
    <n v="0"/>
    <s v="ENFERMERA/O"/>
    <s v="PLANTA  5ª  PAR   - HOSP.EDIF.A"/>
    <x v="1"/>
    <s v="256785"/>
    <s v="42234568J"/>
    <s v="CABRERA GONZALEZ, PAOLA"/>
    <s v="ENFERMERA/O"/>
    <d v="2026-03-27T00:00:00"/>
    <d v="2026-07-31T00:00:00"/>
    <n v="127"/>
  </r>
  <r>
    <s v="276332"/>
    <d v="2026-03-27T00:00:00"/>
    <d v="2026-12-31T00:00:00"/>
    <s v="false"/>
    <s v="177948"/>
    <s v="TEMPORAL. T. COM. INTER. N. ESTA"/>
    <s v="MES VENCIDO - INCAPACIDAD TEMPORAL"/>
    <s v="LIMPIADOR/A"/>
    <s v="E"/>
    <s v="S_9B_1A"/>
    <x v="0"/>
    <n v="280"/>
    <n v="0"/>
    <s v="LIMPIADORA"/>
    <s v="LIMPIEZA EDIFICIO ACTIV.AMBULATORIAS"/>
    <x v="0"/>
    <s v="215818"/>
    <s v="54056954P"/>
    <s v="HERNANDEZ PEREZ, MARIA VANESA"/>
    <s v="LIMPIADORA"/>
    <d v="2026-03-27T00:00:00"/>
    <d v="2026-07-31T00:00:00"/>
    <n v="127"/>
  </r>
  <r>
    <s v="255635"/>
    <d v="2026-03-27T00:00:00"/>
    <d v="2026-12-31T00:00:00"/>
    <s v="false"/>
    <s v="177080"/>
    <s v="TEMPORAL. T. COM. INTER. N. ESTA"/>
    <s v="VACACIONES Y LIBRANZAS"/>
    <s v="ENFERMERO/A"/>
    <s v="E"/>
    <s v="S_9B_1AV"/>
    <x v="0"/>
    <n v="280"/>
    <n v="0"/>
    <s v="ENFERMERA/O"/>
    <s v="PLANTA  9ª  PAR   - HOSP.EDIF.A"/>
    <x v="1"/>
    <s v="340492"/>
    <s v="42080748V"/>
    <s v="RODRIGUEZ MARTIN, MARIA DE LOS ANGELES"/>
    <s v="ENFERMERA/O"/>
    <d v="2026-03-27T00:00:00"/>
    <d v="2026-07-31T00:00:00"/>
    <n v="127"/>
  </r>
  <r>
    <s v="219088"/>
    <d v="2026-03-27T00:00:00"/>
    <d v="2026-12-31T00:00:00"/>
    <s v="false"/>
    <s v="177909"/>
    <s v="TEMPORAL. T. COM. INTER. N. ESTA"/>
    <s v="MES VENCIDO - INCAPACIDAD TEMPORAL"/>
    <s v="ENFERMERO/A"/>
    <s v="E"/>
    <s v="S_9B_1A"/>
    <x v="0"/>
    <n v="280"/>
    <n v="0"/>
    <s v="ENFERMERA/O"/>
    <s v="UNIDAD DE SALUD MENTAL INFANTO JUVENIL"/>
    <x v="1"/>
    <s v="345090"/>
    <s v="78558802W"/>
    <s v="RODRIGUEZ GARCIA, MIGUEL ANGEL"/>
    <s v="ENFERMERA/O"/>
    <d v="2026-03-27T00:00:00"/>
    <d v="2026-07-31T00:00:00"/>
    <n v="127"/>
  </r>
  <r>
    <s v="222124"/>
    <d v="2026-03-28T00:00:00"/>
    <d v="2026-12-31T00:00:00"/>
    <s v="false"/>
    <s v="177410"/>
    <s v="TEMPORAL. T. COM. INTER. N. ESTA"/>
    <s v="VACACIONES Y LIBRANZAS"/>
    <s v="AUXILIAR DE ENFERMERÍA"/>
    <s v="E"/>
    <s v="S_9B_1AV"/>
    <x v="0"/>
    <n v="279"/>
    <n v="0"/>
    <s v="AUXILIAR DE ENFERMERÍA"/>
    <s v="PLANTA  7ª IMPAR - HOSP.EDIF.A"/>
    <x v="1"/>
    <s v="219491"/>
    <s v="79060248W"/>
    <s v="HERNANDEZ BARRIOS, SARA"/>
    <s v="AUXILIAR DE ENFERMERÍA"/>
    <d v="2026-03-28T00:00:00"/>
    <d v="2026-07-31T00:00:00"/>
    <n v="126"/>
  </r>
  <r>
    <s v="209185"/>
    <d v="2026-03-28T00:00:00"/>
    <d v="2026-12-31T00:00:00"/>
    <s v="false"/>
    <s v="177971"/>
    <s v="TEMPORAL. T. COM. INTER. N. ESTA"/>
    <s v="INTERINO POR VACANTE"/>
    <s v="G AUXILIAR ADMINISTRATIVO F. ADMVA"/>
    <s v="E"/>
    <s v="I_9_1A"/>
    <x v="3"/>
    <n v="279"/>
    <n v="0"/>
    <s v="AUXILIAR ADMINISTRATIVO"/>
    <s v="AREA ADMINISTRATIVA - HN - CAE ICOD"/>
    <x v="4"/>
    <s v="0"/>
    <m/>
    <m/>
    <m/>
    <d v="2026-03-28T00:00:00"/>
    <d v="2026-07-31T00:00:00"/>
    <n v="126"/>
  </r>
  <r>
    <s v="223480"/>
    <d v="2026-03-30T00:00:00"/>
    <d v="2026-12-31T00:00:00"/>
    <s v="false"/>
    <s v="0"/>
    <s v="TEMPORAL. T. COM. INTER. N. ESTA"/>
    <s v="DESEMPEÑO FUNCIONES SUPERIOR CATEGORIA"/>
    <s v="FEA ANESTESIOLOGÍA Y REANIMACIÓN"/>
    <s v="E"/>
    <s v="S_9B_1A"/>
    <x v="0"/>
    <n v="277"/>
    <n v="0"/>
    <s v="FEA ANESTESIOLOGÍA Y REANIMACIÓN"/>
    <s v="P.MÉDICO ANESTESIA"/>
    <x v="2"/>
    <s v="182599"/>
    <s v="05257750L"/>
    <s v="ESTEBAN SANCHEZ, JOSE LUIS"/>
    <s v="JEFE DE SECCIÓN ANESTESIOLOGÍA Y REANIMACIÓN"/>
    <d v="2026-03-30T00:00:00"/>
    <d v="2026-07-31T00:00:00"/>
    <n v="124"/>
  </r>
  <r>
    <s v="377563"/>
    <d v="2026-03-30T00:00:00"/>
    <d v="2026-12-31T00:00:00"/>
    <s v="false"/>
    <s v="176993"/>
    <s v="TEMPORAL. T. COM. INTER. N. ESTA"/>
    <s v="LIBRE DISPOSICION"/>
    <s v="AUXILIAR DE ENFERMERÍA"/>
    <s v="E"/>
    <s v="S_9B_1AV"/>
    <x v="0"/>
    <n v="277"/>
    <n v="0"/>
    <s v="AUXILIAR DE ENFERMERÍA"/>
    <s v="PLANTA  2ª  - HOSPITAL DEL NORTE"/>
    <x v="1"/>
    <s v="212664"/>
    <s v="78637675P"/>
    <s v="RODRIGUEZ GONZALEZ, CARMEN ARISCAYA"/>
    <s v="AUXILIAR DE ENFERMERÍA"/>
    <d v="2026-03-30T00:00:00"/>
    <d v="2026-07-31T00:00:00"/>
    <n v="124"/>
  </r>
  <r>
    <s v="250535"/>
    <d v="2026-03-30T00:00:00"/>
    <d v="2026-12-31T00:00:00"/>
    <s v="false"/>
    <s v="0"/>
    <s v="TEMPORAL. T. COM. INTER. N. ESTA"/>
    <s v="DESEMPEÑO FUNCIONES SUPERIOR CATEGORIA"/>
    <s v="FEA ANESTESIOLOGÍA Y REANIMACIÓN"/>
    <s v="E"/>
    <s v="S_9B_1A"/>
    <x v="0"/>
    <n v="277"/>
    <n v="0"/>
    <s v="FEA ANESTESIOLOGÍA Y REANIMACIÓN"/>
    <s v="P.MÉDICO ANESTESIA"/>
    <x v="2"/>
    <s v="190089"/>
    <s v="78704964E"/>
    <s v="JUAN JIMENEZ, MARIA ANGELES DE"/>
    <s v="JEFE DE SERVICIO ANESTESIOLOGÍA Y REANIMACIÓN"/>
    <d v="2026-03-30T00:00:00"/>
    <d v="2026-07-31T00:00:00"/>
    <n v="124"/>
  </r>
  <r>
    <s v="379225"/>
    <d v="2026-03-30T00:00:00"/>
    <d v="2026-12-31T00:00:00"/>
    <s v="false"/>
    <s v="177962"/>
    <s v="TEMPORAL. T. COM. INTER. N. ESTA"/>
    <s v="MES VENCIDO - INCAPACIDAD TEMPORAL"/>
    <s v="CELADOR/A"/>
    <s v="E"/>
    <s v="S_9B_1A"/>
    <x v="0"/>
    <n v="277"/>
    <n v="0"/>
    <s v="CELADOR"/>
    <s v="DISTRIBUCIÓN"/>
    <x v="0"/>
    <s v="278859"/>
    <s v="78722644S"/>
    <s v="DELGADO MORALES, ALBERTO"/>
    <s v="CELADOR"/>
    <d v="2026-03-30T00:00:00"/>
    <d v="2026-07-31T00:00:00"/>
    <n v="124"/>
  </r>
  <r>
    <s v="249972"/>
    <d v="2026-03-30T00:00:00"/>
    <d v="2026-12-31T00:00:00"/>
    <s v="false"/>
    <s v="177970"/>
    <s v="TEMPORAL. T. COM. INTER. N. ESTA"/>
    <s v="MES VENCIDO - INCAPACIDAD TEMPORAL"/>
    <s v="TÉCNICO/A SUPERIOR GESTION Y SERVICIOS"/>
    <s v="E"/>
    <s v="S_9B_1A"/>
    <x v="0"/>
    <n v="277"/>
    <n v="0"/>
    <s v="TÉCNICO SUPERIOR DE GESTIÓN Y SERVICIOS"/>
    <s v="SEC.INGEN. BIOMÉDICA"/>
    <x v="6"/>
    <s v="339424"/>
    <s v="45450412C"/>
    <s v="ROSA RODRIGUEZ, FRANCISCO JAVIER.DE.LA"/>
    <s v="TÉCNICO SUPERIOR DE GESTIÓN Y SERVICIOS"/>
    <d v="2026-03-30T00:00:00"/>
    <d v="2026-07-31T00:00:00"/>
    <n v="124"/>
  </r>
  <r>
    <s v="251699"/>
    <d v="2026-03-31T00:00:00"/>
    <d v="2026-12-31T00:00:00"/>
    <s v="false"/>
    <s v="177407"/>
    <s v="TEMPORAL. T. COM. INTER. N. ESTA"/>
    <s v="VACACIONES Y LIBRANZAS"/>
    <s v="TÉC ESPECIALISTA / LABORATORIO"/>
    <s v="E"/>
    <s v="S_9B_1AV"/>
    <x v="0"/>
    <n v="276"/>
    <n v="0"/>
    <s v="TÉCNICO ESPECIALISTA LABORATORIO"/>
    <s v="LABORATORIO CENTRAL"/>
    <x v="1"/>
    <s v="342885"/>
    <s v="54042617T"/>
    <s v="HERNANDEZ LUTZARDO, ELENA ISABEL"/>
    <s v="TÉCNICO ESPECIALISTA LABORATORIO"/>
    <d v="2026-03-31T00:00:00"/>
    <d v="2026-07-31T00:00:00"/>
    <n v="123"/>
  </r>
  <r>
    <s v="380210"/>
    <d v="2026-04-01T00:00:00"/>
    <d v="2026-12-31T00:00:00"/>
    <s v="false"/>
    <s v="176995"/>
    <s v="TEMPORAL. T. COM. INTER. N. ESTA"/>
    <s v="VACACIONES Y LIBRANZAS"/>
    <s v="AUXILIAR DE ENFERMERÍA"/>
    <s v="E"/>
    <s v="S_9B_1AV"/>
    <x v="0"/>
    <n v="275"/>
    <n v="0"/>
    <s v="AUXILIAR DE ENFERMERÍA"/>
    <s v="PLANTA 2ª CENTRAL A - EDIF.B"/>
    <x v="1"/>
    <s v="336354"/>
    <s v="43784542V"/>
    <s v="PLASENCIA GARCIA, CANDELARIA"/>
    <s v="AUXILIARES DE CLÍNICA O ENFERMERIA"/>
    <d v="2026-04-01T00:00:00"/>
    <d v="2026-07-31T00:00:00"/>
    <n v="122"/>
  </r>
  <r>
    <s v="242664"/>
    <d v="2026-04-01T00:00:00"/>
    <d v="2026-12-31T00:00:00"/>
    <s v="false"/>
    <s v="177707"/>
    <s v="TEMPORAL. T. COM. INTER. N. ESTA"/>
    <s v="INTERINO POR VACANTE"/>
    <s v="LAVANDERO/A"/>
    <s v="E"/>
    <s v="I_9_1A"/>
    <x v="3"/>
    <n v="275"/>
    <n v="0"/>
    <s v="LAVANDERIA"/>
    <s v="LAVANDERÍA HOSP.DEL TORAX"/>
    <x v="0"/>
    <s v="0"/>
    <m/>
    <m/>
    <m/>
    <d v="2026-04-01T00:00:00"/>
    <d v="2026-07-31T00:00:00"/>
    <n v="122"/>
  </r>
  <r>
    <s v="241016"/>
    <d v="2026-04-01T00:00:00"/>
    <d v="2026-12-31T00:00:00"/>
    <s v="false"/>
    <s v="177726"/>
    <s v="TEMPORAL. T. COM. INTER. N. ESTA"/>
    <s v="INTERINO POR VACANTE"/>
    <s v="LIMPIADOR/A"/>
    <s v="E"/>
    <s v="I_9_1A"/>
    <x v="3"/>
    <n v="275"/>
    <n v="0"/>
    <s v="LIMPIADORA"/>
    <s v="LIMPIEZA"/>
    <x v="0"/>
    <s v="0"/>
    <m/>
    <m/>
    <m/>
    <d v="2026-04-01T00:00:00"/>
    <d v="2026-07-31T00:00:00"/>
    <n v="122"/>
  </r>
  <r>
    <s v="370265"/>
    <d v="2026-04-01T00:00:00"/>
    <d v="2026-12-31T00:00:00"/>
    <s v="false"/>
    <s v="177727"/>
    <s v="TEMPORAL. T. COM. INTER. N. ESTA"/>
    <s v="INTERINO POR VACANTE"/>
    <s v="LIMPIADOR/A"/>
    <s v="E"/>
    <s v="I_9_1A"/>
    <x v="3"/>
    <n v="275"/>
    <n v="0"/>
    <s v="LIMPIADORA"/>
    <s v="LIMPIEZA"/>
    <x v="0"/>
    <s v="0"/>
    <m/>
    <m/>
    <m/>
    <d v="2026-04-01T00:00:00"/>
    <d v="2026-07-31T00:00:00"/>
    <n v="122"/>
  </r>
  <r>
    <s v="388635"/>
    <d v="2026-04-01T00:00:00"/>
    <d v="2026-12-31T00:00:00"/>
    <s v="false"/>
    <s v="177728"/>
    <s v="TEMPORAL. T. COM. INTER. N. ESTA"/>
    <s v="INTERINO POR VACANTE"/>
    <s v="LIMPIADOR/A"/>
    <s v="E"/>
    <s v="I_9_1A"/>
    <x v="3"/>
    <n v="275"/>
    <n v="0"/>
    <s v="LIMPIADORA"/>
    <s v="LIMPIEZA"/>
    <x v="0"/>
    <s v="0"/>
    <m/>
    <m/>
    <m/>
    <d v="2026-04-01T00:00:00"/>
    <d v="2026-07-31T00:00:00"/>
    <n v="122"/>
  </r>
  <r>
    <s v="204720"/>
    <d v="2026-04-01T00:00:00"/>
    <d v="2026-12-31T00:00:00"/>
    <s v="false"/>
    <s v="177729"/>
    <s v="TEMPORAL. T. COM. INTER. N. ESTA"/>
    <s v="INTERINO POR VACANTE"/>
    <s v="LIMPIADOR/A"/>
    <s v="E"/>
    <s v="I_9_1A"/>
    <x v="3"/>
    <n v="275"/>
    <n v="0"/>
    <s v="LIMPIADORA"/>
    <s v="LIMPIEZA"/>
    <x v="0"/>
    <s v="0"/>
    <m/>
    <m/>
    <m/>
    <d v="2026-04-01T00:00:00"/>
    <d v="2026-07-31T00:00:00"/>
    <n v="122"/>
  </r>
  <r>
    <s v="266576"/>
    <d v="2026-04-01T00:00:00"/>
    <d v="2026-12-31T00:00:00"/>
    <s v="false"/>
    <s v="177624"/>
    <s v="TEMPORAL. T. COM. INTER. N. ESTA"/>
    <s v="INTERINO POR VACANTE"/>
    <s v="FEA ANÁLISIS CLÍNICOS"/>
    <s v="E"/>
    <s v="I_9_1A"/>
    <x v="3"/>
    <n v="275"/>
    <n v="0"/>
    <s v="FEA ANÁLISIS CLÍNICOS"/>
    <s v="P.MÉDICO FISIOLOGÍA Y BIOQUÍMICA"/>
    <x v="2"/>
    <s v="0"/>
    <m/>
    <m/>
    <m/>
    <d v="2026-04-01T00:00:00"/>
    <d v="2026-07-31T00:00:00"/>
    <n v="122"/>
  </r>
  <r>
    <s v="276344"/>
    <d v="2026-04-01T00:00:00"/>
    <d v="2026-12-31T00:00:00"/>
    <s v="false"/>
    <s v="177730"/>
    <s v="TEMPORAL. T. COM. INTER. N. ESTA"/>
    <s v="INTERINO POR VACANTE"/>
    <s v="LIMPIADOR/A"/>
    <s v="E"/>
    <s v="I_9_1A"/>
    <x v="3"/>
    <n v="275"/>
    <n v="0"/>
    <s v="LIMPIADORA"/>
    <s v="LIMPIEZA"/>
    <x v="0"/>
    <s v="0"/>
    <m/>
    <m/>
    <m/>
    <d v="2026-04-01T00:00:00"/>
    <d v="2026-07-31T00:00:00"/>
    <n v="122"/>
  </r>
  <r>
    <s v="263515"/>
    <d v="2026-04-01T00:00:00"/>
    <d v="2026-12-31T00:00:00"/>
    <s v="false"/>
    <s v="177663"/>
    <s v="TEMPORAL. T. COM. INTER. N. ESTA"/>
    <s v="INTERINO POR VACANTE"/>
    <s v="FEA ONCOLOGÍA MEDICA"/>
    <s v="E"/>
    <s v="I_9_1A"/>
    <x v="3"/>
    <n v="275"/>
    <n v="0"/>
    <s v="FEA ONCOLOGÍA MÉDICA"/>
    <s v="P.MÉDICO ONCOLOGÍA MÉDICA"/>
    <x v="2"/>
    <s v="0"/>
    <m/>
    <m/>
    <m/>
    <d v="2026-04-01T00:00:00"/>
    <d v="2026-07-31T00:00:00"/>
    <n v="122"/>
  </r>
  <r>
    <s v="246766"/>
    <d v="2026-04-01T00:00:00"/>
    <d v="2026-12-31T00:00:00"/>
    <s v="false"/>
    <s v="178295"/>
    <s v="TEMPORAL. T. COM. INTER. N. ESTA"/>
    <s v="INVALIDEZ PERMANENTE"/>
    <s v="ENFERMERO ESPECIALISTA SALUD MENTAL"/>
    <s v="E"/>
    <s v="S_9B_1A"/>
    <x v="0"/>
    <n v="275"/>
    <n v="0"/>
    <s v="ENFERMERA/O ESPECIALISTA EN ENFERMERÍA DE SALUD ME"/>
    <s v="PLANTA  2ª IMPAR-HOSP.EDIF.A"/>
    <x v="1"/>
    <s v="314805"/>
    <s v="42084996X"/>
    <s v="BORGES DIAZ, MARIA INES"/>
    <m/>
    <d v="2026-04-01T00:00:00"/>
    <d v="2026-07-31T00:00:00"/>
    <n v="122"/>
  </r>
  <r>
    <s v="223605"/>
    <d v="2026-04-01T00:00:00"/>
    <d v="2026-12-31T00:00:00"/>
    <s v="false"/>
    <s v="177741"/>
    <s v="TEMPORAL. T. COM. INTER. N. ESTA"/>
    <s v="INTERINO POR VACANTE"/>
    <s v="CELADOR/A"/>
    <s v="E"/>
    <s v="I_9_1A"/>
    <x v="3"/>
    <n v="275"/>
    <n v="0"/>
    <s v="CELADOR"/>
    <s v="AREA ADMINISTRATIVA - HN - CAE ICOD"/>
    <x v="4"/>
    <s v="0"/>
    <m/>
    <m/>
    <m/>
    <d v="2026-04-01T00:00:00"/>
    <d v="2026-07-31T00:00:00"/>
    <n v="122"/>
  </r>
  <r>
    <s v="278118"/>
    <d v="2026-04-01T00:00:00"/>
    <d v="2026-12-31T00:00:00"/>
    <s v="false"/>
    <s v="178009"/>
    <s v="TEMPORAL. T. COM. INTER. N. ESTA"/>
    <s v="COMISION SERV.,ADS.TEMPORAL"/>
    <s v="AUXILIAR DE ENFERMERÍA"/>
    <s v="E"/>
    <s v="S_9B_1A"/>
    <x v="0"/>
    <n v="275"/>
    <n v="0"/>
    <s v="AUXILIAR DE ENFERMERÍA"/>
    <s v="HOSPITAL. PREMATUROS"/>
    <x v="1"/>
    <s v="348240"/>
    <s v="78574672W"/>
    <s v="PADRON RODRIGUEZ, YAIZA"/>
    <s v="AUXILIAR DE ENFERMERÍA"/>
    <d v="2026-04-01T00:00:00"/>
    <d v="2026-07-31T00:00:00"/>
    <n v="122"/>
  </r>
  <r>
    <s v="377989"/>
    <d v="2026-04-01T00:00:00"/>
    <d v="2026-12-31T00:00:00"/>
    <s v="false"/>
    <s v="177835"/>
    <s v="TEMPORAL. T. COM. INTER. N. ESTA"/>
    <s v="INTERINO POR VACANTE"/>
    <s v="AUXILIAR DE ENFERMERÍA"/>
    <s v="E"/>
    <s v="I_9_1A"/>
    <x v="3"/>
    <n v="275"/>
    <n v="0"/>
    <s v="AUXILIAR DE ENFERMERÍA"/>
    <s v="PLANTILLA VOLANTE DEL EAA (EDIFICIO DE ACTIVIDADES"/>
    <x v="1"/>
    <s v="0"/>
    <m/>
    <m/>
    <m/>
    <d v="2026-04-01T00:00:00"/>
    <d v="2026-07-31T00:00:00"/>
    <n v="122"/>
  </r>
  <r>
    <s v="220148"/>
    <d v="2026-04-01T00:00:00"/>
    <d v="2026-12-31T00:00:00"/>
    <s v="false"/>
    <s v="177672"/>
    <s v="TEMPORAL. T. COM. INTER. N. ESTA"/>
    <s v="INTERINO POR VACANTE"/>
    <s v="MATRÓN/A"/>
    <s v="E"/>
    <s v="I_9_1A"/>
    <x v="3"/>
    <n v="275"/>
    <n v="0"/>
    <s v="MATRONA"/>
    <s v="PARITORIO"/>
    <x v="1"/>
    <s v="0"/>
    <m/>
    <m/>
    <m/>
    <d v="2026-04-01T00:00:00"/>
    <d v="2026-07-31T00:00:00"/>
    <n v="122"/>
  </r>
  <r>
    <s v="304144"/>
    <d v="2026-04-01T00:00:00"/>
    <d v="2026-12-31T00:00:00"/>
    <s v="false"/>
    <s v="177880"/>
    <s v="TEMPORAL. T. COM. INTER. N. ESTA"/>
    <s v="INTERINO POR VACANTE"/>
    <s v="FISIOTERAPEUTA"/>
    <s v="E"/>
    <s v="I_9_1A"/>
    <x v="3"/>
    <n v="275"/>
    <n v="0"/>
    <s v="FISIOTERAPEUTA"/>
    <s v="GIMNASIO REHABILITACION"/>
    <x v="1"/>
    <s v="0"/>
    <m/>
    <m/>
    <m/>
    <d v="2026-04-01T00:00:00"/>
    <d v="2026-07-31T00:00:00"/>
    <n v="122"/>
  </r>
  <r>
    <s v="211726"/>
    <d v="2026-04-01T00:00:00"/>
    <d v="2026-12-31T00:00:00"/>
    <s v="false"/>
    <s v="177673"/>
    <s v="TEMPORAL. T. COM. INTER. N. ESTA"/>
    <s v="INTERINO POR VACANTE"/>
    <s v="TERAPEUTA OCUPACIONAL"/>
    <s v="E"/>
    <s v="I_9_1A"/>
    <x v="3"/>
    <n v="275"/>
    <n v="0"/>
    <s v="TERAPEUTA OCUPACIONAL"/>
    <s v="GIMNASIO REHABILITACION"/>
    <x v="1"/>
    <s v="0"/>
    <m/>
    <m/>
    <m/>
    <d v="2026-04-01T00:00:00"/>
    <d v="2026-07-31T00:00:00"/>
    <n v="122"/>
  </r>
  <r>
    <s v="205536"/>
    <d v="2026-04-01T00:00:00"/>
    <d v="2026-12-31T00:00:00"/>
    <s v="false"/>
    <s v="177652"/>
    <s v="TEMPORAL. T. COM. INTER. N. ESTA"/>
    <s v="INTERINO POR VACANTE"/>
    <s v="FEA MEDICINA INTENSIVA"/>
    <s v="E"/>
    <s v="I_9_1A"/>
    <x v="3"/>
    <n v="275"/>
    <n v="0"/>
    <s v="FEA MEDICINA INTENSIVA"/>
    <s v="P.MÉDICO U.V.I:"/>
    <x v="2"/>
    <s v="0"/>
    <m/>
    <m/>
    <m/>
    <d v="2026-04-01T00:00:00"/>
    <d v="2026-07-31T00:00:00"/>
    <n v="122"/>
  </r>
  <r>
    <s v="339588"/>
    <d v="2026-04-01T00:00:00"/>
    <d v="2026-12-31T00:00:00"/>
    <s v="false"/>
    <s v="177402"/>
    <s v="TEMPORAL. T. COM. INTER. N. ESTA"/>
    <s v="VACACIONES Y LIBRANZAS"/>
    <s v="ENFERMERO/A"/>
    <s v="E"/>
    <s v="S_9B_1AV"/>
    <x v="0"/>
    <n v="275"/>
    <n v="0"/>
    <s v="ENFERMERA/O"/>
    <s v="PLANTA  7ª IMPAR - HOSP.EDIF.A"/>
    <x v="1"/>
    <s v="218950"/>
    <s v="78707964D"/>
    <s v="MIRANDA GONZALEZ, DEBORA"/>
    <s v="ENFERMERA/O"/>
    <d v="2026-04-01T00:00:00"/>
    <d v="2026-07-31T00:00:00"/>
    <n v="122"/>
  </r>
  <r>
    <s v="207460"/>
    <d v="2026-04-01T00:00:00"/>
    <d v="2026-12-31T00:00:00"/>
    <s v="false"/>
    <s v="177700"/>
    <s v="TEMPORAL. T. COM. INTER. N. ESTA"/>
    <s v="INTERINO POR VACANTE"/>
    <s v="INGENIERO/A TÉCNICO/A INDUSTRIAL"/>
    <s v="E"/>
    <s v="I_9_1A"/>
    <x v="3"/>
    <n v="275"/>
    <n v="0"/>
    <s v="INGENIERO TÉCNICO INDUSTRIAL"/>
    <s v="DIRECC. DE INGENIERÍA, INFRAESTRUCTURAS Y TECNOLOG"/>
    <x v="6"/>
    <s v="0"/>
    <m/>
    <m/>
    <m/>
    <d v="2026-04-01T00:00:00"/>
    <d v="2026-07-31T00:00:00"/>
    <n v="122"/>
  </r>
  <r>
    <s v="363362"/>
    <d v="2026-04-01T00:00:00"/>
    <d v="2026-12-31T00:00:00"/>
    <s v="false"/>
    <s v="177231"/>
    <s v="TEMPORAL. T. COM. INTER. N. ESTA"/>
    <s v="VACACIONES Y LIBRANZAS"/>
    <s v="ENFERMERO/A"/>
    <s v="E"/>
    <s v="S_9B_1AV"/>
    <x v="0"/>
    <n v="275"/>
    <n v="0"/>
    <s v="ENFERMERA/O"/>
    <s v="URGENCIAS"/>
    <x v="1"/>
    <s v="294112"/>
    <s v="54108295J"/>
    <s v="DE SOTO MENGIBAR, CARMEN"/>
    <s v="ENFERMERA/O"/>
    <d v="2026-04-01T00:00:00"/>
    <d v="2026-07-31T00:00:00"/>
    <n v="122"/>
  </r>
  <r>
    <s v="250863"/>
    <d v="2026-04-01T00:00:00"/>
    <d v="2026-12-31T00:00:00"/>
    <s v="false"/>
    <s v="177861"/>
    <s v="TEMPORAL. T. COM. INTER. N. ESTA"/>
    <s v="LIBRE DISPOSICION"/>
    <s v="AUXILIAR DE ENFERMERÍA"/>
    <s v="E"/>
    <s v="S_9B_1AV"/>
    <x v="0"/>
    <n v="275"/>
    <n v="0"/>
    <s v="AUXILIAR DE ENFERMERÍA"/>
    <s v="AREA.ENFERMERIA - CAE LA LAGUNA-GENETO"/>
    <x v="1"/>
    <s v="295485"/>
    <s v="43375066X"/>
    <s v="GARCIA ALONSO, ISAAC"/>
    <s v="AUXILIAR DE ENFERMERÍA"/>
    <d v="2026-04-01T00:00:00"/>
    <d v="2026-07-31T00:00:00"/>
    <n v="122"/>
  </r>
  <r>
    <s v="272124"/>
    <d v="2026-04-01T00:00:00"/>
    <d v="2026-12-31T00:00:00"/>
    <s v="false"/>
    <s v="177846"/>
    <s v="TEMPORAL. T. COM. INTER. N. ESTA"/>
    <s v="INTERINO POR VACANTE"/>
    <s v="AUXILIAR DE ENFERMERÍA"/>
    <s v="E"/>
    <s v="I_9_1A"/>
    <x v="3"/>
    <n v="275"/>
    <n v="0"/>
    <s v="AUXILIAR DE ENFERMERÍA"/>
    <s v="PLANTA  5ª  PAR   - HOSP.EDIF.A"/>
    <x v="1"/>
    <s v="0"/>
    <m/>
    <m/>
    <m/>
    <d v="2026-04-01T00:00:00"/>
    <d v="2026-07-31T00:00:00"/>
    <n v="122"/>
  </r>
  <r>
    <s v="277823"/>
    <d v="2026-04-01T00:00:00"/>
    <d v="2026-12-31T00:00:00"/>
    <s v="false"/>
    <s v="177209"/>
    <s v="TEMPORAL. T. COM. INTER. N. ESTA"/>
    <s v="VACACIONES Y LIBRANZAS"/>
    <s v="ENFERMERO/A"/>
    <s v="E"/>
    <s v="S_9B_1AV"/>
    <x v="0"/>
    <n v="275"/>
    <n v="0"/>
    <s v="ENFERMERA/O"/>
    <s v="URGENCIAS"/>
    <x v="1"/>
    <s v="275152"/>
    <s v="79081975V"/>
    <s v="GARCIA HERRERA, ALEJANDRA"/>
    <s v="ENFERMERA/O"/>
    <d v="2026-04-01T00:00:00"/>
    <d v="2026-07-31T00:00:00"/>
    <n v="122"/>
  </r>
  <r>
    <s v="256767"/>
    <d v="2026-04-01T00:00:00"/>
    <d v="2026-12-31T00:00:00"/>
    <s v="false"/>
    <s v="177647"/>
    <s v="TEMPORAL. T. COM. INTER. N. ESTA"/>
    <s v="INTERINO POR VACANTE"/>
    <s v="FEA MEDICINA DEL TRABAJO"/>
    <s v="E"/>
    <s v="I_9_1A"/>
    <x v="3"/>
    <n v="275"/>
    <n v="0"/>
    <s v="FEA MEDICINA DEL TRABAJO"/>
    <s v="GERENCIA"/>
    <x v="3"/>
    <s v="0"/>
    <m/>
    <m/>
    <m/>
    <d v="2026-04-01T00:00:00"/>
    <d v="2026-07-31T00:00:00"/>
    <n v="122"/>
  </r>
  <r>
    <s v="237057"/>
    <d v="2026-04-01T00:00:00"/>
    <d v="2026-12-31T00:00:00"/>
    <s v="false"/>
    <s v="177770"/>
    <s v="TEMPORAL. T. COM. INTER. N. ESTA"/>
    <s v="INTERINO POR VACANTE"/>
    <s v="CELADOR/A"/>
    <s v="E"/>
    <s v="I_9_1A"/>
    <x v="3"/>
    <n v="275"/>
    <n v="0"/>
    <s v="CELADOR"/>
    <s v="CONSERJERÍA"/>
    <x v="0"/>
    <s v="0"/>
    <m/>
    <m/>
    <m/>
    <d v="2026-04-01T00:00:00"/>
    <d v="2026-07-31T00:00:00"/>
    <n v="122"/>
  </r>
  <r>
    <s v="228560"/>
    <d v="2026-04-01T00:00:00"/>
    <d v="2026-12-31T00:00:00"/>
    <s v="false"/>
    <s v="177881"/>
    <s v="TEMPORAL. T. COM. INTER. N. ESTA"/>
    <s v="INTERINO POR VACANTE"/>
    <s v="FISIOTERAPEUTA"/>
    <s v="E"/>
    <s v="I_9_1A"/>
    <x v="3"/>
    <n v="275"/>
    <n v="0"/>
    <s v="FISIOTERAPEUTA"/>
    <s v="GIMNASIO REHABILITACION"/>
    <x v="1"/>
    <s v="0"/>
    <m/>
    <m/>
    <m/>
    <d v="2026-04-01T00:00:00"/>
    <d v="2026-07-31T00:00:00"/>
    <n v="122"/>
  </r>
  <r>
    <s v="263086"/>
    <d v="2026-04-01T00:00:00"/>
    <d v="2026-12-31T00:00:00"/>
    <s v="false"/>
    <s v="177991"/>
    <s v="TEMPORAL. T. COM. INTER. N. ESTA"/>
    <s v="LIBRE DISPOSICION"/>
    <s v="ENFERMERO/A"/>
    <s v="E"/>
    <s v="S_9B_1AV"/>
    <x v="0"/>
    <n v="275"/>
    <n v="0"/>
    <s v="ENFERMERA/O"/>
    <s v="UNIDAD DE SALUD MENTAL INFANTO JUVENIL"/>
    <x v="1"/>
    <s v="354376"/>
    <s v="78616195X"/>
    <s v="REYES ABREU, GERSON"/>
    <s v="ENFERMERA/O"/>
    <d v="2026-04-01T00:00:00"/>
    <d v="2026-07-31T00:00:00"/>
    <n v="122"/>
  </r>
  <r>
    <s v="379205"/>
    <d v="2026-04-01T00:00:00"/>
    <d v="2026-12-31T00:00:00"/>
    <s v="false"/>
    <s v="177748"/>
    <s v="TEMPORAL. T. COM. INTER. N. ESTA"/>
    <s v="INTERINO POR VACANTE"/>
    <s v="CELADOR/A"/>
    <s v="E"/>
    <s v="I_9_1A"/>
    <x v="3"/>
    <n v="275"/>
    <n v="0"/>
    <s v="CELADOR"/>
    <s v="SUBDIRECCIÓN ENFERMERÍA"/>
    <x v="1"/>
    <s v="0"/>
    <m/>
    <m/>
    <m/>
    <d v="2026-04-01T00:00:00"/>
    <d v="2026-07-31T00:00:00"/>
    <n v="122"/>
  </r>
  <r>
    <s v="227615"/>
    <d v="2026-04-01T00:00:00"/>
    <d v="2026-12-31T00:00:00"/>
    <s v="false"/>
    <s v="177695"/>
    <s v="TEMPORAL. T. COM. INTER. N. ESTA"/>
    <s v="INTERINO POR VACANTE"/>
    <s v="TÉCNICO/A SUPERIOR GESTION Y SERVICIOS"/>
    <s v="E"/>
    <s v="I_9_1A"/>
    <x v="3"/>
    <n v="275"/>
    <n v="0"/>
    <s v="TÉCNICO SUPERIOR DE GESTIÓN Y SERVICIOS"/>
    <s v="CLIMATIZACIÓN Y FRÍO"/>
    <x v="6"/>
    <s v="0"/>
    <m/>
    <m/>
    <m/>
    <d v="2026-04-01T00:00:00"/>
    <d v="2026-07-31T00:00:00"/>
    <n v="122"/>
  </r>
  <r>
    <s v="211367"/>
    <d v="2026-04-01T00:00:00"/>
    <d v="2026-12-31T00:00:00"/>
    <s v="false"/>
    <s v="177282"/>
    <s v="TEMPORAL. T. COM. INTER. N. ESTA"/>
    <s v="VACACIONES Y LIBRANZAS"/>
    <s v="AUXILIAR DE ENFERMERÍA"/>
    <s v="E"/>
    <s v="S_9B_1AV"/>
    <x v="0"/>
    <n v="275"/>
    <n v="0"/>
    <s v="AUXILIAR DE ENFERMERÍA"/>
    <s v="URGENCIAS"/>
    <x v="1"/>
    <s v="224988"/>
    <s v="43827590D"/>
    <s v="OVAL MARTIN, MARIA NIEVES"/>
    <s v="AUXILIAR DE ENFERMERÍA"/>
    <d v="2026-04-01T00:00:00"/>
    <d v="2026-07-31T00:00:00"/>
    <n v="122"/>
  </r>
  <r>
    <s v="262691"/>
    <d v="2026-04-01T00:00:00"/>
    <d v="2026-12-31T00:00:00"/>
    <s v="false"/>
    <s v="177633"/>
    <s v="TEMPORAL. T. COM. INTER. N. ESTA"/>
    <s v="INTERINO POR VACANTE"/>
    <s v="FEA CARDIOLOGÍA"/>
    <s v="E"/>
    <s v="I_9_1A"/>
    <x v="3"/>
    <n v="275"/>
    <n v="0"/>
    <s v="FEA CARDIOLOGÍA"/>
    <s v="P.MÉDICO CARDIOLOGÍA"/>
    <x v="2"/>
    <s v="0"/>
    <m/>
    <m/>
    <m/>
    <d v="2026-04-01T00:00:00"/>
    <d v="2026-07-31T00:00:00"/>
    <n v="122"/>
  </r>
  <r>
    <s v="277599"/>
    <d v="2026-04-01T00:00:00"/>
    <d v="2026-12-31T00:00:00"/>
    <s v="false"/>
    <s v="177772"/>
    <s v="TEMPORAL. T. COM. INTER. N. ESTA"/>
    <s v="INTERINO POR VACANTE"/>
    <s v="CELADOR/A"/>
    <s v="E"/>
    <s v="I_9_1A"/>
    <x v="3"/>
    <n v="275"/>
    <n v="0"/>
    <s v="CELADOR"/>
    <s v="DISTRIBUCIÓN"/>
    <x v="0"/>
    <s v="0"/>
    <m/>
    <m/>
    <m/>
    <d v="2026-04-01T00:00:00"/>
    <d v="2026-07-31T00:00:00"/>
    <n v="122"/>
  </r>
  <r>
    <s v="264272"/>
    <d v="2026-04-01T00:00:00"/>
    <d v="2026-12-31T00:00:00"/>
    <s v="false"/>
    <s v="177643"/>
    <s v="TEMPORAL. T. COM. INTER. N. ESTA"/>
    <s v="INTERINO POR VACANTE"/>
    <s v="FEA CIRUGÍA PEDIÁTRICA"/>
    <s v="E"/>
    <s v="I_9_1A"/>
    <x v="3"/>
    <n v="275"/>
    <n v="0"/>
    <s v="FEA CIRUGÍA PEDIÁTRICA"/>
    <s v="P.MÉDICO CIRUG.PEDIÁTRICA"/>
    <x v="2"/>
    <s v="0"/>
    <m/>
    <m/>
    <m/>
    <d v="2026-04-01T00:00:00"/>
    <d v="2026-07-31T00:00:00"/>
    <n v="122"/>
  </r>
  <r>
    <s v="249454"/>
    <d v="2026-04-01T00:00:00"/>
    <d v="2026-12-31T00:00:00"/>
    <s v="false"/>
    <s v="177697"/>
    <s v="TEMPORAL. T. COM. INTER. N. ESTA"/>
    <s v="INTERINO POR VACANTE"/>
    <s v="TÉCNICO/A SUPERIOR GESTION Y SERVICIOS"/>
    <s v="E"/>
    <s v="I_9_1A"/>
    <x v="3"/>
    <n v="275"/>
    <n v="0"/>
    <s v="TÉCNICO SUPERIOR DE GESTIÓN Y SERVICIOS"/>
    <s v="SEC.INGEN. BIOMÉDICA"/>
    <x v="6"/>
    <s v="0"/>
    <m/>
    <m/>
    <m/>
    <d v="2026-04-01T00:00:00"/>
    <d v="2026-07-31T00:00:00"/>
    <n v="122"/>
  </r>
  <r>
    <s v="246556"/>
    <d v="2026-04-01T00:00:00"/>
    <d v="2026-12-31T00:00:00"/>
    <s v="false"/>
    <s v="177670"/>
    <s v="TEMPORAL. T. COM. INTER. N. ESTA"/>
    <s v="INTERINO POR VACANTE"/>
    <s v="PROFESOR/A LOGOFONÍA Y LOGOPEDIA"/>
    <s v="E"/>
    <s v="I_9_1A"/>
    <x v="3"/>
    <n v="275"/>
    <n v="0"/>
    <s v="LOGOPEDA"/>
    <s v="GIMNASIO REHABILITACION"/>
    <x v="1"/>
    <s v="0"/>
    <m/>
    <m/>
    <m/>
    <d v="2026-04-01T00:00:00"/>
    <d v="2026-07-31T00:00:00"/>
    <n v="122"/>
  </r>
  <r>
    <s v="217357"/>
    <d v="2026-04-01T00:00:00"/>
    <d v="2026-12-31T00:00:00"/>
    <s v="false"/>
    <s v="177844"/>
    <s v="TEMPORAL. T. COM. INTER. N. ESTA"/>
    <s v="INTERINO POR VACANTE"/>
    <s v="AUXILIAR DE ENFERMERÍA"/>
    <s v="E"/>
    <s v="I_9_1A"/>
    <x v="3"/>
    <n v="275"/>
    <n v="0"/>
    <s v="AUXILIAR DE ENFERMERÍA"/>
    <s v="PLANTA 10ª  PAR  - HOSP.EDIF.A"/>
    <x v="1"/>
    <s v="0"/>
    <m/>
    <m/>
    <m/>
    <d v="2026-04-01T00:00:00"/>
    <d v="2026-07-31T00:00:00"/>
    <n v="122"/>
  </r>
  <r>
    <s v="218788"/>
    <d v="2026-04-01T00:00:00"/>
    <d v="2026-12-31T00:00:00"/>
    <s v="false"/>
    <s v="177747"/>
    <s v="TEMPORAL. T. COM. INTER. N. ESTA"/>
    <s v="INTERINO POR VACANTE"/>
    <s v="CELADOR/A"/>
    <s v="E"/>
    <s v="I_9_1A"/>
    <x v="3"/>
    <n v="275"/>
    <n v="0"/>
    <s v="CELADOR"/>
    <s v="SUBDIRECCIÓN ENFERMERÍA"/>
    <x v="1"/>
    <s v="0"/>
    <m/>
    <m/>
    <m/>
    <d v="2026-04-01T00:00:00"/>
    <d v="2026-07-31T00:00:00"/>
    <n v="122"/>
  </r>
  <r>
    <s v="383858"/>
    <d v="2026-04-01T00:00:00"/>
    <d v="2026-12-31T00:00:00"/>
    <s v="false"/>
    <s v="177759"/>
    <s v="TEMPORAL. T. COM. INTER. N. ESTA"/>
    <s v="INTERINO POR VACANTE"/>
    <s v="CELADOR/A"/>
    <s v="E"/>
    <s v="I_9_1A"/>
    <x v="3"/>
    <n v="275"/>
    <n v="0"/>
    <s v="CELADOR"/>
    <s v="SUBDIRECCIÓN ENFERMERÍA"/>
    <x v="1"/>
    <s v="0"/>
    <m/>
    <m/>
    <m/>
    <d v="2026-04-01T00:00:00"/>
    <d v="2026-07-31T00:00:00"/>
    <n v="122"/>
  </r>
  <r>
    <s v="320584"/>
    <d v="2026-04-01T00:00:00"/>
    <d v="2026-12-31T00:00:00"/>
    <s v="false"/>
    <s v="178041"/>
    <s v="TEMPORAL. T. COM. INTER. N. ESTA"/>
    <s v="MES VENCIDO - INCAPACIDAD TEMPORAL"/>
    <s v="LIMPIADOR/A"/>
    <s v="E"/>
    <s v="S_9B_1A"/>
    <x v="0"/>
    <n v="275"/>
    <n v="0"/>
    <s v="LIMPIADORA"/>
    <s v="LIMPIEZA"/>
    <x v="0"/>
    <s v="290959"/>
    <s v="78706313Z"/>
    <s v="HERNANDEZ PEREZ, MARIA DE LOS ANGELES"/>
    <s v="LIMPIADORA"/>
    <d v="2026-04-01T00:00:00"/>
    <d v="2026-07-31T00:00:00"/>
    <n v="122"/>
  </r>
  <r>
    <s v="275628"/>
    <d v="2026-04-01T00:00:00"/>
    <d v="2026-12-31T00:00:00"/>
    <s v="false"/>
    <s v="177886"/>
    <s v="TEMPORAL. T. COM. INTER. N. ESTA"/>
    <s v="INTERINO POR VACANTE"/>
    <s v="FISIOTERAPEUTA"/>
    <s v="E"/>
    <s v="I_9_1A"/>
    <x v="3"/>
    <n v="275"/>
    <n v="0"/>
    <s v="FISIOTERAPEUTA"/>
    <s v="GIMNASIO REHABILITACION"/>
    <x v="1"/>
    <s v="0"/>
    <m/>
    <m/>
    <m/>
    <d v="2026-04-01T00:00:00"/>
    <d v="2026-07-31T00:00:00"/>
    <n v="122"/>
  </r>
  <r>
    <s v="206210"/>
    <d v="2026-04-01T00:00:00"/>
    <d v="2026-12-31T00:00:00"/>
    <s v="false"/>
    <s v="177736"/>
    <s v="TEMPORAL. T. COM. INTER. N. ESTA"/>
    <s v="INTERINO POR VACANTE"/>
    <s v="CELADOR/A"/>
    <s v="E"/>
    <s v="I_9_1A"/>
    <x v="3"/>
    <n v="275"/>
    <n v="0"/>
    <s v="CELADOR"/>
    <s v="AREA ADTVA. - CAE PTO.DE LA CRUZ"/>
    <x v="4"/>
    <s v="0"/>
    <m/>
    <m/>
    <m/>
    <d v="2026-04-01T00:00:00"/>
    <d v="2026-07-31T00:00:00"/>
    <n v="122"/>
  </r>
  <r>
    <s v="375962"/>
    <d v="2026-04-01T00:00:00"/>
    <d v="2026-12-31T00:00:00"/>
    <s v="false"/>
    <s v="177339"/>
    <s v="TEMPORAL. T. COM. INTER. N. ESTA"/>
    <s v="VACACIONES Y LIBRANZAS"/>
    <s v="ENFERMERO/A"/>
    <s v="E"/>
    <s v="S_9B_1AV"/>
    <x v="0"/>
    <n v="275"/>
    <n v="0"/>
    <s v="ENFERMERA/O"/>
    <s v="PLANTA  2ª  - HOSPITAL DEL NORTE"/>
    <x v="1"/>
    <s v="249195"/>
    <s v="53586710E"/>
    <s v="MARQUEZ BERNAL, MARIA JOSE"/>
    <s v="ENFERMERA/O"/>
    <d v="2026-04-01T00:00:00"/>
    <d v="2026-07-31T00:00:00"/>
    <n v="122"/>
  </r>
  <r>
    <s v="210571"/>
    <d v="2026-04-01T00:00:00"/>
    <d v="2026-12-31T00:00:00"/>
    <s v="false"/>
    <s v="177740"/>
    <s v="TEMPORAL. T. COM. INTER. N. ESTA"/>
    <s v="INTERINO POR VACANTE"/>
    <s v="CELADOR/A"/>
    <s v="E"/>
    <s v="I_9_1A"/>
    <x v="3"/>
    <n v="275"/>
    <n v="0"/>
    <s v="CELADOR"/>
    <s v="SUBDIRECCIÓN ENFERMERÍA"/>
    <x v="1"/>
    <s v="0"/>
    <m/>
    <m/>
    <m/>
    <d v="2026-04-01T00:00:00"/>
    <d v="2026-07-31T00:00:00"/>
    <n v="122"/>
  </r>
  <r>
    <s v="297697"/>
    <d v="2026-04-01T00:00:00"/>
    <d v="2026-12-31T00:00:00"/>
    <s v="false"/>
    <s v="177738"/>
    <s v="TEMPORAL. T. COM. INTER. N. ESTA"/>
    <s v="INTERINO POR VACANTE"/>
    <s v="CELADOR/A"/>
    <s v="E"/>
    <s v="I_9_1A"/>
    <x v="3"/>
    <n v="275"/>
    <n v="0"/>
    <s v="CELADOR"/>
    <s v="AREA ADTVA. - CAE LA OROTAVA"/>
    <x v="4"/>
    <s v="0"/>
    <m/>
    <m/>
    <m/>
    <d v="2026-04-01T00:00:00"/>
    <d v="2026-07-31T00:00:00"/>
    <n v="122"/>
  </r>
  <r>
    <s v="391064"/>
    <d v="2026-04-01T00:00:00"/>
    <d v="2026-12-31T00:00:00"/>
    <s v="false"/>
    <s v="177788"/>
    <s v="TEMPORAL. T. COM. INTER. N. ESTA"/>
    <s v="INTERINO POR VACANTE"/>
    <s v="PELUQUERO/A"/>
    <s v="E"/>
    <s v="I_9_1A"/>
    <x v="3"/>
    <n v="275"/>
    <n v="0"/>
    <s v="PELUQUERO"/>
    <s v="DIRECCIÓN ENFERMERÍA"/>
    <x v="1"/>
    <s v="0"/>
    <m/>
    <m/>
    <m/>
    <d v="2026-04-01T00:00:00"/>
    <d v="2026-07-31T00:00:00"/>
    <n v="122"/>
  </r>
  <r>
    <s v="272545"/>
    <d v="2026-04-01T00:00:00"/>
    <d v="2026-12-31T00:00:00"/>
    <s v="false"/>
    <s v="177786"/>
    <s v="TEMPORAL. T. COM. INTER. N. ESTA"/>
    <s v="INTERINO POR VACANTE"/>
    <s v="TÉC ESPECIALISTA / RADIODIAGNÓSTICO"/>
    <s v="E"/>
    <s v="I_9_1A"/>
    <x v="3"/>
    <n v="275"/>
    <n v="0"/>
    <s v="TÉCNICO ESPECIALISTA RADIODIAGNÓSTICO"/>
    <s v="RADIODIAGNOSTICO"/>
    <x v="1"/>
    <s v="0"/>
    <m/>
    <m/>
    <m/>
    <d v="2026-04-01T00:00:00"/>
    <d v="2026-07-31T00:00:00"/>
    <n v="122"/>
  </r>
  <r>
    <s v="229491"/>
    <d v="2026-04-01T00:00:00"/>
    <d v="2026-12-31T00:00:00"/>
    <s v="false"/>
    <s v="177774"/>
    <s v="TEMPORAL. T. COM. INTER. N. ESTA"/>
    <s v="INTERINO POR VACANTE"/>
    <s v="CELADOR/A"/>
    <s v="E"/>
    <s v="I_9_1A"/>
    <x v="3"/>
    <n v="275"/>
    <n v="0"/>
    <s v="CELADOR"/>
    <s v="DISTRIBUCIÓN"/>
    <x v="0"/>
    <s v="0"/>
    <m/>
    <m/>
    <m/>
    <d v="2026-04-01T00:00:00"/>
    <d v="2026-07-31T00:00:00"/>
    <n v="122"/>
  </r>
  <r>
    <s v="380843"/>
    <d v="2026-04-01T00:00:00"/>
    <d v="2026-12-31T00:00:00"/>
    <s v="false"/>
    <s v="178038"/>
    <s v="TEMPORAL. T. COM. INTER. N. ESTA"/>
    <s v="INVALIDEZ PERMANENTE"/>
    <s v="LAVANDERO/A"/>
    <s v="E"/>
    <s v="S_9B_1A"/>
    <x v="0"/>
    <n v="275"/>
    <n v="0"/>
    <s v="LAVANDERIA"/>
    <s v="LAVANDERÍA HOSP.DEL TORAX"/>
    <x v="0"/>
    <s v="348830"/>
    <s v="43818298D"/>
    <s v="MENDOZA FAGUNDO, GUSTAVO RAMON"/>
    <s v="GRUPO ADMINISTRATIVO"/>
    <d v="2026-04-01T00:00:00"/>
    <d v="2026-07-31T00:00:00"/>
    <n v="122"/>
  </r>
  <r>
    <s v="340456"/>
    <d v="2026-04-01T00:00:00"/>
    <d v="2026-12-31T00:00:00"/>
    <s v="false"/>
    <s v="177210"/>
    <s v="TEMPORAL. T. COM. INTER. N. ESTA"/>
    <s v="VACACIONES Y LIBRANZAS"/>
    <s v="ENFERMERO/A"/>
    <s v="E"/>
    <s v="S_9B_1AV"/>
    <x v="0"/>
    <n v="275"/>
    <n v="0"/>
    <s v="ENFERMERA/O"/>
    <s v="URGENCIAS"/>
    <x v="1"/>
    <s v="236890"/>
    <s v="51147410X"/>
    <s v="GONZALEZ SANCHEZ, DANIEL JOSE"/>
    <s v="ENFERMERA/O"/>
    <d v="2026-04-01T00:00:00"/>
    <d v="2026-07-31T00:00:00"/>
    <n v="122"/>
  </r>
  <r>
    <s v="298813"/>
    <d v="2026-04-01T00:00:00"/>
    <d v="2026-12-31T00:00:00"/>
    <s v="false"/>
    <s v="177876"/>
    <s v="TEMPORAL. T. COM. INTER. N. ESTA"/>
    <s v="VACACIONES Y LIBRANZAS"/>
    <s v="ENFERMERO/A"/>
    <s v="E"/>
    <s v="S_9B_1AV"/>
    <x v="0"/>
    <n v="275"/>
    <n v="0"/>
    <s v="ENFERMERA/O"/>
    <s v="LAB.HEMOT.Y BCO.SANGRE"/>
    <x v="1"/>
    <s v="222020"/>
    <s v="44244311Q"/>
    <s v="GONZALEZ SALAS, SARA"/>
    <s v="ENFERMERA/O"/>
    <d v="2026-04-01T00:00:00"/>
    <d v="2026-07-31T00:00:00"/>
    <n v="122"/>
  </r>
  <r>
    <s v="166310"/>
    <d v="2026-04-01T00:00:00"/>
    <d v="2026-12-31T00:00:00"/>
    <s v="false"/>
    <s v="177657"/>
    <s v="TEMPORAL. T. COM. INTER. N. ESTA"/>
    <s v="INTERINO POR VACANTE"/>
    <s v="FEA NEUROCIRUGÍA"/>
    <s v="E"/>
    <s v="I_9_1A"/>
    <x v="3"/>
    <n v="275"/>
    <n v="0"/>
    <s v="FEA NEUROCIRUGÍA"/>
    <s v="P.MÉDICO NEUROCIRUGÍA"/>
    <x v="2"/>
    <s v="0"/>
    <m/>
    <m/>
    <m/>
    <d v="2026-04-01T00:00:00"/>
    <d v="2026-07-31T00:00:00"/>
    <n v="122"/>
  </r>
  <r>
    <s v="329736"/>
    <d v="2026-04-01T00:00:00"/>
    <d v="2026-12-31T00:00:00"/>
    <s v="false"/>
    <s v="178022"/>
    <s v="TEMPORAL. T. COM. INTER. N. ESTA"/>
    <s v="INTERINO POR VACANTE"/>
    <s v="ENFERMERO/A"/>
    <s v="E"/>
    <s v="I_9_1A"/>
    <x v="3"/>
    <n v="275"/>
    <n v="0"/>
    <s v="ENFERMERA/O"/>
    <s v="RADIOLOG.VASCULAR INTERV. - ANGIORADIOL."/>
    <x v="1"/>
    <s v="0"/>
    <m/>
    <m/>
    <m/>
    <d v="2026-04-01T00:00:00"/>
    <d v="2026-07-31T00:00:00"/>
    <n v="122"/>
  </r>
  <r>
    <s v="348973"/>
    <d v="2026-04-01T00:00:00"/>
    <d v="2026-12-31T00:00:00"/>
    <s v="false"/>
    <s v="177775"/>
    <s v="TEMPORAL. T. COM. INTER. N. ESTA"/>
    <s v="INTERINO POR VACANTE"/>
    <s v="CELADOR/A"/>
    <s v="E"/>
    <s v="I_9_1A"/>
    <x v="3"/>
    <n v="275"/>
    <n v="0"/>
    <s v="CELADOR"/>
    <s v="DISTRIBUCIÓN"/>
    <x v="0"/>
    <s v="0"/>
    <m/>
    <m/>
    <m/>
    <d v="2026-04-01T00:00:00"/>
    <d v="2026-07-31T00:00:00"/>
    <n v="122"/>
  </r>
  <r>
    <s v="246954"/>
    <d v="2026-04-01T00:00:00"/>
    <d v="2026-12-31T00:00:00"/>
    <s v="false"/>
    <s v="177884"/>
    <s v="TEMPORAL. T. COM. INTER. N. ESTA"/>
    <s v="INTERINO POR VACANTE"/>
    <s v="FISIOTERAPEUTA"/>
    <s v="E"/>
    <s v="I_9_1A"/>
    <x v="3"/>
    <n v="275"/>
    <n v="0"/>
    <s v="FISIOTERAPEUTA"/>
    <s v="GIMNASIO REHABILITACION"/>
    <x v="1"/>
    <s v="0"/>
    <m/>
    <m/>
    <m/>
    <d v="2026-04-01T00:00:00"/>
    <d v="2026-07-31T00:00:00"/>
    <n v="122"/>
  </r>
  <r>
    <s v="221518"/>
    <d v="2026-04-01T00:00:00"/>
    <d v="2026-12-31T00:00:00"/>
    <s v="false"/>
    <s v="177651"/>
    <s v="TEMPORAL. T. COM. INTER. N. ESTA"/>
    <s v="INTERINO POR VACANTE"/>
    <s v="FEA MEDICINA INTENSIVA"/>
    <s v="E"/>
    <s v="I_9_1A"/>
    <x v="3"/>
    <n v="275"/>
    <n v="0"/>
    <s v="FEA MEDICINA INTENSIVA"/>
    <s v="P.MÉDICO U.V.I:"/>
    <x v="2"/>
    <s v="0"/>
    <m/>
    <m/>
    <m/>
    <d v="2026-04-01T00:00:00"/>
    <d v="2026-07-31T00:00:00"/>
    <n v="122"/>
  </r>
  <r>
    <s v="327582"/>
    <d v="2026-04-01T00:00:00"/>
    <d v="2026-12-31T00:00:00"/>
    <s v="false"/>
    <s v="177849"/>
    <s v="TEMPORAL. T. COM. INTER. N. ESTA"/>
    <s v="INTERINO POR VACANTE"/>
    <s v="ENFERMERO/A"/>
    <s v="E"/>
    <s v="I_9_1A"/>
    <x v="3"/>
    <n v="275"/>
    <n v="0"/>
    <s v="ENFERMERA/O"/>
    <s v="PLANTILLA VOLANTE"/>
    <x v="1"/>
    <s v="0"/>
    <m/>
    <m/>
    <m/>
    <d v="2026-04-01T00:00:00"/>
    <d v="2026-07-31T00:00:00"/>
    <n v="122"/>
  </r>
  <r>
    <s v="217299"/>
    <d v="2026-04-01T00:00:00"/>
    <d v="2026-12-31T00:00:00"/>
    <s v="false"/>
    <s v="177777"/>
    <s v="TEMPORAL. T. COM. INTER. N. ESTA"/>
    <s v="VACACIONES Y LIBRANZAS"/>
    <s v="AUXILIAR DE ENFERMERÍA"/>
    <s v="E"/>
    <s v="S_9B_1AV"/>
    <x v="0"/>
    <n v="275"/>
    <n v="0"/>
    <s v="AUXILIAR DE ENFERMERÍA"/>
    <s v="PLANTA  3ª IMPAR-HOSP.EDIF.A"/>
    <x v="1"/>
    <s v="262824"/>
    <s v="42098977F"/>
    <s v="MARTINEZ LOPEZ, MARIA DEL PILAR"/>
    <s v="AUXILIAR DE ENFERMERÍA"/>
    <d v="2026-04-01T00:00:00"/>
    <d v="2026-07-31T00:00:00"/>
    <n v="122"/>
  </r>
  <r>
    <s v="294054"/>
    <d v="2026-04-01T00:00:00"/>
    <d v="2026-12-31T00:00:00"/>
    <s v="false"/>
    <s v="177769"/>
    <s v="TEMPORAL. T. COM. INTER. N. ESTA"/>
    <s v="INTERINO POR VACANTE"/>
    <s v="CELADOR/A"/>
    <s v="E"/>
    <s v="I_9_1A"/>
    <x v="3"/>
    <n v="275"/>
    <n v="0"/>
    <s v="CELADOR"/>
    <s v="CONSERJERÍA"/>
    <x v="0"/>
    <s v="0"/>
    <m/>
    <m/>
    <m/>
    <d v="2026-04-01T00:00:00"/>
    <d v="2026-07-31T00:00:00"/>
    <n v="122"/>
  </r>
  <r>
    <s v="358143"/>
    <d v="2026-04-01T00:00:00"/>
    <d v="2026-12-31T00:00:00"/>
    <s v="false"/>
    <s v="177755"/>
    <s v="TEMPORAL. T. COM. INTER. N. ESTA"/>
    <s v="INTERINO POR VACANTE"/>
    <s v="CELADOR/A"/>
    <s v="E"/>
    <s v="I_9_1A"/>
    <x v="3"/>
    <n v="275"/>
    <n v="0"/>
    <s v="CELADOR"/>
    <s v="SUBDIRECCIÓN ENFERMERÍA"/>
    <x v="1"/>
    <s v="0"/>
    <m/>
    <m/>
    <m/>
    <d v="2026-04-01T00:00:00"/>
    <d v="2026-07-31T00:00:00"/>
    <n v="122"/>
  </r>
  <r>
    <s v="314960"/>
    <d v="2026-04-01T00:00:00"/>
    <d v="2026-12-31T00:00:00"/>
    <s v="false"/>
    <s v="177753"/>
    <s v="TEMPORAL. T. COM. INTER. N. ESTA"/>
    <s v="INTERINO POR VACANTE"/>
    <s v="CELADOR/A"/>
    <s v="E"/>
    <s v="I_9_1A"/>
    <x v="3"/>
    <n v="275"/>
    <n v="0"/>
    <s v="CELADOR"/>
    <s v="SUBDIRECCIÓN ENFERMERÍA"/>
    <x v="1"/>
    <s v="0"/>
    <m/>
    <m/>
    <m/>
    <d v="2026-04-01T00:00:00"/>
    <d v="2026-07-31T00:00:00"/>
    <n v="122"/>
  </r>
  <r>
    <s v="306274"/>
    <d v="2026-04-01T00:00:00"/>
    <d v="2026-12-31T00:00:00"/>
    <s v="false"/>
    <s v="177838"/>
    <s v="TEMPORAL. T. COM. INTER. N. ESTA"/>
    <s v="INTERINO POR VACANTE"/>
    <s v="AUXILIAR DE ENFERMERÍA"/>
    <s v="E"/>
    <s v="I_9_1A"/>
    <x v="3"/>
    <n v="275"/>
    <n v="0"/>
    <s v="AUXILIAR DE ENFERMERÍA"/>
    <s v="PLANTA  7ª  PAR   - HOSP.EDIF.A"/>
    <x v="1"/>
    <s v="0"/>
    <m/>
    <m/>
    <m/>
    <d v="2026-04-01T00:00:00"/>
    <d v="2026-07-31T00:00:00"/>
    <n v="122"/>
  </r>
  <r>
    <s v="356347"/>
    <d v="2026-04-01T00:00:00"/>
    <d v="2026-12-31T00:00:00"/>
    <s v="false"/>
    <s v="177783"/>
    <s v="TEMPORAL. T. COM. INTER. N. ESTA"/>
    <s v="INTERINO POR VACANTE"/>
    <s v="TÉC ESPECIALISTA / RADIODIAGNÓSTICO"/>
    <s v="E"/>
    <s v="I_9_1A"/>
    <x v="3"/>
    <n v="275"/>
    <n v="0"/>
    <s v="TÉCNICO ESPECIALISTA RADIODIAGNÓSTICO"/>
    <s v="BLOQUE QUIRURGICO CENTRAL"/>
    <x v="1"/>
    <s v="0"/>
    <m/>
    <m/>
    <m/>
    <d v="2026-04-01T00:00:00"/>
    <d v="2026-07-31T00:00:00"/>
    <n v="122"/>
  </r>
  <r>
    <s v="244180"/>
    <d v="2026-04-01T00:00:00"/>
    <d v="2026-12-31T00:00:00"/>
    <s v="false"/>
    <s v="177843"/>
    <s v="TEMPORAL. T. COM. INTER. N. ESTA"/>
    <s v="INTERINO POR VACANTE"/>
    <s v="AUXILIAR DE ENFERMERÍA"/>
    <s v="E"/>
    <s v="I_9_1A"/>
    <x v="3"/>
    <n v="275"/>
    <n v="0"/>
    <s v="AUXILIAR DE ENFERMERÍA"/>
    <s v="PLANTA  5ª  PAR   - HOSP.EDIF.A"/>
    <x v="1"/>
    <s v="0"/>
    <m/>
    <m/>
    <m/>
    <d v="2026-04-01T00:00:00"/>
    <d v="2026-07-31T00:00:00"/>
    <n v="122"/>
  </r>
  <r>
    <s v="342607"/>
    <d v="2026-04-01T00:00:00"/>
    <d v="2026-12-31T00:00:00"/>
    <s v="false"/>
    <s v="177744"/>
    <s v="TEMPORAL. T. COM. INTER. N. ESTA"/>
    <s v="INTERINO POR VACANTE"/>
    <s v="CELADOR/A"/>
    <s v="E"/>
    <s v="I_9_1A"/>
    <x v="3"/>
    <n v="275"/>
    <n v="0"/>
    <s v="CELADOR"/>
    <s v="SUBDIRECCIÓN ENFERMERÍA"/>
    <x v="1"/>
    <s v="0"/>
    <m/>
    <m/>
    <m/>
    <d v="2026-04-01T00:00:00"/>
    <d v="2026-07-31T00:00:00"/>
    <n v="122"/>
  </r>
  <r>
    <s v="168398"/>
    <d v="2026-04-01T00:00:00"/>
    <d v="2026-12-31T00:00:00"/>
    <s v="false"/>
    <s v="177638"/>
    <s v="TEMPORAL. T. COM. INTER. N. ESTA"/>
    <s v="INTERINO POR VACANTE"/>
    <s v="FEA CIRUGÍA MAXILOFACIAL"/>
    <s v="E"/>
    <s v="I_9_1A"/>
    <x v="3"/>
    <n v="275"/>
    <n v="0"/>
    <s v="FEA CIRUGÍA ORAL Y MAXILOFACIAL"/>
    <s v="P.MÉDICO CIRUG.MAXILOFACIAL"/>
    <x v="2"/>
    <s v="0"/>
    <m/>
    <m/>
    <m/>
    <d v="2026-04-01T00:00:00"/>
    <d v="2026-07-31T00:00:00"/>
    <n v="122"/>
  </r>
  <r>
    <s v="381636"/>
    <d v="2026-04-01T00:00:00"/>
    <d v="2026-12-31T00:00:00"/>
    <s v="false"/>
    <s v="177773"/>
    <s v="TEMPORAL. T. COM. INTER. N. ESTA"/>
    <s v="INTERINO POR VACANTE"/>
    <s v="CELADOR/A"/>
    <s v="E"/>
    <s v="I_9_1A"/>
    <x v="3"/>
    <n v="275"/>
    <n v="0"/>
    <s v="CELADOR"/>
    <s v="DISTRIBUCIÓN"/>
    <x v="0"/>
    <s v="0"/>
    <m/>
    <m/>
    <m/>
    <d v="2026-04-01T00:00:00"/>
    <d v="2026-07-31T00:00:00"/>
    <n v="122"/>
  </r>
  <r>
    <s v="292277"/>
    <d v="2026-04-01T00:00:00"/>
    <d v="2026-12-31T00:00:00"/>
    <s v="false"/>
    <s v="177883"/>
    <s v="TEMPORAL. T. COM. INTER. N. ESTA"/>
    <s v="INTERINO POR VACANTE"/>
    <s v="FISIOTERAPEUTA"/>
    <s v="E"/>
    <s v="I_9_1A"/>
    <x v="3"/>
    <n v="275"/>
    <n v="0"/>
    <s v="FISIOTERAPEUTA"/>
    <s v="GIMNASIO REHABILITACION"/>
    <x v="1"/>
    <s v="0"/>
    <m/>
    <m/>
    <m/>
    <d v="2026-04-01T00:00:00"/>
    <d v="2026-07-31T00:00:00"/>
    <n v="122"/>
  </r>
  <r>
    <s v="257018"/>
    <d v="2026-04-01T00:00:00"/>
    <d v="2026-12-31T00:00:00"/>
    <s v="false"/>
    <s v="177756"/>
    <s v="TEMPORAL. T. COM. INTER. N. ESTA"/>
    <s v="INTERINO POR VACANTE"/>
    <s v="CELADOR/A"/>
    <s v="E"/>
    <s v="I_9_1A"/>
    <x v="3"/>
    <n v="275"/>
    <n v="0"/>
    <s v="CELADOR"/>
    <s v="SUBDIRECCIÓN ENFERMERÍA"/>
    <x v="1"/>
    <s v="0"/>
    <m/>
    <m/>
    <m/>
    <d v="2026-04-01T00:00:00"/>
    <d v="2026-07-31T00:00:00"/>
    <n v="122"/>
  </r>
  <r>
    <s v="278261"/>
    <d v="2026-04-01T00:00:00"/>
    <d v="2026-12-31T00:00:00"/>
    <s v="false"/>
    <s v="177635"/>
    <s v="TEMPORAL. T. COM. INTER. N. ESTA"/>
    <s v="INTERINO POR VACANTE"/>
    <s v="FEA CARDIOLOGÍA"/>
    <s v="E"/>
    <s v="I_9_1A"/>
    <x v="3"/>
    <n v="275"/>
    <n v="0"/>
    <s v="FEA CARDIOLOGÍA"/>
    <s v="P.MÉDICO CARDIOLOGÍA"/>
    <x v="2"/>
    <s v="0"/>
    <m/>
    <m/>
    <m/>
    <d v="2026-04-01T00:00:00"/>
    <d v="2026-07-31T00:00:00"/>
    <n v="122"/>
  </r>
  <r>
    <s v="304532"/>
    <d v="2026-04-01T00:00:00"/>
    <d v="2026-12-31T00:00:00"/>
    <s v="false"/>
    <s v="177833"/>
    <s v="TEMPORAL. T. COM. INTER. N. ESTA"/>
    <s v="INTERINO POR VACANTE"/>
    <s v="AUXILIAR DE ENFERMERÍA"/>
    <s v="E"/>
    <s v="I_9_1A"/>
    <x v="3"/>
    <n v="275"/>
    <n v="0"/>
    <s v="AUXILIAR DE ENFERMERÍA"/>
    <s v="PLANTA  8ª IMPAR - HOSP.EDIF.A"/>
    <x v="1"/>
    <s v="0"/>
    <m/>
    <m/>
    <m/>
    <d v="2026-04-01T00:00:00"/>
    <d v="2026-07-31T00:00:00"/>
    <n v="122"/>
  </r>
  <r>
    <s v="262781"/>
    <d v="2026-04-01T00:00:00"/>
    <d v="2026-12-31T00:00:00"/>
    <s v="false"/>
    <s v="177842"/>
    <s v="TEMPORAL. T. COM. INTER. N. ESTA"/>
    <s v="INTERINO POR VACANTE"/>
    <s v="AUXILIAR DE ENFERMERÍA"/>
    <s v="E"/>
    <s v="I_9_1A"/>
    <x v="3"/>
    <n v="275"/>
    <n v="0"/>
    <s v="AUXILIAR DE ENFERMERÍA"/>
    <s v="PLANTA  5ª IMPAR - HOSP.EDIF.A"/>
    <x v="1"/>
    <s v="0"/>
    <m/>
    <m/>
    <m/>
    <d v="2026-04-01T00:00:00"/>
    <d v="2026-07-31T00:00:00"/>
    <n v="122"/>
  </r>
  <r>
    <s v="219053"/>
    <d v="2026-04-01T00:00:00"/>
    <d v="2026-12-31T00:00:00"/>
    <s v="false"/>
    <s v="177746"/>
    <s v="TEMPORAL. T. COM. INTER. N. ESTA"/>
    <s v="INTERINO POR VACANTE"/>
    <s v="CELADOR/A"/>
    <s v="E"/>
    <s v="I_9_1A"/>
    <x v="3"/>
    <n v="275"/>
    <n v="0"/>
    <s v="CELADOR"/>
    <s v="SUBDIRECCIÓN ENFERMERÍA"/>
    <x v="1"/>
    <s v="0"/>
    <m/>
    <m/>
    <m/>
    <d v="2026-04-01T00:00:00"/>
    <d v="2026-07-31T00:00:00"/>
    <n v="122"/>
  </r>
  <r>
    <s v="245631"/>
    <d v="2026-04-01T00:00:00"/>
    <d v="2026-12-31T00:00:00"/>
    <s v="false"/>
    <s v="177768"/>
    <s v="TEMPORAL. T. COM. INTER. N. ESTA"/>
    <s v="INTERINO POR VACANTE"/>
    <s v="CELADOR/A"/>
    <s v="E"/>
    <s v="I_9_1A"/>
    <x v="3"/>
    <n v="275"/>
    <n v="0"/>
    <s v="CELADOR"/>
    <s v="CONSERJERÍA"/>
    <x v="0"/>
    <s v="0"/>
    <m/>
    <m/>
    <m/>
    <d v="2026-04-01T00:00:00"/>
    <d v="2026-07-31T00:00:00"/>
    <n v="122"/>
  </r>
  <r>
    <s v="264695"/>
    <d v="2026-04-01T00:00:00"/>
    <d v="2026-12-31T00:00:00"/>
    <s v="false"/>
    <s v="177655"/>
    <s v="TEMPORAL. T. COM. INTER. N. ESTA"/>
    <s v="INTERINO POR VACANTE"/>
    <s v="FEA MEDICINA INTERNA"/>
    <s v="E"/>
    <s v="I_9_1A"/>
    <x v="3"/>
    <n v="275"/>
    <n v="0"/>
    <s v="FEA MEDICINA INTERNA"/>
    <s v="P.MÉDICO MEDICINA INTERNA"/>
    <x v="2"/>
    <s v="0"/>
    <m/>
    <m/>
    <m/>
    <d v="2026-04-01T00:00:00"/>
    <d v="2026-07-31T00:00:00"/>
    <n v="122"/>
  </r>
  <r>
    <s v="231600"/>
    <d v="2026-04-01T00:00:00"/>
    <d v="2026-12-31T00:00:00"/>
    <s v="false"/>
    <s v="177762"/>
    <s v="TEMPORAL. T. COM. INTER. N. ESTA"/>
    <s v="INTERINO POR VACANTE"/>
    <s v="CELADOR/A"/>
    <s v="E"/>
    <s v="I_9_1A"/>
    <x v="3"/>
    <n v="275"/>
    <n v="0"/>
    <s v="CELADOR"/>
    <s v="SUBDIRECCIÓN ENFERMERÍA"/>
    <x v="1"/>
    <s v="0"/>
    <m/>
    <m/>
    <m/>
    <d v="2026-04-01T00:00:00"/>
    <d v="2026-07-31T00:00:00"/>
    <n v="122"/>
  </r>
  <r>
    <s v="219099"/>
    <d v="2026-04-01T00:00:00"/>
    <d v="2026-12-31T00:00:00"/>
    <s v="false"/>
    <s v="177742"/>
    <s v="TEMPORAL. T. COM. INTER. N. ESTA"/>
    <s v="INTERINO POR VACANTE"/>
    <s v="CELADOR/A"/>
    <s v="E"/>
    <s v="I_9_1A"/>
    <x v="3"/>
    <n v="275"/>
    <n v="0"/>
    <s v="CELADOR"/>
    <s v="PLANTA BAJA - HOSP.EDIF.M."/>
    <x v="1"/>
    <s v="0"/>
    <m/>
    <m/>
    <m/>
    <d v="2026-04-01T00:00:00"/>
    <d v="2026-07-31T00:00:00"/>
    <n v="122"/>
  </r>
  <r>
    <s v="225754"/>
    <d v="2026-04-01T00:00:00"/>
    <d v="2026-12-31T00:00:00"/>
    <s v="false"/>
    <s v="177841"/>
    <s v="TEMPORAL. T. COM. INTER. N. ESTA"/>
    <s v="INTERINO POR VACANTE"/>
    <s v="AUXILIAR DE ENFERMERÍA"/>
    <s v="E"/>
    <s v="I_9_1A"/>
    <x v="3"/>
    <n v="275"/>
    <n v="0"/>
    <s v="AUXILIAR DE ENFERMERÍA"/>
    <s v="PLANTA  5ª IMPAR - HOSP.EDIF.A"/>
    <x v="1"/>
    <s v="0"/>
    <m/>
    <m/>
    <m/>
    <d v="2026-04-01T00:00:00"/>
    <d v="2026-07-31T00:00:00"/>
    <n v="122"/>
  </r>
  <r>
    <s v="207642"/>
    <d v="2026-04-01T00:00:00"/>
    <d v="2026-12-31T00:00:00"/>
    <s v="false"/>
    <s v="177698"/>
    <s v="TEMPORAL. T. COM. INTER. N. ESTA"/>
    <s v="INTERINO POR VACANTE"/>
    <s v="TÉCNICO/A SUPERIOR GESTION Y SERVICIOS"/>
    <s v="E"/>
    <s v="I_9_1A"/>
    <x v="3"/>
    <n v="275"/>
    <n v="0"/>
    <s v="TÉCNICO SUPERIOR DE GESTIÓN Y SERVICIOS"/>
    <s v="MECÁNICA"/>
    <x v="6"/>
    <s v="0"/>
    <m/>
    <m/>
    <m/>
    <d v="2026-04-01T00:00:00"/>
    <d v="2026-07-31T00:00:00"/>
    <n v="122"/>
  </r>
  <r>
    <s v="394284"/>
    <d v="2026-04-01T00:00:00"/>
    <d v="2026-12-31T00:00:00"/>
    <s v="false"/>
    <s v="177631"/>
    <s v="TEMPORAL. T. COM. INTER. N. ESTA"/>
    <s v="INTERINO POR VACANTE"/>
    <s v="FEA ANGIOLOGÍA Y C V"/>
    <s v="E"/>
    <s v="I_9_1A"/>
    <x v="3"/>
    <n v="275"/>
    <n v="0"/>
    <s v="FEA ANGIOLOGÍA Y CIRUGÍA VASCULAR"/>
    <s v="P.MÉDICO CIRUG.VASCULAR, ANGIOLOG."/>
    <x v="2"/>
    <s v="0"/>
    <m/>
    <m/>
    <m/>
    <d v="2026-04-01T00:00:00"/>
    <d v="2026-07-31T00:00:00"/>
    <n v="122"/>
  </r>
  <r>
    <s v="277675"/>
    <d v="2026-04-01T00:00:00"/>
    <d v="2026-12-31T00:00:00"/>
    <s v="false"/>
    <s v="177636"/>
    <s v="TEMPORAL. T. COM. INTER. N. ESTA"/>
    <s v="INTERINO POR VACANTE"/>
    <s v="FEA CARDIOLOGÍA"/>
    <s v="E"/>
    <s v="I_9_1A"/>
    <x v="3"/>
    <n v="275"/>
    <n v="0"/>
    <s v="FEA CARDIOLOGÍA"/>
    <s v="P.MÉDICO CARDIOLOGÍA"/>
    <x v="2"/>
    <s v="0"/>
    <m/>
    <m/>
    <m/>
    <d v="2026-04-01T00:00:00"/>
    <d v="2026-07-31T00:00:00"/>
    <n v="122"/>
  </r>
  <r>
    <s v="114127"/>
    <d v="2026-04-01T00:00:00"/>
    <d v="2026-12-31T00:00:00"/>
    <s v="false"/>
    <s v="177634"/>
    <s v="TEMPORAL. T. COM. INTER. N. ESTA"/>
    <s v="INTERINO POR VACANTE"/>
    <s v="FEA CARDIOLOGÍA"/>
    <s v="E"/>
    <s v="I_9_1A"/>
    <x v="3"/>
    <n v="275"/>
    <n v="0"/>
    <s v="FEA CARDIOLOGÍA"/>
    <s v="P.MÉDICO CARDIOLOGÍA"/>
    <x v="2"/>
    <s v="0"/>
    <m/>
    <m/>
    <m/>
    <d v="2026-04-01T00:00:00"/>
    <d v="2026-07-31T00:00:00"/>
    <n v="122"/>
  </r>
  <r>
    <s v="260566"/>
    <d v="2026-04-01T00:00:00"/>
    <d v="2026-12-31T00:00:00"/>
    <s v="false"/>
    <s v="177625"/>
    <s v="TEMPORAL. T. COM. INTER. N. ESTA"/>
    <s v="INTERINO POR VACANTE"/>
    <s v="FEA ANESTESIOLOGÍA Y REANIMACIÓN"/>
    <s v="E"/>
    <s v="I_9_1A"/>
    <x v="3"/>
    <n v="275"/>
    <n v="0"/>
    <s v="FEA ANESTESIOLOGÍA Y REANIMACIÓN"/>
    <s v="P.MÉDICO ANESTESIA"/>
    <x v="2"/>
    <s v="0"/>
    <m/>
    <m/>
    <m/>
    <d v="2026-04-01T00:00:00"/>
    <d v="2026-07-31T00:00:00"/>
    <n v="122"/>
  </r>
  <r>
    <s v="384017"/>
    <d v="2026-04-01T00:00:00"/>
    <d v="2026-12-31T00:00:00"/>
    <s v="false"/>
    <s v="177671"/>
    <s v="TEMPORAL. T. COM. INTER. N. ESTA"/>
    <s v="INTERINO POR VACANTE"/>
    <s v="PROFESOR/A LOGOFONÍA Y LOGOPEDIA"/>
    <s v="E"/>
    <s v="I_9_1A"/>
    <x v="3"/>
    <n v="275"/>
    <n v="0"/>
    <s v="LOGOPEDA"/>
    <s v="GIMNASIO REHABILITACION"/>
    <x v="1"/>
    <s v="0"/>
    <m/>
    <m/>
    <m/>
    <d v="2026-04-01T00:00:00"/>
    <d v="2026-07-31T00:00:00"/>
    <n v="122"/>
  </r>
  <r>
    <s v="254927"/>
    <d v="2026-04-01T00:00:00"/>
    <d v="2026-12-31T00:00:00"/>
    <s v="false"/>
    <s v="177743"/>
    <s v="TEMPORAL. T. COM. INTER. N. ESTA"/>
    <s v="INTERINO POR VACANTE"/>
    <s v="CELADOR/A"/>
    <s v="E"/>
    <s v="I_9_1A"/>
    <x v="3"/>
    <n v="275"/>
    <n v="0"/>
    <s v="CELADOR"/>
    <s v="SUBDIRECCIÓN ENFERMERÍA"/>
    <x v="1"/>
    <s v="0"/>
    <m/>
    <m/>
    <m/>
    <d v="2026-04-01T00:00:00"/>
    <d v="2026-07-31T00:00:00"/>
    <n v="122"/>
  </r>
  <r>
    <s v="294420"/>
    <d v="2026-04-01T00:00:00"/>
    <d v="2026-12-31T00:00:00"/>
    <s v="false"/>
    <s v="177764"/>
    <s v="TEMPORAL. T. COM. INTER. N. ESTA"/>
    <s v="INTERINO POR VACANTE"/>
    <s v="CELADOR/A"/>
    <s v="E"/>
    <s v="I_9_1A"/>
    <x v="3"/>
    <n v="275"/>
    <n v="0"/>
    <s v="CELADOR"/>
    <s v="SUBDIRECCIÓN ENFERMERÍA"/>
    <x v="1"/>
    <s v="0"/>
    <m/>
    <m/>
    <m/>
    <d v="2026-04-01T00:00:00"/>
    <d v="2026-07-31T00:00:00"/>
    <n v="122"/>
  </r>
  <r>
    <s v="341786"/>
    <d v="2026-04-01T00:00:00"/>
    <d v="2026-12-31T00:00:00"/>
    <s v="false"/>
    <s v="177776"/>
    <s v="TEMPORAL. T. COM. INTER. N. ESTA"/>
    <s v="INTERINO POR VACANTE"/>
    <s v="CELADOR/A"/>
    <s v="E"/>
    <s v="I_9_1A"/>
    <x v="3"/>
    <n v="275"/>
    <n v="0"/>
    <s v="CELADOR"/>
    <s v="DISTRIBUCIÓN"/>
    <x v="0"/>
    <s v="0"/>
    <m/>
    <m/>
    <m/>
    <d v="2026-04-01T00:00:00"/>
    <d v="2026-07-31T00:00:00"/>
    <n v="122"/>
  </r>
  <r>
    <s v="375908"/>
    <d v="2026-04-01T00:00:00"/>
    <d v="2026-12-31T00:00:00"/>
    <s v="false"/>
    <s v="178040"/>
    <s v="TEMPORAL. T. COM. INTER. N. ESTA"/>
    <s v="INVALIDEZ PERMANENTE"/>
    <s v="LIMPIADOR/A"/>
    <s v="E"/>
    <s v="S_9B_1A"/>
    <x v="0"/>
    <n v="275"/>
    <n v="0"/>
    <s v="LIMPIADORA"/>
    <s v="LIMPIEZA"/>
    <x v="0"/>
    <s v="380320"/>
    <s v="42069399F"/>
    <s v="FERNANDEZ HERNANDEZ, ANA AMPARO"/>
    <m/>
    <d v="2026-04-01T00:00:00"/>
    <d v="2026-07-31T00:00:00"/>
    <n v="122"/>
  </r>
  <r>
    <s v="296442"/>
    <d v="2026-04-01T00:00:00"/>
    <d v="2026-12-31T00:00:00"/>
    <s v="false"/>
    <s v="177661"/>
    <s v="TEMPORAL. T. COM. INTER. N. ESTA"/>
    <s v="INTERINO POR VACANTE"/>
    <s v="FEA ONCOLOGÍA MEDICA"/>
    <s v="E"/>
    <s v="I_9_1A"/>
    <x v="3"/>
    <n v="275"/>
    <n v="0"/>
    <s v="FEA ONCOLOGÍA MÉDICA"/>
    <s v="P.MÉDICO ONCOLOGÍA MÉDICA"/>
    <x v="2"/>
    <s v="0"/>
    <m/>
    <m/>
    <m/>
    <d v="2026-04-01T00:00:00"/>
    <d v="2026-07-31T00:00:00"/>
    <n v="122"/>
  </r>
  <r>
    <s v="255581"/>
    <d v="2026-04-01T00:00:00"/>
    <d v="2026-12-31T00:00:00"/>
    <s v="false"/>
    <s v="177882"/>
    <s v="TEMPORAL. T. COM. INTER. N. ESTA"/>
    <s v="INTERINO POR VACANTE"/>
    <s v="FISIOTERAPEUTA"/>
    <s v="E"/>
    <s v="I_9_1A"/>
    <x v="3"/>
    <n v="275"/>
    <n v="0"/>
    <s v="FISIOTERAPEUTA"/>
    <s v="GIMNASIO REHABILITACION"/>
    <x v="1"/>
    <s v="0"/>
    <m/>
    <m/>
    <m/>
    <d v="2026-04-01T00:00:00"/>
    <d v="2026-07-31T00:00:00"/>
    <n v="122"/>
  </r>
  <r>
    <s v="273169"/>
    <d v="2026-04-01T00:00:00"/>
    <d v="2026-12-31T00:00:00"/>
    <s v="false"/>
    <s v="177760"/>
    <s v="TEMPORAL. T. COM. INTER. N. ESTA"/>
    <s v="INTERINO POR VACANTE"/>
    <s v="CELADOR/A"/>
    <s v="E"/>
    <s v="I_9_1A"/>
    <x v="3"/>
    <n v="275"/>
    <n v="0"/>
    <s v="CELADOR"/>
    <s v="SUBDIRECCIÓN ENFERMERÍA"/>
    <x v="1"/>
    <s v="0"/>
    <m/>
    <m/>
    <m/>
    <d v="2026-04-01T00:00:00"/>
    <d v="2026-07-31T00:00:00"/>
    <n v="122"/>
  </r>
  <r>
    <s v="244990"/>
    <d v="2026-04-01T00:00:00"/>
    <d v="2026-12-31T00:00:00"/>
    <s v="false"/>
    <s v="177735"/>
    <s v="TEMPORAL. T. COM. INTER. N. ESTA"/>
    <s v="INTERINO POR VACANTE"/>
    <s v="CELADOR/A"/>
    <s v="E"/>
    <s v="I_9_1A"/>
    <x v="3"/>
    <n v="275"/>
    <n v="0"/>
    <s v="CELADOR"/>
    <s v="AREA ADMINISTRATIVA - HN - CAE ICOD"/>
    <x v="4"/>
    <s v="0"/>
    <m/>
    <m/>
    <m/>
    <d v="2026-04-01T00:00:00"/>
    <d v="2026-07-31T00:00:00"/>
    <n v="122"/>
  </r>
  <r>
    <s v="298410"/>
    <d v="2026-04-01T00:00:00"/>
    <d v="2026-12-31T00:00:00"/>
    <s v="false"/>
    <s v="177689"/>
    <s v="TEMPORAL. T. COM. INTER. N. ESTA"/>
    <s v="INTERINO POR VACANTE"/>
    <s v="ALBAÑIL"/>
    <s v="E"/>
    <s v="I_9_1A"/>
    <x v="3"/>
    <n v="275"/>
    <n v="0"/>
    <s v="ALBAÑIL"/>
    <s v="ALBAÑILERÍA"/>
    <x v="6"/>
    <s v="0"/>
    <m/>
    <m/>
    <m/>
    <d v="2026-04-01T00:00:00"/>
    <d v="2026-07-31T00:00:00"/>
    <n v="122"/>
  </r>
  <r>
    <s v="261277"/>
    <d v="2026-04-01T00:00:00"/>
    <d v="2026-12-31T00:00:00"/>
    <s v="false"/>
    <s v="177639"/>
    <s v="TEMPORAL. T. COM. INTER. N. ESTA"/>
    <s v="INTERINO POR VACANTE"/>
    <s v="FEA CIRUGÍA ORTOPÉDICA Y TRAUMATOLOGÍA"/>
    <s v="E"/>
    <s v="I_9_1A"/>
    <x v="3"/>
    <n v="275"/>
    <n v="0"/>
    <s v="FEA CIRUGÍA ORTOPÉDICA Y TRAUMATOLOGÍA"/>
    <s v="P.MÉDICO TRAUMA"/>
    <x v="2"/>
    <s v="0"/>
    <m/>
    <m/>
    <m/>
    <d v="2026-04-01T00:00:00"/>
    <d v="2026-07-31T00:00:00"/>
    <n v="122"/>
  </r>
  <r>
    <s v="244045"/>
    <d v="2026-04-01T00:00:00"/>
    <d v="2026-12-31T00:00:00"/>
    <s v="false"/>
    <s v="177737"/>
    <s v="TEMPORAL. T. COM. INTER. N. ESTA"/>
    <s v="INTERINO POR VACANTE"/>
    <s v="CELADOR/A"/>
    <s v="E"/>
    <s v="I_9_1A"/>
    <x v="3"/>
    <n v="275"/>
    <n v="0"/>
    <s v="CELADOR"/>
    <s v="PLANTA BAJA - HOSP.EDIF.M."/>
    <x v="1"/>
    <s v="0"/>
    <m/>
    <m/>
    <m/>
    <d v="2026-04-01T00:00:00"/>
    <d v="2026-07-31T00:00:00"/>
    <n v="122"/>
  </r>
  <r>
    <s v="234834"/>
    <d v="2026-04-01T00:00:00"/>
    <d v="2026-12-31T00:00:00"/>
    <s v="false"/>
    <s v="177885"/>
    <s v="TEMPORAL. T. COM. INTER. N. ESTA"/>
    <s v="INTERINO POR VACANTE"/>
    <s v="FISIOTERAPEUTA"/>
    <s v="E"/>
    <s v="I_9_1A"/>
    <x v="3"/>
    <n v="275"/>
    <n v="0"/>
    <s v="FISIOTERAPEUTA"/>
    <s v="GIMNASIO REHABILITACION"/>
    <x v="1"/>
    <s v="0"/>
    <m/>
    <m/>
    <m/>
    <d v="2026-04-01T00:00:00"/>
    <d v="2026-07-31T00:00:00"/>
    <n v="122"/>
  </r>
  <r>
    <s v="218610"/>
    <d v="2026-04-01T00:00:00"/>
    <d v="2026-12-31T00:00:00"/>
    <s v="false"/>
    <s v="177701"/>
    <s v="TEMPORAL. T. COM. INTER. N. ESTA"/>
    <s v="INTERINO POR VACANTE"/>
    <s v="INGENIERO/A TÉCNICO/A INDUSTRIAL"/>
    <s v="E"/>
    <s v="I_9_1A"/>
    <x v="3"/>
    <n v="275"/>
    <n v="0"/>
    <s v="INGENIERO TÉCNICO INDUSTRIAL"/>
    <s v="DIRECC. DE INGENIERÍA, INFRAESTRUCTURAS Y TECNOLOG"/>
    <x v="6"/>
    <s v="0"/>
    <m/>
    <m/>
    <m/>
    <d v="2026-04-01T00:00:00"/>
    <d v="2026-07-31T00:00:00"/>
    <n v="122"/>
  </r>
  <r>
    <s v="178241"/>
    <d v="2026-04-01T00:00:00"/>
    <d v="2026-12-31T00:00:00"/>
    <s v="false"/>
    <s v="177632"/>
    <s v="TEMPORAL. T. COM. INTER. N. ESTA"/>
    <s v="INTERINO POR VACANTE"/>
    <s v="FEA BIOQUÍMICA CLÍNICA"/>
    <s v="E"/>
    <s v="I_9_1A"/>
    <x v="3"/>
    <n v="275"/>
    <n v="0"/>
    <s v="FEA BIOQUÍMICA CLÍNICA"/>
    <s v="P.MÉDICO FISIOLOGÍA Y BIOQUÍMICA"/>
    <x v="2"/>
    <s v="0"/>
    <m/>
    <m/>
    <m/>
    <d v="2026-04-01T00:00:00"/>
    <d v="2026-07-31T00:00:00"/>
    <n v="122"/>
  </r>
  <r>
    <s v="133121"/>
    <d v="2026-04-01T00:00:00"/>
    <d v="2026-12-31T00:00:00"/>
    <s v="false"/>
    <s v="0"/>
    <s v="TEMPORAL. T. COM. INTER. N. ESTA"/>
    <s v="INTERINO POR VACANTE"/>
    <s v="FEA DERMATOLOGÍA"/>
    <s v="E"/>
    <s v="I_9_1A"/>
    <x v="3"/>
    <n v="275"/>
    <n v="0"/>
    <s v="FEA DERMATOLOGÍA"/>
    <s v="P.MÉDICO DERMATOLOGÍA"/>
    <x v="2"/>
    <s v="0"/>
    <m/>
    <m/>
    <m/>
    <d v="2026-04-01T00:00:00"/>
    <d v="2026-07-31T00:00:00"/>
    <n v="122"/>
  </r>
  <r>
    <s v="264633"/>
    <d v="2026-04-01T00:00:00"/>
    <d v="2026-12-31T00:00:00"/>
    <s v="false"/>
    <s v="177834"/>
    <s v="TEMPORAL. T. COM. INTER. N. ESTA"/>
    <s v="INTERINO POR VACANTE"/>
    <s v="AUXILIAR DE ENFERMERÍA"/>
    <s v="E"/>
    <s v="I_9_1A"/>
    <x v="3"/>
    <n v="275"/>
    <n v="0"/>
    <s v="AUXILIAR DE ENFERMERÍA"/>
    <s v="PLANTA  3ª  PAR   - HOSP.EDIF.A"/>
    <x v="1"/>
    <s v="0"/>
    <m/>
    <m/>
    <m/>
    <d v="2026-04-01T00:00:00"/>
    <d v="2026-07-31T00:00:00"/>
    <n v="122"/>
  </r>
  <r>
    <s v="399114"/>
    <d v="2026-04-01T00:00:00"/>
    <d v="2026-12-31T00:00:00"/>
    <s v="false"/>
    <s v="177000"/>
    <s v="TEMPORAL. T. COM. INTER. N. ESTA"/>
    <s v="VACACIONES Y LIBRANZAS"/>
    <s v="ENFERMERO/A"/>
    <s v="E"/>
    <s v="S_9B_1AV"/>
    <x v="0"/>
    <n v="275"/>
    <n v="0"/>
    <s v="ENFERMERA/O"/>
    <s v="PLANTA  1ª  PAR   - HOSP.EDIF.A"/>
    <x v="1"/>
    <s v="202342"/>
    <s v="43382748X"/>
    <s v="AFONSO GUTIERREZ, OSCAR DANIEL"/>
    <s v="ENFERMERA/O"/>
    <d v="2026-04-01T00:00:00"/>
    <d v="2026-07-31T00:00:00"/>
    <n v="122"/>
  </r>
  <r>
    <s v="263443"/>
    <d v="2026-04-01T00:00:00"/>
    <d v="2026-12-31T00:00:00"/>
    <s v="false"/>
    <s v="177662"/>
    <s v="TEMPORAL. T. COM. INTER. N. ESTA"/>
    <s v="INTERINO POR VACANTE"/>
    <s v="FEA ONCOLOGÍA MEDICA"/>
    <s v="E"/>
    <s v="I_9_1A"/>
    <x v="3"/>
    <n v="275"/>
    <n v="0"/>
    <s v="FEA ONCOLOGÍA MÉDICA"/>
    <s v="P.MÉDICO ONCOLOGÍA MÉDICA"/>
    <x v="2"/>
    <s v="0"/>
    <m/>
    <m/>
    <m/>
    <d v="2026-04-01T00:00:00"/>
    <d v="2026-07-31T00:00:00"/>
    <n v="122"/>
  </r>
  <r>
    <s v="382734"/>
    <d v="2026-04-01T00:00:00"/>
    <d v="2026-12-31T00:00:00"/>
    <s v="false"/>
    <s v="177646"/>
    <s v="TEMPORAL. T. COM. INTER. N. ESTA"/>
    <s v="INTERINO POR VACANTE"/>
    <s v="FEA FARMACIA HOSPITALARIA"/>
    <s v="E"/>
    <s v="I_9_1A"/>
    <x v="3"/>
    <n v="275"/>
    <n v="0"/>
    <s v="FEA FARMACIA HOSPITALARIA"/>
    <s v="P.TEC.SUP.DE FARMACIA"/>
    <x v="2"/>
    <s v="0"/>
    <m/>
    <m/>
    <m/>
    <d v="2026-04-01T00:00:00"/>
    <d v="2026-07-31T00:00:00"/>
    <n v="122"/>
  </r>
  <r>
    <s v="160961"/>
    <d v="2026-04-01T00:00:00"/>
    <d v="2026-12-31T00:00:00"/>
    <s v="false"/>
    <s v="177650"/>
    <s v="TEMPORAL. T. COM. INTER. N. ESTA"/>
    <s v="INTERINO POR VACANTE"/>
    <s v="FEA MEDICINA INTENSIVA"/>
    <s v="E"/>
    <s v="I_9_1A"/>
    <x v="3"/>
    <n v="275"/>
    <n v="0"/>
    <s v="FEA MEDICINA INTENSIVA"/>
    <s v="P.MÉDICO U.V.I:"/>
    <x v="2"/>
    <s v="0"/>
    <m/>
    <m/>
    <m/>
    <d v="2026-04-01T00:00:00"/>
    <d v="2026-07-31T00:00:00"/>
    <n v="122"/>
  </r>
  <r>
    <s v="393781"/>
    <d v="2026-04-01T00:00:00"/>
    <d v="2026-12-31T00:00:00"/>
    <s v="false"/>
    <s v="177654"/>
    <s v="TEMPORAL. T. COM. INTER. N. ESTA"/>
    <s v="INTERINO POR VACANTE"/>
    <s v="FEA MEDICINA INTERNA"/>
    <s v="E"/>
    <s v="I_9_1A"/>
    <x v="3"/>
    <n v="275"/>
    <n v="0"/>
    <s v="FEA MEDICINA INTERNA"/>
    <s v="P.MÉDICO MEDICINA INTERNA"/>
    <x v="2"/>
    <s v="0"/>
    <m/>
    <m/>
    <m/>
    <d v="2026-04-01T00:00:00"/>
    <d v="2026-07-31T00:00:00"/>
    <n v="122"/>
  </r>
  <r>
    <s v="200702"/>
    <d v="2026-04-01T00:00:00"/>
    <d v="2026-12-31T00:00:00"/>
    <s v="false"/>
    <s v="177853"/>
    <s v="TEMPORAL. T. COM. INTER. N. ESTA"/>
    <s v="INTERINO POR VACANTE"/>
    <s v="ENFERMERO/A"/>
    <s v="E"/>
    <s v="I_9_1A"/>
    <x v="3"/>
    <n v="275"/>
    <n v="0"/>
    <s v="ENFERMERA/O"/>
    <s v="NIDOS"/>
    <x v="1"/>
    <s v="0"/>
    <m/>
    <m/>
    <m/>
    <d v="2026-04-01T00:00:00"/>
    <d v="2026-07-31T00:00:00"/>
    <n v="122"/>
  </r>
  <r>
    <s v="298827"/>
    <d v="2026-04-01T00:00:00"/>
    <d v="2026-12-31T00:00:00"/>
    <s v="false"/>
    <s v="177766"/>
    <s v="TEMPORAL. T. COM. INTER. N. ESTA"/>
    <s v="INTERINO POR VACANTE"/>
    <s v="CELADOR/A"/>
    <s v="E"/>
    <s v="I_9_1A"/>
    <x v="3"/>
    <n v="275"/>
    <n v="0"/>
    <s v="CELADOR"/>
    <s v="AREA ADTVA. - CAE PTO.DE LA CRUZ"/>
    <x v="4"/>
    <s v="0"/>
    <m/>
    <m/>
    <m/>
    <d v="2026-04-01T00:00:00"/>
    <d v="2026-07-31T00:00:00"/>
    <n v="122"/>
  </r>
  <r>
    <s v="231836"/>
    <d v="2026-04-01T00:00:00"/>
    <d v="2026-12-31T00:00:00"/>
    <s v="false"/>
    <s v="177626"/>
    <s v="TEMPORAL. T. COM. INTER. N. ESTA"/>
    <s v="INTERINO POR VACANTE"/>
    <s v="FEA ANESTESIOLOGÍA Y REANIMACIÓN"/>
    <s v="E"/>
    <s v="I_9_1A"/>
    <x v="3"/>
    <n v="275"/>
    <n v="0"/>
    <s v="FEA ANESTESIOLOGÍA Y REANIMACIÓN"/>
    <s v="P.MÉDICO ANESTESIA"/>
    <x v="2"/>
    <s v="0"/>
    <m/>
    <m/>
    <m/>
    <d v="2026-04-01T00:00:00"/>
    <d v="2026-07-31T00:00:00"/>
    <n v="122"/>
  </r>
  <r>
    <s v="245280"/>
    <d v="2026-04-01T00:00:00"/>
    <d v="2026-12-31T00:00:00"/>
    <s v="false"/>
    <s v="177750"/>
    <s v="TEMPORAL. T. COM. INTER. N. ESTA"/>
    <s v="INTERINO POR VACANTE"/>
    <s v="CELADOR/A"/>
    <s v="E"/>
    <s v="I_9_1A"/>
    <x v="3"/>
    <n v="275"/>
    <n v="0"/>
    <s v="CELADOR"/>
    <s v="SUBDIRECCIÓN ENFERMERÍA"/>
    <x v="1"/>
    <s v="0"/>
    <m/>
    <m/>
    <m/>
    <d v="2026-04-01T00:00:00"/>
    <d v="2026-07-31T00:00:00"/>
    <n v="122"/>
  </r>
  <r>
    <s v="293300"/>
    <d v="2026-04-01T00:00:00"/>
    <d v="2026-12-31T00:00:00"/>
    <s v="false"/>
    <s v="177649"/>
    <s v="TEMPORAL. T. COM. INTER. N. ESTA"/>
    <s v="INTERINO POR VACANTE"/>
    <s v="FEA MEDICINA FAMILIAR Y COMUNITARIA"/>
    <s v="E"/>
    <s v="I_9_1A"/>
    <x v="3"/>
    <n v="275"/>
    <n v="0"/>
    <s v="FEA MEDICINA FAMILIAR Y COMUNITARÍA"/>
    <s v="P.MÉDICO UDAD.HOSP.A DOMICILIO"/>
    <x v="2"/>
    <s v="0"/>
    <m/>
    <m/>
    <m/>
    <d v="2026-04-01T00:00:00"/>
    <d v="2026-07-31T00:00:00"/>
    <n v="122"/>
  </r>
  <r>
    <s v="379500"/>
    <d v="2026-04-01T00:00:00"/>
    <d v="2026-12-31T00:00:00"/>
    <s v="false"/>
    <s v="177692"/>
    <s v="TEMPORAL. T. COM. INTER. N. ESTA"/>
    <s v="INTERINO POR VACANTE"/>
    <s v="PEON"/>
    <s v="E"/>
    <s v="I_9_1A"/>
    <x v="3"/>
    <n v="275"/>
    <n v="0"/>
    <s v="PEÓN"/>
    <s v="CARPINTERÍA"/>
    <x v="6"/>
    <s v="0"/>
    <m/>
    <m/>
    <m/>
    <d v="2026-04-01T00:00:00"/>
    <d v="2026-07-31T00:00:00"/>
    <n v="122"/>
  </r>
  <r>
    <s v="382666"/>
    <d v="2026-04-01T00:00:00"/>
    <d v="2026-12-31T00:00:00"/>
    <s v="false"/>
    <s v="177787"/>
    <s v="TEMPORAL. T. COM. INTER. N. ESTA"/>
    <s v="INTERINO POR VACANTE"/>
    <s v="PELUQUERO/A"/>
    <s v="E"/>
    <s v="I_9_1A"/>
    <x v="3"/>
    <n v="275"/>
    <n v="0"/>
    <s v="PELUQUERO"/>
    <s v="DIRECCIÓN ENFERMERÍA"/>
    <x v="1"/>
    <s v="0"/>
    <m/>
    <m/>
    <m/>
    <d v="2026-04-01T00:00:00"/>
    <d v="2026-07-31T00:00:00"/>
    <n v="122"/>
  </r>
  <r>
    <s v="297336"/>
    <d v="2026-04-01T00:00:00"/>
    <d v="2026-12-31T00:00:00"/>
    <s v="false"/>
    <s v="177840"/>
    <s v="TEMPORAL. T. COM. INTER. N. ESTA"/>
    <s v="INTERINO POR VACANTE"/>
    <s v="AUXILIAR DE ENFERMERÍA"/>
    <s v="E"/>
    <s v="I_9_1A"/>
    <x v="3"/>
    <n v="275"/>
    <n v="0"/>
    <s v="AUXILIAR DE ENFERMERÍA"/>
    <s v="AREA.ENFERMERIA - CAE LA LAGUNA-GENETO"/>
    <x v="1"/>
    <s v="0"/>
    <m/>
    <m/>
    <m/>
    <d v="2026-04-01T00:00:00"/>
    <d v="2026-07-31T00:00:00"/>
    <n v="122"/>
  </r>
  <r>
    <s v="388045"/>
    <d v="2026-04-01T00:00:00"/>
    <d v="2026-12-31T00:00:00"/>
    <s v="false"/>
    <s v="177765"/>
    <s v="TEMPORAL. T. COM. INTER. N. ESTA"/>
    <s v="INTERINO POR VACANTE"/>
    <s v="CELADOR/A"/>
    <s v="E"/>
    <s v="I_9_1A"/>
    <x v="3"/>
    <n v="275"/>
    <n v="0"/>
    <s v="CELADOR"/>
    <s v="AREA ADTVA. - CAE PTO.DE LA CRUZ"/>
    <x v="4"/>
    <s v="0"/>
    <m/>
    <m/>
    <m/>
    <d v="2026-04-01T00:00:00"/>
    <d v="2026-07-31T00:00:00"/>
    <n v="122"/>
  </r>
  <r>
    <s v="292931"/>
    <d v="2026-04-01T00:00:00"/>
    <d v="2026-12-31T00:00:00"/>
    <s v="false"/>
    <s v="178002"/>
    <s v="TEMPORAL. T. COM. INTER. N. ESTA"/>
    <s v="DESEMPEÑO FUNCIONES SUPERIOR CATEGORIA"/>
    <s v="AUXILIAR DE ENFERMERÍA"/>
    <s v="E"/>
    <s v="S_9B_1A"/>
    <x v="0"/>
    <n v="275"/>
    <n v="0"/>
    <s v="AUXILIAR DE ENFERMERÍA"/>
    <s v="PLANTA  9ª  PAR   - HOSP.EDIF.A"/>
    <x v="1"/>
    <s v="355176"/>
    <s v="43792237F"/>
    <s v="RODRIGUEZ LOPEZ, PALOMA"/>
    <s v="TÉCNICO ESPECIALISTA RADIODIAGNÓSTICO"/>
    <d v="2026-04-01T00:00:00"/>
    <d v="2026-07-31T00:00:00"/>
    <n v="122"/>
  </r>
  <r>
    <s v="256655"/>
    <d v="2026-04-01T00:00:00"/>
    <d v="2026-12-31T00:00:00"/>
    <s v="false"/>
    <s v="177781"/>
    <s v="TEMPORAL. T. COM. INTER. N. ESTA"/>
    <s v="INTERINO POR VACANTE"/>
    <s v="TÉC ESPECIALISTA / RADIODIAGNÓSTICO"/>
    <s v="E"/>
    <s v="I_9_1A"/>
    <x v="3"/>
    <n v="275"/>
    <n v="0"/>
    <s v="TÉCNICO ESPECIALISTA RADIODIAGNÓSTICO"/>
    <s v="URGENCIAS - HN_CEAU"/>
    <x v="1"/>
    <s v="0"/>
    <m/>
    <m/>
    <m/>
    <d v="2026-04-01T00:00:00"/>
    <d v="2026-07-31T00:00:00"/>
    <n v="122"/>
  </r>
  <r>
    <s v="252658"/>
    <d v="2026-04-01T00:00:00"/>
    <d v="2026-12-31T00:00:00"/>
    <s v="false"/>
    <s v="177852"/>
    <s v="TEMPORAL. T. COM. INTER. N. ESTA"/>
    <s v="INTERINO POR VACANTE"/>
    <s v="ENFERMERO/A"/>
    <s v="E"/>
    <s v="I_9_1A"/>
    <x v="3"/>
    <n v="275"/>
    <n v="0"/>
    <s v="ENFERMERA/O"/>
    <s v="UNIDAD DE SALUD MENTAL INFANTO JUVENIL"/>
    <x v="1"/>
    <s v="0"/>
    <m/>
    <m/>
    <m/>
    <d v="2026-04-01T00:00:00"/>
    <d v="2026-07-31T00:00:00"/>
    <n v="122"/>
  </r>
  <r>
    <s v="213835"/>
    <d v="2026-04-01T00:00:00"/>
    <d v="2026-12-31T00:00:00"/>
    <s v="false"/>
    <s v="177751"/>
    <s v="TEMPORAL. T. COM. INTER. N. ESTA"/>
    <s v="INTERINO POR VACANTE"/>
    <s v="CELADOR/A"/>
    <s v="E"/>
    <s v="I_9_1A"/>
    <x v="3"/>
    <n v="275"/>
    <n v="0"/>
    <s v="CELADOR"/>
    <s v="SUBDIRECCIÓN ENFERMERÍA"/>
    <x v="1"/>
    <s v="0"/>
    <m/>
    <m/>
    <m/>
    <d v="2026-04-01T00:00:00"/>
    <d v="2026-07-31T00:00:00"/>
    <n v="122"/>
  </r>
  <r>
    <s v="301255"/>
    <d v="2026-04-01T00:00:00"/>
    <d v="2026-12-31T00:00:00"/>
    <s v="false"/>
    <s v="177628"/>
    <s v="TEMPORAL. T. COM. INTER. N. ESTA"/>
    <s v="INTERINO POR VACANTE"/>
    <s v="FEA ANESTESIOLOGÍA Y REANIMACIÓN"/>
    <s v="E"/>
    <s v="I_9_1A"/>
    <x v="3"/>
    <n v="275"/>
    <n v="0"/>
    <s v="FEA ANESTESIOLOGÍA Y REANIMACIÓN"/>
    <s v="P.MÉDICO ANESTESIA"/>
    <x v="2"/>
    <s v="0"/>
    <m/>
    <m/>
    <m/>
    <d v="2026-04-01T00:00:00"/>
    <d v="2026-07-31T00:00:00"/>
    <n v="122"/>
  </r>
  <r>
    <s v="371731"/>
    <d v="2026-04-01T00:00:00"/>
    <d v="2026-12-31T00:00:00"/>
    <s v="false"/>
    <s v="177694"/>
    <s v="TEMPORAL. T. COM. INTER. N. ESTA"/>
    <s v="INTERINO POR VACANTE"/>
    <s v="TÉCNICO/A SUPERIOR GESTION Y SERVICIOS"/>
    <s v="E"/>
    <s v="I_9_1A"/>
    <x v="3"/>
    <n v="275"/>
    <n v="0"/>
    <s v="TÉCNICO SUPERIOR DE GESTIÓN Y SERVICIOS"/>
    <s v="ELECTRICIDAD"/>
    <x v="6"/>
    <s v="0"/>
    <m/>
    <m/>
    <m/>
    <d v="2026-04-01T00:00:00"/>
    <d v="2026-07-31T00:00:00"/>
    <n v="122"/>
  </r>
  <r>
    <s v="265710"/>
    <d v="2026-04-01T00:00:00"/>
    <d v="2026-12-31T00:00:00"/>
    <s v="false"/>
    <s v="177761"/>
    <s v="TEMPORAL. T. COM. INTER. N. ESTA"/>
    <s v="INTERINO POR VACANTE"/>
    <s v="CELADOR/A"/>
    <s v="E"/>
    <s v="I_9_1A"/>
    <x v="3"/>
    <n v="275"/>
    <n v="0"/>
    <s v="CELADOR"/>
    <s v="SUBDIRECCIÓN ENFERMERÍA"/>
    <x v="1"/>
    <s v="0"/>
    <m/>
    <m/>
    <m/>
    <d v="2026-04-01T00:00:00"/>
    <d v="2026-07-31T00:00:00"/>
    <n v="122"/>
  </r>
  <r>
    <s v="272595"/>
    <d v="2026-04-01T00:00:00"/>
    <d v="2026-12-31T00:00:00"/>
    <s v="false"/>
    <s v="177642"/>
    <s v="TEMPORAL. T. COM. INTER. N. ESTA"/>
    <s v="INTERINO POR VACANTE"/>
    <s v="FEA CIRUGÍA PEDIÁTRICA"/>
    <s v="E"/>
    <s v="I_9_1A"/>
    <x v="3"/>
    <n v="275"/>
    <n v="0"/>
    <s v="FEA CIRUGÍA PEDIÁTRICA"/>
    <s v="P.MÉDICO CIRUG.PEDIÁTRICA"/>
    <x v="2"/>
    <s v="0"/>
    <m/>
    <m/>
    <m/>
    <d v="2026-04-01T00:00:00"/>
    <d v="2026-07-31T00:00:00"/>
    <n v="122"/>
  </r>
  <r>
    <s v="273072"/>
    <d v="2026-04-01T00:00:00"/>
    <d v="2026-12-31T00:00:00"/>
    <s v="false"/>
    <s v="177754"/>
    <s v="TEMPORAL. T. COM. INTER. N. ESTA"/>
    <s v="INTERINO POR VACANTE"/>
    <s v="CELADOR/A"/>
    <s v="E"/>
    <s v="I_9_1A"/>
    <x v="3"/>
    <n v="275"/>
    <n v="0"/>
    <s v="CELADOR"/>
    <s v="SUBDIRECCIÓN ENFERMERÍA"/>
    <x v="1"/>
    <s v="0"/>
    <m/>
    <m/>
    <m/>
    <d v="2026-04-01T00:00:00"/>
    <d v="2026-07-31T00:00:00"/>
    <n v="122"/>
  </r>
  <r>
    <s v="228739"/>
    <d v="2026-04-01T00:00:00"/>
    <d v="2026-12-31T00:00:00"/>
    <s v="false"/>
    <s v="177990"/>
    <s v="TEMPORAL. T. COM. INTER. N. ESTA"/>
    <s v="MES VENCIDO - INCAPACIDAD TEMPORAL"/>
    <s v="COCINERO/A"/>
    <s v="E"/>
    <s v="S_9B_1A"/>
    <x v="0"/>
    <n v="275"/>
    <n v="0"/>
    <s v="COCINERO"/>
    <s v="COCINA"/>
    <x v="0"/>
    <s v="358123"/>
    <s v="43782234D"/>
    <s v="CHICO RODRIGUEZ, JESUS LORENZO"/>
    <s v="COCINERO"/>
    <d v="2026-04-01T00:00:00"/>
    <d v="2026-07-31T00:00:00"/>
    <n v="122"/>
  </r>
  <r>
    <s v="325177"/>
    <d v="2026-04-01T00:00:00"/>
    <d v="2026-12-31T00:00:00"/>
    <s v="false"/>
    <s v="177836"/>
    <s v="TEMPORAL. T. COM. INTER. N. ESTA"/>
    <s v="INTERINO POR VACANTE"/>
    <s v="AUXILIAR DE ENFERMERÍA"/>
    <s v="E"/>
    <s v="I_9_1A"/>
    <x v="3"/>
    <n v="275"/>
    <n v="0"/>
    <s v="AUXILIAR DE ENFERMERÍA"/>
    <s v="URGENCIAS"/>
    <x v="1"/>
    <s v="0"/>
    <m/>
    <m/>
    <m/>
    <d v="2026-04-01T00:00:00"/>
    <d v="2026-07-31T00:00:00"/>
    <n v="122"/>
  </r>
  <r>
    <s v="202799"/>
    <d v="2026-04-01T00:00:00"/>
    <d v="2026-12-31T00:00:00"/>
    <s v="false"/>
    <s v="177839"/>
    <s v="TEMPORAL. T. COM. INTER. N. ESTA"/>
    <s v="INTERINO POR VACANTE"/>
    <s v="AUXILIAR DE ENFERMERÍA"/>
    <s v="E"/>
    <s v="I_9_1A"/>
    <x v="3"/>
    <n v="275"/>
    <n v="0"/>
    <s v="AUXILIAR DE ENFERMERÍA"/>
    <s v="PLANTA  3ª  PAR   - HOSP.EDIF.A"/>
    <x v="1"/>
    <s v="0"/>
    <m/>
    <m/>
    <m/>
    <d v="2026-04-01T00:00:00"/>
    <d v="2026-07-31T00:00:00"/>
    <n v="122"/>
  </r>
  <r>
    <s v="382424"/>
    <d v="2026-04-01T00:00:00"/>
    <d v="2026-12-31T00:00:00"/>
    <s v="false"/>
    <s v="177878"/>
    <s v="TEMPORAL. T. COM. INTER. N. ESTA"/>
    <s v="INTERINO POR VACANTE"/>
    <s v="FISIOTERAPEUTA"/>
    <s v="E"/>
    <s v="I_9_1A"/>
    <x v="3"/>
    <n v="275"/>
    <n v="0"/>
    <s v="FISIOTERAPEUTA"/>
    <s v="GIMNASIO REHABILITACION"/>
    <x v="1"/>
    <s v="0"/>
    <m/>
    <m/>
    <m/>
    <d v="2026-04-01T00:00:00"/>
    <d v="2026-07-31T00:00:00"/>
    <n v="122"/>
  </r>
  <r>
    <s v="259711"/>
    <d v="2026-04-01T00:00:00"/>
    <d v="2026-12-31T00:00:00"/>
    <s v="false"/>
    <s v="177644"/>
    <s v="TEMPORAL. T. COM. INTER. N. ESTA"/>
    <s v="INTERINO POR VACANTE"/>
    <s v="FEA FARMACIA HOSPITALARIA"/>
    <s v="E"/>
    <s v="I_9_1A"/>
    <x v="3"/>
    <n v="275"/>
    <n v="0"/>
    <s v="FEA FARMACIA HOSPITALARIA"/>
    <s v="P.TEC.SUP.DE FARMACIA"/>
    <x v="2"/>
    <s v="0"/>
    <m/>
    <m/>
    <m/>
    <d v="2026-04-01T00:00:00"/>
    <d v="2026-07-31T00:00:00"/>
    <n v="122"/>
  </r>
  <r>
    <s v="254033"/>
    <d v="2026-04-01T00:00:00"/>
    <d v="2026-12-31T00:00:00"/>
    <s v="false"/>
    <s v="177847"/>
    <s v="TEMPORAL. T. COM. INTER. N. ESTA"/>
    <s v="INTERINO POR VACANTE"/>
    <s v="AUXILIAR DE ENFERMERÍA"/>
    <s v="E"/>
    <s v="I_9_1A"/>
    <x v="3"/>
    <n v="275"/>
    <n v="0"/>
    <s v="AUXILIAR DE ENFERMERÍA"/>
    <s v="PLANTA  2ª IMPAR-HOSP.EDIF.A"/>
    <x v="1"/>
    <s v="0"/>
    <m/>
    <m/>
    <m/>
    <d v="2026-04-01T00:00:00"/>
    <d v="2026-07-31T00:00:00"/>
    <n v="122"/>
  </r>
  <r>
    <s v="379340"/>
    <d v="2026-04-01T00:00:00"/>
    <d v="2026-12-31T00:00:00"/>
    <s v="false"/>
    <s v="177733"/>
    <s v="TEMPORAL. T. COM. INTER. N. ESTA"/>
    <s v="INTERINO POR VACANTE"/>
    <s v="TÉCNICA/O AUXILIAR DE FARMACIA"/>
    <s v="E"/>
    <s v="I_9_1A"/>
    <x v="3"/>
    <n v="275"/>
    <n v="0"/>
    <s v="TÉCNICA/O AUXILIAR DE FARMACIA"/>
    <s v="ALMACÉN DE FARMACIA"/>
    <x v="1"/>
    <s v="0"/>
    <m/>
    <m/>
    <m/>
    <d v="2026-04-01T00:00:00"/>
    <d v="2026-07-31T00:00:00"/>
    <n v="122"/>
  </r>
  <r>
    <s v="317755"/>
    <d v="2026-04-01T00:00:00"/>
    <d v="2026-12-31T00:00:00"/>
    <s v="false"/>
    <s v="177645"/>
    <s v="TEMPORAL. T. COM. INTER. N. ESTA"/>
    <s v="INTERINO POR VACANTE"/>
    <s v="FEA FARMACIA HOSPITALARIA"/>
    <s v="E"/>
    <s v="I_9_1A"/>
    <x v="3"/>
    <n v="275"/>
    <n v="0"/>
    <s v="FEA FARMACIA HOSPITALARIA"/>
    <s v="P.TEC.SUP.DE FARMACIA"/>
    <x v="2"/>
    <s v="0"/>
    <m/>
    <m/>
    <m/>
    <d v="2026-04-01T00:00:00"/>
    <d v="2026-07-31T00:00:00"/>
    <n v="122"/>
  </r>
  <r>
    <s v="253554"/>
    <d v="2026-04-01T00:00:00"/>
    <d v="2026-12-31T00:00:00"/>
    <s v="false"/>
    <s v="177782"/>
    <s v="TEMPORAL. T. COM. INTER. N. ESTA"/>
    <s v="INTERINO POR VACANTE"/>
    <s v="TÉC ESPECIALISTA / RADIODIAGNÓSTICO"/>
    <s v="E"/>
    <s v="I_9_1A"/>
    <x v="3"/>
    <n v="275"/>
    <n v="0"/>
    <s v="TÉCNICO ESPECIALISTA RADIODIAGNÓSTICO"/>
    <s v="RADIODIAGNOSTICO"/>
    <x v="1"/>
    <s v="0"/>
    <m/>
    <m/>
    <m/>
    <d v="2026-04-01T00:00:00"/>
    <d v="2026-07-31T00:00:00"/>
    <n v="122"/>
  </r>
  <r>
    <s v="341177"/>
    <d v="2026-04-01T00:00:00"/>
    <d v="2026-12-31T00:00:00"/>
    <s v="false"/>
    <s v="177758"/>
    <s v="TEMPORAL. T. COM. INTER. N. ESTA"/>
    <s v="INTERINO POR VACANTE"/>
    <s v="CELADOR/A"/>
    <s v="E"/>
    <s v="I_9_1A"/>
    <x v="3"/>
    <n v="275"/>
    <n v="0"/>
    <s v="CELADOR"/>
    <s v="SUBDIRECCIÓN ENFERMERÍA"/>
    <x v="1"/>
    <s v="0"/>
    <m/>
    <m/>
    <m/>
    <d v="2026-04-01T00:00:00"/>
    <d v="2026-07-31T00:00:00"/>
    <n v="122"/>
  </r>
  <r>
    <s v="259274"/>
    <d v="2026-04-01T00:00:00"/>
    <d v="2026-12-31T00:00:00"/>
    <s v="false"/>
    <s v="178003"/>
    <s v="TEMPORAL. T. COM. INTER. N. ESTA"/>
    <s v="VACACIONES Y LIBRANZAS"/>
    <s v="AUXILIAR DE ENFERMERÍA"/>
    <s v="E"/>
    <s v="S_9B_1AV"/>
    <x v="0"/>
    <n v="275"/>
    <n v="0"/>
    <s v="AUXILIAR DE ENFERMERÍA"/>
    <s v="URGENCIAS"/>
    <x v="1"/>
    <s v="273914"/>
    <s v="20833968Q"/>
    <s v="RODENES MARCO, ERICA"/>
    <s v="AUXILIAR DE ENFERMERÍA"/>
    <d v="2026-04-01T00:00:00"/>
    <d v="2026-07-31T00:00:00"/>
    <n v="122"/>
  </r>
  <r>
    <s v="219259"/>
    <d v="2026-04-01T00:00:00"/>
    <d v="2026-12-31T00:00:00"/>
    <s v="false"/>
    <s v="177752"/>
    <s v="TEMPORAL. T. COM. INTER. N. ESTA"/>
    <s v="INTERINO POR VACANTE"/>
    <s v="CELADOR/A"/>
    <s v="E"/>
    <s v="I_9_1A"/>
    <x v="3"/>
    <n v="275"/>
    <n v="0"/>
    <s v="CELADOR"/>
    <s v="SUBDIRECCIÓN ENFERMERÍA"/>
    <x v="1"/>
    <s v="0"/>
    <m/>
    <m/>
    <m/>
    <d v="2026-04-01T00:00:00"/>
    <d v="2026-07-31T00:00:00"/>
    <n v="122"/>
  </r>
  <r>
    <s v="220910"/>
    <d v="2026-04-01T00:00:00"/>
    <d v="2026-12-31T00:00:00"/>
    <s v="false"/>
    <s v="177667"/>
    <s v="TEMPORAL. T. COM. INTER. N. ESTA"/>
    <s v="INTERINO POR VACANTE"/>
    <s v="TÉCNICO ESP.DOC. SANITARIA"/>
    <s v="E"/>
    <s v="I_9_1A"/>
    <x v="3"/>
    <n v="275"/>
    <n v="0"/>
    <s v="TÉCNICA/O ESPECIALISTA EN DOCUMENTACIÓN SANITARIA"/>
    <s v="CODIFICACIÓN HISTORIAS CLÍNICAS"/>
    <x v="2"/>
    <s v="0"/>
    <m/>
    <m/>
    <m/>
    <d v="2026-04-01T00:00:00"/>
    <d v="2026-07-31T00:00:00"/>
    <n v="122"/>
  </r>
  <r>
    <s v="200064"/>
    <d v="2026-04-01T00:00:00"/>
    <d v="2026-12-31T00:00:00"/>
    <s v="false"/>
    <s v="177879"/>
    <s v="TEMPORAL. T. COM. INTER. N. ESTA"/>
    <s v="INTERINO POR VACANTE"/>
    <s v="FISIOTERAPEUTA"/>
    <s v="E"/>
    <s v="I_9_1A"/>
    <x v="3"/>
    <n v="275"/>
    <n v="0"/>
    <s v="FISIOTERAPEUTA"/>
    <s v="GIMNASIO REHABILITACION"/>
    <x v="1"/>
    <s v="0"/>
    <m/>
    <m/>
    <m/>
    <d v="2026-04-01T00:00:00"/>
    <d v="2026-07-31T00:00:00"/>
    <n v="122"/>
  </r>
  <r>
    <s v="355980"/>
    <d v="2026-04-01T00:00:00"/>
    <d v="2026-12-31T00:00:00"/>
    <s v="false"/>
    <s v="177699"/>
    <s v="TEMPORAL. T. COM. INTER. N. ESTA"/>
    <s v="INTERINO POR VACANTE"/>
    <s v="TÉC TIT MEDIO - ARQUITECTO/A TEC."/>
    <s v="E"/>
    <s v="I_9_1A"/>
    <x v="3"/>
    <n v="275"/>
    <n v="0"/>
    <s v="TECNICO TITULADO MEDIO - ARQUITECTO TECNICO"/>
    <s v="DIRECC. DE INGENIERÍA, INFRAESTRUCTURAS Y TECNOLOG"/>
    <x v="6"/>
    <s v="0"/>
    <m/>
    <m/>
    <m/>
    <d v="2026-04-01T00:00:00"/>
    <d v="2026-07-31T00:00:00"/>
    <n v="122"/>
  </r>
  <r>
    <s v="382237"/>
    <d v="2026-04-01T00:00:00"/>
    <d v="2026-12-31T00:00:00"/>
    <s v="false"/>
    <s v="176955"/>
    <s v="TEMPORAL. T. COMPLETO. N. ESTATU"/>
    <s v="ACUMULACION DE TAREAS"/>
    <s v="MEDICO/A URGENCIA HOSPITALARIA"/>
    <s v="E"/>
    <s v="I_9_1C"/>
    <x v="1"/>
    <n v="275"/>
    <n v="0"/>
    <s v="MÉDICO URGENCIA HOSPITALARIA"/>
    <s v="P.MÉDICO DE URGENCIAS"/>
    <x v="2"/>
    <s v="0"/>
    <m/>
    <m/>
    <m/>
    <d v="2026-04-01T00:00:00"/>
    <d v="2026-07-31T00:00:00"/>
    <n v="122"/>
  </r>
  <r>
    <s v="294847"/>
    <d v="2026-04-01T00:00:00"/>
    <d v="2026-12-31T00:00:00"/>
    <s v="false"/>
    <s v="177690"/>
    <s v="TEMPORAL. T. COM. INTER. N. ESTA"/>
    <s v="INTERINO POR VACANTE"/>
    <s v="CARPINTERO/A"/>
    <s v="E"/>
    <s v="I_9_1A"/>
    <x v="3"/>
    <n v="275"/>
    <n v="0"/>
    <s v="CARPINTERO"/>
    <s v="CARPINTERÍA"/>
    <x v="6"/>
    <s v="0"/>
    <m/>
    <m/>
    <m/>
    <d v="2026-04-01T00:00:00"/>
    <d v="2026-07-31T00:00:00"/>
    <n v="122"/>
  </r>
  <r>
    <s v="304754"/>
    <d v="2026-04-01T00:00:00"/>
    <d v="2026-12-31T00:00:00"/>
    <s v="false"/>
    <s v="177763"/>
    <s v="TEMPORAL. T. COM. INTER. N. ESTA"/>
    <s v="INTERINO POR VACANTE"/>
    <s v="CELADOR/A"/>
    <s v="E"/>
    <s v="I_9_1A"/>
    <x v="3"/>
    <n v="275"/>
    <n v="0"/>
    <s v="CELADOR"/>
    <s v="SUBDIRECCIÓN ENFERMERÍA"/>
    <x v="1"/>
    <s v="0"/>
    <m/>
    <m/>
    <m/>
    <d v="2026-04-01T00:00:00"/>
    <d v="2026-07-31T00:00:00"/>
    <n v="122"/>
  </r>
  <r>
    <s v="245561"/>
    <d v="2026-04-01T00:00:00"/>
    <d v="2026-12-31T00:00:00"/>
    <s v="false"/>
    <s v="177837"/>
    <s v="TEMPORAL. T. COM. INTER. N. ESTA"/>
    <s v="INTERINO POR VACANTE"/>
    <s v="AUXILIAR DE ENFERMERÍA"/>
    <s v="E"/>
    <s v="I_9_1A"/>
    <x v="3"/>
    <n v="275"/>
    <n v="0"/>
    <s v="AUXILIAR DE ENFERMERÍA"/>
    <s v="PLANTA  5ª IMPAR - HOSP.EDIF.A"/>
    <x v="1"/>
    <s v="0"/>
    <m/>
    <m/>
    <m/>
    <d v="2026-04-01T00:00:00"/>
    <d v="2026-07-31T00:00:00"/>
    <n v="122"/>
  </r>
  <r>
    <s v="354982"/>
    <d v="2026-04-01T00:00:00"/>
    <d v="2026-12-31T00:00:00"/>
    <s v="false"/>
    <s v="177705"/>
    <s v="TEMPORAL. T. COM. INTER. N. ESTA"/>
    <s v="INTERINO POR VACANTE"/>
    <s v="LAVANDERO/A"/>
    <s v="E"/>
    <s v="I_9_1A"/>
    <x v="3"/>
    <n v="275"/>
    <n v="0"/>
    <s v="LAVANDERIA"/>
    <s v="LENCERÍA Y COSTURA"/>
    <x v="0"/>
    <s v="0"/>
    <m/>
    <m/>
    <m/>
    <d v="2026-04-01T00:00:00"/>
    <d v="2026-07-31T00:00:00"/>
    <n v="122"/>
  </r>
  <r>
    <s v="292804"/>
    <d v="2026-04-01T00:00:00"/>
    <d v="2026-12-31T00:00:00"/>
    <s v="false"/>
    <s v="177767"/>
    <s v="TEMPORAL. T. COM. INTER. N. ESTA"/>
    <s v="INTERINO POR VACANTE"/>
    <s v="CELADOR/A"/>
    <s v="E"/>
    <s v="I_9_1A"/>
    <x v="3"/>
    <n v="275"/>
    <n v="0"/>
    <s v="CELADOR"/>
    <s v="CONSERJERÍA"/>
    <x v="0"/>
    <s v="0"/>
    <m/>
    <m/>
    <m/>
    <d v="2026-04-01T00:00:00"/>
    <d v="2026-07-31T00:00:00"/>
    <n v="122"/>
  </r>
  <r>
    <s v="258096"/>
    <d v="2026-04-01T00:00:00"/>
    <d v="2026-12-31T00:00:00"/>
    <s v="false"/>
    <s v="177674"/>
    <s v="TEMPORAL. T. COM. INTER. N. ESTA"/>
    <s v="INTERINO POR VACANTE"/>
    <s v="TERAPEUTA OCUPACIONAL"/>
    <s v="E"/>
    <s v="I_9_1A"/>
    <x v="3"/>
    <n v="275"/>
    <n v="0"/>
    <s v="TERAPEUTA OCUPACIONAL"/>
    <s v="GIMNASIO REHABILITACION"/>
    <x v="1"/>
    <s v="0"/>
    <m/>
    <m/>
    <m/>
    <d v="2026-04-01T00:00:00"/>
    <d v="2026-07-31T00:00:00"/>
    <n v="122"/>
  </r>
  <r>
    <s v="218088"/>
    <d v="2026-04-01T00:00:00"/>
    <d v="2026-12-31T00:00:00"/>
    <s v="false"/>
    <s v="177771"/>
    <s v="TEMPORAL. T. COM. INTER. N. ESTA"/>
    <s v="INTERINO POR VACANTE"/>
    <s v="CELADOR/A"/>
    <s v="E"/>
    <s v="I_9_1A"/>
    <x v="3"/>
    <n v="275"/>
    <n v="0"/>
    <s v="CELADOR"/>
    <s v="CONSERJERÍA"/>
    <x v="0"/>
    <s v="0"/>
    <m/>
    <m/>
    <m/>
    <d v="2026-04-01T00:00:00"/>
    <d v="2026-07-31T00:00:00"/>
    <n v="122"/>
  </r>
  <r>
    <s v="374177"/>
    <d v="2026-04-01T00:00:00"/>
    <d v="2026-12-31T00:00:00"/>
    <s v="false"/>
    <s v="177693"/>
    <s v="TEMPORAL. T. COM. INTER. N. ESTA"/>
    <s v="INTERINO POR VACANTE"/>
    <s v="PEON"/>
    <s v="E"/>
    <s v="I_9_1A"/>
    <x v="3"/>
    <n v="275"/>
    <n v="0"/>
    <s v="PEÓN"/>
    <s v="SERVICIO MANTENIMIENTO E INSTALACIONES"/>
    <x v="6"/>
    <s v="0"/>
    <m/>
    <m/>
    <m/>
    <d v="2026-04-01T00:00:00"/>
    <d v="2026-07-31T00:00:00"/>
    <n v="122"/>
  </r>
  <r>
    <s v="214764"/>
    <d v="2026-04-01T00:00:00"/>
    <d v="2026-12-31T00:00:00"/>
    <s v="false"/>
    <s v="177793"/>
    <s v="TEMPORAL. T. COM. INTER. N. ESTA"/>
    <s v="VACACIONES Y LIBRANZAS"/>
    <s v="AUXILIAR DE ENFERMERÍA"/>
    <s v="E"/>
    <s v="S_9B_1AV"/>
    <x v="0"/>
    <n v="275"/>
    <n v="0"/>
    <s v="AUXILIAR DE ENFERMERÍA"/>
    <s v="PLANTILLA VOLANTE"/>
    <x v="1"/>
    <s v="369148"/>
    <s v="78606206A"/>
    <s v="RODRIGUEZ REGALADO, JOSE JUAN"/>
    <s v="AUXILIAR DE ENFERMERÍA"/>
    <d v="2026-04-01T00:00:00"/>
    <d v="2026-07-31T00:00:00"/>
    <n v="122"/>
  </r>
  <r>
    <s v="339424"/>
    <d v="2026-04-01T00:00:00"/>
    <d v="2026-12-31T00:00:00"/>
    <s v="false"/>
    <s v="177696"/>
    <s v="TEMPORAL. T. COM. INTER. N. ESTA"/>
    <s v="INTERINO POR VACANTE"/>
    <s v="TÉCNICO/A SUPERIOR GESTION Y SERVICIOS"/>
    <s v="E"/>
    <s v="I_9_1A"/>
    <x v="3"/>
    <n v="275"/>
    <n v="0"/>
    <s v="TÉCNICO SUPERIOR DE GESTIÓN Y SERVICIOS"/>
    <s v="SEC.INGEN. BIOMÉDICA"/>
    <x v="6"/>
    <s v="0"/>
    <m/>
    <m/>
    <m/>
    <d v="2026-04-01T00:00:00"/>
    <d v="2026-07-31T00:00:00"/>
    <n v="122"/>
  </r>
  <r>
    <s v="345636"/>
    <d v="2026-04-01T00:00:00"/>
    <d v="2026-12-31T00:00:00"/>
    <s v="false"/>
    <s v="177627"/>
    <s v="TEMPORAL. T. COM. INTER. N. ESTA"/>
    <s v="INTERINO POR VACANTE"/>
    <s v="FEA ANESTESIOLOGÍA Y REANIMACIÓN"/>
    <s v="E"/>
    <s v="I_9_1A"/>
    <x v="3"/>
    <n v="275"/>
    <n v="0"/>
    <s v="FEA ANESTESIOLOGÍA Y REANIMACIÓN"/>
    <s v="P.MÉDICO ANESTESIA"/>
    <x v="2"/>
    <s v="0"/>
    <m/>
    <m/>
    <m/>
    <d v="2026-04-01T00:00:00"/>
    <d v="2026-07-31T00:00:00"/>
    <n v="122"/>
  </r>
  <r>
    <s v="268624"/>
    <d v="2026-04-01T00:00:00"/>
    <d v="2026-12-31T00:00:00"/>
    <s v="false"/>
    <s v="177648"/>
    <s v="TEMPORAL. T. COM. INTER. N. ESTA"/>
    <s v="INTERINO POR VACANTE"/>
    <s v="FEA MEDICINA FAMILIAR Y COMUNITARIA"/>
    <s v="E"/>
    <s v="I_9_1A"/>
    <x v="3"/>
    <n v="275"/>
    <n v="0"/>
    <s v="FEA MEDICINA FAMILIAR Y COMUNITARÍA"/>
    <s v="P.MÉDICO UDAD.HOSP.A DOMICILIO"/>
    <x v="2"/>
    <s v="0"/>
    <m/>
    <m/>
    <m/>
    <d v="2026-04-01T00:00:00"/>
    <d v="2026-07-31T00:00:00"/>
    <n v="122"/>
  </r>
  <r>
    <s v="247409"/>
    <d v="2026-04-01T00:00:00"/>
    <d v="2026-12-31T00:00:00"/>
    <s v="false"/>
    <s v="177629"/>
    <s v="TEMPORAL. T. COM. INTER. N. ESTA"/>
    <s v="INTERINO POR VACANTE"/>
    <s v="FEA ANESTESIOLOGÍA Y REANIMACIÓN"/>
    <s v="E"/>
    <s v="I_9_1A"/>
    <x v="3"/>
    <n v="275"/>
    <n v="0"/>
    <s v="FEA ANESTESIOLOGÍA Y REANIMACIÓN"/>
    <s v="P.MÉDICO ANESTESIA"/>
    <x v="2"/>
    <s v="0"/>
    <m/>
    <m/>
    <m/>
    <d v="2026-04-01T00:00:00"/>
    <d v="2026-07-31T00:00:00"/>
    <n v="122"/>
  </r>
  <r>
    <s v="342217"/>
    <d v="2026-04-01T00:00:00"/>
    <d v="2026-12-31T00:00:00"/>
    <s v="false"/>
    <s v="0"/>
    <s v="TEMPORAL. T. COM. INTER. N. ESTA"/>
    <s v="DESEMPEÑO FUNCIONES SUPERIOR CATEGORIA"/>
    <s v="FEA RADIOFÍSICA HOSPITALARIA"/>
    <s v="E"/>
    <s v="S_9B_1A"/>
    <x v="0"/>
    <n v="275"/>
    <n v="0"/>
    <s v="FEA RADIOFÍSICA HOSPITALARIA"/>
    <s v="FÍSICA MÉDICA (UDAD.TÉC.RADIOPROTECCIÓN)"/>
    <x v="2"/>
    <s v="181967"/>
    <s v="52821460M"/>
    <s v="CATALAN ACOSTA, ANTONIO DAMASO"/>
    <s v="JEFE DE SERVICIO RADIOFÍSICA HOSPITALARIA"/>
    <d v="2026-04-01T00:00:00"/>
    <d v="2026-07-31T00:00:00"/>
    <n v="122"/>
  </r>
  <r>
    <s v="344798"/>
    <d v="2026-04-01T00:00:00"/>
    <d v="2026-12-31T00:00:00"/>
    <s v="false"/>
    <s v="177659"/>
    <s v="TEMPORAL. T. COM. INTER. N. ESTA"/>
    <s v="INTERINO POR VACANTE"/>
    <s v="FEA NEUROLOGÍA"/>
    <s v="E"/>
    <s v="I_9_1A"/>
    <x v="3"/>
    <n v="275"/>
    <n v="0"/>
    <s v="FEA NEUROLOGÍA"/>
    <s v="P.MÉDICO NEUROLOGÍA"/>
    <x v="2"/>
    <s v="0"/>
    <m/>
    <m/>
    <m/>
    <d v="2026-04-01T00:00:00"/>
    <d v="2026-07-31T00:00:00"/>
    <n v="122"/>
  </r>
  <r>
    <s v="234812"/>
    <d v="2026-04-01T00:00:00"/>
    <d v="2026-12-31T00:00:00"/>
    <s v="false"/>
    <s v="177745"/>
    <s v="TEMPORAL. T. COM. INTER. N. ESTA"/>
    <s v="INTERINO POR VACANTE"/>
    <s v="CELADOR/A"/>
    <s v="E"/>
    <s v="I_9_1A"/>
    <x v="3"/>
    <n v="275"/>
    <n v="0"/>
    <s v="CELADOR"/>
    <s v="SUBDIRECCIÓN ENFERMERÍA"/>
    <x v="1"/>
    <s v="0"/>
    <m/>
    <m/>
    <m/>
    <d v="2026-04-01T00:00:00"/>
    <d v="2026-07-31T00:00:00"/>
    <n v="122"/>
  </r>
  <r>
    <s v="360753"/>
    <d v="2026-04-01T00:00:00"/>
    <d v="2026-12-31T00:00:00"/>
    <s v="false"/>
    <s v="178030"/>
    <s v="TEMPORAL. T. COM. INTER. N. ESTA"/>
    <s v="COMISION SERV.,ADS.TEMPORAL"/>
    <s v="TERAPEUTA OCUPACIONAL"/>
    <s v="E"/>
    <s v="S_9B_1A"/>
    <x v="0"/>
    <n v="275"/>
    <n v="0"/>
    <s v="TERAPEUTA OCUPACIONAL"/>
    <s v="GIMNASIO REHABILITACION"/>
    <x v="1"/>
    <s v="270901"/>
    <s v="43374366T"/>
    <s v="HERNANDEZ BAEZ, JUANA MARIA"/>
    <m/>
    <d v="2026-04-01T00:00:00"/>
    <d v="2026-07-31T00:00:00"/>
    <n v="122"/>
  </r>
  <r>
    <s v="379473"/>
    <d v="2026-04-01T00:00:00"/>
    <d v="2026-12-31T00:00:00"/>
    <s v="false"/>
    <s v="177656"/>
    <s v="TEMPORAL. T. COM. INTER. N. ESTA"/>
    <s v="INTERINO POR VACANTE"/>
    <s v="FEA MEDICINA PREVENTIVA Y SALUD PÚBLICA"/>
    <s v="E"/>
    <s v="I_9_1A"/>
    <x v="3"/>
    <n v="275"/>
    <n v="0"/>
    <s v="FEA MEDICINA PREVENTIVA Y SALUD PÚBLICA"/>
    <s v="P. MÉDICO PREVENTIVA"/>
    <x v="2"/>
    <s v="0"/>
    <m/>
    <m/>
    <m/>
    <d v="2026-04-01T00:00:00"/>
    <d v="2026-07-31T00:00:00"/>
    <n v="122"/>
  </r>
  <r>
    <s v="203960"/>
    <d v="2026-04-01T00:00:00"/>
    <d v="2026-12-31T00:00:00"/>
    <s v="false"/>
    <s v="177877"/>
    <s v="TEMPORAL. T. COM. INTER. N. ESTA"/>
    <s v="VACACIONES Y LIBRANZAS"/>
    <s v="ENFERMERO/A"/>
    <s v="E"/>
    <s v="S_9B_1AV"/>
    <x v="0"/>
    <n v="275"/>
    <n v="0"/>
    <s v="ENFERMERA/O"/>
    <s v="PLANTA  8ª  PAR   - HOSP.EDIF.A"/>
    <x v="1"/>
    <s v="336285"/>
    <s v="42420301K"/>
    <s v="MARACAY CABRERA, GABRIELA"/>
    <s v="ENFERMERA/O"/>
    <d v="2026-04-01T00:00:00"/>
    <d v="2026-07-31T00:00:00"/>
    <n v="122"/>
  </r>
  <r>
    <s v="265227"/>
    <d v="2026-04-01T00:00:00"/>
    <d v="2026-12-31T00:00:00"/>
    <s v="false"/>
    <s v="177785"/>
    <s v="TEMPORAL. T. COM. INTER. N. ESTA"/>
    <s v="INTERINO POR VACANTE"/>
    <s v="TÉC ESPECIALISTA / RADIODIAGNÓSTICO"/>
    <s v="E"/>
    <s v="I_9_1A"/>
    <x v="3"/>
    <n v="275"/>
    <n v="0"/>
    <s v="TÉCNICO ESPECIALISTA RADIODIAGNÓSTICO"/>
    <s v="URGENCIAS - HN_CEAU"/>
    <x v="1"/>
    <s v="0"/>
    <m/>
    <m/>
    <m/>
    <d v="2026-04-01T00:00:00"/>
    <d v="2026-07-31T00:00:00"/>
    <n v="122"/>
  </r>
  <r>
    <s v="204824"/>
    <d v="2026-04-01T00:00:00"/>
    <d v="2026-12-31T00:00:00"/>
    <s v="false"/>
    <s v="177784"/>
    <s v="TEMPORAL. T. COM. INTER. N. ESTA"/>
    <s v="INTERINO POR VACANTE"/>
    <s v="TÉC ESPECIALISTA / RADIODIAGNÓSTICO"/>
    <s v="E"/>
    <s v="I_9_1A"/>
    <x v="3"/>
    <n v="275"/>
    <n v="0"/>
    <s v="TÉCNICO ESPECIALISTA RADIODIAGNÓSTICO"/>
    <s v="URGENCIAS - HN_CEAU"/>
    <x v="1"/>
    <s v="0"/>
    <m/>
    <m/>
    <m/>
    <d v="2026-04-01T00:00:00"/>
    <d v="2026-07-31T00:00:00"/>
    <n v="122"/>
  </r>
  <r>
    <s v="265648"/>
    <d v="2026-04-01T00:00:00"/>
    <d v="2026-12-31T00:00:00"/>
    <s v="false"/>
    <s v="177714"/>
    <s v="TEMPORAL. T. COM. INTER. N. ESTA"/>
    <s v="INTERINO POR VACANTE"/>
    <s v="LIMPIADOR/A"/>
    <s v="E"/>
    <s v="I_9_1A"/>
    <x v="3"/>
    <n v="275"/>
    <n v="0"/>
    <s v="LIMPIADORA"/>
    <s v="LIMPIEZA"/>
    <x v="0"/>
    <s v="0"/>
    <m/>
    <m/>
    <m/>
    <d v="2026-04-01T00:00:00"/>
    <d v="2026-07-31T00:00:00"/>
    <n v="122"/>
  </r>
  <r>
    <s v="258387"/>
    <d v="2026-04-01T00:00:00"/>
    <d v="2026-12-31T00:00:00"/>
    <s v="false"/>
    <s v="177715"/>
    <s v="TEMPORAL. T. COM. INTER. N. ESTA"/>
    <s v="INTERINO POR VACANTE"/>
    <s v="LIMPIADOR/A"/>
    <s v="E"/>
    <s v="I_9_1A"/>
    <x v="3"/>
    <n v="275"/>
    <n v="0"/>
    <s v="LIMPIADORA"/>
    <s v="LIMPIEZA"/>
    <x v="0"/>
    <s v="0"/>
    <m/>
    <m/>
    <m/>
    <d v="2026-04-01T00:00:00"/>
    <d v="2026-07-31T00:00:00"/>
    <n v="122"/>
  </r>
  <r>
    <s v="267495"/>
    <d v="2026-04-01T00:00:00"/>
    <d v="2026-12-31T00:00:00"/>
    <s v="false"/>
    <s v="177716"/>
    <s v="TEMPORAL. T. COM. INTER. N. ESTA"/>
    <s v="INTERINO POR VACANTE"/>
    <s v="LIMPIADOR/A"/>
    <s v="E"/>
    <s v="I_9_1A"/>
    <x v="3"/>
    <n v="275"/>
    <n v="0"/>
    <s v="LIMPIADORA"/>
    <s v="LIMPIEZA"/>
    <x v="0"/>
    <s v="0"/>
    <m/>
    <m/>
    <m/>
    <d v="2026-04-01T00:00:00"/>
    <d v="2026-07-31T00:00:00"/>
    <n v="122"/>
  </r>
  <r>
    <s v="358577"/>
    <d v="2026-04-01T00:00:00"/>
    <d v="2026-12-31T00:00:00"/>
    <s v="false"/>
    <s v="177668"/>
    <s v="TEMPORAL. T. COM. INTER. N. ESTA"/>
    <s v="INTERINO POR VACANTE"/>
    <s v="TÉCNICO ESP.DOC. SANITARIA"/>
    <s v="E"/>
    <s v="I_9_1A"/>
    <x v="3"/>
    <n v="275"/>
    <n v="0"/>
    <s v="TÉCNICA/O ESPECIALISTA EN DOCUMENTACIÓN SANITARIA"/>
    <s v="CODIFICACIÓN HISTORIAS CLÍNICAS"/>
    <x v="2"/>
    <s v="0"/>
    <m/>
    <m/>
    <m/>
    <d v="2026-04-01T00:00:00"/>
    <d v="2026-07-31T00:00:00"/>
    <n v="122"/>
  </r>
  <r>
    <s v="234994"/>
    <d v="2026-04-01T00:00:00"/>
    <d v="2026-12-31T00:00:00"/>
    <s v="false"/>
    <s v="177717"/>
    <s v="TEMPORAL. T. COM. INTER. N. ESTA"/>
    <s v="INTERINO POR VACANTE"/>
    <s v="LIMPIADOR/A"/>
    <s v="E"/>
    <s v="I_9_1A"/>
    <x v="3"/>
    <n v="275"/>
    <n v="0"/>
    <s v="LIMPIADORA"/>
    <s v="LIMPIEZA"/>
    <x v="0"/>
    <s v="0"/>
    <m/>
    <m/>
    <m/>
    <d v="2026-04-01T00:00:00"/>
    <d v="2026-07-31T00:00:00"/>
    <n v="122"/>
  </r>
  <r>
    <s v="272740"/>
    <d v="2026-04-01T00:00:00"/>
    <d v="2026-12-31T00:00:00"/>
    <s v="false"/>
    <s v="178039"/>
    <s v="TEMPORAL. T. COM. INTER. N. ESTA"/>
    <s v="MES VENCIDO - INCAPACIDAD TEMPORAL"/>
    <s v="LAVANDERO/A"/>
    <s v="E"/>
    <s v="S_9B_1A"/>
    <x v="0"/>
    <n v="275"/>
    <n v="0"/>
    <s v="LAVANDERIA"/>
    <s v="LAVANDERÍA HOSP.DEL TORAX"/>
    <x v="0"/>
    <s v="381316"/>
    <s v="51148575W"/>
    <s v="SANTOS DELGADO, DAVID"/>
    <s v="LAVANDERIA"/>
    <d v="2026-04-01T00:00:00"/>
    <d v="2026-07-31T00:00:00"/>
    <n v="122"/>
  </r>
  <r>
    <s v="232038"/>
    <d v="2026-04-01T00:00:00"/>
    <d v="2026-12-31T00:00:00"/>
    <s v="false"/>
    <s v="177718"/>
    <s v="TEMPORAL. T. COM. INTER. N. ESTA"/>
    <s v="INTERINO POR VACANTE"/>
    <s v="LIMPIADOR/A"/>
    <s v="E"/>
    <s v="I_9_1A"/>
    <x v="3"/>
    <n v="275"/>
    <n v="0"/>
    <s v="LIMPIADORA"/>
    <s v="LIMPIEZA"/>
    <x v="0"/>
    <s v="0"/>
    <m/>
    <m/>
    <m/>
    <d v="2026-04-01T00:00:00"/>
    <d v="2026-07-31T00:00:00"/>
    <n v="122"/>
  </r>
  <r>
    <s v="274180"/>
    <d v="2026-04-01T00:00:00"/>
    <d v="2026-12-31T00:00:00"/>
    <s v="false"/>
    <s v="177719"/>
    <s v="TEMPORAL. T. COM. INTER. N. ESTA"/>
    <s v="INTERINO POR VACANTE"/>
    <s v="LIMPIADOR/A"/>
    <s v="E"/>
    <s v="I_9_1A"/>
    <x v="3"/>
    <n v="275"/>
    <n v="0"/>
    <s v="LIMPIADORA"/>
    <s v="LIMPIEZA"/>
    <x v="0"/>
    <s v="0"/>
    <m/>
    <m/>
    <m/>
    <d v="2026-04-01T00:00:00"/>
    <d v="2026-07-31T00:00:00"/>
    <n v="122"/>
  </r>
  <r>
    <s v="215721"/>
    <d v="2026-04-01T00:00:00"/>
    <d v="2026-12-31T00:00:00"/>
    <s v="false"/>
    <s v="177757"/>
    <s v="TEMPORAL. T. COM. INTER. N. ESTA"/>
    <s v="INTERINO POR VACANTE"/>
    <s v="CELADOR/A"/>
    <s v="E"/>
    <s v="I_9_1A"/>
    <x v="3"/>
    <n v="275"/>
    <n v="0"/>
    <s v="CELADOR"/>
    <s v="SUBDIRECCIÓN ENFERMERÍA"/>
    <x v="1"/>
    <s v="0"/>
    <m/>
    <m/>
    <m/>
    <d v="2026-04-01T00:00:00"/>
    <d v="2026-07-31T00:00:00"/>
    <n v="122"/>
  </r>
  <r>
    <s v="279844"/>
    <d v="2026-04-01T00:00:00"/>
    <d v="2026-12-31T00:00:00"/>
    <s v="false"/>
    <s v="177630"/>
    <s v="TEMPORAL. T. COM. INTER. N. ESTA"/>
    <s v="INTERINO POR VACANTE"/>
    <s v="FEA ANESTESIOLOGÍA Y REANIMACIÓN"/>
    <s v="E"/>
    <s v="I_9_1A"/>
    <x v="3"/>
    <n v="275"/>
    <n v="0"/>
    <s v="FEA ANESTESIOLOGÍA Y REANIMACIÓN"/>
    <s v="P.MÉDICO ANESTESIA"/>
    <x v="2"/>
    <s v="0"/>
    <m/>
    <m/>
    <m/>
    <d v="2026-04-01T00:00:00"/>
    <d v="2026-07-31T00:00:00"/>
    <n v="122"/>
  </r>
  <r>
    <s v="226154"/>
    <d v="2026-04-01T00:00:00"/>
    <d v="2026-12-31T00:00:00"/>
    <s v="false"/>
    <s v="177720"/>
    <s v="TEMPORAL. T. COM. INTER. N. ESTA"/>
    <s v="INTERINO POR VACANTE"/>
    <s v="LIMPIADOR/A"/>
    <s v="E"/>
    <s v="I_9_1A"/>
    <x v="3"/>
    <n v="275"/>
    <n v="0"/>
    <s v="LIMPIADORA"/>
    <s v="LIMPIEZA"/>
    <x v="0"/>
    <s v="0"/>
    <m/>
    <m/>
    <m/>
    <d v="2026-04-01T00:00:00"/>
    <d v="2026-07-31T00:00:00"/>
    <n v="122"/>
  </r>
  <r>
    <s v="227338"/>
    <d v="2026-04-01T00:00:00"/>
    <d v="2026-12-31T00:00:00"/>
    <s v="false"/>
    <s v="178021"/>
    <s v="TEMPORAL. T. COM. INTER. N. ESTA"/>
    <s v="MES VENCIDO - INCAPACIDAD TEMPORAL"/>
    <s v="AUXILIAR DE ENFERMERÍA"/>
    <s v="E"/>
    <s v="S_9B_1A"/>
    <x v="0"/>
    <n v="275"/>
    <n v="0"/>
    <s v="AUXILIAR DE ENFERMERÍA"/>
    <s v="PLANTILLA VOLANTE"/>
    <x v="1"/>
    <s v="341137"/>
    <s v="43370235D"/>
    <s v="CASTRO RODRIGUEZ, VICTORIA EUGENIA"/>
    <s v="AUXILIAR DE ENFERMERÍA"/>
    <d v="2026-04-01T00:00:00"/>
    <d v="2026-07-31T00:00:00"/>
    <n v="122"/>
  </r>
  <r>
    <s v="271867"/>
    <d v="2026-04-01T00:00:00"/>
    <d v="2026-12-31T00:00:00"/>
    <s v="false"/>
    <s v="177739"/>
    <s v="TEMPORAL. T. COM. INTER. N. ESTA"/>
    <s v="INTERINO POR VACANTE"/>
    <s v="CELADOR/A"/>
    <s v="E"/>
    <s v="I_9_1A"/>
    <x v="3"/>
    <n v="275"/>
    <n v="0"/>
    <s v="CELADOR"/>
    <s v="DISTRIBUCIÓN"/>
    <x v="0"/>
    <s v="0"/>
    <m/>
    <m/>
    <m/>
    <d v="2026-04-01T00:00:00"/>
    <d v="2026-07-31T00:00:00"/>
    <n v="122"/>
  </r>
  <r>
    <s v="249803"/>
    <d v="2026-04-01T00:00:00"/>
    <d v="2026-12-31T00:00:00"/>
    <s v="false"/>
    <s v="177721"/>
    <s v="TEMPORAL. T. COM. INTER. N. ESTA"/>
    <s v="INTERINO POR VACANTE"/>
    <s v="LIMPIADOR/A"/>
    <s v="E"/>
    <s v="I_9_1A"/>
    <x v="3"/>
    <n v="275"/>
    <n v="0"/>
    <s v="LIMPIADORA"/>
    <s v="LIMPIEZA"/>
    <x v="0"/>
    <s v="0"/>
    <m/>
    <m/>
    <m/>
    <d v="2026-04-01T00:00:00"/>
    <d v="2026-07-31T00:00:00"/>
    <n v="122"/>
  </r>
  <r>
    <s v="304627"/>
    <d v="2026-04-01T00:00:00"/>
    <d v="2026-12-31T00:00:00"/>
    <s v="false"/>
    <s v="177749"/>
    <s v="TEMPORAL. T. COM. INTER. N. ESTA"/>
    <s v="INTERINO POR VACANTE"/>
    <s v="CELADOR/A"/>
    <s v="E"/>
    <s v="I_9_1A"/>
    <x v="3"/>
    <n v="275"/>
    <n v="0"/>
    <s v="CELADOR"/>
    <s v="SUBDIRECCIÓN ENFERMERÍA"/>
    <x v="1"/>
    <s v="0"/>
    <m/>
    <m/>
    <m/>
    <d v="2026-04-01T00:00:00"/>
    <d v="2026-07-31T00:00:00"/>
    <n v="122"/>
  </r>
  <r>
    <s v="233411"/>
    <d v="2026-04-01T00:00:00"/>
    <d v="2026-12-31T00:00:00"/>
    <s v="false"/>
    <s v="177722"/>
    <s v="TEMPORAL. T. COM. INTER. N. ESTA"/>
    <s v="INTERINO POR VACANTE"/>
    <s v="LIMPIADOR/A"/>
    <s v="E"/>
    <s v="I_9_1A"/>
    <x v="3"/>
    <n v="275"/>
    <n v="0"/>
    <s v="LIMPIADORA"/>
    <s v="LIMPIEZA"/>
    <x v="0"/>
    <s v="0"/>
    <m/>
    <m/>
    <m/>
    <d v="2026-04-01T00:00:00"/>
    <d v="2026-07-31T00:00:00"/>
    <n v="122"/>
  </r>
  <r>
    <s v="395836"/>
    <d v="2026-04-01T00:00:00"/>
    <d v="2026-12-31T00:00:00"/>
    <s v="false"/>
    <s v="177669"/>
    <s v="TEMPORAL. T. COM. INTER. N. ESTA"/>
    <s v="INTERINO POR VACANTE"/>
    <s v="ENFERMERO ESPECIALISTA SALUD MENTAL"/>
    <s v="E"/>
    <s v="I_9_1A"/>
    <x v="3"/>
    <n v="275"/>
    <n v="0"/>
    <s v="ENFERMERA/O ESPECIALISTA EN ENFERMERÍA DE SALUD ME"/>
    <s v="PLANTA 1ª - SUBAGUDOS"/>
    <x v="1"/>
    <s v="0"/>
    <m/>
    <m/>
    <m/>
    <d v="2026-04-01T00:00:00"/>
    <d v="2026-07-31T00:00:00"/>
    <n v="122"/>
  </r>
  <r>
    <s v="154503"/>
    <d v="2026-04-01T00:00:00"/>
    <d v="2026-12-31T00:00:00"/>
    <s v="false"/>
    <s v="177653"/>
    <s v="TEMPORAL. T. COM. INTER. N. ESTA"/>
    <s v="INTERINO POR VACANTE"/>
    <s v="FEA MEDICINA INTENSIVA"/>
    <s v="E"/>
    <s v="I_9_1A"/>
    <x v="3"/>
    <n v="275"/>
    <n v="0"/>
    <s v="FEA MEDICINA INTENSIVA"/>
    <s v="P.MÉDICO U.V.I:"/>
    <x v="2"/>
    <s v="0"/>
    <m/>
    <m/>
    <m/>
    <d v="2026-04-01T00:00:00"/>
    <d v="2026-07-31T00:00:00"/>
    <n v="122"/>
  </r>
  <r>
    <s v="227653"/>
    <d v="2026-04-01T00:00:00"/>
    <d v="2026-12-31T00:00:00"/>
    <s v="false"/>
    <s v="0"/>
    <s v="TEMPORAL. T. COMPLETO. N. ESTATU"/>
    <s v="ACUMULACION DE TAREAS"/>
    <s v="FEA BIOQUÍMICA CLÍNICA"/>
    <s v="E"/>
    <s v="I_9_1C"/>
    <x v="1"/>
    <n v="275"/>
    <n v="0"/>
    <s v="FEA BIOQUÍMICA CLÍNICA"/>
    <s v="P.MÉDICO LABOR.HEMATOLOGÍA"/>
    <x v="2"/>
    <s v="0"/>
    <m/>
    <m/>
    <m/>
    <d v="2026-04-01T00:00:00"/>
    <d v="2026-07-31T00:00:00"/>
    <n v="122"/>
  </r>
  <r>
    <s v="275245"/>
    <d v="2026-04-01T00:00:00"/>
    <d v="2026-12-31T00:00:00"/>
    <s v="false"/>
    <s v="177723"/>
    <s v="TEMPORAL. T. COM. INTER. N. ESTA"/>
    <s v="INTERINO POR VACANTE"/>
    <s v="LIMPIADOR/A"/>
    <s v="E"/>
    <s v="I_9_1A"/>
    <x v="3"/>
    <n v="275"/>
    <n v="0"/>
    <s v="LIMPIADORA"/>
    <s v="LIMPIEZA"/>
    <x v="0"/>
    <s v="0"/>
    <m/>
    <m/>
    <m/>
    <d v="2026-04-01T00:00:00"/>
    <d v="2026-07-31T00:00:00"/>
    <n v="122"/>
  </r>
  <r>
    <s v="311490"/>
    <d v="2026-04-01T00:00:00"/>
    <d v="2026-12-31T00:00:00"/>
    <s v="false"/>
    <s v="177850"/>
    <s v="TEMPORAL. T. COM. INTER. N. ESTA"/>
    <s v="INTERINO POR VACANTE"/>
    <s v="ENFERMERO/A"/>
    <s v="E"/>
    <s v="I_9_1A"/>
    <x v="3"/>
    <n v="275"/>
    <n v="0"/>
    <s v="ENFERMERA/O"/>
    <s v="UDES.ESPECIALES SUPLENCIAS"/>
    <x v="1"/>
    <s v="0"/>
    <m/>
    <m/>
    <m/>
    <d v="2026-04-01T00:00:00"/>
    <d v="2026-07-31T00:00:00"/>
    <n v="122"/>
  </r>
  <r>
    <s v="218471"/>
    <d v="2026-04-01T00:00:00"/>
    <d v="2026-12-31T00:00:00"/>
    <s v="false"/>
    <s v="177724"/>
    <s v="TEMPORAL. T. COM. INTER. N. ESTA"/>
    <s v="INTERINO POR VACANTE"/>
    <s v="LIMPIADOR/A"/>
    <s v="E"/>
    <s v="I_9_1A"/>
    <x v="3"/>
    <n v="275"/>
    <n v="0"/>
    <s v="LIMPIADORA"/>
    <s v="LIMPIEZA"/>
    <x v="0"/>
    <s v="0"/>
    <m/>
    <m/>
    <m/>
    <d v="2026-04-01T00:00:00"/>
    <d v="2026-07-31T00:00:00"/>
    <n v="122"/>
  </r>
  <r>
    <s v="252869"/>
    <d v="2026-04-01T00:00:00"/>
    <d v="2026-12-31T00:00:00"/>
    <s v="false"/>
    <s v="177706"/>
    <s v="TEMPORAL. T. COM. INTER. N. ESTA"/>
    <s v="INTERINO POR VACANTE"/>
    <s v="LAVANDERO/A"/>
    <s v="E"/>
    <s v="I_9_1A"/>
    <x v="3"/>
    <n v="275"/>
    <n v="0"/>
    <s v="LAVANDERIA"/>
    <s v="LAVANDERÍA HOSP.DEL TORAX"/>
    <x v="0"/>
    <s v="0"/>
    <m/>
    <m/>
    <m/>
    <d v="2026-04-01T00:00:00"/>
    <d v="2026-07-31T00:00:00"/>
    <n v="122"/>
  </r>
  <r>
    <s v="213312"/>
    <d v="2026-04-01T00:00:00"/>
    <d v="2026-12-31T00:00:00"/>
    <s v="false"/>
    <s v="177725"/>
    <s v="TEMPORAL. T. COM. INTER. N. ESTA"/>
    <s v="INTERINO POR VACANTE"/>
    <s v="LIMPIADOR/A"/>
    <s v="E"/>
    <s v="I_9_1A"/>
    <x v="3"/>
    <n v="275"/>
    <n v="0"/>
    <s v="LIMPIADORA"/>
    <s v="LIMPIEZA"/>
    <x v="0"/>
    <s v="0"/>
    <m/>
    <m/>
    <m/>
    <d v="2026-04-01T00:00:00"/>
    <d v="2026-07-31T00:00:00"/>
    <n v="122"/>
  </r>
  <r>
    <s v="291302"/>
    <d v="2026-04-02T00:00:00"/>
    <d v="2026-12-31T00:00:00"/>
    <s v="false"/>
    <s v="178051"/>
    <s v="TEMPORAL. T. COM. INTER. N. ESTA"/>
    <s v="MES VENCIDO - INCAPACIDAD TEMPORAL"/>
    <s v="AUXILIAR DE ENFERMERÍA"/>
    <s v="E"/>
    <s v="S_9B_1A"/>
    <x v="0"/>
    <n v="274"/>
    <n v="0"/>
    <s v="AUXILIAR DE ENFERMERÍA"/>
    <s v="PLANTA  7ª  PAR   - HOSP.EDIF.A"/>
    <x v="1"/>
    <s v="335781"/>
    <s v="43827363N"/>
    <s v="JEREZ GARCIA, MARIA DE LOS ANGELES"/>
    <s v="AUXILIARES DE CLÍNICA O ENFERMERIA"/>
    <d v="2026-04-02T00:00:00"/>
    <d v="2026-07-31T00:00:00"/>
    <n v="121"/>
  </r>
  <r>
    <s v="222640"/>
    <d v="2026-04-02T00:00:00"/>
    <d v="2026-12-31T00:00:00"/>
    <s v="false"/>
    <s v="177297"/>
    <s v="TEMPORAL. T. COMPLETO. N. ESTATU"/>
    <s v="ACUMULACION DE TAREAS"/>
    <s v="PINCHE"/>
    <s v="E"/>
    <s v="I_9_1C"/>
    <x v="1"/>
    <n v="274"/>
    <n v="0"/>
    <s v="PINCHE"/>
    <s v="COCINA"/>
    <x v="0"/>
    <s v="0"/>
    <m/>
    <m/>
    <m/>
    <d v="2026-04-02T00:00:00"/>
    <d v="2026-07-31T00:00:00"/>
    <n v="121"/>
  </r>
  <r>
    <s v="240585"/>
    <d v="2026-04-02T00:00:00"/>
    <d v="2026-12-31T00:00:00"/>
    <s v="false"/>
    <s v="177989"/>
    <s v="TEMPORAL. T. COM. INTER. N. ESTA"/>
    <s v="MES VENCIDO - INCAPACIDAD TEMPORAL"/>
    <s v="ENFERMERO/A"/>
    <s v="E"/>
    <s v="S_9B_1A"/>
    <x v="0"/>
    <n v="274"/>
    <n v="0"/>
    <s v="ENFERMERA/O"/>
    <s v="UDAD.DE RECUPERACIÓN DE QUIRÓFANO"/>
    <x v="1"/>
    <s v="311784"/>
    <s v="78857398N"/>
    <s v="GRAFFIGNA VERA, SUSANA"/>
    <s v="ENFERMERA/O"/>
    <d v="2026-04-02T00:00:00"/>
    <d v="2026-07-31T00:00:00"/>
    <n v="121"/>
  </r>
  <r>
    <s v="375858"/>
    <d v="2026-04-02T00:00:00"/>
    <d v="2026-12-31T00:00:00"/>
    <s v="false"/>
    <s v="177792"/>
    <s v="TEMPORAL. T. COM. INTER. N. ESTA"/>
    <s v="VACACIONES Y LIBRANZAS"/>
    <s v="ENFERMERO/A"/>
    <s v="E"/>
    <s v="S_9B_1AV"/>
    <x v="0"/>
    <n v="274"/>
    <n v="0"/>
    <s v="ENFERMERA/O"/>
    <s v="PLANTA 2ª - HOSPITALIZACIÓN EDIF. D"/>
    <x v="1"/>
    <s v="294003"/>
    <s v="23298911A"/>
    <s v="MARTINEZ ZABALA, JOSE CARLOS"/>
    <s v="ENFERMERA/O"/>
    <d v="2026-04-02T00:00:00"/>
    <d v="2026-07-31T00:00:00"/>
    <n v="121"/>
  </r>
  <r>
    <s v="271137"/>
    <d v="2026-04-02T00:00:00"/>
    <d v="2026-12-31T00:00:00"/>
    <s v="false"/>
    <s v="178108"/>
    <s v="TEMPORAL. T. COM. INTER. N. ESTA"/>
    <s v="INTERINO POR VACANTE"/>
    <s v="LAVANDERO/A"/>
    <s v="E"/>
    <s v="I_9_1A"/>
    <x v="3"/>
    <n v="274"/>
    <n v="0"/>
    <s v="LAVANDERIA"/>
    <s v="LAVANDERÍA HOSP.DEL TORAX"/>
    <x v="0"/>
    <s v="0"/>
    <m/>
    <m/>
    <m/>
    <d v="2026-04-02T00:00:00"/>
    <d v="2026-07-31T00:00:00"/>
    <n v="121"/>
  </r>
  <r>
    <s v="274474"/>
    <d v="2026-04-03T00:00:00"/>
    <d v="2026-12-31T00:00:00"/>
    <s v="false"/>
    <s v="176860"/>
    <s v="TEMPORAL. T. COM. INTER. N. ESTA"/>
    <s v="LIBRE DISPOSICION"/>
    <s v="AUXILIAR DE ENFERMERÍA"/>
    <s v="E"/>
    <s v="S_9B_1AV"/>
    <x v="0"/>
    <n v="273"/>
    <n v="0"/>
    <s v="AUXILIAR DE ENFERMERÍA"/>
    <s v="PLANTA 2ª - HOSPITALIZACIÓN EDIF. D"/>
    <x v="1"/>
    <s v="342287"/>
    <s v="78700071M"/>
    <s v="RODRIGUEZ MEDINA, CAROLINA"/>
    <s v="AUXILIARES DE CLÍNICA O ENFERMERIA"/>
    <d v="2026-04-03T00:00:00"/>
    <d v="2026-07-31T00:00:00"/>
    <n v="120"/>
  </r>
  <r>
    <s v="258076"/>
    <d v="2026-04-04T00:00:00"/>
    <d v="2026-12-31T00:00:00"/>
    <s v="false"/>
    <s v="177798"/>
    <s v="TEMPORAL. T. COM. INTER. N. ESTA"/>
    <s v="VACACIONES Y LIBRANZAS"/>
    <s v="AUXILIAR DE ENFERMERÍA"/>
    <s v="E"/>
    <s v="S_9B_1AV"/>
    <x v="0"/>
    <n v="272"/>
    <n v="0"/>
    <s v="AUXILIAR DE ENFERMERÍA"/>
    <s v="PLANTILLA VOLANTE"/>
    <x v="1"/>
    <s v="274038"/>
    <s v="42264775K"/>
    <s v="DELGADO CABRERA, JENIFER"/>
    <s v="AUXILIAR DE ENFERMERÍA"/>
    <d v="2026-04-04T00:00:00"/>
    <d v="2026-07-31T00:00:00"/>
    <n v="119"/>
  </r>
  <r>
    <s v="329555"/>
    <d v="2026-04-05T00:00:00"/>
    <d v="2026-12-31T00:00:00"/>
    <s v="false"/>
    <s v="177794"/>
    <s v="TEMPORAL. T. COM. INTER. N. ESTA"/>
    <s v="VACACIONES Y LIBRANZAS"/>
    <s v="AUXILIAR DE ENFERMERÍA"/>
    <s v="E"/>
    <s v="S_9B_1AV"/>
    <x v="0"/>
    <n v="271"/>
    <n v="0"/>
    <s v="AUXILIAR DE ENFERMERÍA"/>
    <s v="UDAD.CORONARIAS"/>
    <x v="1"/>
    <s v="245374"/>
    <s v="78710263P"/>
    <s v="RUIZ ROSALES, DEBORA NAYRA"/>
    <s v="AUXILIAR DE ENFERMERÍA"/>
    <d v="2026-04-05T00:00:00"/>
    <d v="2026-07-31T00:00:00"/>
    <n v="118"/>
  </r>
  <r>
    <s v="215625"/>
    <d v="2026-04-06T00:00:00"/>
    <d v="2026-12-31T00:00:00"/>
    <s v="false"/>
    <s v="178082"/>
    <s v="TEMPORAL. T. COM. INTER. N. ESTA"/>
    <s v="MES VENCIDO - INCAPACIDAD TEMPORAL"/>
    <s v="LIMPIADOR/A"/>
    <s v="E"/>
    <s v="S_9B_1A"/>
    <x v="0"/>
    <n v="270"/>
    <n v="0"/>
    <s v="LIMPIADORA"/>
    <s v="SUPLENCIAS LIMPIEZA"/>
    <x v="0"/>
    <s v="356726"/>
    <s v="43799418N"/>
    <s v="VAZQUEZ MARTIN, JESUS MANUEL"/>
    <s v="LIMPIADORA"/>
    <d v="2026-04-06T00:00:00"/>
    <d v="2026-07-31T00:00:00"/>
    <n v="117"/>
  </r>
  <r>
    <s v="351307"/>
    <d v="2026-04-06T00:00:00"/>
    <d v="2026-12-31T00:00:00"/>
    <s v="false"/>
    <s v="177961"/>
    <s v="TEMPORAL. T. COMPLETO. N. ESTATU"/>
    <s v="ACUMULACION DE TAREAS"/>
    <s v="MEDICO/A URGENCIA HOSPITALARIA"/>
    <s v="E"/>
    <s v="I_9_1C"/>
    <x v="1"/>
    <n v="270"/>
    <n v="0"/>
    <s v="MÉDICO URGENCIA HOSPITALARIA"/>
    <s v="P.MÉDICO DE URGENCIAS"/>
    <x v="2"/>
    <s v="0"/>
    <m/>
    <m/>
    <m/>
    <d v="2026-04-06T00:00:00"/>
    <d v="2026-07-31T00:00:00"/>
    <n v="117"/>
  </r>
  <r>
    <s v="255072"/>
    <d v="2026-04-06T00:00:00"/>
    <d v="2026-12-31T00:00:00"/>
    <s v="false"/>
    <s v="178171"/>
    <s v="TEMPORAL. T. COM. INTER. N. ESTA"/>
    <s v="MES VENCIDO - INCAPACIDAD TEMPORAL"/>
    <s v="AUXILIAR DE ENFERMERÍA"/>
    <s v="E"/>
    <s v="S_9B_1A"/>
    <x v="0"/>
    <n v="270"/>
    <n v="0"/>
    <s v="AUXILIAR DE ENFERMERÍA"/>
    <s v="HOSPITAL. U.C.S.I."/>
    <x v="1"/>
    <s v="345509"/>
    <s v="78715514S"/>
    <s v="ORTEGA DELGADO, CHAXIRAXI"/>
    <s v="AUXILIAR DE ENFERMERÍA"/>
    <d v="2026-04-06T00:00:00"/>
    <d v="2026-07-31T00:00:00"/>
    <n v="117"/>
  </r>
  <r>
    <s v="367994"/>
    <d v="2026-04-06T00:00:00"/>
    <d v="2026-12-31T00:00:00"/>
    <s v="false"/>
    <s v="177946"/>
    <s v="TEMPORAL. T. COM. INTER. N. ESTA"/>
    <s v="MES VENCIDO - INCAPACIDAD TEMPORAL"/>
    <s v="G ADMINISTRATIVO FUNCIÓN ADMINISTRATIVA"/>
    <s v="E"/>
    <s v="S_9B_1A"/>
    <x v="0"/>
    <n v="270"/>
    <n v="0"/>
    <s v="GRUPO ADMINISTRATIVO"/>
    <s v="SERV. DE APROVISIONAMIENTO"/>
    <x v="4"/>
    <s v="362734"/>
    <s v="54047042D"/>
    <s v="FRESNEDA ARTEAGA, SANDRA"/>
    <s v="GRUPO ADMINISTRATIVO"/>
    <d v="2026-04-06T00:00:00"/>
    <d v="2026-07-31T00:00:00"/>
    <n v="117"/>
  </r>
  <r>
    <s v="279139"/>
    <d v="2026-04-06T00:00:00"/>
    <d v="2026-12-31T00:00:00"/>
    <s v="false"/>
    <s v="178059"/>
    <s v="TEMPORAL. T. COM. INTER. N. ESTA"/>
    <s v="MES VENCIDO - INCAPACIDAD TEMPORAL"/>
    <s v="AUXILIAR DE ENFERMERÍA"/>
    <s v="E"/>
    <s v="S_9B_1A"/>
    <x v="0"/>
    <n v="270"/>
    <n v="0"/>
    <s v="AUXILIAR DE ENFERMERÍA"/>
    <s v="URGENCIAS"/>
    <x v="1"/>
    <s v="294792"/>
    <s v="54054031Y"/>
    <s v="CAMPOS TAVIO, AINOHA"/>
    <s v="AUXILIAR DE ENFERMERÍA"/>
    <d v="2026-04-06T00:00:00"/>
    <d v="2026-07-31T00:00:00"/>
    <n v="117"/>
  </r>
  <r>
    <s v="217037"/>
    <d v="2026-04-07T00:00:00"/>
    <d v="2026-12-31T00:00:00"/>
    <s v="false"/>
    <s v="178036"/>
    <s v="TEMPORAL. T. COM. INTER. N. ESTA"/>
    <s v="LIBRE DISPOSICION"/>
    <s v="TÉC ESPECIALISTA / RADIODIAGNÓSTICO"/>
    <s v="E"/>
    <s v="S_9B_1AV"/>
    <x v="0"/>
    <n v="269"/>
    <n v="0"/>
    <s v="TÉCNICO ESPECIALISTA RADIODIAGNÓSTICO"/>
    <s v="RADIOLOGÍA DE URGENCIAS"/>
    <x v="1"/>
    <s v="209169"/>
    <s v="32887072Q"/>
    <s v="GONZALEZ CARBALLO, PATRICIA"/>
    <s v="TÉCNICO ESPECIALISTA RADIODIAGNÓSTICO"/>
    <d v="2026-04-07T00:00:00"/>
    <d v="2026-07-31T00:00:00"/>
    <n v="116"/>
  </r>
  <r>
    <s v="349186"/>
    <d v="2026-04-07T00:00:00"/>
    <d v="2026-12-31T00:00:00"/>
    <s v="false"/>
    <s v="178129"/>
    <s v="TEMPORAL. T. COMPLETO. N. ESTATU"/>
    <s v="ACUMULACION DE TAREAS"/>
    <s v="TÉC ESPECIALISTA / LABORATORIO"/>
    <s v="E"/>
    <s v="I_9_1C"/>
    <x v="1"/>
    <n v="269"/>
    <n v="0"/>
    <s v="TÉCNICO ESPECIALISTA LABORATORIO"/>
    <s v="GERENCIA"/>
    <x v="3"/>
    <s v="0"/>
    <m/>
    <m/>
    <m/>
    <d v="2026-04-07T00:00:00"/>
    <d v="2026-07-31T00:00:00"/>
    <n v="116"/>
  </r>
  <r>
    <s v="381745"/>
    <d v="2026-04-07T00:00:00"/>
    <d v="2026-12-31T00:00:00"/>
    <s v="false"/>
    <s v="177891"/>
    <s v="TEMPORAL. T. COM. INTER. N. ESTA"/>
    <s v="VACACIONES Y LIBRANZAS"/>
    <s v="AUXILIAR DE ENFERMERÍA"/>
    <s v="E"/>
    <s v="S_9B_1AV"/>
    <x v="0"/>
    <n v="269"/>
    <n v="0"/>
    <s v="AUXILIAR DE ENFERMERÍA"/>
    <s v="PLANTA 2ª URA"/>
    <x v="1"/>
    <s v="342519"/>
    <s v="45444911Q"/>
    <s v="NEGRIN MARICHAL, CARMEN ROSA"/>
    <s v="AUXILIAR DE ENFERMERÍA"/>
    <d v="2026-04-07T00:00:00"/>
    <d v="2026-07-31T00:00:00"/>
    <n v="116"/>
  </r>
  <r>
    <s v="202675"/>
    <d v="2026-04-07T00:00:00"/>
    <d v="2026-12-31T00:00:00"/>
    <s v="false"/>
    <s v="178015"/>
    <s v="TEMPORAL. T. COM. INTER. N. ESTA"/>
    <s v="VACACIONES Y LIBRANZAS"/>
    <s v="FISIOTERAPEUTA"/>
    <s v="E"/>
    <s v="S_9B_1AV"/>
    <x v="0"/>
    <n v="269"/>
    <n v="0"/>
    <s v="FISIOTERAPEUTA"/>
    <s v="GIMNASIO REHABILITACION"/>
    <x v="1"/>
    <s v="318439"/>
    <s v="43600118F"/>
    <s v="HERRERA GONZALEZ, JETRHO"/>
    <s v="FISIOTERAPEUTA"/>
    <d v="2026-04-07T00:00:00"/>
    <d v="2026-07-31T00:00:00"/>
    <n v="116"/>
  </r>
  <r>
    <s v="274803"/>
    <d v="2026-04-07T00:00:00"/>
    <d v="2026-12-31T00:00:00"/>
    <s v="false"/>
    <s v="178128"/>
    <s v="TEMPORAL. T. COMPLETO. N. ESTATU"/>
    <s v="ACUMULACION DE TAREAS"/>
    <s v="ENFERMERO/A"/>
    <s v="E"/>
    <s v="I_9_1C"/>
    <x v="1"/>
    <n v="269"/>
    <n v="0"/>
    <s v="ENFERMERA/O"/>
    <s v="GERENCIA"/>
    <x v="3"/>
    <s v="0"/>
    <m/>
    <m/>
    <m/>
    <d v="2026-04-07T00:00:00"/>
    <d v="2026-07-31T00:00:00"/>
    <n v="116"/>
  </r>
  <r>
    <s v="369566"/>
    <d v="2026-04-07T00:00:00"/>
    <d v="2026-12-31T00:00:00"/>
    <s v="false"/>
    <s v="177779"/>
    <s v="TEMPORAL. T. COM. INTER. N. ESTA"/>
    <s v="VACACIONES Y LIBRANZAS"/>
    <s v="AUXILIAR DE ENFERMERÍA"/>
    <s v="E"/>
    <s v="S_9B_1AV"/>
    <x v="0"/>
    <n v="269"/>
    <n v="0"/>
    <s v="AUXILIAR DE ENFERMERÍA"/>
    <s v="BLOQUE QUIRURGICO CENTRAL"/>
    <x v="1"/>
    <s v="262781"/>
    <s v="78647046H"/>
    <s v="GONZALEZ DOMINGUEZ, JESICA"/>
    <s v="AUXILIAR DE ENFERMERÍA"/>
    <d v="2026-04-07T00:00:00"/>
    <d v="2026-07-31T00:00:00"/>
    <n v="116"/>
  </r>
  <r>
    <s v="297778"/>
    <d v="2026-04-08T00:00:00"/>
    <d v="2026-12-31T00:00:00"/>
    <s v="false"/>
    <s v="178127"/>
    <s v="TEMPORAL. T. COM. INTER. N. ESTA"/>
    <s v="MES VENCIDO - INCAPACIDAD TEMPORAL"/>
    <s v="FISIOTERAPEUTA"/>
    <s v="E"/>
    <s v="S_9B_1A"/>
    <x v="0"/>
    <n v="268"/>
    <n v="0"/>
    <s v="FISIOTERAPEUTA"/>
    <s v="UNIDAD HOSPITALIZACIÓN A DOMICILIO - HN"/>
    <x v="1"/>
    <s v="318711"/>
    <s v="45442300G"/>
    <s v="DOMINGUEZ SUAREZ, ANA OBDULIA"/>
    <s v="FISIOTERAPEUTA"/>
    <d v="2026-04-08T00:00:00"/>
    <d v="2026-07-31T00:00:00"/>
    <n v="115"/>
  </r>
  <r>
    <s v="203150"/>
    <d v="2026-04-08T00:00:00"/>
    <d v="2026-12-31T00:00:00"/>
    <s v="false"/>
    <s v="178130"/>
    <s v="TEMPORAL. T. COM. INTER. N. ESTA"/>
    <s v="MES VENCIDO - INCAPACIDAD TEMPORAL"/>
    <s v="G ADMINISTRATIVO FUNCIÓN ADMINISTRATIVA"/>
    <s v="E"/>
    <s v="S_9B_1A"/>
    <x v="0"/>
    <n v="268"/>
    <n v="0"/>
    <s v="GRUPO ADMINISTRATIVO"/>
    <s v="ATENCION AL USUARIO"/>
    <x v="3"/>
    <s v="323131"/>
    <s v="42094543N"/>
    <s v="MOLINA HERNANDEZ, MARIA VICTORIA"/>
    <s v="GRUPO ADMINISTRATIVO"/>
    <d v="2026-04-08T00:00:00"/>
    <d v="2026-07-31T00:00:00"/>
    <n v="115"/>
  </r>
  <r>
    <s v="244451"/>
    <d v="2026-04-08T00:00:00"/>
    <d v="2026-12-31T00:00:00"/>
    <s v="false"/>
    <s v="178156"/>
    <s v="TEMPORAL. T. COM. INTER. N. ESTA"/>
    <s v="INTERINO POR VACANTE"/>
    <s v="MECÁNICO/A"/>
    <s v="E"/>
    <s v="I_9_1A"/>
    <x v="3"/>
    <n v="268"/>
    <n v="0"/>
    <s v="MECÁNICO"/>
    <s v="MECÁNICA"/>
    <x v="6"/>
    <s v="0"/>
    <m/>
    <m/>
    <m/>
    <d v="2026-04-08T00:00:00"/>
    <d v="2026-07-31T00:00:00"/>
    <n v="115"/>
  </r>
  <r>
    <s v="240029"/>
    <d v="2026-04-08T00:00:00"/>
    <d v="2026-12-31T00:00:00"/>
    <s v="false"/>
    <s v="177907"/>
    <s v="TEMPORAL. T. COMPLETO. N. ESTATU"/>
    <s v="ACUMULACION DE TAREAS"/>
    <s v="FEA ENDOCRINOLOGÍA Y N"/>
    <s v="E"/>
    <s v="I_9_1C"/>
    <x v="1"/>
    <n v="268"/>
    <n v="0"/>
    <s v="FEA ENDOCRINOLOGÍA Y NUTRICIÓN"/>
    <s v="P.MÉDICO ENDOCRINOLOGÍA"/>
    <x v="2"/>
    <s v="0"/>
    <m/>
    <m/>
    <m/>
    <d v="2026-04-08T00:00:00"/>
    <d v="2026-07-31T00:00:00"/>
    <n v="115"/>
  </r>
  <r>
    <s v="271404"/>
    <d v="2026-04-09T00:00:00"/>
    <d v="2026-12-31T00:00:00"/>
    <s v="false"/>
    <s v="178184"/>
    <s v="TEMPORAL. T. COM. INTER. N. ESTA"/>
    <s v="MES VENCIDO - INCAPACIDAD TEMPORAL"/>
    <s v="LIMPIADOR/A"/>
    <s v="E"/>
    <s v="S_9B_1A"/>
    <x v="0"/>
    <n v="267"/>
    <n v="0"/>
    <s v="LIMPIADORA"/>
    <s v="LIMPIEZA EDIFICIO ACTIV.AMBULATORIAS"/>
    <x v="0"/>
    <s v="202923"/>
    <s v="79094332T"/>
    <s v="CASTRO OROPEZA, LEYSA JOLIMAR"/>
    <s v="LIMPIADORA"/>
    <d v="2026-04-09T00:00:00"/>
    <d v="2026-07-31T00:00:00"/>
    <n v="114"/>
  </r>
  <r>
    <s v="212685"/>
    <d v="2026-04-10T00:00:00"/>
    <d v="2026-12-31T00:00:00"/>
    <s v="false"/>
    <s v="178474"/>
    <s v="TEMPORAL. T. COM. INTER. N. ESTA"/>
    <s v="COMISION SERV.,ADS.TEMPORAL"/>
    <s v="ALBAÑIL"/>
    <s v="E"/>
    <s v="S_9B_1A"/>
    <x v="0"/>
    <n v="266"/>
    <n v="0"/>
    <s v="ALBAÑIL"/>
    <s v="ALBAÑILERÍA"/>
    <x v="6"/>
    <s v="237748"/>
    <s v="45449651H"/>
    <s v="GUTIERREZ HERNANDEZ, JOSE MANUEL"/>
    <m/>
    <d v="2026-04-10T00:00:00"/>
    <d v="2026-07-31T00:00:00"/>
    <n v="113"/>
  </r>
  <r>
    <s v="278101"/>
    <d v="2026-04-10T00:00:00"/>
    <d v="2026-12-31T00:00:00"/>
    <s v="false"/>
    <s v="178473"/>
    <s v="TEMPORAL. T. COM. INTER. N. ESTA"/>
    <s v="COMISION SERV.,ADS.TEMPORAL"/>
    <s v="TÉCNICO TITULADO MEDIO - INFORMÁTICO"/>
    <s v="E"/>
    <s v="S_9B_1A"/>
    <x v="0"/>
    <n v="266"/>
    <n v="0"/>
    <s v="TÉCNICO TITULADO MEDIO - INFORMÁTICO"/>
    <s v="INFORMÁTICA"/>
    <x v="6"/>
    <s v="389799"/>
    <s v="54065308J"/>
    <s v="VEGA SANTANA, BELINDA"/>
    <m/>
    <d v="2026-04-10T00:00:00"/>
    <d v="2026-07-31T00:00:00"/>
    <n v="113"/>
  </r>
  <r>
    <s v="260080"/>
    <d v="2026-04-10T00:00:00"/>
    <d v="2026-12-31T00:00:00"/>
    <s v="false"/>
    <s v="177352"/>
    <s v="TEMPORAL. T. COM. INTER. N. ESTA"/>
    <s v="LIBRE DISPOSICION"/>
    <s v="AUXILIAR DE ENFERMERÍA"/>
    <s v="E"/>
    <s v="S_9B_1AV"/>
    <x v="0"/>
    <n v="266"/>
    <n v="0"/>
    <s v="AUXILIAR DE ENFERMERÍA"/>
    <s v="UDAD.DE RECUPERACIÓN DE QUIRÓFANO"/>
    <x v="1"/>
    <s v="361381"/>
    <s v="45439674T"/>
    <s v="LEZCANO REDONDO, MARIA PIA"/>
    <s v="AUXILIAR DE ENFERMERÍA"/>
    <d v="2026-04-10T00:00:00"/>
    <d v="2026-07-31T00:00:00"/>
    <n v="113"/>
  </r>
  <r>
    <s v="244491"/>
    <d v="2026-04-11T00:00:00"/>
    <d v="2026-12-31T00:00:00"/>
    <s v="false"/>
    <s v="178289"/>
    <s v="TEMPORAL. T. COM. INTER. N. ESTA"/>
    <s v="MES VENCIDO - INCAPACIDAD TEMPORAL"/>
    <s v="AUXILIAR DE ENFERMERÍA"/>
    <s v="E"/>
    <s v="S_9B_1A"/>
    <x v="0"/>
    <n v="265"/>
    <n v="0"/>
    <s v="AUXILIAR DE ENFERMERÍA"/>
    <s v="URGENCIAS"/>
    <x v="1"/>
    <s v="225178"/>
    <s v="43770781X"/>
    <s v="QUINTERO RODRIGUEZ, MARIA MERCEDES"/>
    <s v="AUXILIAR DE ENFERMERÍA"/>
    <d v="2026-04-11T00:00:00"/>
    <d v="2026-07-31T00:00:00"/>
    <n v="112"/>
  </r>
  <r>
    <s v="249671"/>
    <d v="2026-04-12T00:00:00"/>
    <d v="2026-12-31T00:00:00"/>
    <s v="false"/>
    <s v="178191"/>
    <s v="TEMPORAL. T. COM. INTER. N. ESTA"/>
    <s v="MES VENCIDO - INCAPACIDAD TEMPORAL"/>
    <s v="ENFERMERO/A"/>
    <s v="E"/>
    <s v="S_9B_1A"/>
    <x v="0"/>
    <n v="264"/>
    <n v="0"/>
    <s v="ENFERMERA/O"/>
    <s v="PLANTA BAJA - HOSP.EDIF.M."/>
    <x v="1"/>
    <s v="280524"/>
    <s v="48993457F"/>
    <s v="CASANUEVA MORATO, JOSE ANTONIO"/>
    <s v="ENFERMERA/O"/>
    <d v="2026-04-12T00:00:00"/>
    <d v="2026-07-31T00:00:00"/>
    <n v="111"/>
  </r>
  <r>
    <s v="263941"/>
    <d v="2026-04-13T00:00:00"/>
    <d v="2026-12-31T00:00:00"/>
    <s v="false"/>
    <s v="178151"/>
    <s v="TEMPORAL. T. COM. INTER. N. ESTA"/>
    <s v="VACACIONES Y LIBRANZAS"/>
    <s v="AUXILIAR DE ENFERMERÍA"/>
    <s v="E"/>
    <s v="S_9B_1AV"/>
    <x v="0"/>
    <n v="263"/>
    <n v="0"/>
    <s v="AUXILIAR DE ENFERMERÍA"/>
    <s v="RADIOLOGÍA DE URGENCIAS"/>
    <x v="1"/>
    <s v="352987"/>
    <s v="43371407P"/>
    <s v="RIVERO SANCHEZ, ELADIA DEL ROSARIO"/>
    <s v="AUXILIARES DE CLÍNICA O ENFERMERIA"/>
    <d v="2026-04-13T00:00:00"/>
    <d v="2026-07-31T00:00:00"/>
    <n v="110"/>
  </r>
  <r>
    <s v="249283"/>
    <d v="2026-04-13T00:00:00"/>
    <d v="2026-12-31T00:00:00"/>
    <s v="false"/>
    <s v="178307"/>
    <s v="TEMPORAL. T. COM. INTER. N. ESTA"/>
    <s v="MES VENCIDO - INCAPACIDAD TEMPORAL"/>
    <s v="LIMPIADOR/A"/>
    <s v="E"/>
    <s v="S_9B_1A"/>
    <x v="0"/>
    <n v="263"/>
    <n v="0"/>
    <s v="LIMPIADORA"/>
    <s v="SUPLENCIAS LIMPIEZA"/>
    <x v="0"/>
    <s v="301172"/>
    <s v="54042779R"/>
    <s v="HERNANDEZ PEREZ, ELISA ISABEL"/>
    <s v="LIMPIADORA"/>
    <d v="2026-04-13T00:00:00"/>
    <d v="2026-07-31T00:00:00"/>
    <n v="110"/>
  </r>
  <r>
    <s v="226587"/>
    <d v="2026-04-13T00:00:00"/>
    <d v="2026-12-31T00:00:00"/>
    <s v="false"/>
    <s v="178335"/>
    <s v="TEMPORAL. T. COM. INTER. N. ESTA"/>
    <s v="INTERINO POR VACANTE"/>
    <s v="G AUXILIAR ADMINISTRATIVO F. ADMVA"/>
    <s v="E"/>
    <s v="I_9_1A"/>
    <x v="3"/>
    <n v="263"/>
    <n v="0"/>
    <s v="AUXILIAR ADMINISTRATIVO"/>
    <s v="AREA ADMINISTRATIVA - HN - CAE ICOD"/>
    <x v="2"/>
    <s v="0"/>
    <m/>
    <m/>
    <m/>
    <d v="2026-04-13T00:00:00"/>
    <d v="2026-07-31T00:00:00"/>
    <n v="110"/>
  </r>
  <r>
    <s v="347822"/>
    <d v="2026-04-13T00:00:00"/>
    <d v="2026-12-31T00:00:00"/>
    <s v="false"/>
    <s v="178261"/>
    <s v="TEMPORAL. T. COM. INTER. N. ESTA"/>
    <s v="MES VENCIDO - INCAPACIDAD TEMPORAL"/>
    <s v="AUXILIAR DE ENFERMERÍA"/>
    <s v="E"/>
    <s v="S_9B_1A"/>
    <x v="0"/>
    <n v="263"/>
    <n v="0"/>
    <s v="AUXILIAR DE ENFERMERÍA"/>
    <s v="PLANTA  5ª  PAR   - HOSP.EDIF.A"/>
    <x v="1"/>
    <s v="377395"/>
    <s v="54062151F"/>
    <s v="SIMON DORTA, BEATRIZ MARIA"/>
    <s v="AUXILIAR DE ENFERMERÍA"/>
    <d v="2026-04-13T00:00:00"/>
    <d v="2026-07-31T00:00:00"/>
    <n v="110"/>
  </r>
  <r>
    <s v="353598"/>
    <d v="2026-04-13T00:00:00"/>
    <d v="2026-12-31T00:00:00"/>
    <s v="false"/>
    <s v="178257"/>
    <s v="TEMPORAL. T. COMPLETO. N. ESTATU"/>
    <s v="ACUMULACION DE TAREAS"/>
    <s v="MEDICO/A URGENCIA HOSPITALARIA"/>
    <s v="E"/>
    <s v="I_9_1C"/>
    <x v="1"/>
    <n v="263"/>
    <n v="0"/>
    <s v="MÉDICO URGENCIA HOSPITALARIA"/>
    <s v="P.MÉDICO DE URGENCIAS"/>
    <x v="2"/>
    <s v="0"/>
    <m/>
    <m/>
    <m/>
    <d v="2026-04-13T00:00:00"/>
    <d v="2026-07-31T00:00:00"/>
    <n v="110"/>
  </r>
  <r>
    <s v="234267"/>
    <d v="2026-04-14T00:00:00"/>
    <d v="2026-12-31T00:00:00"/>
    <s v="false"/>
    <s v="177351"/>
    <s v="TEMPORAL. T. COM. INTER. N. ESTA"/>
    <s v="VACACIONES Y LIBRANZAS"/>
    <s v="AUXILIAR DE ENFERMERÍA"/>
    <s v="E"/>
    <s v="S_9B_1AV"/>
    <x v="0"/>
    <n v="262"/>
    <n v="0"/>
    <s v="AUXILIAR DE ENFERMERÍA"/>
    <s v="PLANTA  9ª  PAR   - HOSP.EDIF.A"/>
    <x v="1"/>
    <s v="294970"/>
    <s v="78712041S"/>
    <s v="MELIAN RODRIGUEZ, RODRIGO"/>
    <s v="AUXILIAR DE ENFERMERÍA"/>
    <d v="2026-04-14T00:00:00"/>
    <d v="2026-07-31T00:00:00"/>
    <n v="109"/>
  </r>
  <r>
    <s v="288617"/>
    <d v="2026-04-14T00:00:00"/>
    <d v="2026-12-31T00:00:00"/>
    <s v="false"/>
    <s v="178356"/>
    <s v="TEMPORAL. T. COM. INTER. N. ESTA"/>
    <s v="MES VENCIDO - INCAPACIDAD TEMPORAL"/>
    <s v="AUXILIAR DE ENFERMERÍA"/>
    <s v="E"/>
    <s v="S_9B_1A"/>
    <x v="0"/>
    <n v="262"/>
    <n v="0"/>
    <s v="AUXILIAR DE ENFERMERÍA"/>
    <s v="MEDICINA NUCLEAR"/>
    <x v="1"/>
    <s v="366887"/>
    <s v="78704051Y"/>
    <s v="MONTIEL RIVERO, XIOMARA"/>
    <s v="AUXILIAR DE ENFERMERÍA"/>
    <d v="2026-04-14T00:00:00"/>
    <d v="2026-07-31T00:00:00"/>
    <n v="109"/>
  </r>
  <r>
    <s v="325807"/>
    <d v="2026-04-14T00:00:00"/>
    <d v="2026-12-31T00:00:00"/>
    <s v="false"/>
    <s v="178109"/>
    <s v="TEMPORAL. T. COMPLETO. N. ESTATU"/>
    <s v="ACUMULACION DE TAREAS"/>
    <s v="FEA PSIQUIATRÍA"/>
    <s v="E"/>
    <s v="I_9_1C"/>
    <x v="1"/>
    <n v="262"/>
    <n v="0"/>
    <s v="FEA PSIQUIATRÍA"/>
    <s v="P.MÉDICO PSIQUIATRÍA"/>
    <x v="2"/>
    <s v="0"/>
    <m/>
    <m/>
    <m/>
    <d v="2026-04-14T00:00:00"/>
    <d v="2026-07-31T00:00:00"/>
    <n v="109"/>
  </r>
  <r>
    <s v="210613"/>
    <d v="2026-04-14T00:00:00"/>
    <d v="2026-12-31T00:00:00"/>
    <s v="false"/>
    <s v="178413"/>
    <s v="TEMPORAL. T. COM. INTER. N. ESTA"/>
    <s v="MES VENCIDO - INCAPACIDAD TEMPORAL"/>
    <s v="AUXILIAR DE ENFERMERÍA"/>
    <s v="E"/>
    <s v="S_9B_1A"/>
    <x v="0"/>
    <n v="262"/>
    <n v="0"/>
    <s v="AUXILIAR DE ENFERMERÍA"/>
    <s v="PLANTA  7ª  PAR   - HOSP.EDIF.A"/>
    <x v="1"/>
    <s v="374910"/>
    <s v="54050821Q"/>
    <s v="RODRIGUEZ RODRIGUEZ, YOLANDA"/>
    <s v="AUXILIAR DE ENFERMERÍA"/>
    <d v="2026-04-14T00:00:00"/>
    <d v="2026-07-31T00:00:00"/>
    <n v="109"/>
  </r>
  <r>
    <s v="219064"/>
    <d v="2026-04-14T00:00:00"/>
    <d v="2026-12-31T00:00:00"/>
    <s v="false"/>
    <s v="178258"/>
    <s v="TEMPORAL. T. COM. INTER. N. ESTA"/>
    <s v="MES VENCIDO - INCAPACIDAD TEMPORAL"/>
    <s v="G AUXILIAR ADMINISTRATIVO F. ADMVA"/>
    <s v="E"/>
    <s v="S_9B_1A"/>
    <x v="0"/>
    <n v="262"/>
    <n v="0"/>
    <s v="AUXILIAR ADMINISTRATIVO"/>
    <s v="ALMACÉN DE MANTENIMIENTO"/>
    <x v="6"/>
    <s v="364531"/>
    <s v="43782738F"/>
    <s v="HERRERA RAMOS, JOSE ANDRES"/>
    <s v="AUXILIAR ADMINISTRATIVO"/>
    <d v="2026-04-14T00:00:00"/>
    <d v="2026-07-31T00:00:00"/>
    <n v="109"/>
  </r>
  <r>
    <s v="241161"/>
    <d v="2026-04-14T00:00:00"/>
    <d v="2026-12-31T00:00:00"/>
    <s v="false"/>
    <s v="176996"/>
    <s v="TEMPORAL. T. COM. INTER. N. ESTA"/>
    <s v="VACACIONES Y LIBRANZAS"/>
    <s v="AUXILIAR DE ENFERMERÍA"/>
    <s v="E"/>
    <s v="S_9B_1AV"/>
    <x v="0"/>
    <n v="262"/>
    <n v="0"/>
    <s v="AUXILIAR DE ENFERMERÍA"/>
    <s v="PLANTA  8ª IMPAR - HOSP.EDIF.A"/>
    <x v="1"/>
    <s v="298172"/>
    <s v="79354565B"/>
    <s v="MOYA ZURITA, EVELIN PAMELA"/>
    <s v="AUXILIAR DE ENFERMERÍA"/>
    <d v="2026-04-14T00:00:00"/>
    <d v="2026-07-31T00:00:00"/>
    <n v="109"/>
  </r>
  <r>
    <s v="306721"/>
    <d v="2026-04-15T00:00:00"/>
    <d v="2026-12-31T00:00:00"/>
    <s v="false"/>
    <s v="178445"/>
    <s v="TEMPORAL. T. COM. INTER. N. ESTA"/>
    <s v="MES VENCIDO - INCAPACIDAD TEMPORAL"/>
    <s v="ENFERMERO/A"/>
    <s v="E"/>
    <s v="S_9B_1A"/>
    <x v="0"/>
    <n v="261"/>
    <n v="0"/>
    <s v="ENFERMERA/O"/>
    <s v="U.V.I."/>
    <x v="1"/>
    <s v="207420"/>
    <s v="78707750W"/>
    <s v="CANO COCCARO, CLAUDIA MARINA"/>
    <s v="ENFERMERA/O"/>
    <d v="2026-04-15T00:00:00"/>
    <d v="2026-07-31T00:00:00"/>
    <n v="108"/>
  </r>
  <r>
    <s v="231499"/>
    <d v="2026-04-16T00:00:00"/>
    <d v="2026-12-31T00:00:00"/>
    <s v="false"/>
    <s v="177778"/>
    <s v="TEMPORAL. T. COM. INTER. N. ESTA"/>
    <s v="VACACIONES Y LIBRANZAS"/>
    <s v="AUXILIAR DE ENFERMERÍA"/>
    <s v="E"/>
    <s v="S_9B_1AV"/>
    <x v="0"/>
    <n v="260"/>
    <n v="0"/>
    <s v="AUXILIAR DE ENFERMERÍA"/>
    <s v="BLOQUE QUIRURGICO CENTRAL"/>
    <x v="1"/>
    <s v="212501"/>
    <s v="54108451P"/>
    <s v="DIAZ GONZALEZ, NAYRA"/>
    <s v="AUXILIAR DE ENFERMERÍA"/>
    <d v="2026-04-16T00:00:00"/>
    <d v="2026-07-31T00:00:00"/>
    <n v="107"/>
  </r>
  <r>
    <s v="380816"/>
    <d v="2026-04-16T00:00:00"/>
    <d v="2026-12-31T00:00:00"/>
    <s v="false"/>
    <s v="178478"/>
    <s v="TEMPORAL. T. COM. INTER. N. ESTA"/>
    <s v="MES VENCIDO - INCAPACIDAD TEMPORAL"/>
    <s v="LIMPIADOR/A"/>
    <s v="E"/>
    <s v="S_9B_1A"/>
    <x v="0"/>
    <n v="260"/>
    <n v="0"/>
    <s v="LIMPIADORA"/>
    <s v="LIMPIEZA"/>
    <x v="0"/>
    <s v="206138"/>
    <s v="45459470Q"/>
    <s v="SUAREZ GARCIA, IVANA MARIA"/>
    <s v="LIMPIADORA"/>
    <d v="2026-04-16T00:00:00"/>
    <d v="2026-07-31T00:00:00"/>
    <n v="107"/>
  </r>
  <r>
    <s v="283142"/>
    <d v="2026-04-16T00:00:00"/>
    <d v="2026-12-31T00:00:00"/>
    <s v="false"/>
    <s v="178084"/>
    <s v="TEMPORAL. T. COM. INTER. N. ESTA"/>
    <s v="VACACIONES Y LIBRANZAS"/>
    <s v="ENFERMERO/A"/>
    <s v="E"/>
    <s v="S_9B_1AV"/>
    <x v="0"/>
    <n v="260"/>
    <n v="0"/>
    <s v="ENFERMERA/O"/>
    <s v="H.DIA POLIVALENTE - CITOSTATICOS"/>
    <x v="1"/>
    <s v="226529"/>
    <s v="17478307D"/>
    <s v="MARTIN FERNANDEZ, ANGELA"/>
    <s v="ENFERMERA/O"/>
    <d v="2026-04-16T00:00:00"/>
    <d v="2026-07-31T00:00:00"/>
    <n v="107"/>
  </r>
  <r>
    <s v="246008"/>
    <d v="2026-04-16T00:00:00"/>
    <d v="2026-12-31T00:00:00"/>
    <s v="false"/>
    <s v="177350"/>
    <s v="TEMPORAL. T. COM. INTER. N. ESTA"/>
    <s v="VACACIONES Y LIBRANZAS"/>
    <s v="AUXILIAR DE ENFERMERÍA"/>
    <s v="E"/>
    <s v="S_9B_1AV"/>
    <x v="0"/>
    <n v="260"/>
    <n v="0"/>
    <s v="AUXILIAR DE ENFERMERÍA"/>
    <s v="URGENCIAS"/>
    <x v="1"/>
    <s v="299721"/>
    <s v="X5880820L"/>
    <s v="VILA CAPO, ALEXANDRA CAROLINA"/>
    <s v="AUXILIAR DE ENFERMERÍA"/>
    <d v="2026-04-16T00:00:00"/>
    <d v="2026-07-31T00:00:00"/>
    <n v="107"/>
  </r>
  <r>
    <s v="295417"/>
    <d v="2026-04-16T00:00:00"/>
    <d v="2026-12-31T00:00:00"/>
    <s v="false"/>
    <s v="178458"/>
    <s v="TEMPORAL. T. COM. INTER. N. ESTA"/>
    <s v="MES VENCIDO - INCAPACIDAD TEMPORAL"/>
    <s v="G AUXILIAR ADMINISTRATIVO F. ADMVA"/>
    <s v="E"/>
    <s v="S_9B_1A"/>
    <x v="0"/>
    <n v="260"/>
    <n v="0"/>
    <s v="AUXILIAR ADMINISTRATIVO"/>
    <s v="ARCHIVO CENTRAL"/>
    <x v="2"/>
    <s v="257032"/>
    <s v="78724001S"/>
    <s v="IZQUIERDO NUÑEZ, ZEBENSUI"/>
    <s v="AUXILIAR ADMINISTRATIVO"/>
    <d v="2026-04-16T00:00:00"/>
    <d v="2026-07-31T00:00:00"/>
    <n v="107"/>
  </r>
  <r>
    <s v="221822"/>
    <d v="2026-04-16T00:00:00"/>
    <d v="2026-12-31T00:00:00"/>
    <s v="false"/>
    <s v="178459"/>
    <s v="TEMPORAL. T. COM. INTER. N. ESTA"/>
    <s v="MES VENCIDO - INCAPACIDAD TEMPORAL"/>
    <s v="AUXILIAR DE ENFERMERÍA"/>
    <s v="E"/>
    <s v="S_9B_1A"/>
    <x v="0"/>
    <n v="260"/>
    <n v="0"/>
    <s v="AUXILIAR DE ENFERMERÍA"/>
    <s v="SERVICIOS COMUNES DE CONSULTAS"/>
    <x v="1"/>
    <s v="368890"/>
    <s v="78401500C"/>
    <s v="DELGADO CASAÑAS, MARIA NIEVES"/>
    <s v="AUXILIAR DE ENFERMERÍA"/>
    <d v="2026-04-16T00:00:00"/>
    <d v="2026-07-31T00:00:00"/>
    <n v="107"/>
  </r>
  <r>
    <s v="337125"/>
    <d v="2026-04-16T00:00:00"/>
    <d v="2026-12-31T00:00:00"/>
    <s v="false"/>
    <s v="177354"/>
    <s v="TEMPORAL. T. COM. INTER. N. ESTA"/>
    <s v="VACACIONES Y LIBRANZAS"/>
    <s v="AUXILIAR DE ENFERMERÍA"/>
    <s v="E"/>
    <s v="S_9B_1A"/>
    <x v="0"/>
    <n v="260"/>
    <n v="0"/>
    <s v="AUXILIAR DE ENFERMERÍA"/>
    <s v="BLOQUE QUIRURGICO CENTRAL"/>
    <x v="1"/>
    <s v="297417"/>
    <s v="45899004C"/>
    <s v="PEREZ RODRIGUEZ, MARIA YSABEL"/>
    <s v="AUXILIAR DE ENFERMERÍA"/>
    <d v="2026-04-16T00:00:00"/>
    <d v="2026-07-31T00:00:00"/>
    <n v="107"/>
  </r>
  <r>
    <s v="201204"/>
    <d v="2026-04-16T00:00:00"/>
    <d v="2026-12-31T00:00:00"/>
    <s v="false"/>
    <s v="178778"/>
    <s v="TEMPORAL. T. COM. INTER. N. ESTA"/>
    <s v="INTERINO POR VACANTE"/>
    <s v="TÉC ESPECIALISTA / RADIOTERAPIA"/>
    <s v="E"/>
    <s v="I_9_1A"/>
    <x v="3"/>
    <n v="260"/>
    <n v="0"/>
    <s v="TÉCNICO ESPECIALISTA RADIOTERAPIA"/>
    <s v="EXPLORAC.RADIOTERAPIA"/>
    <x v="1"/>
    <s v="0"/>
    <m/>
    <m/>
    <m/>
    <d v="2026-04-16T00:00:00"/>
    <d v="2026-07-31T00:00:00"/>
    <n v="107"/>
  </r>
  <r>
    <s v="205079"/>
    <d v="2026-04-17T00:00:00"/>
    <d v="2026-12-31T00:00:00"/>
    <s v="false"/>
    <s v="178530"/>
    <s v="TEMPORAL. T. COM. INTER. N. ESTA"/>
    <s v="MES VENCIDO - INCAPACIDAD TEMPORAL"/>
    <s v="AUXILIAR DE ENFERMERÍA"/>
    <s v="E"/>
    <s v="S_9B_1A"/>
    <x v="0"/>
    <n v="259"/>
    <n v="0"/>
    <s v="AUXILIAR DE ENFERMERÍA"/>
    <s v="PLANTA  8ª IMPAR - HOSP.EDIF.A"/>
    <x v="1"/>
    <s v="209270"/>
    <s v="45445740V"/>
    <s v="FIGUEROA ALONSO, ROMAREY"/>
    <s v="AUXILIAR DE ENFERMERÍA"/>
    <d v="2026-04-17T00:00:00"/>
    <d v="2026-07-31T00:00:00"/>
    <n v="106"/>
  </r>
  <r>
    <s v="227897"/>
    <d v="2026-04-17T00:00:00"/>
    <d v="2026-12-31T00:00:00"/>
    <s v="false"/>
    <s v="178781"/>
    <s v="TEMPORAL. T. COM. INTER. N. ESTA"/>
    <s v="COMISION SERV.,ADS.TEMPORAL"/>
    <s v="TÉCNICO TITULADO MEDIO - INFORMÁTICO"/>
    <s v="E"/>
    <s v="S_9B_1A"/>
    <x v="0"/>
    <n v="259"/>
    <n v="0"/>
    <s v="TÉCNICO TITULADO MEDIO - INFORMÁTICO"/>
    <s v="INFORMÁTICA"/>
    <x v="6"/>
    <s v="346100"/>
    <s v="44314621S"/>
    <s v="SOSA HERNANDEZ, FRANCISCO EMILIO"/>
    <m/>
    <d v="2026-04-17T00:00:00"/>
    <d v="2026-07-31T00:00:00"/>
    <n v="106"/>
  </r>
  <r>
    <s v="229882"/>
    <d v="2026-04-17T00:00:00"/>
    <d v="2026-12-31T00:00:00"/>
    <s v="false"/>
    <s v="178460"/>
    <s v="TEMPORAL. T. COM. INTER. N. ESTA"/>
    <s v="MES VENCIDO - INCAPACIDAD TEMPORAL"/>
    <s v="ENFERMERO/A"/>
    <s v="E"/>
    <s v="S_9B_1A"/>
    <x v="0"/>
    <n v="259"/>
    <n v="0"/>
    <s v="ENFERMERA/O"/>
    <s v="PLANTILLA VOLANTE"/>
    <x v="1"/>
    <s v="385056"/>
    <s v="23066431F"/>
    <s v="ALBALADEJO CASTEJON, MARIA DEL CARMEN"/>
    <s v="ENFERMERA/O"/>
    <d v="2026-04-17T00:00:00"/>
    <d v="2026-07-31T00:00:00"/>
    <n v="106"/>
  </r>
  <r>
    <s v="208818"/>
    <d v="2026-04-18T00:00:00"/>
    <d v="2026-12-31T00:00:00"/>
    <s v="false"/>
    <s v="178509"/>
    <s v="TEMPORAL. T. COM. INTER. N. ESTA"/>
    <s v="MES VENCIDO - INCAPACIDAD TEMPORAL"/>
    <s v="AUXILIAR DE ENFERMERÍA"/>
    <s v="E"/>
    <s v="S_9B_1A"/>
    <x v="0"/>
    <n v="258"/>
    <n v="0"/>
    <s v="AUXILIAR DE ENFERMERÍA"/>
    <s v="PLANTA  2ª  PAR   - HOSP.EDIF.A"/>
    <x v="1"/>
    <s v="250685"/>
    <s v="78544573X"/>
    <s v="DIAZ HERNANDEZ, LUCILA"/>
    <s v="AUXILIAR DE ENFERMERÍA"/>
    <d v="2026-04-18T00:00:00"/>
    <d v="2026-07-31T00:00:00"/>
    <n v="105"/>
  </r>
  <r>
    <s v="294181"/>
    <d v="2026-04-18T00:00:00"/>
    <d v="2026-12-31T00:00:00"/>
    <s v="false"/>
    <s v="178083"/>
    <s v="TEMPORAL. T. COM. INTER. N. ESTA"/>
    <s v="VACACIONES Y LIBRANZAS"/>
    <s v="ENFERMERO/A"/>
    <s v="E"/>
    <s v="S_9B_1AV"/>
    <x v="0"/>
    <n v="258"/>
    <n v="0"/>
    <s v="ENFERMERA/O"/>
    <s v="UDES.ESPECIALES SUPLENCIAS"/>
    <x v="1"/>
    <s v="233505"/>
    <s v="78852873H"/>
    <s v="FUMERO JORGE, LIA"/>
    <s v="ENFERMERA/O"/>
    <d v="2026-04-18T00:00:00"/>
    <d v="2026-07-31T00:00:00"/>
    <n v="105"/>
  </r>
  <r>
    <s v="253776"/>
    <d v="2026-04-20T00:00:00"/>
    <d v="2026-12-31T00:00:00"/>
    <s v="false"/>
    <s v="178488"/>
    <s v="TEMPORAL. T. COM. INTER. N. ESTA"/>
    <s v="MES VENCIDO - INCAPACIDAD TEMPORAL"/>
    <s v="AUXILIAR DE ENFERMERÍA"/>
    <s v="E"/>
    <s v="S_9B_1A"/>
    <x v="0"/>
    <n v="256"/>
    <n v="0"/>
    <s v="AUXILIAR DE ENFERMERÍA"/>
    <s v="U.V.I."/>
    <x v="1"/>
    <s v="355657"/>
    <s v="43815609B"/>
    <s v="SUAREZ DELGADO, MARIA DE LA CRUZ"/>
    <s v="AUXILIAR DE ENFERMERÍA"/>
    <d v="2026-04-20T00:00:00"/>
    <d v="2026-07-31T00:00:00"/>
    <n v="103"/>
  </r>
  <r>
    <s v="380078"/>
    <d v="2026-04-20T00:00:00"/>
    <d v="2026-12-31T00:00:00"/>
    <s v="false"/>
    <s v="178490"/>
    <s v="TEMPORAL. T. COM. INTER. N. ESTA"/>
    <s v="MES VENCIDO - INCAPACIDAD TEMPORAL"/>
    <s v="CELADOR/A"/>
    <s v="E"/>
    <s v="S_9B_1A"/>
    <x v="0"/>
    <n v="256"/>
    <n v="0"/>
    <s v="CELADOR"/>
    <s v="SUBDIRECCIÓN ENFERMERÍA"/>
    <x v="1"/>
    <s v="213835"/>
    <s v="79094477F"/>
    <s v="MORALES MORALES, ADRIAN"/>
    <s v="CELADOR"/>
    <d v="2026-04-20T00:00:00"/>
    <d v="2026-07-31T00:00:00"/>
    <n v="103"/>
  </r>
  <r>
    <s v="218071"/>
    <d v="2026-04-20T00:00:00"/>
    <d v="2026-12-31T00:00:00"/>
    <s v="false"/>
    <s v="177554"/>
    <s v="TEMPORAL. T. COM. INTER. N. ESTA"/>
    <s v="VACACIONES Y LIBRANZAS"/>
    <s v="AUXILIAR DE ENFERMERÍA"/>
    <s v="E"/>
    <s v="S_9B_1AV"/>
    <x v="0"/>
    <n v="256"/>
    <n v="0"/>
    <s v="AUXILIAR DE ENFERMERÍA"/>
    <s v="PLANTA  9ª  PAR   - HOSP.EDIF.A"/>
    <x v="1"/>
    <s v="202293"/>
    <s v="X9208300C"/>
    <s v="IANNUZZO, SINAI JOSEFINA"/>
    <s v="AUXILIAR DE ENFERMERÍA"/>
    <d v="2026-04-20T00:00:00"/>
    <d v="2026-07-31T00:00:00"/>
    <n v="103"/>
  </r>
  <r>
    <s v="260844"/>
    <d v="2026-04-20T00:00:00"/>
    <d v="2026-12-31T00:00:00"/>
    <s v="false"/>
    <s v="178529"/>
    <s v="TEMPORAL. T. COM. INTER. N. ESTA"/>
    <s v="MES VENCIDO - INCAPACIDAD TEMPORAL"/>
    <s v="AUXILIAR DE ENFERMERÍA"/>
    <s v="E"/>
    <s v="S_9B_1A"/>
    <x v="0"/>
    <n v="256"/>
    <n v="0"/>
    <s v="AUXILIAR DE ENFERMERÍA"/>
    <s v="BLOQUE QUIRÚRGICO CMA - HN"/>
    <x v="1"/>
    <s v="353744"/>
    <s v="42090354D"/>
    <s v="ALAMO GONZALEZ, CARMEN NIEVES"/>
    <s v="AUXILIAR DE ENFERMERÍA"/>
    <d v="2026-04-20T00:00:00"/>
    <d v="2026-07-31T00:00:00"/>
    <n v="103"/>
  </r>
  <r>
    <s v="347663"/>
    <d v="2026-04-20T00:00:00"/>
    <d v="2026-12-31T00:00:00"/>
    <s v="false"/>
    <s v="178371"/>
    <s v="TEMPORAL. T. COM. INTER. N. ESTA"/>
    <s v="INVALIDEZ PERMANENTE"/>
    <s v="AUXILIAR DE ENFERMERÍA"/>
    <s v="E"/>
    <s v="S_9B_1A"/>
    <x v="0"/>
    <n v="256"/>
    <n v="0"/>
    <s v="AUXILIAR DE ENFERMERÍA"/>
    <s v="PLANTA  7ª  PAR   - HOSP.EDIF.A"/>
    <x v="1"/>
    <s v="362472"/>
    <s v="33868162H"/>
    <s v="NAVARRO MARQUEZ, ANA JOSEFA"/>
    <m/>
    <d v="2026-04-20T00:00:00"/>
    <d v="2026-07-31T00:00:00"/>
    <n v="103"/>
  </r>
  <r>
    <s v="240005"/>
    <d v="2026-04-20T00:00:00"/>
    <d v="2026-12-31T00:00:00"/>
    <s v="false"/>
    <s v="178508"/>
    <s v="TEMPORAL. T. COM. INTER. N. ESTA"/>
    <s v="MES VENCIDO - INCAPACIDAD TEMPORAL"/>
    <s v="ENFERMERO/A"/>
    <s v="E"/>
    <s v="S_9B_1A"/>
    <x v="0"/>
    <n v="256"/>
    <n v="0"/>
    <s v="ENFERMERA/O"/>
    <s v="UDAD.DE RECUPERACIÓN DE QUIRÓFANO"/>
    <x v="1"/>
    <s v="274053"/>
    <s v="79063148G"/>
    <s v="CASTRO FERNANDEZ, ALMA ESTEFANIA"/>
    <s v="ENFERMERA/O"/>
    <d v="2026-04-20T00:00:00"/>
    <d v="2026-07-31T00:00:00"/>
    <n v="103"/>
  </r>
  <r>
    <s v="218546"/>
    <d v="2026-04-21T00:00:00"/>
    <d v="2026-12-31T00:00:00"/>
    <s v="false"/>
    <s v="178481"/>
    <s v="TEMPORAL. T. COMPLETO. N. ESTATU"/>
    <s v="ACUMULACION DE TAREAS"/>
    <s v="FEA PSICOLOGÍA CLÍNICA"/>
    <s v="E"/>
    <s v="I_9_1C"/>
    <x v="1"/>
    <n v="255"/>
    <n v="0"/>
    <s v="FEA PSICOLOGÍA CLÍNICA"/>
    <s v="P.MÉDICO PSIQUIATRÍA"/>
    <x v="2"/>
    <s v="0"/>
    <m/>
    <m/>
    <m/>
    <d v="2026-04-21T00:00:00"/>
    <d v="2026-07-31T00:00:00"/>
    <n v="102"/>
  </r>
  <r>
    <s v="350505"/>
    <d v="2026-04-21T00:00:00"/>
    <d v="2026-12-31T00:00:00"/>
    <s v="false"/>
    <s v="178559"/>
    <s v="TEMPORAL. T. COM. INTER. N. ESTA"/>
    <s v="MES VENCIDO - INCAPACIDAD TEMPORAL"/>
    <s v="ENFERMERO/A"/>
    <s v="E"/>
    <s v="S_9B_1A"/>
    <x v="0"/>
    <n v="255"/>
    <n v="0"/>
    <s v="ENFERMERA/O"/>
    <s v="U.V.I."/>
    <x v="1"/>
    <s v="249386"/>
    <s v="54050382Z"/>
    <s v="HERNANDEZ SUAREZ, RUTH"/>
    <s v="ENFERMERA/O"/>
    <d v="2026-04-21T00:00:00"/>
    <d v="2026-07-31T00:00:00"/>
    <n v="102"/>
  </r>
  <r>
    <s v="237632"/>
    <d v="2026-04-21T00:00:00"/>
    <d v="2026-12-31T00:00:00"/>
    <s v="false"/>
    <s v="177675"/>
    <s v="TEMPORAL. T. COM. INTER. N. ESTA"/>
    <s v="VACACIONES Y LIBRANZAS"/>
    <s v="ENFERMERO/A"/>
    <s v="E"/>
    <s v="S_9B_1AV"/>
    <x v="0"/>
    <n v="255"/>
    <n v="0"/>
    <s v="ENFERMERA/O"/>
    <s v="URGENCIAS"/>
    <x v="1"/>
    <s v="372117"/>
    <s v="Y3918328Q"/>
    <s v="DA MATA DA MATA, JENNIFER"/>
    <s v="ENFERMERA/O"/>
    <d v="2026-04-21T00:00:00"/>
    <d v="2026-07-31T00:00:00"/>
    <n v="102"/>
  </r>
  <r>
    <s v="327286"/>
    <d v="2026-04-21T00:00:00"/>
    <d v="2026-12-31T00:00:00"/>
    <s v="false"/>
    <s v="178742"/>
    <s v="TEMPORAL. T. COM. INTER. N. ESTA"/>
    <s v="INVALIDEZ PERMANENTE"/>
    <s v="CELADOR/A"/>
    <s v="E"/>
    <s v="S_9B_1A"/>
    <x v="0"/>
    <n v="255"/>
    <n v="0"/>
    <s v="CELADOR"/>
    <s v="SUBDIRECCIÓN ENFERMERÍA"/>
    <x v="1"/>
    <s v="246632"/>
    <s v="45442839Z"/>
    <s v="RODRIGUEZ MARTIN, MARIA CANDELARIA"/>
    <m/>
    <d v="2026-04-21T00:00:00"/>
    <d v="2026-07-31T00:00:00"/>
    <n v="102"/>
  </r>
  <r>
    <s v="215853"/>
    <d v="2026-04-22T00:00:00"/>
    <d v="2026-12-31T00:00:00"/>
    <s v="false"/>
    <s v="178584"/>
    <s v="TEMPORAL. T. COM. INTER. N. ESTA"/>
    <s v="MES VENCIDO - INCAPACIDAD TEMPORAL"/>
    <s v="PELUQUERO/A"/>
    <s v="E"/>
    <s v="S_9B_1A"/>
    <x v="0"/>
    <n v="254"/>
    <n v="0"/>
    <s v="PELUQUERO"/>
    <s v="DIRECCIÓN ENFERMERÍA"/>
    <x v="1"/>
    <s v="391064"/>
    <s v="54042756R"/>
    <s v="DIAZ DOMINGUEZ, JAVIER"/>
    <s v="PELUQUERO"/>
    <d v="2026-04-22T00:00:00"/>
    <d v="2026-07-31T00:00:00"/>
    <n v="101"/>
  </r>
  <r>
    <s v="355904"/>
    <d v="2026-04-22T00:00:00"/>
    <d v="2026-12-31T00:00:00"/>
    <s v="false"/>
    <s v="178744"/>
    <s v="TEMPORAL. T. COMPLETO. N. ESTATU"/>
    <s v="ACUMULACION DE TAREAS"/>
    <s v="MEDICO/A URGENCIA HOSPITALARIA"/>
    <s v="E"/>
    <s v="I_9_1C"/>
    <x v="1"/>
    <n v="254"/>
    <n v="0"/>
    <s v="MÉDICO URGENCIA HOSPITALARIA"/>
    <s v="P.MÉDICO DE URGENCIAS"/>
    <x v="2"/>
    <s v="0"/>
    <m/>
    <m/>
    <m/>
    <d v="2026-04-22T00:00:00"/>
    <d v="2026-07-31T00:00:00"/>
    <n v="101"/>
  </r>
  <r>
    <s v="201698"/>
    <d v="2026-04-22T00:00:00"/>
    <d v="2026-12-31T00:00:00"/>
    <s v="false"/>
    <s v="177780"/>
    <s v="TEMPORAL. T. COM. INTER. N. ESTA"/>
    <s v="LIBRE DISPOSICION"/>
    <s v="AUXILIAR DE ENFERMERÍA"/>
    <s v="E"/>
    <s v="S_9B_1AV"/>
    <x v="0"/>
    <n v="254"/>
    <n v="0"/>
    <s v="AUXILIAR DE ENFERMERÍA"/>
    <s v="PLANTILLA VOLANTE"/>
    <x v="1"/>
    <s v="322139"/>
    <s v="43779370C"/>
    <s v="BARRETO PEREZ, ANTONIO PABLO"/>
    <s v="AUXILIARES DE CLÍNICA O ENFERMERIA"/>
    <d v="2026-04-22T00:00:00"/>
    <d v="2026-07-31T00:00:00"/>
    <n v="101"/>
  </r>
  <r>
    <s v="360717"/>
    <d v="2026-04-22T00:00:00"/>
    <d v="2026-12-31T00:00:00"/>
    <s v="false"/>
    <s v="178761"/>
    <s v="SIN CONTRATO"/>
    <s v="PROMOCION INTERNA TEMPORAL"/>
    <s v="MATRÓN/A"/>
    <s v="E"/>
    <s v="S_9B_1A"/>
    <x v="0"/>
    <n v="254"/>
    <n v="0"/>
    <s v="MATRONA"/>
    <s v="PARITORIO"/>
    <x v="1"/>
    <s v="207171"/>
    <s v="43488775F"/>
    <s v="MENDOZA GONZALEZ, MADELAINE"/>
    <m/>
    <d v="2026-04-22T00:00:00"/>
    <d v="2026-07-31T00:00:00"/>
    <n v="101"/>
  </r>
  <r>
    <s v="215118"/>
    <d v="2026-04-22T00:00:00"/>
    <d v="2026-12-31T00:00:00"/>
    <s v="false"/>
    <s v="177345"/>
    <s v="TEMPORAL. T. COM. INTER. N. ESTA"/>
    <s v="LIBRE DISPOSICION"/>
    <s v="ENFERMERO/A"/>
    <s v="E"/>
    <s v="S_9B_1AV"/>
    <x v="0"/>
    <n v="254"/>
    <n v="0"/>
    <s v="ENFERMERA/O"/>
    <s v="PLANTA 2ª - HOSPITALIZACIÓN EDIF. D"/>
    <x v="1"/>
    <s v="369754"/>
    <s v="54056715E"/>
    <s v="SOSA DEL ROSARIO, ARIADNA"/>
    <s v="ENFERMERA/O"/>
    <d v="2026-04-22T00:00:00"/>
    <d v="2026-07-31T00:00:00"/>
    <n v="101"/>
  </r>
  <r>
    <s v="344087"/>
    <d v="2026-04-23T00:00:00"/>
    <d v="2026-12-31T00:00:00"/>
    <s v="false"/>
    <s v="178670"/>
    <s v="TEMPORAL. T. COM. INTER. N. ESTA"/>
    <s v="MES VENCIDO - INCAPACIDAD TEMPORAL"/>
    <s v="AUXILIAR DE ENFERMERÍA"/>
    <s v="E"/>
    <s v="S_9B_1A"/>
    <x v="0"/>
    <n v="253"/>
    <n v="0"/>
    <s v="AUXILIAR DE ENFERMERÍA"/>
    <s v="CONSULTA F.I.V."/>
    <x v="1"/>
    <s v="344557"/>
    <s v="43823922K"/>
    <s v="PEREZ VARGAS, DOLORES BEGOÑA"/>
    <s v="AUXILIARES DE CLÍNICA O ENFERMERIA"/>
    <d v="2026-04-23T00:00:00"/>
    <d v="2026-07-31T00:00:00"/>
    <n v="100"/>
  </r>
  <r>
    <s v="328324"/>
    <d v="2026-04-23T00:00:00"/>
    <d v="2026-12-31T00:00:00"/>
    <s v="false"/>
    <s v="178699"/>
    <s v="TEMPORAL. T. COM. INTER. N. ESTA"/>
    <s v="MES VENCIDO - INCAPACIDAD TEMPORAL"/>
    <s v="AUXILIAR DE ENFERMERÍA"/>
    <s v="E"/>
    <s v="S_9B_1A"/>
    <x v="0"/>
    <n v="253"/>
    <n v="0"/>
    <s v="AUXILIAR DE ENFERMERÍA"/>
    <s v="PLANTILLA VOLANTE"/>
    <x v="1"/>
    <s v="237665"/>
    <s v="43775948W"/>
    <s v="GREHAM RIEZA, MARIA ALICIA"/>
    <s v="AUXILIAR DE ENFERMERÍA"/>
    <d v="2026-04-23T00:00:00"/>
    <d v="2026-07-31T00:00:00"/>
    <n v="100"/>
  </r>
  <r>
    <s v="214469"/>
    <d v="2026-04-23T00:00:00"/>
    <d v="2026-12-31T00:00:00"/>
    <s v="false"/>
    <s v="177214"/>
    <s v="TEMPORAL. T. COM. INTER. N. ESTA"/>
    <s v="LIBRE DISPOSICION"/>
    <s v="AUXILIAR DE ENFERMERÍA"/>
    <s v="E"/>
    <s v="S_9B_1AV"/>
    <x v="0"/>
    <n v="253"/>
    <n v="0"/>
    <s v="AUXILIAR DE ENFERMERÍA"/>
    <s v="URGENCIAS - HN_CEAU"/>
    <x v="1"/>
    <s v="348670"/>
    <s v="43371239R"/>
    <s v="ALVAREZ GARCIA, SAMUEL"/>
    <s v="AUXILIAR DE ENFERMERÍA"/>
    <d v="2026-04-23T00:00:00"/>
    <d v="2026-07-31T00:00:00"/>
    <n v="100"/>
  </r>
  <r>
    <s v="237047"/>
    <d v="2026-04-23T00:00:00"/>
    <d v="2026-12-31T00:00:00"/>
    <s v="false"/>
    <s v="178676"/>
    <s v="TEMPORAL. T. COMPLETO. N. ESTATU"/>
    <s v="ACUMULACION DE TAREAS"/>
    <s v="TÉCNICO/A TITULADO/A SUPERIOR"/>
    <s v="E"/>
    <s v="I_9_1C"/>
    <x v="1"/>
    <n v="253"/>
    <n v="0"/>
    <s v="TÉCNICO TITULADO SUPERIOR - LCDO. BIOLOGÍA"/>
    <s v="GERENCIA"/>
    <x v="3"/>
    <s v="0"/>
    <m/>
    <m/>
    <m/>
    <d v="2026-04-23T00:00:00"/>
    <d v="2026-07-31T00:00:00"/>
    <n v="100"/>
  </r>
  <r>
    <s v="336617"/>
    <d v="2026-04-23T00:00:00"/>
    <d v="2026-12-31T00:00:00"/>
    <s v="false"/>
    <s v="177932"/>
    <s v="TEMPORAL. T. COMPLETO. N. ESTATU"/>
    <s v="ACUMULACION DE TAREAS"/>
    <s v="FEA NEUROLOGÍA"/>
    <s v="E"/>
    <s v="I_9_1C"/>
    <x v="1"/>
    <n v="253"/>
    <n v="0"/>
    <s v="FEA NEUROLOGÍA"/>
    <s v="P.MÉDICO NEUROLOGÍA"/>
    <x v="2"/>
    <s v="0"/>
    <m/>
    <m/>
    <m/>
    <d v="2026-04-23T00:00:00"/>
    <d v="2026-07-31T00:00:00"/>
    <n v="100"/>
  </r>
  <r>
    <s v="214063"/>
    <d v="2026-04-23T00:00:00"/>
    <d v="2026-12-31T00:00:00"/>
    <s v="false"/>
    <s v="178697"/>
    <s v="TEMPORAL. T. COM. INTER. N. ESTA"/>
    <s v="MES VENCIDO - INCAPACIDAD TEMPORAL"/>
    <s v="AUXILIAR DE ENFERMERÍA"/>
    <s v="E"/>
    <s v="S_9B_1A"/>
    <x v="0"/>
    <n v="253"/>
    <n v="0"/>
    <s v="AUXILIAR DE ENFERMERÍA"/>
    <s v="UDAD.HEMODINAMICA"/>
    <x v="1"/>
    <s v="242220"/>
    <s v="43831274J"/>
    <s v="GONZALEZ LEON, MARIA LORENA"/>
    <s v="AUXILIAR DE ENFERMERÍA"/>
    <d v="2026-04-23T00:00:00"/>
    <d v="2026-07-31T00:00:00"/>
    <n v="100"/>
  </r>
  <r>
    <s v="212638"/>
    <d v="2026-04-23T00:00:00"/>
    <d v="2026-12-31T00:00:00"/>
    <s v="false"/>
    <s v="177660"/>
    <s v="TEMPORAL. T. COM. INTER. N. ESTA"/>
    <s v="INTERINO POR VACANTE"/>
    <s v="FEA OBSTETRICIA Y GINECOLOGÍA"/>
    <s v="E"/>
    <s v="I_9_1A"/>
    <x v="3"/>
    <n v="253"/>
    <n v="0"/>
    <s v="FEA OBSTETRICIA Y GINECOLOGÍA"/>
    <s v="P.MÉDICO GINECOLOGÍA"/>
    <x v="2"/>
    <s v="0"/>
    <m/>
    <m/>
    <m/>
    <d v="2026-04-23T00:00:00"/>
    <d v="2026-07-31T00:00:00"/>
    <n v="100"/>
  </r>
  <r>
    <s v="273400"/>
    <d v="2026-04-23T00:00:00"/>
    <d v="2026-12-31T00:00:00"/>
    <s v="false"/>
    <s v="178691"/>
    <s v="TEMPORAL. T. COM. INTER. N. ESTA"/>
    <s v="MES VENCIDO - INCAPACIDAD TEMPORAL"/>
    <s v="ENFERMERO/A"/>
    <s v="E"/>
    <s v="S_9B_1A"/>
    <x v="0"/>
    <n v="253"/>
    <n v="0"/>
    <s v="ENFERMERA/O"/>
    <s v="UDAD.DE RECUPERACIÓN DE QUIRÓFANO"/>
    <x v="1"/>
    <s v="359613"/>
    <s v="70253317R"/>
    <s v="MUÑOZ TORRERO MARTIN, ANA"/>
    <s v="ENFERMERA/O"/>
    <d v="2026-04-23T00:00:00"/>
    <d v="2026-07-31T00:00:00"/>
    <n v="100"/>
  </r>
  <r>
    <s v="214785"/>
    <d v="2026-04-24T00:00:00"/>
    <d v="2026-12-31T00:00:00"/>
    <s v="false"/>
    <s v="178265"/>
    <s v="TEMPORAL. T. COM. INTER. N. ESTA"/>
    <s v="VACACIONES Y LIBRANZAS"/>
    <s v="AUXILIAR DE ENFERMERÍA"/>
    <s v="E"/>
    <s v="S_9B_1AV"/>
    <x v="0"/>
    <n v="252"/>
    <n v="0"/>
    <s v="AUXILIAR DE ENFERMERÍA"/>
    <s v="UDAD.DE RECUPERACIÓN DE QUIRÓFANO"/>
    <x v="1"/>
    <s v="319589"/>
    <s v="43801281N"/>
    <s v="GONZALEZ GARCIA, PINO"/>
    <s v="AUXILIAR DE ENFERMERÍA"/>
    <d v="2026-04-24T00:00:00"/>
    <d v="2026-07-31T00:00:00"/>
    <n v="99"/>
  </r>
  <r>
    <s v="379299"/>
    <d v="2026-04-24T00:00:00"/>
    <d v="2026-12-31T00:00:00"/>
    <s v="false"/>
    <s v="178220"/>
    <s v="TEMPORAL. T. COM. INTER. N. ESTA"/>
    <s v="LIBRE DISPOSICION"/>
    <s v="ENFERMERO/A"/>
    <s v="E"/>
    <s v="S_9B_1AV"/>
    <x v="0"/>
    <n v="252"/>
    <n v="0"/>
    <s v="ENFERMERA/O"/>
    <s v="UDAD.HEMODINAMICA"/>
    <x v="1"/>
    <s v="252222"/>
    <s v="45751665L"/>
    <s v="LOPEZ RIAL, DENIS"/>
    <s v="ENFERMERA/O"/>
    <d v="2026-04-24T00:00:00"/>
    <d v="2026-07-31T00:00:00"/>
    <n v="99"/>
  </r>
  <r>
    <s v="213032"/>
    <d v="2026-04-24T00:00:00"/>
    <d v="2026-12-31T00:00:00"/>
    <s v="false"/>
    <s v="178092"/>
    <s v="TEMPORAL. T. COM. INTER. N. ESTA"/>
    <s v="LIBRE DISPOSICION"/>
    <s v="ENFERMERO/A"/>
    <s v="E"/>
    <s v="S_9B_1AV"/>
    <x v="0"/>
    <n v="252"/>
    <n v="0"/>
    <s v="ENFERMERA/O"/>
    <s v="PLANTILLA VOLANTE"/>
    <x v="1"/>
    <s v="301696"/>
    <s v="43610049W"/>
    <s v="HERNANDEZ HERNANDEZ, LEONOR"/>
    <s v="SUPERVISOR/A DE UNIDAD"/>
    <d v="2026-04-24T00:00:00"/>
    <d v="2026-07-31T00:00:00"/>
    <n v="99"/>
  </r>
  <r>
    <s v="388691"/>
    <d v="2026-04-24T00:00:00"/>
    <d v="2026-12-31T00:00:00"/>
    <s v="false"/>
    <s v="178712"/>
    <s v="TEMPORAL. T. COM. INTER. N. ESTA"/>
    <s v="MES VENCIDO - INCAPACIDAD TEMPORAL"/>
    <s v="LIMPIADOR/A"/>
    <s v="E"/>
    <s v="S_9B_1A"/>
    <x v="0"/>
    <n v="252"/>
    <n v="0"/>
    <s v="LIMPIADORA"/>
    <s v="LIMPIEZA"/>
    <x v="0"/>
    <s v="348080"/>
    <s v="42065843Q"/>
    <s v="FERNANDEZ NUÑEZ, ELSA CLEMENTINA"/>
    <s v="LIMPIADORA"/>
    <d v="2026-04-24T00:00:00"/>
    <d v="2026-07-31T00:00:00"/>
    <n v="99"/>
  </r>
  <r>
    <s v="219479"/>
    <d v="2026-04-24T00:00:00"/>
    <d v="2026-12-31T00:00:00"/>
    <s v="false"/>
    <s v="178762"/>
    <s v="TEMPORAL. T. COM. INTER. N. ESTA"/>
    <s v="COMISION SERV.,ADS.TEMPORAL"/>
    <s v="MATRÓN/A"/>
    <s v="E"/>
    <s v="S_9B_1A"/>
    <x v="0"/>
    <n v="252"/>
    <n v="0"/>
    <s v="MATRONA"/>
    <s v="PARITORIO"/>
    <x v="1"/>
    <s v="213515"/>
    <s v="78708416R"/>
    <s v="DE LA TORRE PEREZ, NEREA"/>
    <m/>
    <d v="2026-04-24T00:00:00"/>
    <d v="2026-07-31T00:00:00"/>
    <n v="99"/>
  </r>
  <r>
    <s v="325684"/>
    <d v="2026-04-24T00:00:00"/>
    <d v="2026-12-31T00:00:00"/>
    <s v="false"/>
    <s v="0"/>
    <s v="TEMPORAL. T. COM. INTER. N. ESTA"/>
    <s v="COMISION SERV.,ADS.TEMPORAL"/>
    <s v="FEA PEDIATRÍA"/>
    <s v="E"/>
    <s v="S_9B_1A"/>
    <x v="0"/>
    <n v="252"/>
    <n v="0"/>
    <s v="FEA PEDIATRÍA"/>
    <s v="P.MÉDICO PEDIATRÍA"/>
    <x v="2"/>
    <s v="363265"/>
    <s v="43792647A"/>
    <s v="RODRIGUEZ HERNANDEZ, PEDRO JAVIER"/>
    <m/>
    <d v="2026-04-24T00:00:00"/>
    <d v="2026-07-31T00:00:00"/>
    <n v="99"/>
  </r>
  <r>
    <s v="313385"/>
    <d v="2026-04-25T00:00:00"/>
    <d v="2026-12-31T00:00:00"/>
    <s v="false"/>
    <s v="178702"/>
    <s v="TEMPORAL. T. COM. INTER. N. ESTA"/>
    <s v="MES VENCIDO - INCAPACIDAD TEMPORAL"/>
    <s v="LIMPIADOR/A"/>
    <s v="E"/>
    <s v="S_9B_1A"/>
    <x v="0"/>
    <n v="251"/>
    <n v="0"/>
    <s v="LIMPIADORA"/>
    <s v="LIMPIEZA"/>
    <x v="0"/>
    <s v="360063"/>
    <s v="78694759Y"/>
    <s v="ALVAREZ AYALA, RUTH"/>
    <s v="LIMPIADORA"/>
    <d v="2026-04-25T00:00:00"/>
    <d v="2026-07-31T00:00:00"/>
    <n v="98"/>
  </r>
  <r>
    <s v="213168"/>
    <d v="2026-04-25T00:00:00"/>
    <d v="2026-12-31T00:00:00"/>
    <s v="false"/>
    <s v="178748"/>
    <s v="TEMPORAL. T. COM. INTER. N. ESTA"/>
    <s v="MES VENCIDO - INCAPACIDAD TEMPORAL"/>
    <s v="AUXILIAR DE ENFERMERÍA"/>
    <s v="E"/>
    <s v="S_9B_1A"/>
    <x v="0"/>
    <n v="251"/>
    <n v="0"/>
    <s v="AUXILIAR DE ENFERMERÍA"/>
    <s v="URGENCIAS"/>
    <x v="1"/>
    <s v="299705"/>
    <s v="54055524G"/>
    <s v="PEREZ PEREZ, BEGOÑA"/>
    <s v="AUXILIAR DE ENFERMERÍA"/>
    <d v="2026-04-25T00:00:00"/>
    <d v="2026-07-31T00:00:00"/>
    <n v="98"/>
  </r>
  <r>
    <s v="204267"/>
    <d v="2026-04-25T00:00:00"/>
    <d v="2026-12-31T00:00:00"/>
    <s v="false"/>
    <s v="178093"/>
    <s v="TEMPORAL. T. COM. INTER. N. ESTA"/>
    <s v="LIBRE DISPOSICION"/>
    <s v="AUXILIAR DE ENFERMERÍA"/>
    <s v="E"/>
    <s v="S_9B_1AV"/>
    <x v="0"/>
    <n v="251"/>
    <n v="0"/>
    <s v="AUXILIAR DE ENFERMERÍA"/>
    <s v="PLANTA  7ª  PAR   - HOSP.EDIF.A"/>
    <x v="1"/>
    <s v="214666"/>
    <s v="78852927A"/>
    <s v="GONZALEZ LAUREDO, JESSICA"/>
    <s v="AUXILIAR DE ENFERMERÍA"/>
    <d v="2026-04-25T00:00:00"/>
    <d v="2026-07-31T00:00:00"/>
    <n v="98"/>
  </r>
  <r>
    <s v="297818"/>
    <d v="2026-04-25T00:00:00"/>
    <d v="2026-12-31T00:00:00"/>
    <s v="false"/>
    <s v="177934"/>
    <s v="TEMPORAL. T. COMPLETO. N. ESTATU"/>
    <s v="ACUMULACION DE TAREAS"/>
    <s v="FEA ALERGOLOGÍA"/>
    <s v="E"/>
    <s v="I_9_1C"/>
    <x v="1"/>
    <n v="251"/>
    <n v="0"/>
    <s v="FEA ALERGOLOGÍA"/>
    <s v="P. MÉDICO  ALERGOLOGÍA."/>
    <x v="2"/>
    <s v="0"/>
    <m/>
    <m/>
    <m/>
    <d v="2026-04-25T00:00:00"/>
    <d v="2026-07-31T00:00:00"/>
    <n v="98"/>
  </r>
  <r>
    <s v="314845"/>
    <d v="2026-04-25T00:00:00"/>
    <d v="2026-12-31T00:00:00"/>
    <s v="false"/>
    <s v="178558"/>
    <s v="TEMPORAL. T. COMPLETO. N. ESTATU"/>
    <s v="ACUMULACION DE TAREAS"/>
    <s v="FEA ALERGOLOGÍA"/>
    <s v="E"/>
    <s v="I_9_1C"/>
    <x v="1"/>
    <n v="251"/>
    <n v="0"/>
    <s v="FEA ALERGOLOGÍA"/>
    <s v="P. MÉDICO  ALERGOLOGÍA."/>
    <x v="2"/>
    <s v="0"/>
    <m/>
    <m/>
    <m/>
    <d v="2026-04-25T00:00:00"/>
    <d v="2026-07-31T00:00:00"/>
    <n v="98"/>
  </r>
  <r>
    <s v="230004"/>
    <d v="2026-04-26T00:00:00"/>
    <d v="2026-12-31T00:00:00"/>
    <s v="false"/>
    <s v="178751"/>
    <s v="TEMPORAL. T. COM. INTER. N. ESTA"/>
    <s v="MES VENCIDO - INCAPACIDAD TEMPORAL"/>
    <s v="AUXILIAR DE ENFERMERÍA"/>
    <s v="E"/>
    <s v="S_9B_1A"/>
    <x v="0"/>
    <n v="250"/>
    <n v="0"/>
    <s v="AUXILIAR DE ENFERMERÍA"/>
    <s v="PLANTA  7ª  PAR   - HOSP.EDIF.A"/>
    <x v="1"/>
    <s v="276709"/>
    <s v="54062397T"/>
    <s v="GARCIA AFONSO, LAURA"/>
    <s v="AUXILIAR DE ENFERMERÍA"/>
    <d v="2026-04-26T00:00:00"/>
    <d v="2026-07-31T00:00:00"/>
    <n v="97"/>
  </r>
  <r>
    <s v="275947"/>
    <d v="2026-04-27T00:00:00"/>
    <d v="2026-12-31T00:00:00"/>
    <s v="false"/>
    <s v="178714"/>
    <s v="TEMPORAL. T. COM. INTER. N. ESTA"/>
    <s v="MES VENCIDO - INCAPACIDAD TEMPORAL"/>
    <s v="AUXILIAR DE ENFERMERÍA"/>
    <s v="E"/>
    <s v="S_9B_1A"/>
    <x v="0"/>
    <n v="249"/>
    <n v="0"/>
    <s v="AUXILIAR DE ENFERMERÍA"/>
    <s v="UDAD.DE RECUPERACIÓN DE QUIRÓFANO"/>
    <x v="1"/>
    <s v="237282"/>
    <s v="43781163L"/>
    <s v="ORTEGA RIVAS, FRANCISCO"/>
    <s v="AUXILIAR DE ENFERMERÍA"/>
    <d v="2026-04-27T00:00:00"/>
    <d v="2026-07-31T00:00:00"/>
    <n v="96"/>
  </r>
  <r>
    <s v="377609"/>
    <d v="2026-04-27T00:00:00"/>
    <d v="2026-12-31T00:00:00"/>
    <s v="false"/>
    <s v="177212"/>
    <s v="TEMPORAL. T. COM. INTER. N. ESTA"/>
    <s v="VACACIONES Y LIBRANZAS"/>
    <s v="ENFERMERO/A"/>
    <s v="E"/>
    <s v="S_9B_1A"/>
    <x v="0"/>
    <n v="249"/>
    <n v="0"/>
    <s v="ENFERMERA/O"/>
    <s v="U.V.I."/>
    <x v="1"/>
    <s v="352645"/>
    <s v="78570285P"/>
    <s v="RAMIREZ HERNANDEZ, MARIA BELINDA"/>
    <s v="ENFERMERA/O"/>
    <d v="2026-04-27T00:00:00"/>
    <d v="2026-07-31T00:00:00"/>
    <n v="96"/>
  </r>
  <r>
    <s v="306002"/>
    <d v="2026-04-27T00:00:00"/>
    <d v="2026-12-31T00:00:00"/>
    <s v="false"/>
    <s v="178736"/>
    <s v="TEMPORAL. T. COM. INTER. N. ESTA"/>
    <s v="INVALIDEZ PERMANENTE"/>
    <s v="G AUXILIAR ADMINISTRATIVO F. ADMVA"/>
    <s v="E"/>
    <s v="S_9B_1A"/>
    <x v="0"/>
    <n v="249"/>
    <n v="0"/>
    <s v="AUXILIAR ADMINISTRATIVO"/>
    <s v="D.RRHH SERV.ADMINISTRACIÓN DE PERSONAL"/>
    <x v="5"/>
    <s v="242754"/>
    <s v="45449726R"/>
    <s v="ROSALES MERENCIANO, JUAN CARLOS"/>
    <m/>
    <d v="2026-04-27T00:00:00"/>
    <d v="2026-07-31T00:00:00"/>
    <n v="96"/>
  </r>
  <r>
    <s v="296383"/>
    <d v="2026-04-27T00:00:00"/>
    <d v="2026-12-31T00:00:00"/>
    <s v="false"/>
    <s v="177353"/>
    <s v="TEMPORAL. T. COM. INTER. N. ESTA"/>
    <s v="VACACIONES Y LIBRANZAS"/>
    <s v="AUXILIAR DE ENFERMERÍA"/>
    <s v="E"/>
    <s v="S_9B_1AV"/>
    <x v="0"/>
    <n v="249"/>
    <n v="0"/>
    <s v="AUXILIAR DE ENFERMERÍA"/>
    <s v="UDAD.CORONARIAS"/>
    <x v="1"/>
    <s v="358369"/>
    <s v="43377424E"/>
    <s v="ALVAREZ GONZALEZ, MARIA DE LOS REMEDIOS"/>
    <s v="AUXILIAR DE ENFERMERÍA"/>
    <d v="2026-04-27T00:00:00"/>
    <d v="2026-07-31T00:00:00"/>
    <n v="96"/>
  </r>
  <r>
    <s v="250076"/>
    <d v="2026-04-27T00:00:00"/>
    <d v="2026-12-31T00:00:00"/>
    <s v="false"/>
    <s v="178666"/>
    <s v="TEMPORAL. T. COMPLETO. N. ESTATU"/>
    <s v="ACUMULACION DE TAREAS"/>
    <s v="FEA CIRUGÍA MAXILOFACIAL"/>
    <s v="E"/>
    <s v="I_9_1C"/>
    <x v="1"/>
    <n v="249"/>
    <n v="0"/>
    <s v="FEA CIRUGÍA ORAL Y MAXILOFACIAL"/>
    <s v="P.MÉDICO CIRUG.MAXILOFACIAL"/>
    <x v="2"/>
    <s v="0"/>
    <m/>
    <m/>
    <m/>
    <d v="2026-04-27T00:00:00"/>
    <d v="2026-07-31T00:00:00"/>
    <n v="96"/>
  </r>
  <r>
    <s v="348830"/>
    <d v="2026-04-27T00:00:00"/>
    <d v="2026-12-31T00:00:00"/>
    <s v="false"/>
    <s v="178704"/>
    <s v="TEMPORAL. T. COM. INTER. N. ESTA"/>
    <s v="MES VENCIDO - INCAPACIDAD TEMPORAL"/>
    <s v="G ADMINISTRATIVO FUNCIÓN ADMINISTRATIVA"/>
    <s v="E"/>
    <s v="S_9B_1A"/>
    <x v="0"/>
    <n v="249"/>
    <n v="0"/>
    <s v="GRUPO ADMINISTRATIVO"/>
    <s v="ADMISIÓN URGENCIAS"/>
    <x v="2"/>
    <s v="262715"/>
    <s v="42058345Q"/>
    <s v="DELGADO GOMEZ, MARIA MARGARITA"/>
    <s v="GRUPO ADMINISTRATIVO"/>
    <d v="2026-04-27T00:00:00"/>
    <d v="2026-07-31T00:00:00"/>
    <n v="96"/>
  </r>
  <r>
    <s v="232299"/>
    <d v="2026-04-27T00:00:00"/>
    <d v="2026-12-31T00:00:00"/>
    <s v="false"/>
    <s v="178142"/>
    <s v="TEMPORAL. T. COM. INTER. N. ESTA"/>
    <s v="VACACIONES Y LIBRANZAS"/>
    <s v="ENFERMERO/A"/>
    <s v="E"/>
    <s v="S_9B_1AV"/>
    <x v="0"/>
    <n v="249"/>
    <n v="0"/>
    <s v="ENFERMERA/O"/>
    <s v="TOMOGRAFIA AXIAL COMPUTERIZADA - (TAC)"/>
    <x v="1"/>
    <s v="248172"/>
    <s v="05280830F"/>
    <s v="MATESANZ GARCIA, JUAN MANUEL"/>
    <s v="ENFERMERA/O"/>
    <d v="2026-04-27T00:00:00"/>
    <d v="2026-07-31T00:00:00"/>
    <n v="96"/>
  </r>
  <r>
    <s v="279450"/>
    <d v="2026-04-28T00:00:00"/>
    <d v="2026-12-31T00:00:00"/>
    <s v="false"/>
    <s v="178769"/>
    <s v="TEMPORAL. T. COM. INTER. N. ESTA"/>
    <s v="INTERINO POR VACANTE"/>
    <s v="PINCHE"/>
    <s v="E"/>
    <s v="I_9_1A"/>
    <x v="3"/>
    <n v="248"/>
    <n v="0"/>
    <s v="PINCHE"/>
    <s v="COCINA"/>
    <x v="0"/>
    <s v="0"/>
    <m/>
    <m/>
    <m/>
    <d v="2026-04-28T00:00:00"/>
    <d v="2026-07-31T00:00:00"/>
    <n v="95"/>
  </r>
  <r>
    <s v="289412"/>
    <d v="2026-04-28T00:00:00"/>
    <d v="2026-12-31T00:00:00"/>
    <s v="false"/>
    <s v="178705"/>
    <s v="TEMPORAL. T. COM. INTER. N. ESTA"/>
    <s v="MES VENCIDO - INCAPACIDAD TEMPORAL"/>
    <s v="PINTOR"/>
    <s v="E"/>
    <s v="S_9B_1A"/>
    <x v="0"/>
    <n v="248"/>
    <n v="0"/>
    <s v="PINTOR"/>
    <s v="PINTURA"/>
    <x v="6"/>
    <s v="227230"/>
    <s v="45450708V"/>
    <s v="RODRIGUEZ GONZALEZ, FRANCISCO JAVIER"/>
    <s v="PINTOR"/>
    <d v="2026-04-28T00:00:00"/>
    <d v="2026-07-31T00:00:00"/>
    <n v="95"/>
  </r>
  <r>
    <s v="282847"/>
    <d v="2026-04-28T00:00:00"/>
    <d v="2026-12-31T00:00:00"/>
    <s v="false"/>
    <s v="178776"/>
    <s v="TEMPORAL. T. COM. INTER. N. ESTA"/>
    <s v="DESEMPEÑO FUNCIONES SUPERIOR CATEGORIA"/>
    <s v="G ADMINISTRATIVO FUNCIÓN ADMINISTRATIVA"/>
    <s v="E"/>
    <s v="S_9B_1A"/>
    <x v="0"/>
    <n v="248"/>
    <n v="0"/>
    <s v="GRUPO ADMINISTRATIVO"/>
    <s v="D.RRHH SERV.ADMINISTRACIÓN DE PERSONAL"/>
    <x v="5"/>
    <s v="338149"/>
    <s v="45437271N"/>
    <s v="RAMIREZ MORENO, MARIA CELESTE"/>
    <s v="JEFE DE GRUPO (NO SANITARIO)"/>
    <d v="2026-04-28T00:00:00"/>
    <d v="2026-07-31T00:00:00"/>
    <n v="95"/>
  </r>
  <r>
    <s v="357018"/>
    <d v="2026-04-28T00:00:00"/>
    <d v="2026-12-31T00:00:00"/>
    <s v="false"/>
    <s v="178690"/>
    <s v="TEMPORAL. T. COM. INTER. N. ESTA"/>
    <s v="MES VENCIDO - INCAPACIDAD TEMPORAL"/>
    <s v="ENFERMERO/A"/>
    <s v="E"/>
    <s v="S_9B_1A"/>
    <x v="0"/>
    <n v="248"/>
    <n v="0"/>
    <s v="ENFERMERA/O"/>
    <s v="UDES.ESPECIALES SUPLENCIAS"/>
    <x v="1"/>
    <s v="379028"/>
    <s v="54116820M"/>
    <s v="DENIZ ALVAREZ, AINOHA"/>
    <s v="ENFERMERA/O"/>
    <d v="2026-04-28T00:00:00"/>
    <d v="2026-07-31T00:00:00"/>
    <n v="95"/>
  </r>
  <r>
    <s v="311864"/>
    <d v="2026-04-28T00:00:00"/>
    <d v="2026-12-31T00:00:00"/>
    <s v="false"/>
    <s v="178777"/>
    <s v="TEMPORAL. T. COM. INTER. N. ESTA"/>
    <s v="INTERINO POR VACANTE"/>
    <s v="TELEFONISTA"/>
    <s v="E"/>
    <s v="I_9_1A"/>
    <x v="3"/>
    <n v="248"/>
    <n v="0"/>
    <s v="TELEFONISTA"/>
    <s v="TELEFONISTAS"/>
    <x v="0"/>
    <s v="0"/>
    <m/>
    <m/>
    <m/>
    <d v="2026-04-28T00:00:00"/>
    <d v="2026-07-31T00:00:00"/>
    <n v="95"/>
  </r>
  <r>
    <s v="202208"/>
    <d v="2026-04-29T00:00:00"/>
    <d v="2026-12-31T00:00:00"/>
    <s v="false"/>
    <s v="178790"/>
    <s v="TEMPORAL. T. COM. INTER. N. ESTA"/>
    <s v="MES VENCIDO - INCAPACIDAD TEMPORAL"/>
    <s v="AUXILIAR DE ENFERMERÍA"/>
    <s v="E"/>
    <s v="S_9B_1A"/>
    <x v="0"/>
    <n v="247"/>
    <n v="0"/>
    <s v="AUXILIAR DE ENFERMERÍA"/>
    <s v="RADIODIAGNOSTICO"/>
    <x v="1"/>
    <s v="304491"/>
    <s v="43789308E"/>
    <s v="MELO LOPEZ, ROSA ISABEL"/>
    <s v="AUXILIAR DE ENFERMERÍA"/>
    <d v="2026-04-29T00:00:00"/>
    <d v="2026-07-31T00:00:00"/>
    <n v="94"/>
  </r>
  <r>
    <s v="304363"/>
    <d v="2026-04-29T00:00:00"/>
    <d v="2026-12-31T00:00:00"/>
    <s v="false"/>
    <s v="178091"/>
    <s v="TEMPORAL. T. COM. INTER. N. ESTA"/>
    <s v="LIBRE DISPOSICION"/>
    <s v="ENFERMERO/A"/>
    <s v="E"/>
    <s v="S_9B_1AV"/>
    <x v="0"/>
    <n v="247"/>
    <n v="0"/>
    <s v="ENFERMERA/O"/>
    <s v="UNIDAD DE SALUD MENTAL INFANTO JUVENIL"/>
    <x v="1"/>
    <s v="301637"/>
    <s v="42073336B"/>
    <s v="CLEMENTE DIAZ, CARLOS MIGUEL"/>
    <s v="ENFERMERA/O"/>
    <d v="2026-04-29T00:00:00"/>
    <d v="2026-07-31T00:00:00"/>
    <n v="94"/>
  </r>
  <r>
    <s v="255206"/>
    <d v="2026-04-30T00:00:00"/>
    <d v="2026-12-31T00:00:00"/>
    <s v="false"/>
    <s v="178963"/>
    <s v="TEMPORAL. T. COM. INTER. N. ESTA"/>
    <s v="MES VENCIDO - INCAPACIDAD TEMPORAL"/>
    <s v="AUXILIAR DE ENFERMERÍA"/>
    <s v="E"/>
    <s v="S_9B_1A"/>
    <x v="0"/>
    <n v="246"/>
    <n v="0"/>
    <s v="AUXILIAR DE ENFERMERÍA"/>
    <s v="PLANTA  4ª  PAR   - HOSP.EDIF.A"/>
    <x v="1"/>
    <s v="299874"/>
    <s v="78704971Y"/>
    <s v="PEREZ RODRIGUEZ, SARA"/>
    <s v="AUXILIAR DE ENFERMERÍA"/>
    <d v="2026-04-30T00:00:00"/>
    <d v="2026-07-31T00:00:00"/>
    <n v="93"/>
  </r>
  <r>
    <s v="273550"/>
    <d v="2026-04-30T00:00:00"/>
    <d v="2026-12-31T00:00:00"/>
    <s v="false"/>
    <s v="179002"/>
    <s v="TEMPORAL. T. COM. INTER. N. ESTA"/>
    <s v="MES VENCIDO - INCAPACIDAD TEMPORAL"/>
    <s v="LIMPIADOR/A"/>
    <s v="E"/>
    <s v="S_9B_1A"/>
    <x v="0"/>
    <n v="246"/>
    <n v="0"/>
    <s v="LIMPIADORA"/>
    <s v="LIMPIEZA"/>
    <x v="0"/>
    <s v="237942"/>
    <s v="54043493W"/>
    <s v="LEDESMA ALONSO, CARMEN DELIA"/>
    <s v="LIMPIADORA"/>
    <d v="2026-04-30T00:00:00"/>
    <d v="2026-07-31T00:00:00"/>
    <n v="93"/>
  </r>
  <r>
    <s v="355877"/>
    <d v="2026-04-30T00:00:00"/>
    <d v="2026-12-31T00:00:00"/>
    <s v="false"/>
    <s v="179032"/>
    <s v="TEMPORAL. T. COM. INTER. N. ESTA"/>
    <s v="MES VENCIDO - INCAPACIDAD TEMPORAL"/>
    <s v="LAVANDERO/A"/>
    <s v="E"/>
    <s v="S_9B_1A"/>
    <x v="0"/>
    <n v="246"/>
    <n v="0"/>
    <s v="LAVANDERIA"/>
    <s v="LAVANDERÍA HOSP.DEL TORAX"/>
    <x v="0"/>
    <s v="370592"/>
    <s v="43783433N"/>
    <s v="RAMOS HERNANDEZ, JOSE MIGUEL"/>
    <s v="LAVANDERIA"/>
    <d v="2026-04-30T00:00:00"/>
    <d v="2026-07-31T00:00:00"/>
    <n v="93"/>
  </r>
  <r>
    <s v="298876"/>
    <d v="2026-04-30T00:00:00"/>
    <d v="2026-12-31T00:00:00"/>
    <s v="false"/>
    <s v="177211"/>
    <s v="TEMPORAL. T. COM. INTER. N. ESTA"/>
    <s v="VACACIONES Y LIBRANZAS"/>
    <s v="ENFERMERO/A"/>
    <s v="E"/>
    <s v="S_9B_1A"/>
    <x v="0"/>
    <n v="246"/>
    <n v="0"/>
    <s v="ENFERMERA/O"/>
    <s v="URGENCIAS - HN_CEAU"/>
    <x v="1"/>
    <s v="276447"/>
    <s v="43833831V"/>
    <s v="GOMEZ THOMSEN, GARA MARIA"/>
    <s v="ENFERMERA/O"/>
    <d v="2026-04-30T00:00:00"/>
    <d v="2026-07-31T00:00:00"/>
    <n v="93"/>
  </r>
  <r>
    <s v="244280"/>
    <d v="2026-05-01T00:00:00"/>
    <d v="2026-12-31T00:00:00"/>
    <s v="false"/>
    <s v="178321"/>
    <s v="TEMPORAL. T. COM. INTER. N. ESTA"/>
    <s v="VACACIONES Y LIBRANZAS"/>
    <s v="ENFERMERO/A"/>
    <s v="E"/>
    <s v="S_9B_1A"/>
    <x v="0"/>
    <n v="245"/>
    <n v="0"/>
    <s v="ENFERMERA/O"/>
    <s v="URGENCIAS"/>
    <x v="1"/>
    <s v="273705"/>
    <s v="43834991G"/>
    <s v="VENTURA NAVARRO, MELISA"/>
    <s v="ENFERMERA/O"/>
    <d v="2026-05-01T00:00:00"/>
    <d v="2026-07-31T00:00:00"/>
    <n v="92"/>
  </r>
  <r>
    <s v="275616"/>
    <d v="2026-05-01T00:00:00"/>
    <d v="2026-12-31T00:00:00"/>
    <s v="false"/>
    <s v="178747"/>
    <s v="TEMPORAL. T. COM. INTER. N. ESTA"/>
    <s v="VACACIONES Y LIBRANZAS"/>
    <s v="CELADOR/A"/>
    <s v="E"/>
    <s v="S_9B_1A"/>
    <x v="0"/>
    <n v="245"/>
    <n v="0"/>
    <s v="CELADOR"/>
    <s v="SUBDIRECCIÓN ENFERMERÍA"/>
    <x v="1"/>
    <s v="234812"/>
    <s v="43369508H"/>
    <s v="SANCHEZ MONROY, ANDRES JORGE"/>
    <s v="CELADOR"/>
    <d v="2026-05-01T00:00:00"/>
    <d v="2026-07-31T00:00:00"/>
    <n v="92"/>
  </r>
  <r>
    <s v="363745"/>
    <d v="2026-05-01T00:00:00"/>
    <d v="2026-12-31T00:00:00"/>
    <s v="false"/>
    <s v="178566"/>
    <s v="TEMPORAL. T. COMPLETO. N. ESTATU"/>
    <s v="ACUMULACION DE TAREAS"/>
    <s v="MEDICO/A URGENCIA HOSPITALARIA"/>
    <s v="E"/>
    <s v="I_9_1C"/>
    <x v="1"/>
    <n v="245"/>
    <n v="0"/>
    <s v="MÉDICO URGENCIA HOSPITALARIA"/>
    <s v="P.MÉDICO DE URGENCIAS"/>
    <x v="2"/>
    <s v="0"/>
    <m/>
    <m/>
    <m/>
    <d v="2026-05-01T00:00:00"/>
    <d v="2026-07-31T00:00:00"/>
    <n v="92"/>
  </r>
  <r>
    <s v="234013"/>
    <d v="2026-05-01T00:00:00"/>
    <d v="2026-12-31T00:00:00"/>
    <s v="false"/>
    <s v="178188"/>
    <s v="TEMPORAL. T. COM. INTER. N. ESTA"/>
    <s v="VACACIONES Y LIBRANZAS"/>
    <s v="ENFERMERO/A"/>
    <s v="E"/>
    <s v="S_9B_1A"/>
    <x v="0"/>
    <n v="245"/>
    <n v="0"/>
    <s v="ENFERMERA/O"/>
    <s v="PLANTILLA VOLANTE"/>
    <x v="1"/>
    <s v="354034"/>
    <s v="78617489Q"/>
    <s v="GONZALEZ GONZALEZ, YASMINA"/>
    <s v="ENFERMERA/O"/>
    <d v="2026-05-01T00:00:00"/>
    <d v="2026-07-31T00:00:00"/>
    <n v="92"/>
  </r>
  <r>
    <s v="281332"/>
    <d v="2026-05-01T00:00:00"/>
    <d v="2026-12-31T00:00:00"/>
    <s v="false"/>
    <s v="179065"/>
    <s v="TEMPORAL. T. COMPLETO. N. ESTATU"/>
    <s v="PROGRAMA CARACTER TEMPORAL"/>
    <s v="FEA PSICOLOGÍA CLÍNICA"/>
    <s v="E"/>
    <s v="I_9_1B"/>
    <x v="5"/>
    <n v="245"/>
    <n v="0"/>
    <s v="FEA PSICOLOGÍA CLÍNICA"/>
    <s v="P.MÉDICO PSIQUIATRÍA"/>
    <x v="2"/>
    <s v="0"/>
    <m/>
    <m/>
    <m/>
    <d v="2026-05-01T00:00:00"/>
    <d v="2026-07-31T00:00:00"/>
    <n v="92"/>
  </r>
  <r>
    <s v="293806"/>
    <d v="2026-05-01T00:00:00"/>
    <d v="2026-12-31T00:00:00"/>
    <s v="false"/>
    <s v="178570"/>
    <s v="TEMPORAL. T. COMPLETO. N. ESTATU"/>
    <s v="ACUMULACION DE TAREAS"/>
    <s v="FEA OBSTETRICIA Y GINECOLOGÍA"/>
    <s v="E"/>
    <s v="I_9_1C"/>
    <x v="1"/>
    <n v="245"/>
    <n v="0"/>
    <s v="FEA OBSTETRICIA Y GINECOLOGÍA"/>
    <s v="P.MÉDICO GINECOLOGÍA"/>
    <x v="2"/>
    <s v="0"/>
    <m/>
    <m/>
    <m/>
    <d v="2026-05-01T00:00:00"/>
    <d v="2026-07-31T00:00:00"/>
    <n v="92"/>
  </r>
  <r>
    <s v="384325"/>
    <d v="2026-05-01T00:00:00"/>
    <d v="2026-12-31T00:00:00"/>
    <s v="false"/>
    <s v="178159"/>
    <s v="TEMPORAL. T. COM. INTER. N. ESTA"/>
    <s v="VACACIONES Y LIBRANZAS"/>
    <s v="TÉC ESPECIALISTA / RADIODIAGNÓSTICO"/>
    <s v="E"/>
    <s v="S_9B_1A"/>
    <x v="0"/>
    <n v="245"/>
    <n v="0"/>
    <s v="TÉCNICO ESPECIALISTA RADIODIAGNÓSTICO"/>
    <s v="RADIODIAGNOSTICO"/>
    <x v="1"/>
    <s v="214530"/>
    <s v="54048888S"/>
    <s v="HERNANDEZ MORALES, AIRAM"/>
    <s v="TÉCNICO ESPECIALISTA RADIODIAGNÓSTICO"/>
    <d v="2026-05-01T00:00:00"/>
    <d v="2026-07-31T00:00:00"/>
    <n v="92"/>
  </r>
  <r>
    <s v="258347"/>
    <d v="2026-05-01T00:00:00"/>
    <d v="2026-12-31T00:00:00"/>
    <s v="false"/>
    <s v="178804"/>
    <s v="TEMPORAL. T. COM. INTER. N. ESTA"/>
    <s v="MES VENCIDO - INCAPACIDAD TEMPORAL"/>
    <s v="ENFERMERO/A"/>
    <s v="E"/>
    <s v="S_9B_1A"/>
    <x v="0"/>
    <n v="245"/>
    <n v="0"/>
    <s v="ENFERMERA/O"/>
    <s v="PLANTA  2ª IMPAR-HOSP.EDIF.A"/>
    <x v="1"/>
    <s v="228535"/>
    <s v="78699027L"/>
    <s v="CASTRILLON MARTINEZ, ANA MARIA"/>
    <s v="ENFERMERA/O"/>
    <d v="2026-05-01T00:00:00"/>
    <d v="2026-07-31T00:00:00"/>
    <n v="92"/>
  </r>
  <r>
    <s v="294469"/>
    <d v="2026-05-01T00:00:00"/>
    <d v="2026-12-31T00:00:00"/>
    <s v="false"/>
    <s v="178568"/>
    <s v="TEMPORAL. T. COMPLETO. N. ESTATU"/>
    <s v="ACUMULACION DE TAREAS"/>
    <s v="FEA GERIATRÍA"/>
    <s v="E"/>
    <s v="I_9_1C"/>
    <x v="1"/>
    <n v="245"/>
    <n v="0"/>
    <s v="FEA GERIATRÍA"/>
    <s v="P.MÉDICO GERIATRÍA HOSP.NORTE"/>
    <x v="2"/>
    <s v="0"/>
    <m/>
    <m/>
    <m/>
    <d v="2026-05-01T00:00:00"/>
    <d v="2026-07-31T00:00:00"/>
    <n v="92"/>
  </r>
  <r>
    <s v="276810"/>
    <d v="2026-05-01T00:00:00"/>
    <d v="2026-12-31T00:00:00"/>
    <s v="false"/>
    <s v="179009"/>
    <s v="TEMPORAL. T. COM. INTER. N. ESTA"/>
    <s v="MES VENCIDO - INCAPACIDAD TEMPORAL"/>
    <s v="AUXILIAR DE ENFERMERÍA"/>
    <s v="E"/>
    <s v="S_9B_1A"/>
    <x v="0"/>
    <n v="245"/>
    <n v="0"/>
    <s v="AUXILIAR DE ENFERMERÍA"/>
    <s v="PLANTILLA VOLANTE"/>
    <x v="1"/>
    <s v="390544"/>
    <s v="78570401D"/>
    <s v="LESTON RAMOS, JASMINA DEBORA"/>
    <s v="AUXILIAR DE ENFERMERÍA"/>
    <d v="2026-05-01T00:00:00"/>
    <d v="2026-07-31T00:00:00"/>
    <n v="92"/>
  </r>
  <r>
    <s v="208679"/>
    <d v="2026-05-01T00:00:00"/>
    <d v="2026-12-31T00:00:00"/>
    <s v="false"/>
    <s v="178207"/>
    <s v="TEMPORAL. T. COM. INTER. N. ESTA"/>
    <s v="VACACIONES Y LIBRANZAS"/>
    <s v="ENFERMERO/A"/>
    <s v="E"/>
    <s v="S_9B_1A"/>
    <x v="0"/>
    <n v="245"/>
    <n v="0"/>
    <s v="ENFERMERA/O"/>
    <s v="PLANTA BAJA PAR - HOSP.EDIF.A"/>
    <x v="1"/>
    <s v="313467"/>
    <s v="54063145N"/>
    <s v="HERRERA GIL, AITANA"/>
    <s v="ENFERMERA/O"/>
    <d v="2026-05-01T00:00:00"/>
    <d v="2026-07-31T00:00:00"/>
    <n v="92"/>
  </r>
  <r>
    <s v="290609"/>
    <d v="2026-05-01T00:00:00"/>
    <d v="2026-12-31T00:00:00"/>
    <s v="false"/>
    <s v="178346"/>
    <s v="TEMPORAL. T. COM. INTER. N. ESTA"/>
    <s v="VACACIONES Y LIBRANZAS"/>
    <s v="ENFERMERO/A"/>
    <s v="E"/>
    <s v="S_9B_1A"/>
    <x v="0"/>
    <n v="245"/>
    <n v="0"/>
    <s v="ENFERMERA/O"/>
    <s v="PLANTA  1ª  PAR   - HOSP.EDIF.A"/>
    <x v="1"/>
    <s v="298276"/>
    <s v="49857773Y"/>
    <s v="SANCHEZ GAMBIN, PATRICIA"/>
    <s v="ENFERMERA/O"/>
    <d v="2026-05-01T00:00:00"/>
    <d v="2026-07-31T00:00:00"/>
    <n v="92"/>
  </r>
  <r>
    <s v="226687"/>
    <d v="2026-05-01T00:00:00"/>
    <d v="2026-12-31T00:00:00"/>
    <s v="false"/>
    <s v="178342"/>
    <s v="TEMPORAL. T. COM. INTER. N. ESTA"/>
    <s v="VACACIONES Y LIBRANZAS"/>
    <s v="ENFERMERO/A"/>
    <s v="E"/>
    <s v="S_9B_1A"/>
    <x v="0"/>
    <n v="245"/>
    <n v="0"/>
    <s v="ENFERMERA/O"/>
    <s v="PLANTA  1ª  PAR   - HOSP.EDIF.A"/>
    <x v="1"/>
    <s v="256668"/>
    <s v="03954318C"/>
    <s v="ILLESCAS MAGAN, SARA"/>
    <s v="ENFERMERA/O"/>
    <d v="2026-05-01T00:00:00"/>
    <d v="2026-07-31T00:00:00"/>
    <n v="92"/>
  </r>
  <r>
    <s v="244436"/>
    <d v="2026-05-01T00:00:00"/>
    <d v="2026-12-31T00:00:00"/>
    <s v="false"/>
    <s v="178466"/>
    <s v="TEMPORAL. T. COM. INTER. N. ESTA"/>
    <s v="VACACIONES Y LIBRANZAS"/>
    <s v="ENFERMERO/A"/>
    <s v="E"/>
    <s v="S_9B_1A"/>
    <x v="0"/>
    <n v="245"/>
    <n v="0"/>
    <s v="ENFERMERA/O"/>
    <s v="PLANTILLA VOLANTE"/>
    <x v="1"/>
    <s v="234597"/>
    <s v="71359809D"/>
    <s v="RUIZ MATEOS APARICIO, AINOA"/>
    <s v="ENFERMERA/O"/>
    <d v="2026-05-01T00:00:00"/>
    <d v="2026-07-31T00:00:00"/>
    <n v="92"/>
  </r>
  <r>
    <s v="268908"/>
    <d v="2026-05-01T00:00:00"/>
    <d v="2026-12-31T00:00:00"/>
    <s v="false"/>
    <s v="178286"/>
    <s v="TEMPORAL. T. COM. INTER. N. ESTA"/>
    <s v="VACACIONES Y LIBRANZAS"/>
    <s v="AUXILIAR DE ENFERMERÍA"/>
    <s v="E"/>
    <s v="S_9B_1AV"/>
    <x v="0"/>
    <n v="245"/>
    <n v="0"/>
    <s v="AUXILIAR DE ENFERMERÍA"/>
    <s v="PLANTA BAJA PAR - HOSP.EDIF.A"/>
    <x v="1"/>
    <s v="369340"/>
    <s v="78726075L"/>
    <s v="CUBAS ESTEVEZ, MARIA JESICA"/>
    <s v="AUXILIAR DE ENFERMERÍA"/>
    <d v="2026-05-01T00:00:00"/>
    <d v="2026-07-31T00:00:00"/>
    <n v="92"/>
  </r>
  <r>
    <s v="295687"/>
    <d v="2026-05-01T00:00:00"/>
    <d v="2026-12-31T00:00:00"/>
    <s v="false"/>
    <s v="178272"/>
    <s v="TEMPORAL. T. COM. INTER. N. ESTA"/>
    <s v="VACACIONES Y LIBRANZAS"/>
    <s v="AUXILIAR DE ENFERMERÍA"/>
    <s v="E"/>
    <s v="S_9B_1AV"/>
    <x v="0"/>
    <n v="245"/>
    <n v="0"/>
    <s v="AUXILIAR DE ENFERMERÍA"/>
    <s v="URGENCIAS"/>
    <x v="1"/>
    <s v="238900"/>
    <s v="13137366L"/>
    <s v="RASTRILLA TERAN, FABIOLA"/>
    <s v="AUXILIAR DE ENFERMERÍA"/>
    <d v="2026-05-01T00:00:00"/>
    <d v="2026-07-31T00:00:00"/>
    <n v="92"/>
  </r>
  <r>
    <s v="214391"/>
    <d v="2026-05-01T00:00:00"/>
    <d v="2026-12-31T00:00:00"/>
    <s v="false"/>
    <s v="178805"/>
    <s v="TEMPORAL. T. COM. INTER. N. ESTA"/>
    <s v="MES VENCIDO - INCAPACIDAD TEMPORAL"/>
    <s v="ENFERMERO/A"/>
    <s v="E"/>
    <s v="S_9B_1A"/>
    <x v="0"/>
    <n v="245"/>
    <n v="0"/>
    <s v="ENFERMERA/O"/>
    <s v="PLANTA 3ª/4ª URA"/>
    <x v="1"/>
    <s v="379071"/>
    <s v="42185923J"/>
    <s v="LORENZO PEREZ, DESIREE"/>
    <s v="ENFERMERA/O"/>
    <d v="2026-05-01T00:00:00"/>
    <d v="2026-07-31T00:00:00"/>
    <n v="92"/>
  </r>
  <r>
    <s v="218859"/>
    <d v="2026-05-01T00:00:00"/>
    <d v="2026-12-31T00:00:00"/>
    <s v="false"/>
    <s v="179064"/>
    <s v="TEMPORAL. T. COMPLETO. N. ESTATU"/>
    <s v="PROGRAMA CARACTER TEMPORAL"/>
    <s v="FEA PSIQUIATRÍA"/>
    <s v="E"/>
    <s v="I_9_1B"/>
    <x v="5"/>
    <n v="245"/>
    <n v="0"/>
    <s v="FEA PSIQUIATRÍA"/>
    <s v="P.MÉDICO PSIQUIATRÍA"/>
    <x v="2"/>
    <s v="0"/>
    <m/>
    <m/>
    <m/>
    <d v="2026-05-01T00:00:00"/>
    <d v="2026-07-31T00:00:00"/>
    <n v="92"/>
  </r>
  <r>
    <s v="273432"/>
    <d v="2026-05-01T00:00:00"/>
    <d v="2026-12-31T00:00:00"/>
    <s v="false"/>
    <s v="178201"/>
    <s v="TEMPORAL. T. COM. INTER. N. ESTA"/>
    <s v="VACACIONES Y LIBRANZAS"/>
    <s v="ENFERMERO/A"/>
    <s v="E"/>
    <s v="S_9B_1A"/>
    <x v="0"/>
    <n v="245"/>
    <n v="0"/>
    <s v="ENFERMERA/O"/>
    <s v="PLANTILLA VOLANTE"/>
    <x v="1"/>
    <s v="202383"/>
    <s v="54064030T"/>
    <s v="MARTIN HERNANDEZ, SONIA"/>
    <s v="ENFERMERA/O"/>
    <d v="2026-05-01T00:00:00"/>
    <d v="2026-07-31T00:00:00"/>
    <n v="92"/>
  </r>
  <r>
    <s v="206911"/>
    <d v="2026-05-01T00:00:00"/>
    <d v="2026-12-31T00:00:00"/>
    <s v="false"/>
    <s v="178536"/>
    <s v="TEMPORAL. T. COM. INTER. N. ESTA"/>
    <s v="VACACIONES Y LIBRANZAS"/>
    <s v="AUXILIAR DE ENFERMERÍA"/>
    <s v="E"/>
    <s v="S_9B_1AV"/>
    <x v="0"/>
    <n v="245"/>
    <n v="0"/>
    <s v="AUXILIAR DE ENFERMERÍA"/>
    <s v="PLANTA  3ª IMPAR-HOSP.EDIF.A"/>
    <x v="1"/>
    <s v="296607"/>
    <s v="54045516R"/>
    <s v="GAÑAN PEREZ, MARIA ROSA"/>
    <s v="AUXILIAR DE ENFERMERÍA"/>
    <d v="2026-05-01T00:00:00"/>
    <d v="2026-07-31T00:00:00"/>
    <n v="92"/>
  </r>
  <r>
    <s v="241966"/>
    <d v="2026-05-01T00:00:00"/>
    <d v="2026-12-31T00:00:00"/>
    <s v="false"/>
    <s v="178298"/>
    <s v="TEMPORAL. T. COM. INTER. N. ESTA"/>
    <s v="VACACIONES Y LIBRANZAS"/>
    <s v="AUXILIAR DE ENFERMERÍA"/>
    <s v="E"/>
    <s v="S_9B_1AV"/>
    <x v="0"/>
    <n v="245"/>
    <n v="0"/>
    <s v="AUXILIAR DE ENFERMERÍA"/>
    <s v="URGENCIAS"/>
    <x v="1"/>
    <s v="230985"/>
    <s v="42223434B"/>
    <s v="CEJAS ACOSTA, LAURA"/>
    <s v="AUXILIAR DE ENFERMERÍA"/>
    <d v="2026-05-01T00:00:00"/>
    <d v="2026-07-31T00:00:00"/>
    <n v="92"/>
  </r>
  <r>
    <s v="383074"/>
    <d v="2026-05-01T00:00:00"/>
    <d v="2026-12-31T00:00:00"/>
    <s v="false"/>
    <s v="178357"/>
    <s v="TEMPORAL. T. COM. INTER. N. ESTA"/>
    <s v="VACACIONES Y LIBRANZAS"/>
    <s v="AUXILIAR DE ENFERMERÍA"/>
    <s v="E"/>
    <s v="S_9B_1AV"/>
    <x v="0"/>
    <n v="245"/>
    <n v="0"/>
    <s v="AUXILIAR DE ENFERMERÍA"/>
    <s v="URGENCIAS"/>
    <x v="1"/>
    <s v="223130"/>
    <s v="79197378Y"/>
    <s v="MACHADO ROQUE, NAIBBY"/>
    <s v="AUXILIAR DE ENFERMERÍA"/>
    <d v="2026-05-01T00:00:00"/>
    <d v="2026-07-31T00:00:00"/>
    <n v="92"/>
  </r>
  <r>
    <s v="223150"/>
    <d v="2026-05-01T00:00:00"/>
    <d v="2026-12-31T00:00:00"/>
    <s v="false"/>
    <s v="178162"/>
    <s v="TEMPORAL. T. COM. INTER. N. ESTA"/>
    <s v="VACACIONES Y LIBRANZAS"/>
    <s v="ENFERMERO/A"/>
    <s v="E"/>
    <s v="S_9B_1A"/>
    <x v="0"/>
    <n v="245"/>
    <n v="0"/>
    <s v="ENFERMERA/O"/>
    <s v="PLANTA  3ª  PAR   - HOSP.EDIF.A"/>
    <x v="1"/>
    <s v="354843"/>
    <s v="54041809C"/>
    <s v="GONZALEZ BARRETO, INES"/>
    <s v="ENFERMERA/O"/>
    <d v="2026-05-01T00:00:00"/>
    <d v="2026-07-31T00:00:00"/>
    <n v="92"/>
  </r>
  <r>
    <s v="245836"/>
    <d v="2026-05-01T00:00:00"/>
    <d v="2026-12-31T00:00:00"/>
    <s v="false"/>
    <s v="178094"/>
    <s v="TEMPORAL. T. COM. INTER. N. ESTA"/>
    <s v="VACACIONES Y LIBRANZAS"/>
    <s v="AUXILIAR DE ENFERMERÍA"/>
    <s v="E"/>
    <s v="S_9B_1AV"/>
    <x v="0"/>
    <n v="245"/>
    <n v="0"/>
    <s v="AUXILIAR DE ENFERMERÍA"/>
    <s v="URGENCIAS"/>
    <x v="1"/>
    <s v="206726"/>
    <s v="43823888X"/>
    <s v="DIAZ MARRERO, YAZMINA"/>
    <s v="AUXILIAR DE ENFERMERÍA"/>
    <d v="2026-05-01T00:00:00"/>
    <d v="2026-07-31T00:00:00"/>
    <n v="92"/>
  </r>
  <r>
    <s v="217651"/>
    <d v="2026-05-01T00:00:00"/>
    <d v="2026-12-31T00:00:00"/>
    <s v="false"/>
    <s v="178276"/>
    <s v="TEMPORAL. T. COM. INTER. N. ESTA"/>
    <s v="VACACIONES Y LIBRANZAS"/>
    <s v="AUXILIAR DE ENFERMERÍA"/>
    <s v="E"/>
    <s v="S_9B_1AV"/>
    <x v="0"/>
    <n v="245"/>
    <n v="0"/>
    <s v="AUXILIAR DE ENFERMERÍA"/>
    <s v="ESTERILIZACIÓN"/>
    <x v="1"/>
    <s v="337648"/>
    <s v="43791673H"/>
    <s v="MARRERO PEREZ, MIRIAM DEL CARMEN"/>
    <s v="AUXILIAR DE ENFERMERÍA"/>
    <d v="2026-05-01T00:00:00"/>
    <d v="2026-07-31T00:00:00"/>
    <n v="92"/>
  </r>
  <r>
    <s v="216345"/>
    <d v="2026-05-03T00:00:00"/>
    <d v="2026-12-31T00:00:00"/>
    <s v="false"/>
    <s v="178942"/>
    <s v="TEMPORAL. T. COM. INTER. N. ESTA"/>
    <s v="MES VENCIDO - INCAPACIDAD TEMPORAL"/>
    <s v="AUXILIAR DE ENFERMERÍA"/>
    <s v="E"/>
    <s v="S_9B_1A"/>
    <x v="0"/>
    <n v="243"/>
    <n v="0"/>
    <s v="AUXILIAR DE ENFERMERÍA"/>
    <s v="PLANTA  7ª  PAR   - HOSP.EDIF.A"/>
    <x v="1"/>
    <s v="221860"/>
    <s v="43800364S"/>
    <s v="VENTURA RAMIREZ, NATALIA"/>
    <s v="AUXILIAR DE ENFERMERÍA"/>
    <d v="2026-05-03T00:00:00"/>
    <d v="2026-07-31T00:00:00"/>
    <n v="90"/>
  </r>
  <r>
    <s v="392386"/>
    <d v="2026-05-03T00:00:00"/>
    <d v="2026-12-31T00:00:00"/>
    <s v="false"/>
    <s v="177007"/>
    <s v="TEMPORAL. T. COM. INTER. N. ESTA"/>
    <s v="VACACIONES Y LIBRANZAS"/>
    <s v="ENFERMERO/A"/>
    <s v="E"/>
    <s v="S_9B_1A"/>
    <x v="0"/>
    <n v="243"/>
    <n v="0"/>
    <s v="ENFERMERA/O"/>
    <s v="BLOQUE QUIRURGICO CENTRAL"/>
    <x v="1"/>
    <s v="332025"/>
    <s v="48842271T"/>
    <s v="MORENO MARIN, MARIO"/>
    <s v="ENFERMERA/O"/>
    <d v="2026-05-03T00:00:00"/>
    <d v="2026-07-31T00:00:00"/>
    <n v="90"/>
  </r>
  <r>
    <s v="223677"/>
    <d v="2026-05-03T00:00:00"/>
    <d v="2026-12-31T00:00:00"/>
    <s v="false"/>
    <s v="178964"/>
    <s v="TEMPORAL. T. COM. INTER. N. ESTA"/>
    <s v="MES VENCIDO - INCAPACIDAD TEMPORAL"/>
    <s v="ENFERMERO/A"/>
    <s v="E"/>
    <s v="S_9B_1A"/>
    <x v="0"/>
    <n v="243"/>
    <n v="0"/>
    <s v="ENFERMERA/O"/>
    <s v="UDAD.DE RECUPERACIÓN DE QUIRÓFANO"/>
    <x v="1"/>
    <s v="295277"/>
    <s v="78638205D"/>
    <s v="CASCALES DORTA, RAQUEL"/>
    <s v="ENFERMERA/O"/>
    <d v="2026-05-03T00:00:00"/>
    <d v="2026-07-31T00:00:00"/>
    <n v="90"/>
  </r>
  <r>
    <s v="245246"/>
    <d v="2026-05-03T00:00:00"/>
    <d v="2026-12-31T00:00:00"/>
    <s v="false"/>
    <s v="178282"/>
    <s v="TEMPORAL. T. COM. INTER. N. ESTA"/>
    <s v="VACACIONES Y LIBRANZAS"/>
    <s v="AUXILIAR DE ENFERMERÍA"/>
    <s v="E"/>
    <s v="S_9B_1AV"/>
    <x v="0"/>
    <n v="243"/>
    <n v="0"/>
    <s v="AUXILIAR DE ENFERMERÍA"/>
    <s v="PLANTA 1ª - HOSPITALIZACIÓN EDIF. D"/>
    <x v="1"/>
    <s v="347731"/>
    <s v="78611532Q"/>
    <s v="DIAZ RODRIGUEZ, ANA ISABEL"/>
    <s v="AUXILIAR DE ENFERMERÍA"/>
    <d v="2026-05-03T00:00:00"/>
    <d v="2026-07-31T00:00:00"/>
    <n v="90"/>
  </r>
  <r>
    <s v="213595"/>
    <d v="2026-05-04T00:00:00"/>
    <d v="2026-12-31T00:00:00"/>
    <s v="false"/>
    <s v="178327"/>
    <s v="TEMPORAL. T. COM. INTER. N. ESTA"/>
    <s v="VACACIONES Y LIBRANZAS"/>
    <s v="ENFERMERO/A"/>
    <s v="E"/>
    <s v="S_9B_1A"/>
    <x v="0"/>
    <n v="242"/>
    <n v="0"/>
    <s v="ENFERMERA/O"/>
    <s v="UDES.ESPECIALES SUPLENCIAS"/>
    <x v="1"/>
    <s v="213813"/>
    <s v="54062959X"/>
    <s v="GONZALEZ ALBERTO, JOSUE"/>
    <s v="ENFERMERA/O"/>
    <d v="2026-05-04T00:00:00"/>
    <d v="2026-07-31T00:00:00"/>
    <n v="89"/>
  </r>
  <r>
    <s v="378102"/>
    <d v="2026-05-04T00:00:00"/>
    <d v="2026-12-31T00:00:00"/>
    <s v="false"/>
    <s v="178477"/>
    <s v="TEMPORAL. T. COMPLETO. N. ESTATU"/>
    <s v="ACUMULACION DE TAREAS"/>
    <s v="MEDICO/A URGENCIA HOSPITALARIA"/>
    <s v="E"/>
    <s v="I_9_1C"/>
    <x v="1"/>
    <n v="242"/>
    <n v="0"/>
    <s v="MÉDICO URGENCIA HOSPITALARIA"/>
    <s v="P.MÉDICO DE URGENCIAS"/>
    <x v="2"/>
    <s v="0"/>
    <m/>
    <m/>
    <m/>
    <d v="2026-05-04T00:00:00"/>
    <d v="2026-07-31T00:00:00"/>
    <n v="89"/>
  </r>
  <r>
    <s v="379776"/>
    <d v="2026-05-04T00:00:00"/>
    <d v="2026-12-31T00:00:00"/>
    <s v="false"/>
    <s v="178157"/>
    <s v="TEMPORAL. T. COM. INTER. N. ESTA"/>
    <s v="VACACIONES Y LIBRANZAS"/>
    <s v="TÉC ESPECIALISTA / RADIODIAGNÓSTICO"/>
    <s v="E"/>
    <s v="S_9B_1A"/>
    <x v="0"/>
    <n v="242"/>
    <n v="0"/>
    <s v="TÉCNICO ESPECIALISTA RADIODIAGNÓSTICO"/>
    <s v="URGENCIAS - HN_CEAU"/>
    <x v="1"/>
    <s v="257056"/>
    <s v="78569036R"/>
    <s v="HERNANDEZ GONZALEZ, AYOZE"/>
    <s v="TÉCNICO ESPECIALISTA RADIODIAGNÓSTICO"/>
    <d v="2026-05-04T00:00:00"/>
    <d v="2026-07-31T00:00:00"/>
    <n v="89"/>
  </r>
  <r>
    <s v="249942"/>
    <d v="2026-05-04T00:00:00"/>
    <d v="2026-12-31T00:00:00"/>
    <s v="false"/>
    <s v="178675"/>
    <s v="TEMPORAL. T. COMPLETO. N. ESTATU"/>
    <s v="ACUMULACION DE TAREAS"/>
    <s v="MEDICO/A URGENCIA HOSPITALARIA"/>
    <s v="E"/>
    <s v="I_9_1C"/>
    <x v="1"/>
    <n v="242"/>
    <n v="0"/>
    <s v="MÉDICO URGENCIA HOSPITALARIA"/>
    <s v="P.MÉDICO DE URGENCIAS"/>
    <x v="2"/>
    <s v="0"/>
    <m/>
    <m/>
    <m/>
    <d v="2026-05-04T00:00:00"/>
    <d v="2026-07-31T00:00:00"/>
    <n v="89"/>
  </r>
  <r>
    <s v="252962"/>
    <d v="2026-05-04T00:00:00"/>
    <d v="2026-12-31T00:00:00"/>
    <s v="false"/>
    <s v="179006"/>
    <s v="TEMPORAL. T. COM. INTER. N. ESTA"/>
    <s v="MES VENCIDO - INCAPACIDAD TEMPORAL"/>
    <s v="TÉC ESPECIALISTA / RADIOTERAPIA"/>
    <s v="E"/>
    <s v="S_9B_1A"/>
    <x v="0"/>
    <n v="242"/>
    <n v="0"/>
    <s v="TÉCNICO ESPECIALISTA RADIOTERAPIA"/>
    <s v="EXPLORAC.RADIOTERAPIA"/>
    <x v="1"/>
    <s v="230447"/>
    <s v="78707290W"/>
    <s v="LIMA MARTINEZ, CARMEN YURENA"/>
    <s v="TÉCNICO ESPECIALISTA RADIOTERAPIA"/>
    <d v="2026-05-04T00:00:00"/>
    <d v="2026-07-31T00:00:00"/>
    <n v="89"/>
  </r>
  <r>
    <s v="223090"/>
    <d v="2026-05-04T00:00:00"/>
    <d v="2026-12-31T00:00:00"/>
    <s v="false"/>
    <s v="178468"/>
    <s v="TEMPORAL. T. COM. INTER. N. ESTA"/>
    <s v="VACACIONES Y LIBRANZAS"/>
    <s v="ENFERMERO/A"/>
    <s v="E"/>
    <s v="S_9B_1A"/>
    <x v="0"/>
    <n v="242"/>
    <n v="0"/>
    <s v="ENFERMERA/O"/>
    <s v="PLANTILLA VOLANTE"/>
    <x v="1"/>
    <s v="224339"/>
    <s v="49337539D"/>
    <s v="GARCIA DUEÑAS, ALBERTO"/>
    <s v="ENFERMERA/O"/>
    <d v="2026-05-04T00:00:00"/>
    <d v="2026-07-31T00:00:00"/>
    <n v="89"/>
  </r>
  <r>
    <s v="234214"/>
    <d v="2026-05-04T00:00:00"/>
    <d v="2026-12-31T00:00:00"/>
    <s v="false"/>
    <s v="178924"/>
    <s v="TEMPORAL. T. COMPLETO. N. ESTATU"/>
    <s v="ACUMULACION DE TAREAS"/>
    <s v="FEA OFTALMOLOGÍA"/>
    <s v="E"/>
    <s v="I_9_1C"/>
    <x v="1"/>
    <n v="242"/>
    <n v="0"/>
    <s v="FEA OFTALMOLOGÍA"/>
    <s v="P.MÉDICO OFTALMOLOGÍA"/>
    <x v="2"/>
    <s v="0"/>
    <m/>
    <m/>
    <m/>
    <d v="2026-05-04T00:00:00"/>
    <d v="2026-07-31T00:00:00"/>
    <n v="89"/>
  </r>
  <r>
    <s v="381898"/>
    <d v="2026-05-04T00:00:00"/>
    <d v="2026-12-31T00:00:00"/>
    <s v="false"/>
    <s v="176998"/>
    <s v="TEMPORAL. T. COM. INTER. N. ESTA"/>
    <s v="VACACIONES Y LIBRANZAS"/>
    <s v="ENFERMERO/A"/>
    <s v="E"/>
    <s v="S_9B_1A"/>
    <x v="0"/>
    <n v="242"/>
    <n v="0"/>
    <s v="ENFERMERA/O"/>
    <s v="PLANTILLA VOLANTE"/>
    <x v="1"/>
    <s v="201190"/>
    <s v="42235122S"/>
    <s v="FERNANDEZ DE LA CRUZ, JESUS YERAY"/>
    <s v="ENFERMERA/O"/>
    <d v="2026-05-04T00:00:00"/>
    <d v="2026-07-31T00:00:00"/>
    <n v="89"/>
  </r>
  <r>
    <s v="267185"/>
    <d v="2026-05-04T00:00:00"/>
    <d v="2026-12-31T00:00:00"/>
    <s v="false"/>
    <s v="178480"/>
    <s v="TEMPORAL. T. COMPLETO. N. ESTATU"/>
    <s v="ACUMULACION DE TAREAS"/>
    <s v="FEA PEDIATRÍA"/>
    <s v="E"/>
    <s v="I_9_1C"/>
    <x v="1"/>
    <n v="242"/>
    <n v="0"/>
    <s v="FEA PEDIATRÍA"/>
    <s v="P.MÉDICO PEDIATRÍA"/>
    <x v="2"/>
    <s v="0"/>
    <m/>
    <m/>
    <m/>
    <d v="2026-05-04T00:00:00"/>
    <d v="2026-07-31T00:00:00"/>
    <n v="89"/>
  </r>
  <r>
    <s v="370730"/>
    <d v="2026-05-04T00:00:00"/>
    <d v="2026-12-31T00:00:00"/>
    <s v="false"/>
    <s v="178768"/>
    <s v="TEMPORAL. T. COMPLETO. N. ESTATU"/>
    <s v="ACUMULACION DE TAREAS"/>
    <s v="FEA GERIATRÍA"/>
    <s v="E"/>
    <s v="I_9_1C"/>
    <x v="1"/>
    <n v="242"/>
    <n v="0"/>
    <s v="FEA GERIATRÍA"/>
    <s v="P.MÉDICO GERIATRÍA HOSP.NORTE"/>
    <x v="2"/>
    <s v="0"/>
    <m/>
    <m/>
    <m/>
    <d v="2026-05-04T00:00:00"/>
    <d v="2026-07-31T00:00:00"/>
    <n v="89"/>
  </r>
  <r>
    <s v="248993"/>
    <d v="2026-05-05T00:00:00"/>
    <d v="2026-12-31T00:00:00"/>
    <s v="false"/>
    <s v="178189"/>
    <s v="TEMPORAL. T. COM. INTER. N. ESTA"/>
    <s v="VACACIONES Y LIBRANZAS"/>
    <s v="ENFERMERO/A"/>
    <s v="E"/>
    <s v="S_9B_1A"/>
    <x v="0"/>
    <n v="241"/>
    <n v="0"/>
    <s v="ENFERMERA/O"/>
    <s v="PLANTA  1ª IMPAR - HOSP.EDIF.A"/>
    <x v="1"/>
    <s v="242910"/>
    <s v="71345141S"/>
    <s v="SELAS PATON, ESTIBALIZ"/>
    <s v="ENFERMERA/O ESPECIALISTA EN ENFERMERÍA DE SALUD ME"/>
    <d v="2026-05-05T00:00:00"/>
    <d v="2026-07-31T00:00:00"/>
    <n v="88"/>
  </r>
  <r>
    <s v="208416"/>
    <d v="2026-05-05T00:00:00"/>
    <d v="2026-12-31T00:00:00"/>
    <s v="false"/>
    <s v="179053"/>
    <s v="TEMPORAL. T. COM. INTER. N. ESTA"/>
    <s v="COMISION SERV.,ADS.TEMPORAL"/>
    <s v="G TÉCNICO FUNCIÓN ADMINISTRATIVA"/>
    <s v="E"/>
    <s v="S_9B_1A"/>
    <x v="0"/>
    <n v="241"/>
    <n v="0"/>
    <s v="GRUPO TÉCNICO FUNCIÓN ADMINISTRATIVA"/>
    <s v="DIRECCIÓN DE RECURSOS HUMANOS"/>
    <x v="5"/>
    <s v="370686"/>
    <s v="78695333M"/>
    <s v="DIAZ ORIO, MARIA CRISTINA"/>
    <m/>
    <d v="2026-05-05T00:00:00"/>
    <d v="2026-07-31T00:00:00"/>
    <n v="88"/>
  </r>
  <r>
    <s v="296453"/>
    <d v="2026-05-05T00:00:00"/>
    <d v="2026-12-31T00:00:00"/>
    <s v="false"/>
    <s v="179054"/>
    <s v="TEMPORAL. T. COM. INTER. N. ESTA"/>
    <s v="MES VENCIDO - INCAPACIDAD TEMPORAL"/>
    <s v="PINCHE"/>
    <s v="E"/>
    <s v="S_9B_1A"/>
    <x v="0"/>
    <n v="241"/>
    <n v="0"/>
    <s v="PINCHE"/>
    <s v="COCINA"/>
    <x v="0"/>
    <s v="212706"/>
    <s v="78627296W"/>
    <s v="HERNANDEZ GONZALEZ, SAMUEL"/>
    <s v="PINCHE"/>
    <d v="2026-05-05T00:00:00"/>
    <d v="2026-07-31T00:00:00"/>
    <n v="88"/>
  </r>
  <r>
    <s v="239836"/>
    <d v="2026-05-05T00:00:00"/>
    <d v="2026-12-31T00:00:00"/>
    <s v="false"/>
    <s v="178779"/>
    <s v="TEMPORAL. T. COM. INTER. N. ESTA"/>
    <s v="VACACIONES Y LIBRANZAS"/>
    <s v="ENFERMERO/A"/>
    <s v="E"/>
    <s v="S_9B_1A"/>
    <x v="0"/>
    <n v="241"/>
    <n v="0"/>
    <s v="ENFERMERA/O"/>
    <s v="RADIOLOGÍA DE URGENCIAS"/>
    <x v="1"/>
    <s v="382278"/>
    <s v="78639250L"/>
    <s v="MINGUELA PEREZ, ALMUDENA"/>
    <s v="ENFERMERA/O"/>
    <d v="2026-05-05T00:00:00"/>
    <d v="2026-07-31T00:00:00"/>
    <n v="88"/>
  </r>
  <r>
    <s v="254375"/>
    <d v="2026-05-05T00:00:00"/>
    <d v="2026-12-31T00:00:00"/>
    <s v="false"/>
    <s v="178737"/>
    <s v="TEMPORAL. T. COMPLETO. N. ESTATU"/>
    <s v="ACUMULACION DE TAREAS"/>
    <s v="INGENIERO/A TÉCNICO/A INDUSTRIAL"/>
    <s v="E"/>
    <s v="I_9_1C"/>
    <x v="1"/>
    <n v="241"/>
    <n v="0"/>
    <s v="INGENIERO TÉCNICO INDUSTRIAL"/>
    <s v="SEC.INGEN. BIOMÉDICA"/>
    <x v="6"/>
    <s v="0"/>
    <m/>
    <m/>
    <m/>
    <d v="2026-05-05T00:00:00"/>
    <d v="2026-07-31T00:00:00"/>
    <n v="88"/>
  </r>
  <r>
    <s v="230460"/>
    <d v="2026-05-05T00:00:00"/>
    <d v="2026-12-31T00:00:00"/>
    <s v="false"/>
    <s v="178160"/>
    <s v="TEMPORAL. T. COM. INTER. N. ESTA"/>
    <s v="VACACIONES Y LIBRANZAS"/>
    <s v="ENFERMERO/A"/>
    <s v="E"/>
    <s v="S_9B_1A"/>
    <x v="0"/>
    <n v="241"/>
    <n v="0"/>
    <s v="ENFERMERA/O"/>
    <s v="PLANTA 1ª - HOSPITALIZACIÓN EDIF. D"/>
    <x v="1"/>
    <s v="382261"/>
    <s v="70267241X"/>
    <s v="MAHAMUD MARCOS, CELIA"/>
    <s v="ENFERMERA/O"/>
    <d v="2026-05-05T00:00:00"/>
    <d v="2026-07-31T00:00:00"/>
    <n v="88"/>
  </r>
  <r>
    <s v="351108"/>
    <d v="2026-05-05T00:00:00"/>
    <d v="2026-12-31T00:00:00"/>
    <s v="false"/>
    <s v="179106"/>
    <s v="TEMPORAL. T. COM. INTER. N. ESTA"/>
    <s v="COMISION SERV.,ADS.TEMPORAL"/>
    <s v="TÉC ESPECIALISTA / LABORATORIO"/>
    <s v="E"/>
    <s v="S_9B_1A"/>
    <x v="0"/>
    <n v="241"/>
    <n v="0"/>
    <s v="TÉCNICO ESPECIALISTA LABORATORIO"/>
    <s v="AREA.ENFERMERIA - CAE PTO.DE LA CRUZ"/>
    <x v="1"/>
    <s v="280790"/>
    <s v="45453481F"/>
    <s v="LORENZO HERNANDEZ, ALICIA"/>
    <m/>
    <d v="2026-05-05T00:00:00"/>
    <d v="2026-07-31T00:00:00"/>
    <n v="88"/>
  </r>
  <r>
    <s v="226017"/>
    <d v="2026-05-05T00:00:00"/>
    <d v="2026-12-31T00:00:00"/>
    <s v="false"/>
    <s v="179107"/>
    <s v="TEMPORAL. T. COM. INTER. N. ESTA"/>
    <s v="COMISION SERV.,ADS.TEMPORAL"/>
    <s v="TÉC ESPECIALISTA / LABORATORIO"/>
    <s v="E"/>
    <s v="S_9B_1A"/>
    <x v="0"/>
    <n v="241"/>
    <n v="0"/>
    <s v="TÉCNICO ESPECIALISTA LABORATORIO"/>
    <s v="LABOR.DE MICROBIOLOGIA Y CONTROL DE INF"/>
    <x v="1"/>
    <s v="253141"/>
    <s v="45554307R"/>
    <s v="PEREZ RODRIGUEZ, MARIA CARMEN"/>
    <m/>
    <d v="2026-05-05T00:00:00"/>
    <d v="2026-07-31T00:00:00"/>
    <n v="88"/>
  </r>
  <r>
    <s v="330649"/>
    <d v="2026-05-05T00:00:00"/>
    <d v="2026-12-31T00:00:00"/>
    <s v="false"/>
    <s v="179104"/>
    <s v="TEMPORAL. T. COM. INTER. N. ESTA"/>
    <s v="COMISION SERV.,ADS.TEMPORAL"/>
    <s v="TÉC ESPECIALISTA / LABORATORIO"/>
    <s v="E"/>
    <s v="S_9B_1A"/>
    <x v="0"/>
    <n v="241"/>
    <n v="0"/>
    <s v="TÉCNICO ESPECIALISTA LABORATORIO"/>
    <s v="AREA.ENFERMERIA - CAE PTO.DE LA CRUZ"/>
    <x v="1"/>
    <s v="333444"/>
    <s v="42184126X"/>
    <s v="RODRIGUEZ CONCEPCION, MARIA IRENE"/>
    <m/>
    <d v="2026-05-05T00:00:00"/>
    <d v="2026-07-31T00:00:00"/>
    <n v="88"/>
  </r>
  <r>
    <s v="276108"/>
    <d v="2026-05-05T00:00:00"/>
    <d v="2026-12-31T00:00:00"/>
    <s v="false"/>
    <s v="178674"/>
    <s v="TEMPORAL. T. COMPLETO. N. ESTATU"/>
    <s v="ACUMULACION DE TAREAS"/>
    <s v="MEDICO/A URGENCIA HOSPITALARIA"/>
    <s v="E"/>
    <s v="I_9_1C"/>
    <x v="1"/>
    <n v="241"/>
    <n v="0"/>
    <s v="MÉDICO URGENCIA HOSPITALARIA"/>
    <s v="P.MÉDICO DE URGENCIAS"/>
    <x v="2"/>
    <s v="0"/>
    <m/>
    <m/>
    <m/>
    <d v="2026-05-05T00:00:00"/>
    <d v="2026-07-31T00:00:00"/>
    <n v="88"/>
  </r>
  <r>
    <s v="353517"/>
    <d v="2026-05-05T00:00:00"/>
    <d v="2026-12-31T00:00:00"/>
    <s v="false"/>
    <s v="179105"/>
    <s v="TEMPORAL. T. COM. INTER. N. ESTA"/>
    <s v="COMISION SERV.,ADS.TEMPORAL"/>
    <s v="TÉC ESPECIALISTA / LABORATORIO"/>
    <s v="E"/>
    <s v="S_9B_1A"/>
    <x v="0"/>
    <n v="241"/>
    <n v="0"/>
    <s v="TÉCNICO ESPECIALISTA LABORATORIO"/>
    <s v="LABOR.DE MICROBIOLOGIA Y CONTROL DE INF"/>
    <x v="1"/>
    <s v="227133"/>
    <s v="42872770B"/>
    <s v="PIÑERO ARMAS, MARIA ENCARNACION"/>
    <m/>
    <d v="2026-05-05T00:00:00"/>
    <d v="2026-07-31T00:00:00"/>
    <n v="88"/>
  </r>
  <r>
    <s v="269525"/>
    <d v="2026-05-05T00:00:00"/>
    <d v="2026-12-31T00:00:00"/>
    <s v="false"/>
    <s v="178738"/>
    <s v="TEMPORAL. T. COMPLETO. N. ESTATU"/>
    <s v="ACUMULACION DE TAREAS"/>
    <s v="INGENIERO/A TÉCNICO/A INDUSTRIAL"/>
    <s v="E"/>
    <s v="I_9_1C"/>
    <x v="1"/>
    <n v="241"/>
    <n v="0"/>
    <s v="INGENIERO TÉCNICO INDUSTRIAL"/>
    <s v="SEC.INGEN. BIOMÉDICA"/>
    <x v="6"/>
    <s v="0"/>
    <m/>
    <m/>
    <m/>
    <d v="2026-05-05T00:00:00"/>
    <d v="2026-07-31T00:00:00"/>
    <n v="88"/>
  </r>
  <r>
    <s v="250386"/>
    <d v="2026-05-05T00:00:00"/>
    <d v="2026-12-31T00:00:00"/>
    <s v="false"/>
    <s v="179003"/>
    <s v="TEMPORAL. T. COM. INTER. N. ESTA"/>
    <s v="MES VENCIDO - INCAPACIDAD TEMPORAL"/>
    <s v="ENFERMERO/A"/>
    <s v="E"/>
    <s v="S_9B_1A"/>
    <x v="0"/>
    <n v="241"/>
    <n v="0"/>
    <s v="ENFERMERA/O"/>
    <s v="PLANTA  9ª IMPAR - HOSP.EDIF.A"/>
    <x v="1"/>
    <s v="203300"/>
    <s v="54108904R"/>
    <s v="MORA FORTES, MARIA"/>
    <s v="ENFERMERA/O"/>
    <d v="2026-05-05T00:00:00"/>
    <d v="2026-07-31T00:00:00"/>
    <n v="88"/>
  </r>
  <r>
    <s v="230659"/>
    <d v="2026-05-06T00:00:00"/>
    <d v="2026-12-31T00:00:00"/>
    <s v="false"/>
    <s v="179112"/>
    <s v="TEMPORAL. T. COM. INTER. N. ESTA"/>
    <s v="MES VENCIDO - INCAPACIDAD TEMPORAL"/>
    <s v="AUXILIAR DE ENFERMERÍA"/>
    <s v="E"/>
    <s v="S_9B_1A"/>
    <x v="0"/>
    <n v="240"/>
    <n v="0"/>
    <s v="AUXILIAR DE ENFERMERÍA"/>
    <s v="PLANTA  3ª IMPAR-HOSP.EDIF.A"/>
    <x v="1"/>
    <s v="227059"/>
    <s v="42224591H"/>
    <s v="CASTILLO LIMA, JENNIFER"/>
    <s v="AUXILIAR DE ENFERMERÍA"/>
    <d v="2026-05-06T00:00:00"/>
    <d v="2026-07-31T00:00:00"/>
    <n v="87"/>
  </r>
  <r>
    <s v="232246"/>
    <d v="2026-05-06T00:00:00"/>
    <d v="2026-12-31T00:00:00"/>
    <s v="false"/>
    <s v="179148"/>
    <s v="TEMPORAL. T. COM. INTER. N. ESTA"/>
    <s v="MES VENCIDO - INCAPACIDAD TEMPORAL"/>
    <s v="LIMPIADOR/A"/>
    <s v="E"/>
    <s v="S_9B_1A"/>
    <x v="0"/>
    <n v="240"/>
    <n v="0"/>
    <s v="LIMPIADORA"/>
    <s v="LIMPIEZA EDIFICIO ACTIV.AMBULATORIAS"/>
    <x v="0"/>
    <s v="333890"/>
    <s v="43805558B"/>
    <s v="CORREA DONIS, MARIA CANDELARIA"/>
    <s v="LIMPIADORA"/>
    <d v="2026-05-06T00:00:00"/>
    <d v="2026-07-31T00:00:00"/>
    <n v="87"/>
  </r>
  <r>
    <s v="220920"/>
    <d v="2026-05-06T00:00:00"/>
    <d v="2026-12-31T00:00:00"/>
    <s v="false"/>
    <s v="179074"/>
    <s v="TEMPORAL. T. COM. INTER. N. ESTA"/>
    <s v="MES VENCIDO - INCAPACIDAD TEMPORAL"/>
    <s v="TÉC ESPECIALISTA / RADIOTERAPIA"/>
    <s v="E"/>
    <s v="S_9B_1A"/>
    <x v="0"/>
    <n v="240"/>
    <n v="0"/>
    <s v="TÉCNICO ESPECIALISTA RADIOTERAPIA"/>
    <s v="EXPLORAC.RADIOTERAPIA"/>
    <x v="1"/>
    <s v="293690"/>
    <s v="50621543S"/>
    <s v="PIZARRO MELGAREJO, IRENE"/>
    <s v="TÉCNICO ESPECIALISTA RADIOTERAPIA"/>
    <d v="2026-05-06T00:00:00"/>
    <d v="2026-07-31T00:00:00"/>
    <n v="87"/>
  </r>
  <r>
    <s v="282621"/>
    <d v="2026-05-06T00:00:00"/>
    <d v="2026-12-31T00:00:00"/>
    <s v="false"/>
    <s v="179035"/>
    <s v="TEMPORAL. T. PAR. INTERI. N. EST"/>
    <s v="REDUCCION DE JORNADA"/>
    <s v="ENFERMERO/A"/>
    <s v="E"/>
    <s v="S_9B_1C"/>
    <x v="4"/>
    <n v="240"/>
    <n v="0"/>
    <s v="ENFERMERA/O"/>
    <s v="NIDOS"/>
    <x v="1"/>
    <s v="248296"/>
    <s v="78621370X"/>
    <s v="BELTRAN RODRIGUEZ, YACSIRA"/>
    <s v="ENFERMERA/O"/>
    <d v="2026-05-06T00:00:00"/>
    <d v="2026-07-31T00:00:00"/>
    <n v="87"/>
  </r>
  <r>
    <s v="239725"/>
    <d v="2026-05-07T00:00:00"/>
    <d v="2026-12-31T00:00:00"/>
    <s v="false"/>
    <s v="179175"/>
    <s v="TEMPORAL. T. COM. INTER. N. ESTA"/>
    <s v="MES VENCIDO - INCAPACIDAD TEMPORAL"/>
    <s v="LAVANDERO/A"/>
    <s v="E"/>
    <s v="S_9B_1A"/>
    <x v="0"/>
    <n v="239"/>
    <n v="0"/>
    <s v="LAVANDERIA"/>
    <s v="LAVANDERÍA HOSP.DEL TORAX"/>
    <x v="0"/>
    <s v="226061"/>
    <s v="54043925C"/>
    <s v="RUIZ GONZALEZ, JONATHAN"/>
    <s v="LAVANDERIA"/>
    <d v="2026-05-07T00:00:00"/>
    <d v="2026-07-31T00:00:00"/>
    <n v="86"/>
  </r>
  <r>
    <s v="293867"/>
    <d v="2026-05-07T00:00:00"/>
    <d v="2026-12-31T00:00:00"/>
    <s v="false"/>
    <s v="179140"/>
    <s v="TEMPORAL. T. COM. INTER. N. ESTA"/>
    <s v="MES VENCIDO - INCAPACIDAD TEMPORAL"/>
    <s v="CELADOR/A"/>
    <s v="E"/>
    <s v="S_9B_1A"/>
    <x v="0"/>
    <n v="239"/>
    <n v="0"/>
    <s v="CELADOR"/>
    <s v="SUBDIRECCIÓN ENFERMERÍA"/>
    <x v="1"/>
    <s v="241900"/>
    <s v="78407047R"/>
    <s v="GARCIA HERNANDEZ, MARIA SONIA"/>
    <s v="CELADOR"/>
    <d v="2026-05-07T00:00:00"/>
    <d v="2026-07-31T00:00:00"/>
    <n v="86"/>
  </r>
  <r>
    <s v="243913"/>
    <d v="2026-05-07T00:00:00"/>
    <d v="2026-12-31T00:00:00"/>
    <s v="false"/>
    <s v="179072"/>
    <s v="TEMPORAL. T. COM. INTER. N. ESTA"/>
    <s v="MES VENCIDO - INCAPACIDAD TEMPORAL"/>
    <s v="AUXILIAR DE ENFERMERÍA"/>
    <s v="E"/>
    <s v="S_9B_1A"/>
    <x v="0"/>
    <n v="239"/>
    <n v="0"/>
    <s v="AUXILIAR DE ENFERMERÍA"/>
    <s v="UDAD.DE RECUPERACIÓN DE QUIRÓFANO"/>
    <x v="1"/>
    <s v="314947"/>
    <s v="43774235Z"/>
    <s v="ARTEAGA GONZALEZ, MARIA CANDELARIA"/>
    <s v="AUXILIAR DE ENFERMERÍA"/>
    <d v="2026-05-07T00:00:00"/>
    <d v="2026-07-31T00:00:00"/>
    <n v="86"/>
  </r>
  <r>
    <s v="327522"/>
    <d v="2026-05-07T00:00:00"/>
    <d v="2026-12-31T00:00:00"/>
    <s v="false"/>
    <s v="179209"/>
    <s v="TEMPORAL. T. COM. INTER. N. ESTA"/>
    <s v="MES VENCIDO - INCAPACIDAD TEMPORAL"/>
    <s v="AUXILIAR DE ENFERMERÍA"/>
    <s v="E"/>
    <s v="S_9B_1A"/>
    <x v="0"/>
    <n v="239"/>
    <n v="0"/>
    <s v="AUXILIAR DE ENFERMERÍA"/>
    <s v="UNIDAD DE SALUD MENTAL INFANTO JUVENIL"/>
    <x v="1"/>
    <s v="274540"/>
    <s v="79081474E"/>
    <s v="LUIS LUIS, MARIA CHAXIRAXI"/>
    <s v="AUXILIAR DE ENFERMERÍA"/>
    <d v="2026-05-07T00:00:00"/>
    <d v="2026-07-31T00:00:00"/>
    <n v="86"/>
  </r>
  <r>
    <s v="260607"/>
    <d v="2026-05-07T00:00:00"/>
    <d v="2026-12-31T00:00:00"/>
    <s v="false"/>
    <s v="179073"/>
    <s v="TEMPORAL. T. COM. INTER. N. ESTA"/>
    <s v="MES VENCIDO - INCAPACIDAD TEMPORAL"/>
    <s v="TÉC ESPECIALISTA / LABORATORIO"/>
    <s v="E"/>
    <s v="S_9B_1A"/>
    <x v="0"/>
    <n v="239"/>
    <n v="0"/>
    <s v="TÉCNICO ESPECIALISTA LABORATORIO"/>
    <s v="LABORATORIO CENTRAL"/>
    <x v="1"/>
    <s v="245116"/>
    <s v="78680765L"/>
    <s v="BOTAU BITA, MARIA BEATRIZ"/>
    <s v="TÉCNICO ESPECIALISTA LABORATORIO"/>
    <d v="2026-05-07T00:00:00"/>
    <d v="2026-07-31T00:00:00"/>
    <n v="86"/>
  </r>
  <r>
    <s v="256193"/>
    <d v="2026-05-08T00:00:00"/>
    <d v="2026-12-31T00:00:00"/>
    <s v="false"/>
    <s v="179219"/>
    <s v="TEMPORAL. T. COM. INTER. N. ESTA"/>
    <s v="MES VENCIDO - INCAPACIDAD TEMPORAL"/>
    <s v="LIMPIADOR/A"/>
    <s v="E"/>
    <s v="S_9B_1A"/>
    <x v="0"/>
    <n v="238"/>
    <n v="0"/>
    <s v="LIMPIADORA"/>
    <s v="LIMPIEZA"/>
    <x v="0"/>
    <s v="394954"/>
    <s v="43783851Q"/>
    <s v="SANCHEZ CALERO, VICTOR"/>
    <s v="LIMPIADORA"/>
    <d v="2026-05-08T00:00:00"/>
    <d v="2026-07-31T00:00:00"/>
    <n v="85"/>
  </r>
  <r>
    <s v="208349"/>
    <d v="2026-05-08T00:00:00"/>
    <d v="2026-12-31T00:00:00"/>
    <s v="false"/>
    <s v="179139"/>
    <s v="TEMPORAL. T. COM. INTER. N. ESTA"/>
    <s v="MES VENCIDO - INCAPACIDAD TEMPORAL"/>
    <s v="ENFERMERO/A"/>
    <s v="E"/>
    <s v="S_9B_1A"/>
    <x v="0"/>
    <n v="238"/>
    <n v="0"/>
    <s v="ENFERMERA/O"/>
    <s v="UDAD.DE RECUPERACIÓN DE QUIRÓFANO"/>
    <x v="1"/>
    <s v="389370"/>
    <s v="78857666G"/>
    <s v="NEGRIN VIERA, NOELIA"/>
    <s v="ENFERMERA/O"/>
    <d v="2026-05-08T00:00:00"/>
    <d v="2026-07-31T00:00:00"/>
    <n v="85"/>
  </r>
  <r>
    <s v="264083"/>
    <d v="2026-05-08T00:00:00"/>
    <d v="2026-12-31T00:00:00"/>
    <s v="false"/>
    <s v="178275"/>
    <s v="TEMPORAL. T. COM. INTER. N. ESTA"/>
    <s v="VACACIONES Y LIBRANZAS"/>
    <s v="AUXILIAR DE ENFERMERÍA"/>
    <s v="E"/>
    <s v="S_9B_1AV"/>
    <x v="0"/>
    <n v="238"/>
    <n v="0"/>
    <s v="AUXILIAR DE ENFERMERÍA"/>
    <s v="PLANTA  2ª  - HOSPITAL DEL NORTE"/>
    <x v="1"/>
    <s v="210709"/>
    <s v="78628117H"/>
    <s v="RODRIGUEZ DELGADO, MARIA SERAPIA"/>
    <s v="AUXILIAR DE ENFERMERÍA"/>
    <d v="2026-05-08T00:00:00"/>
    <d v="2026-07-31T00:00:00"/>
    <n v="85"/>
  </r>
  <r>
    <s v="280576"/>
    <d v="2026-05-08T00:00:00"/>
    <d v="2026-12-31T00:00:00"/>
    <s v="false"/>
    <s v="179221"/>
    <s v="TEMPORAL. T. COM. INTER. N. ESTA"/>
    <s v="MES VENCIDO - INCAPACIDAD TEMPORAL"/>
    <s v="LIMPIADOR/A"/>
    <s v="E"/>
    <s v="S_9B_1A"/>
    <x v="0"/>
    <n v="238"/>
    <n v="0"/>
    <s v="LIMPIADORA"/>
    <s v="LIMPIEZA EDIFICIO ACTIV.AMBULATORIAS"/>
    <x v="0"/>
    <s v="278652"/>
    <s v="43624162Q"/>
    <s v="EXPOSITO GOYA, RICARDO"/>
    <s v="LIMPIADORA"/>
    <d v="2026-05-08T00:00:00"/>
    <d v="2026-07-31T00:00:00"/>
    <n v="85"/>
  </r>
  <r>
    <s v="277215"/>
    <d v="2026-05-08T00:00:00"/>
    <d v="2026-12-31T00:00:00"/>
    <s v="false"/>
    <s v="179211"/>
    <s v="TEMPORAL. T. COM. INTER. N. ESTA"/>
    <s v="MES VENCIDO - INCAPACIDAD TEMPORAL"/>
    <s v="AUXILIAR DE ENFERMERÍA"/>
    <s v="E"/>
    <s v="S_9B_1A"/>
    <x v="0"/>
    <n v="238"/>
    <n v="0"/>
    <s v="AUXILIAR DE ENFERMERÍA"/>
    <s v="PLANTA  7ª  PAR   - HOSP.EDIF.A"/>
    <x v="1"/>
    <s v="230004"/>
    <s v="43834022R"/>
    <s v="COELLO HERNANDEZ, RAQUEL"/>
    <s v="AUXILIAR DE ENFERMERÍA"/>
    <d v="2026-05-08T00:00:00"/>
    <d v="2026-07-31T00:00:00"/>
    <n v="85"/>
  </r>
  <r>
    <s v="271228"/>
    <d v="2026-05-08T00:00:00"/>
    <d v="2026-12-31T00:00:00"/>
    <s v="false"/>
    <s v="178221"/>
    <s v="TEMPORAL. T. COM. INTER. N. ESTA"/>
    <s v="VACACIONES Y LIBRANZAS"/>
    <s v="ENFERMERO/A"/>
    <s v="E"/>
    <s v="S_9B_1AV"/>
    <x v="0"/>
    <n v="238"/>
    <n v="0"/>
    <s v="ENFERMERA/O"/>
    <s v="PLANTA  3ª IMPAR-HOSP.EDIF.A"/>
    <x v="1"/>
    <s v="324716"/>
    <s v="43800990C"/>
    <s v="REMON GARCIA, SONIA DOLORES"/>
    <s v="ENFERMERA/O"/>
    <d v="2026-05-08T00:00:00"/>
    <d v="2026-07-31T00:00:00"/>
    <n v="85"/>
  </r>
  <r>
    <s v="218352"/>
    <d v="2026-05-08T00:00:00"/>
    <d v="2026-12-31T00:00:00"/>
    <s v="false"/>
    <s v="179205"/>
    <s v="TEMPORAL. T. COM. INTER. N. ESTA"/>
    <s v="MES VENCIDO - INCAPACIDAD TEMPORAL"/>
    <s v="AUXILIAR DE ENFERMERÍA"/>
    <s v="E"/>
    <s v="S_9B_1A"/>
    <x v="0"/>
    <n v="238"/>
    <n v="0"/>
    <s v="AUXILIAR DE ENFERMERÍA"/>
    <s v="PLANTA  3ª IMPAR-HOSP.EDIF.A"/>
    <x v="1"/>
    <s v="250863"/>
    <s v="45454134Q"/>
    <s v="BOLAÑOS AVILA, MARIA DEL CARMEN"/>
    <s v="AUXILIAR DE ENFERMERÍA"/>
    <d v="2026-05-08T00:00:00"/>
    <d v="2026-07-31T00:00:00"/>
    <n v="85"/>
  </r>
  <r>
    <s v="304612"/>
    <d v="2026-05-09T00:00:00"/>
    <d v="2026-12-31T00:00:00"/>
    <s v="false"/>
    <s v="179259"/>
    <s v="TEMPORAL. T. COM. INTER. N. ESTA"/>
    <s v="MES VENCIDO - INCAPACIDAD TEMPORAL"/>
    <s v="CELADOR/A"/>
    <s v="E"/>
    <s v="S_9B_1A"/>
    <x v="0"/>
    <n v="237"/>
    <n v="0"/>
    <s v="CELADOR"/>
    <s v="AREA ADMINISTRATIVA - HN - CAE ICOD"/>
    <x v="4"/>
    <s v="248323"/>
    <s v="78570911J"/>
    <s v="CRUZ ACOSTA, MIGUEL ANGEL"/>
    <s v="CELADOR"/>
    <d v="2026-05-09T00:00:00"/>
    <d v="2026-07-31T00:00:00"/>
    <n v="84"/>
  </r>
  <r>
    <s v="239019"/>
    <d v="2026-05-10T00:00:00"/>
    <d v="2026-12-31T00:00:00"/>
    <s v="false"/>
    <s v="179271"/>
    <s v="TEMPORAL. T. COM. INTER. N. ESTA"/>
    <s v="PROMOCION INTERNA TEMPORAL"/>
    <s v="LIMPIADOR/A"/>
    <s v="E"/>
    <s v="S_9B_1A"/>
    <x v="0"/>
    <n v="236"/>
    <n v="0"/>
    <s v="LIMPIADORA"/>
    <s v="LIMPIEZA"/>
    <x v="0"/>
    <s v="356996"/>
    <s v="43791550X"/>
    <s v="GUILLEN MARTIN, MARIA RAQUEL"/>
    <s v="AUXILIAR DE ENFERMERÍA"/>
    <d v="2026-05-10T00:00:00"/>
    <d v="2026-07-31T00:00:00"/>
    <n v="83"/>
  </r>
  <r>
    <s v="311947"/>
    <d v="2026-05-10T00:00:00"/>
    <d v="2026-12-31T00:00:00"/>
    <s v="false"/>
    <s v="178469"/>
    <s v="TEMPORAL. T. COM. INTER. N. ESTA"/>
    <s v="VACACIONES Y LIBRANZAS"/>
    <s v="ENFERMERO/A"/>
    <s v="E"/>
    <s v="S_9B_1AV"/>
    <x v="0"/>
    <n v="236"/>
    <n v="0"/>
    <s v="ENFERMERA/O"/>
    <s v="UDES.ESPECIALES SUPLENCIAS"/>
    <x v="1"/>
    <s v="286558"/>
    <s v="79091825T"/>
    <s v="RUIZ CARBALLO, EDUARDO GREGORIO"/>
    <s v="ENFERMERA/O"/>
    <d v="2026-05-10T00:00:00"/>
    <d v="2026-07-31T00:00:00"/>
    <n v="83"/>
  </r>
  <r>
    <s v="356996"/>
    <d v="2026-05-10T00:00:00"/>
    <d v="2026-12-31T00:00:00"/>
    <s v="false"/>
    <s v="178299"/>
    <s v="SIN CONTRATO"/>
    <s v="PROMOCION INTERNA TEMPORAL"/>
    <s v="AUXILIAR DE ENFERMERÍA"/>
    <s v="E"/>
    <s v="S_9B_1AV"/>
    <x v="0"/>
    <n v="236"/>
    <n v="0"/>
    <s v="AUXILIAR DE ENFERMERÍA"/>
    <s v="PARITORIO"/>
    <x v="1"/>
    <s v="0"/>
    <m/>
    <m/>
    <m/>
    <d v="2026-05-10T00:00:00"/>
    <d v="2026-07-31T00:00:00"/>
    <n v="83"/>
  </r>
  <r>
    <s v="254063"/>
    <d v="2026-05-10T00:00:00"/>
    <d v="2026-12-31T00:00:00"/>
    <s v="false"/>
    <s v="178913"/>
    <s v="TEMPORAL. T. COM. INTER. N. ESTA"/>
    <s v="VACACIONES Y LIBRANZAS"/>
    <s v="AUXILIAR DE ENFERMERÍA"/>
    <s v="E"/>
    <s v="S_9B_1AV"/>
    <x v="0"/>
    <n v="236"/>
    <n v="0"/>
    <s v="AUXILIAR DE ENFERMERÍA"/>
    <s v="PLANTA  9ª  PAR   - HOSP.EDIF.A"/>
    <x v="1"/>
    <s v="213853"/>
    <s v="45896564H"/>
    <s v="HERRERA LOPEZ, PEDRO ANGEL"/>
    <s v="AUXILIAR DE ENFERMERÍA"/>
    <d v="2026-05-10T00:00:00"/>
    <d v="2026-07-31T00:00:00"/>
    <n v="83"/>
  </r>
  <r>
    <s v="223768"/>
    <d v="2026-05-11T00:00:00"/>
    <d v="2026-12-31T00:00:00"/>
    <s v="false"/>
    <s v="178224"/>
    <s v="TEMPORAL. T. COM. INTER. N. ESTA"/>
    <s v="VACACIONES Y LIBRANZAS"/>
    <s v="ENFERMERO/A"/>
    <s v="E"/>
    <s v="S_9B_1AV"/>
    <x v="0"/>
    <n v="235"/>
    <n v="0"/>
    <s v="ENFERMERA/O"/>
    <s v="PLANTA  2ª  - HOSPITAL DEL NORTE"/>
    <x v="1"/>
    <s v="210919"/>
    <s v="20946652T"/>
    <s v="VILA FEBRER, ANA TERESA"/>
    <s v="ENFERMERA/O"/>
    <d v="2026-05-11T00:00:00"/>
    <d v="2026-07-31T00:00:00"/>
    <n v="82"/>
  </r>
  <r>
    <s v="307222"/>
    <d v="2026-05-11T00:00:00"/>
    <d v="2026-12-31T00:00:00"/>
    <s v="false"/>
    <s v="179239"/>
    <s v="TEMPORAL. T. COM. INTER. N. ESTA"/>
    <s v="MES VENCIDO - INCAPACIDAD TEMPORAL"/>
    <s v="AUXILIAR DE ENFERMERÍA"/>
    <s v="E"/>
    <s v="S_9B_1A"/>
    <x v="0"/>
    <n v="235"/>
    <n v="0"/>
    <s v="AUXILIAR DE ENFERMERÍA"/>
    <s v="CONSULTA GINECOLOGIA"/>
    <x v="1"/>
    <s v="328004"/>
    <s v="43775642H"/>
    <s v="PEREZ MARICHAL, ADELA"/>
    <s v="AUXILIARES DE CLÍNICA O ENFERMERIA"/>
    <d v="2026-05-11T00:00:00"/>
    <d v="2026-07-31T00:00:00"/>
    <n v="82"/>
  </r>
  <r>
    <s v="215734"/>
    <d v="2026-05-11T00:00:00"/>
    <d v="2026-12-31T00:00:00"/>
    <s v="false"/>
    <s v="178467"/>
    <s v="TEMPORAL. T. COM. INTER. N. ESTA"/>
    <s v="VACACIONES Y LIBRANZAS"/>
    <s v="ENFERMERO/A"/>
    <s v="E"/>
    <s v="S_9B_1AV"/>
    <x v="0"/>
    <n v="235"/>
    <n v="0"/>
    <s v="ENFERMERA/O"/>
    <s v="PLANTILLA VOLANTE"/>
    <x v="1"/>
    <s v="214578"/>
    <s v="71138791K"/>
    <s v="ARRANZ VICENTE, JAVIER"/>
    <s v="ENFERMERA/O"/>
    <d v="2026-05-11T00:00:00"/>
    <d v="2026-07-31T00:00:00"/>
    <n v="82"/>
  </r>
  <r>
    <s v="366733"/>
    <d v="2026-05-11T00:00:00"/>
    <d v="2026-12-31T00:00:00"/>
    <s v="false"/>
    <s v="179244"/>
    <s v="TEMPORAL. T. COM. INTER. N. ESTA"/>
    <s v="MES VENCIDO - INCAPACIDAD TEMPORAL"/>
    <s v="LAVANDERO/A"/>
    <s v="E"/>
    <s v="S_9B_1A"/>
    <x v="0"/>
    <n v="235"/>
    <n v="0"/>
    <s v="LAVANDERIA"/>
    <s v="LAVANDERÍA HOSP.DEL TORAX"/>
    <x v="0"/>
    <s v="268411"/>
    <s v="43775815F"/>
    <s v="HERNANDEZ ALBERTO, BEGOÑA DE JESUS"/>
    <s v="LAVANDERIA"/>
    <d v="2026-05-11T00:00:00"/>
    <d v="2026-07-31T00:00:00"/>
    <n v="82"/>
  </r>
  <r>
    <s v="249195"/>
    <d v="2026-05-11T00:00:00"/>
    <d v="2026-12-31T00:00:00"/>
    <s v="false"/>
    <s v="178202"/>
    <s v="TEMPORAL. T. COM. INTER. N. ESTA"/>
    <s v="VACACIONES Y LIBRANZAS"/>
    <s v="ENFERMERO/A"/>
    <s v="E"/>
    <s v="S_9B_1AV"/>
    <x v="0"/>
    <n v="235"/>
    <n v="0"/>
    <s v="ENFERMERA/O"/>
    <s v="PLANTA  9ª  PAR   - HOSP.EDIF.A"/>
    <x v="1"/>
    <s v="242309"/>
    <s v="29621630E"/>
    <s v="GIRALDO SUAREZ, MARIA"/>
    <s v="ENFERMERA/O"/>
    <d v="2026-05-11T00:00:00"/>
    <d v="2026-07-31T00:00:00"/>
    <n v="82"/>
  </r>
  <r>
    <s v="262596"/>
    <d v="2026-05-11T00:00:00"/>
    <d v="2026-12-31T00:00:00"/>
    <s v="false"/>
    <s v="179329"/>
    <s v="TEMPORAL. T. COM. INTER. N. ESTA"/>
    <s v="MES VENCIDO - INCAPACIDAD TEMPORAL"/>
    <s v="FISIOTERAPEUTA"/>
    <s v="E"/>
    <s v="S_9B_1A"/>
    <x v="0"/>
    <n v="235"/>
    <n v="0"/>
    <s v="FISIOTERAPEUTA"/>
    <s v="GIMNASIO REHABILITACION"/>
    <x v="1"/>
    <s v="318439"/>
    <s v="43600118F"/>
    <s v="HERRERA GONZALEZ, JETRHO"/>
    <s v="FISIOTERAPEUTA"/>
    <d v="2026-05-11T00:00:00"/>
    <d v="2026-07-31T00:00:00"/>
    <n v="82"/>
  </r>
  <r>
    <s v="220298"/>
    <d v="2026-05-11T00:00:00"/>
    <d v="2026-12-31T00:00:00"/>
    <s v="false"/>
    <s v="179243"/>
    <s v="TEMPORAL. T. COM. INTER. N. ESTA"/>
    <s v="MES VENCIDO - INCAPACIDAD TEMPORAL"/>
    <s v="LAVANDERO/A"/>
    <s v="E"/>
    <s v="S_9B_1A"/>
    <x v="0"/>
    <n v="235"/>
    <n v="0"/>
    <s v="LAVANDERIA"/>
    <s v="LAVANDERÍA HOSP.DEL TORAX"/>
    <x v="0"/>
    <s v="258083"/>
    <s v="42082287S"/>
    <s v="BUENO JORGE, MARIA ANGELES"/>
    <s v="LAVANDERIA"/>
    <d v="2026-05-11T00:00:00"/>
    <d v="2026-07-31T00:00:00"/>
    <n v="82"/>
  </r>
  <r>
    <s v="283807"/>
    <d v="2026-05-12T00:00:00"/>
    <d v="2026-12-31T00:00:00"/>
    <s v="false"/>
    <s v="178203"/>
    <s v="TEMPORAL. T. COM. INTER. N. ESTA"/>
    <s v="VACACIONES Y LIBRANZAS"/>
    <s v="ENFERMERO/A"/>
    <s v="E"/>
    <s v="S_9B_1AV"/>
    <x v="0"/>
    <n v="234"/>
    <n v="0"/>
    <s v="ENFERMERA/O"/>
    <s v="PLANTA  3ª  PAR   - HOSP.EDIF.A"/>
    <x v="1"/>
    <s v="252293"/>
    <s v="54111410T"/>
    <s v="REYES LINARES, MARTA"/>
    <s v="ENFERMERA/O"/>
    <d v="2026-05-12T00:00:00"/>
    <d v="2026-07-31T00:00:00"/>
    <n v="81"/>
  </r>
  <r>
    <s v="258108"/>
    <d v="2026-05-12T00:00:00"/>
    <d v="2026-12-31T00:00:00"/>
    <s v="false"/>
    <s v="179361"/>
    <s v="TEMPORAL. T. COMPLETO. N. ESTATU"/>
    <s v="ACUMULACION DE TAREAS"/>
    <s v="ENFERMERO/A"/>
    <s v="E"/>
    <s v="I_9_1C"/>
    <x v="1"/>
    <n v="234"/>
    <n v="0"/>
    <s v="ENFERMERA/O"/>
    <s v="LAB.HEMOT.Y BCO.SANGRE"/>
    <x v="1"/>
    <s v="0"/>
    <m/>
    <m/>
    <m/>
    <d v="2026-05-12T00:00:00"/>
    <d v="2026-07-31T00:00:00"/>
    <n v="81"/>
  </r>
  <r>
    <s v="343488"/>
    <d v="2026-05-12T00:00:00"/>
    <d v="2026-12-31T00:00:00"/>
    <s v="false"/>
    <s v="178348"/>
    <s v="TEMPORAL. T. COM. INTER. N. ESTA"/>
    <s v="VACACIONES Y LIBRANZAS"/>
    <s v="ENFERMERO/A"/>
    <s v="E"/>
    <s v="S_9B_1AV"/>
    <x v="0"/>
    <n v="234"/>
    <n v="0"/>
    <s v="ENFERMERA/O"/>
    <s v="PLANTA BAJA PAR - HOSP.EDIF.A"/>
    <x v="1"/>
    <s v="209801"/>
    <s v="13174315F"/>
    <s v="PRIETO CEREZO, MENCIA"/>
    <s v="ENFERMERA/O"/>
    <d v="2026-05-12T00:00:00"/>
    <d v="2026-07-31T00:00:00"/>
    <n v="81"/>
  </r>
  <r>
    <s v="290517"/>
    <d v="2026-05-12T00:00:00"/>
    <d v="2026-12-31T00:00:00"/>
    <s v="false"/>
    <s v="178927"/>
    <s v="TEMPORAL. T. COMPLETO. N. ESTATU"/>
    <s v="ACUMULACION DE TAREAS"/>
    <s v="MEDICO/A URGENCIA HOSPITALARIA"/>
    <s v="E"/>
    <s v="I_9_1C"/>
    <x v="1"/>
    <n v="234"/>
    <n v="0"/>
    <s v="MÉDICO URGENCIA HOSPITALARIA"/>
    <s v="P.MÉDICO DE URGENCIAS"/>
    <x v="2"/>
    <s v="0"/>
    <m/>
    <m/>
    <m/>
    <d v="2026-05-12T00:00:00"/>
    <d v="2026-07-31T00:00:00"/>
    <n v="81"/>
  </r>
  <r>
    <s v="233076"/>
    <d v="2026-05-12T00:00:00"/>
    <d v="2026-12-31T00:00:00"/>
    <s v="false"/>
    <s v="179321"/>
    <s v="TEMPORAL. T. COM. INTER. N. ESTA"/>
    <s v="MES VENCIDO - INCAPACIDAD TEMPORAL"/>
    <s v="TÉC ESPECIALISTA / LABORATORIO"/>
    <s v="E"/>
    <s v="S_9B_1A"/>
    <x v="0"/>
    <n v="234"/>
    <n v="0"/>
    <s v="TÉCNICO ESPECIALISTA LABORATORIO"/>
    <s v="LABOR.DE MICROBIOLOGIA Y CONTROL DE INF"/>
    <x v="1"/>
    <s v="353517"/>
    <s v="35310810Z"/>
    <s v="PIÑEIRO OTERO, MARIA PILAR"/>
    <s v="TÉCNICO ESPECIALISTA LABORATORIO"/>
    <d v="2026-05-12T00:00:00"/>
    <d v="2026-07-31T00:00:00"/>
    <n v="81"/>
  </r>
  <r>
    <s v="295843"/>
    <d v="2026-05-12T00:00:00"/>
    <d v="2026-12-31T00:00:00"/>
    <s v="false"/>
    <s v="178273"/>
    <s v="TEMPORAL. T. COM. INTER. N. ESTA"/>
    <s v="VACACIONES Y LIBRANZAS"/>
    <s v="AUXILIAR DE ENFERMERÍA"/>
    <s v="E"/>
    <s v="S_9B_1AV"/>
    <x v="0"/>
    <n v="234"/>
    <n v="0"/>
    <s v="AUXILIAR DE ENFERMERÍA"/>
    <s v="PLANTA  2ª  - HOSPITAL DEL NORTE"/>
    <x v="1"/>
    <s v="210709"/>
    <s v="78628117H"/>
    <s v="RODRIGUEZ DELGADO, MARIA SERAPIA"/>
    <s v="AUXILIAR DE ENFERMERÍA"/>
    <d v="2026-05-12T00:00:00"/>
    <d v="2026-07-31T00:00:00"/>
    <n v="81"/>
  </r>
  <r>
    <s v="229557"/>
    <d v="2026-05-13T00:00:00"/>
    <d v="2026-12-31T00:00:00"/>
    <s v="false"/>
    <s v="179423"/>
    <s v="TEMPORAL. T. COM. INTER. N. ESTA"/>
    <s v="COMISION SERV.,ADS.TEMPORAL"/>
    <s v="COCINERO/A"/>
    <s v="E"/>
    <s v="S_9B_1A"/>
    <x v="0"/>
    <n v="233"/>
    <n v="0"/>
    <s v="COCINERO"/>
    <s v="COCINA"/>
    <x v="0"/>
    <s v="260012"/>
    <s v="45532211P"/>
    <s v="RODRIGUEZ MEDINA, JOSE MANUEL"/>
    <m/>
    <d v="2026-05-13T00:00:00"/>
    <d v="2026-07-31T00:00:00"/>
    <n v="80"/>
  </r>
  <r>
    <s v="296607"/>
    <d v="2026-05-13T00:00:00"/>
    <d v="2026-12-31T00:00:00"/>
    <s v="false"/>
    <s v="179367"/>
    <s v="TEMPORAL. T. COM. INTER. N. ESTA"/>
    <s v="MES VENCIDO - INCAPACIDAD TEMPORAL"/>
    <s v="AUXILIAR DE ENFERMERÍA"/>
    <s v="E"/>
    <s v="S_9B_1A"/>
    <x v="0"/>
    <n v="233"/>
    <n v="0"/>
    <s v="AUXILIAR DE ENFERMERÍA"/>
    <s v="PLANTA  2ª  - HOSPITAL DEL NORTE"/>
    <x v="1"/>
    <s v="369113"/>
    <s v="78628254V"/>
    <s v="GONZALEZ RODRIGUEZ, MARIA DE LOS ANGELES"/>
    <s v="AUXILIAR DE ENFERMERÍA"/>
    <d v="2026-05-13T00:00:00"/>
    <d v="2026-07-31T00:00:00"/>
    <n v="80"/>
  </r>
  <r>
    <s v="333764"/>
    <d v="2026-05-13T00:00:00"/>
    <d v="2026-12-31T00:00:00"/>
    <s v="false"/>
    <s v="179340"/>
    <s v="TEMPORAL. T. COM. INTER. N. ESTA"/>
    <s v="MES VENCIDO - INCAPACIDAD TEMPORAL"/>
    <s v="ENFERMERO/A"/>
    <s v="E"/>
    <s v="S_9B_1A"/>
    <x v="0"/>
    <n v="233"/>
    <n v="0"/>
    <s v="ENFERMERA/O"/>
    <s v="PLANTA  2ª  - HOSPITAL DEL NORTE"/>
    <x v="1"/>
    <s v="382049"/>
    <s v="42268866H"/>
    <s v="RAMOS HERNANDEZ, ANDREA"/>
    <s v="ENFERMERA/O"/>
    <d v="2026-05-13T00:00:00"/>
    <d v="2026-07-31T00:00:00"/>
    <n v="80"/>
  </r>
  <r>
    <s v="207490"/>
    <d v="2026-05-13T00:00:00"/>
    <d v="2026-12-31T00:00:00"/>
    <s v="false"/>
    <s v="179366"/>
    <s v="TEMPORAL. T. COM. INTER. N. ESTA"/>
    <s v="MES VENCIDO - INCAPACIDAD TEMPORAL"/>
    <s v="AUXILIAR DE ENFERMERÍA"/>
    <s v="E"/>
    <s v="S_9B_1A"/>
    <x v="0"/>
    <n v="233"/>
    <n v="0"/>
    <s v="AUXILIAR DE ENFERMERÍA"/>
    <s v="GIMNASIO REHABILITACION"/>
    <x v="1"/>
    <s v="290414"/>
    <s v="43777476N"/>
    <s v="DA SILVA MENDEZ, BEATRIZ"/>
    <s v="AUXILIAR DE ENFERMERÍA"/>
    <d v="2026-05-13T00:00:00"/>
    <d v="2026-07-31T00:00:00"/>
    <n v="80"/>
  </r>
  <r>
    <s v="277926"/>
    <d v="2026-05-13T00:00:00"/>
    <d v="2026-12-31T00:00:00"/>
    <s v="false"/>
    <s v="0"/>
    <s v="TEMPORAL. T. COM. INTER. N. ESTA"/>
    <s v="INTERINO POR VACANTE"/>
    <s v="MEDICO/A URGENCIA HOSPITALARIA"/>
    <s v="E"/>
    <s v="I_9_1A"/>
    <x v="3"/>
    <n v="233"/>
    <n v="0"/>
    <s v="MÉDICO URGENCIA HOSPITALARIA"/>
    <s v="P.MÉDICO DE URGENCIAS"/>
    <x v="2"/>
    <s v="0"/>
    <m/>
    <m/>
    <m/>
    <d v="2026-05-13T00:00:00"/>
    <d v="2026-07-31T00:00:00"/>
    <n v="80"/>
  </r>
  <r>
    <s v="225697"/>
    <d v="2026-05-13T00:00:00"/>
    <d v="2026-12-31T00:00:00"/>
    <s v="false"/>
    <s v="179242"/>
    <s v="TEMPORAL. T. COM. INTER. N. ESTA"/>
    <s v="MES VENCIDO - INCAPACIDAD TEMPORAL"/>
    <s v="AUXILIAR DE ENFERMERÍA"/>
    <s v="E"/>
    <s v="S_9B_1A"/>
    <x v="0"/>
    <n v="233"/>
    <n v="0"/>
    <s v="AUXILIAR DE ENFERMERÍA"/>
    <s v="BLOQUE QUIRURGICO CENTRAL"/>
    <x v="1"/>
    <s v="369566"/>
    <s v="43797942P"/>
    <s v="LUGO GONZALEZ, ALICIA"/>
    <s v="AUXILIAR DE ENFERMERÍA"/>
    <d v="2026-05-13T00:00:00"/>
    <d v="2026-07-31T00:00:00"/>
    <n v="80"/>
  </r>
  <r>
    <s v="221219"/>
    <d v="2026-05-13T00:00:00"/>
    <d v="2026-12-31T00:00:00"/>
    <s v="false"/>
    <s v="179365"/>
    <s v="TEMPORAL. T. COM. INTER. N. ESTA"/>
    <s v="MES VENCIDO - INCAPACIDAD TEMPORAL"/>
    <s v="CELADOR/A"/>
    <s v="E"/>
    <s v="S_9B_1A"/>
    <x v="0"/>
    <n v="233"/>
    <n v="0"/>
    <s v="CELADOR"/>
    <s v="SUBDIRECCIÓN ENFERMERÍA"/>
    <x v="1"/>
    <s v="226395"/>
    <s v="78708225V"/>
    <s v="CABRALES TEJERA, MARIA NOEMI"/>
    <s v="CELADOR"/>
    <d v="2026-05-13T00:00:00"/>
    <d v="2026-07-31T00:00:00"/>
    <n v="80"/>
  </r>
  <r>
    <s v="227812"/>
    <d v="2026-05-13T00:00:00"/>
    <d v="2026-12-31T00:00:00"/>
    <s v="false"/>
    <s v="178992"/>
    <s v="TEMPORAL. T. COM. INTER. N. ESTA"/>
    <s v="VACACIONES Y LIBRANZAS"/>
    <s v="AUXILIAR DE ENFERMERÍA"/>
    <s v="E"/>
    <s v="S_9B_1AV"/>
    <x v="0"/>
    <n v="233"/>
    <n v="0"/>
    <s v="AUXILIAR DE ENFERMERÍA"/>
    <s v="UNIDAD DE SALUD MENTAL INFANTO JUVENIL"/>
    <x v="1"/>
    <s v="380984"/>
    <s v="54057289K"/>
    <s v="BACALLADO TRUJILLO, MARTA SOCORRO"/>
    <s v="AUXILIAR DE ENFERMERÍA"/>
    <d v="2026-05-13T00:00:00"/>
    <d v="2026-07-31T00:00:00"/>
    <n v="80"/>
  </r>
  <r>
    <s v="380387"/>
    <d v="2026-05-14T00:00:00"/>
    <d v="2026-12-31T00:00:00"/>
    <s v="false"/>
    <s v="178330"/>
    <s v="TEMPORAL. T. COM. INTER. N. ESTA"/>
    <s v="VACACIONES Y LIBRANZAS"/>
    <s v="ENFERMERO/A"/>
    <s v="E"/>
    <s v="S_9B_1AV"/>
    <x v="0"/>
    <n v="232"/>
    <n v="0"/>
    <s v="ENFERMERA/O"/>
    <s v="PLANTA 1ª - HOSPITALIZACIÓN EDIF. D"/>
    <x v="1"/>
    <s v="390305"/>
    <s v="43840175J"/>
    <s v="GARCIA GONZALEZ, SERGIO"/>
    <s v="ENFERMERA/O"/>
    <d v="2026-05-14T00:00:00"/>
    <d v="2026-07-31T00:00:00"/>
    <n v="79"/>
  </r>
  <r>
    <s v="241613"/>
    <d v="2026-05-14T00:00:00"/>
    <d v="2026-12-31T00:00:00"/>
    <s v="false"/>
    <s v="0"/>
    <s v="TEMPORAL. T. COM. INTER. N. ESTA"/>
    <s v="INTERINO POR VACANTE"/>
    <s v="MEDICO/A URGENCIA HOSPITALARIA"/>
    <s v="E"/>
    <s v="I_9_1A"/>
    <x v="3"/>
    <n v="232"/>
    <n v="0"/>
    <s v="MÉDICO URGENCIA HOSPITALARIA"/>
    <s v="P.MÉDICO DE URGENCIAS"/>
    <x v="2"/>
    <s v="0"/>
    <m/>
    <m/>
    <m/>
    <d v="2026-05-14T00:00:00"/>
    <d v="2026-07-31T00:00:00"/>
    <n v="79"/>
  </r>
  <r>
    <s v="266027"/>
    <d v="2026-05-14T00:00:00"/>
    <d v="2026-12-31T00:00:00"/>
    <s v="false"/>
    <s v="178344"/>
    <s v="TEMPORAL. T. COM. INTER. N. ESTA"/>
    <s v="VACACIONES Y LIBRANZAS"/>
    <s v="ENFERMERO/A"/>
    <s v="E"/>
    <s v="S_9B_1AV"/>
    <x v="0"/>
    <n v="232"/>
    <n v="0"/>
    <s v="ENFERMERA/O"/>
    <s v="PLANTA  1ª IMPAR - HOSP.EDIF.A"/>
    <x v="1"/>
    <s v="272093"/>
    <s v="78707047N"/>
    <s v="QUINTERO ARZOLA, MARIA REYES"/>
    <s v="ENFERMERA/O"/>
    <d v="2026-05-14T00:00:00"/>
    <d v="2026-07-31T00:00:00"/>
    <n v="79"/>
  </r>
  <r>
    <s v="160888"/>
    <d v="2026-05-14T00:00:00"/>
    <d v="2026-12-31T00:00:00"/>
    <s v="false"/>
    <s v="0"/>
    <s v="TEMPORAL. T. COM. INTER. N. ESTA"/>
    <s v="LIBERACION SINDICAL"/>
    <s v="FEA ENDOCRINOLOGÍA Y N"/>
    <s v="E"/>
    <s v="S_9B_1A"/>
    <x v="0"/>
    <n v="232"/>
    <n v="0"/>
    <s v="FEA ENDOCRINOLOGÍA Y NUTRICIÓN"/>
    <s v="P.MÉDICO ENDOCRINOLOGÍA"/>
    <x v="2"/>
    <s v="187533"/>
    <s v="45456485K"/>
    <s v="MASCAREÑO PEREZ, MARIA ISABEL"/>
    <s v="FEA ENDOCRINOLOGÍA Y NUTRICIÓN"/>
    <d v="2026-05-14T00:00:00"/>
    <d v="2026-07-31T00:00:00"/>
    <n v="79"/>
  </r>
  <r>
    <s v="213945"/>
    <d v="2026-05-14T00:00:00"/>
    <d v="2026-12-31T00:00:00"/>
    <s v="false"/>
    <s v="179427"/>
    <s v="TEMPORAL. T. COM. INTER. N. ESTA"/>
    <s v="MES VENCIDO - INCAPACIDAD TEMPORAL"/>
    <s v="AUXILIAR DE ENFERMERÍA"/>
    <s v="E"/>
    <s v="S_9B_1A"/>
    <x v="0"/>
    <n v="232"/>
    <n v="0"/>
    <s v="AUXILIAR DE ENFERMERÍA"/>
    <s v="DIETÉTICA Y NUTRICIÓN"/>
    <x v="1"/>
    <s v="264083"/>
    <s v="79234834H"/>
    <s v="CARRANZA BARZOLA, SUSAN SUHAY"/>
    <s v="AUXILIAR DE ENFERMERÍA"/>
    <d v="2026-05-14T00:00:00"/>
    <d v="2026-07-31T00:00:00"/>
    <n v="79"/>
  </r>
  <r>
    <s v="262481"/>
    <d v="2026-05-15T00:00:00"/>
    <d v="2026-12-31T00:00:00"/>
    <s v="false"/>
    <s v="178436"/>
    <s v="TEMPORAL. T. COM. INTER. N. ESTA"/>
    <s v="VACACIONES Y LIBRANZAS"/>
    <s v="ENFERMERO/A"/>
    <s v="E"/>
    <s v="S_9B_1AV"/>
    <x v="0"/>
    <n v="231"/>
    <n v="0"/>
    <s v="ENFERMERA/O"/>
    <s v="HOSPITAL DIA HEMATOLOGIA CLÍNICA"/>
    <x v="1"/>
    <s v="356099"/>
    <s v="78727151Z"/>
    <s v="TORRES LOPEZ, MARIA GORETTI"/>
    <s v="ENFERMERA/O"/>
    <d v="2026-05-15T00:00:00"/>
    <d v="2026-07-31T00:00:00"/>
    <n v="78"/>
  </r>
  <r>
    <s v="262019"/>
    <d v="2026-05-15T00:00:00"/>
    <d v="2026-12-31T00:00:00"/>
    <s v="false"/>
    <s v="178205"/>
    <s v="TEMPORAL. T. COM. INTER. N. ESTA"/>
    <s v="VACACIONES Y LIBRANZAS"/>
    <s v="ENFERMERO/A"/>
    <s v="E"/>
    <s v="S_9B_1AV"/>
    <x v="0"/>
    <n v="231"/>
    <n v="0"/>
    <s v="ENFERMERA/O"/>
    <s v="URGENCIAS"/>
    <x v="1"/>
    <s v="367564"/>
    <s v="47075008B"/>
    <s v="ANDREU SANCHEZ, PAULA"/>
    <s v="ENFERMERA/O"/>
    <d v="2026-05-15T00:00:00"/>
    <d v="2026-07-31T00:00:00"/>
    <n v="78"/>
  </r>
  <r>
    <s v="350857"/>
    <d v="2026-05-15T00:00:00"/>
    <d v="2026-12-31T00:00:00"/>
    <s v="false"/>
    <s v="178497"/>
    <s v="TEMPORAL. T. COM. INTER. N. ESTA"/>
    <s v="VACACIONES Y LIBRANZAS"/>
    <s v="TÉC ESPECIALISTA / RADIOTERAPIA"/>
    <s v="E"/>
    <s v="S_9B_1AV"/>
    <x v="0"/>
    <n v="231"/>
    <n v="0"/>
    <s v="TÉCNICO ESPECIALISTA RADIOTERAPIA"/>
    <s v="EXPLORAC.RADIOTERAPIA"/>
    <x v="1"/>
    <s v="384486"/>
    <s v="78712726X"/>
    <s v="RODRIGUEZ BORGES, LUIS GABRIEL"/>
    <s v="TÉCNICO ESPECIALISTA RADIOTERAPIA"/>
    <d v="2026-05-15T00:00:00"/>
    <d v="2026-07-31T00:00:00"/>
    <n v="78"/>
  </r>
  <r>
    <s v="282498"/>
    <d v="2026-05-15T00:00:00"/>
    <d v="2026-12-31T00:00:00"/>
    <s v="false"/>
    <s v="178208"/>
    <s v="TEMPORAL. T. COM. INTER. N. ESTA"/>
    <s v="VACACIONES Y LIBRANZAS"/>
    <s v="ENFERMERO/A"/>
    <s v="E"/>
    <s v="S_9B_1AV"/>
    <x v="0"/>
    <n v="231"/>
    <n v="0"/>
    <s v="ENFERMERA/O"/>
    <s v="PARITORIO"/>
    <x v="1"/>
    <s v="367612"/>
    <s v="78727611Z"/>
    <s v="PEREZ LOPEZ, LUCIA"/>
    <s v="ENFERMERA/O"/>
    <d v="2026-05-15T00:00:00"/>
    <d v="2026-07-31T00:00:00"/>
    <n v="78"/>
  </r>
  <r>
    <s v="233197"/>
    <d v="2026-05-15T00:00:00"/>
    <d v="2026-12-31T00:00:00"/>
    <s v="false"/>
    <s v="178301"/>
    <s v="TEMPORAL. T. COM. INTER. N. ESTA"/>
    <s v="VACACIONES Y LIBRANZAS"/>
    <s v="AUXILIAR DE ENFERMERÍA"/>
    <s v="E"/>
    <s v="S_9B_1AV"/>
    <x v="0"/>
    <n v="231"/>
    <n v="0"/>
    <s v="AUXILIAR DE ENFERMERÍA"/>
    <s v="UDAD.ENDOSCOPIA"/>
    <x v="1"/>
    <s v="202758"/>
    <s v="78565792T"/>
    <s v="PEREZ CACHO, DAURA"/>
    <s v="AUXILIAR DE ENFERMERÍA"/>
    <d v="2026-05-15T00:00:00"/>
    <d v="2026-07-31T00:00:00"/>
    <n v="78"/>
  </r>
  <r>
    <s v="200768"/>
    <d v="2026-05-21T00:00:00"/>
    <d v="2026-12-31T00:00:00"/>
    <s v="false"/>
    <s v="179648"/>
    <s v="TEMPORAL. T. COM. INTER. N. ESTA"/>
    <s v="INTERINO POR VACANTE"/>
    <s v="TÉC ESPECIALISTA / LABORATORIO"/>
    <s v="E"/>
    <s v="I_9_1A"/>
    <x v="3"/>
    <n v="225"/>
    <n v="0"/>
    <s v="TÉCNICO ESPECIALISTA LABORATORIO"/>
    <s v="LABORATORIO CENTRAL"/>
    <x v="1"/>
    <s v="0"/>
    <m/>
    <m/>
    <m/>
    <d v="2026-05-21T00:00:00"/>
    <d v="2026-07-31T00:00:00"/>
    <n v="72"/>
  </r>
  <r>
    <s v="233973"/>
    <d v="2026-05-21T00:00:00"/>
    <d v="2026-12-31T00:00:00"/>
    <s v="false"/>
    <s v="179649"/>
    <s v="TEMPORAL. T. COM. INTER. N. ESTA"/>
    <s v="INTERINO POR VACANTE"/>
    <s v="TÉC ESPECIALISTA / LABORATORIO"/>
    <s v="E"/>
    <s v="I_9_1A"/>
    <x v="3"/>
    <n v="225"/>
    <n v="0"/>
    <s v="TÉCNICO ESPECIALISTA LABORATORIO"/>
    <s v="LABORATORIO CENTRAL"/>
    <x v="1"/>
    <s v="0"/>
    <m/>
    <m/>
    <m/>
    <d v="2026-05-21T00:00:00"/>
    <d v="2026-07-31T00:00:00"/>
    <n v="72"/>
  </r>
  <r>
    <s v="335316"/>
    <d v="2026-05-21T00:00:00"/>
    <d v="2026-12-31T00:00:00"/>
    <s v="false"/>
    <s v="179650"/>
    <s v="TEMPORAL. T. COM. INTER. N. ESTA"/>
    <s v="INTERINO POR VACANTE"/>
    <s v="TÉC ESPECIALISTA / LABORATORIO"/>
    <s v="E"/>
    <s v="I_9_1A"/>
    <x v="3"/>
    <n v="225"/>
    <n v="0"/>
    <s v="TÉCNICO ESPECIALISTA LABORATORIO"/>
    <s v="LABORATORIO CENTRAL"/>
    <x v="1"/>
    <s v="0"/>
    <m/>
    <m/>
    <m/>
    <d v="2026-05-21T00:00:00"/>
    <d v="2026-07-31T00:00:00"/>
    <n v="72"/>
  </r>
  <r>
    <s v="208261"/>
    <d v="2026-05-21T00:00:00"/>
    <d v="2026-12-31T00:00:00"/>
    <s v="false"/>
    <s v="179652"/>
    <s v="TEMPORAL. T. COM. INTER. N. ESTA"/>
    <s v="INTERINO POR VACANTE"/>
    <s v="G ADMINISTRATIVO FUNCIÓN ADMINISTRATIVA"/>
    <s v="E"/>
    <s v="I_9_1A"/>
    <x v="3"/>
    <n v="225"/>
    <n v="0"/>
    <s v="GRUPO ADMINISTRATIVO"/>
    <s v="COORDINACIÓN DE INFORMACIÓN"/>
    <x v="3"/>
    <s v="0"/>
    <m/>
    <m/>
    <m/>
    <d v="2026-05-21T00:00:00"/>
    <d v="2026-07-31T00:00:00"/>
    <n v="72"/>
  </r>
  <r>
    <s v="240463"/>
    <d v="2026-05-21T00:00:00"/>
    <d v="2026-12-31T00:00:00"/>
    <s v="false"/>
    <s v="179658"/>
    <s v="TEMPORAL. T. COM. INTER. N. ESTA"/>
    <s v="COMISION SERV.,ADS.TEMPORAL"/>
    <s v="COCINERO/A"/>
    <s v="E"/>
    <s v="S_9B_1A"/>
    <x v="0"/>
    <n v="225"/>
    <n v="0"/>
    <s v="COCINERO"/>
    <s v="COCINA"/>
    <x v="0"/>
    <s v="214114"/>
    <s v="45455566E"/>
    <s v="RUIZ MOLINA, ANA CRISTINA"/>
    <m/>
    <d v="2026-05-21T00:00:00"/>
    <d v="2026-07-31T00:00:00"/>
    <n v="72"/>
  </r>
  <r>
    <s v="214347"/>
    <d v="2026-05-21T00:00:00"/>
    <d v="2026-12-31T00:00:00"/>
    <s v="false"/>
    <s v="179651"/>
    <s v="TEMPORAL. T. COM. INTER. N. ESTA"/>
    <s v="INTERINO POR VACANTE"/>
    <s v="G ADMINISTRATIVO FUNCIÓN ADMINISTRATIVA"/>
    <s v="E"/>
    <s v="I_9_1A"/>
    <x v="3"/>
    <n v="225"/>
    <n v="0"/>
    <s v="GRUPO ADMINISTRATIVO"/>
    <s v="COORDINACIÓN DE INFORMACIÓN"/>
    <x v="3"/>
    <s v="0"/>
    <m/>
    <m/>
    <m/>
    <d v="2026-05-21T00:00:00"/>
    <d v="2026-07-31T00:00:00"/>
    <n v="72"/>
  </r>
  <r>
    <s v="336242"/>
    <d v="2026-05-22T00:00:00"/>
    <d v="2026-12-31T00:00:00"/>
    <s v="false"/>
    <s v="179165"/>
    <s v="TEMPORAL. T. COMPLETO. N. ESTATU"/>
    <s v="ACUMULACION DE TAREAS"/>
    <s v="G ADMINISTRATIVO FUNCIÓN ADMINISTRATIVA"/>
    <s v="E"/>
    <s v="I_9_1C"/>
    <x v="1"/>
    <n v="224"/>
    <n v="0"/>
    <s v="GRUPO ADMINISTRATIVO"/>
    <s v="GESTIÓN ECONÓMICA - FINANCIERA"/>
    <x v="4"/>
    <s v="0"/>
    <m/>
    <m/>
    <m/>
    <d v="2026-05-22T00:00:00"/>
    <d v="2026-07-31T00:00:00"/>
    <n v="71"/>
  </r>
  <r>
    <s v="265800"/>
    <d v="2026-05-25T00:00:00"/>
    <d v="2026-12-31T00:00:00"/>
    <s v="false"/>
    <s v="179548"/>
    <s v="TEMPORAL. T. COMPLETO. N. ESTATU"/>
    <s v="ACUMULACION DE TAREAS"/>
    <s v="FEA NEUROLOGÍA"/>
    <s v="E"/>
    <s v="I_9_1C"/>
    <x v="1"/>
    <n v="221"/>
    <n v="0"/>
    <s v="FEA NEUROLOGÍA"/>
    <s v="P.MÉDICO NEUROLOGÍA"/>
    <x v="2"/>
    <s v="0"/>
    <m/>
    <m/>
    <m/>
    <d v="2026-05-25T00:00:00"/>
    <d v="2026-07-31T00:00:00"/>
    <n v="68"/>
  </r>
  <r>
    <s v="392088"/>
    <d v="2026-05-25T00:00:00"/>
    <d v="2026-12-31T00:00:00"/>
    <s v="false"/>
    <s v="179547"/>
    <s v="TEMPORAL. T. COMPLETO. N. ESTATU"/>
    <s v="ACUMULACION DE TAREAS"/>
    <s v="FEA NEUROLOGÍA"/>
    <s v="E"/>
    <s v="I_9_1C"/>
    <x v="1"/>
    <n v="221"/>
    <n v="0"/>
    <s v="FEA NEUROLOGÍA"/>
    <s v="P.MÉDICO NEUROLOGÍA"/>
    <x v="2"/>
    <s v="0"/>
    <m/>
    <m/>
    <m/>
    <d v="2026-05-25T00:00:00"/>
    <d v="2026-07-31T00:00:00"/>
    <n v="68"/>
  </r>
  <r>
    <s v="250694"/>
    <d v="2026-05-27T00:00:00"/>
    <d v="2026-12-31T00:00:00"/>
    <s v="false"/>
    <s v="179486"/>
    <s v="TEMPORAL. T. COMPLETO. N. ESTATU"/>
    <s v="ACUMULACION DE TAREAS"/>
    <s v="MEDICO/A URGENCIA HOSPITALARIA"/>
    <s v="E"/>
    <s v="I_9_1C"/>
    <x v="1"/>
    <n v="219"/>
    <n v="0"/>
    <s v="MÉDICO URGENCIA HOSPITALARIA"/>
    <s v="P.MÉDICO DE URGENCIAS"/>
    <x v="2"/>
    <s v="0"/>
    <m/>
    <m/>
    <m/>
    <d v="2026-05-27T00:00:00"/>
    <d v="2026-07-31T00:00:00"/>
    <n v="66"/>
  </r>
  <r>
    <s v="262770"/>
    <d v="2026-05-27T00:00:00"/>
    <d v="2026-12-31T00:00:00"/>
    <s v="false"/>
    <s v="179482"/>
    <s v="TEMPORAL. T. COMPLETO. N. ESTATU"/>
    <s v="ACUMULACION DE TAREAS"/>
    <s v="MEDICO/A URGENCIA HOSPITALARIA"/>
    <s v="E"/>
    <s v="I_9_1C"/>
    <x v="1"/>
    <n v="219"/>
    <n v="0"/>
    <s v="MÉDICO URGENCIA HOSPITALARIA"/>
    <s v="P.MÉDICO DE URGENCIAS"/>
    <x v="2"/>
    <s v="0"/>
    <m/>
    <m/>
    <m/>
    <d v="2026-05-27T00:00:00"/>
    <d v="2026-07-31T00:00:00"/>
    <n v="66"/>
  </r>
  <r>
    <s v="267326"/>
    <d v="2026-05-29T00:00:00"/>
    <d v="2026-12-31T00:00:00"/>
    <s v="false"/>
    <s v="179886"/>
    <s v="TEMPORAL. T. COM. INTER. N. ESTA"/>
    <s v="INTERINO POR VACANTE"/>
    <s v="AUXILIAR DE ENFERMERÍA"/>
    <s v="E"/>
    <s v="I_9_1A"/>
    <x v="3"/>
    <n v="217"/>
    <n v="0"/>
    <s v="AUXILIAR DE ENFERMERÍA"/>
    <s v="URGENCIAS"/>
    <x v="1"/>
    <s v="0"/>
    <m/>
    <m/>
    <m/>
    <d v="2026-05-29T00:00:00"/>
    <d v="2026-07-31T00:00:00"/>
    <n v="64"/>
  </r>
  <r>
    <s v="247871"/>
    <d v="2026-05-29T00:00:00"/>
    <d v="2026-12-31T00:00:00"/>
    <s v="false"/>
    <s v="179862"/>
    <s v="TEMPORAL. T. COM. INTER. N. ESTA"/>
    <s v="INTERINO POR VACANTE"/>
    <s v="AUXILIAR DE ENFERMERÍA"/>
    <s v="E"/>
    <s v="I_9_1A"/>
    <x v="3"/>
    <n v="217"/>
    <n v="0"/>
    <s v="AUXILIAR DE ENFERMERÍA"/>
    <s v="PLANTA 2ª URA"/>
    <x v="1"/>
    <s v="0"/>
    <m/>
    <m/>
    <m/>
    <d v="2026-05-29T00:00:00"/>
    <d v="2026-07-31T00:00:00"/>
    <n v="64"/>
  </r>
  <r>
    <s v="344848"/>
    <d v="2026-05-29T00:00:00"/>
    <d v="2026-12-31T00:00:00"/>
    <s v="false"/>
    <s v="179973"/>
    <s v="TEMPORAL. T. COM. INTER. N. ESTA"/>
    <s v="INTERINO POR VACANTE"/>
    <s v="AUXILIAR DE ENFERMERÍA"/>
    <s v="E"/>
    <s v="I_9_1A"/>
    <x v="3"/>
    <n v="217"/>
    <n v="0"/>
    <s v="AUXILIAR DE ENFERMERÍA"/>
    <s v="PLANTILLA VOLANTE"/>
    <x v="1"/>
    <s v="0"/>
    <m/>
    <m/>
    <m/>
    <d v="2026-05-29T00:00:00"/>
    <d v="2026-07-31T00:00:00"/>
    <n v="64"/>
  </r>
  <r>
    <s v="265001"/>
    <d v="2026-05-29T00:00:00"/>
    <d v="2026-12-31T00:00:00"/>
    <s v="false"/>
    <s v="179866"/>
    <s v="TEMPORAL. T. COM. INTER. N. ESTA"/>
    <s v="INTERINO POR VACANTE"/>
    <s v="AUXILIAR DE ENFERMERÍA"/>
    <s v="E"/>
    <s v="I_9_1A"/>
    <x v="3"/>
    <n v="217"/>
    <n v="0"/>
    <s v="AUXILIAR DE ENFERMERÍA"/>
    <s v="PLANTILLA VOLANTE"/>
    <x v="1"/>
    <s v="0"/>
    <m/>
    <m/>
    <m/>
    <d v="2026-05-29T00:00:00"/>
    <d v="2026-07-31T00:00:00"/>
    <n v="64"/>
  </r>
  <r>
    <s v="279269"/>
    <d v="2026-05-29T00:00:00"/>
    <d v="2026-12-31T00:00:00"/>
    <s v="false"/>
    <s v="179874"/>
    <s v="TEMPORAL. T. COM. INTER. N. ESTA"/>
    <s v="INTERINO POR VACANTE"/>
    <s v="AUXILIAR DE ENFERMERÍA"/>
    <s v="E"/>
    <s v="I_9_1A"/>
    <x v="3"/>
    <n v="217"/>
    <n v="0"/>
    <s v="AUXILIAR DE ENFERMERÍA"/>
    <s v="UDAD.DE RECUPERACIÓN DE QUIRÓFANO"/>
    <x v="1"/>
    <s v="0"/>
    <m/>
    <m/>
    <m/>
    <d v="2026-05-29T00:00:00"/>
    <d v="2026-07-31T00:00:00"/>
    <n v="64"/>
  </r>
  <r>
    <s v="234002"/>
    <d v="2026-05-29T00:00:00"/>
    <d v="2026-12-31T00:00:00"/>
    <s v="false"/>
    <s v="179870"/>
    <s v="TEMPORAL. T. COM. INTER. N. ESTA"/>
    <s v="INTERINO POR VACANTE"/>
    <s v="AUXILIAR DE ENFERMERÍA"/>
    <s v="E"/>
    <s v="I_9_1A"/>
    <x v="3"/>
    <n v="217"/>
    <n v="0"/>
    <s v="AUXILIAR DE ENFERMERÍA"/>
    <s v="BLOQUE QUIRURGICO CMA"/>
    <x v="1"/>
    <s v="0"/>
    <m/>
    <m/>
    <m/>
    <d v="2026-05-29T00:00:00"/>
    <d v="2026-07-31T00:00:00"/>
    <n v="64"/>
  </r>
  <r>
    <s v="357980"/>
    <d v="2026-05-29T00:00:00"/>
    <d v="2026-12-31T00:00:00"/>
    <s v="false"/>
    <s v="179976"/>
    <s v="TEMPORAL. T. COM. INTER. N. ESTA"/>
    <s v="INTERINO POR VACANTE"/>
    <s v="AUXILIAR DE ENFERMERÍA"/>
    <s v="E"/>
    <s v="I_9_1A"/>
    <x v="3"/>
    <n v="217"/>
    <n v="0"/>
    <s v="AUXILIAR DE ENFERMERÍA"/>
    <s v="PLANTILLA VOLANTE"/>
    <x v="1"/>
    <s v="0"/>
    <m/>
    <m/>
    <m/>
    <d v="2026-05-29T00:00:00"/>
    <d v="2026-07-31T00:00:00"/>
    <n v="64"/>
  </r>
  <r>
    <s v="230094"/>
    <d v="2026-05-29T00:00:00"/>
    <d v="2026-12-31T00:00:00"/>
    <s v="false"/>
    <s v="179883"/>
    <s v="TEMPORAL. T. COM. INTER. N. ESTA"/>
    <s v="INTERINO POR VACANTE"/>
    <s v="AUXILIAR DE ENFERMERÍA"/>
    <s v="E"/>
    <s v="I_9_1A"/>
    <x v="3"/>
    <n v="217"/>
    <n v="0"/>
    <s v="AUXILIAR DE ENFERMERÍA"/>
    <s v="U.V.I. PEDIATRICA"/>
    <x v="1"/>
    <s v="0"/>
    <m/>
    <m/>
    <m/>
    <d v="2026-05-29T00:00:00"/>
    <d v="2026-07-31T00:00:00"/>
    <n v="64"/>
  </r>
  <r>
    <s v="377526"/>
    <d v="2026-05-29T00:00:00"/>
    <d v="2026-12-31T00:00:00"/>
    <s v="false"/>
    <s v="179887"/>
    <s v="TEMPORAL. T. COM. INTER. N. ESTA"/>
    <s v="INTERINO POR VACANTE"/>
    <s v="AUXILIAR DE ENFERMERÍA"/>
    <s v="E"/>
    <s v="I_9_1A"/>
    <x v="3"/>
    <n v="217"/>
    <n v="0"/>
    <s v="AUXILIAR DE ENFERMERÍA"/>
    <s v="ÁREA HOSPITALIZACIÓN DE TRÁNSITO"/>
    <x v="1"/>
    <s v="0"/>
    <m/>
    <m/>
    <m/>
    <d v="2026-05-29T00:00:00"/>
    <d v="2026-07-31T00:00:00"/>
    <n v="64"/>
  </r>
  <r>
    <s v="225650"/>
    <d v="2026-05-29T00:00:00"/>
    <d v="2026-12-31T00:00:00"/>
    <s v="false"/>
    <s v="179882"/>
    <s v="TEMPORAL. T. COM. INTER. N. ESTA"/>
    <s v="INTERINO POR VACANTE"/>
    <s v="AUXILIAR DE ENFERMERÍA"/>
    <s v="E"/>
    <s v="I_9_1A"/>
    <x v="3"/>
    <n v="217"/>
    <n v="0"/>
    <s v="AUXILIAR DE ENFERMERÍA"/>
    <s v="PLANTA  5ª  PAR   - HOSP.EDIF.A"/>
    <x v="1"/>
    <s v="0"/>
    <m/>
    <m/>
    <m/>
    <d v="2026-05-29T00:00:00"/>
    <d v="2026-07-31T00:00:00"/>
    <n v="64"/>
  </r>
  <r>
    <s v="298798"/>
    <d v="2026-05-29T00:00:00"/>
    <d v="2026-12-31T00:00:00"/>
    <s v="false"/>
    <s v="179869"/>
    <s v="TEMPORAL. T. COM. INTER. N. ESTA"/>
    <s v="INTERINO POR VACANTE"/>
    <s v="AUXILIAR DE ENFERMERÍA"/>
    <s v="E"/>
    <s v="I_9_1A"/>
    <x v="3"/>
    <n v="217"/>
    <n v="0"/>
    <s v="AUXILIAR DE ENFERMERÍA"/>
    <s v="PLANTA 1ª - HOSPITALIZACIÓN EDIF. D"/>
    <x v="1"/>
    <s v="0"/>
    <m/>
    <m/>
    <m/>
    <d v="2026-05-29T00:00:00"/>
    <d v="2026-07-31T00:00:00"/>
    <n v="64"/>
  </r>
  <r>
    <s v="275990"/>
    <d v="2026-05-29T00:00:00"/>
    <d v="2026-12-31T00:00:00"/>
    <s v="false"/>
    <s v="179877"/>
    <s v="TEMPORAL. T. COM. INTER. N. ESTA"/>
    <s v="INTERINO POR VACANTE"/>
    <s v="AUXILIAR DE ENFERMERÍA"/>
    <s v="E"/>
    <s v="I_9_1A"/>
    <x v="3"/>
    <n v="217"/>
    <n v="0"/>
    <s v="AUXILIAR DE ENFERMERÍA"/>
    <s v="PLANTA  8ª IMPAR - HOSP.EDIF.A"/>
    <x v="1"/>
    <s v="0"/>
    <m/>
    <m/>
    <m/>
    <d v="2026-05-29T00:00:00"/>
    <d v="2026-07-31T00:00:00"/>
    <n v="64"/>
  </r>
  <r>
    <s v="225778"/>
    <d v="2026-05-29T00:00:00"/>
    <d v="2026-12-31T00:00:00"/>
    <s v="false"/>
    <s v="179864"/>
    <s v="TEMPORAL. T. COM. INTER. N. ESTA"/>
    <s v="INTERINO POR VACANTE"/>
    <s v="AUXILIAR DE ENFERMERÍA"/>
    <s v="E"/>
    <s v="I_9_1A"/>
    <x v="3"/>
    <n v="217"/>
    <n v="0"/>
    <s v="AUXILIAR DE ENFERMERÍA"/>
    <s v="URGENCIAS"/>
    <x v="1"/>
    <s v="0"/>
    <m/>
    <m/>
    <m/>
    <d v="2026-05-29T00:00:00"/>
    <d v="2026-07-31T00:00:00"/>
    <n v="64"/>
  </r>
  <r>
    <s v="220926"/>
    <d v="2026-05-29T00:00:00"/>
    <d v="2026-12-31T00:00:00"/>
    <s v="false"/>
    <s v="179879"/>
    <s v="TEMPORAL. T. COM. INTER. N. ESTA"/>
    <s v="INTERINO POR VACANTE"/>
    <s v="AUXILIAR DE ENFERMERÍA"/>
    <s v="E"/>
    <s v="I_9_1A"/>
    <x v="3"/>
    <n v="217"/>
    <n v="0"/>
    <s v="AUXILIAR DE ENFERMERÍA"/>
    <s v="PLANTILLA VOLANTE DEL EAA (EDIFICIO DE ACTIVIDADES"/>
    <x v="1"/>
    <s v="0"/>
    <m/>
    <m/>
    <m/>
    <d v="2026-05-29T00:00:00"/>
    <d v="2026-07-31T00:00:00"/>
    <n v="64"/>
  </r>
  <r>
    <s v="247198"/>
    <d v="2026-05-29T00:00:00"/>
    <d v="2026-12-31T00:00:00"/>
    <s v="false"/>
    <s v="179865"/>
    <s v="TEMPORAL. T. COM. INTER. N. ESTA"/>
    <s v="INTERINO POR VACANTE"/>
    <s v="AUXILIAR DE ENFERMERÍA"/>
    <s v="E"/>
    <s v="I_9_1A"/>
    <x v="3"/>
    <n v="217"/>
    <n v="0"/>
    <s v="AUXILIAR DE ENFERMERÍA"/>
    <s v="PLANTILLA VOLANTE"/>
    <x v="1"/>
    <s v="0"/>
    <m/>
    <m/>
    <m/>
    <d v="2026-05-29T00:00:00"/>
    <d v="2026-07-31T00:00:00"/>
    <n v="64"/>
  </r>
  <r>
    <s v="233691"/>
    <d v="2026-05-29T00:00:00"/>
    <d v="2026-12-31T00:00:00"/>
    <s v="false"/>
    <s v="179873"/>
    <s v="TEMPORAL. T. COM. INTER. N. ESTA"/>
    <s v="INTERINO POR VACANTE"/>
    <s v="AUXILIAR DE ENFERMERÍA"/>
    <s v="E"/>
    <s v="I_9_1A"/>
    <x v="3"/>
    <n v="217"/>
    <n v="0"/>
    <s v="AUXILIAR DE ENFERMERÍA"/>
    <s v="PLANTA  1ª  PAR   - HOSP.EDIF.A"/>
    <x v="1"/>
    <s v="0"/>
    <m/>
    <m/>
    <m/>
    <d v="2026-05-29T00:00:00"/>
    <d v="2026-07-31T00:00:00"/>
    <n v="64"/>
  </r>
  <r>
    <s v="221294"/>
    <d v="2026-05-29T00:00:00"/>
    <d v="2026-12-31T00:00:00"/>
    <s v="false"/>
    <s v="179868"/>
    <s v="TEMPORAL. T. COM. INTER. N. ESTA"/>
    <s v="INTERINO POR VACANTE"/>
    <s v="AUXILIAR DE ENFERMERÍA"/>
    <s v="E"/>
    <s v="I_9_1A"/>
    <x v="3"/>
    <n v="217"/>
    <n v="0"/>
    <s v="AUXILIAR DE ENFERMERÍA"/>
    <s v="URGENCIAS"/>
    <x v="1"/>
    <s v="0"/>
    <m/>
    <m/>
    <m/>
    <d v="2026-05-29T00:00:00"/>
    <d v="2026-07-31T00:00:00"/>
    <n v="64"/>
  </r>
  <r>
    <s v="293288"/>
    <d v="2026-05-29T00:00:00"/>
    <d v="2026-12-31T00:00:00"/>
    <s v="false"/>
    <s v="179888"/>
    <s v="TEMPORAL. T. COM. INTER. N. ESTA"/>
    <s v="INTERINO POR VACANTE"/>
    <s v="AUXILIAR DE ENFERMERÍA"/>
    <s v="E"/>
    <s v="I_9_1A"/>
    <x v="3"/>
    <n v="217"/>
    <n v="0"/>
    <s v="AUXILIAR DE ENFERMERÍA"/>
    <s v="PLANTA  8ª  PAR   - HOSP.EDIF.A"/>
    <x v="1"/>
    <s v="0"/>
    <m/>
    <m/>
    <m/>
    <d v="2026-05-29T00:00:00"/>
    <d v="2026-07-31T00:00:00"/>
    <n v="64"/>
  </r>
  <r>
    <s v="342957"/>
    <d v="2026-05-29T00:00:00"/>
    <d v="2026-12-31T00:00:00"/>
    <s v="false"/>
    <s v="179977"/>
    <s v="TEMPORAL. T. COM. INTER. N. ESTA"/>
    <s v="INTERINO POR VACANTE"/>
    <s v="AUXILIAR DE ENFERMERÍA"/>
    <s v="E"/>
    <s v="I_9_1A"/>
    <x v="3"/>
    <n v="217"/>
    <n v="0"/>
    <s v="AUXILIAR DE ENFERMERÍA"/>
    <s v="PLANTILLA VOLANTE"/>
    <x v="1"/>
    <s v="0"/>
    <m/>
    <m/>
    <m/>
    <d v="2026-05-29T00:00:00"/>
    <d v="2026-07-31T00:00:00"/>
    <n v="64"/>
  </r>
  <r>
    <s v="382328"/>
    <d v="2026-05-29T00:00:00"/>
    <d v="2026-12-31T00:00:00"/>
    <s v="false"/>
    <s v="179872"/>
    <s v="TEMPORAL. T. COM. INTER. N. ESTA"/>
    <s v="INTERINO POR VACANTE"/>
    <s v="AUXILIAR DE ENFERMERÍA"/>
    <s v="E"/>
    <s v="I_9_1A"/>
    <x v="3"/>
    <n v="217"/>
    <n v="0"/>
    <s v="AUXILIAR DE ENFERMERÍA"/>
    <s v="U.V.I."/>
    <x v="1"/>
    <s v="0"/>
    <m/>
    <m/>
    <m/>
    <d v="2026-05-29T00:00:00"/>
    <d v="2026-07-31T00:00:00"/>
    <n v="64"/>
  </r>
  <r>
    <s v="299106"/>
    <d v="2026-05-29T00:00:00"/>
    <d v="2026-12-31T00:00:00"/>
    <s v="false"/>
    <s v="179875"/>
    <s v="TEMPORAL. T. COM. INTER. N. ESTA"/>
    <s v="INTERINO POR VACANTE"/>
    <s v="AUXILIAR DE ENFERMERÍA"/>
    <s v="E"/>
    <s v="I_9_1A"/>
    <x v="3"/>
    <n v="217"/>
    <n v="0"/>
    <s v="AUXILIAR DE ENFERMERÍA"/>
    <s v="CONSULTA TRAUMA"/>
    <x v="1"/>
    <s v="0"/>
    <m/>
    <m/>
    <m/>
    <d v="2026-05-29T00:00:00"/>
    <d v="2026-07-31T00:00:00"/>
    <n v="64"/>
  </r>
  <r>
    <s v="226494"/>
    <d v="2026-05-29T00:00:00"/>
    <d v="2026-12-31T00:00:00"/>
    <s v="false"/>
    <s v="179867"/>
    <s v="TEMPORAL. T. COM. INTER. N. ESTA"/>
    <s v="INTERINO POR VACANTE"/>
    <s v="AUXILIAR DE ENFERMERÍA"/>
    <s v="E"/>
    <s v="I_9_1A"/>
    <x v="3"/>
    <n v="217"/>
    <n v="0"/>
    <s v="AUXILIAR DE ENFERMERÍA"/>
    <s v="PLANTA  4ª  PAR   - HOSP.EDIF.A"/>
    <x v="1"/>
    <s v="0"/>
    <m/>
    <m/>
    <m/>
    <d v="2026-05-29T00:00:00"/>
    <d v="2026-07-31T00:00:00"/>
    <n v="64"/>
  </r>
  <r>
    <s v="339969"/>
    <d v="2026-05-29T00:00:00"/>
    <d v="2026-12-31T00:00:00"/>
    <s v="false"/>
    <s v="179978"/>
    <s v="TEMPORAL. T. COM. INTER. N. ESTA"/>
    <s v="INTERINO POR VACANTE"/>
    <s v="AUXILIAR DE ENFERMERÍA"/>
    <s v="E"/>
    <s v="I_9_1A"/>
    <x v="3"/>
    <n v="217"/>
    <n v="0"/>
    <s v="AUXILIAR DE ENFERMERÍA"/>
    <s v="AREA ENFERMERIA - HN - CAE ICOD"/>
    <x v="1"/>
    <s v="0"/>
    <m/>
    <m/>
    <m/>
    <d v="2026-05-29T00:00:00"/>
    <d v="2026-07-31T00:00:00"/>
    <n v="64"/>
  </r>
  <r>
    <s v="277967"/>
    <d v="2026-05-29T00:00:00"/>
    <d v="2026-12-31T00:00:00"/>
    <s v="false"/>
    <s v="179871"/>
    <s v="TEMPORAL. T. COM. INTER. N. ESTA"/>
    <s v="INTERINO POR VACANTE"/>
    <s v="AUXILIAR DE ENFERMERÍA"/>
    <s v="E"/>
    <s v="I_9_1A"/>
    <x v="3"/>
    <n v="217"/>
    <n v="0"/>
    <s v="AUXILIAR DE ENFERMERÍA"/>
    <s v="PLANTA  3ª  PAR   - HOSP.EDIF.A"/>
    <x v="1"/>
    <s v="0"/>
    <m/>
    <m/>
    <m/>
    <d v="2026-05-29T00:00:00"/>
    <d v="2026-07-31T00:00:00"/>
    <n v="64"/>
  </r>
  <r>
    <s v="221143"/>
    <d v="2026-05-29T00:00:00"/>
    <d v="2026-12-31T00:00:00"/>
    <s v="false"/>
    <s v="179881"/>
    <s v="TEMPORAL. T. COM. INTER. N. ESTA"/>
    <s v="INTERINO POR VACANTE"/>
    <s v="AUXILIAR DE ENFERMERÍA"/>
    <s v="E"/>
    <s v="I_9_1A"/>
    <x v="3"/>
    <n v="217"/>
    <n v="0"/>
    <s v="AUXILIAR DE ENFERMERÍA"/>
    <s v="PLANTA 2ª CENTRAL A - EDIF.B"/>
    <x v="1"/>
    <s v="0"/>
    <m/>
    <m/>
    <m/>
    <d v="2026-05-29T00:00:00"/>
    <d v="2026-07-31T00:00:00"/>
    <n v="64"/>
  </r>
  <r>
    <s v="354237"/>
    <d v="2026-05-29T00:00:00"/>
    <d v="2026-12-31T00:00:00"/>
    <s v="false"/>
    <s v="179974"/>
    <s v="TEMPORAL. T. COM. INTER. N. ESTA"/>
    <s v="INTERINO POR VACANTE"/>
    <s v="AUXILIAR DE ENFERMERÍA"/>
    <s v="E"/>
    <s v="I_9_1A"/>
    <x v="3"/>
    <n v="217"/>
    <n v="0"/>
    <s v="AUXILIAR DE ENFERMERÍA"/>
    <s v="PLANTILLA VOLANTE"/>
    <x v="1"/>
    <s v="0"/>
    <m/>
    <m/>
    <m/>
    <d v="2026-05-29T00:00:00"/>
    <d v="2026-07-31T00:00:00"/>
    <n v="64"/>
  </r>
  <r>
    <s v="212664"/>
    <d v="2026-05-29T00:00:00"/>
    <d v="2026-12-31T00:00:00"/>
    <s v="false"/>
    <s v="179884"/>
    <s v="TEMPORAL. T. COM. INTER. N. ESTA"/>
    <s v="INTERINO POR VACANTE"/>
    <s v="AUXILIAR DE ENFERMERÍA"/>
    <s v="E"/>
    <s v="I_9_1A"/>
    <x v="3"/>
    <n v="217"/>
    <n v="0"/>
    <s v="AUXILIAR DE ENFERMERÍA"/>
    <s v="PLANTA  2ª  - HOSPITAL DEL NORTE"/>
    <x v="1"/>
    <s v="0"/>
    <m/>
    <m/>
    <m/>
    <d v="2026-05-29T00:00:00"/>
    <d v="2026-07-31T00:00:00"/>
    <n v="64"/>
  </r>
  <r>
    <s v="201242"/>
    <d v="2026-05-29T00:00:00"/>
    <d v="2026-12-31T00:00:00"/>
    <s v="false"/>
    <s v="179876"/>
    <s v="TEMPORAL. T. COM. INTER. N. ESTA"/>
    <s v="INTERINO POR VACANTE"/>
    <s v="AUXILIAR DE ENFERMERÍA"/>
    <s v="E"/>
    <s v="I_9_1A"/>
    <x v="3"/>
    <n v="217"/>
    <n v="0"/>
    <s v="AUXILIAR DE ENFERMERÍA"/>
    <s v="UDAD.DE RECUPERACIÓN DE QUIRÓFANO"/>
    <x v="1"/>
    <s v="0"/>
    <m/>
    <m/>
    <m/>
    <d v="2026-05-29T00:00:00"/>
    <d v="2026-07-31T00:00:00"/>
    <n v="64"/>
  </r>
  <r>
    <s v="255607"/>
    <d v="2026-05-29T00:00:00"/>
    <d v="2026-12-31T00:00:00"/>
    <s v="false"/>
    <s v="179885"/>
    <s v="TEMPORAL. T. COM. INTER. N. ESTA"/>
    <s v="INTERINO POR VACANTE"/>
    <s v="AUXILIAR DE ENFERMERÍA"/>
    <s v="E"/>
    <s v="I_9_1A"/>
    <x v="3"/>
    <n v="217"/>
    <n v="0"/>
    <s v="AUXILIAR DE ENFERMERÍA"/>
    <s v="PLANTA  2ª  - HOSPITAL DEL NORTE"/>
    <x v="1"/>
    <s v="0"/>
    <m/>
    <m/>
    <m/>
    <d v="2026-05-29T00:00:00"/>
    <d v="2026-07-31T00:00:00"/>
    <n v="64"/>
  </r>
  <r>
    <s v="256859"/>
    <d v="2026-05-29T00:00:00"/>
    <d v="2026-12-31T00:00:00"/>
    <s v="false"/>
    <s v="179880"/>
    <s v="TEMPORAL. T. COM. INTER. N. ESTA"/>
    <s v="INTERINO POR VACANTE"/>
    <s v="AUXILIAR DE ENFERMERÍA"/>
    <s v="E"/>
    <s v="I_9_1A"/>
    <x v="3"/>
    <n v="217"/>
    <n v="0"/>
    <s v="AUXILIAR DE ENFERMERÍA"/>
    <s v="PLANTA  7ª IMPAR - HOSP.EDIF.A"/>
    <x v="1"/>
    <s v="0"/>
    <m/>
    <m/>
    <m/>
    <d v="2026-05-29T00:00:00"/>
    <d v="2026-07-31T00:00:00"/>
    <n v="64"/>
  </r>
  <r>
    <s v="205958"/>
    <d v="2026-05-29T00:00:00"/>
    <d v="2026-12-31T00:00:00"/>
    <s v="false"/>
    <s v="179878"/>
    <s v="TEMPORAL. T. COM. INTER. N. ESTA"/>
    <s v="INTERINO POR VACANTE"/>
    <s v="AUXILIAR DE ENFERMERÍA"/>
    <s v="E"/>
    <s v="I_9_1A"/>
    <x v="3"/>
    <n v="217"/>
    <n v="0"/>
    <s v="AUXILIAR DE ENFERMERÍA"/>
    <s v="PLANTA  8ª  PAR   - HOSP.EDIF.A"/>
    <x v="1"/>
    <s v="0"/>
    <m/>
    <m/>
    <m/>
    <d v="2026-05-29T00:00:00"/>
    <d v="2026-07-31T00:00:00"/>
    <n v="64"/>
  </r>
  <r>
    <s v="339950"/>
    <d v="2026-05-29T00:00:00"/>
    <d v="2026-12-31T00:00:00"/>
    <s v="false"/>
    <s v="179975"/>
    <s v="TEMPORAL. T. COM. INTER. N. ESTA"/>
    <s v="INTERINO POR VACANTE"/>
    <s v="AUXILIAR DE ENFERMERÍA"/>
    <s v="E"/>
    <s v="I_9_1A"/>
    <x v="3"/>
    <n v="217"/>
    <n v="0"/>
    <s v="AUXILIAR DE ENFERMERÍA"/>
    <s v="PLANTA  3ª  PAR   - HOSP.EDIF.A"/>
    <x v="1"/>
    <s v="0"/>
    <m/>
    <m/>
    <m/>
    <d v="2026-05-29T00:00:00"/>
    <d v="2026-07-31T00:00:00"/>
    <n v="64"/>
  </r>
  <r>
    <s v="202688"/>
    <d v="2026-05-29T00:00:00"/>
    <d v="2026-12-31T00:00:00"/>
    <s v="false"/>
    <s v="179863"/>
    <s v="TEMPORAL. T. COM. INTER. N. ESTA"/>
    <s v="INTERINO POR VACANTE"/>
    <s v="AUXILIAR DE ENFERMERÍA"/>
    <s v="E"/>
    <s v="I_9_1A"/>
    <x v="3"/>
    <n v="217"/>
    <n v="0"/>
    <s v="AUXILIAR DE ENFERMERÍA"/>
    <s v="PLANTA  9ª IMPAR - HOSP.EDIF.A"/>
    <x v="1"/>
    <s v="0"/>
    <m/>
    <m/>
    <m/>
    <d v="2026-05-29T00:00:00"/>
    <d v="2026-07-31T00:00:00"/>
    <n v="64"/>
  </r>
  <r>
    <s v="269502"/>
    <d v="2026-06-01T00:00:00"/>
    <d v="2026-12-31T00:00:00"/>
    <s v="false"/>
    <s v="0"/>
    <s v="TEMPORAL. T. COM. INTER. N. ESTA"/>
    <s v="INTERINO POR VACANTE"/>
    <s v="FEA OFTALMOLOGÍA"/>
    <s v="E"/>
    <s v="I_9_1A"/>
    <x v="3"/>
    <n v="214"/>
    <n v="0"/>
    <s v="FEA OFTALMOLOGÍA"/>
    <s v="P.MÉDICO OFTALMOLOGÍA"/>
    <x v="2"/>
    <s v="0"/>
    <m/>
    <m/>
    <m/>
    <d v="2026-06-01T00:00:00"/>
    <d v="2026-07-31T00:00:00"/>
    <n v="61"/>
  </r>
  <r>
    <s v="296348"/>
    <d v="2026-06-01T00:00:00"/>
    <d v="2026-12-31T00:00:00"/>
    <s v="false"/>
    <s v="179638"/>
    <s v="TEMPORAL. T. COM. INTER. N. ESTA"/>
    <s v="DESEMPEÑO FUNCIONES SUPERIOR CATEGORIA"/>
    <s v="FEA MICROBIOLOGÍA Y PARASITOLOGÍA"/>
    <s v="E"/>
    <s v="S_9B_1A"/>
    <x v="0"/>
    <n v="214"/>
    <n v="0"/>
    <s v="FEA MICROBIOLOGÍA Y PARASITOLOGÍA"/>
    <s v="P.MÉDICO MICROBIOLOGÍA Y CONTROL INFECCI"/>
    <x v="2"/>
    <s v="182548"/>
    <s v="42076964M"/>
    <s v="LECUONA FERNANDEZ, MARIA"/>
    <s v="JEFE DE SERVICIO MICROBIOLOGÍA Y PARASITOLOGÍA"/>
    <d v="2026-06-01T00:00:00"/>
    <d v="2026-07-31T00:00:00"/>
    <n v="61"/>
  </r>
  <r>
    <s v="207029"/>
    <d v="2026-06-01T00:00:00"/>
    <d v="2026-12-31T00:00:00"/>
    <s v="false"/>
    <s v="179549"/>
    <s v="TEMPORAL. T. COMPLETO. N. ESTATU"/>
    <s v="ACUMULACION DE TAREAS"/>
    <s v="MEDICO/A URGENCIA HOSPITALARIA"/>
    <s v="E"/>
    <s v="I_9_1C"/>
    <x v="1"/>
    <n v="214"/>
    <n v="0"/>
    <s v="MÉDICO URGENCIA HOSPITALARIA"/>
    <s v="P.MÉDICO DE URGENCIAS"/>
    <x v="2"/>
    <s v="0"/>
    <m/>
    <m/>
    <m/>
    <d v="2026-06-01T00:00:00"/>
    <d v="2026-07-31T00:00:00"/>
    <n v="61"/>
  </r>
  <r>
    <s v="380996"/>
    <d v="2026-06-01T00:00:00"/>
    <d v="2026-12-31T00:00:00"/>
    <s v="false"/>
    <s v="179472"/>
    <s v="TEMPORAL. T. COMPLETO. N. ESTATU"/>
    <s v="ACUMULACION DE TAREAS"/>
    <s v="TÉC TIT SUPERIOR - LDO/A PSICOLOGÍA"/>
    <s v="E"/>
    <s v="I_9_1C"/>
    <x v="1"/>
    <n v="214"/>
    <n v="0"/>
    <s v="FEA PSICOLOGÍA CLÍNICA"/>
    <s v="P.MÉDICO PSIQUIATRÍA"/>
    <x v="2"/>
    <s v="0"/>
    <m/>
    <m/>
    <m/>
    <d v="2026-06-01T00:00:00"/>
    <d v="2026-07-31T00:00:00"/>
    <n v="61"/>
  </r>
  <r>
    <s v="236666"/>
    <d v="2026-06-01T00:00:00"/>
    <d v="2026-12-31T00:00:00"/>
    <s v="false"/>
    <s v="179453"/>
    <s v="TEMPORAL. T. COMPLETO. N. ESTATU"/>
    <s v="ACUMULACION DE TAREAS"/>
    <s v="TÉCNICO/A SUPERIOR GESTION Y SERVICIOS"/>
    <s v="E"/>
    <s v="S_9B_1A"/>
    <x v="0"/>
    <n v="214"/>
    <n v="0"/>
    <s v="TÉCNICO SUPERIOR DE GESTIÓN Y SERVICIOS"/>
    <s v="MECÁNICA LAVANDERIA DEL TORAX"/>
    <x v="6"/>
    <s v="0"/>
    <m/>
    <m/>
    <m/>
    <d v="2026-06-01T00:00:00"/>
    <d v="2026-07-31T00:00:00"/>
    <n v="61"/>
  </r>
  <r>
    <s v="256973"/>
    <d v="2026-06-01T00:00:00"/>
    <d v="2026-12-31T00:00:00"/>
    <s v="false"/>
    <s v="179641"/>
    <s v="TEMPORAL. T. COM. INTER. N. ESTA"/>
    <s v="DESEMPEÑO FUNCIONES SUPERIOR CATEGORIA"/>
    <s v="FEA NEFROLOGÍA"/>
    <s v="E"/>
    <s v="S_9B_1A"/>
    <x v="0"/>
    <n v="214"/>
    <n v="0"/>
    <s v="FEA NEFROLOGÍA"/>
    <s v="P.MÉDICO NEFROLOGÍA"/>
    <x v="2"/>
    <s v="182345"/>
    <s v="42089026S"/>
    <s v="GARCIA REBOLLO, M.SAGRARIO"/>
    <s v="JEFE DE SECCIÓN NEFROLOGÍA"/>
    <d v="2026-06-01T00:00:00"/>
    <d v="2026-07-31T00:00:00"/>
    <n v="61"/>
  </r>
  <r>
    <s v="232275"/>
    <d v="2026-06-08T00:00:00"/>
    <d v="2026-12-31T00:00:00"/>
    <s v="false"/>
    <s v="179893"/>
    <s v="TEMPORAL. T. COM. INTER. N. ESTA"/>
    <s v="INTERINO POR VACANTE"/>
    <s v="CONDUCTOR/A"/>
    <s v="E"/>
    <s v="I_9_1A"/>
    <x v="3"/>
    <n v="207"/>
    <n v="0"/>
    <s v="CONDUCTOR"/>
    <s v="PARQUE MÓVIL"/>
    <x v="0"/>
    <s v="0"/>
    <m/>
    <m/>
    <m/>
    <d v="2026-06-08T00:00:00"/>
    <d v="2026-07-31T00:00:00"/>
    <n v="54"/>
  </r>
  <r>
    <s v="376519"/>
    <d v="2026-06-08T00:00:00"/>
    <d v="2026-12-31T00:00:00"/>
    <s v="false"/>
    <s v="179528"/>
    <s v="TEMPORAL. T. COMPLETO. N. ESTATU"/>
    <s v="ACUMULACION DE TAREAS"/>
    <s v="MECÁNICO/A"/>
    <s v="E"/>
    <s v="I_9_1C"/>
    <x v="1"/>
    <n v="207"/>
    <n v="0"/>
    <s v="MECÁNICO"/>
    <s v="MECÁNICA"/>
    <x v="6"/>
    <s v="0"/>
    <m/>
    <m/>
    <m/>
    <d v="2026-06-08T00:00:00"/>
    <d v="2026-07-31T00:00:00"/>
    <n v="54"/>
  </r>
  <r>
    <s v="341735"/>
    <d v="2026-06-08T00:00:00"/>
    <d v="2026-12-31T00:00:00"/>
    <s v="false"/>
    <s v="180209"/>
    <s v="TEMPORAL. T. COM. INTER. N. ESTA"/>
    <s v="INTERINO POR VACANTE"/>
    <s v="CELADOR/A"/>
    <s v="E"/>
    <s v="I_9_1A"/>
    <x v="3"/>
    <n v="207"/>
    <n v="0"/>
    <s v="CELADOR"/>
    <s v="DISTRIBUCIÓN"/>
    <x v="0"/>
    <s v="0"/>
    <m/>
    <m/>
    <m/>
    <d v="2026-06-08T00:00:00"/>
    <d v="2026-07-31T00:00:00"/>
    <n v="54"/>
  </r>
  <r>
    <s v="367986"/>
    <d v="2026-06-08T00:00:00"/>
    <d v="2026-12-31T00:00:00"/>
    <s v="false"/>
    <s v="179770"/>
    <s v="TEMPORAL. T. COMPLETO. N. ESTATU"/>
    <s v="ACUMULACION DE TAREAS"/>
    <s v="MEDICO/A URGENCIA HOSPITALARIA"/>
    <s v="E"/>
    <s v="I_9_1C"/>
    <x v="1"/>
    <n v="207"/>
    <n v="0"/>
    <s v="MÉDICO URGENCIA HOSPITALARIA"/>
    <s v="P.MÉDICO DE URGENCIAS"/>
    <x v="2"/>
    <s v="0"/>
    <m/>
    <m/>
    <m/>
    <d v="2026-06-08T00:00:00"/>
    <d v="2026-07-31T00:00:00"/>
    <n v="54"/>
  </r>
  <r>
    <s v="352925"/>
    <d v="2026-06-09T00:00:00"/>
    <d v="2026-12-31T00:00:00"/>
    <s v="false"/>
    <s v="179924"/>
    <s v="TEMPORAL. T. COMPLETO. N. ESTATU"/>
    <s v="ACUMULACION DE TAREAS"/>
    <s v="CONDUCTOR/A"/>
    <s v="E"/>
    <s v="I_9_1C"/>
    <x v="1"/>
    <n v="206"/>
    <n v="0"/>
    <s v="CONDUCTOR"/>
    <s v="GERENCIA"/>
    <x v="3"/>
    <s v="0"/>
    <m/>
    <m/>
    <m/>
    <d v="2026-06-09T00:00:00"/>
    <d v="2026-07-31T00:00:00"/>
    <n v="53"/>
  </r>
  <r>
    <s v="336673"/>
    <d v="2026-06-09T00:00:00"/>
    <d v="2026-12-31T00:00:00"/>
    <s v="false"/>
    <s v="179923"/>
    <s v="TEMPORAL. T. COMPLETO. N. ESTATU"/>
    <s v="ACUMULACION DE TAREAS"/>
    <s v="CONDUCTOR/A"/>
    <s v="E"/>
    <s v="I_9_1C"/>
    <x v="1"/>
    <n v="206"/>
    <n v="0"/>
    <s v="CONDUCTOR"/>
    <s v="GERENCIA"/>
    <x v="3"/>
    <s v="0"/>
    <m/>
    <m/>
    <m/>
    <d v="2026-06-09T00:00:00"/>
    <d v="2026-07-31T00:00:00"/>
    <n v="53"/>
  </r>
  <r>
    <s v="246926"/>
    <d v="2026-06-09T00:00:00"/>
    <d v="2026-12-31T00:00:00"/>
    <s v="false"/>
    <s v="179929"/>
    <s v="TEMPORAL. T. COMPLETO. N. ESTATU"/>
    <s v="ACUMULACION DE TAREAS"/>
    <s v="G AUXILIAR ADMINISTRATIVO F. ADMVA"/>
    <s v="E"/>
    <s v="I_9_1C"/>
    <x v="1"/>
    <n v="206"/>
    <n v="0"/>
    <s v="AUXILIAR ADMINISTRATIVO"/>
    <s v="GERENCIA"/>
    <x v="3"/>
    <s v="0"/>
    <m/>
    <m/>
    <m/>
    <d v="2026-06-09T00:00:00"/>
    <d v="2026-07-31T00:00:00"/>
    <n v="53"/>
  </r>
  <r>
    <s v="359798"/>
    <d v="2026-06-09T00:00:00"/>
    <d v="2026-12-31T00:00:00"/>
    <s v="false"/>
    <s v="179927"/>
    <s v="TEMPORAL. T. COMPLETO. N. ESTATU"/>
    <s v="ACUMULACION DE TAREAS"/>
    <s v="G AUXILIAR ADMINISTRATIVO F. ADMVA"/>
    <s v="E"/>
    <s v="I_9_1C"/>
    <x v="1"/>
    <n v="206"/>
    <n v="0"/>
    <s v="AUXILIAR ADMINISTRATIVO"/>
    <s v="GERENCIA"/>
    <x v="3"/>
    <s v="0"/>
    <m/>
    <m/>
    <m/>
    <d v="2026-06-09T00:00:00"/>
    <d v="2026-07-31T00:00:00"/>
    <n v="53"/>
  </r>
  <r>
    <s v="267619"/>
    <d v="2026-06-09T00:00:00"/>
    <d v="2026-12-31T00:00:00"/>
    <s v="false"/>
    <s v="179928"/>
    <s v="TEMPORAL. T. COMPLETO. N. ESTATU"/>
    <s v="ACUMULACION DE TAREAS"/>
    <s v="G AUXILIAR ADMINISTRATIVO F. ADMVA"/>
    <s v="E"/>
    <s v="I_9_1C"/>
    <x v="1"/>
    <n v="206"/>
    <n v="0"/>
    <s v="AUXILIAR ADMINISTRATIVO"/>
    <s v="GERENCIA"/>
    <x v="3"/>
    <s v="0"/>
    <m/>
    <m/>
    <m/>
    <d v="2026-06-09T00:00:00"/>
    <d v="2026-07-31T00:00:00"/>
    <n v="53"/>
  </r>
  <r>
    <s v="379329"/>
    <d v="2026-06-10T00:00:00"/>
    <d v="2026-12-31T00:00:00"/>
    <s v="false"/>
    <s v="179662"/>
    <s v="TEMPORAL. T. COMPLETO. N. ESTATU"/>
    <s v="PROGRAMA CARACTER TEMPORAL"/>
    <s v="FEA ONCOLOGÍA RADIOTERÁPICA"/>
    <s v="E"/>
    <s v="I_9_1B"/>
    <x v="5"/>
    <n v="205"/>
    <n v="0"/>
    <s v="FEA ONCOLOGÍA RADIOTERÁPICA"/>
    <s v="P.MÉDICO RADIOTERAPIA"/>
    <x v="2"/>
    <s v="0"/>
    <m/>
    <m/>
    <m/>
    <d v="2026-06-10T00:00:00"/>
    <d v="2026-07-31T00:00:00"/>
    <n v="52"/>
  </r>
  <r>
    <s v="240623"/>
    <d v="2026-06-10T00:00:00"/>
    <d v="2026-12-31T00:00:00"/>
    <s v="false"/>
    <s v="179956"/>
    <s v="TEMPORAL. T. COMPLETO. N. ESTATU"/>
    <s v="PROGRAMA CARACTER TEMPORAL"/>
    <s v="FEA MEDICINA NUCLEAR"/>
    <s v="E"/>
    <s v="I_9_1B"/>
    <x v="5"/>
    <n v="205"/>
    <n v="0"/>
    <s v="FEA MEDICINA NUCLEAR"/>
    <s v="P.MÉDICO MED.NUCLEAR"/>
    <x v="2"/>
    <s v="0"/>
    <m/>
    <m/>
    <m/>
    <d v="2026-06-10T00:00:00"/>
    <d v="2026-07-31T00:00:00"/>
    <n v="52"/>
  </r>
  <r>
    <s v="293780"/>
    <d v="2026-06-10T00:00:00"/>
    <d v="2026-12-31T00:00:00"/>
    <s v="false"/>
    <s v="179917"/>
    <s v="TEMPORAL. T. COM. INTER. N. ESTA"/>
    <s v="INVALIDEZ PERMANENTE"/>
    <s v="LIMPIADOR/A"/>
    <s v="E"/>
    <s v="S_9B_1A"/>
    <x v="0"/>
    <n v="205"/>
    <n v="0"/>
    <s v="LIMPIADORA"/>
    <s v="LIMPIEZA"/>
    <x v="0"/>
    <s v="244503"/>
    <s v="43815521S"/>
    <s v="GONZALEZ BETHENCOURT, JUAN ANTONIO"/>
    <m/>
    <d v="2026-06-10T00:00:00"/>
    <d v="2026-07-31T00:00:00"/>
    <n v="52"/>
  </r>
  <r>
    <s v="243424"/>
    <d v="2026-06-11T00:00:00"/>
    <d v="2026-12-31T00:00:00"/>
    <s v="false"/>
    <s v="179939"/>
    <s v="TEMPORAL. T. COMPLETO. N. ESTATU"/>
    <s v="PROGRAMA CARACTER TEMPORAL"/>
    <s v="FEA FARMACOLOGÍA CLÍNICA"/>
    <s v="E"/>
    <s v="I_9_1B"/>
    <x v="5"/>
    <n v="204"/>
    <n v="0"/>
    <s v="FEA FARMACOLOGÍA CLÍNICA"/>
    <s v="FARMACOLOGÍA CLÍNICA"/>
    <x v="2"/>
    <s v="0"/>
    <m/>
    <m/>
    <m/>
    <d v="2026-06-11T00:00:00"/>
    <d v="2026-07-31T00:00:00"/>
    <n v="51"/>
  </r>
  <r>
    <s v="293151"/>
    <d v="2026-06-11T00:00:00"/>
    <d v="2026-12-31T00:00:00"/>
    <s v="false"/>
    <s v="179954"/>
    <s v="TEMPORAL. T. COMPLETO. N. ESTATU"/>
    <s v="PROGRAMA CARACTER TEMPORAL"/>
    <s v="FEA PEDIATRÍA"/>
    <s v="E"/>
    <s v="I_9_1B"/>
    <x v="5"/>
    <n v="204"/>
    <n v="0"/>
    <s v="FEA PEDIATRÍA"/>
    <s v="P.MÉDICO PEDIATRÍA"/>
    <x v="2"/>
    <s v="0"/>
    <m/>
    <m/>
    <m/>
    <d v="2026-06-11T00:00:00"/>
    <d v="2026-07-31T00:00:00"/>
    <n v="51"/>
  </r>
  <r>
    <s v="260006"/>
    <d v="2026-06-11T00:00:00"/>
    <d v="2026-12-31T00:00:00"/>
    <s v="false"/>
    <s v="179935"/>
    <s v="TEMPORAL. T. COMPLETO. N. ESTATU"/>
    <s v="PROGRAMA CARACTER TEMPORAL"/>
    <s v="FEA ANESTESIOLOGÍA Y REANIMACIÓN"/>
    <s v="E"/>
    <s v="I_9_1B"/>
    <x v="5"/>
    <n v="204"/>
    <n v="0"/>
    <s v="FEA ANESTESIOLOGÍA Y REANIMACIÓN"/>
    <s v="P.MÉDICO ANESTESIA"/>
    <x v="2"/>
    <s v="0"/>
    <m/>
    <m/>
    <m/>
    <d v="2026-06-11T00:00:00"/>
    <d v="2026-07-31T00:00:00"/>
    <n v="51"/>
  </r>
  <r>
    <s v="226368"/>
    <d v="2026-06-11T00:00:00"/>
    <d v="2026-12-31T00:00:00"/>
    <s v="false"/>
    <s v="179926"/>
    <s v="TEMPORAL. T. COMPLETO. N. ESTATU"/>
    <s v="ACUMULACION DE TAREAS"/>
    <s v="CONDUCTOR/A"/>
    <s v="E"/>
    <s v="I_9_1C"/>
    <x v="1"/>
    <n v="204"/>
    <n v="0"/>
    <s v="CONDUCTOR"/>
    <s v="GERENCIA"/>
    <x v="3"/>
    <s v="0"/>
    <m/>
    <m/>
    <m/>
    <d v="2026-06-11T00:00:00"/>
    <d v="2026-07-31T00:00:00"/>
    <n v="51"/>
  </r>
  <r>
    <s v="363228"/>
    <d v="2026-06-11T00:00:00"/>
    <d v="2026-12-31T00:00:00"/>
    <s v="false"/>
    <s v="179936"/>
    <s v="TEMPORAL. T. COMPLETO. N. ESTATU"/>
    <s v="PROGRAMA CARACTER TEMPORAL"/>
    <s v="FEA APARATO DIGESTIVO"/>
    <s v="E"/>
    <s v="I_9_1B"/>
    <x v="5"/>
    <n v="204"/>
    <n v="0"/>
    <s v="FEA APARATO DIGESTIVO"/>
    <s v="P.MÉDICO DIGESTIVO"/>
    <x v="2"/>
    <s v="0"/>
    <m/>
    <m/>
    <m/>
    <d v="2026-06-11T00:00:00"/>
    <d v="2026-07-31T00:00:00"/>
    <n v="51"/>
  </r>
  <r>
    <s v="247013"/>
    <d v="2026-06-12T00:00:00"/>
    <d v="2026-12-31T00:00:00"/>
    <s v="false"/>
    <s v="179958"/>
    <s v="TEMPORAL. T. COMPLETO. N. ESTATU"/>
    <s v="PROGRAMA CARACTER TEMPORAL"/>
    <s v="EE - ENFERMERÍA PEDIÁTRICA"/>
    <s v="E"/>
    <s v="I_9_1B"/>
    <x v="5"/>
    <n v="203"/>
    <n v="0"/>
    <s v="ENFERMERA/O ESPECIALISTA EN ENFERMERÍA PEDIÁTRICA"/>
    <s v="PLANTA  1ª  PAR   - HOSP.EDIF.A"/>
    <x v="1"/>
    <s v="0"/>
    <m/>
    <m/>
    <m/>
    <d v="2026-06-12T00:00:00"/>
    <d v="2026-07-31T00:00:00"/>
    <n v="50"/>
  </r>
  <r>
    <s v="210655"/>
    <d v="2026-06-12T00:00:00"/>
    <d v="2026-12-31T00:00:00"/>
    <s v="false"/>
    <s v="179952"/>
    <s v="TEMPORAL. T. COMPLETO. N. ESTATU"/>
    <s v="PROGRAMA CARACTER TEMPORAL"/>
    <s v="FEA REUMATOLOGÍA"/>
    <s v="E"/>
    <s v="I_9_1B"/>
    <x v="5"/>
    <n v="203"/>
    <n v="0"/>
    <s v="FEA REUMATOLOGÍA"/>
    <s v="P.MÉDICO REUMATOLOGÍA"/>
    <x v="2"/>
    <s v="0"/>
    <m/>
    <m/>
    <m/>
    <d v="2026-06-12T00:00:00"/>
    <d v="2026-07-31T00:00:00"/>
    <n v="50"/>
  </r>
  <r>
    <s v="330423"/>
    <d v="2026-06-12T00:00:00"/>
    <d v="2026-12-31T00:00:00"/>
    <s v="false"/>
    <s v="179948"/>
    <s v="TEMPORAL. T. COMPLETO. N. ESTATU"/>
    <s v="PROGRAMA CARACTER TEMPORAL"/>
    <s v="FEA NEFROLOGÍA"/>
    <s v="E"/>
    <s v="I_9_1B"/>
    <x v="5"/>
    <n v="203"/>
    <n v="0"/>
    <s v="FEA NEFROLOGÍA"/>
    <s v="P.MÉDICO NEFROLOGÍA"/>
    <x v="2"/>
    <s v="0"/>
    <m/>
    <m/>
    <m/>
    <d v="2026-06-12T00:00:00"/>
    <d v="2026-07-31T00:00:00"/>
    <n v="50"/>
  </r>
  <r>
    <s v="222138"/>
    <d v="2026-06-12T00:00:00"/>
    <d v="2026-12-31T00:00:00"/>
    <s v="false"/>
    <s v="179951"/>
    <s v="TEMPORAL. T. COMPLETO. N. ESTATU"/>
    <s v="PROGRAMA CARACTER TEMPORAL"/>
    <s v="FEA RADIOFÍSICA HOSPITALARIA"/>
    <s v="E"/>
    <s v="I_9_1B"/>
    <x v="5"/>
    <n v="203"/>
    <n v="0"/>
    <s v="FEA RADIOFÍSICA HOSPITALARIA"/>
    <s v="FÍSICA MÉDICA (UDAD.TÉC.RADIOPROTECCIÓN)"/>
    <x v="2"/>
    <s v="0"/>
    <m/>
    <m/>
    <m/>
    <d v="2026-06-12T00:00:00"/>
    <d v="2026-07-31T00:00:00"/>
    <n v="50"/>
  </r>
  <r>
    <s v="383288"/>
    <d v="2026-06-12T00:00:00"/>
    <d v="2026-12-31T00:00:00"/>
    <s v="false"/>
    <s v="179938"/>
    <s v="TEMPORAL. T. COMPLETO. N. ESTATU"/>
    <s v="PROGRAMA CARACTER TEMPORAL"/>
    <s v="FEA ENDOCRINOLOGÍA Y N"/>
    <s v="E"/>
    <s v="I_9_1B"/>
    <x v="5"/>
    <n v="203"/>
    <n v="0"/>
    <s v="FEA ENDOCRINOLOGÍA Y NUTRICIÓN"/>
    <s v="P.MÉDICO ENDOCRINOLOGÍA"/>
    <x v="2"/>
    <s v="0"/>
    <m/>
    <m/>
    <m/>
    <d v="2026-06-12T00:00:00"/>
    <d v="2026-07-31T00:00:00"/>
    <n v="50"/>
  </r>
  <r>
    <s v="226828"/>
    <d v="2026-06-12T00:00:00"/>
    <d v="2026-12-31T00:00:00"/>
    <s v="false"/>
    <s v="179937"/>
    <s v="TEMPORAL. T. COMPLETO. N. ESTATU"/>
    <s v="PROGRAMA CARACTER TEMPORAL"/>
    <s v="FEA BIOQUÍMICA CLÍNICA"/>
    <s v="E"/>
    <s v="I_9_1B"/>
    <x v="5"/>
    <n v="203"/>
    <n v="0"/>
    <s v="FEA BIOQUÍMICA CLÍNICA"/>
    <s v="P.MÉDICO FISIOLOGÍA Y BIOQUÍMICA"/>
    <x v="2"/>
    <s v="0"/>
    <m/>
    <m/>
    <m/>
    <d v="2026-06-12T00:00:00"/>
    <d v="2026-07-31T00:00:00"/>
    <n v="50"/>
  </r>
  <r>
    <s v="216065"/>
    <d v="2026-06-17T00:00:00"/>
    <d v="2026-12-31T00:00:00"/>
    <s v="false"/>
    <s v="180076"/>
    <s v="TEMPORAL. T. COM. INTER. N. ESTA"/>
    <s v="INTERINO POR VACANTE"/>
    <s v="ENFERMERO/A"/>
    <s v="E"/>
    <s v="I_9_1A"/>
    <x v="3"/>
    <n v="198"/>
    <n v="0"/>
    <s v="ENFERMERA/O"/>
    <s v="PLANTILLA VOLANTE"/>
    <x v="1"/>
    <s v="0"/>
    <m/>
    <m/>
    <m/>
    <d v="2026-06-17T00:00:00"/>
    <d v="2026-07-31T00:00:00"/>
    <n v="45"/>
  </r>
  <r>
    <s v="352912"/>
    <d v="2026-06-17T00:00:00"/>
    <d v="2026-12-31T00:00:00"/>
    <s v="false"/>
    <s v="179946"/>
    <s v="TEMPORAL. T. COMPLETO. N. ESTATU"/>
    <s v="PROGRAMA CARACTER TEMPORAL"/>
    <s v="FEA MICROBIOLOGÍA Y PARASITOLOGÍA"/>
    <s v="E"/>
    <s v="I_9_1B"/>
    <x v="5"/>
    <n v="198"/>
    <n v="0"/>
    <s v="FEA MICROBIOLOGÍA Y PARASITOLOGÍA"/>
    <s v="P.MÉDICO MICROBIOLOGÍA Y CONTROL INFECCI"/>
    <x v="2"/>
    <s v="0"/>
    <m/>
    <m/>
    <m/>
    <d v="2026-06-17T00:00:00"/>
    <d v="2026-07-31T00:00:00"/>
    <n v="45"/>
  </r>
  <r>
    <s v="326644"/>
    <d v="2026-06-17T00:00:00"/>
    <d v="2026-12-31T00:00:00"/>
    <s v="false"/>
    <s v="180070"/>
    <s v="TEMPORAL. T. COM. INTER. N. ESTA"/>
    <s v="INTERINO POR VACANTE"/>
    <s v="ENFERMERO/A"/>
    <s v="E"/>
    <s v="I_9_1A"/>
    <x v="3"/>
    <n v="198"/>
    <n v="0"/>
    <s v="ENFERMERA/O"/>
    <s v="U.V.I."/>
    <x v="1"/>
    <s v="0"/>
    <m/>
    <m/>
    <m/>
    <d v="2026-06-17T00:00:00"/>
    <d v="2026-07-31T00:00:00"/>
    <n v="45"/>
  </r>
  <r>
    <s v="253599"/>
    <d v="2026-06-17T00:00:00"/>
    <d v="2026-12-31T00:00:00"/>
    <s v="false"/>
    <s v="180071"/>
    <s v="TEMPORAL. T. COM. INTER. N. ESTA"/>
    <s v="INTERINO POR VACANTE"/>
    <s v="ENFERMERO/A"/>
    <s v="E"/>
    <s v="I_9_1A"/>
    <x v="3"/>
    <n v="198"/>
    <n v="0"/>
    <s v="ENFERMERA/O"/>
    <s v="PLANTILLA VOLANTE"/>
    <x v="1"/>
    <s v="0"/>
    <m/>
    <m/>
    <m/>
    <d v="2026-06-17T00:00:00"/>
    <d v="2026-07-31T00:00:00"/>
    <n v="45"/>
  </r>
  <r>
    <s v="390030"/>
    <d v="2026-06-17T00:00:00"/>
    <d v="2026-12-31T00:00:00"/>
    <s v="false"/>
    <s v="179950"/>
    <s v="TEMPORAL. T. COMPLETO. N. ESTATU"/>
    <s v="PROGRAMA CARACTER TEMPORAL"/>
    <s v="ENFERMERO ESPECIALISTA SALUD MENTAL"/>
    <s v="E"/>
    <s v="I_9_1B"/>
    <x v="5"/>
    <n v="198"/>
    <n v="0"/>
    <s v="ENFERMERA/O ESPECIALISTA EN ENFERMERÍA DE SALUD ME"/>
    <s v="UNIDAD DE SALUD MENTAL INFANTO JUVENIL"/>
    <x v="1"/>
    <s v="0"/>
    <m/>
    <m/>
    <m/>
    <d v="2026-06-17T00:00:00"/>
    <d v="2026-07-31T00:00:00"/>
    <n v="45"/>
  </r>
  <r>
    <s v="212432"/>
    <d v="2026-06-17T00:00:00"/>
    <d v="2026-12-31T00:00:00"/>
    <s v="false"/>
    <s v="180075"/>
    <s v="TEMPORAL. T. COM. INTER. N. ESTA"/>
    <s v="INTERINO POR VACANTE"/>
    <s v="ENFERMERO/A"/>
    <s v="E"/>
    <s v="I_9_1A"/>
    <x v="3"/>
    <n v="198"/>
    <n v="0"/>
    <s v="ENFERMERA/O"/>
    <s v="PLANTA BAJA PAR - HOSP.EDIF.A"/>
    <x v="1"/>
    <s v="0"/>
    <m/>
    <m/>
    <m/>
    <d v="2026-06-17T00:00:00"/>
    <d v="2026-07-31T00:00:00"/>
    <n v="45"/>
  </r>
  <r>
    <s v="383112"/>
    <d v="2026-06-17T00:00:00"/>
    <d v="2026-12-31T00:00:00"/>
    <s v="false"/>
    <s v="180069"/>
    <s v="TEMPORAL. T. COM. INTER. N. ESTA"/>
    <s v="INTERINO POR VACANTE"/>
    <s v="ENFERMERO/A"/>
    <s v="E"/>
    <s v="I_9_1A"/>
    <x v="3"/>
    <n v="198"/>
    <n v="0"/>
    <s v="ENFERMERA/O"/>
    <s v="UDAD.CORONARIAS"/>
    <x v="1"/>
    <s v="0"/>
    <m/>
    <m/>
    <m/>
    <d v="2026-06-17T00:00:00"/>
    <d v="2026-07-31T00:00:00"/>
    <n v="45"/>
  </r>
  <r>
    <s v="294834"/>
    <d v="2026-06-17T00:00:00"/>
    <d v="2026-12-31T00:00:00"/>
    <s v="false"/>
    <s v="179947"/>
    <s v="TEMPORAL. T. COMPLETO. N. ESTATU"/>
    <s v="PROGRAMA CARACTER TEMPORAL"/>
    <s v="FEA MICROBIOLOGÍA Y PARASITOLOGÍA"/>
    <s v="E"/>
    <s v="I_9_1B"/>
    <x v="5"/>
    <n v="198"/>
    <n v="0"/>
    <s v="FEA MICROBIOLOGÍA Y PARASITOLOGÍA"/>
    <s v="P.MÉDICO MICROBIOLOGÍA Y CONTROL INFECCI"/>
    <x v="2"/>
    <s v="0"/>
    <m/>
    <m/>
    <m/>
    <d v="2026-06-17T00:00:00"/>
    <d v="2026-07-31T00:00:00"/>
    <n v="45"/>
  </r>
  <r>
    <s v="247561"/>
    <d v="2026-06-17T00:00:00"/>
    <d v="2026-12-31T00:00:00"/>
    <s v="false"/>
    <s v="180048"/>
    <s v="TEMPORAL. T. COMPLETO. N. ESTATU"/>
    <s v="PROGRAMA CARACTER TEMPORAL"/>
    <s v="ENF. ESP.EN ENFERMERÍA DEL TRABAJO"/>
    <s v="E"/>
    <s v="I_9_1B"/>
    <x v="5"/>
    <n v="198"/>
    <n v="0"/>
    <s v="ENFERMERA/O ESPECIALISTA EN ENFERMERÍA DEL TRABAJO"/>
    <s v="SERVICIO DE PREVENCION Y MED.DEL TRABAJO"/>
    <x v="5"/>
    <s v="0"/>
    <m/>
    <m/>
    <m/>
    <d v="2026-06-17T00:00:00"/>
    <d v="2026-07-31T00:00:00"/>
    <n v="45"/>
  </r>
  <r>
    <s v="275737"/>
    <d v="2026-06-17T00:00:00"/>
    <d v="2026-12-31T00:00:00"/>
    <s v="false"/>
    <s v="180073"/>
    <s v="TEMPORAL. T. COM. INTER. N. ESTA"/>
    <s v="INTERINO POR VACANTE"/>
    <s v="ENFERMERO/A"/>
    <s v="E"/>
    <s v="I_9_1A"/>
    <x v="3"/>
    <n v="198"/>
    <n v="0"/>
    <s v="ENFERMERA/O"/>
    <s v="PLANTA  7ª  PAR   - HOSP.EDIF.A"/>
    <x v="1"/>
    <s v="0"/>
    <m/>
    <m/>
    <m/>
    <d v="2026-06-17T00:00:00"/>
    <d v="2026-07-31T00:00:00"/>
    <n v="45"/>
  </r>
  <r>
    <s v="280285"/>
    <d v="2026-06-17T00:00:00"/>
    <d v="2026-12-31T00:00:00"/>
    <s v="false"/>
    <s v="180077"/>
    <s v="TEMPORAL. T. COM. INTER. N. ESTA"/>
    <s v="INTERINO POR VACANTE"/>
    <s v="ENFERMERO/A"/>
    <s v="E"/>
    <s v="I_9_1A"/>
    <x v="3"/>
    <n v="198"/>
    <n v="0"/>
    <s v="ENFERMERA/O"/>
    <s v="PLANTA  5ª IMPAR - HOSP.EDIF.A"/>
    <x v="1"/>
    <s v="0"/>
    <m/>
    <m/>
    <m/>
    <d v="2026-06-17T00:00:00"/>
    <d v="2026-07-31T00:00:00"/>
    <n v="45"/>
  </r>
  <r>
    <s v="213662"/>
    <d v="2026-06-17T00:00:00"/>
    <d v="2026-12-31T00:00:00"/>
    <s v="false"/>
    <s v="180072"/>
    <s v="TEMPORAL. T. COM. INTER. N. ESTA"/>
    <s v="INTERINO POR VACANTE"/>
    <s v="ENFERMERO/A"/>
    <s v="E"/>
    <s v="I_9_1A"/>
    <x v="3"/>
    <n v="198"/>
    <n v="0"/>
    <s v="ENFERMERA/O"/>
    <s v="URGENCIAS"/>
    <x v="1"/>
    <s v="0"/>
    <m/>
    <m/>
    <m/>
    <d v="2026-06-17T00:00:00"/>
    <d v="2026-07-31T00:00:00"/>
    <n v="45"/>
  </r>
  <r>
    <s v="230938"/>
    <d v="2026-06-17T00:00:00"/>
    <d v="2026-12-31T00:00:00"/>
    <s v="false"/>
    <s v="180074"/>
    <s v="TEMPORAL. T. COM. INTER. N. ESTA"/>
    <s v="INTERINO POR VACANTE"/>
    <s v="ENFERMERO/A"/>
    <s v="E"/>
    <s v="I_9_1A"/>
    <x v="3"/>
    <n v="198"/>
    <n v="0"/>
    <s v="ENFERMERA/O"/>
    <s v="PLANTA 10ª IMPAR - HOSP.EDIF.A"/>
    <x v="1"/>
    <s v="0"/>
    <m/>
    <m/>
    <m/>
    <d v="2026-06-17T00:00:00"/>
    <d v="2026-07-31T00:00:00"/>
    <n v="45"/>
  </r>
  <r>
    <s v="379930"/>
    <d v="2026-06-17T00:00:00"/>
    <d v="2026-12-31T00:00:00"/>
    <s v="false"/>
    <s v="179949"/>
    <s v="TEMPORAL. T. COMPLETO. N. ESTATU"/>
    <s v="PROGRAMA CARACTER TEMPORAL"/>
    <s v="ENFERMERO ESPECIALISTA SALUD MENTAL"/>
    <s v="E"/>
    <s v="I_9_1B"/>
    <x v="5"/>
    <n v="198"/>
    <n v="0"/>
    <s v="ENFERMERA/O ESPECIALISTA EN ENFERMERÍA DE SALUD ME"/>
    <s v="UNIDAD DE SALUD MENTAL INFANTO JUVENIL"/>
    <x v="1"/>
    <s v="0"/>
    <m/>
    <m/>
    <m/>
    <d v="2026-06-17T00:00:00"/>
    <d v="2026-07-31T00:00:00"/>
    <n v="45"/>
  </r>
  <r>
    <s v="258212"/>
    <d v="2026-06-17T00:00:00"/>
    <d v="2026-12-31T00:00:00"/>
    <s v="false"/>
    <s v="180068"/>
    <s v="TEMPORAL. T. COM. INTER. N. ESTA"/>
    <s v="INTERINO POR VACANTE"/>
    <s v="ENFERMERO/A"/>
    <s v="E"/>
    <s v="I_9_1A"/>
    <x v="3"/>
    <n v="198"/>
    <n v="0"/>
    <s v="ENFERMERA/O"/>
    <s v="URGENCIAS"/>
    <x v="1"/>
    <s v="0"/>
    <m/>
    <m/>
    <m/>
    <d v="2026-06-17T00:00:00"/>
    <d v="2026-07-31T00:00:00"/>
    <n v="45"/>
  </r>
  <r>
    <s v="305626"/>
    <d v="2026-06-17T00:00:00"/>
    <d v="2026-12-31T00:00:00"/>
    <s v="false"/>
    <s v="179953"/>
    <s v="TEMPORAL. T. COMPLETO. N. ESTATU"/>
    <s v="PROGRAMA CARACTER TEMPORAL"/>
    <s v="ENFERMERO ESPECIALISTA SALUD MENTAL"/>
    <s v="E"/>
    <s v="I_9_1B"/>
    <x v="5"/>
    <n v="198"/>
    <n v="0"/>
    <s v="ENFERMERA/O ESPECIALISTA EN ENFERMERÍA DE SALUD ME"/>
    <s v="PLANTA  1ª IMPAR - HOSP.EDIF.A"/>
    <x v="1"/>
    <s v="0"/>
    <m/>
    <m/>
    <m/>
    <d v="2026-06-17T00:00:00"/>
    <d v="2026-07-31T00:00:00"/>
    <n v="45"/>
  </r>
  <r>
    <s v="242784"/>
    <d v="2026-06-18T00:00:00"/>
    <d v="2026-12-31T00:00:00"/>
    <s v="false"/>
    <s v="180132"/>
    <s v="TEMPORAL. T. COMPLETO. N. ESTATU"/>
    <s v="PROGRAMA CARACTER TEMPORAL"/>
    <s v="FEA OFTALMOLOGÍA"/>
    <s v="E"/>
    <s v="I_9_1B"/>
    <x v="5"/>
    <n v="197"/>
    <n v="0"/>
    <s v="FEA OFTALMOLOGÍA"/>
    <s v="P.MÉDICO OFTALMOLOGÍA"/>
    <x v="2"/>
    <s v="0"/>
    <m/>
    <m/>
    <m/>
    <d v="2026-06-18T00:00:00"/>
    <d v="2026-07-31T00:00:00"/>
    <n v="44"/>
  </r>
  <r>
    <s v="325813"/>
    <d v="2026-06-20T00:00:00"/>
    <d v="2026-12-31T00:00:00"/>
    <s v="false"/>
    <s v="180223"/>
    <s v="TEMPORAL. T. COMPLETO. N. ESTATU"/>
    <s v="PROGRAMA CARACTER TEMPORAL"/>
    <s v="FEA PEDIATRÍA"/>
    <s v="E"/>
    <s v="I_9_1B"/>
    <x v="5"/>
    <n v="195"/>
    <n v="0"/>
    <s v="FEA PEDIATRÍA"/>
    <s v="P.MÉDICO PEDIATRÍA"/>
    <x v="2"/>
    <s v="0"/>
    <m/>
    <m/>
    <m/>
    <d v="2026-06-20T00:00:00"/>
    <d v="2026-07-31T00:00:00"/>
    <n v="42"/>
  </r>
  <r>
    <s v="376697"/>
    <d v="2026-06-22T00:00:00"/>
    <d v="2026-12-31T00:00:00"/>
    <s v="false"/>
    <s v="180164"/>
    <s v="TEMPORAL. T. COM. INTER. N. ESTA"/>
    <s v="MES VENCIDO - INCAPACIDAD TEMPORAL"/>
    <s v="FEA OFTALMOLOGÍA"/>
    <s v="E"/>
    <s v="S_9B_1A"/>
    <x v="0"/>
    <n v="193"/>
    <n v="0"/>
    <s v="FEA OFTALMOLOGÍA"/>
    <s v="P.MÉDICO OFTALMOLOGÍA"/>
    <x v="2"/>
    <s v="269502"/>
    <s v="54115969M"/>
    <s v="ARTEAGA HENRIQUEZ, CARLA"/>
    <s v="FEA OFTALMOLOGÍA"/>
    <d v="2026-06-22T00:00:00"/>
    <d v="2026-07-31T00:00:00"/>
    <n v="40"/>
  </r>
  <r>
    <s v="270720"/>
    <d v="2026-06-23T00:00:00"/>
    <d v="2026-12-31T00:00:00"/>
    <s v="false"/>
    <s v="180286"/>
    <s v="TEMPORAL. T. COMPLETO. N. ESTATU"/>
    <s v="ACUMULACION DE TAREAS"/>
    <s v="G ADMINISTRATIVO FUNCIÓN ADMINISTRATIVA"/>
    <s v="E"/>
    <s v="I_9_1C"/>
    <x v="1"/>
    <n v="192"/>
    <n v="0"/>
    <s v="GRUPO ADMINISTRATIVO"/>
    <s v="D.RRHH SERV.ADMINISTRACIÓN DE PERSONAL"/>
    <x v="5"/>
    <s v="0"/>
    <m/>
    <m/>
    <m/>
    <d v="2026-06-23T00:00:00"/>
    <d v="2026-07-31T00:00:00"/>
    <n v="39"/>
  </r>
  <r>
    <s v="373295"/>
    <d v="2026-06-23T00:00:00"/>
    <d v="2026-12-31T00:00:00"/>
    <s v="false"/>
    <s v="180285"/>
    <s v="TEMPORAL. T. COMPLETO. N. ESTATU"/>
    <s v="ACUMULACION DE TAREAS"/>
    <s v="G ADMINISTRATIVO FUNCIÓN ADMINISTRATIVA"/>
    <s v="E"/>
    <s v="I_9_1C"/>
    <x v="1"/>
    <n v="192"/>
    <n v="0"/>
    <s v="GRUPO ADMINISTRATIVO"/>
    <s v="D.RRHH SERV.ADMINISTRACIÓN DE PERSONAL"/>
    <x v="5"/>
    <s v="0"/>
    <m/>
    <m/>
    <m/>
    <d v="2026-06-23T00:00:00"/>
    <d v="2026-07-31T00:00:00"/>
    <n v="39"/>
  </r>
  <r>
    <s v="204682"/>
    <d v="2026-06-23T00:00:00"/>
    <d v="2026-12-31T00:00:00"/>
    <s v="false"/>
    <s v="180284"/>
    <s v="TEMPORAL. T. COMPLETO. N. ESTATU"/>
    <s v="ACUMULACION DE TAREAS"/>
    <s v="G ADMINISTRATIVO FUNCIÓN ADMINISTRATIVA"/>
    <s v="E"/>
    <s v="I_9_1C"/>
    <x v="1"/>
    <n v="192"/>
    <n v="0"/>
    <s v="GRUPO ADMINISTRATIVO"/>
    <s v="D.RRHH SERV.ADMINISTRACIÓN DE PERSONAL"/>
    <x v="5"/>
    <s v="0"/>
    <m/>
    <m/>
    <m/>
    <d v="2026-06-23T00:00:00"/>
    <d v="2026-07-31T00:00:00"/>
    <n v="39"/>
  </r>
  <r>
    <s v="225102"/>
    <d v="2026-06-23T00:00:00"/>
    <d v="2026-12-31T00:00:00"/>
    <s v="false"/>
    <s v="180283"/>
    <s v="TEMPORAL. T. COMPLETO. N. ESTATU"/>
    <s v="ACUMULACION DE TAREAS"/>
    <s v="G ADMINISTRATIVO FUNCIÓN ADMINISTRATIVA"/>
    <s v="E"/>
    <s v="I_9_1C"/>
    <x v="1"/>
    <n v="192"/>
    <n v="0"/>
    <s v="GRUPO ADMINISTRATIVO"/>
    <s v="D.RRHH SERV.ADMINISTRACIÓN DE PERSONAL"/>
    <x v="5"/>
    <s v="0"/>
    <m/>
    <m/>
    <m/>
    <d v="2026-06-23T00:00:00"/>
    <d v="2026-07-31T00:00:00"/>
    <n v="39"/>
  </r>
  <r>
    <s v="352090"/>
    <d v="2026-06-26T00:00:00"/>
    <d v="2026-12-31T00:00:00"/>
    <s v="false"/>
    <s v="180357"/>
    <s v="TEMPORAL. T. COM. INTER. N. ESTA"/>
    <s v="INTERINO POR VACANTE"/>
    <s v="MEDICO/A URGENCIA HOSPITALARIA"/>
    <s v="E"/>
    <s v="I_9_1A"/>
    <x v="3"/>
    <n v="189"/>
    <n v="0"/>
    <s v="MÉDICO URGENCIA HOSPITALARIA"/>
    <s v="P.MÉDICO DE URGENCIAS"/>
    <x v="2"/>
    <s v="0"/>
    <m/>
    <m/>
    <m/>
    <d v="2026-06-26T00:00:00"/>
    <d v="2026-07-31T00:00:00"/>
    <n v="36"/>
  </r>
  <r>
    <s v="206170"/>
    <d v="2026-06-26T00:00:00"/>
    <d v="2026-12-31T00:00:00"/>
    <s v="false"/>
    <s v="180938"/>
    <s v="TEMPORAL. T. COM. INTER. N. ESTA"/>
    <s v="DESEMPEÑO FUNCIONES SUPERIOR CATEGORIA"/>
    <s v="TRABAJADOR/A SOCIAL"/>
    <s v="E"/>
    <s v="S_9B_1A"/>
    <x v="0"/>
    <n v="189"/>
    <n v="0"/>
    <s v="TRABAJADOR /A SOCIAL"/>
    <s v="TRABAJO SOCIAL"/>
    <x v="3"/>
    <s v="318762"/>
    <s v="43781850Q"/>
    <s v="AFONSO PEREZ, LILY COROMOTO"/>
    <s v="JEFE SERVICIO ADMINISTRATIVO (A2)"/>
    <d v="2026-06-26T00:00:00"/>
    <d v="2026-07-31T00:00:00"/>
    <n v="36"/>
  </r>
  <r>
    <s v="304980"/>
    <d v="2026-06-30T00:00:00"/>
    <d v="2026-12-31T00:00:00"/>
    <s v="false"/>
    <s v="180580"/>
    <s v="TEMPORAL. T. COMPLETO. N. ESTATU"/>
    <s v="ACUMULACION DE TAREAS"/>
    <s v="FEA NEFROLOGÍA"/>
    <s v="E"/>
    <s v="I_9_1C"/>
    <x v="1"/>
    <n v="185"/>
    <n v="0"/>
    <s v="FEA NEFROLOGÍA"/>
    <s v="P.MÉDICO NEFROLOGÍA"/>
    <x v="2"/>
    <s v="0"/>
    <m/>
    <m/>
    <m/>
    <d v="2026-06-30T00:00:00"/>
    <d v="2026-07-31T00:00:00"/>
    <n v="32"/>
  </r>
  <r>
    <s v="331309"/>
    <d v="2026-06-30T00:00:00"/>
    <d v="2026-12-31T00:00:00"/>
    <s v="false"/>
    <s v="180575"/>
    <s v="TEMPORAL. T. COMPLETO. N. ESTATU"/>
    <s v="ACUMULACION DE TAREAS"/>
    <s v="FEA CIRUGÍA PEDIÁTRICA"/>
    <s v="E"/>
    <s v="I_9_1C"/>
    <x v="1"/>
    <n v="185"/>
    <n v="0"/>
    <s v="FEA CIRUGÍA PEDIÁTRICA"/>
    <s v="P.MÉDICO CIRUG.PEDIÁTRICA"/>
    <x v="2"/>
    <s v="0"/>
    <m/>
    <m/>
    <m/>
    <d v="2026-06-30T00:00:00"/>
    <d v="2026-07-31T00:00:00"/>
    <n v="32"/>
  </r>
  <r>
    <s v="274246"/>
    <d v="2026-07-01T00:00:00"/>
    <d v="2026-12-31T00:00:00"/>
    <s v="false"/>
    <s v="0"/>
    <s v="TEMPORAL. T. COM. INTER. N. ESTA"/>
    <s v="COMISION SERV.,ADS.TEMPORAL"/>
    <s v="G ADMINISTRATIVO FUNCIÓN ADMINISTRATIVA"/>
    <s v="E"/>
    <s v="S_9B_1A"/>
    <x v="0"/>
    <n v="184"/>
    <n v="0"/>
    <s v="GRUPO ADMINISTRATIVO"/>
    <s v="SERV. DE APROVISIONAMIENTO"/>
    <x v="4"/>
    <s v="392413"/>
    <s v="43809927X"/>
    <s v="VELAZQUEZ DE LEON, MARIA OLGA"/>
    <s v="GRUPO ADMINISTRATIVO"/>
    <d v="2026-07-01T00:00:00"/>
    <d v="2026-07-31T00:00:00"/>
    <n v="31"/>
  </r>
  <r>
    <s v="230430"/>
    <d v="2026-07-01T00:00:00"/>
    <d v="2026-12-31T00:00:00"/>
    <s v="false"/>
    <s v="180679"/>
    <s v="TEMPORAL. T. COM. INTER. N. ESTA"/>
    <s v="INTERINO POR VACANTE"/>
    <s v="G AUXILIAR ADMINISTRATIVO F. ADMVA"/>
    <s v="E"/>
    <s v="I_9_1A"/>
    <x v="3"/>
    <n v="184"/>
    <n v="0"/>
    <s v="AUXILIAR ADMINISTRATIVO"/>
    <s v="AREA ADTVA. - CAE PTO.DE LA CRUZ"/>
    <x v="4"/>
    <s v="0"/>
    <m/>
    <m/>
    <m/>
    <d v="2026-07-01T00:00:00"/>
    <d v="2026-07-31T00:00:00"/>
    <n v="31"/>
  </r>
  <r>
    <s v="391964"/>
    <d v="2026-07-01T00:00:00"/>
    <d v="2026-12-31T00:00:00"/>
    <s v="false"/>
    <s v="180683"/>
    <s v="TEMPORAL. T. COM. INTER. N. ESTA"/>
    <s v="INTERINO POR VACANTE"/>
    <s v="G AUXILIAR ADMINISTRATIVO F. ADMVA"/>
    <s v="E"/>
    <s v="I_9_1A"/>
    <x v="3"/>
    <n v="184"/>
    <n v="0"/>
    <s v="AUXILIAR ADMINISTRATIVO"/>
    <s v="PLANTILLA VOLANTE SS ADMTVO ALMACÉN CENT"/>
    <x v="4"/>
    <s v="0"/>
    <m/>
    <m/>
    <m/>
    <d v="2026-07-01T00:00:00"/>
    <d v="2026-07-31T00:00:00"/>
    <n v="31"/>
  </r>
  <r>
    <s v="343001"/>
    <d v="2026-07-01T00:00:00"/>
    <d v="2026-12-31T00:00:00"/>
    <s v="false"/>
    <s v="180669"/>
    <s v="TEMPORAL. T. COM. INTER. N. ESTA"/>
    <s v="INTERINO POR VACANTE"/>
    <s v="G ADMINISTRATIVO FUNCIÓN ADMINISTRATIVA"/>
    <s v="E"/>
    <s v="I_9_1A"/>
    <x v="3"/>
    <n v="184"/>
    <n v="0"/>
    <s v="GRUPO ADMINISTRATIVO"/>
    <s v="RECEPCIÓN DE POLICLÍNICA"/>
    <x v="4"/>
    <s v="0"/>
    <m/>
    <m/>
    <m/>
    <d v="2026-07-01T00:00:00"/>
    <d v="2026-07-31T00:00:00"/>
    <n v="31"/>
  </r>
  <r>
    <s v="300952"/>
    <d v="2026-07-01T00:00:00"/>
    <d v="2026-12-31T00:00:00"/>
    <s v="false"/>
    <s v="180677"/>
    <s v="TEMPORAL. T. COM. INTER. N. ESTA"/>
    <s v="INTERINO POR VACANTE"/>
    <s v="G AUXILIAR ADMINISTRATIVO F. ADMVA"/>
    <s v="E"/>
    <s v="I_9_1A"/>
    <x v="3"/>
    <n v="184"/>
    <n v="0"/>
    <s v="AUXILIAR ADMINISTRATIVO"/>
    <s v="PLANTILLA VOLANTE SS ADMTVO ALMACÉN CENT"/>
    <x v="4"/>
    <s v="0"/>
    <m/>
    <m/>
    <m/>
    <d v="2026-07-01T00:00:00"/>
    <d v="2026-07-31T00:00:00"/>
    <n v="31"/>
  </r>
  <r>
    <s v="264585"/>
    <d v="2026-07-01T00:00:00"/>
    <d v="2026-12-31T00:00:00"/>
    <s v="false"/>
    <s v="180650"/>
    <s v="TEMPORAL. T. COM. INTER. N. ESTA"/>
    <s v="COMISION SERV.,ADS.TEMPORAL"/>
    <s v="G ADMINISTRATIVO FUNCIÓN ADMINISTRATIVA"/>
    <s v="E"/>
    <s v="S_9B_1A"/>
    <x v="0"/>
    <n v="184"/>
    <n v="0"/>
    <s v="GRUPO ADMINISTRATIVO"/>
    <s v="ADMISIÓN CENTRAL"/>
    <x v="2"/>
    <s v="311897"/>
    <s v="78399660C"/>
    <s v="GARCIA ARTEAGA, JUANA PILAR"/>
    <m/>
    <d v="2026-07-01T00:00:00"/>
    <d v="2026-07-31T00:00:00"/>
    <n v="31"/>
  </r>
  <r>
    <s v="290008"/>
    <d v="2026-07-01T00:00:00"/>
    <d v="2026-12-31T00:00:00"/>
    <s v="false"/>
    <s v="180684"/>
    <s v="TEMPORAL. T. COM. INTER. N. ESTA"/>
    <s v="INTERINO POR VACANTE"/>
    <s v="G AUXILIAR ADMINISTRATIVO F. ADMVA"/>
    <s v="E"/>
    <s v="I_9_1A"/>
    <x v="3"/>
    <n v="184"/>
    <n v="0"/>
    <s v="AUXILIAR ADMINISTRATIVO"/>
    <s v="AREA ADMINISTRATIVA - HN - CAE ICOD"/>
    <x v="4"/>
    <s v="0"/>
    <m/>
    <m/>
    <m/>
    <d v="2026-07-01T00:00:00"/>
    <d v="2026-07-31T00:00:00"/>
    <n v="31"/>
  </r>
  <r>
    <s v="215570"/>
    <d v="2026-07-01T00:00:00"/>
    <d v="2026-12-31T00:00:00"/>
    <s v="false"/>
    <s v="180353"/>
    <s v="TEMPORAL. T. COM. INTER. N. ESTA"/>
    <s v="LIBERACION SINDICAL"/>
    <s v="ENFERMERO/A"/>
    <s v="E"/>
    <s v="S_9B_1A"/>
    <x v="0"/>
    <n v="184"/>
    <n v="0"/>
    <s v="ENFERMERA/O"/>
    <s v="URGENCIAS"/>
    <x v="1"/>
    <s v="230689"/>
    <s v="54220012L"/>
    <s v="MORENO MARTINEZ, SALVADOR"/>
    <s v="ENFERMERA/O"/>
    <d v="2026-07-01T00:00:00"/>
    <d v="2026-07-31T00:00:00"/>
    <n v="31"/>
  </r>
  <r>
    <s v="314835"/>
    <d v="2026-07-01T00:00:00"/>
    <d v="2026-12-31T00:00:00"/>
    <s v="false"/>
    <s v="180648"/>
    <s v="TEMPORAL. T. COM. INTER. N. ESTA"/>
    <s v="COMISION SERV.,ADS.TEMPORAL"/>
    <s v="G ADMINISTRATIVO FUNCIÓN ADMINISTRATIVA"/>
    <s v="E"/>
    <s v="S_9B_1A"/>
    <x v="0"/>
    <n v="184"/>
    <n v="0"/>
    <s v="GRUPO ADMINISTRATIVO"/>
    <s v="ADMISIÓN CENTRAL"/>
    <x v="2"/>
    <s v="348465"/>
    <s v="78401275W"/>
    <s v="QUINTERO PADRON, CRUZ RAFAELA"/>
    <m/>
    <d v="2026-07-01T00:00:00"/>
    <d v="2026-07-31T00:00:00"/>
    <n v="31"/>
  </r>
  <r>
    <s v="259977"/>
    <d v="2026-07-01T00:00:00"/>
    <d v="2026-12-31T00:00:00"/>
    <s v="false"/>
    <s v="179542"/>
    <s v="TEMPORAL. T. COMPLETO. N. ESTATU"/>
    <s v="ACUMULACION DE TAREAS"/>
    <s v="ALBAÑIL"/>
    <s v="E"/>
    <s v="I_9_1C"/>
    <x v="1"/>
    <n v="184"/>
    <n v="0"/>
    <s v="ALBAÑIL"/>
    <s v="SERVICIO MANTENIMIENTO E INSTALACIONES"/>
    <x v="6"/>
    <s v="0"/>
    <m/>
    <m/>
    <m/>
    <d v="2026-07-01T00:00:00"/>
    <d v="2026-07-31T00:00:00"/>
    <n v="31"/>
  </r>
  <r>
    <s v="217341"/>
    <d v="2026-07-01T00:00:00"/>
    <d v="2026-12-31T00:00:00"/>
    <s v="false"/>
    <s v="180667"/>
    <s v="TEMPORAL. T. COM. INTER. N. ESTA"/>
    <s v="INTERINO POR VACANTE"/>
    <s v="G ADMINISTRATIVO FUNCIÓN ADMINISTRATIVA"/>
    <s v="E"/>
    <s v="I_9_1A"/>
    <x v="3"/>
    <n v="184"/>
    <n v="0"/>
    <s v="GRUPO ADMINISTRATIVO"/>
    <s v="COORDINACIÓN DE INFORMACIÓN"/>
    <x v="3"/>
    <s v="0"/>
    <m/>
    <m/>
    <m/>
    <d v="2026-07-01T00:00:00"/>
    <d v="2026-07-31T00:00:00"/>
    <n v="31"/>
  </r>
  <r>
    <s v="243733"/>
    <d v="2026-07-01T00:00:00"/>
    <d v="2026-12-31T00:00:00"/>
    <s v="false"/>
    <s v="180655"/>
    <s v="TEMPORAL. T. COM. INTER. N. ESTA"/>
    <s v="INVALIDEZ PERMANENTE"/>
    <s v="G ADMINISTRATIVO FUNCIÓN ADMINISTRATIVA"/>
    <s v="E"/>
    <s v="S_9B_1A"/>
    <x v="0"/>
    <n v="184"/>
    <n v="0"/>
    <s v="GRUPO ADMINISTRATIVO"/>
    <s v="ADMISIÓN CENTRAL"/>
    <x v="2"/>
    <s v="337007"/>
    <s v="45437480Z"/>
    <s v="GONZALEZ GONZALEZ, MARIA ZORAIDA"/>
    <m/>
    <d v="2026-07-01T00:00:00"/>
    <d v="2026-07-31T00:00:00"/>
    <n v="31"/>
  </r>
  <r>
    <s v="227070"/>
    <d v="2026-07-01T00:00:00"/>
    <d v="2026-12-31T00:00:00"/>
    <s v="false"/>
    <s v="180680"/>
    <s v="TEMPORAL. T. COM. INTER. N. ESTA"/>
    <s v="INTERINO POR VACANTE"/>
    <s v="G AUXILIAR ADMINISTRATIVO F. ADMVA"/>
    <s v="E"/>
    <s v="I_9_1A"/>
    <x v="3"/>
    <n v="184"/>
    <n v="0"/>
    <s v="AUXILIAR ADMINISTRATIVO"/>
    <s v="AREA ADMINISTRATIVA - HN - CAE ICOD"/>
    <x v="2"/>
    <s v="0"/>
    <m/>
    <m/>
    <m/>
    <d v="2026-07-01T00:00:00"/>
    <d v="2026-07-31T00:00:00"/>
    <n v="31"/>
  </r>
  <r>
    <s v="275468"/>
    <d v="2026-07-01T00:00:00"/>
    <d v="2026-12-31T00:00:00"/>
    <s v="false"/>
    <s v="179533"/>
    <s v="TEMPORAL. T. COMPLETO. N. ESTATU"/>
    <s v="ACUMULACION DE TAREAS"/>
    <s v="TTS - ARQUITECTURA"/>
    <s v="E"/>
    <s v="I_9_1C"/>
    <x v="1"/>
    <n v="184"/>
    <n v="0"/>
    <s v="TÉCNICO/A TITULADO/A SUPERIOR-ARQUITECTURA"/>
    <s v="SECCIÓN OBRAS"/>
    <x v="6"/>
    <s v="0"/>
    <m/>
    <m/>
    <m/>
    <d v="2026-07-01T00:00:00"/>
    <d v="2026-07-31T00:00:00"/>
    <n v="31"/>
  </r>
  <r>
    <s v="287054"/>
    <d v="2026-07-01T00:00:00"/>
    <d v="2026-12-31T00:00:00"/>
    <s v="false"/>
    <s v="180616"/>
    <s v="TEMPORAL. T. COMPLETO. N. ESTATU"/>
    <s v="PROGRAMA CARACTER TEMPORAL"/>
    <s v="FEA RADIODIAGNÓSTICO"/>
    <s v="E"/>
    <s v="I_9_1B"/>
    <x v="5"/>
    <n v="184"/>
    <n v="0"/>
    <s v="FEA RADIODIAGNÓSTICO"/>
    <s v="P.MÉDICO RADIODIAGNÓSTICO"/>
    <x v="2"/>
    <s v="0"/>
    <m/>
    <m/>
    <m/>
    <d v="2026-07-01T00:00:00"/>
    <d v="2026-07-31T00:00:00"/>
    <n v="31"/>
  </r>
  <r>
    <s v="285540"/>
    <d v="2026-07-01T00:00:00"/>
    <d v="2026-12-31T00:00:00"/>
    <s v="false"/>
    <s v="180674"/>
    <s v="TEMPORAL. T. COM. INTER. N. ESTA"/>
    <s v="INTERINO POR VACANTE"/>
    <s v="G ADMINISTRATIVO FUNCIÓN ADMINISTRATIVA"/>
    <s v="E"/>
    <s v="I_9_1A"/>
    <x v="3"/>
    <n v="184"/>
    <n v="0"/>
    <s v="GRUPO ADMINISTRATIVO"/>
    <s v="ADMISIÓN CENTRAL"/>
    <x v="2"/>
    <s v="0"/>
    <m/>
    <m/>
    <m/>
    <d v="2026-07-01T00:00:00"/>
    <d v="2026-07-31T00:00:00"/>
    <n v="31"/>
  </r>
  <r>
    <s v="208458"/>
    <d v="2026-07-01T00:00:00"/>
    <d v="2026-12-31T00:00:00"/>
    <s v="false"/>
    <s v="180647"/>
    <s v="TEMPORAL. T. COM. INTER. N. ESTA"/>
    <s v="COMISION SERV.,ADS.TEMPORAL"/>
    <s v="G ADMINISTRATIVO FUNCIÓN ADMINISTRATIVA"/>
    <s v="E"/>
    <s v="S_9B_1A"/>
    <x v="0"/>
    <n v="184"/>
    <n v="0"/>
    <s v="GRUPO ADMINISTRATIVO"/>
    <s v="ADMISIÓN CENTRAL"/>
    <x v="2"/>
    <s v="208755"/>
    <s v="42064626H"/>
    <s v="ARTEAGA ARMAS, TERESA"/>
    <m/>
    <d v="2026-07-01T00:00:00"/>
    <d v="2026-07-31T00:00:00"/>
    <n v="31"/>
  </r>
  <r>
    <s v="362734"/>
    <d v="2026-07-01T00:00:00"/>
    <d v="2026-12-31T00:00:00"/>
    <s v="false"/>
    <s v="180665"/>
    <s v="TEMPORAL. T. COM. INTER. N. ESTA"/>
    <s v="INTERINO POR VACANTE"/>
    <s v="G ADMINISTRATIVO FUNCIÓN ADMINISTRATIVA"/>
    <s v="E"/>
    <s v="I_9_1A"/>
    <x v="3"/>
    <n v="184"/>
    <n v="0"/>
    <s v="GRUPO ADMINISTRATIVO"/>
    <s v="SERV. DE APROVISIONAMIENTO"/>
    <x v="4"/>
    <s v="0"/>
    <m/>
    <m/>
    <m/>
    <d v="2026-07-01T00:00:00"/>
    <d v="2026-07-31T00:00:00"/>
    <n v="31"/>
  </r>
  <r>
    <s v="323735"/>
    <d v="2026-07-01T00:00:00"/>
    <d v="2026-12-31T00:00:00"/>
    <s v="false"/>
    <s v="180678"/>
    <s v="TEMPORAL. T. COM. INTER. N. ESTA"/>
    <s v="INTERINO POR VACANTE"/>
    <s v="G AUXILIAR ADMINISTRATIVO F. ADMVA"/>
    <s v="E"/>
    <s v="I_9_1A"/>
    <x v="3"/>
    <n v="184"/>
    <n v="0"/>
    <s v="AUXILIAR ADMINISTRATIVO"/>
    <s v="AREA ADMINISTRATIVA - HN - CAE ICOD"/>
    <x v="4"/>
    <s v="0"/>
    <m/>
    <m/>
    <m/>
    <d v="2026-07-01T00:00:00"/>
    <d v="2026-07-31T00:00:00"/>
    <n v="31"/>
  </r>
  <r>
    <s v="320316"/>
    <d v="2026-07-01T00:00:00"/>
    <d v="2026-12-31T00:00:00"/>
    <s v="false"/>
    <s v="181522"/>
    <s v="TEMPORAL. T. COM. INTER. N. ESTA"/>
    <s v="DESEMPEÑO FUNCIONES SUPERIOR CATEGORIA"/>
    <s v="G ADMINISTRATIVO FUNCIÓN ADMINISTRATIVA"/>
    <s v="E"/>
    <s v="S_9B_1A"/>
    <x v="0"/>
    <n v="184"/>
    <n v="0"/>
    <s v="GRUPO ADMINISTRATIVO"/>
    <s v="GESTIÓN ECONÓMICA - FINANCIERA"/>
    <x v="4"/>
    <s v="326439"/>
    <s v="43794294V"/>
    <s v="NEGRON JORGE, ANTONIO JOSE"/>
    <s v="JEFE DE GRUPO (NO SANITARIO)"/>
    <d v="2026-07-01T00:00:00"/>
    <d v="2026-07-31T00:00:00"/>
    <n v="31"/>
  </r>
  <r>
    <s v="229451"/>
    <d v="2026-07-01T00:00:00"/>
    <d v="2026-12-31T00:00:00"/>
    <s v="false"/>
    <s v="180682"/>
    <s v="TEMPORAL. T. COM. INTER. N. ESTA"/>
    <s v="INTERINO POR VACANTE"/>
    <s v="G AUXILIAR ADMINISTRATIVO F. ADMVA"/>
    <s v="E"/>
    <s v="I_9_1A"/>
    <x v="3"/>
    <n v="184"/>
    <n v="0"/>
    <s v="AUXILIAR ADMINISTRATIVO"/>
    <s v="UDAD. ADTVA. ASISTENCIAL"/>
    <x v="4"/>
    <s v="0"/>
    <m/>
    <m/>
    <m/>
    <d v="2026-07-01T00:00:00"/>
    <d v="2026-07-31T00:00:00"/>
    <n v="31"/>
  </r>
  <r>
    <s v="262293"/>
    <d v="2026-07-01T00:00:00"/>
    <d v="2026-12-31T00:00:00"/>
    <s v="false"/>
    <s v="179546"/>
    <s v="TEMPORAL. T. COM. INTER. N. ESTA"/>
    <s v="DESEMPEÑO FUNCIONES SUPERIOR CATEGORIA"/>
    <s v="TÉC TIT MEDIO - ARQUITECTO/A TEC."/>
    <s v="E"/>
    <s v="S_9B_1A"/>
    <x v="0"/>
    <n v="184"/>
    <n v="0"/>
    <s v="TECNICO TITULADO MEDIO - ARQUITECTO TECNICO"/>
    <s v="SERVICIO MANTENIMIENTO E INSTALACIONES"/>
    <x v="6"/>
    <s v="238614"/>
    <s v="78569000B"/>
    <s v="PEREZ ORTEGA, TOMAS"/>
    <s v="JEFE DE SERVICIO (NO SANITARIO)"/>
    <d v="2026-07-01T00:00:00"/>
    <d v="2026-07-31T00:00:00"/>
    <n v="31"/>
  </r>
  <r>
    <s v="296369"/>
    <d v="2026-07-01T00:00:00"/>
    <d v="2026-12-31T00:00:00"/>
    <s v="false"/>
    <s v="180845"/>
    <s v="TEMPORAL. T. COM. INTER. N. ESTA"/>
    <s v="COMISION SERV.,ADS.TEMPORAL"/>
    <s v="G AUXILIAR ADMINISTRATIVO F. ADMVA"/>
    <s v="E"/>
    <s v="S_9B_1A"/>
    <x v="0"/>
    <n v="184"/>
    <n v="0"/>
    <s v="AUXILIAR ADMINISTRATIVO"/>
    <s v="PLANTILLA VOLANTE SS ADMTVO ALMACÉN CENT"/>
    <x v="4"/>
    <s v="266752"/>
    <s v="45456186K"/>
    <s v="AVERO BACALLADO, MARIA EVA"/>
    <s v="AUXILIAR ADMINISTRATIVO"/>
    <d v="2026-07-01T00:00:00"/>
    <d v="2026-07-31T00:00:00"/>
    <n v="31"/>
  </r>
  <r>
    <s v="269611"/>
    <d v="2026-07-01T00:00:00"/>
    <d v="2026-12-31T00:00:00"/>
    <s v="false"/>
    <s v="180681"/>
    <s v="TEMPORAL. T. COM. INTER. N. ESTA"/>
    <s v="INTERINO POR VACANTE"/>
    <s v="G AUXILIAR ADMINISTRATIVO F. ADMVA"/>
    <s v="E"/>
    <s v="I_9_1A"/>
    <x v="3"/>
    <n v="184"/>
    <n v="0"/>
    <s v="AUXILIAR ADMINISTRATIVO"/>
    <s v="UDAD.SALUD MENTAL DE LA LAGUNA"/>
    <x v="4"/>
    <s v="0"/>
    <m/>
    <m/>
    <m/>
    <d v="2026-07-01T00:00:00"/>
    <d v="2026-07-31T00:00:00"/>
    <n v="31"/>
  </r>
  <r>
    <s v="209789"/>
    <d v="2026-07-01T00:00:00"/>
    <d v="2026-12-31T00:00:00"/>
    <s v="false"/>
    <s v="180252"/>
    <s v="TEMPORAL. T. COM. INTER. N. ESTA"/>
    <s v="DESEMPEÑO FUNCIONES SUPERIOR CATEGORIA"/>
    <s v="ENFERMERO/A"/>
    <s v="E"/>
    <s v="S_9B_1A"/>
    <x v="0"/>
    <n v="184"/>
    <n v="0"/>
    <s v="ENFERMERA/O"/>
    <s v="UDAD.DE HOSPIT.A DOMICILIO"/>
    <x v="1"/>
    <s v="332441"/>
    <s v="54043769W"/>
    <s v="PRIETO CABEZON, BETSABE"/>
    <s v="SUPERVISOR/A DE UNIDAD"/>
    <d v="2026-07-01T00:00:00"/>
    <d v="2026-07-31T00:00:00"/>
    <n v="31"/>
  </r>
  <r>
    <s v="292671"/>
    <d v="2026-07-01T00:00:00"/>
    <d v="2026-12-31T00:00:00"/>
    <s v="false"/>
    <s v="180689"/>
    <s v="TEMPORAL. T. COM. INTER. N. ESTA"/>
    <s v="COMISION SERV.,ADS.TEMPORAL"/>
    <s v="G ADMINISTRATIVO FUNCIÓN ADMINISTRATIVA"/>
    <s v="E"/>
    <s v="S_9B_1A"/>
    <x v="0"/>
    <n v="184"/>
    <n v="0"/>
    <s v="GRUPO ADMINISTRATIVO"/>
    <s v="ADMISIÓN CENTRAL"/>
    <x v="2"/>
    <s v="342266"/>
    <s v="42856660R"/>
    <s v="SANTANA FALCON, MARIA DEL PINO"/>
    <m/>
    <d v="2026-07-01T00:00:00"/>
    <d v="2026-07-31T00:00:00"/>
    <n v="31"/>
  </r>
  <r>
    <s v="338729"/>
    <d v="2026-07-01T00:00:00"/>
    <d v="2026-12-31T00:00:00"/>
    <s v="false"/>
    <s v="180609"/>
    <s v="TEMPORAL. T. COMPLETO. N. ESTATU"/>
    <s v="PROGRAMA CARACTER TEMPORAL"/>
    <s v="FEA PSIQUIATRÍA"/>
    <s v="E"/>
    <s v="I_9_1B"/>
    <x v="5"/>
    <n v="184"/>
    <n v="0"/>
    <s v="FEA PSIQUIATRÍA"/>
    <s v="P.MÉDICO PSIQUIATRÍA"/>
    <x v="2"/>
    <s v="0"/>
    <m/>
    <m/>
    <m/>
    <d v="2026-07-01T00:00:00"/>
    <d v="2026-07-31T00:00:00"/>
    <n v="31"/>
  </r>
  <r>
    <s v="278442"/>
    <d v="2026-07-01T00:00:00"/>
    <d v="2026-12-31T00:00:00"/>
    <s v="false"/>
    <s v="180670"/>
    <s v="TEMPORAL. T. COM. INTER. N. ESTA"/>
    <s v="INTERINO POR VACANTE"/>
    <s v="G ADMINISTRATIVO FUNCIÓN ADMINISTRATIVA"/>
    <s v="E"/>
    <s v="I_9_1A"/>
    <x v="3"/>
    <n v="184"/>
    <n v="0"/>
    <s v="GRUPO ADMINISTRATIVO"/>
    <s v="UDAD. ADTVA. ASISTENCIAL"/>
    <x v="4"/>
    <s v="0"/>
    <m/>
    <m/>
    <m/>
    <d v="2026-07-01T00:00:00"/>
    <d v="2026-07-31T00:00:00"/>
    <n v="31"/>
  </r>
  <r>
    <s v="265792"/>
    <d v="2026-07-01T00:00:00"/>
    <d v="2026-12-31T00:00:00"/>
    <s v="false"/>
    <s v="180673"/>
    <s v="TEMPORAL. T. COM. INTER. N. ESTA"/>
    <s v="INTERINO POR VACANTE"/>
    <s v="G ADMINISTRATIVO FUNCIÓN ADMINISTRATIVA"/>
    <s v="E"/>
    <s v="I_9_1A"/>
    <x v="3"/>
    <n v="184"/>
    <n v="0"/>
    <s v="GRUPO ADMINISTRATIVO"/>
    <s v="TESORERÍA Y FACTURACIÓN"/>
    <x v="4"/>
    <s v="0"/>
    <m/>
    <m/>
    <m/>
    <d v="2026-07-01T00:00:00"/>
    <d v="2026-07-31T00:00:00"/>
    <n v="31"/>
  </r>
  <r>
    <s v="250244"/>
    <d v="2026-07-01T00:00:00"/>
    <d v="2026-12-31T00:00:00"/>
    <s v="false"/>
    <s v="180042"/>
    <s v="TEMPORAL. T. COM. INTER. N. ESTA"/>
    <s v="DESEMPEÑO FUNCIONES SUPERIOR CATEGORIA"/>
    <s v="FEA CIRUGÍA ORTOPÉDICA Y TRAUMATOLOGÍA"/>
    <s v="E"/>
    <s v="S_9B_1A"/>
    <x v="0"/>
    <n v="184"/>
    <n v="0"/>
    <s v="FEA CIRUGÍA ORTOPÉDICA Y TRAUMATOLOGÍA"/>
    <s v="P.MÉDICO TRAUMA"/>
    <x v="2"/>
    <s v="0"/>
    <m/>
    <m/>
    <m/>
    <d v="2026-07-01T00:00:00"/>
    <d v="2026-07-31T00:00:00"/>
    <n v="31"/>
  </r>
  <r>
    <s v="241070"/>
    <d v="2026-07-01T00:00:00"/>
    <d v="2026-12-31T00:00:00"/>
    <s v="false"/>
    <s v="0"/>
    <s v="TEMPORAL. T. COM. INTER. N. ESTA"/>
    <s v="COMISION SERV.,ADS.TEMPORAL"/>
    <s v="FEA ANATOMÍA PATOLÓGICA"/>
    <s v="E"/>
    <s v="S_9B_1A"/>
    <x v="0"/>
    <n v="184"/>
    <n v="0"/>
    <s v="FEA ANATOMIA PATOLOGICA"/>
    <s v="P.MÉDICO ANATOMÍA PATOLÓGICA"/>
    <x v="2"/>
    <s v="132911"/>
    <s v="54115176V"/>
    <s v="GONZALEZ VILLA, ISABEL"/>
    <m/>
    <d v="2026-07-01T00:00:00"/>
    <d v="2026-07-31T00:00:00"/>
    <n v="31"/>
  </r>
  <r>
    <s v="356240"/>
    <d v="2026-07-01T00:00:00"/>
    <d v="2026-12-31T00:00:00"/>
    <s v="false"/>
    <s v="180668"/>
    <s v="TEMPORAL. T. COM. INTER. N. ESTA"/>
    <s v="INTERINO POR VACANTE"/>
    <s v="G ADMINISTRATIVO FUNCIÓN ADMINISTRATIVA"/>
    <s v="E"/>
    <s v="I_9_1A"/>
    <x v="3"/>
    <n v="184"/>
    <n v="0"/>
    <s v="GRUPO ADMINISTRATIVO"/>
    <s v="ADMISIÓN CENTRAL"/>
    <x v="2"/>
    <s v="0"/>
    <m/>
    <m/>
    <m/>
    <d v="2026-07-01T00:00:00"/>
    <d v="2026-07-31T00:00:00"/>
    <n v="31"/>
  </r>
  <r>
    <s v="290019"/>
    <d v="2026-07-01T00:00:00"/>
    <d v="2026-12-31T00:00:00"/>
    <s v="false"/>
    <s v="180716"/>
    <s v="TEMPORAL. T. COM. INTER. N. ESTA"/>
    <s v="DESEMPEÑO FUNCIONES SUPERIOR CATEGORIA"/>
    <s v="TÉCNICO/A SUPERIOR GESTION Y SERVICIOS"/>
    <s v="E"/>
    <s v="S_9B_1A"/>
    <x v="0"/>
    <n v="184"/>
    <n v="0"/>
    <s v="TÉCNICO SUPERIOR DE GESTIÓN Y SERVICIOS"/>
    <s v="ELECTRICIDAD"/>
    <x v="6"/>
    <s v="350965"/>
    <s v="54040468J"/>
    <s v="GONZALEZ MENDOZA, JUAN ANDRES"/>
    <s v="JEFE DE GRUPO (NO SANITARIO)"/>
    <d v="2026-07-01T00:00:00"/>
    <d v="2026-07-31T00:00:00"/>
    <n v="31"/>
  </r>
  <r>
    <s v="254427"/>
    <d v="2026-07-01T00:00:00"/>
    <d v="2026-12-31T00:00:00"/>
    <s v="false"/>
    <s v="180610"/>
    <s v="TEMPORAL. T. COMPLETO. N. ESTATU"/>
    <s v="PROGRAMA CARACTER TEMPORAL"/>
    <s v="FEA PSIQUIATRÍA"/>
    <s v="E"/>
    <s v="I_9_1B"/>
    <x v="5"/>
    <n v="184"/>
    <n v="0"/>
    <s v="FEA PSIQUIATRÍA"/>
    <s v="P.MÉDICO PSIQUIATRÍA"/>
    <x v="2"/>
    <s v="0"/>
    <m/>
    <m/>
    <m/>
    <d v="2026-07-01T00:00:00"/>
    <d v="2026-07-31T00:00:00"/>
    <n v="31"/>
  </r>
  <r>
    <s v="203102"/>
    <d v="2026-07-01T00:00:00"/>
    <d v="2026-12-31T00:00:00"/>
    <s v="false"/>
    <s v="180671"/>
    <s v="TEMPORAL. T. COM. INTER. N. ESTA"/>
    <s v="INTERINO POR VACANTE"/>
    <s v="G ADMINISTRATIVO FUNCIÓN ADMINISTRATIVA"/>
    <s v="E"/>
    <s v="I_9_1A"/>
    <x v="3"/>
    <n v="184"/>
    <n v="0"/>
    <s v="GRUPO ADMINISTRATIVO"/>
    <s v="UDAD. ADTVA. ASISTENCIAL"/>
    <x v="4"/>
    <s v="0"/>
    <m/>
    <m/>
    <m/>
    <d v="2026-07-01T00:00:00"/>
    <d v="2026-07-31T00:00:00"/>
    <n v="31"/>
  </r>
  <r>
    <s v="277552"/>
    <d v="2026-07-01T00:00:00"/>
    <d v="2026-12-31T00:00:00"/>
    <s v="false"/>
    <s v="180666"/>
    <s v="TEMPORAL. T. COM. INTER. N. ESTA"/>
    <s v="INTERINO POR VACANTE"/>
    <s v="G ADMINISTRATIVO FUNCIÓN ADMINISTRATIVA"/>
    <s v="E"/>
    <s v="I_9_1A"/>
    <x v="3"/>
    <n v="184"/>
    <n v="0"/>
    <s v="GRUPO ADMINISTRATIVO"/>
    <s v="ADMISIÓN CENTRAL"/>
    <x v="2"/>
    <s v="0"/>
    <m/>
    <m/>
    <m/>
    <d v="2026-07-01T00:00:00"/>
    <d v="2026-07-31T00:00:00"/>
    <n v="31"/>
  </r>
  <r>
    <s v="296954"/>
    <d v="2026-07-01T00:00:00"/>
    <d v="2026-12-31T00:00:00"/>
    <s v="false"/>
    <s v="180651"/>
    <s v="TEMPORAL. T. COM. INTER. N. ESTA"/>
    <s v="COMISION SERV.,ADS.TEMPORAL"/>
    <s v="G ADMINISTRATIVO FUNCIÓN ADMINISTRATIVA"/>
    <s v="E"/>
    <s v="S_9B_1A"/>
    <x v="0"/>
    <n v="184"/>
    <n v="0"/>
    <s v="GRUPO ADMINISTRATIVO"/>
    <s v="ADMISIÓN CENTRAL"/>
    <x v="2"/>
    <s v="220780"/>
    <s v="78398359F"/>
    <s v="PADILLA CUBAS, MANUELA"/>
    <m/>
    <d v="2026-07-01T00:00:00"/>
    <d v="2026-07-31T00:00:00"/>
    <n v="31"/>
  </r>
  <r>
    <s v="240676"/>
    <d v="2026-07-01T00:00:00"/>
    <d v="2026-12-31T00:00:00"/>
    <s v="false"/>
    <s v="180043"/>
    <s v="TEMPORAL. T. COMPLETO. N. ESTATU"/>
    <s v="ACUMULACION DE TAREAS"/>
    <s v="FEA RADIOFARMACIA"/>
    <s v="E"/>
    <s v="I_9_1C"/>
    <x v="1"/>
    <n v="184"/>
    <n v="0"/>
    <s v="FEA MEDICINA NUCLEAR"/>
    <s v="P.MÉDICO MED.NUCLEAR"/>
    <x v="2"/>
    <s v="0"/>
    <m/>
    <m/>
    <m/>
    <d v="2026-07-01T00:00:00"/>
    <d v="2026-07-31T00:00:00"/>
    <n v="31"/>
  </r>
  <r>
    <s v="296670"/>
    <d v="2026-07-01T00:00:00"/>
    <d v="2026-12-31T00:00:00"/>
    <s v="false"/>
    <s v="180351"/>
    <s v="TEMPORAL. T. COM. INTER. N. ESTA"/>
    <s v="DESEMPEÑO FUNCIONES SUPERIOR CATEGORIA"/>
    <s v="ENFERMERO/A"/>
    <s v="E"/>
    <s v="S_9B_1A"/>
    <x v="0"/>
    <n v="184"/>
    <n v="0"/>
    <s v="ENFERMERA/O"/>
    <s v="PLANTILLA VOLANTE"/>
    <x v="1"/>
    <s v="383480"/>
    <s v="78546336W"/>
    <s v="PADRON NIZ, ANA MARIA"/>
    <m/>
    <d v="2026-07-01T00:00:00"/>
    <d v="2026-07-31T00:00:00"/>
    <n v="31"/>
  </r>
  <r>
    <s v="225353"/>
    <d v="2026-07-01T00:00:00"/>
    <d v="2026-12-31T00:00:00"/>
    <s v="false"/>
    <s v="179543"/>
    <s v="TEMPORAL. T. COMPLETO. N. ESTATU"/>
    <s v="ACUMULACION DE TAREAS"/>
    <s v="CARPINTERO/A"/>
    <s v="E"/>
    <s v="I_9_1C"/>
    <x v="1"/>
    <n v="184"/>
    <n v="0"/>
    <s v="CARPINTERO"/>
    <s v="SERVICIO MANTENIMIENTO E INSTALACIONES"/>
    <x v="6"/>
    <s v="0"/>
    <m/>
    <m/>
    <m/>
    <d v="2026-07-01T00:00:00"/>
    <d v="2026-07-31T00:00:00"/>
    <n v="31"/>
  </r>
  <r>
    <s v="214510"/>
    <d v="2026-07-01T00:00:00"/>
    <d v="2026-12-31T00:00:00"/>
    <s v="false"/>
    <s v="179532"/>
    <s v="TEMPORAL. T. COMPLETO. N. ESTATU"/>
    <s v="ACUMULACION DE TAREAS"/>
    <s v="TÉCNICO/A SUPERIOR GESTION Y SERVICIOS"/>
    <s v="E"/>
    <s v="S_9B_1A"/>
    <x v="0"/>
    <n v="184"/>
    <n v="0"/>
    <s v="TÉCNICO SUPERIOR DE GESTIÓN Y SERVICIOS"/>
    <s v="ELECTRICIDAD"/>
    <x v="6"/>
    <s v="0"/>
    <m/>
    <m/>
    <m/>
    <d v="2026-07-01T00:00:00"/>
    <d v="2026-07-31T00:00:00"/>
    <n v="31"/>
  </r>
  <r>
    <s v="353181"/>
    <d v="2026-07-01T00:00:00"/>
    <d v="2026-12-31T00:00:00"/>
    <s v="false"/>
    <s v="180652"/>
    <s v="TEMPORAL. T. COM. INTER. N. ESTA"/>
    <s v="COMISION SERV.,ADS.TEMPORAL"/>
    <s v="G ADMINISTRATIVO FUNCIÓN ADMINISTRATIVA"/>
    <s v="E"/>
    <s v="S_9B_1A"/>
    <x v="0"/>
    <n v="184"/>
    <n v="0"/>
    <s v="GRUPO ADMINISTRATIVO"/>
    <s v="ADMISIÓN CENTRAL"/>
    <x v="2"/>
    <s v="265157"/>
    <s v="78401095Y"/>
    <s v="HERRERA PADILLA, SILVIA MACARENA"/>
    <m/>
    <d v="2026-07-01T00:00:00"/>
    <d v="2026-07-31T00:00:00"/>
    <n v="31"/>
  </r>
  <r>
    <s v="251290"/>
    <d v="2026-07-01T00:00:00"/>
    <d v="2026-12-31T00:00:00"/>
    <s v="false"/>
    <s v="180721"/>
    <s v="TEMPORAL. T. COM. INTER. N. ESTA"/>
    <s v="COMISION SERV.,ADS.TEMPORAL"/>
    <s v="G ADMINISTRATIVO FUNCIÓN ADMINISTRATIVA"/>
    <s v="E"/>
    <s v="S_9B_1A"/>
    <x v="0"/>
    <n v="184"/>
    <n v="0"/>
    <s v="GRUPO ADMINISTRATIVO"/>
    <s v="UDAD. ADTVA. ASISTENCIAL"/>
    <x v="4"/>
    <s v="330593"/>
    <s v="42093680T"/>
    <s v="SANCHEZ SANTOS, MARTA AGUSTINA"/>
    <s v="GRUPO ADMINISTRATIVO"/>
    <d v="2026-07-01T00:00:00"/>
    <d v="2026-07-31T00:00:00"/>
    <n v="31"/>
  </r>
  <r>
    <s v="264283"/>
    <d v="2026-07-01T00:00:00"/>
    <d v="2026-12-31T00:00:00"/>
    <s v="false"/>
    <s v="180663"/>
    <s v="TEMPORAL. T. COM. INTER. N. ESTA"/>
    <s v="INTERINO POR VACANTE"/>
    <s v="G ADMINISTRATIVO FUNCIÓN ADMINISTRATIVA"/>
    <s v="E"/>
    <s v="I_9_1A"/>
    <x v="3"/>
    <n v="184"/>
    <n v="0"/>
    <s v="GRUPO ADMINISTRATIVO"/>
    <s v="UDAD. ADTVA. ASISTENCIAL"/>
    <x v="4"/>
    <s v="0"/>
    <m/>
    <m/>
    <m/>
    <d v="2026-07-01T00:00:00"/>
    <d v="2026-07-31T00:00:00"/>
    <n v="31"/>
  </r>
  <r>
    <s v="215875"/>
    <d v="2026-07-01T00:00:00"/>
    <d v="2026-12-31T00:00:00"/>
    <s v="false"/>
    <s v="180654"/>
    <s v="TEMPORAL. T. COM. INTER. N. ESTA"/>
    <s v="COMISION SERV.,ADS.TEMPORAL"/>
    <s v="G AUXILIAR ADMINISTRATIVO F. ADMVA"/>
    <s v="E"/>
    <s v="S_9B_1A"/>
    <x v="0"/>
    <n v="184"/>
    <n v="0"/>
    <s v="AUXILIAR ADMINISTRATIVO"/>
    <s v="AREA ADMINISTRATIVA - HN - CAE ICOD"/>
    <x v="2"/>
    <s v="254291"/>
    <s v="43774392X"/>
    <s v="DORTA GARCIA, MARIA NIEVES"/>
    <s v="AUXILIAR ADMINISTRATIVO"/>
    <d v="2026-07-01T00:00:00"/>
    <d v="2026-07-31T00:00:00"/>
    <n v="31"/>
  </r>
  <r>
    <s v="205699"/>
    <d v="2026-07-01T00:00:00"/>
    <d v="2026-12-31T00:00:00"/>
    <s v="false"/>
    <s v="180617"/>
    <s v="TEMPORAL. T. COMPLETO. N. ESTATU"/>
    <s v="PROGRAMA CARACTER TEMPORAL"/>
    <s v="FEA RADIODIAGNÓSTICO"/>
    <s v="E"/>
    <s v="I_9_1B"/>
    <x v="5"/>
    <n v="184"/>
    <n v="0"/>
    <s v="FEA RADIODIAGNÓSTICO"/>
    <s v="P.MÉDICO RADIODIAGNÓSTICO"/>
    <x v="2"/>
    <s v="0"/>
    <m/>
    <m/>
    <m/>
    <d v="2026-07-01T00:00:00"/>
    <d v="2026-07-31T00:00:00"/>
    <n v="31"/>
  </r>
  <r>
    <s v="209783"/>
    <d v="2026-07-01T00:00:00"/>
    <d v="2026-12-31T00:00:00"/>
    <s v="false"/>
    <s v="180607"/>
    <s v="TEMPORAL. T. COM. INTER. N. ESTA"/>
    <s v="INVALIDEZ PERMANENTE"/>
    <s v="ENFERMERO/A"/>
    <s v="E"/>
    <s v="S_9B_1A"/>
    <x v="0"/>
    <n v="184"/>
    <n v="0"/>
    <s v="ENFERMERA/O"/>
    <s v="LABOR.DE MICROBIOLOGIA Y CONTROL DE INF"/>
    <x v="1"/>
    <s v="331254"/>
    <s v="78672933F"/>
    <s v="CALZADILLA TOSTE, MERCEDES"/>
    <m/>
    <d v="2026-07-01T00:00:00"/>
    <d v="2026-07-31T00:00:00"/>
    <n v="31"/>
  </r>
  <r>
    <s v="247970"/>
    <d v="2026-07-01T00:00:00"/>
    <d v="2026-12-31T00:00:00"/>
    <s v="false"/>
    <s v="180720"/>
    <s v="TEMPORAL. T. COM. INTER. N. ESTA"/>
    <s v="LIBERACION SINDICAL"/>
    <s v="G ADMINISTRATIVO FUNCIÓN ADMINISTRATIVA"/>
    <s v="E"/>
    <s v="S_9B_1A"/>
    <x v="0"/>
    <n v="184"/>
    <n v="0"/>
    <s v="GRUPO ADMINISTRATIVO"/>
    <s v="TESORERÍA Y FACTURACIÓN"/>
    <x v="4"/>
    <s v="355213"/>
    <s v="43780446S"/>
    <s v="MENESES TRAVIESO, ALVARO VICENTE"/>
    <s v="GRUPO ADMINISTRATIVO"/>
    <d v="2026-07-01T00:00:00"/>
    <d v="2026-07-31T00:00:00"/>
    <n v="31"/>
  </r>
  <r>
    <s v="323421"/>
    <d v="2026-07-01T00:00:00"/>
    <d v="2026-12-31T00:00:00"/>
    <s v="false"/>
    <s v="180656"/>
    <s v="TEMPORAL. T. COM. INTER. N. ESTA"/>
    <s v="COMISION SERV.,ADS.TEMPORAL"/>
    <s v="G ADMINISTRATIVO FUNCIÓN ADMINISTRATIVA"/>
    <s v="E"/>
    <s v="S_9B_1A"/>
    <x v="0"/>
    <n v="184"/>
    <n v="0"/>
    <s v="GRUPO ADMINISTRATIVO"/>
    <s v="ADMISIÓN CENTRAL"/>
    <x v="2"/>
    <s v="320908"/>
    <s v="43794794B"/>
    <s v="HERRERA PADILLA, AUREA VENERANDA"/>
    <m/>
    <d v="2026-07-01T00:00:00"/>
    <d v="2026-07-31T00:00:00"/>
    <n v="31"/>
  </r>
  <r>
    <s v="242114"/>
    <d v="2026-07-01T00:00:00"/>
    <d v="2026-12-31T00:00:00"/>
    <s v="false"/>
    <s v="180723"/>
    <s v="TEMPORAL. T. COM. INTER. N. ESTA"/>
    <s v="COMISION SERV.,ADS.TEMPORAL"/>
    <s v="G ADMINISTRATIVO FUNCIÓN ADMINISTRATIVA"/>
    <s v="E"/>
    <s v="S_9B_1A"/>
    <x v="0"/>
    <n v="184"/>
    <n v="0"/>
    <s v="GRUPO ADMINISTRATIVO"/>
    <s v="RECEPCIÓN DE POLICLÍNICA"/>
    <x v="4"/>
    <s v="219016"/>
    <s v="78707528X"/>
    <s v="SIVERIO NEGRON, ANGELA MARIA"/>
    <s v="GRUPO ADMINISTRATIVO"/>
    <d v="2026-07-01T00:00:00"/>
    <d v="2026-07-31T00:00:00"/>
    <n v="31"/>
  </r>
  <r>
    <s v="202056"/>
    <d v="2026-07-01T00:00:00"/>
    <d v="2026-12-31T00:00:00"/>
    <s v="false"/>
    <s v="180722"/>
    <s v="TEMPORAL. T. COM. INTER. N. ESTA"/>
    <s v="COMISION SERV.,ADS.TEMPORAL"/>
    <s v="G ADMINISTRATIVO FUNCIÓN ADMINISTRATIVA"/>
    <s v="E"/>
    <s v="S_9B_1A"/>
    <x v="0"/>
    <n v="184"/>
    <n v="0"/>
    <s v="GRUPO ADMINISTRATIVO"/>
    <s v="RECEPCIÓN DE POLICLÍNICA"/>
    <x v="4"/>
    <s v="315705"/>
    <s v="45441891D"/>
    <s v="DIAZ BERMUDO, MONTSERRAT"/>
    <m/>
    <d v="2026-07-01T00:00:00"/>
    <d v="2026-07-31T00:00:00"/>
    <n v="31"/>
  </r>
  <r>
    <s v="385214"/>
    <d v="2026-07-01T00:00:00"/>
    <d v="2026-12-31T00:00:00"/>
    <s v="false"/>
    <s v="180458"/>
    <s v="TEMPORAL. T. COM. INTER. N. ESTA"/>
    <s v="COMISION SERV.,ADS.TEMPORAL"/>
    <s v="G ADMINISTRATIVO FUNCIÓN ADMINISTRATIVA"/>
    <s v="E"/>
    <s v="S_9B_1A"/>
    <x v="0"/>
    <n v="184"/>
    <n v="0"/>
    <s v="GRUPO ADMINISTRATIVO"/>
    <s v="RECEPCIÓN DE POLICLÍNICA"/>
    <x v="4"/>
    <s v="208343"/>
    <s v="52841561G"/>
    <s v="DIAZ GUERRA, INMACULADA MARIA"/>
    <m/>
    <d v="2026-07-01T00:00:00"/>
    <d v="2026-07-31T00:00:00"/>
    <n v="31"/>
  </r>
  <r>
    <s v="296068"/>
    <d v="2026-07-01T00:00:00"/>
    <d v="2026-12-31T00:00:00"/>
    <s v="false"/>
    <s v="180715"/>
    <s v="TEMPORAL. T. COM. INTER. N. ESTA"/>
    <s v="DESEMPEÑO FUNCIONES SUPERIOR CATEGORIA"/>
    <s v="TÉCNICO/A SUPERIOR GESTION Y SERVICIOS"/>
    <s v="E"/>
    <s v="S_9B_1A"/>
    <x v="0"/>
    <n v="184"/>
    <n v="0"/>
    <s v="TÉCNICO SUPERIOR DE GESTIÓN Y SERVICIOS"/>
    <s v="SEC.INGEN.TELECOMUN.Y TELEMÁTICA"/>
    <x v="6"/>
    <s v="346632"/>
    <s v="43792013J"/>
    <s v="LUBARY RODRIGUEZ, CARLOS SEBASTIAN"/>
    <s v="JEFE DE GRUPO (NO SANITARIO)"/>
    <d v="2026-07-01T00:00:00"/>
    <d v="2026-07-31T00:00:00"/>
    <n v="31"/>
  </r>
  <r>
    <s v="297376"/>
    <d v="2026-07-01T00:00:00"/>
    <d v="2026-12-31T00:00:00"/>
    <s v="false"/>
    <s v="180653"/>
    <s v="TEMPORAL. T. COM. INTER. N. ESTA"/>
    <s v="COMISION SERV.,ADS.TEMPORAL"/>
    <s v="G ADMINISTRATIVO FUNCIÓN ADMINISTRATIVA"/>
    <s v="E"/>
    <s v="S_9B_1A"/>
    <x v="0"/>
    <n v="184"/>
    <n v="0"/>
    <s v="GRUPO ADMINISTRATIVO"/>
    <s v="ADMISIÓN CENTRAL"/>
    <x v="2"/>
    <s v="277816"/>
    <s v="78401097P"/>
    <s v="RODRIGUEZ HERRERA, ANA ROSA"/>
    <m/>
    <d v="2026-07-01T00:00:00"/>
    <d v="2026-07-31T00:00:00"/>
    <n v="31"/>
  </r>
  <r>
    <s v="245737"/>
    <d v="2026-07-01T00:00:00"/>
    <d v="2026-12-31T00:00:00"/>
    <s v="false"/>
    <s v="180675"/>
    <s v="TEMPORAL. T. COM. INTER. N. ESTA"/>
    <s v="INTERINO POR VACANTE"/>
    <s v="G ADMINISTRATIVO FUNCIÓN ADMINISTRATIVA"/>
    <s v="E"/>
    <s v="I_9_1A"/>
    <x v="3"/>
    <n v="184"/>
    <n v="0"/>
    <s v="GRUPO ADMINISTRATIVO"/>
    <s v="ADMISIÓN URGENCIAS"/>
    <x v="2"/>
    <s v="0"/>
    <m/>
    <m/>
    <m/>
    <d v="2026-07-01T00:00:00"/>
    <d v="2026-07-31T00:00:00"/>
    <n v="31"/>
  </r>
  <r>
    <s v="264572"/>
    <d v="2026-07-01T00:00:00"/>
    <d v="2026-12-31T00:00:00"/>
    <s v="false"/>
    <s v="180672"/>
    <s v="TEMPORAL. T. COM. INTER. N. ESTA"/>
    <s v="INTERINO POR VACANTE"/>
    <s v="G ADMINISTRATIVO FUNCIÓN ADMINISTRATIVA"/>
    <s v="E"/>
    <s v="I_9_1A"/>
    <x v="3"/>
    <n v="184"/>
    <n v="0"/>
    <s v="GRUPO ADMINISTRATIVO"/>
    <s v="ADMISIÓN CENTRAL"/>
    <x v="2"/>
    <s v="0"/>
    <m/>
    <m/>
    <m/>
    <d v="2026-07-01T00:00:00"/>
    <d v="2026-07-31T00:00:00"/>
    <n v="31"/>
  </r>
  <r>
    <s v="351736"/>
    <d v="2026-07-01T00:00:00"/>
    <d v="2026-12-31T00:00:00"/>
    <s v="false"/>
    <s v="179668"/>
    <s v="TEMPORAL. T. COMPLETO. N. ESTATU"/>
    <s v="ACUMULACION DE TAREAS"/>
    <s v="ELECTRICISTA"/>
    <s v="E"/>
    <s v="I_9_1C"/>
    <x v="1"/>
    <n v="184"/>
    <n v="0"/>
    <s v="ELECTRICISTA"/>
    <s v="ELECTRICIDAD"/>
    <x v="6"/>
    <s v="0"/>
    <m/>
    <m/>
    <m/>
    <d v="2026-07-01T00:00:00"/>
    <d v="2026-07-31T00:00:00"/>
    <n v="31"/>
  </r>
  <r>
    <s v="292006"/>
    <d v="2026-07-01T00:00:00"/>
    <d v="2026-12-31T00:00:00"/>
    <s v="false"/>
    <s v="180664"/>
    <s v="TEMPORAL. T. COM. INTER. N. ESTA"/>
    <s v="INTERINO POR VACANTE"/>
    <s v="G ADMINISTRATIVO FUNCIÓN ADMINISTRATIVA"/>
    <s v="E"/>
    <s v="I_9_1A"/>
    <x v="3"/>
    <n v="184"/>
    <n v="0"/>
    <s v="GRUPO ADMINISTRATIVO"/>
    <s v="AUDITORÍA"/>
    <x v="3"/>
    <s v="0"/>
    <m/>
    <m/>
    <m/>
    <d v="2026-07-01T00:00:00"/>
    <d v="2026-07-31T00:00:00"/>
    <n v="31"/>
  </r>
  <r>
    <s v="268424"/>
    <d v="2026-07-01T00:00:00"/>
    <d v="2026-12-31T00:00:00"/>
    <s v="false"/>
    <s v="180847"/>
    <s v="TEMPORAL. T. COM. INTER. N. ESTA"/>
    <s v="COMISION SERV.,ADS.TEMPORAL"/>
    <s v="G AUXILIAR ADMINISTRATIVO F. ADMVA"/>
    <s v="E"/>
    <s v="S_9B_1A"/>
    <x v="0"/>
    <n v="184"/>
    <n v="0"/>
    <s v="AUXILIAR ADMINISTRATIVO"/>
    <s v="PLANTILLA VOLANTE SS ADMTVO ALMACÉN CENT"/>
    <x v="4"/>
    <s v="258931"/>
    <s v="42238883G"/>
    <s v="VELAZQUEZ RAMOS, CARLOS"/>
    <s v="AUXILIAR ADMINISTRATIVO"/>
    <d v="2026-07-01T00:00:00"/>
    <d v="2026-07-31T00:00:00"/>
    <n v="31"/>
  </r>
  <r>
    <s v="388757"/>
    <d v="2026-07-02T00:00:00"/>
    <d v="2026-12-31T00:00:00"/>
    <s v="false"/>
    <s v="180649"/>
    <s v="TEMPORAL. T. COM. INTER. N. ESTA"/>
    <s v="COMISION SERV.,ADS.TEMPORAL"/>
    <s v="G ADMINISTRATIVO FUNCIÓN ADMINISTRATIVA"/>
    <s v="E"/>
    <s v="S_9B_1A"/>
    <x v="0"/>
    <n v="183"/>
    <n v="0"/>
    <s v="GRUPO ADMINISTRATIVO"/>
    <s v="ADMISIÓN CENTRAL"/>
    <x v="2"/>
    <s v="213668"/>
    <s v="43773452J"/>
    <s v="DARIAS MORALES, DULCE MARIA"/>
    <m/>
    <d v="2026-07-02T00:00:00"/>
    <d v="2026-07-31T00:00:00"/>
    <n v="30"/>
  </r>
  <r>
    <s v="321090"/>
    <d v="2026-07-05T00:00:00"/>
    <d v="2026-12-31T00:00:00"/>
    <s v="false"/>
    <s v="180123"/>
    <s v="TEMPORAL. T. COMPLETO. N. ESTATU"/>
    <s v="ACUMULACION DE TAREAS"/>
    <s v="FEA MEDICINA INTERNA"/>
    <s v="E"/>
    <s v="I_9_1C"/>
    <x v="1"/>
    <n v="180"/>
    <n v="0"/>
    <s v="FEA MEDICINA INTERNA"/>
    <s v="P.MÉDICO MEDICINA INTERNA"/>
    <x v="2"/>
    <s v="0"/>
    <m/>
    <m/>
    <m/>
    <d v="2026-07-05T00:00:00"/>
    <d v="2026-07-31T00:00:00"/>
    <n v="27"/>
  </r>
  <r>
    <s v="384547"/>
    <d v="2026-07-06T00:00:00"/>
    <d v="2026-12-31T00:00:00"/>
    <s v="false"/>
    <s v="180711"/>
    <s v="TEMPORAL. T. COMPLETO. N. ESTATU"/>
    <s v="PROGRAMA CARACTER TEMPORAL"/>
    <s v="MATRÓN/A"/>
    <s v="E"/>
    <s v="I_9_1B"/>
    <x v="5"/>
    <n v="179"/>
    <n v="0"/>
    <s v="MATRONA"/>
    <s v="PARITORIO"/>
    <x v="1"/>
    <s v="0"/>
    <m/>
    <m/>
    <m/>
    <d v="2026-07-06T00:00:00"/>
    <d v="2026-07-31T00:00:00"/>
    <n v="26"/>
  </r>
  <r>
    <s v="286690"/>
    <d v="2026-07-06T00:00:00"/>
    <d v="2026-12-31T00:00:00"/>
    <s v="false"/>
    <s v="180126"/>
    <s v="TEMPORAL. T. COMPLETO. N. ESTATU"/>
    <s v="ACUMULACION DE TAREAS"/>
    <s v="FEA CIRUGÍA MAXILOFACIAL"/>
    <s v="E"/>
    <s v="I_9_1C"/>
    <x v="1"/>
    <n v="179"/>
    <n v="0"/>
    <s v="FEA CIRUGÍA ORAL Y MAXILOFACIAL"/>
    <s v="P.MÉDICO CIRUG.MAXILOFACIAL"/>
    <x v="2"/>
    <s v="0"/>
    <m/>
    <m/>
    <m/>
    <d v="2026-07-06T00:00:00"/>
    <d v="2026-07-31T00:00:00"/>
    <n v="26"/>
  </r>
  <r>
    <s v="236979"/>
    <d v="2026-07-06T00:00:00"/>
    <d v="2026-12-31T00:00:00"/>
    <s v="false"/>
    <s v="180125"/>
    <s v="TEMPORAL. T. COMPLETO. N. ESTATU"/>
    <s v="ACUMULACION DE TAREAS"/>
    <s v="FEA CIRUGÍA MAXILOFACIAL"/>
    <s v="E"/>
    <s v="I_9_1C"/>
    <x v="1"/>
    <n v="179"/>
    <n v="0"/>
    <s v="FEA CIRUGÍA ORAL Y MAXILOFACIAL"/>
    <s v="P.MÉDICO CIRUG.MAXILOFACIAL"/>
    <x v="2"/>
    <s v="0"/>
    <m/>
    <m/>
    <m/>
    <d v="2026-07-06T00:00:00"/>
    <d v="2026-07-31T00:00:00"/>
    <n v="26"/>
  </r>
  <r>
    <s v="262847"/>
    <d v="2026-07-06T00:00:00"/>
    <d v="2026-12-31T00:00:00"/>
    <s v="false"/>
    <s v="180713"/>
    <s v="TEMPORAL. T. COMPLETO. N. ESTATU"/>
    <s v="PROGRAMA CARACTER TEMPORAL"/>
    <s v="MATRÓN/A"/>
    <s v="E"/>
    <s v="I_9_1B"/>
    <x v="5"/>
    <n v="179"/>
    <n v="0"/>
    <s v="MATRONA"/>
    <s v="PARITORIO"/>
    <x v="1"/>
    <s v="0"/>
    <m/>
    <m/>
    <m/>
    <d v="2026-07-06T00:00:00"/>
    <d v="2026-07-31T00:00:00"/>
    <n v="26"/>
  </r>
  <r>
    <s v="223535"/>
    <d v="2026-07-06T00:00:00"/>
    <d v="2026-12-31T00:00:00"/>
    <s v="false"/>
    <s v="180714"/>
    <s v="TEMPORAL. T. COMPLETO. N. ESTATU"/>
    <s v="PROGRAMA CARACTER TEMPORAL"/>
    <s v="MATRÓN/A"/>
    <s v="E"/>
    <s v="I_9_1B"/>
    <x v="5"/>
    <n v="179"/>
    <n v="0"/>
    <s v="MATRONA"/>
    <s v="PARITORIO"/>
    <x v="1"/>
    <s v="0"/>
    <m/>
    <m/>
    <m/>
    <d v="2026-07-06T00:00:00"/>
    <d v="2026-07-31T00:00:00"/>
    <n v="26"/>
  </r>
  <r>
    <s v="375051"/>
    <d v="2026-07-07T00:00:00"/>
    <d v="2026-12-31T00:00:00"/>
    <s v="false"/>
    <s v="180127"/>
    <s v="TEMPORAL. T. COMPLETO. N. ESTATU"/>
    <s v="ACUMULACION DE TAREAS"/>
    <s v="FEA RADIODIAGNÓSTICO"/>
    <s v="E"/>
    <s v="I_9_1C"/>
    <x v="1"/>
    <n v="178"/>
    <n v="0"/>
    <s v="FEA RADIODIAGNÓSTICO"/>
    <s v="P.MÉDICO RADIODIAGNÓSTICO"/>
    <x v="2"/>
    <s v="0"/>
    <m/>
    <m/>
    <m/>
    <d v="2026-07-07T00:00:00"/>
    <d v="2026-07-31T00:00:00"/>
    <n v="25"/>
  </r>
  <r>
    <s v="274389"/>
    <d v="2026-07-07T00:00:00"/>
    <d v="2026-12-31T00:00:00"/>
    <s v="false"/>
    <s v="180846"/>
    <s v="TEMPORAL. T. COM. INTER. N. ESTA"/>
    <s v="INTERINO POR VACANTE"/>
    <s v="G AUXILIAR ADMINISTRATIVO F. ADMVA"/>
    <s v="E"/>
    <s v="I_9_1A"/>
    <x v="3"/>
    <n v="178"/>
    <n v="0"/>
    <s v="AUXILIAR ADMINISTRATIVO"/>
    <s v="PLANTILLA VOLANTE SS ADMTVO ALMACÉN CENT"/>
    <x v="4"/>
    <s v="0"/>
    <m/>
    <m/>
    <m/>
    <d v="2026-07-07T00:00:00"/>
    <d v="2026-07-31T00:00:00"/>
    <n v="25"/>
  </r>
  <r>
    <s v="253163"/>
    <d v="2026-07-07T00:00:00"/>
    <d v="2026-12-31T00:00:00"/>
    <s v="false"/>
    <s v="0"/>
    <s v="TEMPORAL. T. COM. INTER. N. ESTA"/>
    <s v="INTERINO POR VACANTE"/>
    <s v="ENFERMERO/A"/>
    <s v="E"/>
    <s v="I_9_1A"/>
    <x v="3"/>
    <n v="178"/>
    <n v="0"/>
    <s v="ENFERMERA/O"/>
    <s v="PLANTILLA VOLANTE"/>
    <x v="1"/>
    <s v="0"/>
    <m/>
    <m/>
    <m/>
    <d v="2026-07-07T00:00:00"/>
    <d v="2026-07-31T00:00:00"/>
    <n v="25"/>
  </r>
  <r>
    <s v="266162"/>
    <d v="2026-07-07T00:00:00"/>
    <d v="2026-12-31T00:00:00"/>
    <s v="false"/>
    <s v="180727"/>
    <s v="TEMPORAL. T. COMPLETO. N. ESTATU"/>
    <s v="ACUMULACION DE TAREAS"/>
    <s v="G AUXILIAR ADMINISTRATIVO F. ADMVA"/>
    <s v="E"/>
    <s v="I_9_1C"/>
    <x v="1"/>
    <n v="178"/>
    <n v="0"/>
    <s v="AUXILIAR ADMINISTRATIVO"/>
    <s v="GERENCIA"/>
    <x v="3"/>
    <s v="0"/>
    <m/>
    <m/>
    <m/>
    <d v="2026-07-07T00:00:00"/>
    <d v="2026-07-31T00:00:00"/>
    <n v="25"/>
  </r>
  <r>
    <s v="230439"/>
    <d v="2026-07-07T00:00:00"/>
    <d v="2026-12-31T00:00:00"/>
    <s v="false"/>
    <s v="180725"/>
    <s v="TEMPORAL. T. COMPLETO. N. ESTATU"/>
    <s v="ACUMULACION DE TAREAS"/>
    <s v="TÉC ESPECIALISTA / LABORATORIO"/>
    <s v="E"/>
    <s v="I_9_1C"/>
    <x v="1"/>
    <n v="178"/>
    <n v="0"/>
    <s v="TÉCNICO ESPECIALISTA LABORATORIO"/>
    <s v="GERENCIA"/>
    <x v="3"/>
    <s v="0"/>
    <m/>
    <m/>
    <m/>
    <d v="2026-07-07T00:00:00"/>
    <d v="2026-07-31T00:00:00"/>
    <n v="25"/>
  </r>
  <r>
    <s v="273117"/>
    <d v="2026-07-07T00:00:00"/>
    <d v="2026-12-31T00:00:00"/>
    <s v="false"/>
    <s v="180726"/>
    <s v="TEMPORAL. T. COMPLETO. N. ESTATU"/>
    <s v="ACUMULACION DE TAREAS"/>
    <s v="TÉC ESPECIALISTA / LABORATORIO"/>
    <s v="E"/>
    <s v="I_9_1C"/>
    <x v="1"/>
    <n v="178"/>
    <n v="0"/>
    <s v="TÉCNICO ESPECIALISTA LABORATORIO"/>
    <s v="GERENCIA"/>
    <x v="3"/>
    <s v="0"/>
    <m/>
    <m/>
    <m/>
    <d v="2026-07-07T00:00:00"/>
    <d v="2026-07-31T00:00:00"/>
    <n v="25"/>
  </r>
  <r>
    <s v="384699"/>
    <d v="2026-07-07T00:00:00"/>
    <d v="2026-12-31T00:00:00"/>
    <s v="false"/>
    <s v="180724"/>
    <s v="TEMPORAL. T. COMPLETO. N. ESTATU"/>
    <s v="ACUMULACION DE TAREAS"/>
    <s v="TÉC ESPECIALISTA / LABORATORIO"/>
    <s v="E"/>
    <s v="I_9_1C"/>
    <x v="1"/>
    <n v="178"/>
    <n v="0"/>
    <s v="TÉCNICO ESPECIALISTA LABORATORIO"/>
    <s v="GERENCIA"/>
    <x v="3"/>
    <s v="0"/>
    <m/>
    <m/>
    <m/>
    <d v="2026-07-07T00:00:00"/>
    <d v="2026-07-31T00:00:00"/>
    <n v="25"/>
  </r>
  <r>
    <s v="210114"/>
    <d v="2026-07-08T00:00:00"/>
    <d v="2026-12-31T00:00:00"/>
    <s v="false"/>
    <s v="180937"/>
    <s v="TEMPORAL. T. COM. INTER. N. ESTA"/>
    <s v="INTERINO POR VACANTE"/>
    <s v="PINCHE"/>
    <s v="E"/>
    <s v="I_9_1A"/>
    <x v="3"/>
    <n v="177"/>
    <n v="0"/>
    <s v="PINCHE"/>
    <s v="COCINA"/>
    <x v="0"/>
    <s v="0"/>
    <m/>
    <m/>
    <m/>
    <d v="2026-07-08T00:00:00"/>
    <d v="2026-07-31T00:00:00"/>
    <n v="24"/>
  </r>
  <r>
    <s v="294149"/>
    <d v="2026-07-08T00:00:00"/>
    <d v="2026-12-31T00:00:00"/>
    <s v="false"/>
    <s v="180129"/>
    <s v="TEMPORAL. T. COMPLETO. N. ESTATU"/>
    <s v="ACUMULACION DE TAREAS"/>
    <s v="MEDICO/A URGENCIA HOSPITALARIA"/>
    <s v="E"/>
    <s v="I_9_1C"/>
    <x v="1"/>
    <n v="177"/>
    <n v="0"/>
    <s v="MÉDICO URGENCIA HOSPITALARIA"/>
    <s v="P.MÉDICO DE URGENCIAS"/>
    <x v="2"/>
    <s v="0"/>
    <m/>
    <m/>
    <m/>
    <d v="2026-07-08T00:00:00"/>
    <d v="2026-07-31T00:00:00"/>
    <n v="24"/>
  </r>
  <r>
    <s v="241218"/>
    <d v="2026-07-08T00:00:00"/>
    <d v="2026-12-31T00:00:00"/>
    <s v="false"/>
    <s v="180848"/>
    <s v="TEMPORAL. T. COM. INTER. N. ESTA"/>
    <s v="INTERINO POR VACANTE"/>
    <s v="G AUXILIAR ADMINISTRATIVO F. ADMVA"/>
    <s v="E"/>
    <s v="I_9_1A"/>
    <x v="3"/>
    <n v="177"/>
    <n v="0"/>
    <s v="AUXILIAR ADMINISTRATIVO"/>
    <s v="ALMACÉN CENTRAL"/>
    <x v="4"/>
    <s v="0"/>
    <m/>
    <m/>
    <m/>
    <d v="2026-07-08T00:00:00"/>
    <d v="2026-07-31T00:00:00"/>
    <n v="24"/>
  </r>
  <r>
    <s v="258366"/>
    <d v="2026-07-08T00:00:00"/>
    <d v="2026-12-31T00:00:00"/>
    <s v="false"/>
    <s v="180949"/>
    <s v="TEMPORAL. T. COM. INTER. N. ESTA"/>
    <s v="INTERINO POR VACANTE"/>
    <s v="AUXILIAR DE ENFERMERÍA"/>
    <s v="E"/>
    <s v="I_9_1A"/>
    <x v="3"/>
    <n v="177"/>
    <n v="0"/>
    <s v="AUXILIAR DE ENFERMERÍA"/>
    <s v="PLANTA 10ª  PAR  - HOSP.EDIF.A"/>
    <x v="1"/>
    <s v="0"/>
    <m/>
    <m/>
    <m/>
    <d v="2026-07-08T00:00:00"/>
    <d v="2026-07-31T00:00:00"/>
    <n v="24"/>
  </r>
  <r>
    <s v="254173"/>
    <d v="2026-07-09T00:00:00"/>
    <d v="2026-12-31T00:00:00"/>
    <s v="false"/>
    <s v="180964"/>
    <s v="TEMPORAL. T. COMPLETO. N. ESTATU"/>
    <s v="PROGRAMA CARACTER TEMPORAL"/>
    <s v="FEA ANESTESIOLOGÍA Y REANIMACIÓN"/>
    <s v="E"/>
    <s v="I_9_1B"/>
    <x v="5"/>
    <n v="176"/>
    <n v="0"/>
    <s v="FEA ANESTESIOLOGÍA Y REANIMACIÓN"/>
    <s v="P.MÉDICO ANESTESIA"/>
    <x v="2"/>
    <s v="0"/>
    <m/>
    <m/>
    <m/>
    <d v="2026-07-09T00:00:00"/>
    <d v="2026-07-31T00:00:00"/>
    <n v="23"/>
  </r>
  <r>
    <s v="268558"/>
    <d v="2026-07-09T00:00:00"/>
    <d v="2026-12-31T00:00:00"/>
    <s v="false"/>
    <s v="180963"/>
    <s v="TEMPORAL. T. COMPLETO. N. ESTATU"/>
    <s v="PROGRAMA CARACTER TEMPORAL"/>
    <s v="FEA FARMACIA HOSPITALARIA"/>
    <s v="E"/>
    <s v="I_9_1B"/>
    <x v="5"/>
    <n v="176"/>
    <n v="0"/>
    <s v="FEA FARMACIA HOSPITALARIA"/>
    <s v="P.TEC.SUP.DE FARMACIA"/>
    <x v="2"/>
    <s v="0"/>
    <m/>
    <m/>
    <m/>
    <d v="2026-07-09T00:00:00"/>
    <d v="2026-07-31T00:00:00"/>
    <n v="23"/>
  </r>
  <r>
    <s v="288455"/>
    <d v="2026-07-09T00:00:00"/>
    <d v="2026-12-31T00:00:00"/>
    <s v="false"/>
    <s v="180933"/>
    <s v="TEMPORAL. T. COMPLETO. N. ESTATU"/>
    <s v="PROGRAMA CARACTER TEMPORAL"/>
    <s v="FEA HEMATOLOGÍA Y HEMOTERAPIA"/>
    <s v="E"/>
    <s v="I_9_1B"/>
    <x v="5"/>
    <n v="176"/>
    <n v="0"/>
    <s v="FEA HEMATOLOGÍA Y HEMOTERAPIA"/>
    <s v="P.MÉDICO HEMATOLOGÍA CLÍNICA"/>
    <x v="2"/>
    <s v="0"/>
    <m/>
    <m/>
    <m/>
    <d v="2026-07-09T00:00:00"/>
    <d v="2026-07-31T00:00:00"/>
    <n v="23"/>
  </r>
  <r>
    <s v="262884"/>
    <d v="2026-07-10T00:00:00"/>
    <d v="2026-12-31T00:00:00"/>
    <s v="false"/>
    <s v="180693"/>
    <s v="TEMPORAL. T. COMPLETO. N. ESTATU"/>
    <s v="ACUMULACION DE TAREAS"/>
    <s v="FEA MEDICINA INTERNA"/>
    <s v="E"/>
    <s v="I_9_1C"/>
    <x v="1"/>
    <n v="175"/>
    <n v="0"/>
    <s v="FEA MEDICINA INTERNA"/>
    <s v="P.MÉDICO MEDICINA INTERNA"/>
    <x v="2"/>
    <s v="0"/>
    <m/>
    <m/>
    <m/>
    <d v="2026-07-10T00:00:00"/>
    <d v="2026-07-31T00:00:00"/>
    <n v="22"/>
  </r>
  <r>
    <s v="288161"/>
    <d v="2026-07-13T00:00:00"/>
    <d v="2026-12-31T00:00:00"/>
    <s v="false"/>
    <s v="180704"/>
    <s v="TEMPORAL. T. COMPLETO. N. ESTATU"/>
    <s v="ACUMULACION DE TAREAS"/>
    <s v="MEDICO/A URGENCIA HOSPITALARIA"/>
    <s v="E"/>
    <s v="I_9_1C"/>
    <x v="1"/>
    <n v="172"/>
    <n v="0"/>
    <s v="MÉDICO URGENCIA HOSPITALARIA"/>
    <s v="P.MÉDICO DE URGENCIAS"/>
    <x v="2"/>
    <s v="0"/>
    <m/>
    <m/>
    <m/>
    <d v="2026-07-13T00:00:00"/>
    <d v="2026-07-31T00:00:00"/>
    <n v="19"/>
  </r>
  <r>
    <s v="381919"/>
    <d v="2026-07-13T00:00:00"/>
    <d v="2026-12-31T00:00:00"/>
    <s v="false"/>
    <s v="181273"/>
    <s v="TEMPORAL. T. COMPLETO. N. ESTATU"/>
    <s v="PROGRAMA CARACTER TEMPORAL"/>
    <s v="FEA MEDICINA DEL TRABAJO"/>
    <s v="E"/>
    <s v="I_9_1B"/>
    <x v="5"/>
    <n v="172"/>
    <n v="0"/>
    <s v="FEA MEDICINA DEL TRABAJO"/>
    <s v="SERVICIO DE PREVENCION Y MED.DEL TRABAJO"/>
    <x v="5"/>
    <s v="0"/>
    <m/>
    <m/>
    <m/>
    <d v="2026-07-13T00:00:00"/>
    <d v="2026-07-31T00:00:00"/>
    <n v="19"/>
  </r>
  <r>
    <s v="269513"/>
    <d v="2026-07-14T00:00:00"/>
    <d v="2026-12-31T00:00:00"/>
    <s v="false"/>
    <s v="181426"/>
    <s v="TEMPORAL. T. COM. INTER. N. ESTA"/>
    <s v="INVALIDEZ PERMANENTE"/>
    <s v="G ADMINISTRATIVO FUNCIÓN ADMINISTRATIVA"/>
    <s v="E"/>
    <s v="S_9B_1A"/>
    <x v="0"/>
    <n v="171"/>
    <n v="0"/>
    <s v="GRUPO ADMINISTRATIVO"/>
    <s v="ADMISIÓN URGENCIAS"/>
    <x v="2"/>
    <s v="331545"/>
    <s v="43779522B"/>
    <s v="EXPOSITO MARTIN, VICTOR MANUEL"/>
    <m/>
    <d v="2026-07-14T00:00:00"/>
    <d v="2026-07-31T00:00:00"/>
    <n v="18"/>
  </r>
  <r>
    <s v="371236"/>
    <d v="2026-07-14T00:00:00"/>
    <d v="2026-12-31T00:00:00"/>
    <s v="false"/>
    <s v="181494"/>
    <s v="TEMPORAL. T. COM. INTER. N. ESTA"/>
    <s v="COMISION SERV.,ADS.TEMPORAL"/>
    <s v="LAVANDERO/A"/>
    <s v="E"/>
    <s v="S_9B_1A"/>
    <x v="0"/>
    <n v="171"/>
    <n v="0"/>
    <s v="LAVANDERIA"/>
    <s v="LAVANDERÍA HOSP.DEL TORAX"/>
    <x v="0"/>
    <s v="203896"/>
    <s v="78400787C"/>
    <s v="FLEITAS PADRON, MARIA PAZ"/>
    <m/>
    <d v="2026-07-14T00:00:00"/>
    <d v="2026-07-31T00:00:00"/>
    <n v="18"/>
  </r>
  <r>
    <s v="314706"/>
    <d v="2026-07-15T00:00:00"/>
    <d v="2026-12-31T00:00:00"/>
    <s v="false"/>
    <s v="181340"/>
    <s v="TEMPORAL. T. COMPLETO. N. ESTATU"/>
    <s v="ACUMULACION DE TAREAS"/>
    <s v="FEA CIRUGÍA ORTOPÉDICA Y TRAUMATOLOGÍA"/>
    <s v="E"/>
    <s v="I_9_1C"/>
    <x v="1"/>
    <n v="170"/>
    <n v="0"/>
    <s v="FEA CIRUGÍA ORTOPÉDICA Y TRAUMATOLOGÍA"/>
    <s v="P.MÉDICO TRAUMA"/>
    <x v="2"/>
    <s v="0"/>
    <m/>
    <m/>
    <m/>
    <d v="2026-07-15T00:00:00"/>
    <d v="2026-07-31T00:00:00"/>
    <n v="17"/>
  </r>
  <r>
    <s v="241708"/>
    <d v="2026-07-15T00:00:00"/>
    <d v="2026-12-31T00:00:00"/>
    <s v="false"/>
    <s v="180950"/>
    <s v="TEMPORAL. T. COM. INTER. N. ESTA"/>
    <s v="COMISION SERV.,ADS.TEMPORAL"/>
    <s v="G ADMINISTRATIVO FUNCIÓN ADMINISTRATIVA"/>
    <s v="E"/>
    <s v="S_9B_1A"/>
    <x v="0"/>
    <n v="170"/>
    <n v="0"/>
    <s v="GRUPO ADMINISTRATIVO"/>
    <s v="RECEPCIÓN DE POLICLÍNICA"/>
    <x v="4"/>
    <s v="343001"/>
    <s v="78556338E"/>
    <s v="ALONSO CONTRERAS, JORGE LUIS"/>
    <s v="GRUPO ADMINISTRATIVO"/>
    <d v="2026-07-15T00:00:00"/>
    <d v="2026-07-31T00:00:00"/>
    <n v="17"/>
  </r>
  <r>
    <s v="232529"/>
    <d v="2026-07-16T00:00:00"/>
    <d v="2026-12-31T00:00:00"/>
    <s v="false"/>
    <s v="181341"/>
    <s v="TEMPORAL. T. COMPLETO. N. ESTATU"/>
    <s v="ACUMULACION DE TAREAS"/>
    <s v="MEDICO/A URGENCIA HOSPITALARIA"/>
    <s v="E"/>
    <s v="I_9_1C"/>
    <x v="1"/>
    <n v="169"/>
    <n v="0"/>
    <s v="MÉDICO URGENCIA HOSPITALARIA"/>
    <s v="P.MÉDICO DE URGENCIAS"/>
    <x v="2"/>
    <s v="0"/>
    <m/>
    <m/>
    <m/>
    <d v="2026-07-16T00:00:00"/>
    <d v="2026-07-31T00:00:00"/>
    <n v="16"/>
  </r>
  <r>
    <s v="371834"/>
    <d v="2026-07-16T00:00:00"/>
    <d v="2026-12-31T00:00:00"/>
    <s v="false"/>
    <s v="178498"/>
    <s v="TEMPORAL. T. COM. INTER. N. ESTA"/>
    <s v="VACACIONES Y LIBRANZAS"/>
    <s v="AUXILIAR DE ENFERMERÍA"/>
    <s v="E"/>
    <s v="S_9B_1AV"/>
    <x v="0"/>
    <n v="169"/>
    <n v="0"/>
    <s v="AUXILIAR DE ENFERMERÍA"/>
    <s v="PLANTA 10ª  PAR  - HOSP.EDIF.A"/>
    <x v="1"/>
    <s v="247391"/>
    <s v="78702028F"/>
    <s v="BOUHDID FRANQUET, LEILA"/>
    <s v="AUXILIAR DE ENFERMERÍA"/>
    <d v="2026-07-16T00:00:00"/>
    <d v="2026-07-31T00:00:00"/>
    <n v="16"/>
  </r>
  <r>
    <s v="223932"/>
    <d v="2026-07-16T00:00:00"/>
    <d v="2026-12-31T00:00:00"/>
    <s v="false"/>
    <s v="181366"/>
    <s v="TEMPORAL. T. COM. INTER. N. ESTA"/>
    <s v="INTERINO POR VACANTE"/>
    <s v="G ADMINISTRATIVO FUNCIÓN ADMINISTRATIVA"/>
    <s v="E"/>
    <s v="I_9_1A"/>
    <x v="3"/>
    <n v="169"/>
    <n v="0"/>
    <s v="GRUPO ADMINISTRATIVO"/>
    <s v="COORDINACIÓN DE INFORMACIÓN"/>
    <x v="7"/>
    <s v="0"/>
    <m/>
    <m/>
    <m/>
    <d v="2026-07-16T00:00:00"/>
    <d v="2026-07-31T00:00:00"/>
    <n v="16"/>
  </r>
  <r>
    <s v="271823"/>
    <d v="2026-07-17T00:00:00"/>
    <d v="2026-12-31T00:00:00"/>
    <s v="false"/>
    <s v="181394"/>
    <s v="TEMPORAL. T. COM. INTER. N. ESTA"/>
    <s v="INTERINO POR VACANTE"/>
    <s v="TÉCNICA/O AUXILIAR DE FARMACIA"/>
    <s v="E"/>
    <s v="I_9_1A"/>
    <x v="3"/>
    <n v="168"/>
    <n v="0"/>
    <s v="TÉCNICA/O AUXILIAR DE FARMACIA"/>
    <s v="ALMACÉN DE FARMACIA"/>
    <x v="1"/>
    <s v="0"/>
    <m/>
    <m/>
    <m/>
    <d v="2026-07-17T00:00:00"/>
    <d v="2026-07-31T00:00:00"/>
    <n v="15"/>
  </r>
  <r>
    <s v="296771"/>
    <d v="2026-07-17T00:00:00"/>
    <d v="2026-12-31T00:00:00"/>
    <s v="false"/>
    <s v="181393"/>
    <s v="TEMPORAL. T. COMPLETO. N. ESTATU"/>
    <s v="PROGRAMA CARACTER TEMPORAL"/>
    <s v="MATRÓN/A"/>
    <s v="E"/>
    <s v="I_9_1B"/>
    <x v="5"/>
    <n v="168"/>
    <n v="0"/>
    <s v="MATRONA"/>
    <s v="PARITORIO"/>
    <x v="1"/>
    <s v="0"/>
    <m/>
    <m/>
    <m/>
    <d v="2026-07-17T00:00:00"/>
    <d v="2026-07-31T00:00:00"/>
    <n v="15"/>
  </r>
  <r>
    <s v="207364"/>
    <d v="2026-07-17T00:00:00"/>
    <d v="2026-12-31T00:00:00"/>
    <s v="false"/>
    <s v="181397"/>
    <s v="TEMPORAL. T. COM. INTER. N. ESTA"/>
    <s v="INTERINO POR VACANTE"/>
    <s v="LIMPIADOR/A"/>
    <s v="E"/>
    <s v="I_9_1A"/>
    <x v="3"/>
    <n v="168"/>
    <n v="0"/>
    <s v="LIMPIADORA"/>
    <s v="LIMPIEZA"/>
    <x v="0"/>
    <s v="0"/>
    <m/>
    <m/>
    <m/>
    <d v="2026-07-17T00:00:00"/>
    <d v="2026-07-31T00:00:00"/>
    <n v="15"/>
  </r>
  <r>
    <s v="250205"/>
    <d v="2026-07-20T00:00:00"/>
    <d v="2026-12-31T00:00:00"/>
    <s v="false"/>
    <s v="181329"/>
    <s v="TEMPORAL. T. COMPLETO. N. ESTATU"/>
    <s v="PROGRAMA CARACTER TEMPORAL"/>
    <s v="FEA ONCOLOGÍA MEDICA"/>
    <s v="E"/>
    <s v="I_9_1B"/>
    <x v="5"/>
    <n v="165"/>
    <n v="0"/>
    <s v="FEA ONCOLOGÍA MÉDICA"/>
    <s v="P.MÉDICO ONCOLOGÍA MÉDICA"/>
    <x v="2"/>
    <s v="0"/>
    <m/>
    <m/>
    <m/>
    <d v="2026-07-20T00:00:00"/>
    <d v="2026-07-31T00:00:00"/>
    <n v="12"/>
  </r>
  <r>
    <s v="383625"/>
    <d v="2026-07-20T00:00:00"/>
    <d v="2026-12-31T00:00:00"/>
    <s v="false"/>
    <s v="181326"/>
    <s v="TEMPORAL. T. COMPLETO. N. ESTATU"/>
    <s v="PROGRAMA CARACTER TEMPORAL"/>
    <s v="FEA CIRUGÍA PLÁSTICA Y R"/>
    <s v="E"/>
    <s v="I_9_1B"/>
    <x v="5"/>
    <n v="165"/>
    <n v="0"/>
    <s v="FEA CIRUGÍA PLÁSTICA, ESTETICA Y REPARADORA"/>
    <s v="P.MÉDICO CIRUG.PLÁSTICA"/>
    <x v="2"/>
    <s v="0"/>
    <m/>
    <m/>
    <m/>
    <d v="2026-07-20T00:00:00"/>
    <d v="2026-07-31T00:00:00"/>
    <n v="12"/>
  </r>
  <r>
    <s v="380546"/>
    <d v="2026-07-20T00:00:00"/>
    <d v="2026-12-31T00:00:00"/>
    <s v="false"/>
    <s v="181378"/>
    <s v="TEMPORAL. T. COMPLETO. N. ESTATU"/>
    <s v="ACUMULACION DE TAREAS"/>
    <s v="FEA PEDIATRÍA"/>
    <s v="E"/>
    <s v="I_9_1C"/>
    <x v="1"/>
    <n v="165"/>
    <n v="0"/>
    <s v="FEA PEDIATRÍA"/>
    <s v="P.MÉDICO PEDIATRÍA"/>
    <x v="2"/>
    <s v="0"/>
    <m/>
    <m/>
    <m/>
    <d v="2026-07-20T00:00:00"/>
    <d v="2026-07-31T00:00:00"/>
    <n v="12"/>
  </r>
  <r>
    <s v="350863"/>
    <d v="2026-07-20T00:00:00"/>
    <d v="2026-12-31T00:00:00"/>
    <s v="false"/>
    <s v="181377"/>
    <s v="TEMPORAL. T. COMPLETO. N. ESTATU"/>
    <s v="ACUMULACION DE TAREAS"/>
    <s v="FEA MEDICINA NUCLEAR"/>
    <s v="E"/>
    <s v="I_9_1C"/>
    <x v="1"/>
    <n v="165"/>
    <n v="0"/>
    <s v="FEA MEDICINA NUCLEAR"/>
    <s v="P.MÉDICO MED.NUCLEAR"/>
    <x v="2"/>
    <s v="0"/>
    <m/>
    <m/>
    <m/>
    <d v="2026-07-20T00:00:00"/>
    <d v="2026-07-31T00:00:00"/>
    <n v="12"/>
  </r>
  <r>
    <s v="215984"/>
    <d v="2026-07-20T00:00:00"/>
    <d v="2026-12-31T00:00:00"/>
    <s v="false"/>
    <s v="181347"/>
    <s v="TEMPORAL. T. COMPLETO. N. ESTATU"/>
    <s v="PROGRAMA CARACTER TEMPORAL"/>
    <s v="FEA MEDICINA INTENSIVA"/>
    <s v="E"/>
    <s v="I_9_1B"/>
    <x v="5"/>
    <n v="165"/>
    <n v="0"/>
    <s v="FEA MEDICINA INTENSIVA"/>
    <s v="P.MÉDICO U.V.I:"/>
    <x v="2"/>
    <s v="0"/>
    <m/>
    <m/>
    <m/>
    <d v="2026-07-20T00:00:00"/>
    <d v="2026-07-31T00:00:00"/>
    <n v="12"/>
  </r>
  <r>
    <s v="203377"/>
    <d v="2026-07-20T00:00:00"/>
    <d v="2026-12-31T00:00:00"/>
    <s v="false"/>
    <s v="181382"/>
    <s v="TEMPORAL. T. COMPLETO. N. ESTATU"/>
    <s v="ACUMULACION DE TAREAS"/>
    <s v="MEDICO/A URGENCIA HOSPITALARIA"/>
    <s v="E"/>
    <s v="I_9_1C"/>
    <x v="1"/>
    <n v="165"/>
    <n v="0"/>
    <s v="MÉDICO URGENCIA HOSPITALARIA"/>
    <s v="P.MÉDICO DE URGENCIAS"/>
    <x v="2"/>
    <s v="0"/>
    <m/>
    <m/>
    <m/>
    <d v="2026-07-20T00:00:00"/>
    <d v="2026-07-31T00:00:00"/>
    <n v="12"/>
  </r>
  <r>
    <s v="269257"/>
    <d v="2026-07-20T00:00:00"/>
    <d v="2026-12-31T00:00:00"/>
    <s v="false"/>
    <s v="181381"/>
    <s v="TEMPORAL. T. COM. INTER. N. ESTA"/>
    <s v="DESEMPEÑO FUNCIONES SUPERIOR CATEGORIA"/>
    <s v="FEA RADIODIAGNÓSTICO"/>
    <s v="E"/>
    <s v="S_9B_1A"/>
    <x v="0"/>
    <n v="165"/>
    <n v="0"/>
    <s v="FEA RADIODIAGNÓSTICO"/>
    <s v="P.MÉDICO RADIODIAGNÓSTICO"/>
    <x v="2"/>
    <s v="185191"/>
    <s v="43772429W"/>
    <s v="GARCIA HERNANDEZ, OLGA MARIA"/>
    <s v="FEA RADIODIAGNÓSTICO"/>
    <d v="2026-07-20T00:00:00"/>
    <d v="2026-07-31T00:00:00"/>
    <n v="12"/>
  </r>
  <r>
    <s v="256959"/>
    <d v="2026-07-20T00:00:00"/>
    <d v="2026-12-31T00:00:00"/>
    <s v="false"/>
    <s v="181346"/>
    <s v="TEMPORAL. T. COMPLETO. N. ESTATU"/>
    <s v="PROGRAMA CARACTER TEMPORAL"/>
    <s v="FEA CIRUGÍA GENERAL Y A.D."/>
    <s v="E"/>
    <s v="I_9_1B"/>
    <x v="5"/>
    <n v="165"/>
    <n v="0"/>
    <s v="FEA CIRUGÍA GENERAL Y APARATO DIGESTIVO"/>
    <s v="P.MÉDICO CIRUG.GENERAL"/>
    <x v="2"/>
    <s v="0"/>
    <m/>
    <m/>
    <m/>
    <d v="2026-07-20T00:00:00"/>
    <d v="2026-07-31T00:00:00"/>
    <n v="12"/>
  </r>
  <r>
    <s v="290187"/>
    <d v="2026-07-20T00:00:00"/>
    <d v="2026-12-31T00:00:00"/>
    <s v="false"/>
    <s v="181348"/>
    <s v="TEMPORAL. T. COMPLETO. N. ESTATU"/>
    <s v="PROGRAMA CARACTER TEMPORAL"/>
    <s v="FEA CIRUGÍA ORTOPÉDICA Y TRAUMATOLOGÍA"/>
    <s v="E"/>
    <s v="I_9_1B"/>
    <x v="5"/>
    <n v="165"/>
    <n v="0"/>
    <s v="FEA CIRUGÍA ORTOPÉDICA Y TRAUMATOLOGÍA"/>
    <s v="P.MÉDICO TRAUMA"/>
    <x v="2"/>
    <s v="0"/>
    <m/>
    <m/>
    <m/>
    <d v="2026-07-20T00:00:00"/>
    <d v="2026-07-31T00:00:00"/>
    <n v="12"/>
  </r>
  <r>
    <s v="369647"/>
    <d v="2026-07-20T00:00:00"/>
    <d v="2026-12-31T00:00:00"/>
    <s v="false"/>
    <s v="181345"/>
    <s v="TEMPORAL. T. COMPLETO. N. ESTATU"/>
    <s v="PROGRAMA CARACTER TEMPORAL"/>
    <s v="FEA CARDIOLOGÍA"/>
    <s v="E"/>
    <s v="I_9_1B"/>
    <x v="5"/>
    <n v="165"/>
    <n v="0"/>
    <s v="FEA CARDIOLOGÍA"/>
    <s v="P.MÉDICO CARDIOLOGÍA"/>
    <x v="2"/>
    <s v="0"/>
    <m/>
    <m/>
    <m/>
    <d v="2026-07-20T00:00:00"/>
    <d v="2026-07-31T00:00:00"/>
    <n v="12"/>
  </r>
  <r>
    <s v="275697"/>
    <d v="2026-07-20T00:00:00"/>
    <d v="2026-12-31T00:00:00"/>
    <s v="false"/>
    <s v="181333"/>
    <s v="TEMPORAL. T. COMPLETO. N. ESTATU"/>
    <s v="PROGRAMA CARACTER TEMPORAL"/>
    <s v="FEA CIRUGÍA ORTOPÉDICA Y TRAUMATOLOGÍA"/>
    <s v="E"/>
    <s v="I_9_1B"/>
    <x v="5"/>
    <n v="165"/>
    <n v="0"/>
    <s v="FEA CIRUGÍA ORTOPÉDICA Y TRAUMATOLOGÍA"/>
    <s v="P.MÉDICO TRAUMA"/>
    <x v="2"/>
    <s v="0"/>
    <m/>
    <m/>
    <m/>
    <d v="2026-07-20T00:00:00"/>
    <d v="2026-07-31T00:00:00"/>
    <n v="12"/>
  </r>
  <r>
    <s v="238514"/>
    <d v="2026-07-20T00:00:00"/>
    <d v="2026-12-31T00:00:00"/>
    <s v="false"/>
    <s v="181375"/>
    <s v="TEMPORAL. T. COMPLETO. N. ESTATU"/>
    <s v="ACUMULACION DE TAREAS"/>
    <s v="FEA MEDICINA INTERNA"/>
    <s v="E"/>
    <s v="I_9_1C"/>
    <x v="1"/>
    <n v="165"/>
    <n v="0"/>
    <s v="FEA MEDICINA INTERNA"/>
    <s v="P.MÉDICO INFECCIOSOS MEDICINA INTERNA"/>
    <x v="2"/>
    <s v="0"/>
    <m/>
    <m/>
    <m/>
    <d v="2026-07-20T00:00:00"/>
    <d v="2026-07-31T00:00:00"/>
    <n v="12"/>
  </r>
  <r>
    <s v="292306"/>
    <d v="2026-07-20T00:00:00"/>
    <d v="2026-12-31T00:00:00"/>
    <s v="false"/>
    <s v="181328"/>
    <s v="TEMPORAL. T. COMPLETO. N. ESTATU"/>
    <s v="PROGRAMA CARACTER TEMPORAL"/>
    <s v="FEA NEUROCIRUGÍA"/>
    <s v="E"/>
    <s v="I_9_1B"/>
    <x v="5"/>
    <n v="165"/>
    <n v="0"/>
    <s v="FEA NEUROCIRUGÍA"/>
    <s v="P.MÉDICO NEUROCIRUGÍA"/>
    <x v="2"/>
    <s v="0"/>
    <m/>
    <m/>
    <m/>
    <d v="2026-07-20T00:00:00"/>
    <d v="2026-07-31T00:00:00"/>
    <n v="12"/>
  </r>
  <r>
    <s v="265637"/>
    <d v="2026-07-20T00:00:00"/>
    <d v="2026-12-31T00:00:00"/>
    <s v="false"/>
    <s v="181376"/>
    <s v="TEMPORAL. T. COMPLETO. N. ESTATU"/>
    <s v="ACUMULACION DE TAREAS"/>
    <s v="FEA MEDICINA NUCLEAR"/>
    <s v="E"/>
    <s v="I_9_1C"/>
    <x v="1"/>
    <n v="165"/>
    <n v="0"/>
    <s v="FEA MEDICINA NUCLEAR"/>
    <s v="MEDICINA NUCLEAR"/>
    <x v="2"/>
    <s v="0"/>
    <m/>
    <m/>
    <m/>
    <d v="2026-07-20T00:00:00"/>
    <d v="2026-07-31T00:00:00"/>
    <n v="12"/>
  </r>
  <r>
    <s v="370978"/>
    <d v="2026-07-20T00:00:00"/>
    <d v="2026-12-31T00:00:00"/>
    <s v="false"/>
    <s v="181327"/>
    <s v="TEMPORAL. T. COMPLETO. N. ESTATU"/>
    <s v="PROGRAMA CARACTER TEMPORAL"/>
    <s v="FEA MEDICINA INTENSIVA"/>
    <s v="E"/>
    <s v="I_9_1B"/>
    <x v="5"/>
    <n v="165"/>
    <n v="0"/>
    <s v="FEA MEDICINA INTENSIVA"/>
    <s v="P.MÉDICO U.V.I:"/>
    <x v="2"/>
    <s v="0"/>
    <m/>
    <m/>
    <m/>
    <d v="2026-07-20T00:00:00"/>
    <d v="2026-07-31T00:00:00"/>
    <n v="12"/>
  </r>
  <r>
    <s v="249757"/>
    <d v="2026-07-20T00:00:00"/>
    <d v="2026-12-31T00:00:00"/>
    <s v="false"/>
    <s v="181374"/>
    <s v="TEMPORAL. T. COM. INTER. N. ESTA"/>
    <s v="DESEMPEÑO FUNCIONES SUPERIOR CATEGORIA"/>
    <s v="FEA HEMATOLOGÍA Y HEMOTERAPIA"/>
    <s v="E"/>
    <s v="S_9B_1A"/>
    <x v="0"/>
    <n v="165"/>
    <n v="0"/>
    <s v="FEA HEMATOLOGÍA Y HEMOTERAPIA"/>
    <s v="P.MÉDICO HEMATOLOGÍA CLÍNICA"/>
    <x v="2"/>
    <s v="190249"/>
    <s v="78562567H"/>
    <s v="MARTIN SANTOS, TAIDA"/>
    <s v="JEFE DE SERVICIO HEMATOLOGÍA Y HEMOTERAPIA"/>
    <d v="2026-07-20T00:00:00"/>
    <d v="2026-07-31T00:00:00"/>
    <n v="12"/>
  </r>
  <r>
    <s v="231383"/>
    <d v="2026-07-20T00:00:00"/>
    <d v="2026-12-31T00:00:00"/>
    <s v="false"/>
    <s v="181343"/>
    <s v="TEMPORAL. T. COMPLETO. N. ESTATU"/>
    <s v="ACUMULACION DE TAREAS"/>
    <s v="FEA APARATO DIGESTIVO"/>
    <s v="E"/>
    <s v="I_9_1C"/>
    <x v="1"/>
    <n v="165"/>
    <n v="0"/>
    <s v="FEA APARATO DIGESTIVO"/>
    <s v="P.MÉDICO DIGESTIVO"/>
    <x v="2"/>
    <s v="0"/>
    <m/>
    <m/>
    <m/>
    <d v="2026-07-20T00:00:00"/>
    <d v="2026-07-31T00:00:00"/>
    <n v="12"/>
  </r>
  <r>
    <s v="314677"/>
    <d v="2026-07-20T00:00:00"/>
    <d v="2026-12-31T00:00:00"/>
    <s v="false"/>
    <s v="181352"/>
    <s v="TEMPORAL. T. COMPLETO. N. ESTATU"/>
    <s v="PROGRAMA CARACTER TEMPORAL"/>
    <s v="FEA CIRUGÍA GENERAL Y A.D."/>
    <s v="E"/>
    <s v="I_9_1B"/>
    <x v="5"/>
    <n v="165"/>
    <n v="0"/>
    <s v="FEA CIRUGÍA GENERAL Y APARATO DIGESTIVO"/>
    <s v="P.MÉDICO CIRUG.GENERAL"/>
    <x v="2"/>
    <s v="0"/>
    <m/>
    <m/>
    <m/>
    <d v="2026-07-20T00:00:00"/>
    <d v="2026-07-31T00:00:00"/>
    <n v="12"/>
  </r>
  <r>
    <s v="259141"/>
    <d v="2026-07-20T00:00:00"/>
    <d v="2026-12-31T00:00:00"/>
    <s v="false"/>
    <s v="181325"/>
    <s v="TEMPORAL. T. COMPLETO. N. ESTATU"/>
    <s v="PROGRAMA CARACTER TEMPORAL"/>
    <s v="FEA CARDIOLOGÍA"/>
    <s v="E"/>
    <s v="I_9_1B"/>
    <x v="5"/>
    <n v="165"/>
    <n v="0"/>
    <s v="FEA CARDIOLOGÍA"/>
    <s v="P.MÉDICO CARDIOLOGÍA"/>
    <x v="2"/>
    <s v="0"/>
    <m/>
    <m/>
    <m/>
    <d v="2026-07-20T00:00:00"/>
    <d v="2026-07-31T00:00:00"/>
    <n v="12"/>
  </r>
  <r>
    <s v="319518"/>
    <d v="2026-07-20T00:00:00"/>
    <d v="2026-12-31T00:00:00"/>
    <s v="false"/>
    <s v="181380"/>
    <s v="TEMPORAL. T. COM. INTER. N. ESTA"/>
    <s v="DESEMPEÑO FUNCIONES SUPERIOR CATEGORIA"/>
    <s v="FEA RADIODIAGNÓSTICO"/>
    <s v="E"/>
    <s v="S_9B_1A"/>
    <x v="0"/>
    <n v="165"/>
    <n v="0"/>
    <s v="FEA RADIODIAGNÓSTICO"/>
    <s v="P.MÉDICO RADIODIAGNÓSTICO"/>
    <x v="2"/>
    <s v="114397"/>
    <s v="78680001Z"/>
    <s v="HERNANDEZ PONCE, JUAN ANTONIO"/>
    <s v="FEA RADIODIAGNÓSTICO"/>
    <d v="2026-07-20T00:00:00"/>
    <d v="2026-07-31T00:00:00"/>
    <n v="12"/>
  </r>
  <r>
    <s v="239304"/>
    <d v="2026-07-21T00:00:00"/>
    <d v="2026-12-31T00:00:00"/>
    <s v="false"/>
    <s v="181398"/>
    <s v="TEMPORAL. T. COM. INTER. N. ESTA"/>
    <s v="INTERINO POR VACANTE"/>
    <s v="LIMPIADOR/A"/>
    <s v="E"/>
    <s v="I_9_1A"/>
    <x v="3"/>
    <n v="164"/>
    <n v="0"/>
    <s v="LIMPIADORA"/>
    <s v="LIMPIEZA"/>
    <x v="0"/>
    <s v="0"/>
    <m/>
    <m/>
    <m/>
    <d v="2026-07-21T00:00:00"/>
    <d v="2026-07-31T00:00:00"/>
    <n v="11"/>
  </r>
  <r>
    <s v="214272"/>
    <d v="2026-07-21T00:00:00"/>
    <d v="2026-12-31T00:00:00"/>
    <s v="false"/>
    <s v="181344"/>
    <s v="TEMPORAL. T. COMPLETO. N. ESTATU"/>
    <s v="ACUMULACION DE TAREAS"/>
    <s v="FEA NEFROLOGÍA"/>
    <s v="E"/>
    <s v="I_9_1C"/>
    <x v="1"/>
    <n v="164"/>
    <n v="0"/>
    <s v="FEA NEFROLOGÍA"/>
    <s v="P.MÉDICO NEFROLOGÍA"/>
    <x v="2"/>
    <s v="0"/>
    <m/>
    <m/>
    <m/>
    <d v="2026-07-21T00:00:00"/>
    <d v="2026-07-31T00:00:00"/>
    <n v="11"/>
  </r>
  <r>
    <s v="262104"/>
    <d v="2026-07-22T00:00:00"/>
    <d v="2026-12-31T00:00:00"/>
    <s v="false"/>
    <s v="181443"/>
    <s v="TEMPORAL. T. COMPLETO. N. ESTATU"/>
    <s v="PROGRAMA CARACTER TEMPORAL"/>
    <s v="FEA MEDICINA INTERNA"/>
    <s v="E"/>
    <s v="I_9_1B"/>
    <x v="5"/>
    <n v="163"/>
    <n v="0"/>
    <s v="FEA MEDICINA INTERNA"/>
    <s v="P.MÉDICO MEDICINA INTERNA"/>
    <x v="2"/>
    <s v="0"/>
    <m/>
    <m/>
    <m/>
    <d v="2026-07-22T00:00:00"/>
    <d v="2026-07-31T00:00:00"/>
    <n v="10"/>
  </r>
  <r>
    <s v="346782"/>
    <d v="2026-07-23T00:00:00"/>
    <d v="2026-12-31T00:00:00"/>
    <s v="false"/>
    <s v="181279"/>
    <s v="TEMPORAL. T. COM. INTER. N. ESTA"/>
    <s v="PSS POR CUIDADO DE HIJO"/>
    <s v="ENFERMERO/A"/>
    <s v="E"/>
    <s v="S_9B_1A"/>
    <x v="0"/>
    <n v="162"/>
    <n v="0"/>
    <s v="ENFERMERA/O"/>
    <s v="URGENCIAS"/>
    <x v="1"/>
    <s v="290372"/>
    <s v="78642483D"/>
    <s v="GARCIA ABRANTE, ARIADNA"/>
    <m/>
    <d v="2026-07-23T00:00:00"/>
    <d v="2026-07-31T00:00:00"/>
    <n v="9"/>
  </r>
  <r>
    <s v="380627"/>
    <d v="2026-07-23T00:00:00"/>
    <d v="2026-12-31T00:00:00"/>
    <s v="false"/>
    <s v="181379"/>
    <s v="TEMPORAL. T. COMPLETO. N. ESTATU"/>
    <s v="PROGRAMA CARACTER TEMPORAL"/>
    <s v="FEA PSICOLOGÍA CLÍNICA"/>
    <s v="E"/>
    <s v="I_9_1B"/>
    <x v="5"/>
    <n v="162"/>
    <n v="0"/>
    <s v="FEA PSICOLOGÍA CLÍNICA"/>
    <s v="P.MÉDICO PSIQUIATRÍA"/>
    <x v="2"/>
    <s v="0"/>
    <m/>
    <m/>
    <m/>
    <d v="2026-07-23T00:00:00"/>
    <d v="2026-07-31T00:00:00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5D2FA8-B636-40DB-ADE3-E209C020A323}" name="TablaDinámica1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6:F21" firstHeaderRow="0" firstDataRow="1" firstDataCol="1" rowPageCount="1" colPageCount="1"/>
  <pivotFields count="23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5"/>
        <item h="1" x="1"/>
        <item h="1" x="0"/>
        <item h="1" x="2"/>
        <item h="1" x="4"/>
        <item t="default"/>
      </items>
    </pivotField>
    <pivotField dataField="1" numFmtId="3" showAll="0"/>
    <pivotField dataField="1" numFmtId="3" showAll="0"/>
    <pivotField showAll="0"/>
    <pivotField showAll="0"/>
    <pivotField axis="axisRow" showAll="0" sortType="ascending">
      <items count="9">
        <item x="1"/>
        <item x="6"/>
        <item x="4"/>
        <item x="5"/>
        <item x="0"/>
        <item x="2"/>
        <item x="3"/>
        <item x="7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</pivotFields>
  <rowFields count="1">
    <field x="15"/>
  </rowFields>
  <rowItems count="5">
    <i>
      <x/>
    </i>
    <i>
      <x v="3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10" hier="-1"/>
  </pageFields>
  <dataFields count="2">
    <dataField name="Suma de Días" fld="11" baseField="0" baseItem="0" numFmtId="165"/>
    <dataField name="Suma de Días-N" fld="12" baseField="17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4DEE56-3D86-4AB1-B6B2-17DBA6154227}" name="BolsaN91c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F11" firstHeaderRow="0" firstDataRow="1" firstDataCol="1" rowPageCount="1" colPageCount="1"/>
  <pivotFields count="23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h="1" x="5"/>
        <item x="1"/>
        <item h="1" x="0"/>
        <item h="1" x="2"/>
        <item h="1" x="4"/>
        <item t="default"/>
      </items>
    </pivotField>
    <pivotField dataField="1" numFmtId="3" showAll="0"/>
    <pivotField dataField="1" numFmtId="3" showAll="0"/>
    <pivotField showAll="0"/>
    <pivotField showAll="0"/>
    <pivotField axis="axisRow" showAll="0" sortType="ascending">
      <items count="9">
        <item x="1"/>
        <item x="6"/>
        <item x="4"/>
        <item x="5"/>
        <item x="0"/>
        <item x="2"/>
        <item x="3"/>
        <item x="7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10" hier="-1"/>
  </pageFields>
  <dataFields count="2">
    <dataField name="Suma de Días" fld="11" baseField="0" baseItem="0" numFmtId="165"/>
    <dataField name="Suma de Días-N" fld="12" baseField="17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DEADD-6049-40D7-8743-C71588EFC9A8}" name="BolsaS9b1a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:I11" firstHeaderRow="1" firstDataRow="1" firstDataCol="1" rowPageCount="1" colPageCount="1"/>
  <pivotFields count="23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h="1" x="5"/>
        <item h="1" x="1"/>
        <item x="0"/>
        <item h="1" x="2"/>
        <item h="1" x="4"/>
        <item t="default"/>
      </items>
    </pivotField>
    <pivotField dataField="1" numFmtId="3" showAll="0"/>
    <pivotField numFmtId="3" showAll="0"/>
    <pivotField showAll="0"/>
    <pivotField showAll="0"/>
    <pivotField axis="axisRow" showAll="0" sortType="ascending">
      <items count="9">
        <item x="1"/>
        <item x="6"/>
        <item x="4"/>
        <item x="5"/>
        <item x="0"/>
        <item x="2"/>
        <item x="3"/>
        <item x="7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0" hier="-1"/>
  </pageFields>
  <dataFields count="1">
    <dataField name="Suma de Días" fld="11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34BAD32-BCB6-4439-B4C1-5567219E99AE}" name="tblNoAsegurado10" displayName="tblNoAsegurado10" ref="C4:E12" totalsRowCount="1" headerRowDxfId="42">
  <tableColumns count="3">
    <tableColumn id="3" xr3:uid="{D3E95804-D10C-46FD-9847-04F112F3544D}" name=" " totalsRowDxfId="41"/>
    <tableColumn id="1" xr3:uid="{758EA03C-75BB-441F-9383-114A263CAD22}" name="BOLSA I91b" totalsRowLabel="SUBTOTAL" totalsRowDxfId="40"/>
    <tableColumn id="2" xr3:uid="{AE0DD86E-185D-4B6F-88E2-7CBCAFF7EB57}" name="Tope" totalsRowFunction="sum" dataDxfId="39" totalsRowDxfId="38">
      <calculatedColumnFormula>VLOOKUP(tblNoAsegurado10[[#This Row],[BOLSA I91b]],Bolsatotaldirecciones13[#All],2,FALSE)</calculatedColumnFormula>
    </tableColumn>
  </tableColumns>
  <tableStyleInfo name="Unsecured Table" showFirstColumn="1" showLastColumn="0" showRowStripes="1" showColumnStripes="0"/>
  <extLst>
    <ext xmlns:x14="http://schemas.microsoft.com/office/spreadsheetml/2009/9/main" uri="{504A1905-F514-4f6f-8877-14C23A59335A}">
      <x14:table altText="No asegurado" altTextSummary="Descripción de cada pasivo no asegurado y su valor actual. 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E631572-01D5-4809-8E77-C762849EF89E}" name="tblAsegurado12" displayName="tblAsegurado12" ref="G4:J12" totalsRowCount="1">
  <tableColumns count="4">
    <tableColumn id="3" xr3:uid="{EF168B5E-63E6-46B1-93BB-3A861E6ED65D}" name=" " totalsRowDxfId="37"/>
    <tableColumn id="1" xr3:uid="{78EC9AD8-C579-4DF5-B2BE-46759E36FF16}" name="BOLSA I91b" totalsRowLabel="SUBTOTAL" totalsRowDxfId="36"/>
    <tableColumn id="2" xr3:uid="{48017DF0-8F81-462D-A8CD-AC1F2572A966}" name="Usados" totalsRowFunction="sum" dataDxfId="35" totalsRowDxfId="34">
      <calculatedColumnFormula>IFERROR(VLOOKUP(tblAsegurado12[[#This Row],[BOLSA I91b]],Cálculos!$D$14:$F$21,2,FALSE),0)</calculatedColumnFormula>
    </tableColumn>
    <tableColumn id="4" xr3:uid="{5A4FAADD-DD85-4D58-9513-F4480F9E4198}" name="Resto" totalsRowFunction="sum" dataDxfId="33" totalsRowDxfId="32">
      <calculatedColumnFormula>tblNoAsegurado10[[#This Row],[Tope]]-tblAsegurado12[[#This Row],[Usados]]</calculatedColumnFormula>
    </tableColumn>
  </tableColumns>
  <tableStyleInfo name="Secured Table" showFirstColumn="1" showLastColumn="0" showRowStripes="1" showColumnStripes="0"/>
  <extLst>
    <ext xmlns:x14="http://schemas.microsoft.com/office/spreadsheetml/2009/9/main" uri="{504A1905-F514-4f6f-8877-14C23A59335A}">
      <x14:table altText="Asegurado" altTextSummary="Descripción de cada pasivo asegurado y su valor actual. 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lsatope" displayName="Bolsatope" ref="C4:E12" totalsRowCount="1">
  <tableColumns count="3">
    <tableColumn id="3" xr3:uid="{00000000-0010-0000-0000-000003000000}" name=" " totalsRowDxfId="31"/>
    <tableColumn id="1" xr3:uid="{00000000-0010-0000-0000-000001000000}" name="Bolsa I91c" totalsRowLabel="SUBTOTAL" totalsRowDxfId="30" totalsRowCellStyle="Total"/>
    <tableColumn id="2" xr3:uid="{00000000-0010-0000-0000-000002000000}" name="Tope" totalsRowFunction="sum" dataDxfId="29" totalsRowDxfId="28" totalsRowCellStyle="Total"/>
  </tableColumns>
  <tableStyleInfo name="Cash Table" showFirstColumn="1" showLastColumn="0" showRowStripes="1" showColumnStripes="0"/>
  <extLst>
    <ext xmlns:x14="http://schemas.microsoft.com/office/spreadsheetml/2009/9/main" uri="{504A1905-F514-4f6f-8877-14C23A59335A}">
      <x14:table altText="Efectivo" altTextSummary="Descripción de cada activo de efectivo y su valor actual.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Inversiones" displayName="tblInversiones" ref="C16:E23" totalsRowCount="1">
  <tableColumns count="3">
    <tableColumn id="3" xr3:uid="{00000000-0010-0000-0100-000003000000}" name=" " totalsRowDxfId="27"/>
    <tableColumn id="1" xr3:uid="{00000000-0010-0000-0100-000001000000}" name="INVERSIONES" totalsRowLabel="SUBTOTAL" totalsRowDxfId="26"/>
    <tableColumn id="2" xr3:uid="{00000000-0010-0000-0100-000002000000}" name="VALOR" totalsRowFunction="sum" totalsRowDxfId="25"/>
  </tableColumns>
  <tableStyleInfo name="Investment Table" showFirstColumn="1" showLastColumn="0" showRowStripes="1" showColumnStripes="0"/>
  <extLst>
    <ext xmlns:x14="http://schemas.microsoft.com/office/spreadsheetml/2009/9/main" uri="{504A1905-F514-4f6f-8877-14C23A59335A}">
      <x14:table altText="Inversiones" altTextSummary="Descripción de cada activo de inversión y su valor actual.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Jubilación" displayName="tblJubilación" ref="H16:J23" totalsRowCount="1">
  <tableColumns count="3">
    <tableColumn id="3" xr3:uid="{00000000-0010-0000-0200-000003000000}" name=" " totalsRowDxfId="24"/>
    <tableColumn id="1" xr3:uid="{00000000-0010-0000-0200-000001000000}" name="JUBILACIÓN" totalsRowLabel="SUBTOTAL" totalsRowDxfId="23"/>
    <tableColumn id="2" xr3:uid="{00000000-0010-0000-0200-000002000000}" name="VALOR" totalsRowFunction="sum" totalsRowDxfId="22"/>
  </tableColumns>
  <tableStyleInfo name="Retirement Table" showFirstColumn="1" showLastColumn="0" showRowStripes="1" showColumnStripes="0"/>
  <extLst>
    <ext xmlns:x14="http://schemas.microsoft.com/office/spreadsheetml/2009/9/main" uri="{504A1905-F514-4f6f-8877-14C23A59335A}">
      <x14:table altText="Jubilación" altTextSummary="Descripción de cada activo de jubilación y su valor actual.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Bolsausados" displayName="Bolsausados" ref="H4:L12" totalsRowCount="1">
  <tableColumns count="5">
    <tableColumn id="3" xr3:uid="{00000000-0010-0000-0300-000003000000}" name=" " totalsRowDxfId="21"/>
    <tableColumn id="1" xr3:uid="{00000000-0010-0000-0300-000001000000}" name="Bolsa I91c" totalsRowLabel="SUBTOTAL" totalsRowDxfId="20"/>
    <tableColumn id="2" xr3:uid="{00000000-0010-0000-0300-000002000000}" name="Usados" totalsRowFunction="sum" dataDxfId="19" totalsRowDxfId="18">
      <calculatedColumnFormula>VLOOKUP(Bolsausados[[#This Row],[Bolsa I91c]],Cálculos!$D$4:$F$10,2,FALSE)</calculatedColumnFormula>
    </tableColumn>
    <tableColumn id="4" xr3:uid="{0CB08945-4DDF-4E1C-8512-513863E295B8}" name="Resto" totalsRowFunction="sum" dataDxfId="17" totalsRowDxfId="16">
      <calculatedColumnFormula>Bolsatope[[#This Row],[Tope]]-Bolsausados[[#This Row],[Usados]]</calculatedColumnFormula>
    </tableColumn>
    <tableColumn id="5" xr3:uid="{7194E6F4-E15D-43F6-8DC7-0A539D234C75}" name="Necesidad" totalsRowFunction="sum" dataDxfId="15" totalsRowDxfId="14">
      <calculatedColumnFormula>VLOOKUP(Bolsausados[[#This Row],[Bolsa I91c]],Cálculos!$D$4:$F$10,3,FALSE)</calculatedColumnFormula>
    </tableColumn>
  </tableColumns>
  <tableStyleInfo name="Personal Table" showFirstColumn="1" showLastColumn="0" showRowStripes="1" showColumnStripes="0"/>
  <extLst>
    <ext xmlns:x14="http://schemas.microsoft.com/office/spreadsheetml/2009/9/main" uri="{504A1905-F514-4f6f-8877-14C23A59335A}">
      <x14:table altText="Personal" altTextSummary="Descripción de cada activo personal y su valor actual.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blNoAsegurado" displayName="tblNoAsegurado" ref="C4:E12" totalsRowCount="1">
  <tableColumns count="3">
    <tableColumn id="3" xr3:uid="{00000000-0010-0000-0400-000003000000}" name=" " totalsRowDxfId="13"/>
    <tableColumn id="1" xr3:uid="{00000000-0010-0000-0400-000001000000}" name="BOLSA I9B1a" totalsRowLabel="SUBTOTAL" totalsRowDxfId="12"/>
    <tableColumn id="2" xr3:uid="{00000000-0010-0000-0400-000002000000}" name="Tope" totalsRowFunction="sum" dataDxfId="11" totalsRowDxfId="10"/>
  </tableColumns>
  <tableStyleInfo name="Unsecured Table" showFirstColumn="1" showLastColumn="0" showRowStripes="1" showColumnStripes="0"/>
  <extLst>
    <ext xmlns:x14="http://schemas.microsoft.com/office/spreadsheetml/2009/9/main" uri="{504A1905-F514-4f6f-8877-14C23A59335A}">
      <x14:table altText="No asegurado" altTextSummary="Descripción de cada pasivo no asegurado y su valor actual. 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blAsegurado" displayName="tblAsegurado" ref="G4:J12" totalsRowCount="1">
  <tableColumns count="4">
    <tableColumn id="3" xr3:uid="{00000000-0010-0000-0500-000003000000}" name=" " totalsRowDxfId="9"/>
    <tableColumn id="1" xr3:uid="{00000000-0010-0000-0500-000001000000}" name="BOLSA I9B1a" totalsRowLabel="SUBTOTAL" totalsRowDxfId="8"/>
    <tableColumn id="2" xr3:uid="{00000000-0010-0000-0500-000002000000}" name="Usados" totalsRowFunction="sum" dataDxfId="7" totalsRowDxfId="6">
      <calculatedColumnFormula>VLOOKUP(tblAsegurado[[#This Row],[BOLSA I9B1a]],Cálculos!$H$4:$I$10,2,FALSE)</calculatedColumnFormula>
    </tableColumn>
    <tableColumn id="4" xr3:uid="{9A8D2212-9ADB-45BD-A1E3-6F84B50B9482}" name="Resto" totalsRowFunction="sum" dataDxfId="5" totalsRowDxfId="4"/>
  </tableColumns>
  <tableStyleInfo name="Secured Table" showFirstColumn="1" showLastColumn="0" showRowStripes="1" showColumnStripes="0"/>
  <extLst>
    <ext xmlns:x14="http://schemas.microsoft.com/office/spreadsheetml/2009/9/main" uri="{504A1905-F514-4f6f-8877-14C23A59335A}">
      <x14:table altText="Asegurado" altTextSummary="Descripción de cada pasivo asegurado y su valor actual. 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4AABF99-F4D0-4F41-AF9C-D7877C923C42}" name="Bolsatotaldirecciones" displayName="Bolsatotaldirecciones" ref="A1:B9" totalsRowShown="0">
  <autoFilter ref="A1:B9" xr:uid="{24AABF99-F4D0-4F41-AF9C-D7877C923C42}"/>
  <tableColumns count="2">
    <tableColumn id="1" xr3:uid="{2F0B956E-9A2D-4015-B398-B50255275EBB}" name="Bolsa N91C"/>
    <tableColumn id="2" xr3:uid="{E7D26FCB-70BC-4199-BAF2-5B5233652FDE}" name="Tope" dataDxfId="3"/>
  </tableColumns>
  <tableStyleInfo name="Investment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F468DC0-8452-4CB1-AFF2-A9F2D846851A}" name="Bolsatotal" displayName="Bolsatotal" ref="A25:B31" totalsRowShown="0">
  <autoFilter ref="A25:B31" xr:uid="{FF468DC0-8452-4CB1-AFF2-A9F2D846851A}"/>
  <tableColumns count="2">
    <tableColumn id="1" xr3:uid="{ABD3A169-CCE0-42DA-8BDB-E4E65063285D}" name="Bolsas"/>
    <tableColumn id="2" xr3:uid="{5BB60B90-5680-4EF7-911D-0E852FE93FF8}" name="Tope" dataDxfId="2"/>
  </tableColumns>
  <tableStyleInfo name="Investment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F882603-74F2-46FC-A595-C05599B7ACE9}" name="Bolsatotaldirecciones13" displayName="Bolsatotaldirecciones13" ref="A14:B22" totalsRowShown="0">
  <autoFilter ref="A14:B22" xr:uid="{FF882603-74F2-46FC-A595-C05599B7ACE9}"/>
  <tableColumns count="2">
    <tableColumn id="1" xr3:uid="{10151642-5C36-4A91-A4EE-7D3DE1BDC327}" name="Bolsa N91b"/>
    <tableColumn id="2" xr3:uid="{1A7DDB52-3CE2-4C94-AADB-1E8E96FAB72A}" name="Tope" dataDxfId="1"/>
  </tableColumns>
  <tableStyleInfo name="Investment 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F4211B8-FB85-4FE3-8CF1-3A381E0E3BF0}" name="Bolsatotaldirecciones14" displayName="Bolsatotaldirecciones14" ref="A34:B42" totalsRowShown="0">
  <autoFilter ref="A34:B42" xr:uid="{0F4211B8-FB85-4FE3-8CF1-3A381E0E3BF0}"/>
  <tableColumns count="2">
    <tableColumn id="1" xr3:uid="{C906AFD3-F3F7-4C68-89CB-11006BF7954D}" name="Ponderación PO Estatutario"/>
    <tableColumn id="2" xr3:uid="{AF01463C-EF9B-4B47-A85C-D41BBAF75957}" name="%" dataDxfId="0"/>
  </tableColumns>
  <tableStyleInfo name="Investment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030_NetWorthSummary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E63F51"/>
      </a:accent1>
      <a:accent2>
        <a:srgbClr val="F26722"/>
      </a:accent2>
      <a:accent3>
        <a:srgbClr val="FFBA00"/>
      </a:accent3>
      <a:accent4>
        <a:srgbClr val="86C040"/>
      </a:accent4>
      <a:accent5>
        <a:srgbClr val="4586C6"/>
      </a:accent5>
      <a:accent6>
        <a:srgbClr val="9D4775"/>
      </a:accent6>
      <a:hlink>
        <a:srgbClr val="4586C6"/>
      </a:hlink>
      <a:folHlink>
        <a:srgbClr val="9D4775"/>
      </a:folHlink>
    </a:clrScheme>
    <a:fontScheme name="Custom 15">
      <a:majorFont>
        <a:latin typeface="Franklin Gothic Medium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C1DD-8264-4C69-8973-5A425D346124}">
  <dimension ref="A1:W7316"/>
  <sheetViews>
    <sheetView tabSelected="1" topLeftCell="L1" workbookViewId="0">
      <pane ySplit="1" topLeftCell="A7281" activePane="bottomLeft" state="frozen"/>
      <selection pane="bottomLeft" activeCell="O1" sqref="A1:XFD1"/>
    </sheetView>
  </sheetViews>
  <sheetFormatPr baseColWidth="10" defaultColWidth="203.140625" defaultRowHeight="12.75" x14ac:dyDescent="0.2"/>
  <cols>
    <col min="1" max="1" width="7" style="65" bestFit="1" customWidth="1"/>
    <col min="2" max="3" width="10.7109375" style="65" bestFit="1" customWidth="1"/>
    <col min="4" max="4" width="8.42578125" style="65" bestFit="1" customWidth="1"/>
    <col min="5" max="5" width="7" style="65" bestFit="1" customWidth="1"/>
    <col min="6" max="6" width="28.28515625" style="65" bestFit="1" customWidth="1"/>
    <col min="7" max="7" width="48.140625" style="65" bestFit="1" customWidth="1"/>
    <col min="8" max="8" width="35.7109375" style="65" bestFit="1" customWidth="1"/>
    <col min="9" max="9" width="2.7109375" style="65" bestFit="1" customWidth="1"/>
    <col min="10" max="10" width="8.85546875" style="65" bestFit="1" customWidth="1"/>
    <col min="11" max="11" width="8.28515625" style="65" bestFit="1" customWidth="1"/>
    <col min="12" max="12" width="4.140625" style="65" bestFit="1" customWidth="1"/>
    <col min="13" max="13" width="5.7109375" style="65" bestFit="1" customWidth="1"/>
    <col min="14" max="14" width="47" style="65" bestFit="1" customWidth="1"/>
    <col min="15" max="15" width="45.140625" style="65" bestFit="1" customWidth="1"/>
    <col min="16" max="16" width="42.42578125" style="65" bestFit="1" customWidth="1"/>
    <col min="17" max="17" width="11" style="65" customWidth="1"/>
    <col min="18" max="18" width="10.5703125" style="65" bestFit="1" customWidth="1"/>
    <col min="19" max="19" width="43.42578125" style="65" bestFit="1" customWidth="1"/>
    <col min="20" max="20" width="52.42578125" style="65" bestFit="1" customWidth="1"/>
    <col min="21" max="22" width="10.7109375" style="65" bestFit="1" customWidth="1"/>
    <col min="23" max="23" width="12.5703125" style="65" bestFit="1" customWidth="1"/>
    <col min="24" max="16384" width="203.140625" style="65"/>
  </cols>
  <sheetData>
    <row r="1" spans="1:23" ht="13.5" x14ac:dyDescent="0.25">
      <c r="A1" s="56" t="s">
        <v>20</v>
      </c>
      <c r="B1" s="56" t="s">
        <v>21</v>
      </c>
      <c r="C1" s="56" t="s">
        <v>22</v>
      </c>
      <c r="D1" s="56" t="s">
        <v>10272</v>
      </c>
      <c r="E1" s="56" t="s">
        <v>23</v>
      </c>
      <c r="F1" s="56" t="s">
        <v>24</v>
      </c>
      <c r="G1" s="56" t="s">
        <v>25</v>
      </c>
      <c r="H1" s="56" t="s">
        <v>26</v>
      </c>
      <c r="I1" s="56" t="s">
        <v>27</v>
      </c>
      <c r="J1" s="56" t="s">
        <v>28</v>
      </c>
      <c r="K1" s="56" t="s">
        <v>29</v>
      </c>
      <c r="L1" s="56" t="s">
        <v>30</v>
      </c>
      <c r="M1" s="56" t="s">
        <v>11675</v>
      </c>
      <c r="N1" s="56" t="s">
        <v>31</v>
      </c>
      <c r="O1" s="56" t="s">
        <v>32</v>
      </c>
      <c r="P1" s="56" t="s">
        <v>33</v>
      </c>
      <c r="Q1" s="56" t="s">
        <v>10283</v>
      </c>
      <c r="R1" s="56" t="s">
        <v>11904</v>
      </c>
      <c r="S1" s="56" t="s">
        <v>11905</v>
      </c>
      <c r="T1" s="56" t="s">
        <v>11906</v>
      </c>
      <c r="U1" s="56" t="s">
        <v>19253</v>
      </c>
      <c r="V1" s="56" t="s">
        <v>19254</v>
      </c>
      <c r="W1" s="70" t="s">
        <v>19255</v>
      </c>
    </row>
    <row r="2" spans="1:23" ht="13.5" x14ac:dyDescent="0.25">
      <c r="A2" t="s">
        <v>7224</v>
      </c>
      <c r="B2" s="57">
        <v>46023</v>
      </c>
      <c r="C2" s="57">
        <v>46023</v>
      </c>
      <c r="D2" t="s">
        <v>11676</v>
      </c>
      <c r="E2" t="s">
        <v>8811</v>
      </c>
      <c r="F2" t="s">
        <v>36</v>
      </c>
      <c r="G2" t="s">
        <v>57</v>
      </c>
      <c r="H2" t="s">
        <v>112</v>
      </c>
      <c r="I2" t="s">
        <v>39</v>
      </c>
      <c r="J2" t="s">
        <v>17833</v>
      </c>
      <c r="K2" t="s">
        <v>17834</v>
      </c>
      <c r="L2" s="66">
        <v>1</v>
      </c>
      <c r="M2" s="66">
        <v>0</v>
      </c>
      <c r="N2" t="s">
        <v>113</v>
      </c>
      <c r="O2" t="s">
        <v>8812</v>
      </c>
      <c r="P2" t="s">
        <v>11678</v>
      </c>
      <c r="Q2" t="s">
        <v>8815</v>
      </c>
      <c r="R2" t="s">
        <v>12373</v>
      </c>
      <c r="S2" t="s">
        <v>12374</v>
      </c>
      <c r="T2" t="s">
        <v>113</v>
      </c>
      <c r="U2" s="57">
        <v>46023</v>
      </c>
      <c r="V2" s="57">
        <v>46023</v>
      </c>
      <c r="W2" s="65">
        <f>(V2-U2)+1</f>
        <v>1</v>
      </c>
    </row>
    <row r="3" spans="1:23" ht="13.5" x14ac:dyDescent="0.25">
      <c r="A3" t="s">
        <v>1942</v>
      </c>
      <c r="B3" s="57">
        <v>46023</v>
      </c>
      <c r="C3" s="57">
        <v>46023</v>
      </c>
      <c r="D3" t="s">
        <v>11676</v>
      </c>
      <c r="E3" t="s">
        <v>2404</v>
      </c>
      <c r="F3" t="s">
        <v>36</v>
      </c>
      <c r="G3" t="s">
        <v>57</v>
      </c>
      <c r="H3" t="s">
        <v>38</v>
      </c>
      <c r="I3" t="s">
        <v>39</v>
      </c>
      <c r="J3" t="s">
        <v>17833</v>
      </c>
      <c r="K3" t="s">
        <v>17834</v>
      </c>
      <c r="L3" s="66">
        <v>1</v>
      </c>
      <c r="M3" s="66">
        <v>0</v>
      </c>
      <c r="N3" t="s">
        <v>38</v>
      </c>
      <c r="O3" t="s">
        <v>2403</v>
      </c>
      <c r="P3" t="s">
        <v>41</v>
      </c>
      <c r="Q3" t="s">
        <v>10696</v>
      </c>
      <c r="R3" t="s">
        <v>13843</v>
      </c>
      <c r="S3" t="s">
        <v>13844</v>
      </c>
      <c r="T3" t="s">
        <v>38</v>
      </c>
      <c r="U3" s="57">
        <v>46023</v>
      </c>
      <c r="V3" s="57">
        <v>46023</v>
      </c>
      <c r="W3" s="65">
        <f t="shared" ref="W3:W66" si="0">(V3-U3)+1</f>
        <v>1</v>
      </c>
    </row>
    <row r="4" spans="1:23" ht="13.5" x14ac:dyDescent="0.25">
      <c r="A4" t="s">
        <v>8245</v>
      </c>
      <c r="B4" s="57">
        <v>46023</v>
      </c>
      <c r="C4" s="57">
        <v>46023</v>
      </c>
      <c r="D4" t="s">
        <v>11676</v>
      </c>
      <c r="E4" t="s">
        <v>8246</v>
      </c>
      <c r="F4" t="s">
        <v>49</v>
      </c>
      <c r="G4" t="s">
        <v>50</v>
      </c>
      <c r="H4" t="s">
        <v>7324</v>
      </c>
      <c r="I4" t="s">
        <v>39</v>
      </c>
      <c r="J4" t="s">
        <v>17756</v>
      </c>
      <c r="K4" t="s">
        <v>17757</v>
      </c>
      <c r="L4" s="66">
        <v>1</v>
      </c>
      <c r="M4" s="66">
        <v>0</v>
      </c>
      <c r="N4" t="s">
        <v>7324</v>
      </c>
      <c r="O4" t="s">
        <v>8226</v>
      </c>
      <c r="P4" t="s">
        <v>7061</v>
      </c>
      <c r="Q4" t="s">
        <v>224</v>
      </c>
      <c r="R4"/>
      <c r="S4"/>
      <c r="T4"/>
      <c r="U4" s="57">
        <v>46023</v>
      </c>
      <c r="V4" s="57">
        <v>46023</v>
      </c>
      <c r="W4" s="65">
        <f t="shared" si="0"/>
        <v>1</v>
      </c>
    </row>
    <row r="5" spans="1:23" ht="13.5" x14ac:dyDescent="0.25">
      <c r="A5" t="s">
        <v>9360</v>
      </c>
      <c r="B5" s="57">
        <v>46023</v>
      </c>
      <c r="C5" s="57">
        <v>46023</v>
      </c>
      <c r="D5" t="s">
        <v>11676</v>
      </c>
      <c r="E5" t="s">
        <v>9361</v>
      </c>
      <c r="F5" t="s">
        <v>36</v>
      </c>
      <c r="G5" t="s">
        <v>96</v>
      </c>
      <c r="H5" t="s">
        <v>9188</v>
      </c>
      <c r="I5" t="s">
        <v>39</v>
      </c>
      <c r="J5" t="s">
        <v>17835</v>
      </c>
      <c r="K5" t="s">
        <v>17834</v>
      </c>
      <c r="L5" s="66">
        <v>1</v>
      </c>
      <c r="M5" s="66">
        <v>0</v>
      </c>
      <c r="N5" t="s">
        <v>9189</v>
      </c>
      <c r="O5" t="s">
        <v>9190</v>
      </c>
      <c r="P5" t="s">
        <v>11678</v>
      </c>
      <c r="Q5" t="s">
        <v>9246</v>
      </c>
      <c r="R5" t="s">
        <v>13845</v>
      </c>
      <c r="S5" t="s">
        <v>13846</v>
      </c>
      <c r="T5"/>
      <c r="U5" s="57">
        <v>46023</v>
      </c>
      <c r="V5" s="57">
        <v>46023</v>
      </c>
      <c r="W5" s="65">
        <f t="shared" si="0"/>
        <v>1</v>
      </c>
    </row>
    <row r="6" spans="1:23" ht="13.5" x14ac:dyDescent="0.25">
      <c r="A6" t="s">
        <v>2437</v>
      </c>
      <c r="B6" s="57">
        <v>46023</v>
      </c>
      <c r="C6" s="57">
        <v>46024</v>
      </c>
      <c r="D6" t="s">
        <v>11676</v>
      </c>
      <c r="E6" t="s">
        <v>4577</v>
      </c>
      <c r="F6" t="s">
        <v>36</v>
      </c>
      <c r="G6" t="s">
        <v>57</v>
      </c>
      <c r="H6" t="s">
        <v>38</v>
      </c>
      <c r="I6" t="s">
        <v>39</v>
      </c>
      <c r="J6" t="s">
        <v>17833</v>
      </c>
      <c r="K6" t="s">
        <v>17834</v>
      </c>
      <c r="L6" s="66">
        <v>2</v>
      </c>
      <c r="M6" s="66">
        <v>0</v>
      </c>
      <c r="N6" t="s">
        <v>38</v>
      </c>
      <c r="O6" t="s">
        <v>4572</v>
      </c>
      <c r="P6" t="s">
        <v>41</v>
      </c>
      <c r="Q6" t="s">
        <v>10395</v>
      </c>
      <c r="R6" t="s">
        <v>13869</v>
      </c>
      <c r="S6" t="s">
        <v>13870</v>
      </c>
      <c r="T6" t="s">
        <v>38</v>
      </c>
      <c r="U6" s="57">
        <v>46023</v>
      </c>
      <c r="V6" s="57">
        <v>46024</v>
      </c>
      <c r="W6" s="65">
        <f t="shared" si="0"/>
        <v>2</v>
      </c>
    </row>
    <row r="7" spans="1:23" ht="13.5" x14ac:dyDescent="0.25">
      <c r="A7" t="s">
        <v>2439</v>
      </c>
      <c r="B7" s="57">
        <v>46023</v>
      </c>
      <c r="C7" s="57">
        <v>46024</v>
      </c>
      <c r="D7" t="s">
        <v>11676</v>
      </c>
      <c r="E7" t="s">
        <v>3035</v>
      </c>
      <c r="F7" t="s">
        <v>36</v>
      </c>
      <c r="G7" t="s">
        <v>57</v>
      </c>
      <c r="H7" t="s">
        <v>38</v>
      </c>
      <c r="I7" t="s">
        <v>39</v>
      </c>
      <c r="J7" t="s">
        <v>17833</v>
      </c>
      <c r="K7" t="s">
        <v>17834</v>
      </c>
      <c r="L7" s="66">
        <v>2</v>
      </c>
      <c r="M7" s="66">
        <v>0</v>
      </c>
      <c r="N7" t="s">
        <v>38</v>
      </c>
      <c r="O7" t="s">
        <v>3030</v>
      </c>
      <c r="P7" t="s">
        <v>41</v>
      </c>
      <c r="Q7" t="s">
        <v>3062</v>
      </c>
      <c r="R7" t="s">
        <v>12805</v>
      </c>
      <c r="S7" t="s">
        <v>12806</v>
      </c>
      <c r="T7" t="s">
        <v>38</v>
      </c>
      <c r="U7" s="57">
        <v>46023</v>
      </c>
      <c r="V7" s="57">
        <v>46024</v>
      </c>
      <c r="W7" s="65">
        <f t="shared" si="0"/>
        <v>2</v>
      </c>
    </row>
    <row r="8" spans="1:23" ht="13.5" x14ac:dyDescent="0.25">
      <c r="A8" t="s">
        <v>2781</v>
      </c>
      <c r="B8" s="57">
        <v>46023</v>
      </c>
      <c r="C8" s="57">
        <v>46024</v>
      </c>
      <c r="D8" t="s">
        <v>11676</v>
      </c>
      <c r="E8" t="s">
        <v>5159</v>
      </c>
      <c r="F8" t="s">
        <v>36</v>
      </c>
      <c r="G8" t="s">
        <v>57</v>
      </c>
      <c r="H8" t="s">
        <v>159</v>
      </c>
      <c r="I8" t="s">
        <v>39</v>
      </c>
      <c r="J8" t="s">
        <v>17833</v>
      </c>
      <c r="K8" t="s">
        <v>17834</v>
      </c>
      <c r="L8" s="66">
        <v>2</v>
      </c>
      <c r="M8" s="66">
        <v>0</v>
      </c>
      <c r="N8" t="s">
        <v>160</v>
      </c>
      <c r="O8" t="s">
        <v>5054</v>
      </c>
      <c r="P8" t="s">
        <v>41</v>
      </c>
      <c r="Q8" t="s">
        <v>10335</v>
      </c>
      <c r="R8" t="s">
        <v>13847</v>
      </c>
      <c r="S8" t="s">
        <v>13848</v>
      </c>
      <c r="T8" t="s">
        <v>160</v>
      </c>
      <c r="U8" s="57">
        <v>46023</v>
      </c>
      <c r="V8" s="57">
        <v>46024</v>
      </c>
      <c r="W8" s="65">
        <f t="shared" si="0"/>
        <v>2</v>
      </c>
    </row>
    <row r="9" spans="1:23" ht="13.5" x14ac:dyDescent="0.25">
      <c r="A9" t="s">
        <v>898</v>
      </c>
      <c r="B9" s="57">
        <v>46023</v>
      </c>
      <c r="C9" s="57">
        <v>46024</v>
      </c>
      <c r="D9" t="s">
        <v>11676</v>
      </c>
      <c r="E9" t="s">
        <v>899</v>
      </c>
      <c r="F9" t="s">
        <v>36</v>
      </c>
      <c r="G9" t="s">
        <v>57</v>
      </c>
      <c r="H9" t="s">
        <v>38</v>
      </c>
      <c r="I9" t="s">
        <v>39</v>
      </c>
      <c r="J9" t="s">
        <v>17833</v>
      </c>
      <c r="K9" t="s">
        <v>17834</v>
      </c>
      <c r="L9" s="66">
        <v>2</v>
      </c>
      <c r="M9" s="66">
        <v>0</v>
      </c>
      <c r="N9" t="s">
        <v>38</v>
      </c>
      <c r="O9" t="s">
        <v>900</v>
      </c>
      <c r="P9" t="s">
        <v>41</v>
      </c>
      <c r="Q9" t="s">
        <v>682</v>
      </c>
      <c r="R9" t="s">
        <v>13867</v>
      </c>
      <c r="S9" t="s">
        <v>13868</v>
      </c>
      <c r="T9"/>
      <c r="U9" s="57">
        <v>46023</v>
      </c>
      <c r="V9" s="57">
        <v>46024</v>
      </c>
      <c r="W9" s="65">
        <f t="shared" si="0"/>
        <v>2</v>
      </c>
    </row>
    <row r="10" spans="1:23" ht="13.5" x14ac:dyDescent="0.25">
      <c r="A10" t="s">
        <v>744</v>
      </c>
      <c r="B10" s="57">
        <v>46023</v>
      </c>
      <c r="C10" s="57">
        <v>46024</v>
      </c>
      <c r="D10" t="s">
        <v>11676</v>
      </c>
      <c r="E10" t="s">
        <v>745</v>
      </c>
      <c r="F10" t="s">
        <v>36</v>
      </c>
      <c r="G10" t="s">
        <v>57</v>
      </c>
      <c r="H10" t="s">
        <v>38</v>
      </c>
      <c r="I10" t="s">
        <v>39</v>
      </c>
      <c r="J10" t="s">
        <v>17833</v>
      </c>
      <c r="K10" t="s">
        <v>17834</v>
      </c>
      <c r="L10" s="66">
        <v>2</v>
      </c>
      <c r="M10" s="66">
        <v>0</v>
      </c>
      <c r="N10" t="s">
        <v>38</v>
      </c>
      <c r="O10" t="s">
        <v>734</v>
      </c>
      <c r="P10" t="s">
        <v>41</v>
      </c>
      <c r="Q10" t="s">
        <v>2560</v>
      </c>
      <c r="R10" t="s">
        <v>13865</v>
      </c>
      <c r="S10" t="s">
        <v>13866</v>
      </c>
      <c r="T10"/>
      <c r="U10" s="57">
        <v>46023</v>
      </c>
      <c r="V10" s="57">
        <v>46024</v>
      </c>
      <c r="W10" s="65">
        <f t="shared" si="0"/>
        <v>2</v>
      </c>
    </row>
    <row r="11" spans="1:23" ht="13.5" x14ac:dyDescent="0.25">
      <c r="A11" t="s">
        <v>9671</v>
      </c>
      <c r="B11" s="57">
        <v>46023</v>
      </c>
      <c r="C11" s="57">
        <v>46024</v>
      </c>
      <c r="D11" t="s">
        <v>11676</v>
      </c>
      <c r="E11" t="s">
        <v>10068</v>
      </c>
      <c r="F11" t="s">
        <v>36</v>
      </c>
      <c r="G11" t="s">
        <v>57</v>
      </c>
      <c r="H11" t="s">
        <v>9426</v>
      </c>
      <c r="I11" t="s">
        <v>39</v>
      </c>
      <c r="J11" t="s">
        <v>17833</v>
      </c>
      <c r="K11" t="s">
        <v>17834</v>
      </c>
      <c r="L11" s="66">
        <v>2</v>
      </c>
      <c r="M11" s="66">
        <v>0</v>
      </c>
      <c r="N11" t="s">
        <v>9427</v>
      </c>
      <c r="O11" t="s">
        <v>10057</v>
      </c>
      <c r="P11" t="s">
        <v>11678</v>
      </c>
      <c r="Q11" t="s">
        <v>10080</v>
      </c>
      <c r="R11" t="s">
        <v>12599</v>
      </c>
      <c r="S11" t="s">
        <v>12600</v>
      </c>
      <c r="T11" t="s">
        <v>9427</v>
      </c>
      <c r="U11" s="57">
        <v>46023</v>
      </c>
      <c r="V11" s="57">
        <v>46024</v>
      </c>
      <c r="W11" s="65">
        <f t="shared" si="0"/>
        <v>2</v>
      </c>
    </row>
    <row r="12" spans="1:23" ht="13.5" x14ac:dyDescent="0.25">
      <c r="A12" t="s">
        <v>1365</v>
      </c>
      <c r="B12" s="57">
        <v>46023</v>
      </c>
      <c r="C12" s="57">
        <v>46024</v>
      </c>
      <c r="D12" t="s">
        <v>11676</v>
      </c>
      <c r="E12" t="s">
        <v>5835</v>
      </c>
      <c r="F12" t="s">
        <v>36</v>
      </c>
      <c r="G12" t="s">
        <v>57</v>
      </c>
      <c r="H12" t="s">
        <v>159</v>
      </c>
      <c r="I12" t="s">
        <v>39</v>
      </c>
      <c r="J12" t="s">
        <v>17833</v>
      </c>
      <c r="K12" t="s">
        <v>17834</v>
      </c>
      <c r="L12" s="66">
        <v>2</v>
      </c>
      <c r="M12" s="66">
        <v>0</v>
      </c>
      <c r="N12" t="s">
        <v>160</v>
      </c>
      <c r="O12" t="s">
        <v>5834</v>
      </c>
      <c r="P12" t="s">
        <v>41</v>
      </c>
      <c r="Q12" t="s">
        <v>11189</v>
      </c>
      <c r="R12" t="s">
        <v>13863</v>
      </c>
      <c r="S12" t="s">
        <v>13864</v>
      </c>
      <c r="T12" t="s">
        <v>160</v>
      </c>
      <c r="U12" s="57">
        <v>46023</v>
      </c>
      <c r="V12" s="57">
        <v>46024</v>
      </c>
      <c r="W12" s="65">
        <f t="shared" si="0"/>
        <v>2</v>
      </c>
    </row>
    <row r="13" spans="1:23" ht="13.5" x14ac:dyDescent="0.25">
      <c r="A13" t="s">
        <v>7447</v>
      </c>
      <c r="B13" s="57">
        <v>46023</v>
      </c>
      <c r="C13" s="57">
        <v>46024</v>
      </c>
      <c r="D13" t="s">
        <v>11676</v>
      </c>
      <c r="E13" t="s">
        <v>7448</v>
      </c>
      <c r="F13" t="s">
        <v>49</v>
      </c>
      <c r="G13" t="s">
        <v>50</v>
      </c>
      <c r="H13" t="s">
        <v>7437</v>
      </c>
      <c r="I13" t="s">
        <v>39</v>
      </c>
      <c r="J13" t="s">
        <v>17756</v>
      </c>
      <c r="K13" t="s">
        <v>17757</v>
      </c>
      <c r="L13" s="66">
        <v>2</v>
      </c>
      <c r="M13" s="66">
        <v>0</v>
      </c>
      <c r="N13" t="s">
        <v>7437</v>
      </c>
      <c r="O13" t="s">
        <v>7438</v>
      </c>
      <c r="P13" t="s">
        <v>7061</v>
      </c>
      <c r="Q13" t="s">
        <v>224</v>
      </c>
      <c r="R13"/>
      <c r="S13"/>
      <c r="T13"/>
      <c r="U13" s="57">
        <v>46023</v>
      </c>
      <c r="V13" s="57">
        <v>46024</v>
      </c>
      <c r="W13" s="65">
        <f t="shared" si="0"/>
        <v>2</v>
      </c>
    </row>
    <row r="14" spans="1:23" ht="13.5" x14ac:dyDescent="0.25">
      <c r="A14" t="s">
        <v>1367</v>
      </c>
      <c r="B14" s="57">
        <v>46023</v>
      </c>
      <c r="C14" s="57">
        <v>46024</v>
      </c>
      <c r="D14" t="s">
        <v>11676</v>
      </c>
      <c r="E14" t="s">
        <v>1368</v>
      </c>
      <c r="F14" t="s">
        <v>36</v>
      </c>
      <c r="G14" t="s">
        <v>57</v>
      </c>
      <c r="H14" t="s">
        <v>159</v>
      </c>
      <c r="I14" t="s">
        <v>39</v>
      </c>
      <c r="J14" t="s">
        <v>17833</v>
      </c>
      <c r="K14" t="s">
        <v>17834</v>
      </c>
      <c r="L14" s="66">
        <v>2</v>
      </c>
      <c r="M14" s="66">
        <v>0</v>
      </c>
      <c r="N14" t="s">
        <v>160</v>
      </c>
      <c r="O14" t="s">
        <v>1351</v>
      </c>
      <c r="P14" t="s">
        <v>41</v>
      </c>
      <c r="Q14" t="s">
        <v>10517</v>
      </c>
      <c r="R14" t="s">
        <v>13873</v>
      </c>
      <c r="S14" t="s">
        <v>13874</v>
      </c>
      <c r="T14" t="s">
        <v>160</v>
      </c>
      <c r="U14" s="57">
        <v>46023</v>
      </c>
      <c r="V14" s="57">
        <v>46024</v>
      </c>
      <c r="W14" s="65">
        <f t="shared" si="0"/>
        <v>2</v>
      </c>
    </row>
    <row r="15" spans="1:23" ht="13.5" x14ac:dyDescent="0.25">
      <c r="A15" t="s">
        <v>3672</v>
      </c>
      <c r="B15" s="57">
        <v>46023</v>
      </c>
      <c r="C15" s="57">
        <v>46024</v>
      </c>
      <c r="D15" t="s">
        <v>11676</v>
      </c>
      <c r="E15" t="s">
        <v>3673</v>
      </c>
      <c r="F15" t="s">
        <v>36</v>
      </c>
      <c r="G15" t="s">
        <v>57</v>
      </c>
      <c r="H15" t="s">
        <v>38</v>
      </c>
      <c r="I15" t="s">
        <v>39</v>
      </c>
      <c r="J15" t="s">
        <v>17833</v>
      </c>
      <c r="K15" t="s">
        <v>17834</v>
      </c>
      <c r="L15" s="66">
        <v>2</v>
      </c>
      <c r="M15" s="66">
        <v>0</v>
      </c>
      <c r="N15" t="s">
        <v>38</v>
      </c>
      <c r="O15" t="s">
        <v>3658</v>
      </c>
      <c r="P15" t="s">
        <v>41</v>
      </c>
      <c r="Q15" t="s">
        <v>3683</v>
      </c>
      <c r="R15" t="s">
        <v>13859</v>
      </c>
      <c r="S15" t="s">
        <v>13860</v>
      </c>
      <c r="T15" t="s">
        <v>38</v>
      </c>
      <c r="U15" s="57">
        <v>46023</v>
      </c>
      <c r="V15" s="57">
        <v>46024</v>
      </c>
      <c r="W15" s="65">
        <f t="shared" si="0"/>
        <v>2</v>
      </c>
    </row>
    <row r="16" spans="1:23" ht="13.5" x14ac:dyDescent="0.25">
      <c r="A16" t="s">
        <v>2666</v>
      </c>
      <c r="B16" s="57">
        <v>46023</v>
      </c>
      <c r="C16" s="57">
        <v>46024</v>
      </c>
      <c r="D16" t="s">
        <v>11676</v>
      </c>
      <c r="E16" t="s">
        <v>3715</v>
      </c>
      <c r="F16" t="s">
        <v>36</v>
      </c>
      <c r="G16" t="s">
        <v>57</v>
      </c>
      <c r="H16" t="s">
        <v>38</v>
      </c>
      <c r="I16" t="s">
        <v>39</v>
      </c>
      <c r="J16" t="s">
        <v>17833</v>
      </c>
      <c r="K16" t="s">
        <v>17834</v>
      </c>
      <c r="L16" s="66">
        <v>2</v>
      </c>
      <c r="M16" s="66">
        <v>0</v>
      </c>
      <c r="N16" t="s">
        <v>38</v>
      </c>
      <c r="O16" t="s">
        <v>3706</v>
      </c>
      <c r="P16" t="s">
        <v>41</v>
      </c>
      <c r="Q16" t="s">
        <v>10916</v>
      </c>
      <c r="R16" t="s">
        <v>13849</v>
      </c>
      <c r="S16" t="s">
        <v>13850</v>
      </c>
      <c r="T16" t="s">
        <v>38</v>
      </c>
      <c r="U16" s="57">
        <v>46023</v>
      </c>
      <c r="V16" s="57">
        <v>46024</v>
      </c>
      <c r="W16" s="65">
        <f t="shared" si="0"/>
        <v>2</v>
      </c>
    </row>
    <row r="17" spans="1:23" ht="13.5" x14ac:dyDescent="0.25">
      <c r="A17" t="s">
        <v>1141</v>
      </c>
      <c r="B17" s="57">
        <v>46023</v>
      </c>
      <c r="C17" s="57">
        <v>46024</v>
      </c>
      <c r="D17" t="s">
        <v>11676</v>
      </c>
      <c r="E17" t="s">
        <v>1639</v>
      </c>
      <c r="F17" t="s">
        <v>36</v>
      </c>
      <c r="G17" t="s">
        <v>57</v>
      </c>
      <c r="H17" t="s">
        <v>1138</v>
      </c>
      <c r="I17" t="s">
        <v>39</v>
      </c>
      <c r="J17" t="s">
        <v>17833</v>
      </c>
      <c r="K17" t="s">
        <v>17834</v>
      </c>
      <c r="L17" s="66">
        <v>2</v>
      </c>
      <c r="M17" s="66">
        <v>0</v>
      </c>
      <c r="N17" t="s">
        <v>1138</v>
      </c>
      <c r="O17" t="s">
        <v>1638</v>
      </c>
      <c r="P17" t="s">
        <v>41</v>
      </c>
      <c r="Q17" t="s">
        <v>10571</v>
      </c>
      <c r="R17" t="s">
        <v>13851</v>
      </c>
      <c r="S17" t="s">
        <v>13852</v>
      </c>
      <c r="T17" t="s">
        <v>1138</v>
      </c>
      <c r="U17" s="57">
        <v>46023</v>
      </c>
      <c r="V17" s="57">
        <v>46024</v>
      </c>
      <c r="W17" s="65">
        <f t="shared" si="0"/>
        <v>2</v>
      </c>
    </row>
    <row r="18" spans="1:23" ht="13.5" x14ac:dyDescent="0.25">
      <c r="A18" t="s">
        <v>145</v>
      </c>
      <c r="B18" s="57">
        <v>46023</v>
      </c>
      <c r="C18" s="57">
        <v>46024</v>
      </c>
      <c r="D18" t="s">
        <v>11676</v>
      </c>
      <c r="E18" t="s">
        <v>5648</v>
      </c>
      <c r="F18" t="s">
        <v>36</v>
      </c>
      <c r="G18" t="s">
        <v>57</v>
      </c>
      <c r="H18" t="s">
        <v>38</v>
      </c>
      <c r="I18" t="s">
        <v>39</v>
      </c>
      <c r="J18" t="s">
        <v>17833</v>
      </c>
      <c r="K18" t="s">
        <v>17834</v>
      </c>
      <c r="L18" s="66">
        <v>2</v>
      </c>
      <c r="M18" s="66">
        <v>0</v>
      </c>
      <c r="N18" t="s">
        <v>38</v>
      </c>
      <c r="O18" t="s">
        <v>5637</v>
      </c>
      <c r="P18" t="s">
        <v>41</v>
      </c>
      <c r="Q18" t="s">
        <v>11153</v>
      </c>
      <c r="R18" t="s">
        <v>13871</v>
      </c>
      <c r="S18" t="s">
        <v>13872</v>
      </c>
      <c r="T18" t="s">
        <v>38</v>
      </c>
      <c r="U18" s="57">
        <v>46023</v>
      </c>
      <c r="V18" s="57">
        <v>46024</v>
      </c>
      <c r="W18" s="65">
        <f t="shared" si="0"/>
        <v>2</v>
      </c>
    </row>
    <row r="19" spans="1:23" ht="13.5" x14ac:dyDescent="0.25">
      <c r="A19" t="s">
        <v>476</v>
      </c>
      <c r="B19" s="57">
        <v>46023</v>
      </c>
      <c r="C19" s="57">
        <v>46024</v>
      </c>
      <c r="D19" t="s">
        <v>11676</v>
      </c>
      <c r="E19" t="s">
        <v>596</v>
      </c>
      <c r="F19" t="s">
        <v>36</v>
      </c>
      <c r="G19" t="s">
        <v>100</v>
      </c>
      <c r="H19" t="s">
        <v>159</v>
      </c>
      <c r="I19" t="s">
        <v>39</v>
      </c>
      <c r="J19" t="s">
        <v>17833</v>
      </c>
      <c r="K19" t="s">
        <v>17834</v>
      </c>
      <c r="L19" s="66">
        <v>2</v>
      </c>
      <c r="M19" s="66">
        <v>0</v>
      </c>
      <c r="N19" t="s">
        <v>160</v>
      </c>
      <c r="O19" t="s">
        <v>566</v>
      </c>
      <c r="P19" t="s">
        <v>41</v>
      </c>
      <c r="Q19" t="s">
        <v>10372</v>
      </c>
      <c r="R19" t="s">
        <v>13853</v>
      </c>
      <c r="S19" t="s">
        <v>13854</v>
      </c>
      <c r="T19" t="s">
        <v>5831</v>
      </c>
      <c r="U19" s="57">
        <v>46023</v>
      </c>
      <c r="V19" s="57">
        <v>46024</v>
      </c>
      <c r="W19" s="65">
        <f t="shared" si="0"/>
        <v>2</v>
      </c>
    </row>
    <row r="20" spans="1:23" ht="13.5" x14ac:dyDescent="0.25">
      <c r="A20" t="s">
        <v>1585</v>
      </c>
      <c r="B20" s="57">
        <v>46023</v>
      </c>
      <c r="C20" s="57">
        <v>46024</v>
      </c>
      <c r="D20" t="s">
        <v>11676</v>
      </c>
      <c r="E20" t="s">
        <v>1586</v>
      </c>
      <c r="F20" t="s">
        <v>36</v>
      </c>
      <c r="G20" t="s">
        <v>57</v>
      </c>
      <c r="H20" t="s">
        <v>323</v>
      </c>
      <c r="I20" t="s">
        <v>39</v>
      </c>
      <c r="J20" t="s">
        <v>17833</v>
      </c>
      <c r="K20" t="s">
        <v>17834</v>
      </c>
      <c r="L20" s="66">
        <v>2</v>
      </c>
      <c r="M20" s="66">
        <v>0</v>
      </c>
      <c r="N20" t="s">
        <v>324</v>
      </c>
      <c r="O20" t="s">
        <v>1519</v>
      </c>
      <c r="P20" t="s">
        <v>41</v>
      </c>
      <c r="Q20" t="s">
        <v>10328</v>
      </c>
      <c r="R20" t="s">
        <v>13855</v>
      </c>
      <c r="S20" t="s">
        <v>13856</v>
      </c>
      <c r="T20" t="s">
        <v>324</v>
      </c>
      <c r="U20" s="57">
        <v>46023</v>
      </c>
      <c r="V20" s="57">
        <v>46024</v>
      </c>
      <c r="W20" s="65">
        <f t="shared" si="0"/>
        <v>2</v>
      </c>
    </row>
    <row r="21" spans="1:23" ht="13.5" x14ac:dyDescent="0.25">
      <c r="A21" t="s">
        <v>868</v>
      </c>
      <c r="B21" s="57">
        <v>46023</v>
      </c>
      <c r="C21" s="57">
        <v>46024</v>
      </c>
      <c r="D21" t="s">
        <v>11676</v>
      </c>
      <c r="E21" t="s">
        <v>3408</v>
      </c>
      <c r="F21" t="s">
        <v>36</v>
      </c>
      <c r="G21" t="s">
        <v>57</v>
      </c>
      <c r="H21" t="s">
        <v>38</v>
      </c>
      <c r="I21" t="s">
        <v>39</v>
      </c>
      <c r="J21" t="s">
        <v>17833</v>
      </c>
      <c r="K21" t="s">
        <v>17834</v>
      </c>
      <c r="L21" s="66">
        <v>2</v>
      </c>
      <c r="M21" s="66">
        <v>0</v>
      </c>
      <c r="N21" t="s">
        <v>38</v>
      </c>
      <c r="O21" t="s">
        <v>3390</v>
      </c>
      <c r="P21" t="s">
        <v>41</v>
      </c>
      <c r="Q21" t="s">
        <v>10410</v>
      </c>
      <c r="R21" t="s">
        <v>13857</v>
      </c>
      <c r="S21" t="s">
        <v>13858</v>
      </c>
      <c r="T21" t="s">
        <v>38</v>
      </c>
      <c r="U21" s="57">
        <v>46023</v>
      </c>
      <c r="V21" s="57">
        <v>46024</v>
      </c>
      <c r="W21" s="65">
        <f t="shared" si="0"/>
        <v>2</v>
      </c>
    </row>
    <row r="22" spans="1:23" ht="13.5" x14ac:dyDescent="0.25">
      <c r="A22" t="s">
        <v>3683</v>
      </c>
      <c r="B22" s="57">
        <v>46023</v>
      </c>
      <c r="C22" s="57">
        <v>46024</v>
      </c>
      <c r="D22" t="s">
        <v>11676</v>
      </c>
      <c r="E22" t="s">
        <v>3684</v>
      </c>
      <c r="F22" t="s">
        <v>36</v>
      </c>
      <c r="G22" t="s">
        <v>57</v>
      </c>
      <c r="H22" t="s">
        <v>38</v>
      </c>
      <c r="I22" t="s">
        <v>39</v>
      </c>
      <c r="J22" t="s">
        <v>17833</v>
      </c>
      <c r="K22" t="s">
        <v>17834</v>
      </c>
      <c r="L22" s="66">
        <v>2</v>
      </c>
      <c r="M22" s="66">
        <v>0</v>
      </c>
      <c r="N22" t="s">
        <v>38</v>
      </c>
      <c r="O22" t="s">
        <v>3658</v>
      </c>
      <c r="P22" t="s">
        <v>41</v>
      </c>
      <c r="Q22" t="s">
        <v>10902</v>
      </c>
      <c r="R22" t="s">
        <v>13861</v>
      </c>
      <c r="S22" t="s">
        <v>13862</v>
      </c>
      <c r="T22" t="s">
        <v>38</v>
      </c>
      <c r="U22" s="57">
        <v>46023</v>
      </c>
      <c r="V22" s="57">
        <v>46024</v>
      </c>
      <c r="W22" s="65">
        <f t="shared" si="0"/>
        <v>2</v>
      </c>
    </row>
    <row r="23" spans="1:23" ht="13.5" x14ac:dyDescent="0.25">
      <c r="A23" t="s">
        <v>4736</v>
      </c>
      <c r="B23" s="57">
        <v>46023</v>
      </c>
      <c r="C23" s="57">
        <v>46026</v>
      </c>
      <c r="D23" t="s">
        <v>11676</v>
      </c>
      <c r="E23" t="s">
        <v>4737</v>
      </c>
      <c r="F23" t="s">
        <v>49</v>
      </c>
      <c r="G23" t="s">
        <v>50</v>
      </c>
      <c r="H23" t="s">
        <v>241</v>
      </c>
      <c r="I23" t="s">
        <v>39</v>
      </c>
      <c r="J23" t="s">
        <v>17756</v>
      </c>
      <c r="K23" t="s">
        <v>17757</v>
      </c>
      <c r="L23" s="66">
        <v>4</v>
      </c>
      <c r="M23" s="66">
        <v>0</v>
      </c>
      <c r="N23" t="s">
        <v>242</v>
      </c>
      <c r="O23" t="s">
        <v>4665</v>
      </c>
      <c r="P23" t="s">
        <v>41</v>
      </c>
      <c r="Q23" t="s">
        <v>224</v>
      </c>
      <c r="R23"/>
      <c r="S23"/>
      <c r="T23"/>
      <c r="U23" s="57">
        <v>46023</v>
      </c>
      <c r="V23" s="57">
        <v>46026</v>
      </c>
      <c r="W23" s="65">
        <f t="shared" si="0"/>
        <v>4</v>
      </c>
    </row>
    <row r="24" spans="1:23" ht="13.5" x14ac:dyDescent="0.25">
      <c r="A24" t="s">
        <v>9782</v>
      </c>
      <c r="B24" s="57">
        <v>46023</v>
      </c>
      <c r="C24" s="57">
        <v>46026</v>
      </c>
      <c r="D24" t="s">
        <v>11676</v>
      </c>
      <c r="E24" t="s">
        <v>9783</v>
      </c>
      <c r="F24" t="s">
        <v>36</v>
      </c>
      <c r="G24" t="s">
        <v>57</v>
      </c>
      <c r="H24" t="s">
        <v>9426</v>
      </c>
      <c r="I24" t="s">
        <v>39</v>
      </c>
      <c r="J24" t="s">
        <v>17833</v>
      </c>
      <c r="K24" t="s">
        <v>17834</v>
      </c>
      <c r="L24" s="66">
        <v>4</v>
      </c>
      <c r="M24" s="66">
        <v>0</v>
      </c>
      <c r="N24" t="s">
        <v>9427</v>
      </c>
      <c r="O24" t="s">
        <v>9428</v>
      </c>
      <c r="P24" t="s">
        <v>11678</v>
      </c>
      <c r="Q24" t="s">
        <v>11457</v>
      </c>
      <c r="R24" t="s">
        <v>13877</v>
      </c>
      <c r="S24" t="s">
        <v>13878</v>
      </c>
      <c r="T24" t="s">
        <v>9427</v>
      </c>
      <c r="U24" s="57">
        <v>46023</v>
      </c>
      <c r="V24" s="57">
        <v>46026</v>
      </c>
      <c r="W24" s="65">
        <f t="shared" si="0"/>
        <v>4</v>
      </c>
    </row>
    <row r="25" spans="1:23" ht="13.5" x14ac:dyDescent="0.25">
      <c r="A25" t="s">
        <v>1830</v>
      </c>
      <c r="B25" s="57">
        <v>46023</v>
      </c>
      <c r="C25" s="57">
        <v>46026</v>
      </c>
      <c r="D25" t="s">
        <v>11676</v>
      </c>
      <c r="E25" t="s">
        <v>1831</v>
      </c>
      <c r="F25" t="s">
        <v>36</v>
      </c>
      <c r="G25" t="s">
        <v>57</v>
      </c>
      <c r="H25" t="s">
        <v>38</v>
      </c>
      <c r="I25" t="s">
        <v>39</v>
      </c>
      <c r="J25" t="s">
        <v>17833</v>
      </c>
      <c r="K25" t="s">
        <v>17834</v>
      </c>
      <c r="L25" s="66">
        <v>4</v>
      </c>
      <c r="M25" s="66">
        <v>0</v>
      </c>
      <c r="N25" t="s">
        <v>38</v>
      </c>
      <c r="O25" t="s">
        <v>1815</v>
      </c>
      <c r="P25" t="s">
        <v>41</v>
      </c>
      <c r="Q25" t="s">
        <v>1855</v>
      </c>
      <c r="R25" t="s">
        <v>13879</v>
      </c>
      <c r="S25" t="s">
        <v>13880</v>
      </c>
      <c r="T25" t="s">
        <v>38</v>
      </c>
      <c r="U25" s="57">
        <v>46023</v>
      </c>
      <c r="V25" s="57">
        <v>46026</v>
      </c>
      <c r="W25" s="65">
        <f t="shared" si="0"/>
        <v>4</v>
      </c>
    </row>
    <row r="26" spans="1:23" ht="13.5" x14ac:dyDescent="0.25">
      <c r="A26" t="s">
        <v>3338</v>
      </c>
      <c r="B26" s="57">
        <v>46023</v>
      </c>
      <c r="C26" s="57">
        <v>46027</v>
      </c>
      <c r="D26" t="s">
        <v>11676</v>
      </c>
      <c r="E26" t="s">
        <v>4571</v>
      </c>
      <c r="F26" t="s">
        <v>36</v>
      </c>
      <c r="G26" t="s">
        <v>57</v>
      </c>
      <c r="H26" t="s">
        <v>38</v>
      </c>
      <c r="I26" t="s">
        <v>39</v>
      </c>
      <c r="J26" t="s">
        <v>17833</v>
      </c>
      <c r="K26" t="s">
        <v>17834</v>
      </c>
      <c r="L26" s="66">
        <v>5</v>
      </c>
      <c r="M26" s="66">
        <v>0</v>
      </c>
      <c r="N26" t="s">
        <v>38</v>
      </c>
      <c r="O26" t="s">
        <v>4572</v>
      </c>
      <c r="P26" t="s">
        <v>41</v>
      </c>
      <c r="Q26" t="s">
        <v>10984</v>
      </c>
      <c r="R26" t="s">
        <v>13889</v>
      </c>
      <c r="S26" t="s">
        <v>13890</v>
      </c>
      <c r="T26" t="s">
        <v>38</v>
      </c>
      <c r="U26" s="57">
        <v>46023</v>
      </c>
      <c r="V26" s="57">
        <v>46027</v>
      </c>
      <c r="W26" s="65">
        <f t="shared" si="0"/>
        <v>5</v>
      </c>
    </row>
    <row r="27" spans="1:23" ht="13.5" x14ac:dyDescent="0.25">
      <c r="A27" t="s">
        <v>735</v>
      </c>
      <c r="B27" s="57">
        <v>46023</v>
      </c>
      <c r="C27" s="57">
        <v>46027</v>
      </c>
      <c r="D27" t="s">
        <v>11676</v>
      </c>
      <c r="E27" t="s">
        <v>1814</v>
      </c>
      <c r="F27" t="s">
        <v>36</v>
      </c>
      <c r="G27" t="s">
        <v>57</v>
      </c>
      <c r="H27" t="s">
        <v>38</v>
      </c>
      <c r="I27" t="s">
        <v>39</v>
      </c>
      <c r="J27" t="s">
        <v>17833</v>
      </c>
      <c r="K27" t="s">
        <v>17834</v>
      </c>
      <c r="L27" s="66">
        <v>5</v>
      </c>
      <c r="M27" s="66">
        <v>0</v>
      </c>
      <c r="N27" t="s">
        <v>38</v>
      </c>
      <c r="O27" t="s">
        <v>1815</v>
      </c>
      <c r="P27" t="s">
        <v>41</v>
      </c>
      <c r="Q27" t="s">
        <v>1818</v>
      </c>
      <c r="R27" t="s">
        <v>13881</v>
      </c>
      <c r="S27" t="s">
        <v>13882</v>
      </c>
      <c r="T27" t="s">
        <v>38</v>
      </c>
      <c r="U27" s="57">
        <v>46023</v>
      </c>
      <c r="V27" s="57">
        <v>46027</v>
      </c>
      <c r="W27" s="65">
        <f t="shared" si="0"/>
        <v>5</v>
      </c>
    </row>
    <row r="28" spans="1:23" ht="13.5" x14ac:dyDescent="0.25">
      <c r="A28" t="s">
        <v>4025</v>
      </c>
      <c r="B28" s="57">
        <v>46023</v>
      </c>
      <c r="C28" s="57">
        <v>46027</v>
      </c>
      <c r="D28" t="s">
        <v>11676</v>
      </c>
      <c r="E28" t="s">
        <v>5900</v>
      </c>
      <c r="F28" t="s">
        <v>36</v>
      </c>
      <c r="G28" t="s">
        <v>57</v>
      </c>
      <c r="H28" t="s">
        <v>38</v>
      </c>
      <c r="I28" t="s">
        <v>39</v>
      </c>
      <c r="J28" t="s">
        <v>17833</v>
      </c>
      <c r="K28" t="s">
        <v>17834</v>
      </c>
      <c r="L28" s="66">
        <v>5</v>
      </c>
      <c r="M28" s="66">
        <v>0</v>
      </c>
      <c r="N28" t="s">
        <v>38</v>
      </c>
      <c r="O28" t="s">
        <v>5844</v>
      </c>
      <c r="P28" t="s">
        <v>41</v>
      </c>
      <c r="Q28" t="s">
        <v>5883</v>
      </c>
      <c r="R28" t="s">
        <v>12091</v>
      </c>
      <c r="S28" t="s">
        <v>12092</v>
      </c>
      <c r="T28" t="s">
        <v>38</v>
      </c>
      <c r="U28" s="57">
        <v>46023</v>
      </c>
      <c r="V28" s="57">
        <v>46027</v>
      </c>
      <c r="W28" s="65">
        <f t="shared" si="0"/>
        <v>5</v>
      </c>
    </row>
    <row r="29" spans="1:23" ht="13.5" x14ac:dyDescent="0.25">
      <c r="A29" t="s">
        <v>1818</v>
      </c>
      <c r="B29" s="57">
        <v>46023</v>
      </c>
      <c r="C29" s="57">
        <v>46027</v>
      </c>
      <c r="D29" t="s">
        <v>11676</v>
      </c>
      <c r="E29" t="s">
        <v>1819</v>
      </c>
      <c r="F29" t="s">
        <v>36</v>
      </c>
      <c r="G29" t="s">
        <v>57</v>
      </c>
      <c r="H29" t="s">
        <v>38</v>
      </c>
      <c r="I29" t="s">
        <v>39</v>
      </c>
      <c r="J29" t="s">
        <v>17833</v>
      </c>
      <c r="K29" t="s">
        <v>17834</v>
      </c>
      <c r="L29" s="66">
        <v>5</v>
      </c>
      <c r="M29" s="66">
        <v>0</v>
      </c>
      <c r="N29" t="s">
        <v>38</v>
      </c>
      <c r="O29" t="s">
        <v>1815</v>
      </c>
      <c r="P29" t="s">
        <v>41</v>
      </c>
      <c r="Q29" t="s">
        <v>1816</v>
      </c>
      <c r="R29" t="s">
        <v>12149</v>
      </c>
      <c r="S29" t="s">
        <v>12150</v>
      </c>
      <c r="T29" t="s">
        <v>38</v>
      </c>
      <c r="U29" s="57">
        <v>46023</v>
      </c>
      <c r="V29" s="57">
        <v>46027</v>
      </c>
      <c r="W29" s="65">
        <f t="shared" si="0"/>
        <v>5</v>
      </c>
    </row>
    <row r="30" spans="1:23" ht="13.5" x14ac:dyDescent="0.25">
      <c r="A30" t="s">
        <v>864</v>
      </c>
      <c r="B30" s="57">
        <v>46023</v>
      </c>
      <c r="C30" s="57">
        <v>46027</v>
      </c>
      <c r="D30" t="s">
        <v>11676</v>
      </c>
      <c r="E30" t="s">
        <v>865</v>
      </c>
      <c r="F30" t="s">
        <v>36</v>
      </c>
      <c r="G30" t="s">
        <v>57</v>
      </c>
      <c r="H30" t="s">
        <v>38</v>
      </c>
      <c r="I30" t="s">
        <v>39</v>
      </c>
      <c r="J30" t="s">
        <v>17833</v>
      </c>
      <c r="K30" t="s">
        <v>17834</v>
      </c>
      <c r="L30" s="66">
        <v>5</v>
      </c>
      <c r="M30" s="66">
        <v>0</v>
      </c>
      <c r="N30" t="s">
        <v>38</v>
      </c>
      <c r="O30" t="s">
        <v>836</v>
      </c>
      <c r="P30" t="s">
        <v>41</v>
      </c>
      <c r="Q30" t="s">
        <v>10429</v>
      </c>
      <c r="R30" t="s">
        <v>13883</v>
      </c>
      <c r="S30" t="s">
        <v>13884</v>
      </c>
      <c r="T30" t="s">
        <v>38</v>
      </c>
      <c r="U30" s="57">
        <v>46023</v>
      </c>
      <c r="V30" s="57">
        <v>46027</v>
      </c>
      <c r="W30" s="65">
        <f t="shared" si="0"/>
        <v>5</v>
      </c>
    </row>
    <row r="31" spans="1:23" ht="13.5" x14ac:dyDescent="0.25">
      <c r="A31" t="s">
        <v>2880</v>
      </c>
      <c r="B31" s="57">
        <v>46023</v>
      </c>
      <c r="C31" s="57">
        <v>46027</v>
      </c>
      <c r="D31" t="s">
        <v>11676</v>
      </c>
      <c r="E31" t="s">
        <v>2881</v>
      </c>
      <c r="F31" t="s">
        <v>36</v>
      </c>
      <c r="G31" t="s">
        <v>57</v>
      </c>
      <c r="H31" t="s">
        <v>159</v>
      </c>
      <c r="I31" t="s">
        <v>39</v>
      </c>
      <c r="J31" t="s">
        <v>17833</v>
      </c>
      <c r="K31" t="s">
        <v>17834</v>
      </c>
      <c r="L31" s="66">
        <v>5</v>
      </c>
      <c r="M31" s="66">
        <v>0</v>
      </c>
      <c r="N31" t="s">
        <v>160</v>
      </c>
      <c r="O31" t="s">
        <v>2815</v>
      </c>
      <c r="P31" t="s">
        <v>41</v>
      </c>
      <c r="Q31" t="s">
        <v>10747</v>
      </c>
      <c r="R31" t="s">
        <v>13885</v>
      </c>
      <c r="S31" t="s">
        <v>13886</v>
      </c>
      <c r="T31" t="s">
        <v>160</v>
      </c>
      <c r="U31" s="57">
        <v>46023</v>
      </c>
      <c r="V31" s="57">
        <v>46027</v>
      </c>
      <c r="W31" s="65">
        <f t="shared" si="0"/>
        <v>5</v>
      </c>
    </row>
    <row r="32" spans="1:23" ht="13.5" x14ac:dyDescent="0.25">
      <c r="A32" t="s">
        <v>3447</v>
      </c>
      <c r="B32" s="57">
        <v>46023</v>
      </c>
      <c r="C32" s="57">
        <v>46027</v>
      </c>
      <c r="D32" t="s">
        <v>11676</v>
      </c>
      <c r="E32" t="s">
        <v>3448</v>
      </c>
      <c r="F32" t="s">
        <v>36</v>
      </c>
      <c r="G32" t="s">
        <v>57</v>
      </c>
      <c r="H32" t="s">
        <v>159</v>
      </c>
      <c r="I32" t="s">
        <v>39</v>
      </c>
      <c r="J32" t="s">
        <v>17833</v>
      </c>
      <c r="K32" t="s">
        <v>17834</v>
      </c>
      <c r="L32" s="66">
        <v>5</v>
      </c>
      <c r="M32" s="66">
        <v>0</v>
      </c>
      <c r="N32" t="s">
        <v>160</v>
      </c>
      <c r="O32" t="s">
        <v>3390</v>
      </c>
      <c r="P32" t="s">
        <v>41</v>
      </c>
      <c r="Q32" t="s">
        <v>10830</v>
      </c>
      <c r="R32" t="s">
        <v>13887</v>
      </c>
      <c r="S32" t="s">
        <v>13888</v>
      </c>
      <c r="T32" t="s">
        <v>5831</v>
      </c>
      <c r="U32" s="57">
        <v>46023</v>
      </c>
      <c r="V32" s="57">
        <v>46027</v>
      </c>
      <c r="W32" s="65">
        <f t="shared" si="0"/>
        <v>5</v>
      </c>
    </row>
    <row r="33" spans="1:23" ht="13.5" x14ac:dyDescent="0.25">
      <c r="A33" t="s">
        <v>2666</v>
      </c>
      <c r="B33" s="57">
        <v>46025</v>
      </c>
      <c r="C33" s="57">
        <v>46027</v>
      </c>
      <c r="D33" t="s">
        <v>11676</v>
      </c>
      <c r="E33" t="s">
        <v>3716</v>
      </c>
      <c r="F33" t="s">
        <v>36</v>
      </c>
      <c r="G33" t="s">
        <v>96</v>
      </c>
      <c r="H33" t="s">
        <v>38</v>
      </c>
      <c r="I33" t="s">
        <v>39</v>
      </c>
      <c r="J33" t="s">
        <v>17833</v>
      </c>
      <c r="K33" t="s">
        <v>17834</v>
      </c>
      <c r="L33" s="66">
        <v>3</v>
      </c>
      <c r="M33" s="66">
        <v>0</v>
      </c>
      <c r="N33" t="s">
        <v>38</v>
      </c>
      <c r="O33" t="s">
        <v>3706</v>
      </c>
      <c r="P33" t="s">
        <v>41</v>
      </c>
      <c r="Q33" t="s">
        <v>10450</v>
      </c>
      <c r="R33" t="s">
        <v>14644</v>
      </c>
      <c r="S33" t="s">
        <v>14645</v>
      </c>
      <c r="T33" t="s">
        <v>38</v>
      </c>
      <c r="U33" s="57">
        <v>46025</v>
      </c>
      <c r="V33" s="57">
        <v>46027</v>
      </c>
      <c r="W33" s="65">
        <f t="shared" si="0"/>
        <v>3</v>
      </c>
    </row>
    <row r="34" spans="1:23" ht="13.5" x14ac:dyDescent="0.25">
      <c r="A34" t="s">
        <v>10161</v>
      </c>
      <c r="B34" s="57">
        <v>46023</v>
      </c>
      <c r="C34" s="57">
        <v>46028</v>
      </c>
      <c r="D34" t="s">
        <v>11676</v>
      </c>
      <c r="E34" t="s">
        <v>10162</v>
      </c>
      <c r="F34" t="s">
        <v>36</v>
      </c>
      <c r="G34" t="s">
        <v>96</v>
      </c>
      <c r="H34" t="s">
        <v>45</v>
      </c>
      <c r="I34" t="s">
        <v>39</v>
      </c>
      <c r="J34" t="s">
        <v>17835</v>
      </c>
      <c r="K34" t="s">
        <v>17834</v>
      </c>
      <c r="L34" s="66">
        <v>6</v>
      </c>
      <c r="M34" s="66">
        <v>0</v>
      </c>
      <c r="N34" t="s">
        <v>46</v>
      </c>
      <c r="O34" t="s">
        <v>10143</v>
      </c>
      <c r="P34" t="s">
        <v>10121</v>
      </c>
      <c r="Q34" t="s">
        <v>10168</v>
      </c>
      <c r="R34" t="s">
        <v>13689</v>
      </c>
      <c r="S34" t="s">
        <v>13690</v>
      </c>
      <c r="T34" t="s">
        <v>46</v>
      </c>
      <c r="U34" s="57">
        <v>46023</v>
      </c>
      <c r="V34" s="57">
        <v>46028</v>
      </c>
      <c r="W34" s="65">
        <f t="shared" si="0"/>
        <v>6</v>
      </c>
    </row>
    <row r="35" spans="1:23" ht="13.5" x14ac:dyDescent="0.25">
      <c r="A35" t="s">
        <v>8863</v>
      </c>
      <c r="B35" s="57">
        <v>46023</v>
      </c>
      <c r="C35" s="57">
        <v>46028</v>
      </c>
      <c r="D35" t="s">
        <v>11676</v>
      </c>
      <c r="E35" t="s">
        <v>8864</v>
      </c>
      <c r="F35" t="s">
        <v>36</v>
      </c>
      <c r="G35" t="s">
        <v>57</v>
      </c>
      <c r="H35" t="s">
        <v>8819</v>
      </c>
      <c r="I35" t="s">
        <v>39</v>
      </c>
      <c r="J35" t="s">
        <v>17833</v>
      </c>
      <c r="K35" t="s">
        <v>17834</v>
      </c>
      <c r="L35" s="66">
        <v>6</v>
      </c>
      <c r="M35" s="66">
        <v>0</v>
      </c>
      <c r="N35" t="s">
        <v>8820</v>
      </c>
      <c r="O35" t="s">
        <v>8821</v>
      </c>
      <c r="P35" t="s">
        <v>11678</v>
      </c>
      <c r="Q35" t="s">
        <v>11353</v>
      </c>
      <c r="R35" t="s">
        <v>13891</v>
      </c>
      <c r="S35" t="s">
        <v>13892</v>
      </c>
      <c r="T35" t="s">
        <v>8820</v>
      </c>
      <c r="U35" s="57">
        <v>46023</v>
      </c>
      <c r="V35" s="57">
        <v>46028</v>
      </c>
      <c r="W35" s="65">
        <f t="shared" si="0"/>
        <v>6</v>
      </c>
    </row>
    <row r="36" spans="1:23" ht="13.5" x14ac:dyDescent="0.25">
      <c r="A36" t="s">
        <v>1324</v>
      </c>
      <c r="B36" s="57">
        <v>46023</v>
      </c>
      <c r="C36" s="57">
        <v>46028</v>
      </c>
      <c r="D36" t="s">
        <v>11676</v>
      </c>
      <c r="E36" t="s">
        <v>1325</v>
      </c>
      <c r="F36" t="s">
        <v>36</v>
      </c>
      <c r="G36" t="s">
        <v>1076</v>
      </c>
      <c r="H36" t="s">
        <v>159</v>
      </c>
      <c r="I36" t="s">
        <v>39</v>
      </c>
      <c r="J36" t="s">
        <v>17833</v>
      </c>
      <c r="K36" t="s">
        <v>17834</v>
      </c>
      <c r="L36" s="66">
        <v>6</v>
      </c>
      <c r="M36" s="66">
        <v>0</v>
      </c>
      <c r="N36" t="s">
        <v>160</v>
      </c>
      <c r="O36" t="s">
        <v>1299</v>
      </c>
      <c r="P36" t="s">
        <v>41</v>
      </c>
      <c r="Q36" t="s">
        <v>4645</v>
      </c>
      <c r="R36" t="s">
        <v>12757</v>
      </c>
      <c r="S36" t="s">
        <v>12758</v>
      </c>
      <c r="T36" t="s">
        <v>160</v>
      </c>
      <c r="U36" s="57">
        <v>46023</v>
      </c>
      <c r="V36" s="57">
        <v>46028</v>
      </c>
      <c r="W36" s="65">
        <f t="shared" si="0"/>
        <v>6</v>
      </c>
    </row>
    <row r="37" spans="1:23" ht="13.5" x14ac:dyDescent="0.25">
      <c r="A37" t="s">
        <v>2013</v>
      </c>
      <c r="B37" s="57">
        <v>46025</v>
      </c>
      <c r="C37" s="57">
        <v>46028</v>
      </c>
      <c r="D37" t="s">
        <v>11676</v>
      </c>
      <c r="E37" t="s">
        <v>2014</v>
      </c>
      <c r="F37" t="s">
        <v>36</v>
      </c>
      <c r="G37" t="s">
        <v>57</v>
      </c>
      <c r="H37" t="s">
        <v>38</v>
      </c>
      <c r="I37" t="s">
        <v>39</v>
      </c>
      <c r="J37" t="s">
        <v>17833</v>
      </c>
      <c r="K37" t="s">
        <v>17834</v>
      </c>
      <c r="L37" s="66">
        <v>4</v>
      </c>
      <c r="M37" s="66">
        <v>0</v>
      </c>
      <c r="N37" t="s">
        <v>38</v>
      </c>
      <c r="O37" t="s">
        <v>1937</v>
      </c>
      <c r="P37" t="s">
        <v>41</v>
      </c>
      <c r="Q37" t="s">
        <v>1953</v>
      </c>
      <c r="R37" t="s">
        <v>12261</v>
      </c>
      <c r="S37" t="s">
        <v>12262</v>
      </c>
      <c r="T37" t="s">
        <v>38</v>
      </c>
      <c r="U37" s="57">
        <v>46025</v>
      </c>
      <c r="V37" s="57">
        <v>46028</v>
      </c>
      <c r="W37" s="65">
        <f t="shared" si="0"/>
        <v>4</v>
      </c>
    </row>
    <row r="38" spans="1:23" ht="13.5" x14ac:dyDescent="0.25">
      <c r="A38" t="s">
        <v>3028</v>
      </c>
      <c r="B38" s="57">
        <v>46023</v>
      </c>
      <c r="C38" s="57">
        <v>46029</v>
      </c>
      <c r="D38" t="s">
        <v>11676</v>
      </c>
      <c r="E38" t="s">
        <v>3029</v>
      </c>
      <c r="F38" t="s">
        <v>36</v>
      </c>
      <c r="G38" t="s">
        <v>57</v>
      </c>
      <c r="H38" t="s">
        <v>38</v>
      </c>
      <c r="I38" t="s">
        <v>39</v>
      </c>
      <c r="J38" t="s">
        <v>17833</v>
      </c>
      <c r="K38" t="s">
        <v>17834</v>
      </c>
      <c r="L38" s="66">
        <v>7</v>
      </c>
      <c r="M38" s="66">
        <v>0</v>
      </c>
      <c r="N38" t="s">
        <v>38</v>
      </c>
      <c r="O38" t="s">
        <v>3030</v>
      </c>
      <c r="P38" t="s">
        <v>41</v>
      </c>
      <c r="Q38" t="s">
        <v>10761</v>
      </c>
      <c r="R38" t="s">
        <v>13895</v>
      </c>
      <c r="S38" t="s">
        <v>13896</v>
      </c>
      <c r="T38" t="s">
        <v>38</v>
      </c>
      <c r="U38" s="57">
        <v>46023</v>
      </c>
      <c r="V38" s="57">
        <v>46029</v>
      </c>
      <c r="W38" s="65">
        <f t="shared" si="0"/>
        <v>7</v>
      </c>
    </row>
    <row r="39" spans="1:23" ht="13.5" x14ac:dyDescent="0.25">
      <c r="A39" t="s">
        <v>2432</v>
      </c>
      <c r="B39" s="57">
        <v>46023</v>
      </c>
      <c r="C39" s="57">
        <v>46029</v>
      </c>
      <c r="D39" t="s">
        <v>11676</v>
      </c>
      <c r="E39" t="s">
        <v>5689</v>
      </c>
      <c r="F39" t="s">
        <v>36</v>
      </c>
      <c r="G39" t="s">
        <v>57</v>
      </c>
      <c r="H39" t="s">
        <v>38</v>
      </c>
      <c r="I39" t="s">
        <v>39</v>
      </c>
      <c r="J39" t="s">
        <v>17833</v>
      </c>
      <c r="K39" t="s">
        <v>17834</v>
      </c>
      <c r="L39" s="66">
        <v>7</v>
      </c>
      <c r="M39" s="66">
        <v>0</v>
      </c>
      <c r="N39" t="s">
        <v>38</v>
      </c>
      <c r="O39" t="s">
        <v>5690</v>
      </c>
      <c r="P39" t="s">
        <v>41</v>
      </c>
      <c r="Q39" t="s">
        <v>11162</v>
      </c>
      <c r="R39" t="s">
        <v>13897</v>
      </c>
      <c r="S39" t="s">
        <v>13898</v>
      </c>
      <c r="T39" t="s">
        <v>38</v>
      </c>
      <c r="U39" s="57">
        <v>46023</v>
      </c>
      <c r="V39" s="57">
        <v>46029</v>
      </c>
      <c r="W39" s="65">
        <f t="shared" si="0"/>
        <v>7</v>
      </c>
    </row>
    <row r="40" spans="1:23" ht="13.5" x14ac:dyDescent="0.25">
      <c r="A40" t="s">
        <v>8867</v>
      </c>
      <c r="B40" s="57">
        <v>46023</v>
      </c>
      <c r="C40" s="57">
        <v>46029</v>
      </c>
      <c r="D40" t="s">
        <v>11676</v>
      </c>
      <c r="E40" t="s">
        <v>8868</v>
      </c>
      <c r="F40" t="s">
        <v>36</v>
      </c>
      <c r="G40" t="s">
        <v>57</v>
      </c>
      <c r="H40" t="s">
        <v>8869</v>
      </c>
      <c r="I40" t="s">
        <v>39</v>
      </c>
      <c r="J40" t="s">
        <v>17833</v>
      </c>
      <c r="K40" t="s">
        <v>17834</v>
      </c>
      <c r="L40" s="66">
        <v>7</v>
      </c>
      <c r="M40" s="66">
        <v>0</v>
      </c>
      <c r="N40" t="s">
        <v>8869</v>
      </c>
      <c r="O40" t="s">
        <v>8821</v>
      </c>
      <c r="P40" t="s">
        <v>11678</v>
      </c>
      <c r="Q40" t="s">
        <v>9050</v>
      </c>
      <c r="R40" t="s">
        <v>13107</v>
      </c>
      <c r="S40" t="s">
        <v>13108</v>
      </c>
      <c r="T40" t="s">
        <v>8869</v>
      </c>
      <c r="U40" s="57">
        <v>46023</v>
      </c>
      <c r="V40" s="57">
        <v>46029</v>
      </c>
      <c r="W40" s="65">
        <f t="shared" si="0"/>
        <v>7</v>
      </c>
    </row>
    <row r="41" spans="1:23" ht="13.5" x14ac:dyDescent="0.25">
      <c r="A41" t="s">
        <v>2181</v>
      </c>
      <c r="B41" s="57">
        <v>46023</v>
      </c>
      <c r="C41" s="57">
        <v>46029</v>
      </c>
      <c r="D41" t="s">
        <v>11676</v>
      </c>
      <c r="E41" t="s">
        <v>2182</v>
      </c>
      <c r="F41" t="s">
        <v>36</v>
      </c>
      <c r="G41" t="s">
        <v>57</v>
      </c>
      <c r="H41" t="s">
        <v>38</v>
      </c>
      <c r="I41" t="s">
        <v>39</v>
      </c>
      <c r="J41" t="s">
        <v>17833</v>
      </c>
      <c r="K41" t="s">
        <v>17834</v>
      </c>
      <c r="L41" s="66">
        <v>7</v>
      </c>
      <c r="M41" s="66">
        <v>0</v>
      </c>
      <c r="N41" t="s">
        <v>38</v>
      </c>
      <c r="O41" t="s">
        <v>2180</v>
      </c>
      <c r="P41" t="s">
        <v>41</v>
      </c>
      <c r="Q41" t="s">
        <v>10665</v>
      </c>
      <c r="R41" t="s">
        <v>13899</v>
      </c>
      <c r="S41" t="s">
        <v>13900</v>
      </c>
      <c r="T41" t="s">
        <v>38</v>
      </c>
      <c r="U41" s="57">
        <v>46023</v>
      </c>
      <c r="V41" s="57">
        <v>46029</v>
      </c>
      <c r="W41" s="65">
        <f t="shared" si="0"/>
        <v>7</v>
      </c>
    </row>
    <row r="42" spans="1:23" ht="13.5" x14ac:dyDescent="0.25">
      <c r="A42" t="s">
        <v>7190</v>
      </c>
      <c r="B42" s="57">
        <v>46023</v>
      </c>
      <c r="C42" s="57">
        <v>46029</v>
      </c>
      <c r="D42" t="s">
        <v>11676</v>
      </c>
      <c r="E42" t="s">
        <v>7191</v>
      </c>
      <c r="F42" t="s">
        <v>36</v>
      </c>
      <c r="G42" t="s">
        <v>100</v>
      </c>
      <c r="H42" t="s">
        <v>45</v>
      </c>
      <c r="I42" t="s">
        <v>39</v>
      </c>
      <c r="J42" t="s">
        <v>17833</v>
      </c>
      <c r="K42" t="s">
        <v>17834</v>
      </c>
      <c r="L42" s="66">
        <v>7</v>
      </c>
      <c r="M42" s="66">
        <v>0</v>
      </c>
      <c r="N42" t="s">
        <v>46</v>
      </c>
      <c r="O42" t="s">
        <v>7183</v>
      </c>
      <c r="P42" t="s">
        <v>7061</v>
      </c>
      <c r="Q42" t="s">
        <v>7215</v>
      </c>
      <c r="R42" t="s">
        <v>13913</v>
      </c>
      <c r="S42" t="s">
        <v>13914</v>
      </c>
      <c r="T42" t="s">
        <v>46</v>
      </c>
      <c r="U42" s="57">
        <v>46023</v>
      </c>
      <c r="V42" s="57">
        <v>46029</v>
      </c>
      <c r="W42" s="65">
        <f t="shared" si="0"/>
        <v>7</v>
      </c>
    </row>
    <row r="43" spans="1:23" ht="13.5" x14ac:dyDescent="0.25">
      <c r="A43" t="s">
        <v>2897</v>
      </c>
      <c r="B43" s="57">
        <v>46023</v>
      </c>
      <c r="C43" s="57">
        <v>46029</v>
      </c>
      <c r="D43" t="s">
        <v>11676</v>
      </c>
      <c r="E43" t="s">
        <v>2898</v>
      </c>
      <c r="F43" t="s">
        <v>36</v>
      </c>
      <c r="G43" t="s">
        <v>57</v>
      </c>
      <c r="H43" t="s">
        <v>38</v>
      </c>
      <c r="I43" t="s">
        <v>39</v>
      </c>
      <c r="J43" t="s">
        <v>17833</v>
      </c>
      <c r="K43" t="s">
        <v>17834</v>
      </c>
      <c r="L43" s="66">
        <v>7</v>
      </c>
      <c r="M43" s="66">
        <v>0</v>
      </c>
      <c r="N43" t="s">
        <v>38</v>
      </c>
      <c r="O43" t="s">
        <v>2890</v>
      </c>
      <c r="P43" t="s">
        <v>41</v>
      </c>
      <c r="Q43" t="s">
        <v>2904</v>
      </c>
      <c r="R43" t="s">
        <v>12513</v>
      </c>
      <c r="S43" t="s">
        <v>12514</v>
      </c>
      <c r="T43" t="s">
        <v>38</v>
      </c>
      <c r="U43" s="57">
        <v>46023</v>
      </c>
      <c r="V43" s="57">
        <v>46029</v>
      </c>
      <c r="W43" s="65">
        <f t="shared" si="0"/>
        <v>7</v>
      </c>
    </row>
    <row r="44" spans="1:23" ht="13.5" x14ac:dyDescent="0.25">
      <c r="A44" t="s">
        <v>115</v>
      </c>
      <c r="B44" s="57">
        <v>46023</v>
      </c>
      <c r="C44" s="57">
        <v>46029</v>
      </c>
      <c r="D44" t="s">
        <v>11676</v>
      </c>
      <c r="E44" t="s">
        <v>1970</v>
      </c>
      <c r="F44" t="s">
        <v>36</v>
      </c>
      <c r="G44" t="s">
        <v>57</v>
      </c>
      <c r="H44" t="s">
        <v>38</v>
      </c>
      <c r="I44" t="s">
        <v>39</v>
      </c>
      <c r="J44" t="s">
        <v>17833</v>
      </c>
      <c r="K44" t="s">
        <v>17834</v>
      </c>
      <c r="L44" s="66">
        <v>7</v>
      </c>
      <c r="M44" s="66">
        <v>0</v>
      </c>
      <c r="N44" t="s">
        <v>38</v>
      </c>
      <c r="O44" t="s">
        <v>1937</v>
      </c>
      <c r="P44" t="s">
        <v>41</v>
      </c>
      <c r="Q44" t="s">
        <v>10291</v>
      </c>
      <c r="R44" t="s">
        <v>13905</v>
      </c>
      <c r="S44" t="s">
        <v>13906</v>
      </c>
      <c r="T44" t="s">
        <v>38</v>
      </c>
      <c r="U44" s="57">
        <v>46023</v>
      </c>
      <c r="V44" s="57">
        <v>46029</v>
      </c>
      <c r="W44" s="65">
        <f t="shared" si="0"/>
        <v>7</v>
      </c>
    </row>
    <row r="45" spans="1:23" ht="13.5" x14ac:dyDescent="0.25">
      <c r="A45" t="s">
        <v>7848</v>
      </c>
      <c r="B45" s="57">
        <v>46023</v>
      </c>
      <c r="C45" s="57">
        <v>46029</v>
      </c>
      <c r="D45" t="s">
        <v>11676</v>
      </c>
      <c r="E45" t="s">
        <v>7849</v>
      </c>
      <c r="F45" t="s">
        <v>49</v>
      </c>
      <c r="G45" t="s">
        <v>50</v>
      </c>
      <c r="H45" t="s">
        <v>7841</v>
      </c>
      <c r="I45" t="s">
        <v>39</v>
      </c>
      <c r="J45" t="s">
        <v>17756</v>
      </c>
      <c r="K45" t="s">
        <v>17757</v>
      </c>
      <c r="L45" s="66">
        <v>7</v>
      </c>
      <c r="M45" s="66">
        <v>0</v>
      </c>
      <c r="N45" t="s">
        <v>7841</v>
      </c>
      <c r="O45" t="s">
        <v>7843</v>
      </c>
      <c r="P45" t="s">
        <v>7061</v>
      </c>
      <c r="Q45" t="s">
        <v>224</v>
      </c>
      <c r="R45"/>
      <c r="S45"/>
      <c r="T45"/>
      <c r="U45" s="57">
        <v>46023</v>
      </c>
      <c r="V45" s="57">
        <v>46029</v>
      </c>
      <c r="W45" s="65">
        <f t="shared" si="0"/>
        <v>7</v>
      </c>
    </row>
    <row r="46" spans="1:23" ht="13.5" x14ac:dyDescent="0.25">
      <c r="A46" t="s">
        <v>3548</v>
      </c>
      <c r="B46" s="57">
        <v>46023</v>
      </c>
      <c r="C46" s="57">
        <v>46029</v>
      </c>
      <c r="D46" t="s">
        <v>11676</v>
      </c>
      <c r="E46" t="s">
        <v>3549</v>
      </c>
      <c r="F46" t="s">
        <v>36</v>
      </c>
      <c r="G46"/>
      <c r="H46" t="s">
        <v>38</v>
      </c>
      <c r="I46" t="s">
        <v>39</v>
      </c>
      <c r="J46" t="s">
        <v>17833</v>
      </c>
      <c r="K46" t="s">
        <v>17834</v>
      </c>
      <c r="L46" s="66">
        <v>7</v>
      </c>
      <c r="M46" s="66">
        <v>0</v>
      </c>
      <c r="N46" t="s">
        <v>38</v>
      </c>
      <c r="O46" t="s">
        <v>3545</v>
      </c>
      <c r="P46" t="s">
        <v>41</v>
      </c>
      <c r="Q46" t="s">
        <v>10849</v>
      </c>
      <c r="R46" t="s">
        <v>13901</v>
      </c>
      <c r="S46" t="s">
        <v>13902</v>
      </c>
      <c r="T46" t="s">
        <v>38</v>
      </c>
      <c r="U46" s="57">
        <v>46023</v>
      </c>
      <c r="V46" s="57">
        <v>46029</v>
      </c>
      <c r="W46" s="65">
        <f t="shared" si="0"/>
        <v>7</v>
      </c>
    </row>
    <row r="47" spans="1:23" ht="13.5" x14ac:dyDescent="0.25">
      <c r="A47" t="s">
        <v>2321</v>
      </c>
      <c r="B47" s="57">
        <v>46023</v>
      </c>
      <c r="C47" s="57">
        <v>46029</v>
      </c>
      <c r="D47" t="s">
        <v>11676</v>
      </c>
      <c r="E47" t="s">
        <v>5695</v>
      </c>
      <c r="F47" t="s">
        <v>36</v>
      </c>
      <c r="G47" t="s">
        <v>57</v>
      </c>
      <c r="H47" t="s">
        <v>38</v>
      </c>
      <c r="I47" t="s">
        <v>39</v>
      </c>
      <c r="J47" t="s">
        <v>17833</v>
      </c>
      <c r="K47" t="s">
        <v>17834</v>
      </c>
      <c r="L47" s="66">
        <v>7</v>
      </c>
      <c r="M47" s="66">
        <v>0</v>
      </c>
      <c r="N47" t="s">
        <v>38</v>
      </c>
      <c r="O47" t="s">
        <v>5696</v>
      </c>
      <c r="P47" t="s">
        <v>41</v>
      </c>
      <c r="Q47" t="s">
        <v>11163</v>
      </c>
      <c r="R47" t="s">
        <v>13911</v>
      </c>
      <c r="S47" t="s">
        <v>13912</v>
      </c>
      <c r="T47" t="s">
        <v>38</v>
      </c>
      <c r="U47" s="57">
        <v>46023</v>
      </c>
      <c r="V47" s="57">
        <v>46029</v>
      </c>
      <c r="W47" s="65">
        <f t="shared" si="0"/>
        <v>7</v>
      </c>
    </row>
    <row r="48" spans="1:23" ht="13.5" x14ac:dyDescent="0.25">
      <c r="A48" t="s">
        <v>4162</v>
      </c>
      <c r="B48" s="57">
        <v>46023</v>
      </c>
      <c r="C48" s="57">
        <v>46029</v>
      </c>
      <c r="D48" t="s">
        <v>11676</v>
      </c>
      <c r="E48" t="s">
        <v>4680</v>
      </c>
      <c r="F48" t="s">
        <v>36</v>
      </c>
      <c r="G48" t="s">
        <v>57</v>
      </c>
      <c r="H48" t="s">
        <v>38</v>
      </c>
      <c r="I48" t="s">
        <v>39</v>
      </c>
      <c r="J48" t="s">
        <v>17833</v>
      </c>
      <c r="K48" t="s">
        <v>17834</v>
      </c>
      <c r="L48" s="66">
        <v>7</v>
      </c>
      <c r="M48" s="66">
        <v>0</v>
      </c>
      <c r="N48" t="s">
        <v>38</v>
      </c>
      <c r="O48" t="s">
        <v>4665</v>
      </c>
      <c r="P48" t="s">
        <v>41</v>
      </c>
      <c r="Q48" t="s">
        <v>5044</v>
      </c>
      <c r="R48" t="s">
        <v>12799</v>
      </c>
      <c r="S48" t="s">
        <v>12800</v>
      </c>
      <c r="T48" t="s">
        <v>38</v>
      </c>
      <c r="U48" s="57">
        <v>46023</v>
      </c>
      <c r="V48" s="57">
        <v>46029</v>
      </c>
      <c r="W48" s="65">
        <f t="shared" si="0"/>
        <v>7</v>
      </c>
    </row>
    <row r="49" spans="1:23" ht="13.5" x14ac:dyDescent="0.25">
      <c r="A49" t="s">
        <v>7222</v>
      </c>
      <c r="B49" s="57">
        <v>46023</v>
      </c>
      <c r="C49" s="57">
        <v>46029</v>
      </c>
      <c r="D49" t="s">
        <v>11676</v>
      </c>
      <c r="E49" t="s">
        <v>7223</v>
      </c>
      <c r="F49" t="s">
        <v>49</v>
      </c>
      <c r="G49" t="s">
        <v>50</v>
      </c>
      <c r="H49" t="s">
        <v>112</v>
      </c>
      <c r="I49" t="s">
        <v>39</v>
      </c>
      <c r="J49" t="s">
        <v>17756</v>
      </c>
      <c r="K49" t="s">
        <v>17757</v>
      </c>
      <c r="L49" s="66">
        <v>7</v>
      </c>
      <c r="M49" s="66">
        <v>0</v>
      </c>
      <c r="N49" t="s">
        <v>113</v>
      </c>
      <c r="O49" t="s">
        <v>7221</v>
      </c>
      <c r="P49" t="s">
        <v>11677</v>
      </c>
      <c r="Q49" t="s">
        <v>224</v>
      </c>
      <c r="R49"/>
      <c r="S49"/>
      <c r="T49"/>
      <c r="U49" s="57">
        <v>46023</v>
      </c>
      <c r="V49" s="57">
        <v>46029</v>
      </c>
      <c r="W49" s="65">
        <f t="shared" si="0"/>
        <v>7</v>
      </c>
    </row>
    <row r="50" spans="1:23" ht="13.5" x14ac:dyDescent="0.25">
      <c r="A50" t="s">
        <v>2568</v>
      </c>
      <c r="B50" s="57">
        <v>46023</v>
      </c>
      <c r="C50" s="57">
        <v>46029</v>
      </c>
      <c r="D50" t="s">
        <v>11676</v>
      </c>
      <c r="E50" t="s">
        <v>6064</v>
      </c>
      <c r="F50" t="s">
        <v>36</v>
      </c>
      <c r="G50" t="s">
        <v>57</v>
      </c>
      <c r="H50" t="s">
        <v>38</v>
      </c>
      <c r="I50" t="s">
        <v>39</v>
      </c>
      <c r="J50" t="s">
        <v>17833</v>
      </c>
      <c r="K50" t="s">
        <v>17834</v>
      </c>
      <c r="L50" s="66">
        <v>7</v>
      </c>
      <c r="M50" s="66">
        <v>0</v>
      </c>
      <c r="N50" t="s">
        <v>38</v>
      </c>
      <c r="O50" t="s">
        <v>5844</v>
      </c>
      <c r="P50" t="s">
        <v>41</v>
      </c>
      <c r="Q50" t="s">
        <v>6061</v>
      </c>
      <c r="R50" t="s">
        <v>12781</v>
      </c>
      <c r="S50" t="s">
        <v>12782</v>
      </c>
      <c r="T50" t="s">
        <v>38</v>
      </c>
      <c r="U50" s="57">
        <v>46023</v>
      </c>
      <c r="V50" s="57">
        <v>46029</v>
      </c>
      <c r="W50" s="65">
        <f t="shared" si="0"/>
        <v>7</v>
      </c>
    </row>
    <row r="51" spans="1:23" ht="13.5" x14ac:dyDescent="0.25">
      <c r="A51" t="s">
        <v>6107</v>
      </c>
      <c r="B51" s="57">
        <v>46023</v>
      </c>
      <c r="C51" s="57">
        <v>46029</v>
      </c>
      <c r="D51" t="s">
        <v>11676</v>
      </c>
      <c r="E51" t="s">
        <v>6108</v>
      </c>
      <c r="F51" t="s">
        <v>36</v>
      </c>
      <c r="G51" t="s">
        <v>57</v>
      </c>
      <c r="H51" t="s">
        <v>38</v>
      </c>
      <c r="I51" t="s">
        <v>39</v>
      </c>
      <c r="J51" t="s">
        <v>17833</v>
      </c>
      <c r="K51" t="s">
        <v>17834</v>
      </c>
      <c r="L51" s="66">
        <v>7</v>
      </c>
      <c r="M51" s="66">
        <v>0</v>
      </c>
      <c r="N51" t="s">
        <v>38</v>
      </c>
      <c r="O51" t="s">
        <v>5844</v>
      </c>
      <c r="P51" t="s">
        <v>41</v>
      </c>
      <c r="Q51" t="s">
        <v>11194</v>
      </c>
      <c r="R51" t="s">
        <v>13903</v>
      </c>
      <c r="S51" t="s">
        <v>13904</v>
      </c>
      <c r="T51" t="s">
        <v>38</v>
      </c>
      <c r="U51" s="57">
        <v>46023</v>
      </c>
      <c r="V51" s="57">
        <v>46029</v>
      </c>
      <c r="W51" s="65">
        <f t="shared" si="0"/>
        <v>7</v>
      </c>
    </row>
    <row r="52" spans="1:23" ht="13.5" x14ac:dyDescent="0.25">
      <c r="A52" t="s">
        <v>10110</v>
      </c>
      <c r="B52" s="57">
        <v>46023</v>
      </c>
      <c r="C52" s="57">
        <v>46029</v>
      </c>
      <c r="D52" t="s">
        <v>11676</v>
      </c>
      <c r="E52" t="s">
        <v>10111</v>
      </c>
      <c r="F52" t="s">
        <v>36</v>
      </c>
      <c r="G52" t="s">
        <v>96</v>
      </c>
      <c r="H52" t="s">
        <v>10102</v>
      </c>
      <c r="I52" t="s">
        <v>39</v>
      </c>
      <c r="J52" t="s">
        <v>17835</v>
      </c>
      <c r="K52" t="s">
        <v>17834</v>
      </c>
      <c r="L52" s="66">
        <v>7</v>
      </c>
      <c r="M52" s="66">
        <v>0</v>
      </c>
      <c r="N52" t="s">
        <v>10102</v>
      </c>
      <c r="O52" t="s">
        <v>10103</v>
      </c>
      <c r="P52" t="s">
        <v>11678</v>
      </c>
      <c r="Q52" t="s">
        <v>11537</v>
      </c>
      <c r="R52" t="s">
        <v>13909</v>
      </c>
      <c r="S52" t="s">
        <v>13910</v>
      </c>
      <c r="T52" t="s">
        <v>10102</v>
      </c>
      <c r="U52" s="57">
        <v>46023</v>
      </c>
      <c r="V52" s="57">
        <v>46029</v>
      </c>
      <c r="W52" s="65">
        <f t="shared" si="0"/>
        <v>7</v>
      </c>
    </row>
    <row r="53" spans="1:23" ht="13.5" x14ac:dyDescent="0.25">
      <c r="A53" t="s">
        <v>9353</v>
      </c>
      <c r="B53" s="57">
        <v>46023</v>
      </c>
      <c r="C53" s="57">
        <v>46029</v>
      </c>
      <c r="D53" t="s">
        <v>11676</v>
      </c>
      <c r="E53" t="s">
        <v>9354</v>
      </c>
      <c r="F53" t="s">
        <v>36</v>
      </c>
      <c r="G53" t="s">
        <v>57</v>
      </c>
      <c r="H53" t="s">
        <v>9188</v>
      </c>
      <c r="I53" t="s">
        <v>39</v>
      </c>
      <c r="J53" t="s">
        <v>17833</v>
      </c>
      <c r="K53" t="s">
        <v>17834</v>
      </c>
      <c r="L53" s="66">
        <v>7</v>
      </c>
      <c r="M53" s="66">
        <v>0</v>
      </c>
      <c r="N53" t="s">
        <v>9189</v>
      </c>
      <c r="O53" t="s">
        <v>9190</v>
      </c>
      <c r="P53" t="s">
        <v>11678</v>
      </c>
      <c r="Q53" t="s">
        <v>11397</v>
      </c>
      <c r="R53" t="s">
        <v>13917</v>
      </c>
      <c r="S53" t="s">
        <v>13918</v>
      </c>
      <c r="T53" t="s">
        <v>9189</v>
      </c>
      <c r="U53" s="57">
        <v>46023</v>
      </c>
      <c r="V53" s="57">
        <v>46029</v>
      </c>
      <c r="W53" s="65">
        <f t="shared" si="0"/>
        <v>7</v>
      </c>
    </row>
    <row r="54" spans="1:23" ht="13.5" x14ac:dyDescent="0.25">
      <c r="A54" t="s">
        <v>145</v>
      </c>
      <c r="B54" s="57">
        <v>46025</v>
      </c>
      <c r="C54" s="57">
        <v>46029</v>
      </c>
      <c r="D54" t="s">
        <v>11676</v>
      </c>
      <c r="E54" t="s">
        <v>2673</v>
      </c>
      <c r="F54" t="s">
        <v>36</v>
      </c>
      <c r="G54" t="s">
        <v>57</v>
      </c>
      <c r="H54" t="s">
        <v>38</v>
      </c>
      <c r="I54" t="s">
        <v>39</v>
      </c>
      <c r="J54" t="s">
        <v>17833</v>
      </c>
      <c r="K54" t="s">
        <v>17834</v>
      </c>
      <c r="L54" s="66">
        <v>5</v>
      </c>
      <c r="M54" s="66">
        <v>0</v>
      </c>
      <c r="N54" t="s">
        <v>38</v>
      </c>
      <c r="O54" t="s">
        <v>2640</v>
      </c>
      <c r="P54" t="s">
        <v>41</v>
      </c>
      <c r="Q54" t="s">
        <v>10721</v>
      </c>
      <c r="R54" t="s">
        <v>16013</v>
      </c>
      <c r="S54" t="s">
        <v>16014</v>
      </c>
      <c r="T54" t="s">
        <v>38</v>
      </c>
      <c r="U54" s="57">
        <v>46025</v>
      </c>
      <c r="V54" s="57">
        <v>46029</v>
      </c>
      <c r="W54" s="65">
        <f t="shared" si="0"/>
        <v>5</v>
      </c>
    </row>
    <row r="55" spans="1:23" ht="13.5" x14ac:dyDescent="0.25">
      <c r="A55" t="s">
        <v>3338</v>
      </c>
      <c r="B55" s="57">
        <v>46029</v>
      </c>
      <c r="C55" s="57">
        <v>46029</v>
      </c>
      <c r="D55" t="s">
        <v>11676</v>
      </c>
      <c r="E55" t="s">
        <v>4573</v>
      </c>
      <c r="F55" t="s">
        <v>36</v>
      </c>
      <c r="G55" t="s">
        <v>96</v>
      </c>
      <c r="H55" t="s">
        <v>38</v>
      </c>
      <c r="I55" t="s">
        <v>39</v>
      </c>
      <c r="J55" t="s">
        <v>17833</v>
      </c>
      <c r="K55" t="s">
        <v>17834</v>
      </c>
      <c r="L55" s="66">
        <v>1</v>
      </c>
      <c r="M55" s="66">
        <v>0</v>
      </c>
      <c r="N55" t="s">
        <v>38</v>
      </c>
      <c r="O55" t="s">
        <v>4572</v>
      </c>
      <c r="P55" t="s">
        <v>41</v>
      </c>
      <c r="Q55" t="s">
        <v>2904</v>
      </c>
      <c r="R55" t="s">
        <v>12513</v>
      </c>
      <c r="S55" t="s">
        <v>12514</v>
      </c>
      <c r="T55" t="s">
        <v>38</v>
      </c>
      <c r="U55" s="57">
        <v>46029</v>
      </c>
      <c r="V55" s="57">
        <v>46029</v>
      </c>
      <c r="W55" s="65">
        <f t="shared" si="0"/>
        <v>1</v>
      </c>
    </row>
    <row r="56" spans="1:23" ht="13.5" x14ac:dyDescent="0.25">
      <c r="A56" t="s">
        <v>809</v>
      </c>
      <c r="B56" s="57">
        <v>46029</v>
      </c>
      <c r="C56" s="57">
        <v>46029</v>
      </c>
      <c r="D56" t="s">
        <v>11676</v>
      </c>
      <c r="E56" t="s">
        <v>810</v>
      </c>
      <c r="F56" t="s">
        <v>36</v>
      </c>
      <c r="G56" t="s">
        <v>96</v>
      </c>
      <c r="H56" t="s">
        <v>793</v>
      </c>
      <c r="I56" t="s">
        <v>39</v>
      </c>
      <c r="J56" t="s">
        <v>17833</v>
      </c>
      <c r="K56" t="s">
        <v>17834</v>
      </c>
      <c r="L56" s="66">
        <v>1</v>
      </c>
      <c r="M56" s="66">
        <v>0</v>
      </c>
      <c r="N56" t="s">
        <v>794</v>
      </c>
      <c r="O56" t="s">
        <v>734</v>
      </c>
      <c r="P56" t="s">
        <v>41</v>
      </c>
      <c r="Q56" t="s">
        <v>10412</v>
      </c>
      <c r="R56" t="s">
        <v>16041</v>
      </c>
      <c r="S56" t="s">
        <v>16042</v>
      </c>
      <c r="T56" t="s">
        <v>794</v>
      </c>
      <c r="U56" s="57">
        <v>46029</v>
      </c>
      <c r="V56" s="57">
        <v>46029</v>
      </c>
      <c r="W56" s="65">
        <f t="shared" si="0"/>
        <v>1</v>
      </c>
    </row>
    <row r="57" spans="1:23" ht="13.5" x14ac:dyDescent="0.25">
      <c r="A57" t="s">
        <v>9501</v>
      </c>
      <c r="B57" s="57">
        <v>46023</v>
      </c>
      <c r="C57" s="57">
        <v>46030</v>
      </c>
      <c r="D57" t="s">
        <v>11676</v>
      </c>
      <c r="E57" t="s">
        <v>9502</v>
      </c>
      <c r="F57" t="s">
        <v>36</v>
      </c>
      <c r="G57" t="s">
        <v>57</v>
      </c>
      <c r="H57" t="s">
        <v>9426</v>
      </c>
      <c r="I57" t="s">
        <v>39</v>
      </c>
      <c r="J57" t="s">
        <v>17833</v>
      </c>
      <c r="K57" t="s">
        <v>17834</v>
      </c>
      <c r="L57" s="66">
        <v>8</v>
      </c>
      <c r="M57" s="66">
        <v>0</v>
      </c>
      <c r="N57" t="s">
        <v>9427</v>
      </c>
      <c r="O57" t="s">
        <v>9428</v>
      </c>
      <c r="P57" t="s">
        <v>11678</v>
      </c>
      <c r="Q57" t="s">
        <v>11409</v>
      </c>
      <c r="R57" t="s">
        <v>13926</v>
      </c>
      <c r="S57" t="s">
        <v>13927</v>
      </c>
      <c r="T57" t="s">
        <v>9427</v>
      </c>
      <c r="U57" s="57">
        <v>46023</v>
      </c>
      <c r="V57" s="57">
        <v>46030</v>
      </c>
      <c r="W57" s="65">
        <f t="shared" si="0"/>
        <v>8</v>
      </c>
    </row>
    <row r="58" spans="1:23" ht="13.5" x14ac:dyDescent="0.25">
      <c r="A58" t="s">
        <v>10180</v>
      </c>
      <c r="B58" s="57">
        <v>46023</v>
      </c>
      <c r="C58" s="57">
        <v>46030</v>
      </c>
      <c r="D58" t="s">
        <v>11676</v>
      </c>
      <c r="E58" t="s">
        <v>10181</v>
      </c>
      <c r="F58" t="s">
        <v>36</v>
      </c>
      <c r="G58" t="s">
        <v>96</v>
      </c>
      <c r="H58" t="s">
        <v>45</v>
      </c>
      <c r="I58" t="s">
        <v>39</v>
      </c>
      <c r="J58" t="s">
        <v>17835</v>
      </c>
      <c r="K58" t="s">
        <v>17834</v>
      </c>
      <c r="L58" s="66">
        <v>8</v>
      </c>
      <c r="M58" s="66">
        <v>0</v>
      </c>
      <c r="N58" t="s">
        <v>46</v>
      </c>
      <c r="O58" t="s">
        <v>10143</v>
      </c>
      <c r="P58" t="s">
        <v>10121</v>
      </c>
      <c r="Q58" t="s">
        <v>11650</v>
      </c>
      <c r="R58" t="s">
        <v>13919</v>
      </c>
      <c r="S58" t="s">
        <v>13920</v>
      </c>
      <c r="T58" t="s">
        <v>13921</v>
      </c>
      <c r="U58" s="57">
        <v>46023</v>
      </c>
      <c r="V58" s="57">
        <v>46030</v>
      </c>
      <c r="W58" s="65">
        <f t="shared" si="0"/>
        <v>8</v>
      </c>
    </row>
    <row r="59" spans="1:23" ht="13.5" x14ac:dyDescent="0.25">
      <c r="A59" t="s">
        <v>1497</v>
      </c>
      <c r="B59" s="57">
        <v>46023</v>
      </c>
      <c r="C59" s="57">
        <v>46030</v>
      </c>
      <c r="D59" t="s">
        <v>11676</v>
      </c>
      <c r="E59" t="s">
        <v>1498</v>
      </c>
      <c r="F59" t="s">
        <v>36</v>
      </c>
      <c r="G59" t="s">
        <v>57</v>
      </c>
      <c r="H59" t="s">
        <v>323</v>
      </c>
      <c r="I59" t="s">
        <v>39</v>
      </c>
      <c r="J59" t="s">
        <v>17833</v>
      </c>
      <c r="K59" t="s">
        <v>17834</v>
      </c>
      <c r="L59" s="66">
        <v>8</v>
      </c>
      <c r="M59" s="66">
        <v>0</v>
      </c>
      <c r="N59" t="s">
        <v>324</v>
      </c>
      <c r="O59" t="s">
        <v>1410</v>
      </c>
      <c r="P59" t="s">
        <v>41</v>
      </c>
      <c r="Q59" t="s">
        <v>10535</v>
      </c>
      <c r="R59" t="s">
        <v>13922</v>
      </c>
      <c r="S59" t="s">
        <v>13923</v>
      </c>
      <c r="T59" t="s">
        <v>324</v>
      </c>
      <c r="U59" s="57">
        <v>46023</v>
      </c>
      <c r="V59" s="57">
        <v>46030</v>
      </c>
      <c r="W59" s="65">
        <f t="shared" si="0"/>
        <v>8</v>
      </c>
    </row>
    <row r="60" spans="1:23" ht="13.5" x14ac:dyDescent="0.25">
      <c r="A60" t="s">
        <v>264</v>
      </c>
      <c r="B60" s="57">
        <v>46023</v>
      </c>
      <c r="C60" s="57">
        <v>46030</v>
      </c>
      <c r="D60" t="s">
        <v>11676</v>
      </c>
      <c r="E60" t="s">
        <v>265</v>
      </c>
      <c r="F60" t="s">
        <v>36</v>
      </c>
      <c r="G60" t="s">
        <v>96</v>
      </c>
      <c r="H60" t="s">
        <v>241</v>
      </c>
      <c r="I60" t="s">
        <v>39</v>
      </c>
      <c r="J60" t="s">
        <v>17833</v>
      </c>
      <c r="K60" t="s">
        <v>17834</v>
      </c>
      <c r="L60" s="66">
        <v>8</v>
      </c>
      <c r="M60" s="66">
        <v>0</v>
      </c>
      <c r="N60" t="s">
        <v>242</v>
      </c>
      <c r="O60" t="s">
        <v>181</v>
      </c>
      <c r="P60" t="s">
        <v>41</v>
      </c>
      <c r="Q60" t="s">
        <v>279</v>
      </c>
      <c r="R60" t="s">
        <v>11943</v>
      </c>
      <c r="S60" t="s">
        <v>11944</v>
      </c>
      <c r="T60" t="s">
        <v>242</v>
      </c>
      <c r="U60" s="57">
        <v>46023</v>
      </c>
      <c r="V60" s="57">
        <v>46030</v>
      </c>
      <c r="W60" s="65">
        <f t="shared" si="0"/>
        <v>8</v>
      </c>
    </row>
    <row r="61" spans="1:23" ht="13.5" x14ac:dyDescent="0.25">
      <c r="A61" t="s">
        <v>3297</v>
      </c>
      <c r="B61" s="57">
        <v>46023</v>
      </c>
      <c r="C61" s="57">
        <v>46030</v>
      </c>
      <c r="D61" t="s">
        <v>11676</v>
      </c>
      <c r="E61" t="s">
        <v>3298</v>
      </c>
      <c r="F61" t="s">
        <v>36</v>
      </c>
      <c r="G61" t="s">
        <v>57</v>
      </c>
      <c r="H61" t="s">
        <v>38</v>
      </c>
      <c r="I61" t="s">
        <v>39</v>
      </c>
      <c r="J61" t="s">
        <v>17833</v>
      </c>
      <c r="K61" t="s">
        <v>17834</v>
      </c>
      <c r="L61" s="66">
        <v>8</v>
      </c>
      <c r="M61" s="66">
        <v>0</v>
      </c>
      <c r="N61" t="s">
        <v>38</v>
      </c>
      <c r="O61" t="s">
        <v>3258</v>
      </c>
      <c r="P61" t="s">
        <v>41</v>
      </c>
      <c r="Q61" t="s">
        <v>10810</v>
      </c>
      <c r="R61" t="s">
        <v>13928</v>
      </c>
      <c r="S61" t="s">
        <v>13929</v>
      </c>
      <c r="T61" t="s">
        <v>38</v>
      </c>
      <c r="U61" s="57">
        <v>46023</v>
      </c>
      <c r="V61" s="57">
        <v>46030</v>
      </c>
      <c r="W61" s="65">
        <f t="shared" si="0"/>
        <v>8</v>
      </c>
    </row>
    <row r="62" spans="1:23" ht="13.5" x14ac:dyDescent="0.25">
      <c r="A62" t="s">
        <v>2712</v>
      </c>
      <c r="B62" s="57">
        <v>46025</v>
      </c>
      <c r="C62" s="57">
        <v>46030</v>
      </c>
      <c r="D62" t="s">
        <v>11676</v>
      </c>
      <c r="E62" t="s">
        <v>2713</v>
      </c>
      <c r="F62" t="s">
        <v>36</v>
      </c>
      <c r="G62" t="s">
        <v>57</v>
      </c>
      <c r="H62" t="s">
        <v>159</v>
      </c>
      <c r="I62" t="s">
        <v>39</v>
      </c>
      <c r="J62" t="s">
        <v>17833</v>
      </c>
      <c r="K62" t="s">
        <v>17834</v>
      </c>
      <c r="L62" s="66">
        <v>6</v>
      </c>
      <c r="M62" s="66">
        <v>0</v>
      </c>
      <c r="N62" t="s">
        <v>160</v>
      </c>
      <c r="O62" t="s">
        <v>2640</v>
      </c>
      <c r="P62" t="s">
        <v>41</v>
      </c>
      <c r="Q62" t="s">
        <v>10720</v>
      </c>
      <c r="R62" t="s">
        <v>14340</v>
      </c>
      <c r="S62" t="s">
        <v>14341</v>
      </c>
      <c r="T62" t="s">
        <v>160</v>
      </c>
      <c r="U62" s="57">
        <v>46025</v>
      </c>
      <c r="V62" s="57">
        <v>46030</v>
      </c>
      <c r="W62" s="65">
        <f t="shared" si="0"/>
        <v>6</v>
      </c>
    </row>
    <row r="63" spans="1:23" ht="13.5" x14ac:dyDescent="0.25">
      <c r="A63" t="s">
        <v>3028</v>
      </c>
      <c r="B63" s="57">
        <v>46030</v>
      </c>
      <c r="C63" s="57">
        <v>46030</v>
      </c>
      <c r="D63" t="s">
        <v>11676</v>
      </c>
      <c r="E63" t="s">
        <v>3031</v>
      </c>
      <c r="F63" t="s">
        <v>36</v>
      </c>
      <c r="G63" t="s">
        <v>96</v>
      </c>
      <c r="H63" t="s">
        <v>38</v>
      </c>
      <c r="I63" t="s">
        <v>39</v>
      </c>
      <c r="J63" t="s">
        <v>17833</v>
      </c>
      <c r="K63" t="s">
        <v>17834</v>
      </c>
      <c r="L63" s="66">
        <v>1</v>
      </c>
      <c r="M63" s="66">
        <v>0</v>
      </c>
      <c r="N63" t="s">
        <v>38</v>
      </c>
      <c r="O63" t="s">
        <v>3030</v>
      </c>
      <c r="P63" t="s">
        <v>41</v>
      </c>
      <c r="Q63" t="s">
        <v>2106</v>
      </c>
      <c r="R63" t="s">
        <v>12325</v>
      </c>
      <c r="S63" t="s">
        <v>12326</v>
      </c>
      <c r="T63" t="s">
        <v>38</v>
      </c>
      <c r="U63" s="57">
        <v>46030</v>
      </c>
      <c r="V63" s="57">
        <v>46030</v>
      </c>
      <c r="W63" s="65">
        <f t="shared" si="0"/>
        <v>1</v>
      </c>
    </row>
    <row r="64" spans="1:23" ht="13.5" x14ac:dyDescent="0.25">
      <c r="A64" t="s">
        <v>2897</v>
      </c>
      <c r="B64" s="57">
        <v>46030</v>
      </c>
      <c r="C64" s="57">
        <v>46030</v>
      </c>
      <c r="D64" t="s">
        <v>11676</v>
      </c>
      <c r="E64" t="s">
        <v>2899</v>
      </c>
      <c r="F64" t="s">
        <v>36</v>
      </c>
      <c r="G64" t="s">
        <v>96</v>
      </c>
      <c r="H64" t="s">
        <v>38</v>
      </c>
      <c r="I64" t="s">
        <v>39</v>
      </c>
      <c r="J64" t="s">
        <v>17833</v>
      </c>
      <c r="K64" t="s">
        <v>17834</v>
      </c>
      <c r="L64" s="66">
        <v>1</v>
      </c>
      <c r="M64" s="66">
        <v>0</v>
      </c>
      <c r="N64" t="s">
        <v>38</v>
      </c>
      <c r="O64" t="s">
        <v>2890</v>
      </c>
      <c r="P64" t="s">
        <v>41</v>
      </c>
      <c r="Q64" t="s">
        <v>10752</v>
      </c>
      <c r="R64" t="s">
        <v>14829</v>
      </c>
      <c r="S64" t="s">
        <v>14830</v>
      </c>
      <c r="T64" t="s">
        <v>38</v>
      </c>
      <c r="U64" s="57">
        <v>46030</v>
      </c>
      <c r="V64" s="57">
        <v>46030</v>
      </c>
      <c r="W64" s="65">
        <f t="shared" si="0"/>
        <v>1</v>
      </c>
    </row>
    <row r="65" spans="1:23" ht="13.5" x14ac:dyDescent="0.25">
      <c r="A65" t="s">
        <v>145</v>
      </c>
      <c r="B65" s="57">
        <v>46030</v>
      </c>
      <c r="C65" s="57">
        <v>46030</v>
      </c>
      <c r="D65" t="s">
        <v>11676</v>
      </c>
      <c r="E65" t="s">
        <v>4155</v>
      </c>
      <c r="F65" t="s">
        <v>36</v>
      </c>
      <c r="G65" t="s">
        <v>96</v>
      </c>
      <c r="H65" t="s">
        <v>38</v>
      </c>
      <c r="I65" t="s">
        <v>39</v>
      </c>
      <c r="J65" t="s">
        <v>17833</v>
      </c>
      <c r="K65" t="s">
        <v>17834</v>
      </c>
      <c r="L65" s="66">
        <v>1</v>
      </c>
      <c r="M65" s="66">
        <v>0</v>
      </c>
      <c r="N65" t="s">
        <v>38</v>
      </c>
      <c r="O65" t="s">
        <v>3979</v>
      </c>
      <c r="P65" t="s">
        <v>41</v>
      </c>
      <c r="Q65" t="s">
        <v>10965</v>
      </c>
      <c r="R65" t="s">
        <v>16061</v>
      </c>
      <c r="S65" t="s">
        <v>16062</v>
      </c>
      <c r="T65" t="s">
        <v>38</v>
      </c>
      <c r="U65" s="57">
        <v>46030</v>
      </c>
      <c r="V65" s="57">
        <v>46030</v>
      </c>
      <c r="W65" s="65">
        <f t="shared" si="0"/>
        <v>1</v>
      </c>
    </row>
    <row r="66" spans="1:23" ht="13.5" x14ac:dyDescent="0.25">
      <c r="A66" t="s">
        <v>9200</v>
      </c>
      <c r="B66" s="57">
        <v>46023</v>
      </c>
      <c r="C66" s="57">
        <v>46031</v>
      </c>
      <c r="D66" t="s">
        <v>11676</v>
      </c>
      <c r="E66" t="s">
        <v>9201</v>
      </c>
      <c r="F66" t="s">
        <v>36</v>
      </c>
      <c r="G66" t="s">
        <v>37</v>
      </c>
      <c r="H66" t="s">
        <v>9188</v>
      </c>
      <c r="I66" t="s">
        <v>39</v>
      </c>
      <c r="J66" t="s">
        <v>17833</v>
      </c>
      <c r="K66" t="s">
        <v>17834</v>
      </c>
      <c r="L66" s="66">
        <v>9</v>
      </c>
      <c r="M66" s="66">
        <v>0</v>
      </c>
      <c r="N66" t="s">
        <v>9189</v>
      </c>
      <c r="O66" t="s">
        <v>9190</v>
      </c>
      <c r="P66" t="s">
        <v>11678</v>
      </c>
      <c r="Q66" t="s">
        <v>11385</v>
      </c>
      <c r="R66" t="s">
        <v>13932</v>
      </c>
      <c r="S66" t="s">
        <v>13933</v>
      </c>
      <c r="T66" t="s">
        <v>9189</v>
      </c>
      <c r="U66" s="57">
        <v>46023</v>
      </c>
      <c r="V66" s="57">
        <v>46031</v>
      </c>
      <c r="W66" s="65">
        <f t="shared" si="0"/>
        <v>9</v>
      </c>
    </row>
    <row r="67" spans="1:23" ht="13.5" x14ac:dyDescent="0.25">
      <c r="A67" t="s">
        <v>5058</v>
      </c>
      <c r="B67" s="57">
        <v>46023</v>
      </c>
      <c r="C67" s="57">
        <v>46031</v>
      </c>
      <c r="D67" t="s">
        <v>11676</v>
      </c>
      <c r="E67" t="s">
        <v>5882</v>
      </c>
      <c r="F67" t="s">
        <v>36</v>
      </c>
      <c r="G67" t="s">
        <v>37</v>
      </c>
      <c r="H67" t="s">
        <v>38</v>
      </c>
      <c r="I67" t="s">
        <v>39</v>
      </c>
      <c r="J67" t="s">
        <v>17833</v>
      </c>
      <c r="K67" t="s">
        <v>17834</v>
      </c>
      <c r="L67" s="66">
        <v>9</v>
      </c>
      <c r="M67" s="66">
        <v>0</v>
      </c>
      <c r="N67" t="s">
        <v>38</v>
      </c>
      <c r="O67" t="s">
        <v>5844</v>
      </c>
      <c r="P67" t="s">
        <v>41</v>
      </c>
      <c r="Q67" t="s">
        <v>11201</v>
      </c>
      <c r="R67" t="s">
        <v>13934</v>
      </c>
      <c r="S67" t="s">
        <v>13935</v>
      </c>
      <c r="T67" t="s">
        <v>38</v>
      </c>
      <c r="U67" s="57">
        <v>46023</v>
      </c>
      <c r="V67" s="57">
        <v>46031</v>
      </c>
      <c r="W67" s="65">
        <f t="shared" ref="W67:W130" si="1">(V67-U67)+1</f>
        <v>9</v>
      </c>
    </row>
    <row r="68" spans="1:23" ht="13.5" x14ac:dyDescent="0.25">
      <c r="A68" t="s">
        <v>211</v>
      </c>
      <c r="B68" s="57">
        <v>46023</v>
      </c>
      <c r="C68" s="57">
        <v>46031</v>
      </c>
      <c r="D68" t="s">
        <v>11676</v>
      </c>
      <c r="E68" t="s">
        <v>212</v>
      </c>
      <c r="F68" t="s">
        <v>36</v>
      </c>
      <c r="G68" t="s">
        <v>37</v>
      </c>
      <c r="H68" t="s">
        <v>159</v>
      </c>
      <c r="I68" t="s">
        <v>39</v>
      </c>
      <c r="J68" t="s">
        <v>17833</v>
      </c>
      <c r="K68" t="s">
        <v>17834</v>
      </c>
      <c r="L68" s="66">
        <v>9</v>
      </c>
      <c r="M68" s="66">
        <v>0</v>
      </c>
      <c r="N68" t="s">
        <v>160</v>
      </c>
      <c r="O68" t="s">
        <v>181</v>
      </c>
      <c r="P68" t="s">
        <v>41</v>
      </c>
      <c r="Q68" t="s">
        <v>10299</v>
      </c>
      <c r="R68" t="s">
        <v>13950</v>
      </c>
      <c r="S68" t="s">
        <v>13951</v>
      </c>
      <c r="T68" t="s">
        <v>160</v>
      </c>
      <c r="U68" s="57">
        <v>46023</v>
      </c>
      <c r="V68" s="57">
        <v>46031</v>
      </c>
      <c r="W68" s="65">
        <f t="shared" si="1"/>
        <v>9</v>
      </c>
    </row>
    <row r="69" spans="1:23" ht="13.5" x14ac:dyDescent="0.25">
      <c r="A69" t="s">
        <v>762</v>
      </c>
      <c r="B69" s="57">
        <v>46023</v>
      </c>
      <c r="C69" s="57">
        <v>46031</v>
      </c>
      <c r="D69" t="s">
        <v>11676</v>
      </c>
      <c r="E69" t="s">
        <v>763</v>
      </c>
      <c r="F69" t="s">
        <v>36</v>
      </c>
      <c r="G69" t="s">
        <v>37</v>
      </c>
      <c r="H69" t="s">
        <v>159</v>
      </c>
      <c r="I69" t="s">
        <v>39</v>
      </c>
      <c r="J69" t="s">
        <v>17833</v>
      </c>
      <c r="K69" t="s">
        <v>17834</v>
      </c>
      <c r="L69" s="66">
        <v>9</v>
      </c>
      <c r="M69" s="66">
        <v>0</v>
      </c>
      <c r="N69" t="s">
        <v>160</v>
      </c>
      <c r="O69" t="s">
        <v>734</v>
      </c>
      <c r="P69" t="s">
        <v>41</v>
      </c>
      <c r="Q69" t="s">
        <v>779</v>
      </c>
      <c r="R69" t="s">
        <v>12697</v>
      </c>
      <c r="S69" t="s">
        <v>12698</v>
      </c>
      <c r="T69" t="s">
        <v>160</v>
      </c>
      <c r="U69" s="57">
        <v>46023</v>
      </c>
      <c r="V69" s="57">
        <v>46031</v>
      </c>
      <c r="W69" s="65">
        <f t="shared" si="1"/>
        <v>9</v>
      </c>
    </row>
    <row r="70" spans="1:23" ht="13.5" x14ac:dyDescent="0.25">
      <c r="A70" t="s">
        <v>539</v>
      </c>
      <c r="B70" s="57">
        <v>46023</v>
      </c>
      <c r="C70" s="57">
        <v>46031</v>
      </c>
      <c r="D70" t="s">
        <v>11676</v>
      </c>
      <c r="E70" t="s">
        <v>4731</v>
      </c>
      <c r="F70" t="s">
        <v>36</v>
      </c>
      <c r="G70" t="s">
        <v>37</v>
      </c>
      <c r="H70" t="s">
        <v>241</v>
      </c>
      <c r="I70" t="s">
        <v>39</v>
      </c>
      <c r="J70" t="s">
        <v>17833</v>
      </c>
      <c r="K70" t="s">
        <v>17834</v>
      </c>
      <c r="L70" s="66">
        <v>9</v>
      </c>
      <c r="M70" s="66">
        <v>0</v>
      </c>
      <c r="N70" t="s">
        <v>242</v>
      </c>
      <c r="O70" t="s">
        <v>4665</v>
      </c>
      <c r="P70" t="s">
        <v>41</v>
      </c>
      <c r="Q70" t="s">
        <v>11016</v>
      </c>
      <c r="R70" t="s">
        <v>13952</v>
      </c>
      <c r="S70" t="s">
        <v>13953</v>
      </c>
      <c r="T70" t="s">
        <v>242</v>
      </c>
      <c r="U70" s="57">
        <v>46023</v>
      </c>
      <c r="V70" s="57">
        <v>46031</v>
      </c>
      <c r="W70" s="65">
        <f t="shared" si="1"/>
        <v>9</v>
      </c>
    </row>
    <row r="71" spans="1:23" ht="13.5" x14ac:dyDescent="0.25">
      <c r="A71" t="s">
        <v>1706</v>
      </c>
      <c r="B71" s="57">
        <v>46023</v>
      </c>
      <c r="C71" s="57">
        <v>46031</v>
      </c>
      <c r="D71" t="s">
        <v>11676</v>
      </c>
      <c r="E71" t="s">
        <v>3402</v>
      </c>
      <c r="F71" t="s">
        <v>36</v>
      </c>
      <c r="G71" t="s">
        <v>37</v>
      </c>
      <c r="H71" t="s">
        <v>38</v>
      </c>
      <c r="I71" t="s">
        <v>39</v>
      </c>
      <c r="J71" t="s">
        <v>17833</v>
      </c>
      <c r="K71" t="s">
        <v>17834</v>
      </c>
      <c r="L71" s="66">
        <v>9</v>
      </c>
      <c r="M71" s="66">
        <v>0</v>
      </c>
      <c r="N71" t="s">
        <v>38</v>
      </c>
      <c r="O71" t="s">
        <v>3390</v>
      </c>
      <c r="P71" t="s">
        <v>41</v>
      </c>
      <c r="Q71" t="s">
        <v>10820</v>
      </c>
      <c r="R71" t="s">
        <v>13938</v>
      </c>
      <c r="S71" t="s">
        <v>13939</v>
      </c>
      <c r="T71" t="s">
        <v>38</v>
      </c>
      <c r="U71" s="57">
        <v>46023</v>
      </c>
      <c r="V71" s="57">
        <v>46031</v>
      </c>
      <c r="W71" s="65">
        <f t="shared" si="1"/>
        <v>9</v>
      </c>
    </row>
    <row r="72" spans="1:23" ht="13.5" x14ac:dyDescent="0.25">
      <c r="A72" t="s">
        <v>772</v>
      </c>
      <c r="B72" s="57">
        <v>46023</v>
      </c>
      <c r="C72" s="57">
        <v>46031</v>
      </c>
      <c r="D72" t="s">
        <v>11676</v>
      </c>
      <c r="E72" t="s">
        <v>773</v>
      </c>
      <c r="F72" t="s">
        <v>36</v>
      </c>
      <c r="G72" t="s">
        <v>37</v>
      </c>
      <c r="H72" t="s">
        <v>159</v>
      </c>
      <c r="I72" t="s">
        <v>39</v>
      </c>
      <c r="J72" t="s">
        <v>17833</v>
      </c>
      <c r="K72" t="s">
        <v>17834</v>
      </c>
      <c r="L72" s="66">
        <v>9</v>
      </c>
      <c r="M72" s="66">
        <v>0</v>
      </c>
      <c r="N72" t="s">
        <v>160</v>
      </c>
      <c r="O72" t="s">
        <v>734</v>
      </c>
      <c r="P72" t="s">
        <v>41</v>
      </c>
      <c r="Q72" t="s">
        <v>10416</v>
      </c>
      <c r="R72" t="s">
        <v>13946</v>
      </c>
      <c r="S72" t="s">
        <v>13947</v>
      </c>
      <c r="T72" t="s">
        <v>5831</v>
      </c>
      <c r="U72" s="57">
        <v>46023</v>
      </c>
      <c r="V72" s="57">
        <v>46031</v>
      </c>
      <c r="W72" s="65">
        <f t="shared" si="1"/>
        <v>9</v>
      </c>
    </row>
    <row r="73" spans="1:23" ht="13.5" x14ac:dyDescent="0.25">
      <c r="A73" t="s">
        <v>1465</v>
      </c>
      <c r="B73" s="57">
        <v>46023</v>
      </c>
      <c r="C73" s="57">
        <v>46031</v>
      </c>
      <c r="D73" t="s">
        <v>11676</v>
      </c>
      <c r="E73" t="s">
        <v>1466</v>
      </c>
      <c r="F73" t="s">
        <v>36</v>
      </c>
      <c r="G73" t="s">
        <v>37</v>
      </c>
      <c r="H73" t="s">
        <v>323</v>
      </c>
      <c r="I73" t="s">
        <v>39</v>
      </c>
      <c r="J73" t="s">
        <v>17833</v>
      </c>
      <c r="K73" t="s">
        <v>17834</v>
      </c>
      <c r="L73" s="66">
        <v>9</v>
      </c>
      <c r="M73" s="66">
        <v>0</v>
      </c>
      <c r="N73" t="s">
        <v>324</v>
      </c>
      <c r="O73" t="s">
        <v>1410</v>
      </c>
      <c r="P73" t="s">
        <v>41</v>
      </c>
      <c r="Q73" t="s">
        <v>1472</v>
      </c>
      <c r="R73" t="s">
        <v>12793</v>
      </c>
      <c r="S73" t="s">
        <v>12794</v>
      </c>
      <c r="T73" t="s">
        <v>324</v>
      </c>
      <c r="U73" s="57">
        <v>46023</v>
      </c>
      <c r="V73" s="57">
        <v>46031</v>
      </c>
      <c r="W73" s="65">
        <f t="shared" si="1"/>
        <v>9</v>
      </c>
    </row>
    <row r="74" spans="1:23" ht="13.5" x14ac:dyDescent="0.25">
      <c r="A74" t="s">
        <v>9767</v>
      </c>
      <c r="B74" s="57">
        <v>46023</v>
      </c>
      <c r="C74" s="57">
        <v>46031</v>
      </c>
      <c r="D74" t="s">
        <v>11676</v>
      </c>
      <c r="E74" t="s">
        <v>9768</v>
      </c>
      <c r="F74" t="s">
        <v>36</v>
      </c>
      <c r="G74" t="s">
        <v>37</v>
      </c>
      <c r="H74" t="s">
        <v>9426</v>
      </c>
      <c r="I74" t="s">
        <v>39</v>
      </c>
      <c r="J74" t="s">
        <v>17833</v>
      </c>
      <c r="K74" t="s">
        <v>17834</v>
      </c>
      <c r="L74" s="66">
        <v>9</v>
      </c>
      <c r="M74" s="66">
        <v>0</v>
      </c>
      <c r="N74" t="s">
        <v>9427</v>
      </c>
      <c r="O74" t="s">
        <v>9428</v>
      </c>
      <c r="P74" t="s">
        <v>11678</v>
      </c>
      <c r="Q74" t="s">
        <v>11456</v>
      </c>
      <c r="R74" t="s">
        <v>13944</v>
      </c>
      <c r="S74" t="s">
        <v>13945</v>
      </c>
      <c r="T74" t="s">
        <v>9427</v>
      </c>
      <c r="U74" s="57">
        <v>46023</v>
      </c>
      <c r="V74" s="57">
        <v>46031</v>
      </c>
      <c r="W74" s="65">
        <f t="shared" si="1"/>
        <v>9</v>
      </c>
    </row>
    <row r="75" spans="1:23" ht="13.5" x14ac:dyDescent="0.25">
      <c r="A75" t="s">
        <v>9769</v>
      </c>
      <c r="B75" s="57">
        <v>46023</v>
      </c>
      <c r="C75" s="57">
        <v>46031</v>
      </c>
      <c r="D75" t="s">
        <v>11676</v>
      </c>
      <c r="E75" t="s">
        <v>9770</v>
      </c>
      <c r="F75" t="s">
        <v>36</v>
      </c>
      <c r="G75" t="s">
        <v>37</v>
      </c>
      <c r="H75" t="s">
        <v>9426</v>
      </c>
      <c r="I75" t="s">
        <v>39</v>
      </c>
      <c r="J75" t="s">
        <v>17833</v>
      </c>
      <c r="K75" t="s">
        <v>17834</v>
      </c>
      <c r="L75" s="66">
        <v>9</v>
      </c>
      <c r="M75" s="66">
        <v>0</v>
      </c>
      <c r="N75" t="s">
        <v>9427</v>
      </c>
      <c r="O75" t="s">
        <v>9428</v>
      </c>
      <c r="P75" t="s">
        <v>11678</v>
      </c>
      <c r="Q75" t="s">
        <v>9830</v>
      </c>
      <c r="R75" t="s">
        <v>12983</v>
      </c>
      <c r="S75" t="s">
        <v>12984</v>
      </c>
      <c r="T75" t="s">
        <v>9427</v>
      </c>
      <c r="U75" s="57">
        <v>46023</v>
      </c>
      <c r="V75" s="57">
        <v>46031</v>
      </c>
      <c r="W75" s="65">
        <f t="shared" si="1"/>
        <v>9</v>
      </c>
    </row>
    <row r="76" spans="1:23" ht="13.5" x14ac:dyDescent="0.25">
      <c r="A76" t="s">
        <v>6681</v>
      </c>
      <c r="B76" s="57">
        <v>46023</v>
      </c>
      <c r="C76" s="57">
        <v>46031</v>
      </c>
      <c r="D76" t="s">
        <v>11676</v>
      </c>
      <c r="E76" t="s">
        <v>6682</v>
      </c>
      <c r="F76" t="s">
        <v>36</v>
      </c>
      <c r="G76" t="s">
        <v>96</v>
      </c>
      <c r="H76" t="s">
        <v>45</v>
      </c>
      <c r="I76" t="s">
        <v>39</v>
      </c>
      <c r="J76" t="s">
        <v>17835</v>
      </c>
      <c r="K76" t="s">
        <v>17834</v>
      </c>
      <c r="L76" s="66">
        <v>9</v>
      </c>
      <c r="M76" s="66">
        <v>0</v>
      </c>
      <c r="N76" t="s">
        <v>46</v>
      </c>
      <c r="O76" t="s">
        <v>6656</v>
      </c>
      <c r="P76" t="s">
        <v>6657</v>
      </c>
      <c r="Q76" t="s">
        <v>6689</v>
      </c>
      <c r="R76" t="s">
        <v>13299</v>
      </c>
      <c r="S76" t="s">
        <v>13300</v>
      </c>
      <c r="T76" t="s">
        <v>46</v>
      </c>
      <c r="U76" s="57">
        <v>46023</v>
      </c>
      <c r="V76" s="57">
        <v>46031</v>
      </c>
      <c r="W76" s="65">
        <f t="shared" si="1"/>
        <v>9</v>
      </c>
    </row>
    <row r="77" spans="1:23" ht="13.5" x14ac:dyDescent="0.25">
      <c r="A77" t="s">
        <v>175</v>
      </c>
      <c r="B77" s="57">
        <v>46023</v>
      </c>
      <c r="C77" s="57">
        <v>46031</v>
      </c>
      <c r="D77" t="s">
        <v>11676</v>
      </c>
      <c r="E77" t="s">
        <v>176</v>
      </c>
      <c r="F77" t="s">
        <v>36</v>
      </c>
      <c r="G77" t="s">
        <v>37</v>
      </c>
      <c r="H77" t="s">
        <v>159</v>
      </c>
      <c r="I77" t="s">
        <v>39</v>
      </c>
      <c r="J77" t="s">
        <v>17833</v>
      </c>
      <c r="K77" t="s">
        <v>17834</v>
      </c>
      <c r="L77" s="66">
        <v>9</v>
      </c>
      <c r="M77" s="66">
        <v>0</v>
      </c>
      <c r="N77" t="s">
        <v>160</v>
      </c>
      <c r="O77" t="s">
        <v>125</v>
      </c>
      <c r="P77" t="s">
        <v>41</v>
      </c>
      <c r="Q77" t="s">
        <v>10296</v>
      </c>
      <c r="R77" t="s">
        <v>13948</v>
      </c>
      <c r="S77" t="s">
        <v>13949</v>
      </c>
      <c r="T77" t="s">
        <v>160</v>
      </c>
      <c r="U77" s="57">
        <v>46023</v>
      </c>
      <c r="V77" s="57">
        <v>46031</v>
      </c>
      <c r="W77" s="65">
        <f t="shared" si="1"/>
        <v>9</v>
      </c>
    </row>
    <row r="78" spans="1:23" ht="13.5" x14ac:dyDescent="0.25">
      <c r="A78" t="s">
        <v>2411</v>
      </c>
      <c r="B78" s="57">
        <v>46023</v>
      </c>
      <c r="C78" s="57">
        <v>46031</v>
      </c>
      <c r="D78" t="s">
        <v>11676</v>
      </c>
      <c r="E78" t="s">
        <v>6114</v>
      </c>
      <c r="F78" t="s">
        <v>36</v>
      </c>
      <c r="G78" t="s">
        <v>37</v>
      </c>
      <c r="H78" t="s">
        <v>38</v>
      </c>
      <c r="I78" t="s">
        <v>39</v>
      </c>
      <c r="J78" t="s">
        <v>17833</v>
      </c>
      <c r="K78" t="s">
        <v>17834</v>
      </c>
      <c r="L78" s="66">
        <v>9</v>
      </c>
      <c r="M78" s="66">
        <v>0</v>
      </c>
      <c r="N78" t="s">
        <v>38</v>
      </c>
      <c r="O78" t="s">
        <v>5844</v>
      </c>
      <c r="P78" t="s">
        <v>41</v>
      </c>
      <c r="Q78" t="s">
        <v>5976</v>
      </c>
      <c r="R78" t="s">
        <v>12349</v>
      </c>
      <c r="S78" t="s">
        <v>12350</v>
      </c>
      <c r="T78" t="s">
        <v>38</v>
      </c>
      <c r="U78" s="57">
        <v>46023</v>
      </c>
      <c r="V78" s="57">
        <v>46031</v>
      </c>
      <c r="W78" s="65">
        <f t="shared" si="1"/>
        <v>9</v>
      </c>
    </row>
    <row r="79" spans="1:23" ht="13.5" x14ac:dyDescent="0.25">
      <c r="A79" t="s">
        <v>8723</v>
      </c>
      <c r="B79" s="57">
        <v>46023</v>
      </c>
      <c r="C79" s="57">
        <v>46031</v>
      </c>
      <c r="D79" t="s">
        <v>11676</v>
      </c>
      <c r="E79" t="s">
        <v>10135</v>
      </c>
      <c r="F79" t="s">
        <v>36</v>
      </c>
      <c r="G79" t="s">
        <v>96</v>
      </c>
      <c r="H79" t="s">
        <v>45</v>
      </c>
      <c r="I79" t="s">
        <v>39</v>
      </c>
      <c r="J79" t="s">
        <v>17835</v>
      </c>
      <c r="K79" t="s">
        <v>17834</v>
      </c>
      <c r="L79" s="66">
        <v>9</v>
      </c>
      <c r="M79" s="66">
        <v>0</v>
      </c>
      <c r="N79" t="s">
        <v>46</v>
      </c>
      <c r="O79" t="s">
        <v>10125</v>
      </c>
      <c r="P79" t="s">
        <v>10121</v>
      </c>
      <c r="Q79" t="s">
        <v>11642</v>
      </c>
      <c r="R79" t="s">
        <v>13954</v>
      </c>
      <c r="S79" t="s">
        <v>13955</v>
      </c>
      <c r="T79" t="s">
        <v>46</v>
      </c>
      <c r="U79" s="57">
        <v>46023</v>
      </c>
      <c r="V79" s="57">
        <v>46031</v>
      </c>
      <c r="W79" s="65">
        <f t="shared" si="1"/>
        <v>9</v>
      </c>
    </row>
    <row r="80" spans="1:23" ht="13.5" x14ac:dyDescent="0.25">
      <c r="A80" t="s">
        <v>4641</v>
      </c>
      <c r="B80" s="57">
        <v>46028</v>
      </c>
      <c r="C80" s="57">
        <v>46031</v>
      </c>
      <c r="D80" t="s">
        <v>11676</v>
      </c>
      <c r="E80" t="s">
        <v>6353</v>
      </c>
      <c r="F80" t="s">
        <v>36</v>
      </c>
      <c r="G80" t="s">
        <v>37</v>
      </c>
      <c r="H80" t="s">
        <v>159</v>
      </c>
      <c r="I80" t="s">
        <v>39</v>
      </c>
      <c r="J80" t="s">
        <v>17833</v>
      </c>
      <c r="K80" t="s">
        <v>17834</v>
      </c>
      <c r="L80" s="66">
        <v>4</v>
      </c>
      <c r="M80" s="66">
        <v>0</v>
      </c>
      <c r="N80" t="s">
        <v>160</v>
      </c>
      <c r="O80" t="s">
        <v>5844</v>
      </c>
      <c r="P80" t="s">
        <v>41</v>
      </c>
      <c r="Q80" t="s">
        <v>6415</v>
      </c>
      <c r="R80" t="s">
        <v>12701</v>
      </c>
      <c r="S80" t="s">
        <v>12702</v>
      </c>
      <c r="T80" t="s">
        <v>160</v>
      </c>
      <c r="U80" s="57">
        <v>46028</v>
      </c>
      <c r="V80" s="57">
        <v>46031</v>
      </c>
      <c r="W80" s="65">
        <f t="shared" si="1"/>
        <v>4</v>
      </c>
    </row>
    <row r="81" spans="1:23" ht="13.5" x14ac:dyDescent="0.25">
      <c r="A81" t="s">
        <v>7921</v>
      </c>
      <c r="B81" s="57">
        <v>46030</v>
      </c>
      <c r="C81" s="57">
        <v>46031</v>
      </c>
      <c r="D81" t="s">
        <v>11676</v>
      </c>
      <c r="E81" t="s">
        <v>7922</v>
      </c>
      <c r="F81" t="s">
        <v>36</v>
      </c>
      <c r="G81" t="s">
        <v>7580</v>
      </c>
      <c r="H81" t="s">
        <v>7923</v>
      </c>
      <c r="I81" t="s">
        <v>39</v>
      </c>
      <c r="J81" t="s">
        <v>18361</v>
      </c>
      <c r="K81" t="s">
        <v>18362</v>
      </c>
      <c r="L81" s="66">
        <v>2</v>
      </c>
      <c r="M81" s="66">
        <v>0</v>
      </c>
      <c r="N81" t="s">
        <v>7923</v>
      </c>
      <c r="O81" t="s">
        <v>7924</v>
      </c>
      <c r="P81" t="s">
        <v>7061</v>
      </c>
      <c r="Q81" t="s">
        <v>224</v>
      </c>
      <c r="R81"/>
      <c r="S81"/>
      <c r="T81"/>
      <c r="U81" s="57">
        <v>46030</v>
      </c>
      <c r="V81" s="57">
        <v>46031</v>
      </c>
      <c r="W81" s="65">
        <f t="shared" si="1"/>
        <v>2</v>
      </c>
    </row>
    <row r="82" spans="1:23" ht="13.5" x14ac:dyDescent="0.25">
      <c r="A82" t="s">
        <v>3338</v>
      </c>
      <c r="B82" s="57">
        <v>46030</v>
      </c>
      <c r="C82" s="57">
        <v>46031</v>
      </c>
      <c r="D82" t="s">
        <v>11676</v>
      </c>
      <c r="E82" t="s">
        <v>5851</v>
      </c>
      <c r="F82" t="s">
        <v>36</v>
      </c>
      <c r="G82" t="s">
        <v>37</v>
      </c>
      <c r="H82" t="s">
        <v>38</v>
      </c>
      <c r="I82" t="s">
        <v>39</v>
      </c>
      <c r="J82" t="s">
        <v>17833</v>
      </c>
      <c r="K82" t="s">
        <v>17834</v>
      </c>
      <c r="L82" s="66">
        <v>2</v>
      </c>
      <c r="M82" s="66">
        <v>0</v>
      </c>
      <c r="N82" t="s">
        <v>38</v>
      </c>
      <c r="O82" t="s">
        <v>5844</v>
      </c>
      <c r="P82" t="s">
        <v>41</v>
      </c>
      <c r="Q82" t="s">
        <v>6031</v>
      </c>
      <c r="R82" t="s">
        <v>12561</v>
      </c>
      <c r="S82" t="s">
        <v>12562</v>
      </c>
      <c r="T82" t="s">
        <v>38</v>
      </c>
      <c r="U82" s="57">
        <v>46030</v>
      </c>
      <c r="V82" s="57">
        <v>46031</v>
      </c>
      <c r="W82" s="65">
        <f t="shared" si="1"/>
        <v>2</v>
      </c>
    </row>
    <row r="83" spans="1:23" ht="13.5" x14ac:dyDescent="0.25">
      <c r="A83" t="s">
        <v>7955</v>
      </c>
      <c r="B83" s="57">
        <v>46023</v>
      </c>
      <c r="C83" s="57">
        <v>46033</v>
      </c>
      <c r="D83" t="s">
        <v>11676</v>
      </c>
      <c r="E83" t="s">
        <v>7956</v>
      </c>
      <c r="F83" t="s">
        <v>36</v>
      </c>
      <c r="G83" t="s">
        <v>44</v>
      </c>
      <c r="H83" t="s">
        <v>7953</v>
      </c>
      <c r="I83" t="s">
        <v>39</v>
      </c>
      <c r="J83" t="s">
        <v>17572</v>
      </c>
      <c r="K83" t="s">
        <v>17573</v>
      </c>
      <c r="L83" s="66">
        <v>11</v>
      </c>
      <c r="M83" s="66">
        <v>0</v>
      </c>
      <c r="N83" t="s">
        <v>7953</v>
      </c>
      <c r="O83" t="s">
        <v>7954</v>
      </c>
      <c r="P83" t="s">
        <v>7061</v>
      </c>
      <c r="Q83" t="s">
        <v>224</v>
      </c>
      <c r="R83"/>
      <c r="S83"/>
      <c r="T83"/>
      <c r="U83" s="57">
        <v>46023</v>
      </c>
      <c r="V83" s="57">
        <v>46033</v>
      </c>
      <c r="W83" s="65">
        <f t="shared" si="1"/>
        <v>11</v>
      </c>
    </row>
    <row r="84" spans="1:23" ht="13.5" x14ac:dyDescent="0.25">
      <c r="A84" t="s">
        <v>6281</v>
      </c>
      <c r="B84" s="57">
        <v>46023</v>
      </c>
      <c r="C84" s="57">
        <v>46033</v>
      </c>
      <c r="D84" t="s">
        <v>11676</v>
      </c>
      <c r="E84" t="s">
        <v>6282</v>
      </c>
      <c r="F84" t="s">
        <v>36</v>
      </c>
      <c r="G84" t="s">
        <v>172</v>
      </c>
      <c r="H84" t="s">
        <v>159</v>
      </c>
      <c r="I84" t="s">
        <v>39</v>
      </c>
      <c r="J84" t="s">
        <v>18377</v>
      </c>
      <c r="K84" t="s">
        <v>18378</v>
      </c>
      <c r="L84" s="66">
        <v>11</v>
      </c>
      <c r="M84" s="66">
        <v>0</v>
      </c>
      <c r="N84" t="s">
        <v>160</v>
      </c>
      <c r="O84" t="s">
        <v>5844</v>
      </c>
      <c r="P84" t="s">
        <v>41</v>
      </c>
      <c r="Q84" t="s">
        <v>11213</v>
      </c>
      <c r="R84" t="s">
        <v>17378</v>
      </c>
      <c r="S84" t="s">
        <v>17379</v>
      </c>
      <c r="T84" t="s">
        <v>160</v>
      </c>
      <c r="U84" s="57">
        <v>46023</v>
      </c>
      <c r="V84" s="57">
        <v>46033</v>
      </c>
      <c r="W84" s="65">
        <f t="shared" si="1"/>
        <v>11</v>
      </c>
    </row>
    <row r="85" spans="1:23" ht="13.5" x14ac:dyDescent="0.25">
      <c r="A85" t="s">
        <v>3889</v>
      </c>
      <c r="B85" s="57">
        <v>46023</v>
      </c>
      <c r="C85" s="57">
        <v>46033</v>
      </c>
      <c r="D85" t="s">
        <v>11676</v>
      </c>
      <c r="E85" t="s">
        <v>3890</v>
      </c>
      <c r="F85" t="s">
        <v>36</v>
      </c>
      <c r="G85" t="s">
        <v>37</v>
      </c>
      <c r="H85" t="s">
        <v>159</v>
      </c>
      <c r="I85" t="s">
        <v>39</v>
      </c>
      <c r="J85" t="s">
        <v>17833</v>
      </c>
      <c r="K85" t="s">
        <v>17834</v>
      </c>
      <c r="L85" s="66">
        <v>11</v>
      </c>
      <c r="M85" s="66">
        <v>0</v>
      </c>
      <c r="N85" t="s">
        <v>160</v>
      </c>
      <c r="O85" t="s">
        <v>3744</v>
      </c>
      <c r="P85" t="s">
        <v>41</v>
      </c>
      <c r="Q85" t="s">
        <v>3921</v>
      </c>
      <c r="R85" t="s">
        <v>12823</v>
      </c>
      <c r="S85" t="s">
        <v>12824</v>
      </c>
      <c r="T85" t="s">
        <v>160</v>
      </c>
      <c r="U85" s="57">
        <v>46023</v>
      </c>
      <c r="V85" s="57">
        <v>46033</v>
      </c>
      <c r="W85" s="65">
        <f t="shared" si="1"/>
        <v>11</v>
      </c>
    </row>
    <row r="86" spans="1:23" ht="13.5" x14ac:dyDescent="0.25">
      <c r="A86" t="s">
        <v>5729</v>
      </c>
      <c r="B86" s="57">
        <v>46023</v>
      </c>
      <c r="C86" s="57">
        <v>46033</v>
      </c>
      <c r="D86" t="s">
        <v>11676</v>
      </c>
      <c r="E86" t="s">
        <v>5730</v>
      </c>
      <c r="F86" t="s">
        <v>36</v>
      </c>
      <c r="G86" t="s">
        <v>172</v>
      </c>
      <c r="H86" t="s">
        <v>159</v>
      </c>
      <c r="I86" t="s">
        <v>39</v>
      </c>
      <c r="J86" t="s">
        <v>18377</v>
      </c>
      <c r="K86" t="s">
        <v>18378</v>
      </c>
      <c r="L86" s="66">
        <v>11</v>
      </c>
      <c r="M86" s="66">
        <v>0</v>
      </c>
      <c r="N86" t="s">
        <v>160</v>
      </c>
      <c r="O86" t="s">
        <v>5699</v>
      </c>
      <c r="P86" t="s">
        <v>41</v>
      </c>
      <c r="Q86" t="s">
        <v>11171</v>
      </c>
      <c r="R86" t="s">
        <v>17380</v>
      </c>
      <c r="S86" t="s">
        <v>17381</v>
      </c>
      <c r="T86" t="s">
        <v>160</v>
      </c>
      <c r="U86" s="57">
        <v>46023</v>
      </c>
      <c r="V86" s="57">
        <v>46033</v>
      </c>
      <c r="W86" s="65">
        <f t="shared" si="1"/>
        <v>11</v>
      </c>
    </row>
    <row r="87" spans="1:23" ht="13.5" x14ac:dyDescent="0.25">
      <c r="A87" t="s">
        <v>7962</v>
      </c>
      <c r="B87" s="57">
        <v>46023</v>
      </c>
      <c r="C87" s="57">
        <v>46033</v>
      </c>
      <c r="D87" t="s">
        <v>11676</v>
      </c>
      <c r="E87" t="s">
        <v>7963</v>
      </c>
      <c r="F87" t="s">
        <v>36</v>
      </c>
      <c r="G87" t="s">
        <v>44</v>
      </c>
      <c r="H87" t="s">
        <v>7953</v>
      </c>
      <c r="I87" t="s">
        <v>39</v>
      </c>
      <c r="J87" t="s">
        <v>17572</v>
      </c>
      <c r="K87" t="s">
        <v>17573</v>
      </c>
      <c r="L87" s="66">
        <v>11</v>
      </c>
      <c r="M87" s="66">
        <v>0</v>
      </c>
      <c r="N87" t="s">
        <v>7953</v>
      </c>
      <c r="O87" t="s">
        <v>7954</v>
      </c>
      <c r="P87" t="s">
        <v>7061</v>
      </c>
      <c r="Q87" t="s">
        <v>224</v>
      </c>
      <c r="R87"/>
      <c r="S87"/>
      <c r="T87"/>
      <c r="U87" s="57">
        <v>46023</v>
      </c>
      <c r="V87" s="57">
        <v>46033</v>
      </c>
      <c r="W87" s="65">
        <f t="shared" si="1"/>
        <v>11</v>
      </c>
    </row>
    <row r="88" spans="1:23" ht="13.5" x14ac:dyDescent="0.25">
      <c r="A88" t="s">
        <v>7762</v>
      </c>
      <c r="B88" s="57">
        <v>46023</v>
      </c>
      <c r="C88" s="57">
        <v>46033</v>
      </c>
      <c r="D88" t="s">
        <v>11676</v>
      </c>
      <c r="E88" t="s">
        <v>7763</v>
      </c>
      <c r="F88" t="s">
        <v>36</v>
      </c>
      <c r="G88" t="s">
        <v>44</v>
      </c>
      <c r="H88" t="s">
        <v>7764</v>
      </c>
      <c r="I88" t="s">
        <v>39</v>
      </c>
      <c r="J88" t="s">
        <v>17572</v>
      </c>
      <c r="K88" t="s">
        <v>17573</v>
      </c>
      <c r="L88" s="66">
        <v>11</v>
      </c>
      <c r="M88" s="66">
        <v>0</v>
      </c>
      <c r="N88" t="s">
        <v>7765</v>
      </c>
      <c r="O88" t="s">
        <v>7766</v>
      </c>
      <c r="P88" t="s">
        <v>7061</v>
      </c>
      <c r="Q88" t="s">
        <v>224</v>
      </c>
      <c r="R88"/>
      <c r="S88"/>
      <c r="T88"/>
      <c r="U88" s="57">
        <v>46023</v>
      </c>
      <c r="V88" s="57">
        <v>46033</v>
      </c>
      <c r="W88" s="65">
        <f t="shared" si="1"/>
        <v>11</v>
      </c>
    </row>
    <row r="89" spans="1:23" ht="13.5" x14ac:dyDescent="0.25">
      <c r="A89" t="s">
        <v>10175</v>
      </c>
      <c r="B89" s="57">
        <v>46023</v>
      </c>
      <c r="C89" s="57">
        <v>46033</v>
      </c>
      <c r="D89" t="s">
        <v>11676</v>
      </c>
      <c r="E89" t="s">
        <v>10176</v>
      </c>
      <c r="F89" t="s">
        <v>36</v>
      </c>
      <c r="G89" t="s">
        <v>96</v>
      </c>
      <c r="H89" t="s">
        <v>45</v>
      </c>
      <c r="I89" t="s">
        <v>39</v>
      </c>
      <c r="J89" t="s">
        <v>17835</v>
      </c>
      <c r="K89" t="s">
        <v>17834</v>
      </c>
      <c r="L89" s="66">
        <v>11</v>
      </c>
      <c r="M89" s="66">
        <v>0</v>
      </c>
      <c r="N89" t="s">
        <v>46</v>
      </c>
      <c r="O89" t="s">
        <v>10143</v>
      </c>
      <c r="P89" t="s">
        <v>10121</v>
      </c>
      <c r="Q89" t="s">
        <v>11648</v>
      </c>
      <c r="R89" t="s">
        <v>13485</v>
      </c>
      <c r="S89" t="s">
        <v>13486</v>
      </c>
      <c r="T89" t="s">
        <v>13921</v>
      </c>
      <c r="U89" s="57">
        <v>46023</v>
      </c>
      <c r="V89" s="57">
        <v>46033</v>
      </c>
      <c r="W89" s="65">
        <f t="shared" si="1"/>
        <v>11</v>
      </c>
    </row>
    <row r="90" spans="1:23" ht="13.5" x14ac:dyDescent="0.25">
      <c r="A90" t="s">
        <v>7818</v>
      </c>
      <c r="B90" s="57">
        <v>46023</v>
      </c>
      <c r="C90" s="57">
        <v>46033</v>
      </c>
      <c r="D90" t="s">
        <v>11676</v>
      </c>
      <c r="E90" t="s">
        <v>7819</v>
      </c>
      <c r="F90" t="s">
        <v>36</v>
      </c>
      <c r="G90" t="s">
        <v>44</v>
      </c>
      <c r="H90" t="s">
        <v>7513</v>
      </c>
      <c r="I90" t="s">
        <v>39</v>
      </c>
      <c r="J90" t="s">
        <v>17572</v>
      </c>
      <c r="K90" t="s">
        <v>17573</v>
      </c>
      <c r="L90" s="66">
        <v>11</v>
      </c>
      <c r="M90" s="66">
        <v>0</v>
      </c>
      <c r="N90" t="s">
        <v>7554</v>
      </c>
      <c r="O90" t="s">
        <v>7810</v>
      </c>
      <c r="P90" t="s">
        <v>7061</v>
      </c>
      <c r="Q90" t="s">
        <v>224</v>
      </c>
      <c r="R90"/>
      <c r="S90"/>
      <c r="T90"/>
      <c r="U90" s="57">
        <v>46023</v>
      </c>
      <c r="V90" s="57">
        <v>46033</v>
      </c>
      <c r="W90" s="65">
        <f t="shared" si="1"/>
        <v>11</v>
      </c>
    </row>
    <row r="91" spans="1:23" ht="13.5" x14ac:dyDescent="0.25">
      <c r="A91" t="s">
        <v>7968</v>
      </c>
      <c r="B91" s="57">
        <v>46023</v>
      </c>
      <c r="C91" s="57">
        <v>46033</v>
      </c>
      <c r="D91" t="s">
        <v>11676</v>
      </c>
      <c r="E91" t="s">
        <v>7969</v>
      </c>
      <c r="F91" t="s">
        <v>36</v>
      </c>
      <c r="G91" t="s">
        <v>44</v>
      </c>
      <c r="H91" t="s">
        <v>7953</v>
      </c>
      <c r="I91" t="s">
        <v>39</v>
      </c>
      <c r="J91" t="s">
        <v>17572</v>
      </c>
      <c r="K91" t="s">
        <v>17573</v>
      </c>
      <c r="L91" s="66">
        <v>11</v>
      </c>
      <c r="M91" s="66">
        <v>0</v>
      </c>
      <c r="N91" t="s">
        <v>7953</v>
      </c>
      <c r="O91" t="s">
        <v>7954</v>
      </c>
      <c r="P91" t="s">
        <v>7061</v>
      </c>
      <c r="Q91" t="s">
        <v>224</v>
      </c>
      <c r="R91"/>
      <c r="S91"/>
      <c r="T91"/>
      <c r="U91" s="57">
        <v>46023</v>
      </c>
      <c r="V91" s="57">
        <v>46033</v>
      </c>
      <c r="W91" s="65">
        <f t="shared" si="1"/>
        <v>11</v>
      </c>
    </row>
    <row r="92" spans="1:23" ht="13.5" x14ac:dyDescent="0.25">
      <c r="A92" t="s">
        <v>5410</v>
      </c>
      <c r="B92" s="57">
        <v>46023</v>
      </c>
      <c r="C92" s="57">
        <v>46033</v>
      </c>
      <c r="D92" t="s">
        <v>11676</v>
      </c>
      <c r="E92" t="s">
        <v>5411</v>
      </c>
      <c r="F92" t="s">
        <v>36</v>
      </c>
      <c r="G92" t="s">
        <v>1076</v>
      </c>
      <c r="H92" t="s">
        <v>159</v>
      </c>
      <c r="I92" t="s">
        <v>39</v>
      </c>
      <c r="J92" t="s">
        <v>17833</v>
      </c>
      <c r="K92" t="s">
        <v>17834</v>
      </c>
      <c r="L92" s="66">
        <v>11</v>
      </c>
      <c r="M92" s="66">
        <v>0</v>
      </c>
      <c r="N92" t="s">
        <v>160</v>
      </c>
      <c r="O92" t="s">
        <v>5344</v>
      </c>
      <c r="P92" t="s">
        <v>41</v>
      </c>
      <c r="Q92" t="s">
        <v>11100</v>
      </c>
      <c r="R92" t="s">
        <v>13956</v>
      </c>
      <c r="S92" t="s">
        <v>13957</v>
      </c>
      <c r="T92" t="s">
        <v>160</v>
      </c>
      <c r="U92" s="57">
        <v>46023</v>
      </c>
      <c r="V92" s="57">
        <v>46033</v>
      </c>
      <c r="W92" s="65">
        <f t="shared" si="1"/>
        <v>11</v>
      </c>
    </row>
    <row r="93" spans="1:23" ht="13.5" x14ac:dyDescent="0.25">
      <c r="A93" t="s">
        <v>94</v>
      </c>
      <c r="B93" s="57">
        <v>46023</v>
      </c>
      <c r="C93" s="57">
        <v>46033</v>
      </c>
      <c r="D93" t="s">
        <v>11676</v>
      </c>
      <c r="E93" t="s">
        <v>95</v>
      </c>
      <c r="F93" t="s">
        <v>36</v>
      </c>
      <c r="G93" t="s">
        <v>96</v>
      </c>
      <c r="H93" t="s">
        <v>62</v>
      </c>
      <c r="I93" t="s">
        <v>39</v>
      </c>
      <c r="J93" t="s">
        <v>17835</v>
      </c>
      <c r="K93" t="s">
        <v>17834</v>
      </c>
      <c r="L93" s="66">
        <v>11</v>
      </c>
      <c r="M93" s="66">
        <v>0</v>
      </c>
      <c r="N93" t="s">
        <v>62</v>
      </c>
      <c r="O93" t="s">
        <v>40</v>
      </c>
      <c r="P93" t="s">
        <v>41</v>
      </c>
      <c r="Q93" t="s">
        <v>63</v>
      </c>
      <c r="R93" t="s">
        <v>13647</v>
      </c>
      <c r="S93" t="s">
        <v>13648</v>
      </c>
      <c r="T93" t="s">
        <v>62</v>
      </c>
      <c r="U93" s="57">
        <v>46023</v>
      </c>
      <c r="V93" s="57">
        <v>46033</v>
      </c>
      <c r="W93" s="65">
        <f t="shared" si="1"/>
        <v>11</v>
      </c>
    </row>
    <row r="94" spans="1:23" ht="13.5" x14ac:dyDescent="0.25">
      <c r="A94" t="s">
        <v>7846</v>
      </c>
      <c r="B94" s="57">
        <v>46023</v>
      </c>
      <c r="C94" s="57">
        <v>46033</v>
      </c>
      <c r="D94" t="s">
        <v>11676</v>
      </c>
      <c r="E94" t="s">
        <v>7847</v>
      </c>
      <c r="F94" t="s">
        <v>36</v>
      </c>
      <c r="G94" t="s">
        <v>44</v>
      </c>
      <c r="H94" t="s">
        <v>7841</v>
      </c>
      <c r="I94" t="s">
        <v>39</v>
      </c>
      <c r="J94" t="s">
        <v>17572</v>
      </c>
      <c r="K94" t="s">
        <v>17573</v>
      </c>
      <c r="L94" s="66">
        <v>11</v>
      </c>
      <c r="M94" s="66">
        <v>0</v>
      </c>
      <c r="N94" t="s">
        <v>7842</v>
      </c>
      <c r="O94" t="s">
        <v>7843</v>
      </c>
      <c r="P94" t="s">
        <v>7061</v>
      </c>
      <c r="Q94" t="s">
        <v>224</v>
      </c>
      <c r="R94"/>
      <c r="S94"/>
      <c r="T94"/>
      <c r="U94" s="57">
        <v>46023</v>
      </c>
      <c r="V94" s="57">
        <v>46033</v>
      </c>
      <c r="W94" s="65">
        <f t="shared" si="1"/>
        <v>11</v>
      </c>
    </row>
    <row r="95" spans="1:23" ht="13.5" x14ac:dyDescent="0.25">
      <c r="A95" t="s">
        <v>704</v>
      </c>
      <c r="B95" s="57">
        <v>46023</v>
      </c>
      <c r="C95" s="57">
        <v>46033</v>
      </c>
      <c r="D95" t="s">
        <v>11676</v>
      </c>
      <c r="E95" t="s">
        <v>705</v>
      </c>
      <c r="F95" t="s">
        <v>171</v>
      </c>
      <c r="G95" t="s">
        <v>172</v>
      </c>
      <c r="H95" t="s">
        <v>700</v>
      </c>
      <c r="I95" t="s">
        <v>39</v>
      </c>
      <c r="J95" t="s">
        <v>18377</v>
      </c>
      <c r="K95" t="s">
        <v>18378</v>
      </c>
      <c r="L95" s="66">
        <v>11</v>
      </c>
      <c r="M95" s="66">
        <v>0</v>
      </c>
      <c r="N95" t="s">
        <v>703</v>
      </c>
      <c r="O95" t="s">
        <v>693</v>
      </c>
      <c r="P95" t="s">
        <v>41</v>
      </c>
      <c r="Q95" t="s">
        <v>702</v>
      </c>
      <c r="R95" t="s">
        <v>11995</v>
      </c>
      <c r="S95" t="s">
        <v>11996</v>
      </c>
      <c r="T95" t="s">
        <v>703</v>
      </c>
      <c r="U95" s="57">
        <v>46023</v>
      </c>
      <c r="V95" s="57">
        <v>46033</v>
      </c>
      <c r="W95" s="65">
        <f t="shared" si="1"/>
        <v>11</v>
      </c>
    </row>
    <row r="96" spans="1:23" ht="13.5" x14ac:dyDescent="0.25">
      <c r="A96" t="s">
        <v>7919</v>
      </c>
      <c r="B96" s="57">
        <v>46023</v>
      </c>
      <c r="C96" s="57">
        <v>46033</v>
      </c>
      <c r="D96" t="s">
        <v>11676</v>
      </c>
      <c r="E96" t="s">
        <v>7920</v>
      </c>
      <c r="F96" t="s">
        <v>36</v>
      </c>
      <c r="G96" t="s">
        <v>44</v>
      </c>
      <c r="H96" t="s">
        <v>7911</v>
      </c>
      <c r="I96" t="s">
        <v>39</v>
      </c>
      <c r="J96" t="s">
        <v>17572</v>
      </c>
      <c r="K96" t="s">
        <v>17573</v>
      </c>
      <c r="L96" s="66">
        <v>11</v>
      </c>
      <c r="M96" s="66">
        <v>0</v>
      </c>
      <c r="N96" t="s">
        <v>7911</v>
      </c>
      <c r="O96" t="s">
        <v>7912</v>
      </c>
      <c r="P96" t="s">
        <v>7061</v>
      </c>
      <c r="Q96" t="s">
        <v>224</v>
      </c>
      <c r="R96"/>
      <c r="S96"/>
      <c r="T96"/>
      <c r="U96" s="57">
        <v>46023</v>
      </c>
      <c r="V96" s="57">
        <v>46033</v>
      </c>
      <c r="W96" s="65">
        <f t="shared" si="1"/>
        <v>11</v>
      </c>
    </row>
    <row r="97" spans="1:23" ht="13.5" x14ac:dyDescent="0.25">
      <c r="A97" t="s">
        <v>8281</v>
      </c>
      <c r="B97" s="57">
        <v>46023</v>
      </c>
      <c r="C97" s="57">
        <v>46033</v>
      </c>
      <c r="D97" t="s">
        <v>11676</v>
      </c>
      <c r="E97" t="s">
        <v>8282</v>
      </c>
      <c r="F97" t="s">
        <v>49</v>
      </c>
      <c r="G97" t="s">
        <v>50</v>
      </c>
      <c r="H97" t="s">
        <v>8256</v>
      </c>
      <c r="I97" t="s">
        <v>39</v>
      </c>
      <c r="J97" t="s">
        <v>17756</v>
      </c>
      <c r="K97" t="s">
        <v>17757</v>
      </c>
      <c r="L97" s="66">
        <v>11</v>
      </c>
      <c r="M97" s="66">
        <v>0</v>
      </c>
      <c r="N97" t="s">
        <v>8256</v>
      </c>
      <c r="O97" t="s">
        <v>8257</v>
      </c>
      <c r="P97" t="s">
        <v>7061</v>
      </c>
      <c r="Q97" t="s">
        <v>224</v>
      </c>
      <c r="R97"/>
      <c r="S97"/>
      <c r="T97"/>
      <c r="U97" s="57">
        <v>46023</v>
      </c>
      <c r="V97" s="57">
        <v>46033</v>
      </c>
      <c r="W97" s="65">
        <f t="shared" si="1"/>
        <v>11</v>
      </c>
    </row>
    <row r="98" spans="1:23" ht="13.5" x14ac:dyDescent="0.25">
      <c r="A98" t="s">
        <v>5645</v>
      </c>
      <c r="B98" s="57">
        <v>46028</v>
      </c>
      <c r="C98" s="57">
        <v>46033</v>
      </c>
      <c r="D98" t="s">
        <v>11676</v>
      </c>
      <c r="E98" t="s">
        <v>6036</v>
      </c>
      <c r="F98" t="s">
        <v>36</v>
      </c>
      <c r="G98" t="s">
        <v>37</v>
      </c>
      <c r="H98" t="s">
        <v>38</v>
      </c>
      <c r="I98" t="s">
        <v>39</v>
      </c>
      <c r="J98" t="s">
        <v>17833</v>
      </c>
      <c r="K98" t="s">
        <v>17834</v>
      </c>
      <c r="L98" s="66">
        <v>6</v>
      </c>
      <c r="M98" s="66">
        <v>0</v>
      </c>
      <c r="N98" t="s">
        <v>38</v>
      </c>
      <c r="O98" t="s">
        <v>5844</v>
      </c>
      <c r="P98" t="s">
        <v>41</v>
      </c>
      <c r="Q98" t="s">
        <v>5925</v>
      </c>
      <c r="R98" t="s">
        <v>15585</v>
      </c>
      <c r="S98" t="s">
        <v>15586</v>
      </c>
      <c r="T98" t="s">
        <v>38</v>
      </c>
      <c r="U98" s="57">
        <v>46028</v>
      </c>
      <c r="V98" s="57">
        <v>46033</v>
      </c>
      <c r="W98" s="65">
        <f t="shared" si="1"/>
        <v>6</v>
      </c>
    </row>
    <row r="99" spans="1:23" ht="13.5" x14ac:dyDescent="0.25">
      <c r="A99" t="s">
        <v>4641</v>
      </c>
      <c r="B99" s="57">
        <v>46032</v>
      </c>
      <c r="C99" s="57">
        <v>46033</v>
      </c>
      <c r="D99" t="s">
        <v>11676</v>
      </c>
      <c r="E99" t="s">
        <v>6354</v>
      </c>
      <c r="F99" t="s">
        <v>36</v>
      </c>
      <c r="G99" t="s">
        <v>96</v>
      </c>
      <c r="H99" t="s">
        <v>159</v>
      </c>
      <c r="I99" t="s">
        <v>39</v>
      </c>
      <c r="J99" t="s">
        <v>17833</v>
      </c>
      <c r="K99" t="s">
        <v>17834</v>
      </c>
      <c r="L99" s="66">
        <v>2</v>
      </c>
      <c r="M99" s="66">
        <v>0</v>
      </c>
      <c r="N99" t="s">
        <v>160</v>
      </c>
      <c r="O99" t="s">
        <v>5844</v>
      </c>
      <c r="P99" t="s">
        <v>41</v>
      </c>
      <c r="Q99" t="s">
        <v>167</v>
      </c>
      <c r="R99" t="s">
        <v>12483</v>
      </c>
      <c r="S99" t="s">
        <v>12484</v>
      </c>
      <c r="T99" t="s">
        <v>160</v>
      </c>
      <c r="U99" s="57">
        <v>46032</v>
      </c>
      <c r="V99" s="57">
        <v>46033</v>
      </c>
      <c r="W99" s="65">
        <f t="shared" si="1"/>
        <v>2</v>
      </c>
    </row>
    <row r="100" spans="1:23" ht="13.5" x14ac:dyDescent="0.25">
      <c r="A100" t="s">
        <v>3110</v>
      </c>
      <c r="B100" s="57">
        <v>46023</v>
      </c>
      <c r="C100" s="57">
        <v>46034</v>
      </c>
      <c r="D100" t="s">
        <v>11676</v>
      </c>
      <c r="E100" t="s">
        <v>4015</v>
      </c>
      <c r="F100" t="s">
        <v>36</v>
      </c>
      <c r="G100" t="s">
        <v>37</v>
      </c>
      <c r="H100" t="s">
        <v>38</v>
      </c>
      <c r="I100" t="s">
        <v>39</v>
      </c>
      <c r="J100" t="s">
        <v>17833</v>
      </c>
      <c r="K100" t="s">
        <v>17834</v>
      </c>
      <c r="L100" s="66">
        <v>12</v>
      </c>
      <c r="M100" s="66">
        <v>0</v>
      </c>
      <c r="N100" t="s">
        <v>38</v>
      </c>
      <c r="O100" t="s">
        <v>3979</v>
      </c>
      <c r="P100" t="s">
        <v>41</v>
      </c>
      <c r="Q100" t="s">
        <v>4162</v>
      </c>
      <c r="R100" t="s">
        <v>13907</v>
      </c>
      <c r="S100" t="s">
        <v>13908</v>
      </c>
      <c r="T100" t="s">
        <v>38</v>
      </c>
      <c r="U100" s="57">
        <v>46023</v>
      </c>
      <c r="V100" s="57">
        <v>46034</v>
      </c>
      <c r="W100" s="65">
        <f t="shared" si="1"/>
        <v>12</v>
      </c>
    </row>
    <row r="101" spans="1:23" ht="13.5" x14ac:dyDescent="0.25">
      <c r="A101" t="s">
        <v>612</v>
      </c>
      <c r="B101" s="57">
        <v>46023</v>
      </c>
      <c r="C101" s="57">
        <v>46034</v>
      </c>
      <c r="D101" t="s">
        <v>11676</v>
      </c>
      <c r="E101" t="s">
        <v>3263</v>
      </c>
      <c r="F101" t="s">
        <v>36</v>
      </c>
      <c r="G101" t="s">
        <v>37</v>
      </c>
      <c r="H101" t="s">
        <v>38</v>
      </c>
      <c r="I101" t="s">
        <v>39</v>
      </c>
      <c r="J101" t="s">
        <v>17833</v>
      </c>
      <c r="K101" t="s">
        <v>17834</v>
      </c>
      <c r="L101" s="66">
        <v>12</v>
      </c>
      <c r="M101" s="66">
        <v>0</v>
      </c>
      <c r="N101" t="s">
        <v>38</v>
      </c>
      <c r="O101" t="s">
        <v>3258</v>
      </c>
      <c r="P101" t="s">
        <v>41</v>
      </c>
      <c r="Q101" t="s">
        <v>10806</v>
      </c>
      <c r="R101" t="s">
        <v>13965</v>
      </c>
      <c r="S101" t="s">
        <v>13966</v>
      </c>
      <c r="T101" t="s">
        <v>38</v>
      </c>
      <c r="U101" s="57">
        <v>46023</v>
      </c>
      <c r="V101" s="57">
        <v>46034</v>
      </c>
      <c r="W101" s="65">
        <f t="shared" si="1"/>
        <v>12</v>
      </c>
    </row>
    <row r="102" spans="1:23" ht="13.5" x14ac:dyDescent="0.25">
      <c r="A102" t="s">
        <v>2932</v>
      </c>
      <c r="B102" s="57">
        <v>46023</v>
      </c>
      <c r="C102" s="57">
        <v>46034</v>
      </c>
      <c r="D102" t="s">
        <v>11676</v>
      </c>
      <c r="E102" t="s">
        <v>2933</v>
      </c>
      <c r="F102" t="s">
        <v>36</v>
      </c>
      <c r="G102" t="s">
        <v>37</v>
      </c>
      <c r="H102" t="s">
        <v>159</v>
      </c>
      <c r="I102" t="s">
        <v>39</v>
      </c>
      <c r="J102" t="s">
        <v>17833</v>
      </c>
      <c r="K102" t="s">
        <v>17834</v>
      </c>
      <c r="L102" s="66">
        <v>12</v>
      </c>
      <c r="M102" s="66">
        <v>0</v>
      </c>
      <c r="N102" t="s">
        <v>160</v>
      </c>
      <c r="O102" t="s">
        <v>2890</v>
      </c>
      <c r="P102" t="s">
        <v>41</v>
      </c>
      <c r="Q102" t="s">
        <v>10751</v>
      </c>
      <c r="R102" t="s">
        <v>13958</v>
      </c>
      <c r="S102" t="s">
        <v>13959</v>
      </c>
      <c r="T102" t="s">
        <v>160</v>
      </c>
      <c r="U102" s="57">
        <v>46023</v>
      </c>
      <c r="V102" s="57">
        <v>46034</v>
      </c>
      <c r="W102" s="65">
        <f t="shared" si="1"/>
        <v>12</v>
      </c>
    </row>
    <row r="103" spans="1:23" ht="13.5" x14ac:dyDescent="0.25">
      <c r="A103" t="s">
        <v>2704</v>
      </c>
      <c r="B103" s="57">
        <v>46023</v>
      </c>
      <c r="C103" s="57">
        <v>46034</v>
      </c>
      <c r="D103" t="s">
        <v>11676</v>
      </c>
      <c r="E103" t="s">
        <v>5619</v>
      </c>
      <c r="F103" t="s">
        <v>36</v>
      </c>
      <c r="G103" t="s">
        <v>37</v>
      </c>
      <c r="H103" t="s">
        <v>159</v>
      </c>
      <c r="I103" t="s">
        <v>39</v>
      </c>
      <c r="J103" t="s">
        <v>17833</v>
      </c>
      <c r="K103" t="s">
        <v>17834</v>
      </c>
      <c r="L103" s="66">
        <v>12</v>
      </c>
      <c r="M103" s="66">
        <v>0</v>
      </c>
      <c r="N103" t="s">
        <v>160</v>
      </c>
      <c r="O103" t="s">
        <v>5581</v>
      </c>
      <c r="P103" t="s">
        <v>41</v>
      </c>
      <c r="Q103" t="s">
        <v>11138</v>
      </c>
      <c r="R103" t="s">
        <v>13960</v>
      </c>
      <c r="S103" t="s">
        <v>17448</v>
      </c>
      <c r="T103" t="s">
        <v>160</v>
      </c>
      <c r="U103" s="57">
        <v>46023</v>
      </c>
      <c r="V103" s="57">
        <v>46034</v>
      </c>
      <c r="W103" s="65">
        <f t="shared" si="1"/>
        <v>12</v>
      </c>
    </row>
    <row r="104" spans="1:23" ht="13.5" x14ac:dyDescent="0.25">
      <c r="A104" t="s">
        <v>9713</v>
      </c>
      <c r="B104" s="57">
        <v>46023</v>
      </c>
      <c r="C104" s="57">
        <v>46034</v>
      </c>
      <c r="D104" t="s">
        <v>11676</v>
      </c>
      <c r="E104" t="s">
        <v>9714</v>
      </c>
      <c r="F104" t="s">
        <v>36</v>
      </c>
      <c r="G104" t="s">
        <v>37</v>
      </c>
      <c r="H104" t="s">
        <v>9426</v>
      </c>
      <c r="I104" t="s">
        <v>39</v>
      </c>
      <c r="J104" t="s">
        <v>17833</v>
      </c>
      <c r="K104" t="s">
        <v>17834</v>
      </c>
      <c r="L104" s="66">
        <v>12</v>
      </c>
      <c r="M104" s="66">
        <v>0</v>
      </c>
      <c r="N104" t="s">
        <v>9427</v>
      </c>
      <c r="O104" t="s">
        <v>9428</v>
      </c>
      <c r="P104" t="s">
        <v>11678</v>
      </c>
      <c r="Q104" t="s">
        <v>11449</v>
      </c>
      <c r="R104" t="s">
        <v>13963</v>
      </c>
      <c r="S104" t="s">
        <v>13964</v>
      </c>
      <c r="T104" t="s">
        <v>9427</v>
      </c>
      <c r="U104" s="57">
        <v>46023</v>
      </c>
      <c r="V104" s="57">
        <v>46034</v>
      </c>
      <c r="W104" s="65">
        <f t="shared" si="1"/>
        <v>12</v>
      </c>
    </row>
    <row r="105" spans="1:23" ht="13.5" x14ac:dyDescent="0.25">
      <c r="A105" t="s">
        <v>9779</v>
      </c>
      <c r="B105" s="57">
        <v>46023</v>
      </c>
      <c r="C105" s="57">
        <v>46034</v>
      </c>
      <c r="D105" t="s">
        <v>11676</v>
      </c>
      <c r="E105" t="s">
        <v>9780</v>
      </c>
      <c r="F105" t="s">
        <v>36</v>
      </c>
      <c r="G105" t="s">
        <v>37</v>
      </c>
      <c r="H105" t="s">
        <v>9426</v>
      </c>
      <c r="I105" t="s">
        <v>39</v>
      </c>
      <c r="J105" t="s">
        <v>17833</v>
      </c>
      <c r="K105" t="s">
        <v>17834</v>
      </c>
      <c r="L105" s="66">
        <v>12</v>
      </c>
      <c r="M105" s="66">
        <v>0</v>
      </c>
      <c r="N105" t="s">
        <v>9427</v>
      </c>
      <c r="O105" t="s">
        <v>9428</v>
      </c>
      <c r="P105" t="s">
        <v>11678</v>
      </c>
      <c r="Q105" t="s">
        <v>9717</v>
      </c>
      <c r="R105" t="s">
        <v>12557</v>
      </c>
      <c r="S105" t="s">
        <v>12558</v>
      </c>
      <c r="T105" t="s">
        <v>9427</v>
      </c>
      <c r="U105" s="57">
        <v>46023</v>
      </c>
      <c r="V105" s="57">
        <v>46034</v>
      </c>
      <c r="W105" s="65">
        <f t="shared" si="1"/>
        <v>12</v>
      </c>
    </row>
    <row r="106" spans="1:23" ht="13.5" x14ac:dyDescent="0.25">
      <c r="A106" t="s">
        <v>10112</v>
      </c>
      <c r="B106" s="57">
        <v>46023</v>
      </c>
      <c r="C106" s="57">
        <v>46034</v>
      </c>
      <c r="D106" t="s">
        <v>11676</v>
      </c>
      <c r="E106" t="s">
        <v>10113</v>
      </c>
      <c r="F106" t="s">
        <v>36</v>
      </c>
      <c r="G106" t="s">
        <v>100</v>
      </c>
      <c r="H106" t="s">
        <v>10102</v>
      </c>
      <c r="I106" t="s">
        <v>39</v>
      </c>
      <c r="J106" t="s">
        <v>17833</v>
      </c>
      <c r="K106" t="s">
        <v>17834</v>
      </c>
      <c r="L106" s="66">
        <v>12</v>
      </c>
      <c r="M106" s="66">
        <v>0</v>
      </c>
      <c r="N106" t="s">
        <v>10102</v>
      </c>
      <c r="O106" t="s">
        <v>10103</v>
      </c>
      <c r="P106" t="s">
        <v>11678</v>
      </c>
      <c r="Q106" t="s">
        <v>11538</v>
      </c>
      <c r="R106" t="s">
        <v>13967</v>
      </c>
      <c r="S106" t="s">
        <v>13968</v>
      </c>
      <c r="T106" t="s">
        <v>10102</v>
      </c>
      <c r="U106" s="57">
        <v>46023</v>
      </c>
      <c r="V106" s="57">
        <v>46034</v>
      </c>
      <c r="W106" s="65">
        <f t="shared" si="1"/>
        <v>12</v>
      </c>
    </row>
    <row r="107" spans="1:23" ht="13.5" x14ac:dyDescent="0.25">
      <c r="A107" t="s">
        <v>4286</v>
      </c>
      <c r="B107" s="57">
        <v>46023</v>
      </c>
      <c r="C107" s="57">
        <v>46034</v>
      </c>
      <c r="D107" t="s">
        <v>11676</v>
      </c>
      <c r="E107" t="s">
        <v>4287</v>
      </c>
      <c r="F107" t="s">
        <v>36</v>
      </c>
      <c r="G107" t="s">
        <v>37</v>
      </c>
      <c r="H107" t="s">
        <v>38</v>
      </c>
      <c r="I107" t="s">
        <v>39</v>
      </c>
      <c r="J107" t="s">
        <v>17833</v>
      </c>
      <c r="K107" t="s">
        <v>17834</v>
      </c>
      <c r="L107" s="66">
        <v>12</v>
      </c>
      <c r="M107" s="66">
        <v>0</v>
      </c>
      <c r="N107" t="s">
        <v>38</v>
      </c>
      <c r="O107" t="s">
        <v>3979</v>
      </c>
      <c r="P107" t="s">
        <v>41</v>
      </c>
      <c r="Q107" t="s">
        <v>10982</v>
      </c>
      <c r="R107" t="s">
        <v>13969</v>
      </c>
      <c r="S107" t="s">
        <v>13970</v>
      </c>
      <c r="T107" t="s">
        <v>38</v>
      </c>
      <c r="U107" s="57">
        <v>46023</v>
      </c>
      <c r="V107" s="57">
        <v>46034</v>
      </c>
      <c r="W107" s="65">
        <f t="shared" si="1"/>
        <v>12</v>
      </c>
    </row>
    <row r="108" spans="1:23" ht="13.5" x14ac:dyDescent="0.25">
      <c r="A108" t="s">
        <v>6806</v>
      </c>
      <c r="B108" s="57">
        <v>46031</v>
      </c>
      <c r="C108" s="57">
        <v>46034</v>
      </c>
      <c r="D108" t="s">
        <v>11676</v>
      </c>
      <c r="E108" t="s">
        <v>6807</v>
      </c>
      <c r="F108" t="s">
        <v>36</v>
      </c>
      <c r="G108" t="s">
        <v>100</v>
      </c>
      <c r="H108" t="s">
        <v>6803</v>
      </c>
      <c r="I108" t="s">
        <v>39</v>
      </c>
      <c r="J108" t="s">
        <v>17833</v>
      </c>
      <c r="K108" t="s">
        <v>17834</v>
      </c>
      <c r="L108" s="66">
        <v>4</v>
      </c>
      <c r="M108" s="66">
        <v>0</v>
      </c>
      <c r="N108" t="s">
        <v>6804</v>
      </c>
      <c r="O108" t="s">
        <v>6805</v>
      </c>
      <c r="P108" t="s">
        <v>11679</v>
      </c>
      <c r="Q108" t="s">
        <v>6810</v>
      </c>
      <c r="R108" t="s">
        <v>14140</v>
      </c>
      <c r="S108" t="s">
        <v>14141</v>
      </c>
      <c r="T108" t="s">
        <v>6804</v>
      </c>
      <c r="U108" s="57">
        <v>46031</v>
      </c>
      <c r="V108" s="57">
        <v>46034</v>
      </c>
      <c r="W108" s="65">
        <f t="shared" si="1"/>
        <v>4</v>
      </c>
    </row>
    <row r="109" spans="1:23" ht="13.5" x14ac:dyDescent="0.25">
      <c r="A109" t="s">
        <v>772</v>
      </c>
      <c r="B109" s="57">
        <v>46032</v>
      </c>
      <c r="C109" s="57">
        <v>46034</v>
      </c>
      <c r="D109" t="s">
        <v>11676</v>
      </c>
      <c r="E109" t="s">
        <v>774</v>
      </c>
      <c r="F109" t="s">
        <v>36</v>
      </c>
      <c r="G109" t="s">
        <v>96</v>
      </c>
      <c r="H109" t="s">
        <v>159</v>
      </c>
      <c r="I109" t="s">
        <v>39</v>
      </c>
      <c r="J109" t="s">
        <v>17833</v>
      </c>
      <c r="K109" t="s">
        <v>17834</v>
      </c>
      <c r="L109" s="66">
        <v>3</v>
      </c>
      <c r="M109" s="66">
        <v>0</v>
      </c>
      <c r="N109" t="s">
        <v>160</v>
      </c>
      <c r="O109" t="s">
        <v>734</v>
      </c>
      <c r="P109" t="s">
        <v>41</v>
      </c>
      <c r="Q109" t="s">
        <v>3573</v>
      </c>
      <c r="R109" t="s">
        <v>14698</v>
      </c>
      <c r="S109" t="s">
        <v>14699</v>
      </c>
      <c r="T109" t="s">
        <v>160</v>
      </c>
      <c r="U109" s="57">
        <v>46032</v>
      </c>
      <c r="V109" s="57">
        <v>46034</v>
      </c>
      <c r="W109" s="65">
        <f t="shared" si="1"/>
        <v>3</v>
      </c>
    </row>
    <row r="110" spans="1:23" ht="13.5" x14ac:dyDescent="0.25">
      <c r="A110" t="s">
        <v>625</v>
      </c>
      <c r="B110" s="57">
        <v>46023</v>
      </c>
      <c r="C110" s="57">
        <v>46035</v>
      </c>
      <c r="D110" t="s">
        <v>11676</v>
      </c>
      <c r="E110" t="s">
        <v>626</v>
      </c>
      <c r="F110" t="s">
        <v>36</v>
      </c>
      <c r="G110" t="s">
        <v>37</v>
      </c>
      <c r="H110" t="s">
        <v>159</v>
      </c>
      <c r="I110" t="s">
        <v>39</v>
      </c>
      <c r="J110" t="s">
        <v>17833</v>
      </c>
      <c r="K110" t="s">
        <v>17834</v>
      </c>
      <c r="L110" s="66">
        <v>13</v>
      </c>
      <c r="M110" s="66">
        <v>0</v>
      </c>
      <c r="N110" t="s">
        <v>160</v>
      </c>
      <c r="O110" t="s">
        <v>614</v>
      </c>
      <c r="P110" t="s">
        <v>41</v>
      </c>
      <c r="Q110" t="s">
        <v>10380</v>
      </c>
      <c r="R110" t="s">
        <v>13971</v>
      </c>
      <c r="S110" t="s">
        <v>13972</v>
      </c>
      <c r="T110" t="s">
        <v>160</v>
      </c>
      <c r="U110" s="57">
        <v>46023</v>
      </c>
      <c r="V110" s="57">
        <v>46035</v>
      </c>
      <c r="W110" s="65">
        <f t="shared" si="1"/>
        <v>13</v>
      </c>
    </row>
    <row r="111" spans="1:23" ht="13.5" x14ac:dyDescent="0.25">
      <c r="A111" t="s">
        <v>7075</v>
      </c>
      <c r="B111" s="57">
        <v>46023</v>
      </c>
      <c r="C111" s="57">
        <v>46035</v>
      </c>
      <c r="D111" t="s">
        <v>11676</v>
      </c>
      <c r="E111" t="s">
        <v>7076</v>
      </c>
      <c r="F111" t="s">
        <v>36</v>
      </c>
      <c r="G111" t="s">
        <v>96</v>
      </c>
      <c r="H111" t="s">
        <v>45</v>
      </c>
      <c r="I111" t="s">
        <v>39</v>
      </c>
      <c r="J111" t="s">
        <v>17835</v>
      </c>
      <c r="K111" t="s">
        <v>17834</v>
      </c>
      <c r="L111" s="66">
        <v>13</v>
      </c>
      <c r="M111" s="66">
        <v>0</v>
      </c>
      <c r="N111" t="s">
        <v>46</v>
      </c>
      <c r="O111" t="s">
        <v>7060</v>
      </c>
      <c r="P111" t="s">
        <v>7061</v>
      </c>
      <c r="Q111" t="s">
        <v>7159</v>
      </c>
      <c r="R111" t="s">
        <v>13715</v>
      </c>
      <c r="S111" t="s">
        <v>13716</v>
      </c>
      <c r="T111" t="s">
        <v>46</v>
      </c>
      <c r="U111" s="57">
        <v>46023</v>
      </c>
      <c r="V111" s="57">
        <v>46035</v>
      </c>
      <c r="W111" s="65">
        <f t="shared" si="1"/>
        <v>13</v>
      </c>
    </row>
    <row r="112" spans="1:23" ht="13.5" x14ac:dyDescent="0.25">
      <c r="A112" t="s">
        <v>1436</v>
      </c>
      <c r="B112" s="57">
        <v>46023</v>
      </c>
      <c r="C112" s="57">
        <v>46035</v>
      </c>
      <c r="D112" t="s">
        <v>11676</v>
      </c>
      <c r="E112" t="s">
        <v>1437</v>
      </c>
      <c r="F112" t="s">
        <v>36</v>
      </c>
      <c r="G112" t="s">
        <v>37</v>
      </c>
      <c r="H112" t="s">
        <v>323</v>
      </c>
      <c r="I112" t="s">
        <v>39</v>
      </c>
      <c r="J112" t="s">
        <v>17833</v>
      </c>
      <c r="K112" t="s">
        <v>17834</v>
      </c>
      <c r="L112" s="66">
        <v>13</v>
      </c>
      <c r="M112" s="66">
        <v>0</v>
      </c>
      <c r="N112" t="s">
        <v>324</v>
      </c>
      <c r="O112" t="s">
        <v>1410</v>
      </c>
      <c r="P112" t="s">
        <v>41</v>
      </c>
      <c r="Q112" t="s">
        <v>10526</v>
      </c>
      <c r="R112" t="s">
        <v>13985</v>
      </c>
      <c r="S112" t="s">
        <v>13986</v>
      </c>
      <c r="T112" t="s">
        <v>324</v>
      </c>
      <c r="U112" s="57">
        <v>46023</v>
      </c>
      <c r="V112" s="57">
        <v>46035</v>
      </c>
      <c r="W112" s="65">
        <f t="shared" si="1"/>
        <v>13</v>
      </c>
    </row>
    <row r="113" spans="1:23" ht="13.5" x14ac:dyDescent="0.25">
      <c r="A113" t="s">
        <v>2825</v>
      </c>
      <c r="B113" s="57">
        <v>46023</v>
      </c>
      <c r="C113" s="57">
        <v>46035</v>
      </c>
      <c r="D113" t="s">
        <v>11676</v>
      </c>
      <c r="E113" t="s">
        <v>5957</v>
      </c>
      <c r="F113" t="s">
        <v>36</v>
      </c>
      <c r="G113" t="s">
        <v>37</v>
      </c>
      <c r="H113" t="s">
        <v>38</v>
      </c>
      <c r="I113" t="s">
        <v>39</v>
      </c>
      <c r="J113" t="s">
        <v>17833</v>
      </c>
      <c r="K113" t="s">
        <v>17834</v>
      </c>
      <c r="L113" s="66">
        <v>13</v>
      </c>
      <c r="M113" s="66">
        <v>0</v>
      </c>
      <c r="N113" t="s">
        <v>38</v>
      </c>
      <c r="O113" t="s">
        <v>5844</v>
      </c>
      <c r="P113" t="s">
        <v>41</v>
      </c>
      <c r="Q113" t="s">
        <v>11211</v>
      </c>
      <c r="R113" t="s">
        <v>13977</v>
      </c>
      <c r="S113" t="s">
        <v>13978</v>
      </c>
      <c r="T113" t="s">
        <v>38</v>
      </c>
      <c r="U113" s="57">
        <v>46023</v>
      </c>
      <c r="V113" s="57">
        <v>46035</v>
      </c>
      <c r="W113" s="65">
        <f t="shared" si="1"/>
        <v>13</v>
      </c>
    </row>
    <row r="114" spans="1:23" ht="13.5" x14ac:dyDescent="0.25">
      <c r="A114" t="s">
        <v>8074</v>
      </c>
      <c r="B114" s="57">
        <v>46023</v>
      </c>
      <c r="C114" s="57">
        <v>46035</v>
      </c>
      <c r="D114" t="s">
        <v>11676</v>
      </c>
      <c r="E114" t="s">
        <v>8075</v>
      </c>
      <c r="F114" t="s">
        <v>36</v>
      </c>
      <c r="G114" t="s">
        <v>44</v>
      </c>
      <c r="H114" t="s">
        <v>8065</v>
      </c>
      <c r="I114" t="s">
        <v>39</v>
      </c>
      <c r="J114" t="s">
        <v>17572</v>
      </c>
      <c r="K114" t="s">
        <v>17573</v>
      </c>
      <c r="L114" s="66">
        <v>13</v>
      </c>
      <c r="M114" s="66">
        <v>0</v>
      </c>
      <c r="N114" t="s">
        <v>8065</v>
      </c>
      <c r="O114" t="s">
        <v>8066</v>
      </c>
      <c r="P114" t="s">
        <v>7061</v>
      </c>
      <c r="Q114" t="s">
        <v>224</v>
      </c>
      <c r="R114"/>
      <c r="S114"/>
      <c r="T114"/>
      <c r="U114" s="57">
        <v>46023</v>
      </c>
      <c r="V114" s="57">
        <v>46035</v>
      </c>
      <c r="W114" s="65">
        <f t="shared" si="1"/>
        <v>13</v>
      </c>
    </row>
    <row r="115" spans="1:23" ht="13.5" x14ac:dyDescent="0.25">
      <c r="A115" t="s">
        <v>971</v>
      </c>
      <c r="B115" s="57">
        <v>46023</v>
      </c>
      <c r="C115" s="57">
        <v>46035</v>
      </c>
      <c r="D115" t="s">
        <v>11676</v>
      </c>
      <c r="E115" t="s">
        <v>5086</v>
      </c>
      <c r="F115" t="s">
        <v>36</v>
      </c>
      <c r="G115" t="s">
        <v>37</v>
      </c>
      <c r="H115" t="s">
        <v>38</v>
      </c>
      <c r="I115" t="s">
        <v>39</v>
      </c>
      <c r="J115" t="s">
        <v>17833</v>
      </c>
      <c r="K115" t="s">
        <v>17834</v>
      </c>
      <c r="L115" s="66">
        <v>13</v>
      </c>
      <c r="M115" s="66">
        <v>0</v>
      </c>
      <c r="N115" t="s">
        <v>38</v>
      </c>
      <c r="O115" t="s">
        <v>5054</v>
      </c>
      <c r="P115" t="s">
        <v>41</v>
      </c>
      <c r="Q115" t="s">
        <v>11069</v>
      </c>
      <c r="R115" t="s">
        <v>13981</v>
      </c>
      <c r="S115" t="s">
        <v>13982</v>
      </c>
      <c r="T115" t="s">
        <v>38</v>
      </c>
      <c r="U115" s="57">
        <v>46023</v>
      </c>
      <c r="V115" s="57">
        <v>46035</v>
      </c>
      <c r="W115" s="65">
        <f t="shared" si="1"/>
        <v>13</v>
      </c>
    </row>
    <row r="116" spans="1:23" ht="13.5" x14ac:dyDescent="0.25">
      <c r="A116" t="s">
        <v>1709</v>
      </c>
      <c r="B116" s="57">
        <v>46023</v>
      </c>
      <c r="C116" s="57">
        <v>46035</v>
      </c>
      <c r="D116" t="s">
        <v>11676</v>
      </c>
      <c r="E116" t="s">
        <v>1710</v>
      </c>
      <c r="F116" t="s">
        <v>36</v>
      </c>
      <c r="G116" t="s">
        <v>37</v>
      </c>
      <c r="H116" t="s">
        <v>38</v>
      </c>
      <c r="I116" t="s">
        <v>39</v>
      </c>
      <c r="J116" t="s">
        <v>17833</v>
      </c>
      <c r="K116" t="s">
        <v>17834</v>
      </c>
      <c r="L116" s="66">
        <v>13</v>
      </c>
      <c r="M116" s="66">
        <v>0</v>
      </c>
      <c r="N116" t="s">
        <v>38</v>
      </c>
      <c r="O116" t="s">
        <v>1693</v>
      </c>
      <c r="P116" t="s">
        <v>41</v>
      </c>
      <c r="Q116" t="s">
        <v>10596</v>
      </c>
      <c r="R116" t="s">
        <v>13975</v>
      </c>
      <c r="S116" t="s">
        <v>13976</v>
      </c>
      <c r="T116" t="s">
        <v>38</v>
      </c>
      <c r="U116" s="57">
        <v>46023</v>
      </c>
      <c r="V116" s="57">
        <v>46035</v>
      </c>
      <c r="W116" s="65">
        <f t="shared" si="1"/>
        <v>13</v>
      </c>
    </row>
    <row r="117" spans="1:23" ht="13.5" x14ac:dyDescent="0.25">
      <c r="A117" t="s">
        <v>748</v>
      </c>
      <c r="B117" s="57">
        <v>46023</v>
      </c>
      <c r="C117" s="57">
        <v>46035</v>
      </c>
      <c r="D117" t="s">
        <v>11676</v>
      </c>
      <c r="E117" t="s">
        <v>749</v>
      </c>
      <c r="F117" t="s">
        <v>36</v>
      </c>
      <c r="G117" t="s">
        <v>96</v>
      </c>
      <c r="H117" t="s">
        <v>38</v>
      </c>
      <c r="I117" t="s">
        <v>39</v>
      </c>
      <c r="J117" t="s">
        <v>17835</v>
      </c>
      <c r="K117" t="s">
        <v>17834</v>
      </c>
      <c r="L117" s="66">
        <v>13</v>
      </c>
      <c r="M117" s="66">
        <v>0</v>
      </c>
      <c r="N117" t="s">
        <v>38</v>
      </c>
      <c r="O117" t="s">
        <v>734</v>
      </c>
      <c r="P117" t="s">
        <v>41</v>
      </c>
      <c r="Q117" t="s">
        <v>740</v>
      </c>
      <c r="R117" t="s">
        <v>12317</v>
      </c>
      <c r="S117" t="s">
        <v>12318</v>
      </c>
      <c r="T117" t="s">
        <v>38</v>
      </c>
      <c r="U117" s="57">
        <v>46023</v>
      </c>
      <c r="V117" s="57">
        <v>46035</v>
      </c>
      <c r="W117" s="65">
        <f t="shared" si="1"/>
        <v>13</v>
      </c>
    </row>
    <row r="118" spans="1:23" ht="13.5" x14ac:dyDescent="0.25">
      <c r="A118" t="s">
        <v>4992</v>
      </c>
      <c r="B118" s="57">
        <v>46023</v>
      </c>
      <c r="C118" s="57">
        <v>46035</v>
      </c>
      <c r="D118" t="s">
        <v>11676</v>
      </c>
      <c r="E118" t="s">
        <v>4993</v>
      </c>
      <c r="F118" t="s">
        <v>36</v>
      </c>
      <c r="G118" t="s">
        <v>96</v>
      </c>
      <c r="H118" t="s">
        <v>831</v>
      </c>
      <c r="I118" t="s">
        <v>39</v>
      </c>
      <c r="J118" t="s">
        <v>17835</v>
      </c>
      <c r="K118" t="s">
        <v>17834</v>
      </c>
      <c r="L118" s="66">
        <v>13</v>
      </c>
      <c r="M118" s="66">
        <v>0</v>
      </c>
      <c r="N118" t="s">
        <v>832</v>
      </c>
      <c r="O118" t="s">
        <v>4840</v>
      </c>
      <c r="P118" t="s">
        <v>41</v>
      </c>
      <c r="Q118" t="s">
        <v>5031</v>
      </c>
      <c r="R118" t="s">
        <v>13081</v>
      </c>
      <c r="S118" t="s">
        <v>13082</v>
      </c>
      <c r="T118" t="s">
        <v>832</v>
      </c>
      <c r="U118" s="57">
        <v>46023</v>
      </c>
      <c r="V118" s="57">
        <v>46035</v>
      </c>
      <c r="W118" s="65">
        <f t="shared" si="1"/>
        <v>13</v>
      </c>
    </row>
    <row r="119" spans="1:23" ht="13.5" x14ac:dyDescent="0.25">
      <c r="A119" t="s">
        <v>7372</v>
      </c>
      <c r="B119" s="57">
        <v>46023</v>
      </c>
      <c r="C119" s="57">
        <v>46035</v>
      </c>
      <c r="D119" t="s">
        <v>11676</v>
      </c>
      <c r="E119" t="s">
        <v>7373</v>
      </c>
      <c r="F119" t="s">
        <v>49</v>
      </c>
      <c r="G119" t="s">
        <v>50</v>
      </c>
      <c r="H119" t="s">
        <v>7374</v>
      </c>
      <c r="I119" t="s">
        <v>39</v>
      </c>
      <c r="J119" t="s">
        <v>17756</v>
      </c>
      <c r="K119" t="s">
        <v>17757</v>
      </c>
      <c r="L119" s="66">
        <v>13</v>
      </c>
      <c r="M119" s="66">
        <v>0</v>
      </c>
      <c r="N119" t="s">
        <v>7374</v>
      </c>
      <c r="O119" t="s">
        <v>7375</v>
      </c>
      <c r="P119" t="s">
        <v>7061</v>
      </c>
      <c r="Q119" t="s">
        <v>224</v>
      </c>
      <c r="R119"/>
      <c r="S119"/>
      <c r="T119"/>
      <c r="U119" s="57">
        <v>46023</v>
      </c>
      <c r="V119" s="57">
        <v>46035</v>
      </c>
      <c r="W119" s="65">
        <f t="shared" si="1"/>
        <v>13</v>
      </c>
    </row>
    <row r="120" spans="1:23" ht="13.5" x14ac:dyDescent="0.25">
      <c r="A120" t="s">
        <v>4292</v>
      </c>
      <c r="B120" s="57">
        <v>46023</v>
      </c>
      <c r="C120" s="57">
        <v>46035</v>
      </c>
      <c r="D120" t="s">
        <v>11676</v>
      </c>
      <c r="E120" t="s">
        <v>4293</v>
      </c>
      <c r="F120" t="s">
        <v>36</v>
      </c>
      <c r="G120" t="s">
        <v>37</v>
      </c>
      <c r="H120" t="s">
        <v>38</v>
      </c>
      <c r="I120" t="s">
        <v>39</v>
      </c>
      <c r="J120" t="s">
        <v>17833</v>
      </c>
      <c r="K120" t="s">
        <v>17834</v>
      </c>
      <c r="L120" s="66">
        <v>13</v>
      </c>
      <c r="M120" s="66">
        <v>0</v>
      </c>
      <c r="N120" t="s">
        <v>38</v>
      </c>
      <c r="O120" t="s">
        <v>3979</v>
      </c>
      <c r="P120" t="s">
        <v>41</v>
      </c>
      <c r="Q120" t="s">
        <v>10623</v>
      </c>
      <c r="R120" t="s">
        <v>13979</v>
      </c>
      <c r="S120" t="s">
        <v>13980</v>
      </c>
      <c r="T120" t="s">
        <v>38</v>
      </c>
      <c r="U120" s="57">
        <v>46023</v>
      </c>
      <c r="V120" s="57">
        <v>46035</v>
      </c>
      <c r="W120" s="65">
        <f t="shared" si="1"/>
        <v>13</v>
      </c>
    </row>
    <row r="121" spans="1:23" ht="13.5" x14ac:dyDescent="0.25">
      <c r="A121" t="s">
        <v>3476</v>
      </c>
      <c r="B121" s="57">
        <v>46023</v>
      </c>
      <c r="C121" s="57">
        <v>46035</v>
      </c>
      <c r="D121" t="s">
        <v>11676</v>
      </c>
      <c r="E121" t="s">
        <v>4297</v>
      </c>
      <c r="F121" t="s">
        <v>36</v>
      </c>
      <c r="G121" t="s">
        <v>1076</v>
      </c>
      <c r="H121" t="s">
        <v>38</v>
      </c>
      <c r="I121" t="s">
        <v>39</v>
      </c>
      <c r="J121" t="s">
        <v>17833</v>
      </c>
      <c r="K121" t="s">
        <v>17834</v>
      </c>
      <c r="L121" s="66">
        <v>13</v>
      </c>
      <c r="M121" s="66">
        <v>0</v>
      </c>
      <c r="N121" t="s">
        <v>38</v>
      </c>
      <c r="O121" t="s">
        <v>3979</v>
      </c>
      <c r="P121" t="s">
        <v>41</v>
      </c>
      <c r="Q121" t="s">
        <v>4037</v>
      </c>
      <c r="R121" t="s">
        <v>12161</v>
      </c>
      <c r="S121" t="s">
        <v>12162</v>
      </c>
      <c r="T121" t="s">
        <v>38</v>
      </c>
      <c r="U121" s="57">
        <v>46023</v>
      </c>
      <c r="V121" s="57">
        <v>46035</v>
      </c>
      <c r="W121" s="65">
        <f t="shared" si="1"/>
        <v>13</v>
      </c>
    </row>
    <row r="122" spans="1:23" ht="13.5" x14ac:dyDescent="0.25">
      <c r="A122" t="s">
        <v>742</v>
      </c>
      <c r="B122" s="57">
        <v>46024</v>
      </c>
      <c r="C122" s="57">
        <v>46035</v>
      </c>
      <c r="D122" t="s">
        <v>11676</v>
      </c>
      <c r="E122" t="s">
        <v>743</v>
      </c>
      <c r="F122" t="s">
        <v>36</v>
      </c>
      <c r="G122" t="s">
        <v>37</v>
      </c>
      <c r="H122" t="s">
        <v>38</v>
      </c>
      <c r="I122" t="s">
        <v>39</v>
      </c>
      <c r="J122" t="s">
        <v>17833</v>
      </c>
      <c r="K122" t="s">
        <v>17834</v>
      </c>
      <c r="L122" s="66">
        <v>12</v>
      </c>
      <c r="M122" s="66">
        <v>0</v>
      </c>
      <c r="N122" t="s">
        <v>38</v>
      </c>
      <c r="O122" t="s">
        <v>734</v>
      </c>
      <c r="P122" t="s">
        <v>41</v>
      </c>
      <c r="Q122" t="s">
        <v>740</v>
      </c>
      <c r="R122" t="s">
        <v>12317</v>
      </c>
      <c r="S122" t="s">
        <v>12318</v>
      </c>
      <c r="T122" t="s">
        <v>38</v>
      </c>
      <c r="U122" s="57">
        <v>46024</v>
      </c>
      <c r="V122" s="57">
        <v>46035</v>
      </c>
      <c r="W122" s="65">
        <f t="shared" si="1"/>
        <v>12</v>
      </c>
    </row>
    <row r="123" spans="1:23" ht="13.5" x14ac:dyDescent="0.25">
      <c r="A123" t="s">
        <v>839</v>
      </c>
      <c r="B123" s="57">
        <v>46035</v>
      </c>
      <c r="C123" s="57">
        <v>46035</v>
      </c>
      <c r="D123" t="s">
        <v>11676</v>
      </c>
      <c r="E123" t="s">
        <v>5939</v>
      </c>
      <c r="F123" t="s">
        <v>36</v>
      </c>
      <c r="G123" t="s">
        <v>37</v>
      </c>
      <c r="H123" t="s">
        <v>38</v>
      </c>
      <c r="I123" t="s">
        <v>39</v>
      </c>
      <c r="J123" t="s">
        <v>17833</v>
      </c>
      <c r="K123" t="s">
        <v>17834</v>
      </c>
      <c r="L123" s="66">
        <v>1</v>
      </c>
      <c r="M123" s="66">
        <v>0</v>
      </c>
      <c r="N123" t="s">
        <v>38</v>
      </c>
      <c r="O123" t="s">
        <v>5844</v>
      </c>
      <c r="P123" t="s">
        <v>41</v>
      </c>
      <c r="Q123" t="s">
        <v>3170</v>
      </c>
      <c r="R123" t="s">
        <v>13597</v>
      </c>
      <c r="S123" t="s">
        <v>13598</v>
      </c>
      <c r="T123" t="s">
        <v>38</v>
      </c>
      <c r="U123" s="57">
        <v>46035</v>
      </c>
      <c r="V123" s="57">
        <v>46035</v>
      </c>
      <c r="W123" s="65">
        <f t="shared" si="1"/>
        <v>1</v>
      </c>
    </row>
    <row r="124" spans="1:23" ht="13.5" x14ac:dyDescent="0.25">
      <c r="A124" t="s">
        <v>9779</v>
      </c>
      <c r="B124" s="57">
        <v>46035</v>
      </c>
      <c r="C124" s="57">
        <v>46035</v>
      </c>
      <c r="D124" t="s">
        <v>11676</v>
      </c>
      <c r="E124" t="s">
        <v>9781</v>
      </c>
      <c r="F124" t="s">
        <v>36</v>
      </c>
      <c r="G124" t="s">
        <v>96</v>
      </c>
      <c r="H124" t="s">
        <v>9426</v>
      </c>
      <c r="I124" t="s">
        <v>39</v>
      </c>
      <c r="J124" t="s">
        <v>17833</v>
      </c>
      <c r="K124" t="s">
        <v>17834</v>
      </c>
      <c r="L124" s="66">
        <v>1</v>
      </c>
      <c r="M124" s="66">
        <v>0</v>
      </c>
      <c r="N124" t="s">
        <v>9427</v>
      </c>
      <c r="O124" t="s">
        <v>9428</v>
      </c>
      <c r="P124" t="s">
        <v>11678</v>
      </c>
      <c r="Q124" t="s">
        <v>11436</v>
      </c>
      <c r="R124" t="s">
        <v>16113</v>
      </c>
      <c r="S124" t="s">
        <v>16114</v>
      </c>
      <c r="T124" t="s">
        <v>9427</v>
      </c>
      <c r="U124" s="57">
        <v>46035</v>
      </c>
      <c r="V124" s="57">
        <v>46035</v>
      </c>
      <c r="W124" s="65">
        <f t="shared" si="1"/>
        <v>1</v>
      </c>
    </row>
    <row r="125" spans="1:23" ht="13.5" x14ac:dyDescent="0.25">
      <c r="A125" t="s">
        <v>9645</v>
      </c>
      <c r="B125" s="57">
        <v>46023</v>
      </c>
      <c r="C125" s="57">
        <v>46036</v>
      </c>
      <c r="D125" t="s">
        <v>11676</v>
      </c>
      <c r="E125" t="s">
        <v>9646</v>
      </c>
      <c r="F125" t="s">
        <v>36</v>
      </c>
      <c r="G125" t="s">
        <v>100</v>
      </c>
      <c r="H125" t="s">
        <v>9426</v>
      </c>
      <c r="I125" t="s">
        <v>39</v>
      </c>
      <c r="J125" t="s">
        <v>17833</v>
      </c>
      <c r="K125" t="s">
        <v>17834</v>
      </c>
      <c r="L125" s="66">
        <v>14</v>
      </c>
      <c r="M125" s="66">
        <v>0</v>
      </c>
      <c r="N125" t="s">
        <v>9427</v>
      </c>
      <c r="O125" t="s">
        <v>9428</v>
      </c>
      <c r="P125" t="s">
        <v>11678</v>
      </c>
      <c r="Q125" t="s">
        <v>11408</v>
      </c>
      <c r="R125" t="s">
        <v>13987</v>
      </c>
      <c r="S125" t="s">
        <v>13988</v>
      </c>
      <c r="T125" t="s">
        <v>9427</v>
      </c>
      <c r="U125" s="57">
        <v>46023</v>
      </c>
      <c r="V125" s="57">
        <v>46036</v>
      </c>
      <c r="W125" s="65">
        <f t="shared" si="1"/>
        <v>14</v>
      </c>
    </row>
    <row r="126" spans="1:23" ht="13.5" x14ac:dyDescent="0.25">
      <c r="A126" t="s">
        <v>4454</v>
      </c>
      <c r="B126" s="57">
        <v>46023</v>
      </c>
      <c r="C126" s="57">
        <v>46036</v>
      </c>
      <c r="D126" t="s">
        <v>11676</v>
      </c>
      <c r="E126" t="s">
        <v>6372</v>
      </c>
      <c r="F126" t="s">
        <v>36</v>
      </c>
      <c r="G126" t="s">
        <v>37</v>
      </c>
      <c r="H126" t="s">
        <v>159</v>
      </c>
      <c r="I126" t="s">
        <v>39</v>
      </c>
      <c r="J126" t="s">
        <v>17833</v>
      </c>
      <c r="K126" t="s">
        <v>17834</v>
      </c>
      <c r="L126" s="66">
        <v>14</v>
      </c>
      <c r="M126" s="66">
        <v>0</v>
      </c>
      <c r="N126" t="s">
        <v>160</v>
      </c>
      <c r="O126" t="s">
        <v>5844</v>
      </c>
      <c r="P126" t="s">
        <v>41</v>
      </c>
      <c r="Q126" t="s">
        <v>3189</v>
      </c>
      <c r="R126" t="s">
        <v>13989</v>
      </c>
      <c r="S126" t="s">
        <v>13990</v>
      </c>
      <c r="T126" t="s">
        <v>160</v>
      </c>
      <c r="U126" s="57">
        <v>46023</v>
      </c>
      <c r="V126" s="57">
        <v>46036</v>
      </c>
      <c r="W126" s="65">
        <f t="shared" si="1"/>
        <v>14</v>
      </c>
    </row>
    <row r="127" spans="1:23" ht="13.5" x14ac:dyDescent="0.25">
      <c r="A127" t="s">
        <v>7123</v>
      </c>
      <c r="B127" s="57">
        <v>46023</v>
      </c>
      <c r="C127" s="57">
        <v>46036</v>
      </c>
      <c r="D127" t="s">
        <v>11676</v>
      </c>
      <c r="E127" t="s">
        <v>7124</v>
      </c>
      <c r="F127" t="s">
        <v>36</v>
      </c>
      <c r="G127" t="s">
        <v>96</v>
      </c>
      <c r="H127" t="s">
        <v>45</v>
      </c>
      <c r="I127" t="s">
        <v>39</v>
      </c>
      <c r="J127" t="s">
        <v>17835</v>
      </c>
      <c r="K127" t="s">
        <v>17834</v>
      </c>
      <c r="L127" s="66">
        <v>14</v>
      </c>
      <c r="M127" s="66">
        <v>0</v>
      </c>
      <c r="N127" t="s">
        <v>46</v>
      </c>
      <c r="O127" t="s">
        <v>7060</v>
      </c>
      <c r="P127" t="s">
        <v>7061</v>
      </c>
      <c r="Q127" t="s">
        <v>7161</v>
      </c>
      <c r="R127" t="s">
        <v>13341</v>
      </c>
      <c r="S127" t="s">
        <v>13342</v>
      </c>
      <c r="T127" t="s">
        <v>46</v>
      </c>
      <c r="U127" s="57">
        <v>46023</v>
      </c>
      <c r="V127" s="57">
        <v>46036</v>
      </c>
      <c r="W127" s="65">
        <f t="shared" si="1"/>
        <v>14</v>
      </c>
    </row>
    <row r="128" spans="1:23" ht="13.5" x14ac:dyDescent="0.25">
      <c r="A128" t="s">
        <v>145</v>
      </c>
      <c r="B128" s="57">
        <v>46031</v>
      </c>
      <c r="C128" s="57">
        <v>46036</v>
      </c>
      <c r="D128" t="s">
        <v>11676</v>
      </c>
      <c r="E128" t="s">
        <v>3719</v>
      </c>
      <c r="F128" t="s">
        <v>36</v>
      </c>
      <c r="G128" t="s">
        <v>37</v>
      </c>
      <c r="H128" t="s">
        <v>38</v>
      </c>
      <c r="I128" t="s">
        <v>39</v>
      </c>
      <c r="J128" t="s">
        <v>17833</v>
      </c>
      <c r="K128" t="s">
        <v>17834</v>
      </c>
      <c r="L128" s="66">
        <v>6</v>
      </c>
      <c r="M128" s="66">
        <v>0</v>
      </c>
      <c r="N128" t="s">
        <v>38</v>
      </c>
      <c r="O128" t="s">
        <v>3706</v>
      </c>
      <c r="P128" t="s">
        <v>41</v>
      </c>
      <c r="Q128" t="s">
        <v>10295</v>
      </c>
      <c r="R128" t="s">
        <v>16075</v>
      </c>
      <c r="S128" t="s">
        <v>16076</v>
      </c>
      <c r="T128" t="s">
        <v>38</v>
      </c>
      <c r="U128" s="57">
        <v>46031</v>
      </c>
      <c r="V128" s="57">
        <v>46036</v>
      </c>
      <c r="W128" s="65">
        <f t="shared" si="1"/>
        <v>6</v>
      </c>
    </row>
    <row r="129" spans="1:23" ht="13.5" x14ac:dyDescent="0.25">
      <c r="A129" t="s">
        <v>3447</v>
      </c>
      <c r="B129" s="57">
        <v>46031</v>
      </c>
      <c r="C129" s="57">
        <v>46036</v>
      </c>
      <c r="D129" t="s">
        <v>11676</v>
      </c>
      <c r="E129" t="s">
        <v>6493</v>
      </c>
      <c r="F129" t="s">
        <v>36</v>
      </c>
      <c r="G129" t="s">
        <v>37</v>
      </c>
      <c r="H129" t="s">
        <v>159</v>
      </c>
      <c r="I129" t="s">
        <v>39</v>
      </c>
      <c r="J129" t="s">
        <v>17833</v>
      </c>
      <c r="K129" t="s">
        <v>17834</v>
      </c>
      <c r="L129" s="66">
        <v>6</v>
      </c>
      <c r="M129" s="66">
        <v>0</v>
      </c>
      <c r="N129" t="s">
        <v>160</v>
      </c>
      <c r="O129" t="s">
        <v>5844</v>
      </c>
      <c r="P129" t="s">
        <v>41</v>
      </c>
      <c r="Q129" t="s">
        <v>6337</v>
      </c>
      <c r="R129" t="s">
        <v>12439</v>
      </c>
      <c r="S129" t="s">
        <v>12440</v>
      </c>
      <c r="T129" t="s">
        <v>160</v>
      </c>
      <c r="U129" s="57">
        <v>46031</v>
      </c>
      <c r="V129" s="57">
        <v>46036</v>
      </c>
      <c r="W129" s="65">
        <f t="shared" si="1"/>
        <v>6</v>
      </c>
    </row>
    <row r="130" spans="1:23" ht="13.5" x14ac:dyDescent="0.25">
      <c r="A130" t="s">
        <v>8964</v>
      </c>
      <c r="B130" s="57">
        <v>46032</v>
      </c>
      <c r="C130" s="57">
        <v>46036</v>
      </c>
      <c r="D130" t="s">
        <v>11676</v>
      </c>
      <c r="E130" t="s">
        <v>8965</v>
      </c>
      <c r="F130" t="s">
        <v>36</v>
      </c>
      <c r="G130" t="s">
        <v>1060</v>
      </c>
      <c r="H130" t="s">
        <v>8869</v>
      </c>
      <c r="I130" t="s">
        <v>39</v>
      </c>
      <c r="J130" t="s">
        <v>17833</v>
      </c>
      <c r="K130" t="s">
        <v>17834</v>
      </c>
      <c r="L130" s="66">
        <v>5</v>
      </c>
      <c r="M130" s="66">
        <v>0</v>
      </c>
      <c r="N130" t="s">
        <v>8869</v>
      </c>
      <c r="O130" t="s">
        <v>8821</v>
      </c>
      <c r="P130" t="s">
        <v>11678</v>
      </c>
      <c r="Q130" t="s">
        <v>8959</v>
      </c>
      <c r="R130" t="s">
        <v>13477</v>
      </c>
      <c r="S130" t="s">
        <v>13478</v>
      </c>
      <c r="T130" t="s">
        <v>8869</v>
      </c>
      <c r="U130" s="57">
        <v>46032</v>
      </c>
      <c r="V130" s="57">
        <v>46036</v>
      </c>
      <c r="W130" s="65">
        <f t="shared" si="1"/>
        <v>5</v>
      </c>
    </row>
    <row r="131" spans="1:23" ht="13.5" x14ac:dyDescent="0.25">
      <c r="A131" t="s">
        <v>8920</v>
      </c>
      <c r="B131" s="57">
        <v>46023</v>
      </c>
      <c r="C131" s="57">
        <v>46037</v>
      </c>
      <c r="D131" t="s">
        <v>11676</v>
      </c>
      <c r="E131" t="s">
        <v>8921</v>
      </c>
      <c r="F131" t="s">
        <v>36</v>
      </c>
      <c r="G131" t="s">
        <v>37</v>
      </c>
      <c r="H131" t="s">
        <v>8869</v>
      </c>
      <c r="I131" t="s">
        <v>39</v>
      </c>
      <c r="J131" t="s">
        <v>17833</v>
      </c>
      <c r="K131" t="s">
        <v>17834</v>
      </c>
      <c r="L131" s="66">
        <v>15</v>
      </c>
      <c r="M131" s="66">
        <v>0</v>
      </c>
      <c r="N131" t="s">
        <v>8869</v>
      </c>
      <c r="O131" t="s">
        <v>8821</v>
      </c>
      <c r="P131" t="s">
        <v>11678</v>
      </c>
      <c r="Q131" t="s">
        <v>9045</v>
      </c>
      <c r="R131" t="s">
        <v>12925</v>
      </c>
      <c r="S131" t="s">
        <v>12926</v>
      </c>
      <c r="T131" t="s">
        <v>8869</v>
      </c>
      <c r="U131" s="57">
        <v>46023</v>
      </c>
      <c r="V131" s="57">
        <v>46037</v>
      </c>
      <c r="W131" s="65">
        <f t="shared" ref="W131:W194" si="2">(V131-U131)+1</f>
        <v>15</v>
      </c>
    </row>
    <row r="132" spans="1:23" ht="13.5" x14ac:dyDescent="0.25">
      <c r="A132" t="s">
        <v>3766</v>
      </c>
      <c r="B132" s="57">
        <v>46023</v>
      </c>
      <c r="C132" s="57">
        <v>46037</v>
      </c>
      <c r="D132" t="s">
        <v>11676</v>
      </c>
      <c r="E132" t="s">
        <v>3767</v>
      </c>
      <c r="F132" t="s">
        <v>36</v>
      </c>
      <c r="G132" t="s">
        <v>37</v>
      </c>
      <c r="H132" t="s">
        <v>38</v>
      </c>
      <c r="I132" t="s">
        <v>39</v>
      </c>
      <c r="J132" t="s">
        <v>17833</v>
      </c>
      <c r="K132" t="s">
        <v>17834</v>
      </c>
      <c r="L132" s="66">
        <v>15</v>
      </c>
      <c r="M132" s="66">
        <v>0</v>
      </c>
      <c r="N132" t="s">
        <v>38</v>
      </c>
      <c r="O132" t="s">
        <v>3744</v>
      </c>
      <c r="P132" t="s">
        <v>41</v>
      </c>
      <c r="Q132" t="s">
        <v>3819</v>
      </c>
      <c r="R132" t="s">
        <v>12899</v>
      </c>
      <c r="S132" t="s">
        <v>12900</v>
      </c>
      <c r="T132" t="s">
        <v>38</v>
      </c>
      <c r="U132" s="57">
        <v>46023</v>
      </c>
      <c r="V132" s="57">
        <v>46037</v>
      </c>
      <c r="W132" s="65">
        <f t="shared" si="2"/>
        <v>15</v>
      </c>
    </row>
    <row r="133" spans="1:23" ht="13.5" x14ac:dyDescent="0.25">
      <c r="A133" t="s">
        <v>2267</v>
      </c>
      <c r="B133" s="57">
        <v>46023</v>
      </c>
      <c r="C133" s="57">
        <v>46037</v>
      </c>
      <c r="D133" t="s">
        <v>11676</v>
      </c>
      <c r="E133" t="s">
        <v>2268</v>
      </c>
      <c r="F133" t="s">
        <v>36</v>
      </c>
      <c r="G133" t="s">
        <v>37</v>
      </c>
      <c r="H133" t="s">
        <v>159</v>
      </c>
      <c r="I133" t="s">
        <v>39</v>
      </c>
      <c r="J133" t="s">
        <v>17833</v>
      </c>
      <c r="K133" t="s">
        <v>17834</v>
      </c>
      <c r="L133" s="66">
        <v>15</v>
      </c>
      <c r="M133" s="66">
        <v>0</v>
      </c>
      <c r="N133" t="s">
        <v>160</v>
      </c>
      <c r="O133" t="s">
        <v>2222</v>
      </c>
      <c r="P133" t="s">
        <v>41</v>
      </c>
      <c r="Q133" t="s">
        <v>2281</v>
      </c>
      <c r="R133" t="s">
        <v>12611</v>
      </c>
      <c r="S133" t="s">
        <v>12612</v>
      </c>
      <c r="T133" t="s">
        <v>160</v>
      </c>
      <c r="U133" s="57">
        <v>46023</v>
      </c>
      <c r="V133" s="57">
        <v>46037</v>
      </c>
      <c r="W133" s="65">
        <f t="shared" si="2"/>
        <v>15</v>
      </c>
    </row>
    <row r="134" spans="1:23" ht="13.5" x14ac:dyDescent="0.25">
      <c r="A134" t="s">
        <v>161</v>
      </c>
      <c r="B134" s="57">
        <v>46023</v>
      </c>
      <c r="C134" s="57">
        <v>46037</v>
      </c>
      <c r="D134" t="s">
        <v>11676</v>
      </c>
      <c r="E134" t="s">
        <v>3897</v>
      </c>
      <c r="F134" t="s">
        <v>36</v>
      </c>
      <c r="G134" t="s">
        <v>37</v>
      </c>
      <c r="H134" t="s">
        <v>159</v>
      </c>
      <c r="I134" t="s">
        <v>39</v>
      </c>
      <c r="J134" t="s">
        <v>17833</v>
      </c>
      <c r="K134" t="s">
        <v>17834</v>
      </c>
      <c r="L134" s="66">
        <v>15</v>
      </c>
      <c r="M134" s="66">
        <v>0</v>
      </c>
      <c r="N134" t="s">
        <v>160</v>
      </c>
      <c r="O134" t="s">
        <v>3744</v>
      </c>
      <c r="P134" t="s">
        <v>41</v>
      </c>
      <c r="Q134" t="s">
        <v>3919</v>
      </c>
      <c r="R134" t="s">
        <v>13223</v>
      </c>
      <c r="S134" t="s">
        <v>13224</v>
      </c>
      <c r="T134" t="s">
        <v>160</v>
      </c>
      <c r="U134" s="57">
        <v>46023</v>
      </c>
      <c r="V134" s="57">
        <v>46037</v>
      </c>
      <c r="W134" s="65">
        <f t="shared" si="2"/>
        <v>15</v>
      </c>
    </row>
    <row r="135" spans="1:23" ht="13.5" x14ac:dyDescent="0.25">
      <c r="A135" t="s">
        <v>3346</v>
      </c>
      <c r="B135" s="57">
        <v>46023</v>
      </c>
      <c r="C135" s="57">
        <v>46037</v>
      </c>
      <c r="D135" t="s">
        <v>11676</v>
      </c>
      <c r="E135" t="s">
        <v>5989</v>
      </c>
      <c r="F135" t="s">
        <v>36</v>
      </c>
      <c r="G135" t="s">
        <v>37</v>
      </c>
      <c r="H135" t="s">
        <v>38</v>
      </c>
      <c r="I135" t="s">
        <v>39</v>
      </c>
      <c r="J135" t="s">
        <v>17833</v>
      </c>
      <c r="K135" t="s">
        <v>17834</v>
      </c>
      <c r="L135" s="66">
        <v>15</v>
      </c>
      <c r="M135" s="66">
        <v>0</v>
      </c>
      <c r="N135" t="s">
        <v>38</v>
      </c>
      <c r="O135" t="s">
        <v>5844</v>
      </c>
      <c r="P135" t="s">
        <v>41</v>
      </c>
      <c r="Q135" t="s">
        <v>11222</v>
      </c>
      <c r="R135" t="s">
        <v>13991</v>
      </c>
      <c r="S135" t="s">
        <v>13992</v>
      </c>
      <c r="T135" t="s">
        <v>38</v>
      </c>
      <c r="U135" s="57">
        <v>46023</v>
      </c>
      <c r="V135" s="57">
        <v>46037</v>
      </c>
      <c r="W135" s="65">
        <f t="shared" si="2"/>
        <v>15</v>
      </c>
    </row>
    <row r="136" spans="1:23" ht="13.5" x14ac:dyDescent="0.25">
      <c r="A136" t="s">
        <v>8639</v>
      </c>
      <c r="B136" s="57">
        <v>46023</v>
      </c>
      <c r="C136" s="57">
        <v>46037</v>
      </c>
      <c r="D136" t="s">
        <v>11676</v>
      </c>
      <c r="E136" t="s">
        <v>8640</v>
      </c>
      <c r="F136" t="s">
        <v>36</v>
      </c>
      <c r="G136" t="s">
        <v>37</v>
      </c>
      <c r="H136" t="s">
        <v>45</v>
      </c>
      <c r="I136" t="s">
        <v>39</v>
      </c>
      <c r="J136" t="s">
        <v>17833</v>
      </c>
      <c r="K136" t="s">
        <v>17834</v>
      </c>
      <c r="L136" s="66">
        <v>15</v>
      </c>
      <c r="M136" s="66">
        <v>0</v>
      </c>
      <c r="N136" t="s">
        <v>46</v>
      </c>
      <c r="O136" t="s">
        <v>8566</v>
      </c>
      <c r="P136" t="s">
        <v>11677</v>
      </c>
      <c r="Q136" t="s">
        <v>8641</v>
      </c>
      <c r="R136" t="s">
        <v>11961</v>
      </c>
      <c r="S136" t="s">
        <v>11962</v>
      </c>
      <c r="T136" t="s">
        <v>46</v>
      </c>
      <c r="U136" s="57">
        <v>46023</v>
      </c>
      <c r="V136" s="57">
        <v>46037</v>
      </c>
      <c r="W136" s="65">
        <f t="shared" si="2"/>
        <v>15</v>
      </c>
    </row>
    <row r="137" spans="1:23" ht="13.5" x14ac:dyDescent="0.25">
      <c r="A137" t="s">
        <v>1078</v>
      </c>
      <c r="B137" s="57">
        <v>46023</v>
      </c>
      <c r="C137" s="57">
        <v>46037</v>
      </c>
      <c r="D137" t="s">
        <v>11676</v>
      </c>
      <c r="E137" t="s">
        <v>1079</v>
      </c>
      <c r="F137" t="s">
        <v>36</v>
      </c>
      <c r="G137" t="s">
        <v>37</v>
      </c>
      <c r="H137" t="s">
        <v>122</v>
      </c>
      <c r="I137" t="s">
        <v>39</v>
      </c>
      <c r="J137" t="s">
        <v>17833</v>
      </c>
      <c r="K137" t="s">
        <v>17834</v>
      </c>
      <c r="L137" s="66">
        <v>15</v>
      </c>
      <c r="M137" s="66">
        <v>0</v>
      </c>
      <c r="N137" t="s">
        <v>122</v>
      </c>
      <c r="O137" t="s">
        <v>965</v>
      </c>
      <c r="P137" t="s">
        <v>41</v>
      </c>
      <c r="Q137" t="s">
        <v>1105</v>
      </c>
      <c r="R137" t="s">
        <v>13039</v>
      </c>
      <c r="S137" t="s">
        <v>13040</v>
      </c>
      <c r="T137" t="s">
        <v>122</v>
      </c>
      <c r="U137" s="57">
        <v>46023</v>
      </c>
      <c r="V137" s="57">
        <v>46037</v>
      </c>
      <c r="W137" s="65">
        <f t="shared" si="2"/>
        <v>15</v>
      </c>
    </row>
    <row r="138" spans="1:23" ht="13.5" x14ac:dyDescent="0.25">
      <c r="A138" t="s">
        <v>3970</v>
      </c>
      <c r="B138" s="57">
        <v>46023</v>
      </c>
      <c r="C138" s="57">
        <v>46037</v>
      </c>
      <c r="D138" t="s">
        <v>11676</v>
      </c>
      <c r="E138" t="s">
        <v>6452</v>
      </c>
      <c r="F138" t="s">
        <v>171</v>
      </c>
      <c r="G138" t="s">
        <v>172</v>
      </c>
      <c r="H138" t="s">
        <v>159</v>
      </c>
      <c r="I138" t="s">
        <v>39</v>
      </c>
      <c r="J138" t="s">
        <v>18377</v>
      </c>
      <c r="K138" t="s">
        <v>18378</v>
      </c>
      <c r="L138" s="66">
        <v>15</v>
      </c>
      <c r="M138" s="66">
        <v>0</v>
      </c>
      <c r="N138" t="s">
        <v>160</v>
      </c>
      <c r="O138" t="s">
        <v>5844</v>
      </c>
      <c r="P138" t="s">
        <v>41</v>
      </c>
      <c r="Q138" t="s">
        <v>11246</v>
      </c>
      <c r="R138" t="s">
        <v>17382</v>
      </c>
      <c r="S138" t="s">
        <v>17383</v>
      </c>
      <c r="T138" t="s">
        <v>160</v>
      </c>
      <c r="U138" s="57">
        <v>46023</v>
      </c>
      <c r="V138" s="57">
        <v>46037</v>
      </c>
      <c r="W138" s="65">
        <f t="shared" si="2"/>
        <v>15</v>
      </c>
    </row>
    <row r="139" spans="1:23" ht="13.5" x14ac:dyDescent="0.25">
      <c r="A139" t="s">
        <v>7971</v>
      </c>
      <c r="B139" s="57">
        <v>46023</v>
      </c>
      <c r="C139" s="57">
        <v>46037</v>
      </c>
      <c r="D139" t="s">
        <v>11676</v>
      </c>
      <c r="E139" t="s">
        <v>7972</v>
      </c>
      <c r="F139" t="s">
        <v>36</v>
      </c>
      <c r="G139" t="s">
        <v>44</v>
      </c>
      <c r="H139" t="s">
        <v>7953</v>
      </c>
      <c r="I139" t="s">
        <v>39</v>
      </c>
      <c r="J139" t="s">
        <v>17572</v>
      </c>
      <c r="K139" t="s">
        <v>17573</v>
      </c>
      <c r="L139" s="66">
        <v>15</v>
      </c>
      <c r="M139" s="66">
        <v>0</v>
      </c>
      <c r="N139" t="s">
        <v>7953</v>
      </c>
      <c r="O139" t="s">
        <v>7954</v>
      </c>
      <c r="P139" t="s">
        <v>7061</v>
      </c>
      <c r="Q139" t="s">
        <v>224</v>
      </c>
      <c r="R139"/>
      <c r="S139"/>
      <c r="T139"/>
      <c r="U139" s="57">
        <v>46023</v>
      </c>
      <c r="V139" s="57">
        <v>46037</v>
      </c>
      <c r="W139" s="65">
        <f t="shared" si="2"/>
        <v>15</v>
      </c>
    </row>
    <row r="140" spans="1:23" ht="13.5" x14ac:dyDescent="0.25">
      <c r="A140" t="s">
        <v>8384</v>
      </c>
      <c r="B140" s="57">
        <v>46023</v>
      </c>
      <c r="C140" s="57">
        <v>46037</v>
      </c>
      <c r="D140" t="s">
        <v>11676</v>
      </c>
      <c r="E140" t="s">
        <v>8385</v>
      </c>
      <c r="F140" t="s">
        <v>36</v>
      </c>
      <c r="G140" t="s">
        <v>37</v>
      </c>
      <c r="H140" t="s">
        <v>112</v>
      </c>
      <c r="I140" t="s">
        <v>39</v>
      </c>
      <c r="J140" t="s">
        <v>17833</v>
      </c>
      <c r="K140" t="s">
        <v>17834</v>
      </c>
      <c r="L140" s="66">
        <v>15</v>
      </c>
      <c r="M140" s="66">
        <v>0</v>
      </c>
      <c r="N140" t="s">
        <v>113</v>
      </c>
      <c r="O140" t="s">
        <v>8348</v>
      </c>
      <c r="P140" t="s">
        <v>11677</v>
      </c>
      <c r="Q140" t="s">
        <v>11288</v>
      </c>
      <c r="R140" t="s">
        <v>13993</v>
      </c>
      <c r="S140" t="s">
        <v>13994</v>
      </c>
      <c r="T140" t="s">
        <v>113</v>
      </c>
      <c r="U140" s="57">
        <v>46023</v>
      </c>
      <c r="V140" s="57">
        <v>46037</v>
      </c>
      <c r="W140" s="65">
        <f t="shared" si="2"/>
        <v>15</v>
      </c>
    </row>
    <row r="141" spans="1:23" ht="13.5" x14ac:dyDescent="0.25">
      <c r="A141" t="s">
        <v>3369</v>
      </c>
      <c r="B141" s="57">
        <v>46023</v>
      </c>
      <c r="C141" s="57">
        <v>46037</v>
      </c>
      <c r="D141" t="s">
        <v>11676</v>
      </c>
      <c r="E141" t="s">
        <v>3370</v>
      </c>
      <c r="F141" t="s">
        <v>36</v>
      </c>
      <c r="G141" t="s">
        <v>37</v>
      </c>
      <c r="H141" t="s">
        <v>38</v>
      </c>
      <c r="I141" t="s">
        <v>39</v>
      </c>
      <c r="J141" t="s">
        <v>17833</v>
      </c>
      <c r="K141" t="s">
        <v>17834</v>
      </c>
      <c r="L141" s="66">
        <v>15</v>
      </c>
      <c r="M141" s="66">
        <v>0</v>
      </c>
      <c r="N141" t="s">
        <v>38</v>
      </c>
      <c r="O141" t="s">
        <v>3340</v>
      </c>
      <c r="P141" t="s">
        <v>41</v>
      </c>
      <c r="Q141" t="s">
        <v>3343</v>
      </c>
      <c r="R141" t="s">
        <v>13999</v>
      </c>
      <c r="S141" t="s">
        <v>14000</v>
      </c>
      <c r="T141" t="s">
        <v>38</v>
      </c>
      <c r="U141" s="57">
        <v>46023</v>
      </c>
      <c r="V141" s="57">
        <v>46037</v>
      </c>
      <c r="W141" s="65">
        <f t="shared" si="2"/>
        <v>15</v>
      </c>
    </row>
    <row r="142" spans="1:23" ht="13.5" x14ac:dyDescent="0.25">
      <c r="A142" t="s">
        <v>2680</v>
      </c>
      <c r="B142" s="57">
        <v>46023</v>
      </c>
      <c r="C142" s="57">
        <v>46037</v>
      </c>
      <c r="D142" t="s">
        <v>11676</v>
      </c>
      <c r="E142" t="s">
        <v>2681</v>
      </c>
      <c r="F142" t="s">
        <v>36</v>
      </c>
      <c r="G142" t="s">
        <v>96</v>
      </c>
      <c r="H142" t="s">
        <v>38</v>
      </c>
      <c r="I142" t="s">
        <v>39</v>
      </c>
      <c r="J142" t="s">
        <v>17835</v>
      </c>
      <c r="K142" t="s">
        <v>17834</v>
      </c>
      <c r="L142" s="66">
        <v>15</v>
      </c>
      <c r="M142" s="66">
        <v>0</v>
      </c>
      <c r="N142" t="s">
        <v>38</v>
      </c>
      <c r="O142" t="s">
        <v>2640</v>
      </c>
      <c r="P142" t="s">
        <v>41</v>
      </c>
      <c r="Q142" t="s">
        <v>2522</v>
      </c>
      <c r="R142" t="s">
        <v>13997</v>
      </c>
      <c r="S142" t="s">
        <v>13998</v>
      </c>
      <c r="T142" t="s">
        <v>38</v>
      </c>
      <c r="U142" s="57">
        <v>46023</v>
      </c>
      <c r="V142" s="57">
        <v>46037</v>
      </c>
      <c r="W142" s="65">
        <f t="shared" si="2"/>
        <v>15</v>
      </c>
    </row>
    <row r="143" spans="1:23" ht="13.5" x14ac:dyDescent="0.25">
      <c r="A143" t="s">
        <v>3168</v>
      </c>
      <c r="B143" s="57">
        <v>46023</v>
      </c>
      <c r="C143" s="57">
        <v>46037</v>
      </c>
      <c r="D143" t="s">
        <v>11676</v>
      </c>
      <c r="E143" t="s">
        <v>3169</v>
      </c>
      <c r="F143" t="s">
        <v>36</v>
      </c>
      <c r="G143" t="s">
        <v>37</v>
      </c>
      <c r="H143" t="s">
        <v>38</v>
      </c>
      <c r="I143" t="s">
        <v>39</v>
      </c>
      <c r="J143" t="s">
        <v>17833</v>
      </c>
      <c r="K143" t="s">
        <v>17834</v>
      </c>
      <c r="L143" s="66">
        <v>15</v>
      </c>
      <c r="M143" s="66">
        <v>0</v>
      </c>
      <c r="N143" t="s">
        <v>38</v>
      </c>
      <c r="O143" t="s">
        <v>3107</v>
      </c>
      <c r="P143" t="s">
        <v>41</v>
      </c>
      <c r="Q143" t="s">
        <v>10788</v>
      </c>
      <c r="R143" t="s">
        <v>14003</v>
      </c>
      <c r="S143" t="s">
        <v>14004</v>
      </c>
      <c r="T143" t="s">
        <v>38</v>
      </c>
      <c r="U143" s="57">
        <v>46023</v>
      </c>
      <c r="V143" s="57">
        <v>46037</v>
      </c>
      <c r="W143" s="65">
        <f t="shared" si="2"/>
        <v>15</v>
      </c>
    </row>
    <row r="144" spans="1:23" ht="13.5" x14ac:dyDescent="0.25">
      <c r="A144" t="s">
        <v>6176</v>
      </c>
      <c r="B144" s="57">
        <v>46023</v>
      </c>
      <c r="C144" s="57">
        <v>46037</v>
      </c>
      <c r="D144" t="s">
        <v>11676</v>
      </c>
      <c r="E144" t="s">
        <v>6177</v>
      </c>
      <c r="F144" t="s">
        <v>36</v>
      </c>
      <c r="G144" t="s">
        <v>100</v>
      </c>
      <c r="H144" t="s">
        <v>38</v>
      </c>
      <c r="I144" t="s">
        <v>39</v>
      </c>
      <c r="J144" t="s">
        <v>17833</v>
      </c>
      <c r="K144" t="s">
        <v>17834</v>
      </c>
      <c r="L144" s="66">
        <v>15</v>
      </c>
      <c r="M144" s="66">
        <v>0</v>
      </c>
      <c r="N144" t="s">
        <v>38</v>
      </c>
      <c r="O144" t="s">
        <v>5844</v>
      </c>
      <c r="P144" t="s">
        <v>41</v>
      </c>
      <c r="Q144" t="s">
        <v>11268</v>
      </c>
      <c r="R144" t="s">
        <v>14005</v>
      </c>
      <c r="S144" t="s">
        <v>14006</v>
      </c>
      <c r="T144" t="s">
        <v>38</v>
      </c>
      <c r="U144" s="57">
        <v>46023</v>
      </c>
      <c r="V144" s="57">
        <v>46037</v>
      </c>
      <c r="W144" s="65">
        <f t="shared" si="2"/>
        <v>15</v>
      </c>
    </row>
    <row r="145" spans="1:23" ht="13.5" x14ac:dyDescent="0.25">
      <c r="A145" t="s">
        <v>6180</v>
      </c>
      <c r="B145" s="57">
        <v>46023</v>
      </c>
      <c r="C145" s="57">
        <v>46037</v>
      </c>
      <c r="D145" t="s">
        <v>11676</v>
      </c>
      <c r="E145" t="s">
        <v>6181</v>
      </c>
      <c r="F145" t="s">
        <v>36</v>
      </c>
      <c r="G145" t="s">
        <v>37</v>
      </c>
      <c r="H145" t="s">
        <v>38</v>
      </c>
      <c r="I145" t="s">
        <v>39</v>
      </c>
      <c r="J145" t="s">
        <v>17833</v>
      </c>
      <c r="K145" t="s">
        <v>17834</v>
      </c>
      <c r="L145" s="66">
        <v>15</v>
      </c>
      <c r="M145" s="66">
        <v>0</v>
      </c>
      <c r="N145" t="s">
        <v>38</v>
      </c>
      <c r="O145" t="s">
        <v>5844</v>
      </c>
      <c r="P145" t="s">
        <v>41</v>
      </c>
      <c r="Q145" t="s">
        <v>6070</v>
      </c>
      <c r="R145" t="s">
        <v>12813</v>
      </c>
      <c r="S145" t="s">
        <v>12814</v>
      </c>
      <c r="T145" t="s">
        <v>38</v>
      </c>
      <c r="U145" s="57">
        <v>46023</v>
      </c>
      <c r="V145" s="57">
        <v>46037</v>
      </c>
      <c r="W145" s="65">
        <f t="shared" si="2"/>
        <v>15</v>
      </c>
    </row>
    <row r="146" spans="1:23" ht="13.5" x14ac:dyDescent="0.25">
      <c r="A146" t="s">
        <v>8851</v>
      </c>
      <c r="B146" s="57">
        <v>46030</v>
      </c>
      <c r="C146" s="57">
        <v>46037</v>
      </c>
      <c r="D146" t="s">
        <v>11676</v>
      </c>
      <c r="E146" t="s">
        <v>8852</v>
      </c>
      <c r="F146" t="s">
        <v>36</v>
      </c>
      <c r="G146" t="s">
        <v>37</v>
      </c>
      <c r="H146" t="s">
        <v>8819</v>
      </c>
      <c r="I146" t="s">
        <v>39</v>
      </c>
      <c r="J146" t="s">
        <v>17833</v>
      </c>
      <c r="K146" t="s">
        <v>17834</v>
      </c>
      <c r="L146" s="66">
        <v>8</v>
      </c>
      <c r="M146" s="66">
        <v>0</v>
      </c>
      <c r="N146" t="s">
        <v>8820</v>
      </c>
      <c r="O146" t="s">
        <v>8821</v>
      </c>
      <c r="P146" t="s">
        <v>11678</v>
      </c>
      <c r="Q146" t="s">
        <v>11311</v>
      </c>
      <c r="R146" t="s">
        <v>16063</v>
      </c>
      <c r="S146" t="s">
        <v>16064</v>
      </c>
      <c r="T146" t="s">
        <v>8820</v>
      </c>
      <c r="U146" s="57">
        <v>46030</v>
      </c>
      <c r="V146" s="57">
        <v>46037</v>
      </c>
      <c r="W146" s="65">
        <f t="shared" si="2"/>
        <v>8</v>
      </c>
    </row>
    <row r="147" spans="1:23" ht="13.5" x14ac:dyDescent="0.25">
      <c r="A147" t="s">
        <v>4025</v>
      </c>
      <c r="B147" s="57">
        <v>46031</v>
      </c>
      <c r="C147" s="57">
        <v>46037</v>
      </c>
      <c r="D147" t="s">
        <v>11676</v>
      </c>
      <c r="E147" t="s">
        <v>5901</v>
      </c>
      <c r="F147" t="s">
        <v>36</v>
      </c>
      <c r="G147" t="s">
        <v>37</v>
      </c>
      <c r="H147" t="s">
        <v>38</v>
      </c>
      <c r="I147" t="s">
        <v>39</v>
      </c>
      <c r="J147" t="s">
        <v>17833</v>
      </c>
      <c r="K147" t="s">
        <v>17834</v>
      </c>
      <c r="L147" s="66">
        <v>7</v>
      </c>
      <c r="M147" s="66">
        <v>0</v>
      </c>
      <c r="N147" t="s">
        <v>38</v>
      </c>
      <c r="O147" t="s">
        <v>5844</v>
      </c>
      <c r="P147" t="s">
        <v>41</v>
      </c>
      <c r="Q147" t="s">
        <v>4295</v>
      </c>
      <c r="R147" t="s">
        <v>14150</v>
      </c>
      <c r="S147" t="s">
        <v>14151</v>
      </c>
      <c r="T147" t="s">
        <v>38</v>
      </c>
      <c r="U147" s="57">
        <v>46031</v>
      </c>
      <c r="V147" s="57">
        <v>46037</v>
      </c>
      <c r="W147" s="65">
        <f t="shared" si="2"/>
        <v>7</v>
      </c>
    </row>
    <row r="148" spans="1:23" ht="13.5" x14ac:dyDescent="0.25">
      <c r="A148" t="s">
        <v>8840</v>
      </c>
      <c r="B148" s="57">
        <v>46035</v>
      </c>
      <c r="C148" s="57">
        <v>46037</v>
      </c>
      <c r="D148" t="s">
        <v>11676</v>
      </c>
      <c r="E148" t="s">
        <v>8841</v>
      </c>
      <c r="F148" t="s">
        <v>36</v>
      </c>
      <c r="G148" t="s">
        <v>37</v>
      </c>
      <c r="H148" t="s">
        <v>8819</v>
      </c>
      <c r="I148" t="s">
        <v>39</v>
      </c>
      <c r="J148" t="s">
        <v>17833</v>
      </c>
      <c r="K148" t="s">
        <v>17834</v>
      </c>
      <c r="L148" s="66">
        <v>3</v>
      </c>
      <c r="M148" s="66">
        <v>0</v>
      </c>
      <c r="N148" t="s">
        <v>8820</v>
      </c>
      <c r="O148" t="s">
        <v>8821</v>
      </c>
      <c r="P148" t="s">
        <v>11678</v>
      </c>
      <c r="Q148" t="s">
        <v>8843</v>
      </c>
      <c r="R148" t="s">
        <v>11969</v>
      </c>
      <c r="S148" t="s">
        <v>11970</v>
      </c>
      <c r="T148" t="s">
        <v>8820</v>
      </c>
      <c r="U148" s="57">
        <v>46035</v>
      </c>
      <c r="V148" s="57">
        <v>46037</v>
      </c>
      <c r="W148" s="65">
        <f t="shared" si="2"/>
        <v>3</v>
      </c>
    </row>
    <row r="149" spans="1:23" ht="13.5" x14ac:dyDescent="0.25">
      <c r="A149" t="s">
        <v>9004</v>
      </c>
      <c r="B149" s="57">
        <v>46035</v>
      </c>
      <c r="C149" s="57">
        <v>46037</v>
      </c>
      <c r="D149" t="s">
        <v>11676</v>
      </c>
      <c r="E149" t="s">
        <v>9005</v>
      </c>
      <c r="F149" t="s">
        <v>36</v>
      </c>
      <c r="G149" t="s">
        <v>37</v>
      </c>
      <c r="H149" t="s">
        <v>8869</v>
      </c>
      <c r="I149" t="s">
        <v>39</v>
      </c>
      <c r="J149" t="s">
        <v>17833</v>
      </c>
      <c r="K149" t="s">
        <v>17834</v>
      </c>
      <c r="L149" s="66">
        <v>3</v>
      </c>
      <c r="M149" s="66">
        <v>0</v>
      </c>
      <c r="N149" t="s">
        <v>8869</v>
      </c>
      <c r="O149" t="s">
        <v>8821</v>
      </c>
      <c r="P149" t="s">
        <v>11678</v>
      </c>
      <c r="Q149" t="s">
        <v>9039</v>
      </c>
      <c r="R149" t="s">
        <v>14676</v>
      </c>
      <c r="S149" t="s">
        <v>14677</v>
      </c>
      <c r="T149" t="s">
        <v>8869</v>
      </c>
      <c r="U149" s="57">
        <v>46035</v>
      </c>
      <c r="V149" s="57">
        <v>46037</v>
      </c>
      <c r="W149" s="65">
        <f t="shared" si="2"/>
        <v>3</v>
      </c>
    </row>
    <row r="150" spans="1:23" ht="13.5" x14ac:dyDescent="0.25">
      <c r="A150" t="s">
        <v>612</v>
      </c>
      <c r="B150" s="57">
        <v>46036</v>
      </c>
      <c r="C150" s="57">
        <v>46037</v>
      </c>
      <c r="D150" t="s">
        <v>11676</v>
      </c>
      <c r="E150" t="s">
        <v>613</v>
      </c>
      <c r="F150" t="s">
        <v>36</v>
      </c>
      <c r="G150" t="s">
        <v>37</v>
      </c>
      <c r="H150" t="s">
        <v>38</v>
      </c>
      <c r="I150" t="s">
        <v>39</v>
      </c>
      <c r="J150" t="s">
        <v>17833</v>
      </c>
      <c r="K150" t="s">
        <v>17834</v>
      </c>
      <c r="L150" s="66">
        <v>2</v>
      </c>
      <c r="M150" s="66">
        <v>0</v>
      </c>
      <c r="N150" t="s">
        <v>38</v>
      </c>
      <c r="O150" t="s">
        <v>614</v>
      </c>
      <c r="P150" t="s">
        <v>41</v>
      </c>
      <c r="Q150" t="s">
        <v>10381</v>
      </c>
      <c r="R150" t="s">
        <v>16125</v>
      </c>
      <c r="S150" t="s">
        <v>16126</v>
      </c>
      <c r="T150" t="s">
        <v>38</v>
      </c>
      <c r="U150" s="57">
        <v>46036</v>
      </c>
      <c r="V150" s="57">
        <v>46037</v>
      </c>
      <c r="W150" s="65">
        <f t="shared" si="2"/>
        <v>2</v>
      </c>
    </row>
    <row r="151" spans="1:23" ht="13.5" x14ac:dyDescent="0.25">
      <c r="A151" t="s">
        <v>9713</v>
      </c>
      <c r="B151" s="57">
        <v>46036</v>
      </c>
      <c r="C151" s="57">
        <v>46037</v>
      </c>
      <c r="D151" t="s">
        <v>11676</v>
      </c>
      <c r="E151" t="s">
        <v>9715</v>
      </c>
      <c r="F151" t="s">
        <v>36</v>
      </c>
      <c r="G151" t="s">
        <v>37</v>
      </c>
      <c r="H151" t="s">
        <v>9426</v>
      </c>
      <c r="I151" t="s">
        <v>39</v>
      </c>
      <c r="J151" t="s">
        <v>17833</v>
      </c>
      <c r="K151" t="s">
        <v>17834</v>
      </c>
      <c r="L151" s="66">
        <v>2</v>
      </c>
      <c r="M151" s="66">
        <v>0</v>
      </c>
      <c r="N151" t="s">
        <v>9427</v>
      </c>
      <c r="O151" t="s">
        <v>9428</v>
      </c>
      <c r="P151" t="s">
        <v>11678</v>
      </c>
      <c r="Q151" t="s">
        <v>9684</v>
      </c>
      <c r="R151" t="s">
        <v>15673</v>
      </c>
      <c r="S151" t="s">
        <v>15674</v>
      </c>
      <c r="T151" t="s">
        <v>9427</v>
      </c>
      <c r="U151" s="57">
        <v>46036</v>
      </c>
      <c r="V151" s="57">
        <v>46037</v>
      </c>
      <c r="W151" s="65">
        <f t="shared" si="2"/>
        <v>2</v>
      </c>
    </row>
    <row r="152" spans="1:23" ht="13.5" x14ac:dyDescent="0.25">
      <c r="A152" t="s">
        <v>4454</v>
      </c>
      <c r="B152" s="57">
        <v>46037</v>
      </c>
      <c r="C152" s="57">
        <v>46037</v>
      </c>
      <c r="D152" t="s">
        <v>11676</v>
      </c>
      <c r="E152" t="s">
        <v>6373</v>
      </c>
      <c r="F152" t="s">
        <v>36</v>
      </c>
      <c r="G152" t="s">
        <v>96</v>
      </c>
      <c r="H152" t="s">
        <v>159</v>
      </c>
      <c r="I152" t="s">
        <v>39</v>
      </c>
      <c r="J152" t="s">
        <v>17833</v>
      </c>
      <c r="K152" t="s">
        <v>17834</v>
      </c>
      <c r="L152" s="66">
        <v>1</v>
      </c>
      <c r="M152" s="66">
        <v>0</v>
      </c>
      <c r="N152" t="s">
        <v>160</v>
      </c>
      <c r="O152" t="s">
        <v>5844</v>
      </c>
      <c r="P152" t="s">
        <v>41</v>
      </c>
      <c r="Q152" t="s">
        <v>756</v>
      </c>
      <c r="R152" t="s">
        <v>14688</v>
      </c>
      <c r="S152" t="s">
        <v>14689</v>
      </c>
      <c r="T152" t="s">
        <v>160</v>
      </c>
      <c r="U152" s="57">
        <v>46037</v>
      </c>
      <c r="V152" s="57">
        <v>46037</v>
      </c>
      <c r="W152" s="65">
        <f t="shared" si="2"/>
        <v>1</v>
      </c>
    </row>
    <row r="153" spans="1:23" ht="13.5" x14ac:dyDescent="0.25">
      <c r="A153" t="s">
        <v>1413</v>
      </c>
      <c r="B153" s="57">
        <v>46023</v>
      </c>
      <c r="C153" s="57">
        <v>46038</v>
      </c>
      <c r="D153" t="s">
        <v>11676</v>
      </c>
      <c r="E153" t="s">
        <v>1414</v>
      </c>
      <c r="F153" t="s">
        <v>36</v>
      </c>
      <c r="G153" t="s">
        <v>37</v>
      </c>
      <c r="H153" t="s">
        <v>323</v>
      </c>
      <c r="I153" t="s">
        <v>39</v>
      </c>
      <c r="J153" t="s">
        <v>17833</v>
      </c>
      <c r="K153" t="s">
        <v>17834</v>
      </c>
      <c r="L153" s="66">
        <v>16</v>
      </c>
      <c r="M153" s="66">
        <v>0</v>
      </c>
      <c r="N153" t="s">
        <v>324</v>
      </c>
      <c r="O153" t="s">
        <v>1410</v>
      </c>
      <c r="P153" t="s">
        <v>41</v>
      </c>
      <c r="Q153" t="s">
        <v>1431</v>
      </c>
      <c r="R153" t="s">
        <v>13795</v>
      </c>
      <c r="S153" t="s">
        <v>13796</v>
      </c>
      <c r="T153" t="s">
        <v>324</v>
      </c>
      <c r="U153" s="57">
        <v>46023</v>
      </c>
      <c r="V153" s="57">
        <v>46038</v>
      </c>
      <c r="W153" s="65">
        <f t="shared" si="2"/>
        <v>16</v>
      </c>
    </row>
    <row r="154" spans="1:23" ht="13.5" x14ac:dyDescent="0.25">
      <c r="A154" t="s">
        <v>746</v>
      </c>
      <c r="B154" s="57">
        <v>46023</v>
      </c>
      <c r="C154" s="57">
        <v>46038</v>
      </c>
      <c r="D154" t="s">
        <v>11676</v>
      </c>
      <c r="E154" t="s">
        <v>747</v>
      </c>
      <c r="F154" t="s">
        <v>36</v>
      </c>
      <c r="G154" t="s">
        <v>100</v>
      </c>
      <c r="H154" t="s">
        <v>38</v>
      </c>
      <c r="I154" t="s">
        <v>39</v>
      </c>
      <c r="J154" t="s">
        <v>17835</v>
      </c>
      <c r="K154" t="s">
        <v>17834</v>
      </c>
      <c r="L154" s="66">
        <v>16</v>
      </c>
      <c r="M154" s="66">
        <v>0</v>
      </c>
      <c r="N154" t="s">
        <v>38</v>
      </c>
      <c r="O154" t="s">
        <v>734</v>
      </c>
      <c r="P154" t="s">
        <v>41</v>
      </c>
      <c r="Q154" t="s">
        <v>10414</v>
      </c>
      <c r="R154" t="s">
        <v>14015</v>
      </c>
      <c r="S154" t="s">
        <v>14016</v>
      </c>
      <c r="T154" t="s">
        <v>38</v>
      </c>
      <c r="U154" s="57">
        <v>46023</v>
      </c>
      <c r="V154" s="57">
        <v>46038</v>
      </c>
      <c r="W154" s="65">
        <f t="shared" si="2"/>
        <v>16</v>
      </c>
    </row>
    <row r="155" spans="1:23" ht="13.5" x14ac:dyDescent="0.25">
      <c r="A155" t="s">
        <v>1905</v>
      </c>
      <c r="B155" s="57">
        <v>46023</v>
      </c>
      <c r="C155" s="57">
        <v>46038</v>
      </c>
      <c r="D155" t="s">
        <v>11676</v>
      </c>
      <c r="E155" t="s">
        <v>1906</v>
      </c>
      <c r="F155" t="s">
        <v>36</v>
      </c>
      <c r="G155" t="s">
        <v>37</v>
      </c>
      <c r="H155" t="s">
        <v>38</v>
      </c>
      <c r="I155" t="s">
        <v>39</v>
      </c>
      <c r="J155" t="s">
        <v>17833</v>
      </c>
      <c r="K155" t="s">
        <v>17834</v>
      </c>
      <c r="L155" s="66">
        <v>16</v>
      </c>
      <c r="M155" s="66">
        <v>0</v>
      </c>
      <c r="N155" t="s">
        <v>38</v>
      </c>
      <c r="O155" t="s">
        <v>1897</v>
      </c>
      <c r="P155" t="s">
        <v>41</v>
      </c>
      <c r="Q155" t="s">
        <v>10632</v>
      </c>
      <c r="R155" t="s">
        <v>14013</v>
      </c>
      <c r="S155" t="s">
        <v>14014</v>
      </c>
      <c r="T155" t="s">
        <v>38</v>
      </c>
      <c r="U155" s="57">
        <v>46023</v>
      </c>
      <c r="V155" s="57">
        <v>46038</v>
      </c>
      <c r="W155" s="65">
        <f t="shared" si="2"/>
        <v>16</v>
      </c>
    </row>
    <row r="156" spans="1:23" ht="13.5" x14ac:dyDescent="0.25">
      <c r="A156" t="s">
        <v>9290</v>
      </c>
      <c r="B156" s="57">
        <v>46023</v>
      </c>
      <c r="C156" s="57">
        <v>46038</v>
      </c>
      <c r="D156" t="s">
        <v>11676</v>
      </c>
      <c r="E156" t="s">
        <v>9291</v>
      </c>
      <c r="F156" t="s">
        <v>36</v>
      </c>
      <c r="G156" t="s">
        <v>37</v>
      </c>
      <c r="H156" t="s">
        <v>9188</v>
      </c>
      <c r="I156" t="s">
        <v>39</v>
      </c>
      <c r="J156" t="s">
        <v>17833</v>
      </c>
      <c r="K156" t="s">
        <v>17834</v>
      </c>
      <c r="L156" s="66">
        <v>16</v>
      </c>
      <c r="M156" s="66">
        <v>0</v>
      </c>
      <c r="N156" t="s">
        <v>9189</v>
      </c>
      <c r="O156" t="s">
        <v>9190</v>
      </c>
      <c r="P156" t="s">
        <v>11678</v>
      </c>
      <c r="Q156" t="s">
        <v>9223</v>
      </c>
      <c r="R156" t="s">
        <v>12189</v>
      </c>
      <c r="S156" t="s">
        <v>12190</v>
      </c>
      <c r="T156" t="s">
        <v>9189</v>
      </c>
      <c r="U156" s="57">
        <v>46023</v>
      </c>
      <c r="V156" s="57">
        <v>46038</v>
      </c>
      <c r="W156" s="65">
        <f t="shared" si="2"/>
        <v>16</v>
      </c>
    </row>
    <row r="157" spans="1:23" ht="13.5" x14ac:dyDescent="0.25">
      <c r="A157" t="s">
        <v>7206</v>
      </c>
      <c r="B157" s="57">
        <v>46023</v>
      </c>
      <c r="C157" s="57">
        <v>46038</v>
      </c>
      <c r="D157" t="s">
        <v>11676</v>
      </c>
      <c r="E157" t="s">
        <v>8650</v>
      </c>
      <c r="F157" t="s">
        <v>36</v>
      </c>
      <c r="G157" t="s">
        <v>37</v>
      </c>
      <c r="H157" t="s">
        <v>45</v>
      </c>
      <c r="I157" t="s">
        <v>39</v>
      </c>
      <c r="J157" t="s">
        <v>17833</v>
      </c>
      <c r="K157" t="s">
        <v>17834</v>
      </c>
      <c r="L157" s="66">
        <v>16</v>
      </c>
      <c r="M157" s="66">
        <v>0</v>
      </c>
      <c r="N157" t="s">
        <v>46</v>
      </c>
      <c r="O157" t="s">
        <v>8566</v>
      </c>
      <c r="P157" t="s">
        <v>11677</v>
      </c>
      <c r="Q157" t="s">
        <v>8676</v>
      </c>
      <c r="R157" t="s">
        <v>14009</v>
      </c>
      <c r="S157" t="s">
        <v>14010</v>
      </c>
      <c r="T157" t="s">
        <v>46</v>
      </c>
      <c r="U157" s="57">
        <v>46023</v>
      </c>
      <c r="V157" s="57">
        <v>46038</v>
      </c>
      <c r="W157" s="65">
        <f t="shared" si="2"/>
        <v>16</v>
      </c>
    </row>
    <row r="158" spans="1:23" ht="13.5" x14ac:dyDescent="0.25">
      <c r="A158" t="s">
        <v>5373</v>
      </c>
      <c r="B158" s="57">
        <v>46023</v>
      </c>
      <c r="C158" s="57">
        <v>46038</v>
      </c>
      <c r="D158" t="s">
        <v>11676</v>
      </c>
      <c r="E158" t="s">
        <v>5374</v>
      </c>
      <c r="F158" t="s">
        <v>36</v>
      </c>
      <c r="G158" t="s">
        <v>37</v>
      </c>
      <c r="H158" t="s">
        <v>38</v>
      </c>
      <c r="I158" t="s">
        <v>39</v>
      </c>
      <c r="J158" t="s">
        <v>17833</v>
      </c>
      <c r="K158" t="s">
        <v>17834</v>
      </c>
      <c r="L158" s="66">
        <v>16</v>
      </c>
      <c r="M158" s="66">
        <v>0</v>
      </c>
      <c r="N158" t="s">
        <v>38</v>
      </c>
      <c r="O158" t="s">
        <v>5344</v>
      </c>
      <c r="P158" t="s">
        <v>41</v>
      </c>
      <c r="Q158" t="s">
        <v>5353</v>
      </c>
      <c r="R158" t="s">
        <v>12211</v>
      </c>
      <c r="S158" t="s">
        <v>12212</v>
      </c>
      <c r="T158" t="s">
        <v>38</v>
      </c>
      <c r="U158" s="57">
        <v>46023</v>
      </c>
      <c r="V158" s="57">
        <v>46038</v>
      </c>
      <c r="W158" s="65">
        <f t="shared" si="2"/>
        <v>16</v>
      </c>
    </row>
    <row r="159" spans="1:23" ht="13.5" x14ac:dyDescent="0.25">
      <c r="A159" t="s">
        <v>4264</v>
      </c>
      <c r="B159" s="57">
        <v>46023</v>
      </c>
      <c r="C159" s="57">
        <v>46038</v>
      </c>
      <c r="D159" t="s">
        <v>11676</v>
      </c>
      <c r="E159" t="s">
        <v>4690</v>
      </c>
      <c r="F159" t="s">
        <v>36</v>
      </c>
      <c r="G159" t="s">
        <v>37</v>
      </c>
      <c r="H159" t="s">
        <v>38</v>
      </c>
      <c r="I159" t="s">
        <v>39</v>
      </c>
      <c r="J159" t="s">
        <v>17833</v>
      </c>
      <c r="K159" t="s">
        <v>17834</v>
      </c>
      <c r="L159" s="66">
        <v>16</v>
      </c>
      <c r="M159" s="66">
        <v>0</v>
      </c>
      <c r="N159" t="s">
        <v>38</v>
      </c>
      <c r="O159" t="s">
        <v>4665</v>
      </c>
      <c r="P159" t="s">
        <v>41</v>
      </c>
      <c r="Q159" t="s">
        <v>2247</v>
      </c>
      <c r="R159" t="s">
        <v>14019</v>
      </c>
      <c r="S159" t="s">
        <v>14020</v>
      </c>
      <c r="T159" t="s">
        <v>38</v>
      </c>
      <c r="U159" s="57">
        <v>46023</v>
      </c>
      <c r="V159" s="57">
        <v>46038</v>
      </c>
      <c r="W159" s="65">
        <f t="shared" si="2"/>
        <v>16</v>
      </c>
    </row>
    <row r="160" spans="1:23" ht="13.5" x14ac:dyDescent="0.25">
      <c r="A160" t="s">
        <v>3632</v>
      </c>
      <c r="B160" s="57">
        <v>46023</v>
      </c>
      <c r="C160" s="57">
        <v>46038</v>
      </c>
      <c r="D160" t="s">
        <v>11676</v>
      </c>
      <c r="E160" t="s">
        <v>3633</v>
      </c>
      <c r="F160" t="s">
        <v>36</v>
      </c>
      <c r="G160" t="s">
        <v>96</v>
      </c>
      <c r="H160" t="s">
        <v>38</v>
      </c>
      <c r="I160" t="s">
        <v>39</v>
      </c>
      <c r="J160" t="s">
        <v>17835</v>
      </c>
      <c r="K160" t="s">
        <v>17834</v>
      </c>
      <c r="L160" s="66">
        <v>16</v>
      </c>
      <c r="M160" s="66">
        <v>0</v>
      </c>
      <c r="N160" t="s">
        <v>38</v>
      </c>
      <c r="O160" t="s">
        <v>3622</v>
      </c>
      <c r="P160" t="s">
        <v>41</v>
      </c>
      <c r="Q160" t="s">
        <v>10885</v>
      </c>
      <c r="R160" t="s">
        <v>14017</v>
      </c>
      <c r="S160" t="s">
        <v>14018</v>
      </c>
      <c r="T160" t="s">
        <v>38</v>
      </c>
      <c r="U160" s="57">
        <v>46023</v>
      </c>
      <c r="V160" s="57">
        <v>46038</v>
      </c>
      <c r="W160" s="65">
        <f t="shared" si="2"/>
        <v>16</v>
      </c>
    </row>
    <row r="161" spans="1:23" ht="13.5" x14ac:dyDescent="0.25">
      <c r="A161" t="s">
        <v>301</v>
      </c>
      <c r="B161" s="57">
        <v>46023</v>
      </c>
      <c r="C161" s="57">
        <v>46038</v>
      </c>
      <c r="D161" t="s">
        <v>11676</v>
      </c>
      <c r="E161" t="s">
        <v>302</v>
      </c>
      <c r="F161" t="s">
        <v>36</v>
      </c>
      <c r="G161" t="s">
        <v>37</v>
      </c>
      <c r="H161" t="s">
        <v>159</v>
      </c>
      <c r="I161" t="s">
        <v>39</v>
      </c>
      <c r="J161" t="s">
        <v>17833</v>
      </c>
      <c r="K161" t="s">
        <v>17834</v>
      </c>
      <c r="L161" s="66">
        <v>16</v>
      </c>
      <c r="M161" s="66">
        <v>0</v>
      </c>
      <c r="N161" t="s">
        <v>160</v>
      </c>
      <c r="O161" t="s">
        <v>283</v>
      </c>
      <c r="P161" t="s">
        <v>41</v>
      </c>
      <c r="Q161" t="s">
        <v>10332</v>
      </c>
      <c r="R161" t="s">
        <v>14011</v>
      </c>
      <c r="S161" t="s">
        <v>14012</v>
      </c>
      <c r="T161" t="s">
        <v>5831</v>
      </c>
      <c r="U161" s="57">
        <v>46023</v>
      </c>
      <c r="V161" s="57">
        <v>46038</v>
      </c>
      <c r="W161" s="65">
        <f t="shared" si="2"/>
        <v>16</v>
      </c>
    </row>
    <row r="162" spans="1:23" ht="13.5" x14ac:dyDescent="0.25">
      <c r="A162" t="s">
        <v>2698</v>
      </c>
      <c r="B162" s="57">
        <v>46035</v>
      </c>
      <c r="C162" s="57">
        <v>46038</v>
      </c>
      <c r="D162" t="s">
        <v>11676</v>
      </c>
      <c r="E162" t="s">
        <v>2869</v>
      </c>
      <c r="F162" t="s">
        <v>36</v>
      </c>
      <c r="G162" t="s">
        <v>96</v>
      </c>
      <c r="H162" t="s">
        <v>159</v>
      </c>
      <c r="I162" t="s">
        <v>39</v>
      </c>
      <c r="J162" t="s">
        <v>17835</v>
      </c>
      <c r="K162" t="s">
        <v>17834</v>
      </c>
      <c r="L162" s="66">
        <v>4</v>
      </c>
      <c r="M162" s="66">
        <v>0</v>
      </c>
      <c r="N162" t="s">
        <v>160</v>
      </c>
      <c r="O162" t="s">
        <v>2815</v>
      </c>
      <c r="P162" t="s">
        <v>41</v>
      </c>
      <c r="Q162" t="s">
        <v>10741</v>
      </c>
      <c r="R162" t="s">
        <v>16115</v>
      </c>
      <c r="S162" t="s">
        <v>16116</v>
      </c>
      <c r="T162" t="s">
        <v>5831</v>
      </c>
      <c r="U162" s="57">
        <v>46035</v>
      </c>
      <c r="V162" s="57">
        <v>46038</v>
      </c>
      <c r="W162" s="65">
        <f t="shared" si="2"/>
        <v>4</v>
      </c>
    </row>
    <row r="163" spans="1:23" ht="13.5" x14ac:dyDescent="0.25">
      <c r="A163" t="s">
        <v>1465</v>
      </c>
      <c r="B163" s="57">
        <v>46035</v>
      </c>
      <c r="C163" s="57">
        <v>46038</v>
      </c>
      <c r="D163" t="s">
        <v>11676</v>
      </c>
      <c r="E163" t="s">
        <v>1580</v>
      </c>
      <c r="F163" t="s">
        <v>36</v>
      </c>
      <c r="G163" t="s">
        <v>37</v>
      </c>
      <c r="H163" t="s">
        <v>323</v>
      </c>
      <c r="I163" t="s">
        <v>39</v>
      </c>
      <c r="J163" t="s">
        <v>17833</v>
      </c>
      <c r="K163" t="s">
        <v>17834</v>
      </c>
      <c r="L163" s="66">
        <v>4</v>
      </c>
      <c r="M163" s="66">
        <v>0</v>
      </c>
      <c r="N163" t="s">
        <v>324</v>
      </c>
      <c r="O163" t="s">
        <v>1519</v>
      </c>
      <c r="P163" t="s">
        <v>41</v>
      </c>
      <c r="Q163" t="s">
        <v>10550</v>
      </c>
      <c r="R163" t="s">
        <v>16117</v>
      </c>
      <c r="S163" t="s">
        <v>16118</v>
      </c>
      <c r="T163" t="s">
        <v>324</v>
      </c>
      <c r="U163" s="57">
        <v>46035</v>
      </c>
      <c r="V163" s="57">
        <v>46038</v>
      </c>
      <c r="W163" s="65">
        <f t="shared" si="2"/>
        <v>4</v>
      </c>
    </row>
    <row r="164" spans="1:23" ht="13.5" x14ac:dyDescent="0.25">
      <c r="A164" t="s">
        <v>3502</v>
      </c>
      <c r="B164" s="57">
        <v>46036</v>
      </c>
      <c r="C164" s="57">
        <v>46038</v>
      </c>
      <c r="D164" t="s">
        <v>11676</v>
      </c>
      <c r="E164" t="s">
        <v>3503</v>
      </c>
      <c r="F164" t="s">
        <v>36</v>
      </c>
      <c r="G164" t="s">
        <v>37</v>
      </c>
      <c r="H164" t="s">
        <v>38</v>
      </c>
      <c r="I164" t="s">
        <v>39</v>
      </c>
      <c r="J164" t="s">
        <v>17833</v>
      </c>
      <c r="K164" t="s">
        <v>17834</v>
      </c>
      <c r="L164" s="66">
        <v>3</v>
      </c>
      <c r="M164" s="66">
        <v>0</v>
      </c>
      <c r="N164" t="s">
        <v>38</v>
      </c>
      <c r="O164" t="s">
        <v>3496</v>
      </c>
      <c r="P164" t="s">
        <v>41</v>
      </c>
      <c r="Q164" t="s">
        <v>3504</v>
      </c>
      <c r="R164" t="s">
        <v>13783</v>
      </c>
      <c r="S164" t="s">
        <v>13784</v>
      </c>
      <c r="T164" t="s">
        <v>38</v>
      </c>
      <c r="U164" s="57">
        <v>46036</v>
      </c>
      <c r="V164" s="57">
        <v>46038</v>
      </c>
      <c r="W164" s="65">
        <f t="shared" si="2"/>
        <v>3</v>
      </c>
    </row>
    <row r="165" spans="1:23" ht="13.5" x14ac:dyDescent="0.25">
      <c r="A165" t="s">
        <v>839</v>
      </c>
      <c r="B165" s="57">
        <v>46037</v>
      </c>
      <c r="C165" s="57">
        <v>46038</v>
      </c>
      <c r="D165" t="s">
        <v>11676</v>
      </c>
      <c r="E165" t="s">
        <v>4050</v>
      </c>
      <c r="F165" t="s">
        <v>36</v>
      </c>
      <c r="G165" t="s">
        <v>37</v>
      </c>
      <c r="H165" t="s">
        <v>38</v>
      </c>
      <c r="I165" t="s">
        <v>39</v>
      </c>
      <c r="J165" t="s">
        <v>17833</v>
      </c>
      <c r="K165" t="s">
        <v>17834</v>
      </c>
      <c r="L165" s="66">
        <v>2</v>
      </c>
      <c r="M165" s="66">
        <v>0</v>
      </c>
      <c r="N165" t="s">
        <v>38</v>
      </c>
      <c r="O165" t="s">
        <v>3979</v>
      </c>
      <c r="P165" t="s">
        <v>41</v>
      </c>
      <c r="Q165" t="s">
        <v>2813</v>
      </c>
      <c r="R165" t="s">
        <v>14461</v>
      </c>
      <c r="S165" t="s">
        <v>14462</v>
      </c>
      <c r="T165" t="s">
        <v>38</v>
      </c>
      <c r="U165" s="57">
        <v>46037</v>
      </c>
      <c r="V165" s="57">
        <v>46038</v>
      </c>
      <c r="W165" s="65">
        <f t="shared" si="2"/>
        <v>2</v>
      </c>
    </row>
    <row r="166" spans="1:23" ht="13.5" x14ac:dyDescent="0.25">
      <c r="A166" t="s">
        <v>612</v>
      </c>
      <c r="B166" s="57">
        <v>46038</v>
      </c>
      <c r="C166" s="57">
        <v>46038</v>
      </c>
      <c r="D166" t="s">
        <v>11676</v>
      </c>
      <c r="E166" t="s">
        <v>4590</v>
      </c>
      <c r="F166" t="s">
        <v>36</v>
      </c>
      <c r="G166" t="s">
        <v>96</v>
      </c>
      <c r="H166" t="s">
        <v>38</v>
      </c>
      <c r="I166" t="s">
        <v>39</v>
      </c>
      <c r="J166" t="s">
        <v>17833</v>
      </c>
      <c r="K166" t="s">
        <v>17834</v>
      </c>
      <c r="L166" s="66">
        <v>1</v>
      </c>
      <c r="M166" s="66">
        <v>0</v>
      </c>
      <c r="N166" t="s">
        <v>38</v>
      </c>
      <c r="O166" t="s">
        <v>4572</v>
      </c>
      <c r="P166" t="s">
        <v>41</v>
      </c>
      <c r="Q166" t="s">
        <v>10750</v>
      </c>
      <c r="R166" t="s">
        <v>14233</v>
      </c>
      <c r="S166" t="s">
        <v>14234</v>
      </c>
      <c r="T166" t="s">
        <v>38</v>
      </c>
      <c r="U166" s="57">
        <v>46038</v>
      </c>
      <c r="V166" s="57">
        <v>46038</v>
      </c>
      <c r="W166" s="65">
        <f t="shared" si="2"/>
        <v>1</v>
      </c>
    </row>
    <row r="167" spans="1:23" ht="13.5" x14ac:dyDescent="0.25">
      <c r="A167" t="s">
        <v>8964</v>
      </c>
      <c r="B167" s="57">
        <v>46038</v>
      </c>
      <c r="C167" s="57">
        <v>46038</v>
      </c>
      <c r="D167" t="s">
        <v>11676</v>
      </c>
      <c r="E167" t="s">
        <v>8966</v>
      </c>
      <c r="F167" t="s">
        <v>36</v>
      </c>
      <c r="G167" t="s">
        <v>37</v>
      </c>
      <c r="H167" t="s">
        <v>8869</v>
      </c>
      <c r="I167" t="s">
        <v>39</v>
      </c>
      <c r="J167" t="s">
        <v>17833</v>
      </c>
      <c r="K167" t="s">
        <v>17834</v>
      </c>
      <c r="L167" s="66">
        <v>1</v>
      </c>
      <c r="M167" s="66">
        <v>0</v>
      </c>
      <c r="N167" t="s">
        <v>8869</v>
      </c>
      <c r="O167" t="s">
        <v>8821</v>
      </c>
      <c r="P167" t="s">
        <v>11678</v>
      </c>
      <c r="Q167" t="s">
        <v>11325</v>
      </c>
      <c r="R167" t="s">
        <v>16171</v>
      </c>
      <c r="S167" t="s">
        <v>16172</v>
      </c>
      <c r="T167" t="s">
        <v>8869</v>
      </c>
      <c r="U167" s="57">
        <v>46038</v>
      </c>
      <c r="V167" s="57">
        <v>46038</v>
      </c>
      <c r="W167" s="65">
        <f t="shared" si="2"/>
        <v>1</v>
      </c>
    </row>
    <row r="168" spans="1:23" ht="13.5" x14ac:dyDescent="0.25">
      <c r="A168" t="s">
        <v>3346</v>
      </c>
      <c r="B168" s="57">
        <v>46038</v>
      </c>
      <c r="C168" s="57">
        <v>46038</v>
      </c>
      <c r="D168" t="s">
        <v>11676</v>
      </c>
      <c r="E168" t="s">
        <v>5990</v>
      </c>
      <c r="F168" t="s">
        <v>36</v>
      </c>
      <c r="G168" t="s">
        <v>96</v>
      </c>
      <c r="H168" t="s">
        <v>38</v>
      </c>
      <c r="I168" t="s">
        <v>39</v>
      </c>
      <c r="J168" t="s">
        <v>17833</v>
      </c>
      <c r="K168" t="s">
        <v>17834</v>
      </c>
      <c r="L168" s="66">
        <v>1</v>
      </c>
      <c r="M168" s="66">
        <v>0</v>
      </c>
      <c r="N168" t="s">
        <v>38</v>
      </c>
      <c r="O168" t="s">
        <v>5844</v>
      </c>
      <c r="P168" t="s">
        <v>41</v>
      </c>
      <c r="Q168" t="s">
        <v>4175</v>
      </c>
      <c r="R168" t="s">
        <v>12671</v>
      </c>
      <c r="S168" t="s">
        <v>12672</v>
      </c>
      <c r="T168" t="s">
        <v>38</v>
      </c>
      <c r="U168" s="57">
        <v>46038</v>
      </c>
      <c r="V168" s="57">
        <v>46038</v>
      </c>
      <c r="W168" s="65">
        <f t="shared" si="2"/>
        <v>1</v>
      </c>
    </row>
    <row r="169" spans="1:23" ht="13.5" x14ac:dyDescent="0.25">
      <c r="A169" t="s">
        <v>9004</v>
      </c>
      <c r="B169" s="57">
        <v>46038</v>
      </c>
      <c r="C169" s="57">
        <v>46038</v>
      </c>
      <c r="D169" t="s">
        <v>11676</v>
      </c>
      <c r="E169" t="s">
        <v>9006</v>
      </c>
      <c r="F169" t="s">
        <v>36</v>
      </c>
      <c r="G169" t="s">
        <v>37</v>
      </c>
      <c r="H169" t="s">
        <v>8869</v>
      </c>
      <c r="I169" t="s">
        <v>39</v>
      </c>
      <c r="J169" t="s">
        <v>17833</v>
      </c>
      <c r="K169" t="s">
        <v>17834</v>
      </c>
      <c r="L169" s="66">
        <v>1</v>
      </c>
      <c r="M169" s="66">
        <v>0</v>
      </c>
      <c r="N169" t="s">
        <v>8869</v>
      </c>
      <c r="O169" t="s">
        <v>8821</v>
      </c>
      <c r="P169" t="s">
        <v>11678</v>
      </c>
      <c r="Q169" t="s">
        <v>9013</v>
      </c>
      <c r="R169" t="s">
        <v>13767</v>
      </c>
      <c r="S169" t="s">
        <v>13768</v>
      </c>
      <c r="T169" t="s">
        <v>8869</v>
      </c>
      <c r="U169" s="57">
        <v>46038</v>
      </c>
      <c r="V169" s="57">
        <v>46038</v>
      </c>
      <c r="W169" s="65">
        <f t="shared" si="2"/>
        <v>1</v>
      </c>
    </row>
    <row r="170" spans="1:23" ht="13.5" x14ac:dyDescent="0.25">
      <c r="A170" t="s">
        <v>145</v>
      </c>
      <c r="B170" s="57">
        <v>46038</v>
      </c>
      <c r="C170" s="57">
        <v>46038</v>
      </c>
      <c r="D170" t="s">
        <v>11676</v>
      </c>
      <c r="E170" t="s">
        <v>4156</v>
      </c>
      <c r="F170" t="s">
        <v>36</v>
      </c>
      <c r="G170" t="s">
        <v>37</v>
      </c>
      <c r="H170" t="s">
        <v>38</v>
      </c>
      <c r="I170" t="s">
        <v>39</v>
      </c>
      <c r="J170" t="s">
        <v>17833</v>
      </c>
      <c r="K170" t="s">
        <v>17834</v>
      </c>
      <c r="L170" s="66">
        <v>1</v>
      </c>
      <c r="M170" s="66">
        <v>0</v>
      </c>
      <c r="N170" t="s">
        <v>38</v>
      </c>
      <c r="O170" t="s">
        <v>3979</v>
      </c>
      <c r="P170" t="s">
        <v>41</v>
      </c>
      <c r="Q170" t="s">
        <v>4195</v>
      </c>
      <c r="R170" t="s">
        <v>12829</v>
      </c>
      <c r="S170" t="s">
        <v>12830</v>
      </c>
      <c r="T170" t="s">
        <v>38</v>
      </c>
      <c r="U170" s="57">
        <v>46038</v>
      </c>
      <c r="V170" s="57">
        <v>46038</v>
      </c>
      <c r="W170" s="65">
        <f t="shared" si="2"/>
        <v>1</v>
      </c>
    </row>
    <row r="171" spans="1:23" ht="13.5" x14ac:dyDescent="0.25">
      <c r="A171" t="s">
        <v>9601</v>
      </c>
      <c r="B171" s="57">
        <v>46023</v>
      </c>
      <c r="C171" s="57">
        <v>46039</v>
      </c>
      <c r="D171" t="s">
        <v>11676</v>
      </c>
      <c r="E171" t="s">
        <v>9969</v>
      </c>
      <c r="F171" t="s">
        <v>36</v>
      </c>
      <c r="G171" t="s">
        <v>100</v>
      </c>
      <c r="H171" t="s">
        <v>9426</v>
      </c>
      <c r="I171" t="s">
        <v>39</v>
      </c>
      <c r="J171" t="s">
        <v>17835</v>
      </c>
      <c r="K171" t="s">
        <v>17834</v>
      </c>
      <c r="L171" s="66">
        <v>17</v>
      </c>
      <c r="M171" s="66">
        <v>0</v>
      </c>
      <c r="N171" t="s">
        <v>9427</v>
      </c>
      <c r="O171" t="s">
        <v>9944</v>
      </c>
      <c r="P171" t="s">
        <v>11678</v>
      </c>
      <c r="Q171" t="s">
        <v>11473</v>
      </c>
      <c r="R171" t="s">
        <v>14023</v>
      </c>
      <c r="S171" t="s">
        <v>14024</v>
      </c>
      <c r="T171" t="s">
        <v>9427</v>
      </c>
      <c r="U171" s="57">
        <v>46023</v>
      </c>
      <c r="V171" s="57">
        <v>46039</v>
      </c>
      <c r="W171" s="65">
        <f t="shared" si="2"/>
        <v>17</v>
      </c>
    </row>
    <row r="172" spans="1:23" ht="13.5" x14ac:dyDescent="0.25">
      <c r="A172" t="s">
        <v>1417</v>
      </c>
      <c r="B172" s="57">
        <v>46031</v>
      </c>
      <c r="C172" s="57">
        <v>46039</v>
      </c>
      <c r="D172" t="s">
        <v>11676</v>
      </c>
      <c r="E172" t="s">
        <v>1418</v>
      </c>
      <c r="F172" t="s">
        <v>36</v>
      </c>
      <c r="G172" t="s">
        <v>1060</v>
      </c>
      <c r="H172" t="s">
        <v>323</v>
      </c>
      <c r="I172" t="s">
        <v>39</v>
      </c>
      <c r="J172" t="s">
        <v>17833</v>
      </c>
      <c r="K172" t="s">
        <v>17834</v>
      </c>
      <c r="L172" s="66">
        <v>9</v>
      </c>
      <c r="M172" s="66">
        <v>0</v>
      </c>
      <c r="N172" t="s">
        <v>324</v>
      </c>
      <c r="O172" t="s">
        <v>1410</v>
      </c>
      <c r="P172" t="s">
        <v>41</v>
      </c>
      <c r="Q172" t="s">
        <v>10523</v>
      </c>
      <c r="R172" t="s">
        <v>14654</v>
      </c>
      <c r="S172" t="s">
        <v>14655</v>
      </c>
      <c r="T172" t="s">
        <v>324</v>
      </c>
      <c r="U172" s="57">
        <v>46031</v>
      </c>
      <c r="V172" s="57">
        <v>46039</v>
      </c>
      <c r="W172" s="65">
        <f t="shared" si="2"/>
        <v>9</v>
      </c>
    </row>
    <row r="173" spans="1:23" ht="13.5" x14ac:dyDescent="0.25">
      <c r="A173" t="s">
        <v>772</v>
      </c>
      <c r="B173" s="57">
        <v>46035</v>
      </c>
      <c r="C173" s="57">
        <v>46039</v>
      </c>
      <c r="D173" t="s">
        <v>11676</v>
      </c>
      <c r="E173" t="s">
        <v>5743</v>
      </c>
      <c r="F173" t="s">
        <v>36</v>
      </c>
      <c r="G173" t="s">
        <v>96</v>
      </c>
      <c r="H173" t="s">
        <v>159</v>
      </c>
      <c r="I173" t="s">
        <v>39</v>
      </c>
      <c r="J173" t="s">
        <v>17835</v>
      </c>
      <c r="K173" t="s">
        <v>17834</v>
      </c>
      <c r="L173" s="66">
        <v>5</v>
      </c>
      <c r="M173" s="66">
        <v>0</v>
      </c>
      <c r="N173" t="s">
        <v>160</v>
      </c>
      <c r="O173" t="s">
        <v>5699</v>
      </c>
      <c r="P173" t="s">
        <v>41</v>
      </c>
      <c r="Q173" t="s">
        <v>5721</v>
      </c>
      <c r="R173" t="s">
        <v>15545</v>
      </c>
      <c r="S173" t="s">
        <v>15546</v>
      </c>
      <c r="T173" t="s">
        <v>160</v>
      </c>
      <c r="U173" s="57">
        <v>46035</v>
      </c>
      <c r="V173" s="57">
        <v>46039</v>
      </c>
      <c r="W173" s="65">
        <f t="shared" si="2"/>
        <v>5</v>
      </c>
    </row>
    <row r="174" spans="1:23" ht="13.5" x14ac:dyDescent="0.25">
      <c r="A174" t="s">
        <v>1465</v>
      </c>
      <c r="B174" s="57">
        <v>46039</v>
      </c>
      <c r="C174" s="57">
        <v>46039</v>
      </c>
      <c r="D174" t="s">
        <v>11676</v>
      </c>
      <c r="E174" t="s">
        <v>1581</v>
      </c>
      <c r="F174" t="s">
        <v>36</v>
      </c>
      <c r="G174" t="s">
        <v>96</v>
      </c>
      <c r="H174" t="s">
        <v>323</v>
      </c>
      <c r="I174" t="s">
        <v>39</v>
      </c>
      <c r="J174" t="s">
        <v>17833</v>
      </c>
      <c r="K174" t="s">
        <v>17834</v>
      </c>
      <c r="L174" s="66">
        <v>1</v>
      </c>
      <c r="M174" s="66">
        <v>0</v>
      </c>
      <c r="N174" t="s">
        <v>324</v>
      </c>
      <c r="O174" t="s">
        <v>1519</v>
      </c>
      <c r="P174" t="s">
        <v>41</v>
      </c>
      <c r="Q174" t="s">
        <v>1454</v>
      </c>
      <c r="R174" t="s">
        <v>14295</v>
      </c>
      <c r="S174" t="s">
        <v>14296</v>
      </c>
      <c r="T174" t="s">
        <v>324</v>
      </c>
      <c r="U174" s="57">
        <v>46039</v>
      </c>
      <c r="V174" s="57">
        <v>46039</v>
      </c>
      <c r="W174" s="65">
        <f t="shared" si="2"/>
        <v>1</v>
      </c>
    </row>
    <row r="175" spans="1:23" ht="13.5" x14ac:dyDescent="0.25">
      <c r="A175" t="s">
        <v>6248</v>
      </c>
      <c r="B175" s="57">
        <v>46023</v>
      </c>
      <c r="C175" s="57">
        <v>46040</v>
      </c>
      <c r="D175" t="s">
        <v>11676</v>
      </c>
      <c r="E175" t="s">
        <v>6249</v>
      </c>
      <c r="F175" t="s">
        <v>36</v>
      </c>
      <c r="G175" t="s">
        <v>37</v>
      </c>
      <c r="H175" t="s">
        <v>159</v>
      </c>
      <c r="I175" t="s">
        <v>39</v>
      </c>
      <c r="J175" t="s">
        <v>17833</v>
      </c>
      <c r="K175" t="s">
        <v>17834</v>
      </c>
      <c r="L175" s="66">
        <v>18</v>
      </c>
      <c r="M175" s="66">
        <v>0</v>
      </c>
      <c r="N175" t="s">
        <v>160</v>
      </c>
      <c r="O175" t="s">
        <v>5844</v>
      </c>
      <c r="P175" t="s">
        <v>41</v>
      </c>
      <c r="Q175" t="s">
        <v>11206</v>
      </c>
      <c r="R175" t="s">
        <v>14025</v>
      </c>
      <c r="S175" t="s">
        <v>14026</v>
      </c>
      <c r="T175" t="s">
        <v>160</v>
      </c>
      <c r="U175" s="57">
        <v>46023</v>
      </c>
      <c r="V175" s="57">
        <v>46040</v>
      </c>
      <c r="W175" s="65">
        <f t="shared" si="2"/>
        <v>18</v>
      </c>
    </row>
    <row r="176" spans="1:23" ht="13.5" x14ac:dyDescent="0.25">
      <c r="A176" t="s">
        <v>8147</v>
      </c>
      <c r="B176" s="57">
        <v>46023</v>
      </c>
      <c r="C176" s="57">
        <v>46040</v>
      </c>
      <c r="D176" t="s">
        <v>11676</v>
      </c>
      <c r="E176" t="s">
        <v>8148</v>
      </c>
      <c r="F176" t="s">
        <v>49</v>
      </c>
      <c r="G176" t="s">
        <v>50</v>
      </c>
      <c r="H176" t="s">
        <v>7332</v>
      </c>
      <c r="I176" t="s">
        <v>39</v>
      </c>
      <c r="J176" t="s">
        <v>17756</v>
      </c>
      <c r="K176" t="s">
        <v>17757</v>
      </c>
      <c r="L176" s="66">
        <v>18</v>
      </c>
      <c r="M176" s="66">
        <v>0</v>
      </c>
      <c r="N176" t="s">
        <v>7332</v>
      </c>
      <c r="O176" t="s">
        <v>8113</v>
      </c>
      <c r="P176" t="s">
        <v>7061</v>
      </c>
      <c r="Q176" t="s">
        <v>224</v>
      </c>
      <c r="R176"/>
      <c r="S176"/>
      <c r="T176"/>
      <c r="U176" s="57">
        <v>46023</v>
      </c>
      <c r="V176" s="57">
        <v>46040</v>
      </c>
      <c r="W176" s="65">
        <f t="shared" si="2"/>
        <v>18</v>
      </c>
    </row>
    <row r="177" spans="1:23" ht="13.5" x14ac:dyDescent="0.25">
      <c r="A177" t="s">
        <v>7277</v>
      </c>
      <c r="B177" s="57">
        <v>46023</v>
      </c>
      <c r="C177" s="57">
        <v>46040</v>
      </c>
      <c r="D177" t="s">
        <v>11676</v>
      </c>
      <c r="E177" t="s">
        <v>7297</v>
      </c>
      <c r="F177" t="s">
        <v>36</v>
      </c>
      <c r="G177" t="s">
        <v>100</v>
      </c>
      <c r="H177" t="s">
        <v>112</v>
      </c>
      <c r="I177" t="s">
        <v>39</v>
      </c>
      <c r="J177" t="s">
        <v>17835</v>
      </c>
      <c r="K177" t="s">
        <v>17834</v>
      </c>
      <c r="L177" s="66">
        <v>18</v>
      </c>
      <c r="M177" s="66">
        <v>0</v>
      </c>
      <c r="N177" t="s">
        <v>113</v>
      </c>
      <c r="O177" t="s">
        <v>7286</v>
      </c>
      <c r="P177" t="s">
        <v>7061</v>
      </c>
      <c r="Q177" t="s">
        <v>110</v>
      </c>
      <c r="R177" t="s">
        <v>13603</v>
      </c>
      <c r="S177" t="s">
        <v>13604</v>
      </c>
      <c r="T177" t="s">
        <v>113</v>
      </c>
      <c r="U177" s="57">
        <v>46023</v>
      </c>
      <c r="V177" s="57">
        <v>46040</v>
      </c>
      <c r="W177" s="65">
        <f t="shared" si="2"/>
        <v>18</v>
      </c>
    </row>
    <row r="178" spans="1:23" ht="13.5" x14ac:dyDescent="0.25">
      <c r="A178" t="s">
        <v>7075</v>
      </c>
      <c r="B178" s="57">
        <v>46036</v>
      </c>
      <c r="C178" s="57">
        <v>46040</v>
      </c>
      <c r="D178" t="s">
        <v>11676</v>
      </c>
      <c r="E178" t="s">
        <v>7285</v>
      </c>
      <c r="F178" t="s">
        <v>36</v>
      </c>
      <c r="G178" t="s">
        <v>96</v>
      </c>
      <c r="H178" t="s">
        <v>112</v>
      </c>
      <c r="I178" t="s">
        <v>39</v>
      </c>
      <c r="J178" t="s">
        <v>17833</v>
      </c>
      <c r="K178" t="s">
        <v>17834</v>
      </c>
      <c r="L178" s="66">
        <v>5</v>
      </c>
      <c r="M178" s="66">
        <v>0</v>
      </c>
      <c r="N178" t="s">
        <v>113</v>
      </c>
      <c r="O178" t="s">
        <v>7286</v>
      </c>
      <c r="P178" t="s">
        <v>7061</v>
      </c>
      <c r="Q178" t="s">
        <v>7277</v>
      </c>
      <c r="R178" t="s">
        <v>13811</v>
      </c>
      <c r="S178" t="s">
        <v>13812</v>
      </c>
      <c r="T178" t="s">
        <v>113</v>
      </c>
      <c r="U178" s="57">
        <v>46036</v>
      </c>
      <c r="V178" s="57">
        <v>46040</v>
      </c>
      <c r="W178" s="65">
        <f t="shared" si="2"/>
        <v>5</v>
      </c>
    </row>
    <row r="179" spans="1:23" ht="13.5" x14ac:dyDescent="0.25">
      <c r="A179" t="s">
        <v>9011</v>
      </c>
      <c r="B179" s="57">
        <v>46038</v>
      </c>
      <c r="C179" s="57">
        <v>46040</v>
      </c>
      <c r="D179" t="s">
        <v>11676</v>
      </c>
      <c r="E179" t="s">
        <v>9012</v>
      </c>
      <c r="F179" t="s">
        <v>36</v>
      </c>
      <c r="G179" t="s">
        <v>1060</v>
      </c>
      <c r="H179" t="s">
        <v>8869</v>
      </c>
      <c r="I179" t="s">
        <v>39</v>
      </c>
      <c r="J179" t="s">
        <v>17833</v>
      </c>
      <c r="K179" t="s">
        <v>17834</v>
      </c>
      <c r="L179" s="66">
        <v>3</v>
      </c>
      <c r="M179" s="66">
        <v>0</v>
      </c>
      <c r="N179" t="s">
        <v>8869</v>
      </c>
      <c r="O179" t="s">
        <v>8821</v>
      </c>
      <c r="P179" t="s">
        <v>11678</v>
      </c>
      <c r="Q179" t="s">
        <v>9045</v>
      </c>
      <c r="R179" t="s">
        <v>12925</v>
      </c>
      <c r="S179" t="s">
        <v>12926</v>
      </c>
      <c r="T179" t="s">
        <v>8869</v>
      </c>
      <c r="U179" s="57">
        <v>46038</v>
      </c>
      <c r="V179" s="57">
        <v>46040</v>
      </c>
      <c r="W179" s="65">
        <f t="shared" si="2"/>
        <v>3</v>
      </c>
    </row>
    <row r="180" spans="1:23" ht="13.5" x14ac:dyDescent="0.25">
      <c r="A180" t="s">
        <v>9476</v>
      </c>
      <c r="B180" s="57">
        <v>46023</v>
      </c>
      <c r="C180" s="57">
        <v>46041</v>
      </c>
      <c r="D180" t="s">
        <v>11676</v>
      </c>
      <c r="E180" t="s">
        <v>9477</v>
      </c>
      <c r="F180" t="s">
        <v>36</v>
      </c>
      <c r="G180" t="s">
        <v>37</v>
      </c>
      <c r="H180" t="s">
        <v>9426</v>
      </c>
      <c r="I180" t="s">
        <v>39</v>
      </c>
      <c r="J180" t="s">
        <v>17833</v>
      </c>
      <c r="K180" t="s">
        <v>17834</v>
      </c>
      <c r="L180" s="66">
        <v>19</v>
      </c>
      <c r="M180" s="66">
        <v>0</v>
      </c>
      <c r="N180" t="s">
        <v>9427</v>
      </c>
      <c r="O180" t="s">
        <v>9428</v>
      </c>
      <c r="P180" t="s">
        <v>11678</v>
      </c>
      <c r="Q180" t="s">
        <v>9761</v>
      </c>
      <c r="R180" t="s">
        <v>12735</v>
      </c>
      <c r="S180" t="s">
        <v>12736</v>
      </c>
      <c r="T180" t="s">
        <v>9427</v>
      </c>
      <c r="U180" s="57">
        <v>46023</v>
      </c>
      <c r="V180" s="57">
        <v>46041</v>
      </c>
      <c r="W180" s="65">
        <f t="shared" si="2"/>
        <v>19</v>
      </c>
    </row>
    <row r="181" spans="1:23" ht="13.5" x14ac:dyDescent="0.25">
      <c r="A181" t="s">
        <v>4338</v>
      </c>
      <c r="B181" s="57">
        <v>46023</v>
      </c>
      <c r="C181" s="57">
        <v>46041</v>
      </c>
      <c r="D181" t="s">
        <v>11676</v>
      </c>
      <c r="E181" t="s">
        <v>4339</v>
      </c>
      <c r="F181" t="s">
        <v>36</v>
      </c>
      <c r="G181" t="s">
        <v>37</v>
      </c>
      <c r="H181" t="s">
        <v>159</v>
      </c>
      <c r="I181" t="s">
        <v>39</v>
      </c>
      <c r="J181" t="s">
        <v>17833</v>
      </c>
      <c r="K181" t="s">
        <v>17834</v>
      </c>
      <c r="L181" s="66">
        <v>19</v>
      </c>
      <c r="M181" s="66">
        <v>0</v>
      </c>
      <c r="N181" t="s">
        <v>160</v>
      </c>
      <c r="O181" t="s">
        <v>3979</v>
      </c>
      <c r="P181" t="s">
        <v>41</v>
      </c>
      <c r="Q181" t="s">
        <v>4547</v>
      </c>
      <c r="R181" t="s">
        <v>13307</v>
      </c>
      <c r="S181" t="s">
        <v>13308</v>
      </c>
      <c r="T181" t="s">
        <v>160</v>
      </c>
      <c r="U181" s="57">
        <v>46023</v>
      </c>
      <c r="V181" s="57">
        <v>46041</v>
      </c>
      <c r="W181" s="65">
        <f t="shared" si="2"/>
        <v>19</v>
      </c>
    </row>
    <row r="182" spans="1:23" ht="13.5" x14ac:dyDescent="0.25">
      <c r="A182" t="s">
        <v>1423</v>
      </c>
      <c r="B182" s="57">
        <v>46023</v>
      </c>
      <c r="C182" s="57">
        <v>46041</v>
      </c>
      <c r="D182" t="s">
        <v>11676</v>
      </c>
      <c r="E182" t="s">
        <v>1545</v>
      </c>
      <c r="F182" t="s">
        <v>36</v>
      </c>
      <c r="G182" t="s">
        <v>96</v>
      </c>
      <c r="H182" t="s">
        <v>323</v>
      </c>
      <c r="I182" t="s">
        <v>39</v>
      </c>
      <c r="J182" t="s">
        <v>17835</v>
      </c>
      <c r="K182" t="s">
        <v>17834</v>
      </c>
      <c r="L182" s="66">
        <v>19</v>
      </c>
      <c r="M182" s="66">
        <v>0</v>
      </c>
      <c r="N182" t="s">
        <v>324</v>
      </c>
      <c r="O182" t="s">
        <v>1519</v>
      </c>
      <c r="P182" t="s">
        <v>41</v>
      </c>
      <c r="Q182" t="s">
        <v>10538</v>
      </c>
      <c r="R182" t="s">
        <v>14029</v>
      </c>
      <c r="S182" t="s">
        <v>14030</v>
      </c>
      <c r="T182" t="s">
        <v>324</v>
      </c>
      <c r="U182" s="57">
        <v>46023</v>
      </c>
      <c r="V182" s="57">
        <v>46041</v>
      </c>
      <c r="W182" s="65">
        <f t="shared" si="2"/>
        <v>19</v>
      </c>
    </row>
    <row r="183" spans="1:23" ht="13.5" x14ac:dyDescent="0.25">
      <c r="A183" t="s">
        <v>9586</v>
      </c>
      <c r="B183" s="57">
        <v>46023</v>
      </c>
      <c r="C183" s="57">
        <v>46041</v>
      </c>
      <c r="D183" t="s">
        <v>11676</v>
      </c>
      <c r="E183" t="s">
        <v>9587</v>
      </c>
      <c r="F183" t="s">
        <v>36</v>
      </c>
      <c r="G183" t="s">
        <v>100</v>
      </c>
      <c r="H183" t="s">
        <v>9426</v>
      </c>
      <c r="I183" t="s">
        <v>39</v>
      </c>
      <c r="J183" t="s">
        <v>17833</v>
      </c>
      <c r="K183" t="s">
        <v>17834</v>
      </c>
      <c r="L183" s="66">
        <v>19</v>
      </c>
      <c r="M183" s="66">
        <v>0</v>
      </c>
      <c r="N183" t="s">
        <v>9427</v>
      </c>
      <c r="O183" t="s">
        <v>9428</v>
      </c>
      <c r="P183" t="s">
        <v>11678</v>
      </c>
      <c r="Q183" t="s">
        <v>9564</v>
      </c>
      <c r="R183" t="s">
        <v>12147</v>
      </c>
      <c r="S183" t="s">
        <v>12148</v>
      </c>
      <c r="T183" t="s">
        <v>9427</v>
      </c>
      <c r="U183" s="57">
        <v>46023</v>
      </c>
      <c r="V183" s="57">
        <v>46041</v>
      </c>
      <c r="W183" s="65">
        <f t="shared" si="2"/>
        <v>19</v>
      </c>
    </row>
    <row r="184" spans="1:23" ht="13.5" x14ac:dyDescent="0.25">
      <c r="A184" t="s">
        <v>765</v>
      </c>
      <c r="B184" s="57">
        <v>46023</v>
      </c>
      <c r="C184" s="57">
        <v>46041</v>
      </c>
      <c r="D184" t="s">
        <v>11676</v>
      </c>
      <c r="E184" t="s">
        <v>766</v>
      </c>
      <c r="F184" t="s">
        <v>36</v>
      </c>
      <c r="G184" t="s">
        <v>37</v>
      </c>
      <c r="H184" t="s">
        <v>159</v>
      </c>
      <c r="I184" t="s">
        <v>39</v>
      </c>
      <c r="J184" t="s">
        <v>17833</v>
      </c>
      <c r="K184" t="s">
        <v>17834</v>
      </c>
      <c r="L184" s="66">
        <v>19</v>
      </c>
      <c r="M184" s="66">
        <v>0</v>
      </c>
      <c r="N184" t="s">
        <v>160</v>
      </c>
      <c r="O184" t="s">
        <v>734</v>
      </c>
      <c r="P184" t="s">
        <v>41</v>
      </c>
      <c r="Q184" t="s">
        <v>785</v>
      </c>
      <c r="R184" t="s">
        <v>13113</v>
      </c>
      <c r="S184" t="s">
        <v>13114</v>
      </c>
      <c r="T184" t="s">
        <v>160</v>
      </c>
      <c r="U184" s="57">
        <v>46023</v>
      </c>
      <c r="V184" s="57">
        <v>46041</v>
      </c>
      <c r="W184" s="65">
        <f t="shared" si="2"/>
        <v>19</v>
      </c>
    </row>
    <row r="185" spans="1:23" ht="13.5" x14ac:dyDescent="0.25">
      <c r="A185" t="s">
        <v>377</v>
      </c>
      <c r="B185" s="57">
        <v>46023</v>
      </c>
      <c r="C185" s="57">
        <v>46041</v>
      </c>
      <c r="D185" t="s">
        <v>11676</v>
      </c>
      <c r="E185" t="s">
        <v>3209</v>
      </c>
      <c r="F185" t="s">
        <v>36</v>
      </c>
      <c r="G185" t="s">
        <v>59</v>
      </c>
      <c r="H185" t="s">
        <v>38</v>
      </c>
      <c r="I185" t="s">
        <v>39</v>
      </c>
      <c r="J185" t="s">
        <v>17833</v>
      </c>
      <c r="K185" t="s">
        <v>17834</v>
      </c>
      <c r="L185" s="66">
        <v>19</v>
      </c>
      <c r="M185" s="66">
        <v>0</v>
      </c>
      <c r="N185" t="s">
        <v>38</v>
      </c>
      <c r="O185" t="s">
        <v>3203</v>
      </c>
      <c r="P185" t="s">
        <v>41</v>
      </c>
      <c r="Q185" t="s">
        <v>10794</v>
      </c>
      <c r="R185" t="s">
        <v>14045</v>
      </c>
      <c r="S185" t="s">
        <v>14046</v>
      </c>
      <c r="T185" t="s">
        <v>38</v>
      </c>
      <c r="U185" s="57">
        <v>46023</v>
      </c>
      <c r="V185" s="57">
        <v>46041</v>
      </c>
      <c r="W185" s="65">
        <f t="shared" si="2"/>
        <v>19</v>
      </c>
    </row>
    <row r="186" spans="1:23" ht="13.5" x14ac:dyDescent="0.25">
      <c r="A186" t="s">
        <v>2833</v>
      </c>
      <c r="B186" s="57">
        <v>46023</v>
      </c>
      <c r="C186" s="57">
        <v>46041</v>
      </c>
      <c r="D186" t="s">
        <v>11676</v>
      </c>
      <c r="E186" t="s">
        <v>2834</v>
      </c>
      <c r="F186" t="s">
        <v>36</v>
      </c>
      <c r="G186" t="s">
        <v>96</v>
      </c>
      <c r="H186" t="s">
        <v>38</v>
      </c>
      <c r="I186" t="s">
        <v>39</v>
      </c>
      <c r="J186" t="s">
        <v>17835</v>
      </c>
      <c r="K186" t="s">
        <v>17834</v>
      </c>
      <c r="L186" s="66">
        <v>19</v>
      </c>
      <c r="M186" s="66">
        <v>0</v>
      </c>
      <c r="N186" t="s">
        <v>38</v>
      </c>
      <c r="O186" t="s">
        <v>2815</v>
      </c>
      <c r="P186" t="s">
        <v>41</v>
      </c>
      <c r="Q186" t="s">
        <v>10743</v>
      </c>
      <c r="R186" t="s">
        <v>14031</v>
      </c>
      <c r="S186" t="s">
        <v>14032</v>
      </c>
      <c r="T186" t="s">
        <v>38</v>
      </c>
      <c r="U186" s="57">
        <v>46023</v>
      </c>
      <c r="V186" s="57">
        <v>46041</v>
      </c>
      <c r="W186" s="65">
        <f t="shared" si="2"/>
        <v>19</v>
      </c>
    </row>
    <row r="187" spans="1:23" ht="13.5" x14ac:dyDescent="0.25">
      <c r="A187" t="s">
        <v>7121</v>
      </c>
      <c r="B187" s="57">
        <v>46023</v>
      </c>
      <c r="C187" s="57">
        <v>46041</v>
      </c>
      <c r="D187" t="s">
        <v>11676</v>
      </c>
      <c r="E187" t="s">
        <v>7122</v>
      </c>
      <c r="F187" t="s">
        <v>36</v>
      </c>
      <c r="G187" t="s">
        <v>96</v>
      </c>
      <c r="H187" t="s">
        <v>45</v>
      </c>
      <c r="I187" t="s">
        <v>39</v>
      </c>
      <c r="J187" t="s">
        <v>17835</v>
      </c>
      <c r="K187" t="s">
        <v>17834</v>
      </c>
      <c r="L187" s="66">
        <v>19</v>
      </c>
      <c r="M187" s="66">
        <v>0</v>
      </c>
      <c r="N187" t="s">
        <v>46</v>
      </c>
      <c r="O187" t="s">
        <v>7060</v>
      </c>
      <c r="P187" t="s">
        <v>7061</v>
      </c>
      <c r="Q187" t="s">
        <v>7151</v>
      </c>
      <c r="R187" t="s">
        <v>13727</v>
      </c>
      <c r="S187" t="s">
        <v>13728</v>
      </c>
      <c r="T187" t="s">
        <v>46</v>
      </c>
      <c r="U187" s="57">
        <v>46023</v>
      </c>
      <c r="V187" s="57">
        <v>46041</v>
      </c>
      <c r="W187" s="65">
        <f t="shared" si="2"/>
        <v>19</v>
      </c>
    </row>
    <row r="188" spans="1:23" ht="13.5" x14ac:dyDescent="0.25">
      <c r="A188" t="s">
        <v>1987</v>
      </c>
      <c r="B188" s="57">
        <v>46023</v>
      </c>
      <c r="C188" s="57">
        <v>46041</v>
      </c>
      <c r="D188" t="s">
        <v>11676</v>
      </c>
      <c r="E188" t="s">
        <v>5468</v>
      </c>
      <c r="F188" t="s">
        <v>36</v>
      </c>
      <c r="G188" t="s">
        <v>96</v>
      </c>
      <c r="H188" t="s">
        <v>38</v>
      </c>
      <c r="I188" t="s">
        <v>39</v>
      </c>
      <c r="J188" t="s">
        <v>17835</v>
      </c>
      <c r="K188" t="s">
        <v>17834</v>
      </c>
      <c r="L188" s="66">
        <v>19</v>
      </c>
      <c r="M188" s="66">
        <v>0</v>
      </c>
      <c r="N188" t="s">
        <v>38</v>
      </c>
      <c r="O188" t="s">
        <v>5432</v>
      </c>
      <c r="P188" t="s">
        <v>41</v>
      </c>
      <c r="Q188" t="s">
        <v>5437</v>
      </c>
      <c r="R188" t="s">
        <v>12025</v>
      </c>
      <c r="S188" t="s">
        <v>12026</v>
      </c>
      <c r="T188" t="s">
        <v>38</v>
      </c>
      <c r="U188" s="57">
        <v>46023</v>
      </c>
      <c r="V188" s="57">
        <v>46041</v>
      </c>
      <c r="W188" s="65">
        <f t="shared" si="2"/>
        <v>19</v>
      </c>
    </row>
    <row r="189" spans="1:23" ht="13.5" x14ac:dyDescent="0.25">
      <c r="A189" t="s">
        <v>1256</v>
      </c>
      <c r="B189" s="57">
        <v>46023</v>
      </c>
      <c r="C189" s="57">
        <v>46041</v>
      </c>
      <c r="D189" t="s">
        <v>11676</v>
      </c>
      <c r="E189" t="s">
        <v>3146</v>
      </c>
      <c r="F189" t="s">
        <v>36</v>
      </c>
      <c r="G189" t="s">
        <v>37</v>
      </c>
      <c r="H189" t="s">
        <v>38</v>
      </c>
      <c r="I189" t="s">
        <v>39</v>
      </c>
      <c r="J189" t="s">
        <v>17833</v>
      </c>
      <c r="K189" t="s">
        <v>17834</v>
      </c>
      <c r="L189" s="66">
        <v>19</v>
      </c>
      <c r="M189" s="66">
        <v>0</v>
      </c>
      <c r="N189" t="s">
        <v>38</v>
      </c>
      <c r="O189" t="s">
        <v>3107</v>
      </c>
      <c r="P189" t="s">
        <v>41</v>
      </c>
      <c r="Q189" t="s">
        <v>2855</v>
      </c>
      <c r="R189" t="s">
        <v>14033</v>
      </c>
      <c r="S189" t="s">
        <v>14034</v>
      </c>
      <c r="T189" t="s">
        <v>38</v>
      </c>
      <c r="U189" s="57">
        <v>46023</v>
      </c>
      <c r="V189" s="57">
        <v>46041</v>
      </c>
      <c r="W189" s="65">
        <f t="shared" si="2"/>
        <v>19</v>
      </c>
    </row>
    <row r="190" spans="1:23" ht="13.5" x14ac:dyDescent="0.25">
      <c r="A190" t="s">
        <v>6934</v>
      </c>
      <c r="B190" s="57">
        <v>46023</v>
      </c>
      <c r="C190" s="57">
        <v>46041</v>
      </c>
      <c r="D190" t="s">
        <v>11676</v>
      </c>
      <c r="E190" t="s">
        <v>6935</v>
      </c>
      <c r="F190" t="s">
        <v>36</v>
      </c>
      <c r="G190" t="s">
        <v>100</v>
      </c>
      <c r="H190" t="s">
        <v>6925</v>
      </c>
      <c r="I190" t="s">
        <v>39</v>
      </c>
      <c r="J190" t="s">
        <v>17833</v>
      </c>
      <c r="K190" t="s">
        <v>17834</v>
      </c>
      <c r="L190" s="66">
        <v>19</v>
      </c>
      <c r="M190" s="66">
        <v>0</v>
      </c>
      <c r="N190" t="s">
        <v>6926</v>
      </c>
      <c r="O190" t="s">
        <v>6921</v>
      </c>
      <c r="P190" t="s">
        <v>11679</v>
      </c>
      <c r="Q190" t="s">
        <v>6923</v>
      </c>
      <c r="R190" t="s">
        <v>13159</v>
      </c>
      <c r="S190" t="s">
        <v>13160</v>
      </c>
      <c r="T190" t="s">
        <v>6926</v>
      </c>
      <c r="U190" s="57">
        <v>46023</v>
      </c>
      <c r="V190" s="57">
        <v>46041</v>
      </c>
      <c r="W190" s="65">
        <f t="shared" si="2"/>
        <v>19</v>
      </c>
    </row>
    <row r="191" spans="1:23" ht="13.5" x14ac:dyDescent="0.25">
      <c r="A191" t="s">
        <v>2463</v>
      </c>
      <c r="B191" s="57">
        <v>46023</v>
      </c>
      <c r="C191" s="57">
        <v>46041</v>
      </c>
      <c r="D191" t="s">
        <v>11676</v>
      </c>
      <c r="E191" t="s">
        <v>6051</v>
      </c>
      <c r="F191" t="s">
        <v>36</v>
      </c>
      <c r="G191" t="s">
        <v>37</v>
      </c>
      <c r="H191" t="s">
        <v>38</v>
      </c>
      <c r="I191" t="s">
        <v>39</v>
      </c>
      <c r="J191" t="s">
        <v>17833</v>
      </c>
      <c r="K191" t="s">
        <v>17834</v>
      </c>
      <c r="L191" s="66">
        <v>19</v>
      </c>
      <c r="M191" s="66">
        <v>0</v>
      </c>
      <c r="N191" t="s">
        <v>38</v>
      </c>
      <c r="O191" t="s">
        <v>5844</v>
      </c>
      <c r="P191" t="s">
        <v>41</v>
      </c>
      <c r="Q191" t="s">
        <v>6127</v>
      </c>
      <c r="R191" t="s">
        <v>12981</v>
      </c>
      <c r="S191" t="s">
        <v>12982</v>
      </c>
      <c r="T191" t="s">
        <v>38</v>
      </c>
      <c r="U191" s="57">
        <v>46023</v>
      </c>
      <c r="V191" s="57">
        <v>46041</v>
      </c>
      <c r="W191" s="65">
        <f t="shared" si="2"/>
        <v>19</v>
      </c>
    </row>
    <row r="192" spans="1:23" ht="13.5" x14ac:dyDescent="0.25">
      <c r="A192" t="s">
        <v>2855</v>
      </c>
      <c r="B192" s="57">
        <v>46023</v>
      </c>
      <c r="C192" s="57">
        <v>46041</v>
      </c>
      <c r="D192" t="s">
        <v>11676</v>
      </c>
      <c r="E192" t="s">
        <v>3158</v>
      </c>
      <c r="F192" t="s">
        <v>36</v>
      </c>
      <c r="G192" t="s">
        <v>37</v>
      </c>
      <c r="H192" t="s">
        <v>38</v>
      </c>
      <c r="I192" t="s">
        <v>39</v>
      </c>
      <c r="J192" t="s">
        <v>17833</v>
      </c>
      <c r="K192" t="s">
        <v>17834</v>
      </c>
      <c r="L192" s="66">
        <v>19</v>
      </c>
      <c r="M192" s="66">
        <v>0</v>
      </c>
      <c r="N192" t="s">
        <v>38</v>
      </c>
      <c r="O192" t="s">
        <v>3107</v>
      </c>
      <c r="P192" t="s">
        <v>41</v>
      </c>
      <c r="Q192" t="s">
        <v>10787</v>
      </c>
      <c r="R192" t="s">
        <v>14035</v>
      </c>
      <c r="S192" t="s">
        <v>14036</v>
      </c>
      <c r="T192" t="s">
        <v>38</v>
      </c>
      <c r="U192" s="57">
        <v>46023</v>
      </c>
      <c r="V192" s="57">
        <v>46041</v>
      </c>
      <c r="W192" s="65">
        <f t="shared" si="2"/>
        <v>19</v>
      </c>
    </row>
    <row r="193" spans="1:23" ht="13.5" x14ac:dyDescent="0.25">
      <c r="A193" t="s">
        <v>9323</v>
      </c>
      <c r="B193" s="57">
        <v>46023</v>
      </c>
      <c r="C193" s="57">
        <v>46041</v>
      </c>
      <c r="D193" t="s">
        <v>11676</v>
      </c>
      <c r="E193" t="s">
        <v>9416</v>
      </c>
      <c r="F193" t="s">
        <v>36</v>
      </c>
      <c r="G193" t="s">
        <v>37</v>
      </c>
      <c r="H193" t="s">
        <v>9188</v>
      </c>
      <c r="I193" t="s">
        <v>39</v>
      </c>
      <c r="J193" t="s">
        <v>17833</v>
      </c>
      <c r="K193" t="s">
        <v>17834</v>
      </c>
      <c r="L193" s="66">
        <v>19</v>
      </c>
      <c r="M193" s="66">
        <v>0</v>
      </c>
      <c r="N193" t="s">
        <v>9189</v>
      </c>
      <c r="O193" t="s">
        <v>9387</v>
      </c>
      <c r="P193" t="s">
        <v>11678</v>
      </c>
      <c r="Q193" t="s">
        <v>11402</v>
      </c>
      <c r="R193" t="s">
        <v>14039</v>
      </c>
      <c r="S193" t="s">
        <v>14040</v>
      </c>
      <c r="T193" t="s">
        <v>9189</v>
      </c>
      <c r="U193" s="57">
        <v>46023</v>
      </c>
      <c r="V193" s="57">
        <v>46041</v>
      </c>
      <c r="W193" s="65">
        <f t="shared" si="2"/>
        <v>19</v>
      </c>
    </row>
    <row r="194" spans="1:23" ht="13.5" x14ac:dyDescent="0.25">
      <c r="A194" t="s">
        <v>2025</v>
      </c>
      <c r="B194" s="57">
        <v>46023</v>
      </c>
      <c r="C194" s="57">
        <v>46041</v>
      </c>
      <c r="D194" t="s">
        <v>11676</v>
      </c>
      <c r="E194" t="s">
        <v>2026</v>
      </c>
      <c r="F194" t="s">
        <v>36</v>
      </c>
      <c r="G194" t="s">
        <v>96</v>
      </c>
      <c r="H194" t="s">
        <v>38</v>
      </c>
      <c r="I194" t="s">
        <v>39</v>
      </c>
      <c r="J194" t="s">
        <v>17835</v>
      </c>
      <c r="K194" t="s">
        <v>17834</v>
      </c>
      <c r="L194" s="66">
        <v>19</v>
      </c>
      <c r="M194" s="66">
        <v>0</v>
      </c>
      <c r="N194" t="s">
        <v>38</v>
      </c>
      <c r="O194" t="s">
        <v>1937</v>
      </c>
      <c r="P194" t="s">
        <v>41</v>
      </c>
      <c r="Q194" t="s">
        <v>1949</v>
      </c>
      <c r="R194" t="s">
        <v>12235</v>
      </c>
      <c r="S194" t="s">
        <v>12236</v>
      </c>
      <c r="T194" t="s">
        <v>38</v>
      </c>
      <c r="U194" s="57">
        <v>46023</v>
      </c>
      <c r="V194" s="57">
        <v>46041</v>
      </c>
      <c r="W194" s="65">
        <f t="shared" si="2"/>
        <v>19</v>
      </c>
    </row>
    <row r="195" spans="1:23" ht="13.5" x14ac:dyDescent="0.25">
      <c r="A195" t="s">
        <v>2419</v>
      </c>
      <c r="B195" s="57">
        <v>46028</v>
      </c>
      <c r="C195" s="57">
        <v>46041</v>
      </c>
      <c r="D195" t="s">
        <v>11676</v>
      </c>
      <c r="E195" t="s">
        <v>2420</v>
      </c>
      <c r="F195" t="s">
        <v>36</v>
      </c>
      <c r="G195" t="s">
        <v>96</v>
      </c>
      <c r="H195" t="s">
        <v>159</v>
      </c>
      <c r="I195" t="s">
        <v>39</v>
      </c>
      <c r="J195" t="s">
        <v>17835</v>
      </c>
      <c r="K195" t="s">
        <v>17834</v>
      </c>
      <c r="L195" s="66">
        <v>14</v>
      </c>
      <c r="M195" s="66">
        <v>0</v>
      </c>
      <c r="N195" t="s">
        <v>160</v>
      </c>
      <c r="O195" t="s">
        <v>2403</v>
      </c>
      <c r="P195" t="s">
        <v>41</v>
      </c>
      <c r="Q195" t="s">
        <v>10695</v>
      </c>
      <c r="R195" t="s">
        <v>14459</v>
      </c>
      <c r="S195" t="s">
        <v>14460</v>
      </c>
      <c r="T195" t="s">
        <v>160</v>
      </c>
      <c r="U195" s="57">
        <v>46028</v>
      </c>
      <c r="V195" s="57">
        <v>46041</v>
      </c>
      <c r="W195" s="65">
        <f t="shared" ref="W195:W258" si="3">(V195-U195)+1</f>
        <v>14</v>
      </c>
    </row>
    <row r="196" spans="1:23" ht="13.5" x14ac:dyDescent="0.25">
      <c r="A196" t="s">
        <v>2100</v>
      </c>
      <c r="B196" s="57">
        <v>46028</v>
      </c>
      <c r="C196" s="57">
        <v>46041</v>
      </c>
      <c r="D196" t="s">
        <v>11676</v>
      </c>
      <c r="E196" t="s">
        <v>2101</v>
      </c>
      <c r="F196" t="s">
        <v>36</v>
      </c>
      <c r="G196" t="s">
        <v>37</v>
      </c>
      <c r="H196" t="s">
        <v>38</v>
      </c>
      <c r="I196" t="s">
        <v>39</v>
      </c>
      <c r="J196" t="s">
        <v>17833</v>
      </c>
      <c r="K196" t="s">
        <v>17834</v>
      </c>
      <c r="L196" s="66">
        <v>14</v>
      </c>
      <c r="M196" s="66">
        <v>0</v>
      </c>
      <c r="N196" t="s">
        <v>38</v>
      </c>
      <c r="O196" t="s">
        <v>2086</v>
      </c>
      <c r="P196" t="s">
        <v>41</v>
      </c>
      <c r="Q196" t="s">
        <v>2118</v>
      </c>
      <c r="R196" t="s">
        <v>12597</v>
      </c>
      <c r="S196" t="s">
        <v>12598</v>
      </c>
      <c r="T196" t="s">
        <v>38</v>
      </c>
      <c r="U196" s="57">
        <v>46028</v>
      </c>
      <c r="V196" s="57">
        <v>46041</v>
      </c>
      <c r="W196" s="65">
        <f t="shared" si="3"/>
        <v>14</v>
      </c>
    </row>
    <row r="197" spans="1:23" ht="13.5" x14ac:dyDescent="0.25">
      <c r="A197" t="s">
        <v>8912</v>
      </c>
      <c r="B197" s="57">
        <v>46030</v>
      </c>
      <c r="C197" s="57">
        <v>46041</v>
      </c>
      <c r="D197" t="s">
        <v>11676</v>
      </c>
      <c r="E197" t="s">
        <v>8913</v>
      </c>
      <c r="F197" t="s">
        <v>36</v>
      </c>
      <c r="G197" t="s">
        <v>96</v>
      </c>
      <c r="H197" t="s">
        <v>8869</v>
      </c>
      <c r="I197" t="s">
        <v>39</v>
      </c>
      <c r="J197" t="s">
        <v>17833</v>
      </c>
      <c r="K197" t="s">
        <v>17834</v>
      </c>
      <c r="L197" s="66">
        <v>12</v>
      </c>
      <c r="M197" s="66">
        <v>0</v>
      </c>
      <c r="N197" t="s">
        <v>8869</v>
      </c>
      <c r="O197" t="s">
        <v>8821</v>
      </c>
      <c r="P197" t="s">
        <v>11678</v>
      </c>
      <c r="Q197" t="s">
        <v>11321</v>
      </c>
      <c r="R197" t="s">
        <v>16065</v>
      </c>
      <c r="S197" t="s">
        <v>16066</v>
      </c>
      <c r="T197" t="s">
        <v>8869</v>
      </c>
      <c r="U197" s="57">
        <v>46030</v>
      </c>
      <c r="V197" s="57">
        <v>46041</v>
      </c>
      <c r="W197" s="65">
        <f t="shared" si="3"/>
        <v>12</v>
      </c>
    </row>
    <row r="198" spans="1:23" ht="13.5" x14ac:dyDescent="0.25">
      <c r="A198" t="s">
        <v>742</v>
      </c>
      <c r="B198" s="57">
        <v>46036</v>
      </c>
      <c r="C198" s="57">
        <v>46041</v>
      </c>
      <c r="D198" t="s">
        <v>11676</v>
      </c>
      <c r="E198" t="s">
        <v>5589</v>
      </c>
      <c r="F198" t="s">
        <v>36</v>
      </c>
      <c r="G198" t="s">
        <v>37</v>
      </c>
      <c r="H198" t="s">
        <v>38</v>
      </c>
      <c r="I198" t="s">
        <v>39</v>
      </c>
      <c r="J198" t="s">
        <v>17833</v>
      </c>
      <c r="K198" t="s">
        <v>17834</v>
      </c>
      <c r="L198" s="66">
        <v>6</v>
      </c>
      <c r="M198" s="66">
        <v>0</v>
      </c>
      <c r="N198" t="s">
        <v>38</v>
      </c>
      <c r="O198" t="s">
        <v>5581</v>
      </c>
      <c r="P198" t="s">
        <v>41</v>
      </c>
      <c r="Q198" t="s">
        <v>11134</v>
      </c>
      <c r="R198" t="s">
        <v>16127</v>
      </c>
      <c r="S198" t="s">
        <v>16128</v>
      </c>
      <c r="T198" t="s">
        <v>38</v>
      </c>
      <c r="U198" s="57">
        <v>46036</v>
      </c>
      <c r="V198" s="57">
        <v>46041</v>
      </c>
      <c r="W198" s="65">
        <f t="shared" si="3"/>
        <v>6</v>
      </c>
    </row>
    <row r="199" spans="1:23" ht="13.5" x14ac:dyDescent="0.25">
      <c r="A199" t="s">
        <v>2704</v>
      </c>
      <c r="B199" s="57">
        <v>46036</v>
      </c>
      <c r="C199" s="57">
        <v>46041</v>
      </c>
      <c r="D199" t="s">
        <v>11676</v>
      </c>
      <c r="E199" t="s">
        <v>2705</v>
      </c>
      <c r="F199" t="s">
        <v>36</v>
      </c>
      <c r="G199" t="s">
        <v>37</v>
      </c>
      <c r="H199" t="s">
        <v>159</v>
      </c>
      <c r="I199" t="s">
        <v>39</v>
      </c>
      <c r="J199" t="s">
        <v>17833</v>
      </c>
      <c r="K199" t="s">
        <v>17834</v>
      </c>
      <c r="L199" s="66">
        <v>6</v>
      </c>
      <c r="M199" s="66">
        <v>0</v>
      </c>
      <c r="N199" t="s">
        <v>160</v>
      </c>
      <c r="O199" t="s">
        <v>2640</v>
      </c>
      <c r="P199" t="s">
        <v>41</v>
      </c>
      <c r="Q199" t="s">
        <v>2694</v>
      </c>
      <c r="R199" t="s">
        <v>13155</v>
      </c>
      <c r="S199" t="s">
        <v>13156</v>
      </c>
      <c r="T199" t="s">
        <v>160</v>
      </c>
      <c r="U199" s="57">
        <v>46036</v>
      </c>
      <c r="V199" s="57">
        <v>46041</v>
      </c>
      <c r="W199" s="65">
        <f t="shared" si="3"/>
        <v>6</v>
      </c>
    </row>
    <row r="200" spans="1:23" ht="13.5" x14ac:dyDescent="0.25">
      <c r="A200" t="s">
        <v>1058</v>
      </c>
      <c r="B200" s="57">
        <v>46036</v>
      </c>
      <c r="C200" s="57">
        <v>46041</v>
      </c>
      <c r="D200" t="s">
        <v>11676</v>
      </c>
      <c r="E200" t="s">
        <v>1059</v>
      </c>
      <c r="F200" t="s">
        <v>36</v>
      </c>
      <c r="G200" t="s">
        <v>1060</v>
      </c>
      <c r="H200" t="s">
        <v>122</v>
      </c>
      <c r="I200" t="s">
        <v>39</v>
      </c>
      <c r="J200" t="s">
        <v>17833</v>
      </c>
      <c r="K200" t="s">
        <v>17834</v>
      </c>
      <c r="L200" s="66">
        <v>6</v>
      </c>
      <c r="M200" s="66">
        <v>0</v>
      </c>
      <c r="N200" t="s">
        <v>122</v>
      </c>
      <c r="O200" t="s">
        <v>965</v>
      </c>
      <c r="P200" t="s">
        <v>41</v>
      </c>
      <c r="Q200" t="s">
        <v>1042</v>
      </c>
      <c r="R200" t="s">
        <v>11931</v>
      </c>
      <c r="S200" t="s">
        <v>11932</v>
      </c>
      <c r="T200" t="s">
        <v>122</v>
      </c>
      <c r="U200" s="57">
        <v>46036</v>
      </c>
      <c r="V200" s="57">
        <v>46041</v>
      </c>
      <c r="W200" s="65">
        <f t="shared" si="3"/>
        <v>6</v>
      </c>
    </row>
    <row r="201" spans="1:23" ht="13.5" x14ac:dyDescent="0.25">
      <c r="A201" t="s">
        <v>9645</v>
      </c>
      <c r="B201" s="57">
        <v>46037</v>
      </c>
      <c r="C201" s="57">
        <v>46041</v>
      </c>
      <c r="D201" t="s">
        <v>11676</v>
      </c>
      <c r="E201" t="s">
        <v>9647</v>
      </c>
      <c r="F201" t="s">
        <v>36</v>
      </c>
      <c r="G201" t="s">
        <v>37</v>
      </c>
      <c r="H201" t="s">
        <v>9426</v>
      </c>
      <c r="I201" t="s">
        <v>39</v>
      </c>
      <c r="J201" t="s">
        <v>17833</v>
      </c>
      <c r="K201" t="s">
        <v>17834</v>
      </c>
      <c r="L201" s="66">
        <v>5</v>
      </c>
      <c r="M201" s="66">
        <v>0</v>
      </c>
      <c r="N201" t="s">
        <v>9427</v>
      </c>
      <c r="O201" t="s">
        <v>9428</v>
      </c>
      <c r="P201" t="s">
        <v>11678</v>
      </c>
      <c r="Q201" t="s">
        <v>11424</v>
      </c>
      <c r="R201" t="s">
        <v>14604</v>
      </c>
      <c r="S201" t="s">
        <v>14605</v>
      </c>
      <c r="T201" t="s">
        <v>9427</v>
      </c>
      <c r="U201" s="57">
        <v>46037</v>
      </c>
      <c r="V201" s="57">
        <v>46041</v>
      </c>
      <c r="W201" s="65">
        <f t="shared" si="3"/>
        <v>5</v>
      </c>
    </row>
    <row r="202" spans="1:23" ht="13.5" x14ac:dyDescent="0.25">
      <c r="A202" t="s">
        <v>8920</v>
      </c>
      <c r="B202" s="57">
        <v>46038</v>
      </c>
      <c r="C202" s="57">
        <v>46041</v>
      </c>
      <c r="D202" t="s">
        <v>11676</v>
      </c>
      <c r="E202" t="s">
        <v>8922</v>
      </c>
      <c r="F202" t="s">
        <v>36</v>
      </c>
      <c r="G202" t="s">
        <v>294</v>
      </c>
      <c r="H202" t="s">
        <v>8869</v>
      </c>
      <c r="I202" t="s">
        <v>39</v>
      </c>
      <c r="J202" t="s">
        <v>17833</v>
      </c>
      <c r="K202" t="s">
        <v>17834</v>
      </c>
      <c r="L202" s="66">
        <v>4</v>
      </c>
      <c r="M202" s="66">
        <v>0</v>
      </c>
      <c r="N202" t="s">
        <v>8869</v>
      </c>
      <c r="O202" t="s">
        <v>8821</v>
      </c>
      <c r="P202" t="s">
        <v>11678</v>
      </c>
      <c r="Q202" t="s">
        <v>8949</v>
      </c>
      <c r="R202" t="s">
        <v>16085</v>
      </c>
      <c r="S202" t="s">
        <v>16086</v>
      </c>
      <c r="T202" t="s">
        <v>8869</v>
      </c>
      <c r="U202" s="57">
        <v>46038</v>
      </c>
      <c r="V202" s="57">
        <v>46041</v>
      </c>
      <c r="W202" s="65">
        <f t="shared" si="3"/>
        <v>4</v>
      </c>
    </row>
    <row r="203" spans="1:23" ht="13.5" x14ac:dyDescent="0.25">
      <c r="A203" t="s">
        <v>839</v>
      </c>
      <c r="B203" s="57">
        <v>46039</v>
      </c>
      <c r="C203" s="57">
        <v>46041</v>
      </c>
      <c r="D203" t="s">
        <v>11676</v>
      </c>
      <c r="E203" t="s">
        <v>4051</v>
      </c>
      <c r="F203" t="s">
        <v>36</v>
      </c>
      <c r="G203" t="s">
        <v>96</v>
      </c>
      <c r="H203" t="s">
        <v>38</v>
      </c>
      <c r="I203" t="s">
        <v>39</v>
      </c>
      <c r="J203" t="s">
        <v>17833</v>
      </c>
      <c r="K203" t="s">
        <v>17834</v>
      </c>
      <c r="L203" s="66">
        <v>3</v>
      </c>
      <c r="M203" s="66">
        <v>0</v>
      </c>
      <c r="N203" t="s">
        <v>38</v>
      </c>
      <c r="O203" t="s">
        <v>3979</v>
      </c>
      <c r="P203" t="s">
        <v>41</v>
      </c>
      <c r="Q203" t="s">
        <v>3992</v>
      </c>
      <c r="R203" t="s">
        <v>12017</v>
      </c>
      <c r="S203" t="s">
        <v>12018</v>
      </c>
      <c r="T203" t="s">
        <v>38</v>
      </c>
      <c r="U203" s="57">
        <v>46039</v>
      </c>
      <c r="V203" s="57">
        <v>46041</v>
      </c>
      <c r="W203" s="65">
        <f t="shared" si="3"/>
        <v>3</v>
      </c>
    </row>
    <row r="204" spans="1:23" ht="13.5" x14ac:dyDescent="0.25">
      <c r="A204" t="s">
        <v>7921</v>
      </c>
      <c r="B204" s="57">
        <v>46040</v>
      </c>
      <c r="C204" s="57">
        <v>46041</v>
      </c>
      <c r="D204" t="s">
        <v>11676</v>
      </c>
      <c r="E204" t="s">
        <v>7925</v>
      </c>
      <c r="F204" t="s">
        <v>36</v>
      </c>
      <c r="G204" t="s">
        <v>7580</v>
      </c>
      <c r="H204" t="s">
        <v>7923</v>
      </c>
      <c r="I204" t="s">
        <v>39</v>
      </c>
      <c r="J204" t="s">
        <v>18361</v>
      </c>
      <c r="K204" t="s">
        <v>18362</v>
      </c>
      <c r="L204" s="66">
        <v>2</v>
      </c>
      <c r="M204" s="66">
        <v>0</v>
      </c>
      <c r="N204" t="s">
        <v>7923</v>
      </c>
      <c r="O204" t="s">
        <v>7924</v>
      </c>
      <c r="P204" t="s">
        <v>7061</v>
      </c>
      <c r="Q204" t="s">
        <v>224</v>
      </c>
      <c r="R204"/>
      <c r="S204"/>
      <c r="T204"/>
      <c r="U204" s="57">
        <v>46040</v>
      </c>
      <c r="V204" s="57">
        <v>46041</v>
      </c>
      <c r="W204" s="65">
        <f t="shared" si="3"/>
        <v>2</v>
      </c>
    </row>
    <row r="205" spans="1:23" ht="13.5" x14ac:dyDescent="0.25">
      <c r="A205" t="s">
        <v>3112</v>
      </c>
      <c r="B205" s="57">
        <v>46023</v>
      </c>
      <c r="C205" s="57">
        <v>46042</v>
      </c>
      <c r="D205" t="s">
        <v>11676</v>
      </c>
      <c r="E205" t="s">
        <v>3661</v>
      </c>
      <c r="F205" t="s">
        <v>36</v>
      </c>
      <c r="G205" t="s">
        <v>37</v>
      </c>
      <c r="H205" t="s">
        <v>38</v>
      </c>
      <c r="I205" t="s">
        <v>39</v>
      </c>
      <c r="J205" t="s">
        <v>17833</v>
      </c>
      <c r="K205" t="s">
        <v>17834</v>
      </c>
      <c r="L205" s="66">
        <v>20</v>
      </c>
      <c r="M205" s="66">
        <v>0</v>
      </c>
      <c r="N205" t="s">
        <v>38</v>
      </c>
      <c r="O205" t="s">
        <v>3658</v>
      </c>
      <c r="P205" t="s">
        <v>41</v>
      </c>
      <c r="Q205" t="s">
        <v>10890</v>
      </c>
      <c r="R205" t="s">
        <v>14061</v>
      </c>
      <c r="S205" t="s">
        <v>14062</v>
      </c>
      <c r="T205" t="s">
        <v>38</v>
      </c>
      <c r="U205" s="57">
        <v>46023</v>
      </c>
      <c r="V205" s="57">
        <v>46042</v>
      </c>
      <c r="W205" s="65">
        <f t="shared" si="3"/>
        <v>20</v>
      </c>
    </row>
    <row r="206" spans="1:23" ht="13.5" x14ac:dyDescent="0.25">
      <c r="A206" t="s">
        <v>2445</v>
      </c>
      <c r="B206" s="57">
        <v>46023</v>
      </c>
      <c r="C206" s="57">
        <v>46042</v>
      </c>
      <c r="D206" t="s">
        <v>11676</v>
      </c>
      <c r="E206" t="s">
        <v>2446</v>
      </c>
      <c r="F206" t="s">
        <v>36</v>
      </c>
      <c r="G206" t="s">
        <v>108</v>
      </c>
      <c r="H206" t="s">
        <v>38</v>
      </c>
      <c r="I206" t="s">
        <v>39</v>
      </c>
      <c r="J206" t="s">
        <v>17833</v>
      </c>
      <c r="K206" t="s">
        <v>17834</v>
      </c>
      <c r="L206" s="66">
        <v>20</v>
      </c>
      <c r="M206" s="66">
        <v>0</v>
      </c>
      <c r="N206" t="s">
        <v>38</v>
      </c>
      <c r="O206" t="s">
        <v>2434</v>
      </c>
      <c r="P206" t="s">
        <v>41</v>
      </c>
      <c r="Q206" t="s">
        <v>2453</v>
      </c>
      <c r="R206" t="s">
        <v>13391</v>
      </c>
      <c r="S206" t="s">
        <v>13392</v>
      </c>
      <c r="T206" t="s">
        <v>38</v>
      </c>
      <c r="U206" s="57">
        <v>46023</v>
      </c>
      <c r="V206" s="57">
        <v>46042</v>
      </c>
      <c r="W206" s="65">
        <f t="shared" si="3"/>
        <v>20</v>
      </c>
    </row>
    <row r="207" spans="1:23" ht="13.5" x14ac:dyDescent="0.25">
      <c r="A207" t="s">
        <v>9595</v>
      </c>
      <c r="B207" s="57">
        <v>46023</v>
      </c>
      <c r="C207" s="57">
        <v>46042</v>
      </c>
      <c r="D207" t="s">
        <v>11676</v>
      </c>
      <c r="E207" t="s">
        <v>9596</v>
      </c>
      <c r="F207" t="s">
        <v>36</v>
      </c>
      <c r="G207" t="s">
        <v>37</v>
      </c>
      <c r="H207" t="s">
        <v>9426</v>
      </c>
      <c r="I207" t="s">
        <v>39</v>
      </c>
      <c r="J207" t="s">
        <v>17833</v>
      </c>
      <c r="K207" t="s">
        <v>17834</v>
      </c>
      <c r="L207" s="66">
        <v>20</v>
      </c>
      <c r="M207" s="66">
        <v>0</v>
      </c>
      <c r="N207" t="s">
        <v>9427</v>
      </c>
      <c r="O207" t="s">
        <v>9428</v>
      </c>
      <c r="P207" t="s">
        <v>11678</v>
      </c>
      <c r="Q207" t="s">
        <v>9757</v>
      </c>
      <c r="R207" t="s">
        <v>12715</v>
      </c>
      <c r="S207" t="s">
        <v>12716</v>
      </c>
      <c r="T207" t="s">
        <v>9427</v>
      </c>
      <c r="U207" s="57">
        <v>46023</v>
      </c>
      <c r="V207" s="57">
        <v>46042</v>
      </c>
      <c r="W207" s="65">
        <f t="shared" si="3"/>
        <v>20</v>
      </c>
    </row>
    <row r="208" spans="1:23" ht="13.5" x14ac:dyDescent="0.25">
      <c r="A208" t="s">
        <v>2656</v>
      </c>
      <c r="B208" s="57">
        <v>46023</v>
      </c>
      <c r="C208" s="57">
        <v>46042</v>
      </c>
      <c r="D208" t="s">
        <v>11676</v>
      </c>
      <c r="E208" t="s">
        <v>2657</v>
      </c>
      <c r="F208" t="s">
        <v>36</v>
      </c>
      <c r="G208" t="s">
        <v>96</v>
      </c>
      <c r="H208" t="s">
        <v>38</v>
      </c>
      <c r="I208" t="s">
        <v>39</v>
      </c>
      <c r="J208" t="s">
        <v>17835</v>
      </c>
      <c r="K208" t="s">
        <v>17834</v>
      </c>
      <c r="L208" s="66">
        <v>20</v>
      </c>
      <c r="M208" s="66">
        <v>0</v>
      </c>
      <c r="N208" t="s">
        <v>38</v>
      </c>
      <c r="O208" t="s">
        <v>2640</v>
      </c>
      <c r="P208" t="s">
        <v>41</v>
      </c>
      <c r="Q208" t="s">
        <v>10719</v>
      </c>
      <c r="R208" t="s">
        <v>14067</v>
      </c>
      <c r="S208" t="s">
        <v>14068</v>
      </c>
      <c r="T208" t="s">
        <v>38</v>
      </c>
      <c r="U208" s="57">
        <v>46023</v>
      </c>
      <c r="V208" s="57">
        <v>46042</v>
      </c>
      <c r="W208" s="65">
        <f t="shared" si="3"/>
        <v>20</v>
      </c>
    </row>
    <row r="209" spans="1:23" ht="13.5" x14ac:dyDescent="0.25">
      <c r="A209" t="s">
        <v>9629</v>
      </c>
      <c r="B209" s="57">
        <v>46023</v>
      </c>
      <c r="C209" s="57">
        <v>46042</v>
      </c>
      <c r="D209" t="s">
        <v>11676</v>
      </c>
      <c r="E209" t="s">
        <v>9630</v>
      </c>
      <c r="F209" t="s">
        <v>36</v>
      </c>
      <c r="G209" t="s">
        <v>37</v>
      </c>
      <c r="H209" t="s">
        <v>9426</v>
      </c>
      <c r="I209" t="s">
        <v>39</v>
      </c>
      <c r="J209" t="s">
        <v>17833</v>
      </c>
      <c r="K209" t="s">
        <v>17834</v>
      </c>
      <c r="L209" s="66">
        <v>20</v>
      </c>
      <c r="M209" s="66">
        <v>0</v>
      </c>
      <c r="N209" t="s">
        <v>9427</v>
      </c>
      <c r="O209" t="s">
        <v>9428</v>
      </c>
      <c r="P209" t="s">
        <v>11678</v>
      </c>
      <c r="Q209" t="s">
        <v>9791</v>
      </c>
      <c r="R209" t="s">
        <v>12855</v>
      </c>
      <c r="S209" t="s">
        <v>12856</v>
      </c>
      <c r="T209" t="s">
        <v>9427</v>
      </c>
      <c r="U209" s="57">
        <v>46023</v>
      </c>
      <c r="V209" s="57">
        <v>46042</v>
      </c>
      <c r="W209" s="65">
        <f t="shared" si="3"/>
        <v>20</v>
      </c>
    </row>
    <row r="210" spans="1:23" ht="13.5" x14ac:dyDescent="0.25">
      <c r="A210" t="s">
        <v>1570</v>
      </c>
      <c r="B210" s="57">
        <v>46023</v>
      </c>
      <c r="C210" s="57">
        <v>46042</v>
      </c>
      <c r="D210" t="s">
        <v>11676</v>
      </c>
      <c r="E210" t="s">
        <v>1571</v>
      </c>
      <c r="F210" t="s">
        <v>36</v>
      </c>
      <c r="G210" t="s">
        <v>37</v>
      </c>
      <c r="H210" t="s">
        <v>323</v>
      </c>
      <c r="I210" t="s">
        <v>39</v>
      </c>
      <c r="J210" t="s">
        <v>17833</v>
      </c>
      <c r="K210" t="s">
        <v>17834</v>
      </c>
      <c r="L210" s="66">
        <v>20</v>
      </c>
      <c r="M210" s="66">
        <v>0</v>
      </c>
      <c r="N210" t="s">
        <v>324</v>
      </c>
      <c r="O210" t="s">
        <v>1519</v>
      </c>
      <c r="P210" t="s">
        <v>41</v>
      </c>
      <c r="Q210" t="s">
        <v>10546</v>
      </c>
      <c r="R210" t="s">
        <v>14059</v>
      </c>
      <c r="S210" t="s">
        <v>14060</v>
      </c>
      <c r="T210" t="s">
        <v>324</v>
      </c>
      <c r="U210" s="57">
        <v>46023</v>
      </c>
      <c r="V210" s="57">
        <v>46042</v>
      </c>
      <c r="W210" s="65">
        <f t="shared" si="3"/>
        <v>20</v>
      </c>
    </row>
    <row r="211" spans="1:23" ht="13.5" x14ac:dyDescent="0.25">
      <c r="A211" t="s">
        <v>3248</v>
      </c>
      <c r="B211" s="57">
        <v>46023</v>
      </c>
      <c r="C211" s="57">
        <v>46042</v>
      </c>
      <c r="D211" t="s">
        <v>11676</v>
      </c>
      <c r="E211" t="s">
        <v>3249</v>
      </c>
      <c r="F211" t="s">
        <v>36</v>
      </c>
      <c r="G211" t="s">
        <v>37</v>
      </c>
      <c r="H211" t="s">
        <v>159</v>
      </c>
      <c r="I211" t="s">
        <v>39</v>
      </c>
      <c r="J211" t="s">
        <v>17833</v>
      </c>
      <c r="K211" t="s">
        <v>17834</v>
      </c>
      <c r="L211" s="66">
        <v>20</v>
      </c>
      <c r="M211" s="66">
        <v>0</v>
      </c>
      <c r="N211" t="s">
        <v>160</v>
      </c>
      <c r="O211" t="s">
        <v>3203</v>
      </c>
      <c r="P211" t="s">
        <v>41</v>
      </c>
      <c r="Q211" t="s">
        <v>10800</v>
      </c>
      <c r="R211" t="s">
        <v>14055</v>
      </c>
      <c r="S211" t="s">
        <v>14056</v>
      </c>
      <c r="T211" t="s">
        <v>160</v>
      </c>
      <c r="U211" s="57">
        <v>46023</v>
      </c>
      <c r="V211" s="57">
        <v>46042</v>
      </c>
      <c r="W211" s="65">
        <f t="shared" si="3"/>
        <v>20</v>
      </c>
    </row>
    <row r="212" spans="1:23" ht="13.5" x14ac:dyDescent="0.25">
      <c r="A212" t="s">
        <v>3607</v>
      </c>
      <c r="B212" s="57">
        <v>46023</v>
      </c>
      <c r="C212" s="57">
        <v>46042</v>
      </c>
      <c r="D212" t="s">
        <v>11676</v>
      </c>
      <c r="E212" t="s">
        <v>3608</v>
      </c>
      <c r="F212" t="s">
        <v>36</v>
      </c>
      <c r="G212" t="s">
        <v>37</v>
      </c>
      <c r="H212" t="s">
        <v>38</v>
      </c>
      <c r="I212" t="s">
        <v>39</v>
      </c>
      <c r="J212" t="s">
        <v>17833</v>
      </c>
      <c r="K212" t="s">
        <v>17834</v>
      </c>
      <c r="L212" s="66">
        <v>20</v>
      </c>
      <c r="M212" s="66">
        <v>0</v>
      </c>
      <c r="N212" t="s">
        <v>38</v>
      </c>
      <c r="O212" t="s">
        <v>3591</v>
      </c>
      <c r="P212" t="s">
        <v>41</v>
      </c>
      <c r="Q212" t="s">
        <v>10870</v>
      </c>
      <c r="R212" t="s">
        <v>14065</v>
      </c>
      <c r="S212" t="s">
        <v>14066</v>
      </c>
      <c r="T212" t="s">
        <v>38</v>
      </c>
      <c r="U212" s="57">
        <v>46023</v>
      </c>
      <c r="V212" s="57">
        <v>46042</v>
      </c>
      <c r="W212" s="65">
        <f t="shared" si="3"/>
        <v>20</v>
      </c>
    </row>
    <row r="213" spans="1:23" ht="13.5" x14ac:dyDescent="0.25">
      <c r="A213" t="s">
        <v>3532</v>
      </c>
      <c r="B213" s="57">
        <v>46023</v>
      </c>
      <c r="C213" s="57">
        <v>46042</v>
      </c>
      <c r="D213" t="s">
        <v>11676</v>
      </c>
      <c r="E213" t="s">
        <v>3533</v>
      </c>
      <c r="F213" t="s">
        <v>36</v>
      </c>
      <c r="G213" t="s">
        <v>172</v>
      </c>
      <c r="H213" t="s">
        <v>159</v>
      </c>
      <c r="I213" t="s">
        <v>39</v>
      </c>
      <c r="J213" t="s">
        <v>18377</v>
      </c>
      <c r="K213" t="s">
        <v>18378</v>
      </c>
      <c r="L213" s="66">
        <v>20</v>
      </c>
      <c r="M213" s="66">
        <v>0</v>
      </c>
      <c r="N213" t="s">
        <v>160</v>
      </c>
      <c r="O213" t="s">
        <v>3496</v>
      </c>
      <c r="P213" t="s">
        <v>41</v>
      </c>
      <c r="Q213" t="s">
        <v>10842</v>
      </c>
      <c r="R213" t="s">
        <v>16495</v>
      </c>
      <c r="S213" t="s">
        <v>16496</v>
      </c>
      <c r="T213" t="s">
        <v>160</v>
      </c>
      <c r="U213" s="57">
        <v>46023</v>
      </c>
      <c r="V213" s="57">
        <v>46042</v>
      </c>
      <c r="W213" s="65">
        <f t="shared" si="3"/>
        <v>20</v>
      </c>
    </row>
    <row r="214" spans="1:23" ht="13.5" x14ac:dyDescent="0.25">
      <c r="A214" t="s">
        <v>5653</v>
      </c>
      <c r="B214" s="57">
        <v>46023</v>
      </c>
      <c r="C214" s="57">
        <v>46042</v>
      </c>
      <c r="D214" t="s">
        <v>11676</v>
      </c>
      <c r="E214" t="s">
        <v>5654</v>
      </c>
      <c r="F214" t="s">
        <v>36</v>
      </c>
      <c r="G214" t="s">
        <v>96</v>
      </c>
      <c r="H214" t="s">
        <v>38</v>
      </c>
      <c r="I214" t="s">
        <v>39</v>
      </c>
      <c r="J214" t="s">
        <v>17835</v>
      </c>
      <c r="K214" t="s">
        <v>17834</v>
      </c>
      <c r="L214" s="66">
        <v>20</v>
      </c>
      <c r="M214" s="66">
        <v>0</v>
      </c>
      <c r="N214" t="s">
        <v>38</v>
      </c>
      <c r="O214" t="s">
        <v>5637</v>
      </c>
      <c r="P214" t="s">
        <v>41</v>
      </c>
      <c r="Q214" t="s">
        <v>11157</v>
      </c>
      <c r="R214" t="s">
        <v>14057</v>
      </c>
      <c r="S214" t="s">
        <v>14058</v>
      </c>
      <c r="T214" t="s">
        <v>38</v>
      </c>
      <c r="U214" s="57">
        <v>46023</v>
      </c>
      <c r="V214" s="57">
        <v>46042</v>
      </c>
      <c r="W214" s="65">
        <f t="shared" si="3"/>
        <v>20</v>
      </c>
    </row>
    <row r="215" spans="1:23" ht="13.5" x14ac:dyDescent="0.25">
      <c r="A215" t="s">
        <v>7369</v>
      </c>
      <c r="B215" s="57">
        <v>46023</v>
      </c>
      <c r="C215" s="57">
        <v>46042</v>
      </c>
      <c r="D215" t="s">
        <v>11676</v>
      </c>
      <c r="E215" t="s">
        <v>7370</v>
      </c>
      <c r="F215" t="s">
        <v>49</v>
      </c>
      <c r="G215" t="s">
        <v>50</v>
      </c>
      <c r="H215" t="s">
        <v>7363</v>
      </c>
      <c r="I215" t="s">
        <v>39</v>
      </c>
      <c r="J215" t="s">
        <v>17756</v>
      </c>
      <c r="K215" t="s">
        <v>17757</v>
      </c>
      <c r="L215" s="66">
        <v>20</v>
      </c>
      <c r="M215" s="66">
        <v>0</v>
      </c>
      <c r="N215" t="s">
        <v>7364</v>
      </c>
      <c r="O215" t="s">
        <v>7365</v>
      </c>
      <c r="P215" t="s">
        <v>7061</v>
      </c>
      <c r="Q215" t="s">
        <v>224</v>
      </c>
      <c r="R215"/>
      <c r="S215"/>
      <c r="T215"/>
      <c r="U215" s="57">
        <v>46023</v>
      </c>
      <c r="V215" s="57">
        <v>46042</v>
      </c>
      <c r="W215" s="65">
        <f t="shared" si="3"/>
        <v>20</v>
      </c>
    </row>
    <row r="216" spans="1:23" ht="13.5" x14ac:dyDescent="0.25">
      <c r="A216" t="s">
        <v>1942</v>
      </c>
      <c r="B216" s="57">
        <v>46027</v>
      </c>
      <c r="C216" s="57">
        <v>46042</v>
      </c>
      <c r="D216" t="s">
        <v>11676</v>
      </c>
      <c r="E216" t="s">
        <v>3117</v>
      </c>
      <c r="F216" t="s">
        <v>36</v>
      </c>
      <c r="G216" t="s">
        <v>37</v>
      </c>
      <c r="H216" t="s">
        <v>38</v>
      </c>
      <c r="I216" t="s">
        <v>39</v>
      </c>
      <c r="J216" t="s">
        <v>17833</v>
      </c>
      <c r="K216" t="s">
        <v>17834</v>
      </c>
      <c r="L216" s="66">
        <v>16</v>
      </c>
      <c r="M216" s="66">
        <v>0</v>
      </c>
      <c r="N216" t="s">
        <v>38</v>
      </c>
      <c r="O216" t="s">
        <v>3107</v>
      </c>
      <c r="P216" t="s">
        <v>41</v>
      </c>
      <c r="Q216" t="s">
        <v>1256</v>
      </c>
      <c r="R216" t="s">
        <v>14041</v>
      </c>
      <c r="S216" t="s">
        <v>14042</v>
      </c>
      <c r="T216" t="s">
        <v>38</v>
      </c>
      <c r="U216" s="57">
        <v>46027</v>
      </c>
      <c r="V216" s="57">
        <v>46042</v>
      </c>
      <c r="W216" s="65">
        <f t="shared" si="3"/>
        <v>16</v>
      </c>
    </row>
    <row r="217" spans="1:23" ht="13.5" x14ac:dyDescent="0.25">
      <c r="A217" t="s">
        <v>83</v>
      </c>
      <c r="B217" s="57">
        <v>46032</v>
      </c>
      <c r="C217" s="57">
        <v>46042</v>
      </c>
      <c r="D217" t="s">
        <v>11676</v>
      </c>
      <c r="E217" t="s">
        <v>6770</v>
      </c>
      <c r="F217" t="s">
        <v>36</v>
      </c>
      <c r="G217" t="s">
        <v>96</v>
      </c>
      <c r="H217" t="s">
        <v>62</v>
      </c>
      <c r="I217" t="s">
        <v>39</v>
      </c>
      <c r="J217" t="s">
        <v>17833</v>
      </c>
      <c r="K217" t="s">
        <v>17834</v>
      </c>
      <c r="L217" s="66">
        <v>11</v>
      </c>
      <c r="M217" s="66">
        <v>0</v>
      </c>
      <c r="N217" t="s">
        <v>62</v>
      </c>
      <c r="O217" t="s">
        <v>40</v>
      </c>
      <c r="P217" t="s">
        <v>41</v>
      </c>
      <c r="Q217" t="s">
        <v>89</v>
      </c>
      <c r="R217" t="s">
        <v>11981</v>
      </c>
      <c r="S217" t="s">
        <v>11982</v>
      </c>
      <c r="T217" t="s">
        <v>62</v>
      </c>
      <c r="U217" s="57">
        <v>46032</v>
      </c>
      <c r="V217" s="57">
        <v>46042</v>
      </c>
      <c r="W217" s="65">
        <f t="shared" si="3"/>
        <v>11</v>
      </c>
    </row>
    <row r="218" spans="1:23" ht="13.5" x14ac:dyDescent="0.25">
      <c r="A218" t="s">
        <v>1883</v>
      </c>
      <c r="B218" s="57">
        <v>46035</v>
      </c>
      <c r="C218" s="57">
        <v>46042</v>
      </c>
      <c r="D218" t="s">
        <v>11676</v>
      </c>
      <c r="E218" t="s">
        <v>4773</v>
      </c>
      <c r="F218" t="s">
        <v>36</v>
      </c>
      <c r="G218" t="s">
        <v>100</v>
      </c>
      <c r="H218" t="s">
        <v>159</v>
      </c>
      <c r="I218" t="s">
        <v>39</v>
      </c>
      <c r="J218" t="s">
        <v>17835</v>
      </c>
      <c r="K218" t="s">
        <v>17834</v>
      </c>
      <c r="L218" s="66">
        <v>8</v>
      </c>
      <c r="M218" s="66">
        <v>0</v>
      </c>
      <c r="N218" t="s">
        <v>160</v>
      </c>
      <c r="O218" t="s">
        <v>4764</v>
      </c>
      <c r="P218" t="s">
        <v>41</v>
      </c>
      <c r="Q218" t="s">
        <v>4449</v>
      </c>
      <c r="R218" t="s">
        <v>14982</v>
      </c>
      <c r="S218" t="s">
        <v>14983</v>
      </c>
      <c r="T218" t="s">
        <v>160</v>
      </c>
      <c r="U218" s="57">
        <v>46035</v>
      </c>
      <c r="V218" s="57">
        <v>46042</v>
      </c>
      <c r="W218" s="65">
        <f t="shared" si="3"/>
        <v>8</v>
      </c>
    </row>
    <row r="219" spans="1:23" ht="13.5" x14ac:dyDescent="0.25">
      <c r="A219" t="s">
        <v>1436</v>
      </c>
      <c r="B219" s="57">
        <v>46036</v>
      </c>
      <c r="C219" s="57">
        <v>46042</v>
      </c>
      <c r="D219" t="s">
        <v>11676</v>
      </c>
      <c r="E219" t="s">
        <v>1438</v>
      </c>
      <c r="F219" t="s">
        <v>36</v>
      </c>
      <c r="G219" t="s">
        <v>1060</v>
      </c>
      <c r="H219" t="s">
        <v>323</v>
      </c>
      <c r="I219" t="s">
        <v>39</v>
      </c>
      <c r="J219" t="s">
        <v>17833</v>
      </c>
      <c r="K219" t="s">
        <v>17834</v>
      </c>
      <c r="L219" s="66">
        <v>7</v>
      </c>
      <c r="M219" s="66">
        <v>0</v>
      </c>
      <c r="N219" t="s">
        <v>324</v>
      </c>
      <c r="O219" t="s">
        <v>1410</v>
      </c>
      <c r="P219" t="s">
        <v>41</v>
      </c>
      <c r="Q219" t="s">
        <v>10526</v>
      </c>
      <c r="R219" t="s">
        <v>13985</v>
      </c>
      <c r="S219" t="s">
        <v>13986</v>
      </c>
      <c r="T219" t="s">
        <v>324</v>
      </c>
      <c r="U219" s="57">
        <v>46036</v>
      </c>
      <c r="V219" s="57">
        <v>46042</v>
      </c>
      <c r="W219" s="65">
        <f t="shared" si="3"/>
        <v>7</v>
      </c>
    </row>
    <row r="220" spans="1:23" ht="13.5" x14ac:dyDescent="0.25">
      <c r="A220" t="s">
        <v>4721</v>
      </c>
      <c r="B220" s="57">
        <v>46037</v>
      </c>
      <c r="C220" s="57">
        <v>46042</v>
      </c>
      <c r="D220" t="s">
        <v>11676</v>
      </c>
      <c r="E220" t="s">
        <v>4722</v>
      </c>
      <c r="F220" t="s">
        <v>36</v>
      </c>
      <c r="G220" t="s">
        <v>37</v>
      </c>
      <c r="H220" t="s">
        <v>241</v>
      </c>
      <c r="I220" t="s">
        <v>39</v>
      </c>
      <c r="J220" t="s">
        <v>17833</v>
      </c>
      <c r="K220" t="s">
        <v>17834</v>
      </c>
      <c r="L220" s="66">
        <v>6</v>
      </c>
      <c r="M220" s="66">
        <v>0</v>
      </c>
      <c r="N220" t="s">
        <v>242</v>
      </c>
      <c r="O220" t="s">
        <v>4665</v>
      </c>
      <c r="P220" t="s">
        <v>41</v>
      </c>
      <c r="Q220" t="s">
        <v>6638</v>
      </c>
      <c r="R220" t="s">
        <v>13711</v>
      </c>
      <c r="S220" t="s">
        <v>13712</v>
      </c>
      <c r="T220" t="s">
        <v>242</v>
      </c>
      <c r="U220" s="57">
        <v>46037</v>
      </c>
      <c r="V220" s="57">
        <v>46042</v>
      </c>
      <c r="W220" s="65">
        <f t="shared" si="3"/>
        <v>6</v>
      </c>
    </row>
    <row r="221" spans="1:23" ht="13.5" x14ac:dyDescent="0.25">
      <c r="A221" t="s">
        <v>4606</v>
      </c>
      <c r="B221" s="57">
        <v>46041</v>
      </c>
      <c r="C221" s="57">
        <v>46042</v>
      </c>
      <c r="D221" t="s">
        <v>11676</v>
      </c>
      <c r="E221" t="s">
        <v>4607</v>
      </c>
      <c r="F221" t="s">
        <v>36</v>
      </c>
      <c r="G221" t="s">
        <v>37</v>
      </c>
      <c r="H221" t="s">
        <v>38</v>
      </c>
      <c r="I221" t="s">
        <v>39</v>
      </c>
      <c r="J221" t="s">
        <v>17833</v>
      </c>
      <c r="K221" t="s">
        <v>17834</v>
      </c>
      <c r="L221" s="66">
        <v>2</v>
      </c>
      <c r="M221" s="66">
        <v>0</v>
      </c>
      <c r="N221" t="s">
        <v>38</v>
      </c>
      <c r="O221" t="s">
        <v>4572</v>
      </c>
      <c r="P221" t="s">
        <v>41</v>
      </c>
      <c r="Q221" t="s">
        <v>4621</v>
      </c>
      <c r="R221" t="s">
        <v>13077</v>
      </c>
      <c r="S221" t="s">
        <v>13078</v>
      </c>
      <c r="T221" t="s">
        <v>38</v>
      </c>
      <c r="U221" s="57">
        <v>46041</v>
      </c>
      <c r="V221" s="57">
        <v>46042</v>
      </c>
      <c r="W221" s="65">
        <f t="shared" si="3"/>
        <v>2</v>
      </c>
    </row>
    <row r="222" spans="1:23" ht="13.5" x14ac:dyDescent="0.25">
      <c r="A222" t="s">
        <v>4264</v>
      </c>
      <c r="B222" s="57">
        <v>46042</v>
      </c>
      <c r="C222" s="57">
        <v>46042</v>
      </c>
      <c r="D222" t="s">
        <v>11676</v>
      </c>
      <c r="E222" t="s">
        <v>6153</v>
      </c>
      <c r="F222" t="s">
        <v>36</v>
      </c>
      <c r="G222" t="s">
        <v>37</v>
      </c>
      <c r="H222" t="s">
        <v>38</v>
      </c>
      <c r="I222" t="s">
        <v>39</v>
      </c>
      <c r="J222" t="s">
        <v>17833</v>
      </c>
      <c r="K222" t="s">
        <v>17834</v>
      </c>
      <c r="L222" s="66">
        <v>1</v>
      </c>
      <c r="M222" s="66">
        <v>0</v>
      </c>
      <c r="N222" t="s">
        <v>38</v>
      </c>
      <c r="O222" t="s">
        <v>5844</v>
      </c>
      <c r="P222" t="s">
        <v>41</v>
      </c>
      <c r="Q222" t="s">
        <v>6093</v>
      </c>
      <c r="R222" t="s">
        <v>13591</v>
      </c>
      <c r="S222" t="s">
        <v>13592</v>
      </c>
      <c r="T222" t="s">
        <v>38</v>
      </c>
      <c r="U222" s="57">
        <v>46042</v>
      </c>
      <c r="V222" s="57">
        <v>46042</v>
      </c>
      <c r="W222" s="65">
        <f t="shared" si="3"/>
        <v>1</v>
      </c>
    </row>
    <row r="223" spans="1:23" ht="13.5" x14ac:dyDescent="0.25">
      <c r="A223" t="s">
        <v>245</v>
      </c>
      <c r="B223" s="57">
        <v>46023</v>
      </c>
      <c r="C223" s="57">
        <v>46043</v>
      </c>
      <c r="D223" t="s">
        <v>11676</v>
      </c>
      <c r="E223" t="s">
        <v>246</v>
      </c>
      <c r="F223" t="s">
        <v>36</v>
      </c>
      <c r="G223" t="s">
        <v>44</v>
      </c>
      <c r="H223" t="s">
        <v>241</v>
      </c>
      <c r="I223" t="s">
        <v>39</v>
      </c>
      <c r="J223" t="s">
        <v>17572</v>
      </c>
      <c r="K223" t="s">
        <v>17573</v>
      </c>
      <c r="L223" s="66">
        <v>21</v>
      </c>
      <c r="M223" s="66">
        <v>0</v>
      </c>
      <c r="N223" t="s">
        <v>242</v>
      </c>
      <c r="O223" t="s">
        <v>181</v>
      </c>
      <c r="P223" t="s">
        <v>41</v>
      </c>
      <c r="Q223" t="s">
        <v>224</v>
      </c>
      <c r="R223"/>
      <c r="S223"/>
      <c r="T223"/>
      <c r="U223" s="57">
        <v>46023</v>
      </c>
      <c r="V223" s="57">
        <v>46043</v>
      </c>
      <c r="W223" s="65">
        <f t="shared" si="3"/>
        <v>21</v>
      </c>
    </row>
    <row r="224" spans="1:23" ht="13.5" x14ac:dyDescent="0.25">
      <c r="A224" t="s">
        <v>277</v>
      </c>
      <c r="B224" s="57">
        <v>46023</v>
      </c>
      <c r="C224" s="57">
        <v>46043</v>
      </c>
      <c r="D224" t="s">
        <v>11676</v>
      </c>
      <c r="E224" t="s">
        <v>278</v>
      </c>
      <c r="F224" t="s">
        <v>36</v>
      </c>
      <c r="G224" t="s">
        <v>37</v>
      </c>
      <c r="H224" t="s">
        <v>241</v>
      </c>
      <c r="I224" t="s">
        <v>39</v>
      </c>
      <c r="J224" t="s">
        <v>17833</v>
      </c>
      <c r="K224" t="s">
        <v>17834</v>
      </c>
      <c r="L224" s="66">
        <v>21</v>
      </c>
      <c r="M224" s="66">
        <v>0</v>
      </c>
      <c r="N224" t="s">
        <v>242</v>
      </c>
      <c r="O224" t="s">
        <v>268</v>
      </c>
      <c r="P224" t="s">
        <v>41</v>
      </c>
      <c r="Q224" t="s">
        <v>279</v>
      </c>
      <c r="R224" t="s">
        <v>11943</v>
      </c>
      <c r="S224" t="s">
        <v>11944</v>
      </c>
      <c r="T224" t="s">
        <v>242</v>
      </c>
      <c r="U224" s="57">
        <v>46023</v>
      </c>
      <c r="V224" s="57">
        <v>46043</v>
      </c>
      <c r="W224" s="65">
        <f t="shared" si="3"/>
        <v>21</v>
      </c>
    </row>
    <row r="225" spans="1:23" ht="13.5" x14ac:dyDescent="0.25">
      <c r="A225" t="s">
        <v>247</v>
      </c>
      <c r="B225" s="57">
        <v>46023</v>
      </c>
      <c r="C225" s="57">
        <v>46043</v>
      </c>
      <c r="D225" t="s">
        <v>11676</v>
      </c>
      <c r="E225" t="s">
        <v>248</v>
      </c>
      <c r="F225" t="s">
        <v>36</v>
      </c>
      <c r="G225" t="s">
        <v>37</v>
      </c>
      <c r="H225" t="s">
        <v>241</v>
      </c>
      <c r="I225" t="s">
        <v>39</v>
      </c>
      <c r="J225" t="s">
        <v>17833</v>
      </c>
      <c r="K225" t="s">
        <v>17834</v>
      </c>
      <c r="L225" s="66">
        <v>21</v>
      </c>
      <c r="M225" s="66">
        <v>0</v>
      </c>
      <c r="N225" t="s">
        <v>242</v>
      </c>
      <c r="O225" t="s">
        <v>181</v>
      </c>
      <c r="P225" t="s">
        <v>41</v>
      </c>
      <c r="Q225" t="s">
        <v>245</v>
      </c>
      <c r="R225" t="s">
        <v>11909</v>
      </c>
      <c r="S225" t="s">
        <v>11910</v>
      </c>
      <c r="T225" t="s">
        <v>242</v>
      </c>
      <c r="U225" s="57">
        <v>46023</v>
      </c>
      <c r="V225" s="57">
        <v>46043</v>
      </c>
      <c r="W225" s="65">
        <f t="shared" si="3"/>
        <v>21</v>
      </c>
    </row>
    <row r="226" spans="1:23" ht="13.5" x14ac:dyDescent="0.25">
      <c r="A226" t="s">
        <v>3727</v>
      </c>
      <c r="B226" s="57">
        <v>46023</v>
      </c>
      <c r="C226" s="57">
        <v>46043</v>
      </c>
      <c r="D226" t="s">
        <v>11676</v>
      </c>
      <c r="E226" t="s">
        <v>5615</v>
      </c>
      <c r="F226" t="s">
        <v>36</v>
      </c>
      <c r="G226" t="s">
        <v>37</v>
      </c>
      <c r="H226" t="s">
        <v>159</v>
      </c>
      <c r="I226" t="s">
        <v>39</v>
      </c>
      <c r="J226" t="s">
        <v>17833</v>
      </c>
      <c r="K226" t="s">
        <v>17834</v>
      </c>
      <c r="L226" s="66">
        <v>21</v>
      </c>
      <c r="M226" s="66">
        <v>0</v>
      </c>
      <c r="N226" t="s">
        <v>160</v>
      </c>
      <c r="O226" t="s">
        <v>5581</v>
      </c>
      <c r="P226" t="s">
        <v>41</v>
      </c>
      <c r="Q226" t="s">
        <v>11137</v>
      </c>
      <c r="R226" t="s">
        <v>14069</v>
      </c>
      <c r="S226" t="s">
        <v>14070</v>
      </c>
      <c r="T226" t="s">
        <v>160</v>
      </c>
      <c r="U226" s="57">
        <v>46023</v>
      </c>
      <c r="V226" s="57">
        <v>46043</v>
      </c>
      <c r="W226" s="65">
        <f t="shared" si="3"/>
        <v>21</v>
      </c>
    </row>
    <row r="227" spans="1:23" ht="13.5" x14ac:dyDescent="0.25">
      <c r="A227" t="s">
        <v>6846</v>
      </c>
      <c r="B227" s="57">
        <v>46023</v>
      </c>
      <c r="C227" s="57">
        <v>46043</v>
      </c>
      <c r="D227" t="s">
        <v>11676</v>
      </c>
      <c r="E227" t="s">
        <v>6847</v>
      </c>
      <c r="F227" t="s">
        <v>36</v>
      </c>
      <c r="G227" t="s">
        <v>37</v>
      </c>
      <c r="H227" t="s">
        <v>6841</v>
      </c>
      <c r="I227" t="s">
        <v>39</v>
      </c>
      <c r="J227" t="s">
        <v>17833</v>
      </c>
      <c r="K227" t="s">
        <v>17834</v>
      </c>
      <c r="L227" s="66">
        <v>21</v>
      </c>
      <c r="M227" s="66">
        <v>0</v>
      </c>
      <c r="N227" t="s">
        <v>6842</v>
      </c>
      <c r="O227" t="s">
        <v>6843</v>
      </c>
      <c r="P227" t="s">
        <v>11679</v>
      </c>
      <c r="Q227" t="s">
        <v>11308</v>
      </c>
      <c r="R227" t="s">
        <v>14071</v>
      </c>
      <c r="S227" t="s">
        <v>14072</v>
      </c>
      <c r="T227" t="s">
        <v>6842</v>
      </c>
      <c r="U227" s="57">
        <v>46023</v>
      </c>
      <c r="V227" s="57">
        <v>46043</v>
      </c>
      <c r="W227" s="65">
        <f t="shared" si="3"/>
        <v>21</v>
      </c>
    </row>
    <row r="228" spans="1:23" ht="13.5" x14ac:dyDescent="0.25">
      <c r="A228" t="s">
        <v>3222</v>
      </c>
      <c r="B228" s="57">
        <v>46023</v>
      </c>
      <c r="C228" s="57">
        <v>46043</v>
      </c>
      <c r="D228" t="s">
        <v>11676</v>
      </c>
      <c r="E228" t="s">
        <v>3223</v>
      </c>
      <c r="F228" t="s">
        <v>36</v>
      </c>
      <c r="G228" t="s">
        <v>96</v>
      </c>
      <c r="H228" t="s">
        <v>38</v>
      </c>
      <c r="I228" t="s">
        <v>39</v>
      </c>
      <c r="J228" t="s">
        <v>17835</v>
      </c>
      <c r="K228" t="s">
        <v>17834</v>
      </c>
      <c r="L228" s="66">
        <v>21</v>
      </c>
      <c r="M228" s="66">
        <v>0</v>
      </c>
      <c r="N228" t="s">
        <v>38</v>
      </c>
      <c r="O228" t="s">
        <v>3203</v>
      </c>
      <c r="P228" t="s">
        <v>41</v>
      </c>
      <c r="Q228" t="s">
        <v>10799</v>
      </c>
      <c r="R228" t="s">
        <v>14073</v>
      </c>
      <c r="S228" t="s">
        <v>14074</v>
      </c>
      <c r="T228" t="s">
        <v>38</v>
      </c>
      <c r="U228" s="57">
        <v>46023</v>
      </c>
      <c r="V228" s="57">
        <v>46043</v>
      </c>
      <c r="W228" s="65">
        <f t="shared" si="3"/>
        <v>21</v>
      </c>
    </row>
    <row r="229" spans="1:23" ht="13.5" x14ac:dyDescent="0.25">
      <c r="A229" t="s">
        <v>286</v>
      </c>
      <c r="B229" s="57">
        <v>46023</v>
      </c>
      <c r="C229" s="57">
        <v>46043</v>
      </c>
      <c r="D229" t="s">
        <v>11676</v>
      </c>
      <c r="E229" t="s">
        <v>5475</v>
      </c>
      <c r="F229" t="s">
        <v>36</v>
      </c>
      <c r="G229" t="s">
        <v>96</v>
      </c>
      <c r="H229" t="s">
        <v>38</v>
      </c>
      <c r="I229" t="s">
        <v>39</v>
      </c>
      <c r="J229" t="s">
        <v>17835</v>
      </c>
      <c r="K229" t="s">
        <v>17834</v>
      </c>
      <c r="L229" s="66">
        <v>21</v>
      </c>
      <c r="M229" s="66">
        <v>0</v>
      </c>
      <c r="N229" t="s">
        <v>38</v>
      </c>
      <c r="O229" t="s">
        <v>5432</v>
      </c>
      <c r="P229" t="s">
        <v>41</v>
      </c>
      <c r="Q229" t="s">
        <v>5466</v>
      </c>
      <c r="R229" t="s">
        <v>12623</v>
      </c>
      <c r="S229" t="s">
        <v>12624</v>
      </c>
      <c r="T229" t="s">
        <v>38</v>
      </c>
      <c r="U229" s="57">
        <v>46023</v>
      </c>
      <c r="V229" s="57">
        <v>46043</v>
      </c>
      <c r="W229" s="65">
        <f t="shared" si="3"/>
        <v>21</v>
      </c>
    </row>
    <row r="230" spans="1:23" ht="13.5" x14ac:dyDescent="0.25">
      <c r="A230" t="s">
        <v>2682</v>
      </c>
      <c r="B230" s="57">
        <v>46023</v>
      </c>
      <c r="C230" s="57">
        <v>46043</v>
      </c>
      <c r="D230" t="s">
        <v>11676</v>
      </c>
      <c r="E230" t="s">
        <v>3517</v>
      </c>
      <c r="F230" t="s">
        <v>36</v>
      </c>
      <c r="G230" t="s">
        <v>37</v>
      </c>
      <c r="H230" t="s">
        <v>38</v>
      </c>
      <c r="I230" t="s">
        <v>39</v>
      </c>
      <c r="J230" t="s">
        <v>17833</v>
      </c>
      <c r="K230" t="s">
        <v>17834</v>
      </c>
      <c r="L230" s="66">
        <v>21</v>
      </c>
      <c r="M230" s="66">
        <v>0</v>
      </c>
      <c r="N230" t="s">
        <v>38</v>
      </c>
      <c r="O230" t="s">
        <v>3496</v>
      </c>
      <c r="P230" t="s">
        <v>41</v>
      </c>
      <c r="Q230" t="s">
        <v>10727</v>
      </c>
      <c r="R230" t="s">
        <v>14077</v>
      </c>
      <c r="S230" t="s">
        <v>14078</v>
      </c>
      <c r="T230" t="s">
        <v>38</v>
      </c>
      <c r="U230" s="57">
        <v>46023</v>
      </c>
      <c r="V230" s="57">
        <v>46043</v>
      </c>
      <c r="W230" s="65">
        <f t="shared" si="3"/>
        <v>21</v>
      </c>
    </row>
    <row r="231" spans="1:23" ht="13.5" x14ac:dyDescent="0.25">
      <c r="A231" t="s">
        <v>1133</v>
      </c>
      <c r="B231" s="57">
        <v>46023</v>
      </c>
      <c r="C231" s="57">
        <v>46043</v>
      </c>
      <c r="D231" t="s">
        <v>11676</v>
      </c>
      <c r="E231" t="s">
        <v>1134</v>
      </c>
      <c r="F231" t="s">
        <v>36</v>
      </c>
      <c r="G231" t="s">
        <v>96</v>
      </c>
      <c r="H231" t="s">
        <v>1109</v>
      </c>
      <c r="I231" t="s">
        <v>39</v>
      </c>
      <c r="J231" t="s">
        <v>17835</v>
      </c>
      <c r="K231" t="s">
        <v>17834</v>
      </c>
      <c r="L231" s="66">
        <v>21</v>
      </c>
      <c r="M231" s="66">
        <v>0</v>
      </c>
      <c r="N231" t="s">
        <v>1110</v>
      </c>
      <c r="O231" t="s">
        <v>965</v>
      </c>
      <c r="P231" t="s">
        <v>41</v>
      </c>
      <c r="Q231" t="s">
        <v>1114</v>
      </c>
      <c r="R231" t="s">
        <v>12271</v>
      </c>
      <c r="S231" t="s">
        <v>12272</v>
      </c>
      <c r="T231" t="s">
        <v>1110</v>
      </c>
      <c r="U231" s="57">
        <v>46023</v>
      </c>
      <c r="V231" s="57">
        <v>46043</v>
      </c>
      <c r="W231" s="65">
        <f t="shared" si="3"/>
        <v>21</v>
      </c>
    </row>
    <row r="232" spans="1:23" ht="13.5" x14ac:dyDescent="0.25">
      <c r="A232" t="s">
        <v>4891</v>
      </c>
      <c r="B232" s="57">
        <v>46024</v>
      </c>
      <c r="C232" s="57">
        <v>46043</v>
      </c>
      <c r="D232" t="s">
        <v>11676</v>
      </c>
      <c r="E232" t="s">
        <v>8478</v>
      </c>
      <c r="F232" t="s">
        <v>36</v>
      </c>
      <c r="G232" t="s">
        <v>100</v>
      </c>
      <c r="H232" t="s">
        <v>831</v>
      </c>
      <c r="I232" t="s">
        <v>39</v>
      </c>
      <c r="J232" t="s">
        <v>17835</v>
      </c>
      <c r="K232" t="s">
        <v>17834</v>
      </c>
      <c r="L232" s="66">
        <v>20</v>
      </c>
      <c r="M232" s="66">
        <v>0</v>
      </c>
      <c r="N232" t="s">
        <v>832</v>
      </c>
      <c r="O232" t="s">
        <v>8470</v>
      </c>
      <c r="P232" t="s">
        <v>11677</v>
      </c>
      <c r="Q232" t="s">
        <v>8480</v>
      </c>
      <c r="R232" t="s">
        <v>13409</v>
      </c>
      <c r="S232" t="s">
        <v>13410</v>
      </c>
      <c r="T232" t="s">
        <v>832</v>
      </c>
      <c r="U232" s="57">
        <v>46024</v>
      </c>
      <c r="V232" s="57">
        <v>46043</v>
      </c>
      <c r="W232" s="65">
        <f t="shared" si="3"/>
        <v>20</v>
      </c>
    </row>
    <row r="233" spans="1:23" ht="13.5" x14ac:dyDescent="0.25">
      <c r="A233" t="s">
        <v>2897</v>
      </c>
      <c r="B233" s="57">
        <v>46034</v>
      </c>
      <c r="C233" s="57">
        <v>46043</v>
      </c>
      <c r="D233" t="s">
        <v>11676</v>
      </c>
      <c r="E233" t="s">
        <v>2963</v>
      </c>
      <c r="F233" t="s">
        <v>36</v>
      </c>
      <c r="G233" t="s">
        <v>37</v>
      </c>
      <c r="H233" t="s">
        <v>38</v>
      </c>
      <c r="I233" t="s">
        <v>39</v>
      </c>
      <c r="J233" t="s">
        <v>17833</v>
      </c>
      <c r="K233" t="s">
        <v>17834</v>
      </c>
      <c r="L233" s="66">
        <v>10</v>
      </c>
      <c r="M233" s="66">
        <v>0</v>
      </c>
      <c r="N233" t="s">
        <v>38</v>
      </c>
      <c r="O233" t="s">
        <v>2955</v>
      </c>
      <c r="P233" t="s">
        <v>41</v>
      </c>
      <c r="Q233" t="s">
        <v>10757</v>
      </c>
      <c r="R233" t="s">
        <v>16095</v>
      </c>
      <c r="S233" t="s">
        <v>16096</v>
      </c>
      <c r="T233" t="s">
        <v>38</v>
      </c>
      <c r="U233" s="57">
        <v>46034</v>
      </c>
      <c r="V233" s="57">
        <v>46043</v>
      </c>
      <c r="W233" s="65">
        <f t="shared" si="3"/>
        <v>10</v>
      </c>
    </row>
    <row r="234" spans="1:23" ht="13.5" x14ac:dyDescent="0.25">
      <c r="A234" t="s">
        <v>9209</v>
      </c>
      <c r="B234" s="57">
        <v>46036</v>
      </c>
      <c r="C234" s="57">
        <v>46043</v>
      </c>
      <c r="D234" t="s">
        <v>11676</v>
      </c>
      <c r="E234" t="s">
        <v>9210</v>
      </c>
      <c r="F234" t="s">
        <v>36</v>
      </c>
      <c r="G234" t="s">
        <v>37</v>
      </c>
      <c r="H234" t="s">
        <v>9188</v>
      </c>
      <c r="I234" t="s">
        <v>39</v>
      </c>
      <c r="J234" t="s">
        <v>17833</v>
      </c>
      <c r="K234" t="s">
        <v>17834</v>
      </c>
      <c r="L234" s="66">
        <v>8</v>
      </c>
      <c r="M234" s="66">
        <v>0</v>
      </c>
      <c r="N234" t="s">
        <v>9189</v>
      </c>
      <c r="O234" t="s">
        <v>9190</v>
      </c>
      <c r="P234" t="s">
        <v>11678</v>
      </c>
      <c r="Q234" t="s">
        <v>9260</v>
      </c>
      <c r="R234" t="s">
        <v>14195</v>
      </c>
      <c r="S234" t="s">
        <v>14196</v>
      </c>
      <c r="T234" t="s">
        <v>9189</v>
      </c>
      <c r="U234" s="57">
        <v>46036</v>
      </c>
      <c r="V234" s="57">
        <v>46043</v>
      </c>
      <c r="W234" s="65">
        <f t="shared" si="3"/>
        <v>8</v>
      </c>
    </row>
    <row r="235" spans="1:23" ht="13.5" x14ac:dyDescent="0.25">
      <c r="A235" t="s">
        <v>3558</v>
      </c>
      <c r="B235" s="57">
        <v>46037</v>
      </c>
      <c r="C235" s="57">
        <v>46043</v>
      </c>
      <c r="D235" t="s">
        <v>11676</v>
      </c>
      <c r="E235" t="s">
        <v>3559</v>
      </c>
      <c r="F235" t="s">
        <v>36</v>
      </c>
      <c r="G235" t="s">
        <v>37</v>
      </c>
      <c r="H235" t="s">
        <v>38</v>
      </c>
      <c r="I235" t="s">
        <v>39</v>
      </c>
      <c r="J235" t="s">
        <v>17833</v>
      </c>
      <c r="K235" t="s">
        <v>17834</v>
      </c>
      <c r="L235" s="66">
        <v>7</v>
      </c>
      <c r="M235" s="66">
        <v>0</v>
      </c>
      <c r="N235" t="s">
        <v>38</v>
      </c>
      <c r="O235" t="s">
        <v>3545</v>
      </c>
      <c r="P235" t="s">
        <v>41</v>
      </c>
      <c r="Q235" t="s">
        <v>10856</v>
      </c>
      <c r="R235" t="s">
        <v>16165</v>
      </c>
      <c r="S235" t="s">
        <v>16166</v>
      </c>
      <c r="T235" t="s">
        <v>38</v>
      </c>
      <c r="U235" s="57">
        <v>46037</v>
      </c>
      <c r="V235" s="57">
        <v>46043</v>
      </c>
      <c r="W235" s="65">
        <f t="shared" si="3"/>
        <v>7</v>
      </c>
    </row>
    <row r="236" spans="1:23" ht="13.5" x14ac:dyDescent="0.25">
      <c r="A236" t="s">
        <v>6076</v>
      </c>
      <c r="B236" s="57">
        <v>46038</v>
      </c>
      <c r="C236" s="57">
        <v>46043</v>
      </c>
      <c r="D236" t="s">
        <v>11676</v>
      </c>
      <c r="E236" t="s">
        <v>6077</v>
      </c>
      <c r="F236" t="s">
        <v>36</v>
      </c>
      <c r="G236" t="s">
        <v>37</v>
      </c>
      <c r="H236" t="s">
        <v>38</v>
      </c>
      <c r="I236" t="s">
        <v>39</v>
      </c>
      <c r="J236" t="s">
        <v>17833</v>
      </c>
      <c r="K236" t="s">
        <v>17834</v>
      </c>
      <c r="L236" s="66">
        <v>6</v>
      </c>
      <c r="M236" s="66">
        <v>0</v>
      </c>
      <c r="N236" t="s">
        <v>38</v>
      </c>
      <c r="O236" t="s">
        <v>5844</v>
      </c>
      <c r="P236" t="s">
        <v>41</v>
      </c>
      <c r="Q236" t="s">
        <v>5943</v>
      </c>
      <c r="R236" t="s">
        <v>12201</v>
      </c>
      <c r="S236" t="s">
        <v>12202</v>
      </c>
      <c r="T236" t="s">
        <v>38</v>
      </c>
      <c r="U236" s="57">
        <v>46038</v>
      </c>
      <c r="V236" s="57">
        <v>46043</v>
      </c>
      <c r="W236" s="65">
        <f t="shared" si="3"/>
        <v>6</v>
      </c>
    </row>
    <row r="237" spans="1:23" ht="13.5" x14ac:dyDescent="0.25">
      <c r="A237" t="s">
        <v>3795</v>
      </c>
      <c r="B237" s="57">
        <v>46041</v>
      </c>
      <c r="C237" s="57">
        <v>46043</v>
      </c>
      <c r="D237" t="s">
        <v>11676</v>
      </c>
      <c r="E237" t="s">
        <v>3796</v>
      </c>
      <c r="F237" t="s">
        <v>36</v>
      </c>
      <c r="G237" t="s">
        <v>37</v>
      </c>
      <c r="H237" t="s">
        <v>38</v>
      </c>
      <c r="I237" t="s">
        <v>39</v>
      </c>
      <c r="J237" t="s">
        <v>17833</v>
      </c>
      <c r="K237" t="s">
        <v>17834</v>
      </c>
      <c r="L237" s="66">
        <v>3</v>
      </c>
      <c r="M237" s="66">
        <v>0</v>
      </c>
      <c r="N237" t="s">
        <v>38</v>
      </c>
      <c r="O237" t="s">
        <v>3744</v>
      </c>
      <c r="P237" t="s">
        <v>41</v>
      </c>
      <c r="Q237" t="s">
        <v>3807</v>
      </c>
      <c r="R237" t="s">
        <v>13227</v>
      </c>
      <c r="S237" t="s">
        <v>13228</v>
      </c>
      <c r="T237" t="s">
        <v>38</v>
      </c>
      <c r="U237" s="57">
        <v>46041</v>
      </c>
      <c r="V237" s="57">
        <v>46043</v>
      </c>
      <c r="W237" s="65">
        <f t="shared" si="3"/>
        <v>3</v>
      </c>
    </row>
    <row r="238" spans="1:23" ht="13.5" x14ac:dyDescent="0.25">
      <c r="A238" t="s">
        <v>4721</v>
      </c>
      <c r="B238" s="57">
        <v>46043</v>
      </c>
      <c r="C238" s="57">
        <v>46043</v>
      </c>
      <c r="D238" t="s">
        <v>11676</v>
      </c>
      <c r="E238" t="s">
        <v>4723</v>
      </c>
      <c r="F238" t="s">
        <v>36</v>
      </c>
      <c r="G238" t="s">
        <v>96</v>
      </c>
      <c r="H238" t="s">
        <v>241</v>
      </c>
      <c r="I238" t="s">
        <v>39</v>
      </c>
      <c r="J238" t="s">
        <v>17833</v>
      </c>
      <c r="K238" t="s">
        <v>17834</v>
      </c>
      <c r="L238" s="66">
        <v>1</v>
      </c>
      <c r="M238" s="66">
        <v>0</v>
      </c>
      <c r="N238" t="s">
        <v>242</v>
      </c>
      <c r="O238" t="s">
        <v>4665</v>
      </c>
      <c r="P238" t="s">
        <v>41</v>
      </c>
      <c r="Q238" t="s">
        <v>6638</v>
      </c>
      <c r="R238" t="s">
        <v>13711</v>
      </c>
      <c r="S238" t="s">
        <v>13712</v>
      </c>
      <c r="T238" t="s">
        <v>242</v>
      </c>
      <c r="U238" s="57">
        <v>46043</v>
      </c>
      <c r="V238" s="57">
        <v>46043</v>
      </c>
      <c r="W238" s="65">
        <f t="shared" si="3"/>
        <v>1</v>
      </c>
    </row>
    <row r="239" spans="1:23" ht="13.5" x14ac:dyDescent="0.25">
      <c r="A239" t="s">
        <v>591</v>
      </c>
      <c r="B239" s="57">
        <v>46043</v>
      </c>
      <c r="C239" s="57">
        <v>46043</v>
      </c>
      <c r="D239" t="s">
        <v>11676</v>
      </c>
      <c r="E239" t="s">
        <v>592</v>
      </c>
      <c r="F239" t="s">
        <v>36</v>
      </c>
      <c r="G239" t="s">
        <v>96</v>
      </c>
      <c r="H239" t="s">
        <v>159</v>
      </c>
      <c r="I239" t="s">
        <v>39</v>
      </c>
      <c r="J239" t="s">
        <v>17833</v>
      </c>
      <c r="K239" t="s">
        <v>17834</v>
      </c>
      <c r="L239" s="66">
        <v>1</v>
      </c>
      <c r="M239" s="66">
        <v>0</v>
      </c>
      <c r="N239" t="s">
        <v>160</v>
      </c>
      <c r="O239" t="s">
        <v>566</v>
      </c>
      <c r="P239" t="s">
        <v>41</v>
      </c>
      <c r="Q239" t="s">
        <v>2707</v>
      </c>
      <c r="R239" t="s">
        <v>14112</v>
      </c>
      <c r="S239" t="s">
        <v>14113</v>
      </c>
      <c r="T239" t="s">
        <v>160</v>
      </c>
      <c r="U239" s="57">
        <v>46043</v>
      </c>
      <c r="V239" s="57">
        <v>46043</v>
      </c>
      <c r="W239" s="65">
        <f t="shared" si="3"/>
        <v>1</v>
      </c>
    </row>
    <row r="240" spans="1:23" ht="13.5" x14ac:dyDescent="0.25">
      <c r="A240" t="s">
        <v>3248</v>
      </c>
      <c r="B240" s="57">
        <v>46043</v>
      </c>
      <c r="C240" s="57">
        <v>46043</v>
      </c>
      <c r="D240" t="s">
        <v>11676</v>
      </c>
      <c r="E240" t="s">
        <v>3250</v>
      </c>
      <c r="F240" t="s">
        <v>36</v>
      </c>
      <c r="G240" t="s">
        <v>96</v>
      </c>
      <c r="H240" t="s">
        <v>159</v>
      </c>
      <c r="I240" t="s">
        <v>39</v>
      </c>
      <c r="J240" t="s">
        <v>17833</v>
      </c>
      <c r="K240" t="s">
        <v>17834</v>
      </c>
      <c r="L240" s="66">
        <v>1</v>
      </c>
      <c r="M240" s="66">
        <v>0</v>
      </c>
      <c r="N240" t="s">
        <v>160</v>
      </c>
      <c r="O240" t="s">
        <v>3203</v>
      </c>
      <c r="P240" t="s">
        <v>41</v>
      </c>
      <c r="Q240" t="s">
        <v>3582</v>
      </c>
      <c r="R240" t="s">
        <v>16203</v>
      </c>
      <c r="S240" t="s">
        <v>16204</v>
      </c>
      <c r="T240" t="s">
        <v>160</v>
      </c>
      <c r="U240" s="57">
        <v>46043</v>
      </c>
      <c r="V240" s="57">
        <v>46043</v>
      </c>
      <c r="W240" s="65">
        <f t="shared" si="3"/>
        <v>1</v>
      </c>
    </row>
    <row r="241" spans="1:23" ht="13.5" x14ac:dyDescent="0.25">
      <c r="A241" t="s">
        <v>9504</v>
      </c>
      <c r="B241" s="57">
        <v>46023</v>
      </c>
      <c r="C241" s="57">
        <v>46044</v>
      </c>
      <c r="D241" t="s">
        <v>11676</v>
      </c>
      <c r="E241" t="s">
        <v>9505</v>
      </c>
      <c r="F241" t="s">
        <v>36</v>
      </c>
      <c r="G241" t="s">
        <v>37</v>
      </c>
      <c r="H241" t="s">
        <v>9426</v>
      </c>
      <c r="I241" t="s">
        <v>39</v>
      </c>
      <c r="J241" t="s">
        <v>17833</v>
      </c>
      <c r="K241" t="s">
        <v>17834</v>
      </c>
      <c r="L241" s="66">
        <v>22</v>
      </c>
      <c r="M241" s="66">
        <v>0</v>
      </c>
      <c r="N241" t="s">
        <v>9427</v>
      </c>
      <c r="O241" t="s">
        <v>9428</v>
      </c>
      <c r="P241" t="s">
        <v>11678</v>
      </c>
      <c r="Q241" t="s">
        <v>9834</v>
      </c>
      <c r="R241" t="s">
        <v>13251</v>
      </c>
      <c r="S241" t="s">
        <v>13252</v>
      </c>
      <c r="T241" t="s">
        <v>9427</v>
      </c>
      <c r="U241" s="57">
        <v>46023</v>
      </c>
      <c r="V241" s="57">
        <v>46044</v>
      </c>
      <c r="W241" s="65">
        <f t="shared" si="3"/>
        <v>22</v>
      </c>
    </row>
    <row r="242" spans="1:23" ht="13.5" x14ac:dyDescent="0.25">
      <c r="A242" t="s">
        <v>9652</v>
      </c>
      <c r="B242" s="57">
        <v>46023</v>
      </c>
      <c r="C242" s="57">
        <v>46044</v>
      </c>
      <c r="D242" t="s">
        <v>11676</v>
      </c>
      <c r="E242" t="s">
        <v>9653</v>
      </c>
      <c r="F242" t="s">
        <v>36</v>
      </c>
      <c r="G242" t="s">
        <v>100</v>
      </c>
      <c r="H242" t="s">
        <v>9426</v>
      </c>
      <c r="I242" t="s">
        <v>39</v>
      </c>
      <c r="J242" t="s">
        <v>17833</v>
      </c>
      <c r="K242" t="s">
        <v>17834</v>
      </c>
      <c r="L242" s="66">
        <v>22</v>
      </c>
      <c r="M242" s="66">
        <v>0</v>
      </c>
      <c r="N242" t="s">
        <v>9427</v>
      </c>
      <c r="O242" t="s">
        <v>9428</v>
      </c>
      <c r="P242" t="s">
        <v>11678</v>
      </c>
      <c r="Q242" t="s">
        <v>9451</v>
      </c>
      <c r="R242" t="s">
        <v>13367</v>
      </c>
      <c r="S242" t="s">
        <v>13368</v>
      </c>
      <c r="T242" t="s">
        <v>9427</v>
      </c>
      <c r="U242" s="57">
        <v>46023</v>
      </c>
      <c r="V242" s="57">
        <v>46044</v>
      </c>
      <c r="W242" s="65">
        <f t="shared" si="3"/>
        <v>22</v>
      </c>
    </row>
    <row r="243" spans="1:23" ht="13.5" x14ac:dyDescent="0.25">
      <c r="A243" t="s">
        <v>2837</v>
      </c>
      <c r="B243" s="57">
        <v>46023</v>
      </c>
      <c r="C243" s="57">
        <v>46044</v>
      </c>
      <c r="D243" t="s">
        <v>11676</v>
      </c>
      <c r="E243" t="s">
        <v>2838</v>
      </c>
      <c r="F243" t="s">
        <v>36</v>
      </c>
      <c r="G243" t="s">
        <v>96</v>
      </c>
      <c r="H243" t="s">
        <v>38</v>
      </c>
      <c r="I243" t="s">
        <v>39</v>
      </c>
      <c r="J243" t="s">
        <v>17835</v>
      </c>
      <c r="K243" t="s">
        <v>17834</v>
      </c>
      <c r="L243" s="66">
        <v>22</v>
      </c>
      <c r="M243" s="66">
        <v>0</v>
      </c>
      <c r="N243" t="s">
        <v>38</v>
      </c>
      <c r="O243" t="s">
        <v>2815</v>
      </c>
      <c r="P243" t="s">
        <v>41</v>
      </c>
      <c r="Q243" t="s">
        <v>1987</v>
      </c>
      <c r="R243" t="s">
        <v>14037</v>
      </c>
      <c r="S243" t="s">
        <v>14038</v>
      </c>
      <c r="T243" t="s">
        <v>38</v>
      </c>
      <c r="U243" s="57">
        <v>46023</v>
      </c>
      <c r="V243" s="57">
        <v>46044</v>
      </c>
      <c r="W243" s="65">
        <f t="shared" si="3"/>
        <v>22</v>
      </c>
    </row>
    <row r="244" spans="1:23" ht="13.5" x14ac:dyDescent="0.25">
      <c r="A244" t="s">
        <v>198</v>
      </c>
      <c r="B244" s="57">
        <v>46023</v>
      </c>
      <c r="C244" s="57">
        <v>46044</v>
      </c>
      <c r="D244" t="s">
        <v>11676</v>
      </c>
      <c r="E244" t="s">
        <v>199</v>
      </c>
      <c r="F244" t="s">
        <v>36</v>
      </c>
      <c r="G244" t="s">
        <v>37</v>
      </c>
      <c r="H244" t="s">
        <v>38</v>
      </c>
      <c r="I244" t="s">
        <v>39</v>
      </c>
      <c r="J244" t="s">
        <v>17833</v>
      </c>
      <c r="K244" t="s">
        <v>17834</v>
      </c>
      <c r="L244" s="66">
        <v>22</v>
      </c>
      <c r="M244" s="66">
        <v>0</v>
      </c>
      <c r="N244" t="s">
        <v>38</v>
      </c>
      <c r="O244" t="s">
        <v>181</v>
      </c>
      <c r="P244" t="s">
        <v>41</v>
      </c>
      <c r="Q244" t="s">
        <v>10304</v>
      </c>
      <c r="R244" t="s">
        <v>14081</v>
      </c>
      <c r="S244" t="s">
        <v>14082</v>
      </c>
      <c r="T244" t="s">
        <v>38</v>
      </c>
      <c r="U244" s="57">
        <v>46023</v>
      </c>
      <c r="V244" s="57">
        <v>46044</v>
      </c>
      <c r="W244" s="65">
        <f t="shared" si="3"/>
        <v>22</v>
      </c>
    </row>
    <row r="245" spans="1:23" ht="13.5" x14ac:dyDescent="0.25">
      <c r="A245" t="s">
        <v>1052</v>
      </c>
      <c r="B245" s="57">
        <v>46023</v>
      </c>
      <c r="C245" s="57">
        <v>46044</v>
      </c>
      <c r="D245" t="s">
        <v>11676</v>
      </c>
      <c r="E245" t="s">
        <v>1053</v>
      </c>
      <c r="F245" t="s">
        <v>36</v>
      </c>
      <c r="G245" t="s">
        <v>37</v>
      </c>
      <c r="H245" t="s">
        <v>122</v>
      </c>
      <c r="I245" t="s">
        <v>39</v>
      </c>
      <c r="J245" t="s">
        <v>17833</v>
      </c>
      <c r="K245" t="s">
        <v>17834</v>
      </c>
      <c r="L245" s="66">
        <v>22</v>
      </c>
      <c r="M245" s="66">
        <v>0</v>
      </c>
      <c r="N245" t="s">
        <v>122</v>
      </c>
      <c r="O245" t="s">
        <v>965</v>
      </c>
      <c r="P245" t="s">
        <v>41</v>
      </c>
      <c r="Q245" t="s">
        <v>10456</v>
      </c>
      <c r="R245" t="s">
        <v>14079</v>
      </c>
      <c r="S245" t="s">
        <v>14080</v>
      </c>
      <c r="T245" t="s">
        <v>122</v>
      </c>
      <c r="U245" s="57">
        <v>46023</v>
      </c>
      <c r="V245" s="57">
        <v>46044</v>
      </c>
      <c r="W245" s="65">
        <f t="shared" si="3"/>
        <v>22</v>
      </c>
    </row>
    <row r="246" spans="1:23" ht="13.5" x14ac:dyDescent="0.25">
      <c r="A246" t="s">
        <v>6436</v>
      </c>
      <c r="B246" s="57">
        <v>46023</v>
      </c>
      <c r="C246" s="57">
        <v>46044</v>
      </c>
      <c r="D246" t="s">
        <v>11676</v>
      </c>
      <c r="E246" t="s">
        <v>6437</v>
      </c>
      <c r="F246" t="s">
        <v>36</v>
      </c>
      <c r="G246" t="s">
        <v>59</v>
      </c>
      <c r="H246" t="s">
        <v>159</v>
      </c>
      <c r="I246" t="s">
        <v>39</v>
      </c>
      <c r="J246" t="s">
        <v>17833</v>
      </c>
      <c r="K246" t="s">
        <v>17834</v>
      </c>
      <c r="L246" s="66">
        <v>22</v>
      </c>
      <c r="M246" s="66">
        <v>0</v>
      </c>
      <c r="N246" t="s">
        <v>160</v>
      </c>
      <c r="O246" t="s">
        <v>5844</v>
      </c>
      <c r="P246" t="s">
        <v>41</v>
      </c>
      <c r="Q246" t="s">
        <v>3522</v>
      </c>
      <c r="R246" t="s">
        <v>12035</v>
      </c>
      <c r="S246" t="s">
        <v>12036</v>
      </c>
      <c r="T246" t="s">
        <v>160</v>
      </c>
      <c r="U246" s="57">
        <v>46023</v>
      </c>
      <c r="V246" s="57">
        <v>46044</v>
      </c>
      <c r="W246" s="65">
        <f t="shared" si="3"/>
        <v>22</v>
      </c>
    </row>
    <row r="247" spans="1:23" ht="13.5" x14ac:dyDescent="0.25">
      <c r="A247" t="s">
        <v>7213</v>
      </c>
      <c r="B247" s="57">
        <v>46023</v>
      </c>
      <c r="C247" s="57">
        <v>46044</v>
      </c>
      <c r="D247" t="s">
        <v>11676</v>
      </c>
      <c r="E247" t="s">
        <v>7214</v>
      </c>
      <c r="F247" t="s">
        <v>36</v>
      </c>
      <c r="G247" t="s">
        <v>96</v>
      </c>
      <c r="H247" t="s">
        <v>45</v>
      </c>
      <c r="I247" t="s">
        <v>39</v>
      </c>
      <c r="J247" t="s">
        <v>17835</v>
      </c>
      <c r="K247" t="s">
        <v>17834</v>
      </c>
      <c r="L247" s="66">
        <v>22</v>
      </c>
      <c r="M247" s="66">
        <v>0</v>
      </c>
      <c r="N247" t="s">
        <v>46</v>
      </c>
      <c r="O247" t="s">
        <v>7183</v>
      </c>
      <c r="P247" t="s">
        <v>7061</v>
      </c>
      <c r="Q247" t="s">
        <v>7215</v>
      </c>
      <c r="R247" t="s">
        <v>13913</v>
      </c>
      <c r="S247" t="s">
        <v>13914</v>
      </c>
      <c r="T247" t="s">
        <v>46</v>
      </c>
      <c r="U247" s="57">
        <v>46023</v>
      </c>
      <c r="V247" s="57">
        <v>46044</v>
      </c>
      <c r="W247" s="65">
        <f t="shared" si="3"/>
        <v>22</v>
      </c>
    </row>
    <row r="248" spans="1:23" ht="13.5" x14ac:dyDescent="0.25">
      <c r="A248" t="s">
        <v>7281</v>
      </c>
      <c r="B248" s="57">
        <v>46023</v>
      </c>
      <c r="C248" s="57">
        <v>46044</v>
      </c>
      <c r="D248" t="s">
        <v>11676</v>
      </c>
      <c r="E248" t="s">
        <v>7282</v>
      </c>
      <c r="F248" t="s">
        <v>36</v>
      </c>
      <c r="G248" t="s">
        <v>96</v>
      </c>
      <c r="H248" t="s">
        <v>112</v>
      </c>
      <c r="I248" t="s">
        <v>39</v>
      </c>
      <c r="J248" t="s">
        <v>17835</v>
      </c>
      <c r="K248" t="s">
        <v>17834</v>
      </c>
      <c r="L248" s="66">
        <v>22</v>
      </c>
      <c r="M248" s="66">
        <v>0</v>
      </c>
      <c r="N248" t="s">
        <v>113</v>
      </c>
      <c r="O248" t="s">
        <v>7221</v>
      </c>
      <c r="P248" t="s">
        <v>7061</v>
      </c>
      <c r="Q248" t="s">
        <v>11589</v>
      </c>
      <c r="R248" t="s">
        <v>14085</v>
      </c>
      <c r="S248" t="s">
        <v>14086</v>
      </c>
      <c r="T248"/>
      <c r="U248" s="57">
        <v>46023</v>
      </c>
      <c r="V248" s="57">
        <v>46044</v>
      </c>
      <c r="W248" s="65">
        <f t="shared" si="3"/>
        <v>22</v>
      </c>
    </row>
    <row r="249" spans="1:23" ht="13.5" x14ac:dyDescent="0.25">
      <c r="A249" t="s">
        <v>9030</v>
      </c>
      <c r="B249" s="57">
        <v>46027</v>
      </c>
      <c r="C249" s="57">
        <v>46044</v>
      </c>
      <c r="D249" t="s">
        <v>11676</v>
      </c>
      <c r="E249" t="s">
        <v>9031</v>
      </c>
      <c r="F249" t="s">
        <v>36</v>
      </c>
      <c r="G249" t="s">
        <v>96</v>
      </c>
      <c r="H249" t="s">
        <v>8869</v>
      </c>
      <c r="I249" t="s">
        <v>39</v>
      </c>
      <c r="J249" t="s">
        <v>17835</v>
      </c>
      <c r="K249" t="s">
        <v>17834</v>
      </c>
      <c r="L249" s="66">
        <v>18</v>
      </c>
      <c r="M249" s="66">
        <v>0</v>
      </c>
      <c r="N249" t="s">
        <v>8869</v>
      </c>
      <c r="O249" t="s">
        <v>8821</v>
      </c>
      <c r="P249" t="s">
        <v>11678</v>
      </c>
      <c r="Q249" t="s">
        <v>11348</v>
      </c>
      <c r="R249" t="s">
        <v>16025</v>
      </c>
      <c r="S249" t="s">
        <v>16026</v>
      </c>
      <c r="T249" t="s">
        <v>8869</v>
      </c>
      <c r="U249" s="57">
        <v>46027</v>
      </c>
      <c r="V249" s="57">
        <v>46044</v>
      </c>
      <c r="W249" s="65">
        <f t="shared" si="3"/>
        <v>18</v>
      </c>
    </row>
    <row r="250" spans="1:23" ht="13.5" x14ac:dyDescent="0.25">
      <c r="A250" t="s">
        <v>8936</v>
      </c>
      <c r="B250" s="57">
        <v>46032</v>
      </c>
      <c r="C250" s="57">
        <v>46044</v>
      </c>
      <c r="D250" t="s">
        <v>11676</v>
      </c>
      <c r="E250" t="s">
        <v>8937</v>
      </c>
      <c r="F250" t="s">
        <v>36</v>
      </c>
      <c r="G250" t="s">
        <v>37</v>
      </c>
      <c r="H250" t="s">
        <v>8869</v>
      </c>
      <c r="I250" t="s">
        <v>39</v>
      </c>
      <c r="J250" t="s">
        <v>17833</v>
      </c>
      <c r="K250" t="s">
        <v>17834</v>
      </c>
      <c r="L250" s="66">
        <v>13</v>
      </c>
      <c r="M250" s="66">
        <v>0</v>
      </c>
      <c r="N250" t="s">
        <v>8869</v>
      </c>
      <c r="O250" t="s">
        <v>8821</v>
      </c>
      <c r="P250" t="s">
        <v>11678</v>
      </c>
      <c r="Q250" t="s">
        <v>11328</v>
      </c>
      <c r="R250" t="s">
        <v>14382</v>
      </c>
      <c r="S250" t="s">
        <v>14383</v>
      </c>
      <c r="T250" t="s">
        <v>8869</v>
      </c>
      <c r="U250" s="57">
        <v>46032</v>
      </c>
      <c r="V250" s="57">
        <v>46044</v>
      </c>
      <c r="W250" s="65">
        <f t="shared" si="3"/>
        <v>13</v>
      </c>
    </row>
    <row r="251" spans="1:23" ht="13.5" x14ac:dyDescent="0.25">
      <c r="A251" t="s">
        <v>8949</v>
      </c>
      <c r="B251" s="57">
        <v>46032</v>
      </c>
      <c r="C251" s="57">
        <v>46044</v>
      </c>
      <c r="D251" t="s">
        <v>11676</v>
      </c>
      <c r="E251" t="s">
        <v>8950</v>
      </c>
      <c r="F251" t="s">
        <v>36</v>
      </c>
      <c r="G251" t="s">
        <v>96</v>
      </c>
      <c r="H251" t="s">
        <v>8869</v>
      </c>
      <c r="I251" t="s">
        <v>39</v>
      </c>
      <c r="J251" t="s">
        <v>17833</v>
      </c>
      <c r="K251" t="s">
        <v>17834</v>
      </c>
      <c r="L251" s="66">
        <v>13</v>
      </c>
      <c r="M251" s="66">
        <v>0</v>
      </c>
      <c r="N251" t="s">
        <v>8869</v>
      </c>
      <c r="O251" t="s">
        <v>8821</v>
      </c>
      <c r="P251" t="s">
        <v>11678</v>
      </c>
      <c r="Q251" t="s">
        <v>11318</v>
      </c>
      <c r="R251" t="s">
        <v>16029</v>
      </c>
      <c r="S251" t="s">
        <v>16030</v>
      </c>
      <c r="T251" t="s">
        <v>8869</v>
      </c>
      <c r="U251" s="57">
        <v>46032</v>
      </c>
      <c r="V251" s="57">
        <v>46044</v>
      </c>
      <c r="W251" s="65">
        <f t="shared" si="3"/>
        <v>13</v>
      </c>
    </row>
    <row r="252" spans="1:23" ht="13.5" x14ac:dyDescent="0.25">
      <c r="A252" t="s">
        <v>8867</v>
      </c>
      <c r="B252" s="57">
        <v>46034</v>
      </c>
      <c r="C252" s="57">
        <v>46044</v>
      </c>
      <c r="D252" t="s">
        <v>11676</v>
      </c>
      <c r="E252" t="s">
        <v>8870</v>
      </c>
      <c r="F252" t="s">
        <v>36</v>
      </c>
      <c r="G252" t="s">
        <v>37</v>
      </c>
      <c r="H252" t="s">
        <v>8869</v>
      </c>
      <c r="I252" t="s">
        <v>39</v>
      </c>
      <c r="J252" t="s">
        <v>17833</v>
      </c>
      <c r="K252" t="s">
        <v>17834</v>
      </c>
      <c r="L252" s="66">
        <v>11</v>
      </c>
      <c r="M252" s="66">
        <v>0</v>
      </c>
      <c r="N252" t="s">
        <v>8869</v>
      </c>
      <c r="O252" t="s">
        <v>8821</v>
      </c>
      <c r="P252" t="s">
        <v>11678</v>
      </c>
      <c r="Q252" t="s">
        <v>9020</v>
      </c>
      <c r="R252" t="s">
        <v>12653</v>
      </c>
      <c r="S252" t="s">
        <v>12654</v>
      </c>
      <c r="T252" t="s">
        <v>8869</v>
      </c>
      <c r="U252" s="57">
        <v>46034</v>
      </c>
      <c r="V252" s="57">
        <v>46044</v>
      </c>
      <c r="W252" s="65">
        <f t="shared" si="3"/>
        <v>11</v>
      </c>
    </row>
    <row r="253" spans="1:23" ht="13.5" x14ac:dyDescent="0.25">
      <c r="A253" t="s">
        <v>7224</v>
      </c>
      <c r="B253" s="57">
        <v>46036</v>
      </c>
      <c r="C253" s="57">
        <v>46044</v>
      </c>
      <c r="D253" t="s">
        <v>11676</v>
      </c>
      <c r="E253" t="s">
        <v>7225</v>
      </c>
      <c r="F253" t="s">
        <v>36</v>
      </c>
      <c r="G253" t="s">
        <v>96</v>
      </c>
      <c r="H253" t="s">
        <v>112</v>
      </c>
      <c r="I253" t="s">
        <v>39</v>
      </c>
      <c r="J253" t="s">
        <v>17833</v>
      </c>
      <c r="K253" t="s">
        <v>17834</v>
      </c>
      <c r="L253" s="66">
        <v>9</v>
      </c>
      <c r="M253" s="66">
        <v>0</v>
      </c>
      <c r="N253" t="s">
        <v>113</v>
      </c>
      <c r="O253" t="s">
        <v>7221</v>
      </c>
      <c r="P253" t="s">
        <v>7061</v>
      </c>
      <c r="Q253" t="s">
        <v>7281</v>
      </c>
      <c r="R253" t="s">
        <v>14083</v>
      </c>
      <c r="S253" t="s">
        <v>14084</v>
      </c>
      <c r="T253" t="s">
        <v>113</v>
      </c>
      <c r="U253" s="57">
        <v>46036</v>
      </c>
      <c r="V253" s="57">
        <v>46044</v>
      </c>
      <c r="W253" s="65">
        <f t="shared" si="3"/>
        <v>9</v>
      </c>
    </row>
    <row r="254" spans="1:23" ht="13.5" x14ac:dyDescent="0.25">
      <c r="A254" t="s">
        <v>161</v>
      </c>
      <c r="B254" s="57">
        <v>46041</v>
      </c>
      <c r="C254" s="57">
        <v>46044</v>
      </c>
      <c r="D254" t="s">
        <v>11676</v>
      </c>
      <c r="E254" t="s">
        <v>2706</v>
      </c>
      <c r="F254" t="s">
        <v>36</v>
      </c>
      <c r="G254" t="s">
        <v>37</v>
      </c>
      <c r="H254" t="s">
        <v>159</v>
      </c>
      <c r="I254" t="s">
        <v>39</v>
      </c>
      <c r="J254" t="s">
        <v>17833</v>
      </c>
      <c r="K254" t="s">
        <v>17834</v>
      </c>
      <c r="L254" s="66">
        <v>4</v>
      </c>
      <c r="M254" s="66">
        <v>0</v>
      </c>
      <c r="N254" t="s">
        <v>160</v>
      </c>
      <c r="O254" t="s">
        <v>2640</v>
      </c>
      <c r="P254" t="s">
        <v>41</v>
      </c>
      <c r="Q254" t="s">
        <v>2726</v>
      </c>
      <c r="R254" t="s">
        <v>13005</v>
      </c>
      <c r="S254" t="s">
        <v>13006</v>
      </c>
      <c r="T254" t="s">
        <v>160</v>
      </c>
      <c r="U254" s="57">
        <v>46041</v>
      </c>
      <c r="V254" s="57">
        <v>46044</v>
      </c>
      <c r="W254" s="65">
        <f t="shared" si="3"/>
        <v>4</v>
      </c>
    </row>
    <row r="255" spans="1:23" ht="13.5" x14ac:dyDescent="0.25">
      <c r="A255" t="s">
        <v>8851</v>
      </c>
      <c r="B255" s="57">
        <v>46042</v>
      </c>
      <c r="C255" s="57">
        <v>46044</v>
      </c>
      <c r="D255" t="s">
        <v>11676</v>
      </c>
      <c r="E255" t="s">
        <v>8853</v>
      </c>
      <c r="F255" t="s">
        <v>36</v>
      </c>
      <c r="G255" t="s">
        <v>37</v>
      </c>
      <c r="H255" t="s">
        <v>8819</v>
      </c>
      <c r="I255" t="s">
        <v>39</v>
      </c>
      <c r="J255" t="s">
        <v>17833</v>
      </c>
      <c r="K255" t="s">
        <v>17834</v>
      </c>
      <c r="L255" s="66">
        <v>3</v>
      </c>
      <c r="M255" s="66">
        <v>0</v>
      </c>
      <c r="N255" t="s">
        <v>8820</v>
      </c>
      <c r="O255" t="s">
        <v>8821</v>
      </c>
      <c r="P255" t="s">
        <v>11678</v>
      </c>
      <c r="Q255" t="s">
        <v>11345</v>
      </c>
      <c r="R255" t="s">
        <v>16193</v>
      </c>
      <c r="S255" t="s">
        <v>16194</v>
      </c>
      <c r="T255" t="s">
        <v>8820</v>
      </c>
      <c r="U255" s="57">
        <v>46042</v>
      </c>
      <c r="V255" s="57">
        <v>46044</v>
      </c>
      <c r="W255" s="65">
        <f t="shared" si="3"/>
        <v>3</v>
      </c>
    </row>
    <row r="256" spans="1:23" ht="13.5" x14ac:dyDescent="0.25">
      <c r="A256" t="s">
        <v>8912</v>
      </c>
      <c r="B256" s="57">
        <v>46043</v>
      </c>
      <c r="C256" s="57">
        <v>46044</v>
      </c>
      <c r="D256" t="s">
        <v>11676</v>
      </c>
      <c r="E256" t="s">
        <v>8914</v>
      </c>
      <c r="F256" t="s">
        <v>36</v>
      </c>
      <c r="G256" t="s">
        <v>37</v>
      </c>
      <c r="H256" t="s">
        <v>8869</v>
      </c>
      <c r="I256" t="s">
        <v>39</v>
      </c>
      <c r="J256" t="s">
        <v>17833</v>
      </c>
      <c r="K256" t="s">
        <v>17834</v>
      </c>
      <c r="L256" s="66">
        <v>2</v>
      </c>
      <c r="M256" s="66">
        <v>0</v>
      </c>
      <c r="N256" t="s">
        <v>8869</v>
      </c>
      <c r="O256" t="s">
        <v>8821</v>
      </c>
      <c r="P256" t="s">
        <v>11678</v>
      </c>
      <c r="Q256" t="s">
        <v>8994</v>
      </c>
      <c r="R256" t="s">
        <v>13685</v>
      </c>
      <c r="S256" t="s">
        <v>13686</v>
      </c>
      <c r="T256" t="s">
        <v>8869</v>
      </c>
      <c r="U256" s="57">
        <v>46043</v>
      </c>
      <c r="V256" s="57">
        <v>46044</v>
      </c>
      <c r="W256" s="65">
        <f t="shared" si="3"/>
        <v>2</v>
      </c>
    </row>
    <row r="257" spans="1:23" ht="13.5" x14ac:dyDescent="0.25">
      <c r="A257" t="s">
        <v>247</v>
      </c>
      <c r="B257" s="57">
        <v>46044</v>
      </c>
      <c r="C257" s="57">
        <v>46044</v>
      </c>
      <c r="D257" t="s">
        <v>11676</v>
      </c>
      <c r="E257" t="s">
        <v>1659</v>
      </c>
      <c r="F257" t="s">
        <v>36</v>
      </c>
      <c r="G257" t="s">
        <v>96</v>
      </c>
      <c r="H257" t="s">
        <v>241</v>
      </c>
      <c r="I257" t="s">
        <v>39</v>
      </c>
      <c r="J257" t="s">
        <v>17833</v>
      </c>
      <c r="K257" t="s">
        <v>17834</v>
      </c>
      <c r="L257" s="66">
        <v>1</v>
      </c>
      <c r="M257" s="66">
        <v>0</v>
      </c>
      <c r="N257" t="s">
        <v>242</v>
      </c>
      <c r="O257" t="s">
        <v>1650</v>
      </c>
      <c r="P257" t="s">
        <v>41</v>
      </c>
      <c r="Q257" t="s">
        <v>10575</v>
      </c>
      <c r="R257" t="s">
        <v>16216</v>
      </c>
      <c r="S257" t="s">
        <v>16217</v>
      </c>
      <c r="T257" t="s">
        <v>242</v>
      </c>
      <c r="U257" s="57">
        <v>46044</v>
      </c>
      <c r="V257" s="57">
        <v>46044</v>
      </c>
      <c r="W257" s="65">
        <f t="shared" si="3"/>
        <v>1</v>
      </c>
    </row>
    <row r="258" spans="1:23" ht="13.5" x14ac:dyDescent="0.25">
      <c r="A258" t="s">
        <v>3727</v>
      </c>
      <c r="B258" s="57">
        <v>46044</v>
      </c>
      <c r="C258" s="57">
        <v>46044</v>
      </c>
      <c r="D258" t="s">
        <v>11676</v>
      </c>
      <c r="E258" t="s">
        <v>5616</v>
      </c>
      <c r="F258" t="s">
        <v>36</v>
      </c>
      <c r="G258" t="s">
        <v>96</v>
      </c>
      <c r="H258" t="s">
        <v>159</v>
      </c>
      <c r="I258" t="s">
        <v>39</v>
      </c>
      <c r="J258" t="s">
        <v>17833</v>
      </c>
      <c r="K258" t="s">
        <v>17834</v>
      </c>
      <c r="L258" s="66">
        <v>1</v>
      </c>
      <c r="M258" s="66">
        <v>0</v>
      </c>
      <c r="N258" t="s">
        <v>160</v>
      </c>
      <c r="O258" t="s">
        <v>5581</v>
      </c>
      <c r="P258" t="s">
        <v>41</v>
      </c>
      <c r="Q258" t="s">
        <v>3006</v>
      </c>
      <c r="R258" t="s">
        <v>12369</v>
      </c>
      <c r="S258" t="s">
        <v>12370</v>
      </c>
      <c r="T258" t="s">
        <v>160</v>
      </c>
      <c r="U258" s="57">
        <v>46044</v>
      </c>
      <c r="V258" s="57">
        <v>46044</v>
      </c>
      <c r="W258" s="65">
        <f t="shared" si="3"/>
        <v>1</v>
      </c>
    </row>
    <row r="259" spans="1:23" ht="13.5" x14ac:dyDescent="0.25">
      <c r="A259" t="s">
        <v>2897</v>
      </c>
      <c r="B259" s="57">
        <v>46044</v>
      </c>
      <c r="C259" s="57">
        <v>46044</v>
      </c>
      <c r="D259" t="s">
        <v>11676</v>
      </c>
      <c r="E259" t="s">
        <v>2964</v>
      </c>
      <c r="F259" t="s">
        <v>36</v>
      </c>
      <c r="G259" t="s">
        <v>96</v>
      </c>
      <c r="H259" t="s">
        <v>38</v>
      </c>
      <c r="I259" t="s">
        <v>39</v>
      </c>
      <c r="J259" t="s">
        <v>17833</v>
      </c>
      <c r="K259" t="s">
        <v>17834</v>
      </c>
      <c r="L259" s="66">
        <v>1</v>
      </c>
      <c r="M259" s="66">
        <v>0</v>
      </c>
      <c r="N259" t="s">
        <v>38</v>
      </c>
      <c r="O259" t="s">
        <v>2955</v>
      </c>
      <c r="P259" t="s">
        <v>41</v>
      </c>
      <c r="Q259" t="s">
        <v>1716</v>
      </c>
      <c r="R259" t="s">
        <v>14672</v>
      </c>
      <c r="S259" t="s">
        <v>14673</v>
      </c>
      <c r="T259" t="s">
        <v>38</v>
      </c>
      <c r="U259" s="57">
        <v>46044</v>
      </c>
      <c r="V259" s="57">
        <v>46044</v>
      </c>
      <c r="W259" s="65">
        <f t="shared" ref="W259:W322" si="4">(V259-U259)+1</f>
        <v>1</v>
      </c>
    </row>
    <row r="260" spans="1:23" ht="13.5" x14ac:dyDescent="0.25">
      <c r="A260" t="s">
        <v>9004</v>
      </c>
      <c r="B260" s="57">
        <v>46044</v>
      </c>
      <c r="C260" s="57">
        <v>46044</v>
      </c>
      <c r="D260" t="s">
        <v>11676</v>
      </c>
      <c r="E260" t="s">
        <v>9007</v>
      </c>
      <c r="F260" t="s">
        <v>36</v>
      </c>
      <c r="G260" t="s">
        <v>37</v>
      </c>
      <c r="H260" t="s">
        <v>8869</v>
      </c>
      <c r="I260" t="s">
        <v>39</v>
      </c>
      <c r="J260" t="s">
        <v>17833</v>
      </c>
      <c r="K260" t="s">
        <v>17834</v>
      </c>
      <c r="L260" s="66">
        <v>1</v>
      </c>
      <c r="M260" s="66">
        <v>0</v>
      </c>
      <c r="N260" t="s">
        <v>8869</v>
      </c>
      <c r="O260" t="s">
        <v>8821</v>
      </c>
      <c r="P260" t="s">
        <v>11678</v>
      </c>
      <c r="Q260" t="s">
        <v>8936</v>
      </c>
      <c r="R260" t="s">
        <v>16083</v>
      </c>
      <c r="S260" t="s">
        <v>16084</v>
      </c>
      <c r="T260" t="s">
        <v>8869</v>
      </c>
      <c r="U260" s="57">
        <v>46044</v>
      </c>
      <c r="V260" s="57">
        <v>46044</v>
      </c>
      <c r="W260" s="65">
        <f t="shared" si="4"/>
        <v>1</v>
      </c>
    </row>
    <row r="261" spans="1:23" ht="13.5" x14ac:dyDescent="0.25">
      <c r="A261" t="s">
        <v>3742</v>
      </c>
      <c r="B261" s="57">
        <v>46023</v>
      </c>
      <c r="C261" s="57">
        <v>46045</v>
      </c>
      <c r="D261" t="s">
        <v>11676</v>
      </c>
      <c r="E261" t="s">
        <v>3985</v>
      </c>
      <c r="F261" t="s">
        <v>36</v>
      </c>
      <c r="G261" t="s">
        <v>37</v>
      </c>
      <c r="H261" t="s">
        <v>38</v>
      </c>
      <c r="I261" t="s">
        <v>39</v>
      </c>
      <c r="J261" t="s">
        <v>17833</v>
      </c>
      <c r="K261" t="s">
        <v>17834</v>
      </c>
      <c r="L261" s="66">
        <v>23</v>
      </c>
      <c r="M261" s="66">
        <v>0</v>
      </c>
      <c r="N261" t="s">
        <v>38</v>
      </c>
      <c r="O261" t="s">
        <v>3979</v>
      </c>
      <c r="P261" t="s">
        <v>41</v>
      </c>
      <c r="Q261" t="s">
        <v>4115</v>
      </c>
      <c r="R261" t="s">
        <v>12461</v>
      </c>
      <c r="S261" t="s">
        <v>12462</v>
      </c>
      <c r="T261" t="s">
        <v>38</v>
      </c>
      <c r="U261" s="57">
        <v>46023</v>
      </c>
      <c r="V261" s="57">
        <v>46045</v>
      </c>
      <c r="W261" s="65">
        <f t="shared" si="4"/>
        <v>23</v>
      </c>
    </row>
    <row r="262" spans="1:23" ht="13.5" x14ac:dyDescent="0.25">
      <c r="A262" t="s">
        <v>4018</v>
      </c>
      <c r="B262" s="57">
        <v>46023</v>
      </c>
      <c r="C262" s="57">
        <v>46045</v>
      </c>
      <c r="D262" t="s">
        <v>11676</v>
      </c>
      <c r="E262" t="s">
        <v>4666</v>
      </c>
      <c r="F262" t="s">
        <v>36</v>
      </c>
      <c r="G262" t="s">
        <v>96</v>
      </c>
      <c r="H262" t="s">
        <v>38</v>
      </c>
      <c r="I262" t="s">
        <v>39</v>
      </c>
      <c r="J262" t="s">
        <v>17835</v>
      </c>
      <c r="K262" t="s">
        <v>17834</v>
      </c>
      <c r="L262" s="66">
        <v>23</v>
      </c>
      <c r="M262" s="66">
        <v>0</v>
      </c>
      <c r="N262" t="s">
        <v>38</v>
      </c>
      <c r="O262" t="s">
        <v>4665</v>
      </c>
      <c r="P262" t="s">
        <v>41</v>
      </c>
      <c r="Q262" t="s">
        <v>11019</v>
      </c>
      <c r="R262" t="s">
        <v>14089</v>
      </c>
      <c r="S262" t="s">
        <v>14090</v>
      </c>
      <c r="T262" t="s">
        <v>14091</v>
      </c>
      <c r="U262" s="57">
        <v>46023</v>
      </c>
      <c r="V262" s="57">
        <v>46045</v>
      </c>
      <c r="W262" s="65">
        <f t="shared" si="4"/>
        <v>23</v>
      </c>
    </row>
    <row r="263" spans="1:23" ht="13.5" x14ac:dyDescent="0.25">
      <c r="A263" t="s">
        <v>7083</v>
      </c>
      <c r="B263" s="57">
        <v>46023</v>
      </c>
      <c r="C263" s="57">
        <v>46045</v>
      </c>
      <c r="D263" t="s">
        <v>11676</v>
      </c>
      <c r="E263" t="s">
        <v>7084</v>
      </c>
      <c r="F263" t="s">
        <v>36</v>
      </c>
      <c r="G263" t="s">
        <v>100</v>
      </c>
      <c r="H263" t="s">
        <v>45</v>
      </c>
      <c r="I263" t="s">
        <v>39</v>
      </c>
      <c r="J263" t="s">
        <v>17833</v>
      </c>
      <c r="K263" t="s">
        <v>17834</v>
      </c>
      <c r="L263" s="66">
        <v>23</v>
      </c>
      <c r="M263" s="66">
        <v>0</v>
      </c>
      <c r="N263" t="s">
        <v>46</v>
      </c>
      <c r="O263" t="s">
        <v>7060</v>
      </c>
      <c r="P263" t="s">
        <v>7061</v>
      </c>
      <c r="Q263" t="s">
        <v>7165</v>
      </c>
      <c r="R263" t="s">
        <v>13147</v>
      </c>
      <c r="S263" t="s">
        <v>13148</v>
      </c>
      <c r="T263" t="s">
        <v>46</v>
      </c>
      <c r="U263" s="57">
        <v>46023</v>
      </c>
      <c r="V263" s="57">
        <v>46045</v>
      </c>
      <c r="W263" s="65">
        <f t="shared" si="4"/>
        <v>23</v>
      </c>
    </row>
    <row r="264" spans="1:23" ht="13.5" x14ac:dyDescent="0.25">
      <c r="A264" t="s">
        <v>9616</v>
      </c>
      <c r="B264" s="57">
        <v>46023</v>
      </c>
      <c r="C264" s="57">
        <v>46045</v>
      </c>
      <c r="D264" t="s">
        <v>11676</v>
      </c>
      <c r="E264" t="s">
        <v>9617</v>
      </c>
      <c r="F264" t="s">
        <v>36</v>
      </c>
      <c r="G264" t="s">
        <v>37</v>
      </c>
      <c r="H264" t="s">
        <v>9426</v>
      </c>
      <c r="I264" t="s">
        <v>39</v>
      </c>
      <c r="J264" t="s">
        <v>17833</v>
      </c>
      <c r="K264" t="s">
        <v>17834</v>
      </c>
      <c r="L264" s="66">
        <v>23</v>
      </c>
      <c r="M264" s="66">
        <v>0</v>
      </c>
      <c r="N264" t="s">
        <v>9427</v>
      </c>
      <c r="O264" t="s">
        <v>9428</v>
      </c>
      <c r="P264" t="s">
        <v>11678</v>
      </c>
      <c r="Q264" t="s">
        <v>9863</v>
      </c>
      <c r="R264" t="s">
        <v>13035</v>
      </c>
      <c r="S264" t="s">
        <v>13036</v>
      </c>
      <c r="T264" t="s">
        <v>9427</v>
      </c>
      <c r="U264" s="57">
        <v>46023</v>
      </c>
      <c r="V264" s="57">
        <v>46045</v>
      </c>
      <c r="W264" s="65">
        <f t="shared" si="4"/>
        <v>23</v>
      </c>
    </row>
    <row r="265" spans="1:23" ht="13.5" x14ac:dyDescent="0.25">
      <c r="A265" t="s">
        <v>660</v>
      </c>
      <c r="B265" s="57">
        <v>46023</v>
      </c>
      <c r="C265" s="57">
        <v>46045</v>
      </c>
      <c r="D265" t="s">
        <v>11676</v>
      </c>
      <c r="E265" t="s">
        <v>661</v>
      </c>
      <c r="F265" t="s">
        <v>36</v>
      </c>
      <c r="G265" t="s">
        <v>96</v>
      </c>
      <c r="H265" t="s">
        <v>38</v>
      </c>
      <c r="I265" t="s">
        <v>39</v>
      </c>
      <c r="J265" t="s">
        <v>17835</v>
      </c>
      <c r="K265" t="s">
        <v>17834</v>
      </c>
      <c r="L265" s="66">
        <v>23</v>
      </c>
      <c r="M265" s="66">
        <v>0</v>
      </c>
      <c r="N265" t="s">
        <v>38</v>
      </c>
      <c r="O265" t="s">
        <v>657</v>
      </c>
      <c r="P265" t="s">
        <v>41</v>
      </c>
      <c r="Q265" t="s">
        <v>10392</v>
      </c>
      <c r="R265" t="s">
        <v>14087</v>
      </c>
      <c r="S265" t="s">
        <v>14088</v>
      </c>
      <c r="T265" t="s">
        <v>38</v>
      </c>
      <c r="U265" s="57">
        <v>46023</v>
      </c>
      <c r="V265" s="57">
        <v>46045</v>
      </c>
      <c r="W265" s="65">
        <f t="shared" si="4"/>
        <v>23</v>
      </c>
    </row>
    <row r="266" spans="1:23" ht="13.5" x14ac:dyDescent="0.25">
      <c r="A266" t="s">
        <v>575</v>
      </c>
      <c r="B266" s="57">
        <v>46023</v>
      </c>
      <c r="C266" s="57">
        <v>46045</v>
      </c>
      <c r="D266" t="s">
        <v>11676</v>
      </c>
      <c r="E266" t="s">
        <v>576</v>
      </c>
      <c r="F266" t="s">
        <v>36</v>
      </c>
      <c r="G266" t="s">
        <v>37</v>
      </c>
      <c r="H266" t="s">
        <v>38</v>
      </c>
      <c r="I266" t="s">
        <v>39</v>
      </c>
      <c r="J266" t="s">
        <v>17833</v>
      </c>
      <c r="K266" t="s">
        <v>17834</v>
      </c>
      <c r="L266" s="66">
        <v>23</v>
      </c>
      <c r="M266" s="66">
        <v>0</v>
      </c>
      <c r="N266" t="s">
        <v>38</v>
      </c>
      <c r="O266" t="s">
        <v>566</v>
      </c>
      <c r="P266" t="s">
        <v>41</v>
      </c>
      <c r="Q266" t="s">
        <v>585</v>
      </c>
      <c r="R266" t="s">
        <v>13269</v>
      </c>
      <c r="S266" t="s">
        <v>13270</v>
      </c>
      <c r="T266" t="s">
        <v>38</v>
      </c>
      <c r="U266" s="57">
        <v>46023</v>
      </c>
      <c r="V266" s="57">
        <v>46045</v>
      </c>
      <c r="W266" s="65">
        <f t="shared" si="4"/>
        <v>23</v>
      </c>
    </row>
    <row r="267" spans="1:23" ht="13.5" x14ac:dyDescent="0.25">
      <c r="A267" t="s">
        <v>7200</v>
      </c>
      <c r="B267" s="57">
        <v>46023</v>
      </c>
      <c r="C267" s="57">
        <v>46045</v>
      </c>
      <c r="D267" t="s">
        <v>11676</v>
      </c>
      <c r="E267" t="s">
        <v>7201</v>
      </c>
      <c r="F267" t="s">
        <v>36</v>
      </c>
      <c r="G267" t="s">
        <v>96</v>
      </c>
      <c r="H267" t="s">
        <v>45</v>
      </c>
      <c r="I267" t="s">
        <v>39</v>
      </c>
      <c r="J267" t="s">
        <v>17835</v>
      </c>
      <c r="K267" t="s">
        <v>17834</v>
      </c>
      <c r="L267" s="66">
        <v>23</v>
      </c>
      <c r="M267" s="66">
        <v>0</v>
      </c>
      <c r="N267" t="s">
        <v>46</v>
      </c>
      <c r="O267" t="s">
        <v>7183</v>
      </c>
      <c r="P267" t="s">
        <v>7061</v>
      </c>
      <c r="Q267" t="s">
        <v>11577</v>
      </c>
      <c r="R267" t="s">
        <v>14092</v>
      </c>
      <c r="S267" t="s">
        <v>14093</v>
      </c>
      <c r="T267" t="s">
        <v>46</v>
      </c>
      <c r="U267" s="57">
        <v>46023</v>
      </c>
      <c r="V267" s="57">
        <v>46045</v>
      </c>
      <c r="W267" s="65">
        <f t="shared" si="4"/>
        <v>23</v>
      </c>
    </row>
    <row r="268" spans="1:23" ht="13.5" x14ac:dyDescent="0.25">
      <c r="A268" t="s">
        <v>2038</v>
      </c>
      <c r="B268" s="57">
        <v>46031</v>
      </c>
      <c r="C268" s="57">
        <v>46045</v>
      </c>
      <c r="D268" t="s">
        <v>11676</v>
      </c>
      <c r="E268" t="s">
        <v>3374</v>
      </c>
      <c r="F268" t="s">
        <v>36</v>
      </c>
      <c r="G268" t="s">
        <v>37</v>
      </c>
      <c r="H268" t="s">
        <v>159</v>
      </c>
      <c r="I268" t="s">
        <v>39</v>
      </c>
      <c r="J268" t="s">
        <v>17833</v>
      </c>
      <c r="K268" t="s">
        <v>17834</v>
      </c>
      <c r="L268" s="66">
        <v>15</v>
      </c>
      <c r="M268" s="66">
        <v>0</v>
      </c>
      <c r="N268" t="s">
        <v>160</v>
      </c>
      <c r="O268" t="s">
        <v>3340</v>
      </c>
      <c r="P268" t="s">
        <v>41</v>
      </c>
      <c r="Q268" t="s">
        <v>3380</v>
      </c>
      <c r="R268" t="s">
        <v>13321</v>
      </c>
      <c r="S268" t="s">
        <v>13322</v>
      </c>
      <c r="T268" t="s">
        <v>160</v>
      </c>
      <c r="U268" s="57">
        <v>46031</v>
      </c>
      <c r="V268" s="57">
        <v>46045</v>
      </c>
      <c r="W268" s="65">
        <f t="shared" si="4"/>
        <v>15</v>
      </c>
    </row>
    <row r="269" spans="1:23" ht="13.5" x14ac:dyDescent="0.25">
      <c r="A269" t="s">
        <v>4992</v>
      </c>
      <c r="B269" s="57">
        <v>46036</v>
      </c>
      <c r="C269" s="57">
        <v>46045</v>
      </c>
      <c r="D269" t="s">
        <v>11676</v>
      </c>
      <c r="E269" t="s">
        <v>4994</v>
      </c>
      <c r="F269" t="s">
        <v>36</v>
      </c>
      <c r="G269" t="s">
        <v>37</v>
      </c>
      <c r="H269" t="s">
        <v>831</v>
      </c>
      <c r="I269" t="s">
        <v>39</v>
      </c>
      <c r="J269" t="s">
        <v>17833</v>
      </c>
      <c r="K269" t="s">
        <v>17834</v>
      </c>
      <c r="L269" s="66">
        <v>10</v>
      </c>
      <c r="M269" s="66">
        <v>0</v>
      </c>
      <c r="N269" t="s">
        <v>832</v>
      </c>
      <c r="O269" t="s">
        <v>4840</v>
      </c>
      <c r="P269" t="s">
        <v>41</v>
      </c>
      <c r="Q269" t="s">
        <v>3858</v>
      </c>
      <c r="R269" t="s">
        <v>14344</v>
      </c>
      <c r="S269" t="s">
        <v>14345</v>
      </c>
      <c r="T269" t="s">
        <v>832</v>
      </c>
      <c r="U269" s="57">
        <v>46036</v>
      </c>
      <c r="V269" s="57">
        <v>46045</v>
      </c>
      <c r="W269" s="65">
        <f t="shared" si="4"/>
        <v>10</v>
      </c>
    </row>
    <row r="270" spans="1:23" ht="13.5" x14ac:dyDescent="0.25">
      <c r="A270" t="s">
        <v>9290</v>
      </c>
      <c r="B270" s="57">
        <v>46039</v>
      </c>
      <c r="C270" s="57">
        <v>46045</v>
      </c>
      <c r="D270" t="s">
        <v>11676</v>
      </c>
      <c r="E270" t="s">
        <v>9292</v>
      </c>
      <c r="F270" t="s">
        <v>36</v>
      </c>
      <c r="G270" t="s">
        <v>96</v>
      </c>
      <c r="H270" t="s">
        <v>9188</v>
      </c>
      <c r="I270" t="s">
        <v>39</v>
      </c>
      <c r="J270" t="s">
        <v>17833</v>
      </c>
      <c r="K270" t="s">
        <v>17834</v>
      </c>
      <c r="L270" s="66">
        <v>7</v>
      </c>
      <c r="M270" s="66">
        <v>0</v>
      </c>
      <c r="N270" t="s">
        <v>9189</v>
      </c>
      <c r="O270" t="s">
        <v>9190</v>
      </c>
      <c r="P270" t="s">
        <v>11678</v>
      </c>
      <c r="Q270" t="s">
        <v>9276</v>
      </c>
      <c r="R270" t="s">
        <v>12531</v>
      </c>
      <c r="S270" t="s">
        <v>12532</v>
      </c>
      <c r="T270" t="s">
        <v>9189</v>
      </c>
      <c r="U270" s="57">
        <v>46039</v>
      </c>
      <c r="V270" s="57">
        <v>46045</v>
      </c>
      <c r="W270" s="65">
        <f t="shared" si="4"/>
        <v>7</v>
      </c>
    </row>
    <row r="271" spans="1:23" ht="13.5" x14ac:dyDescent="0.25">
      <c r="A271" t="s">
        <v>8920</v>
      </c>
      <c r="B271" s="57">
        <v>46043</v>
      </c>
      <c r="C271" s="57">
        <v>46045</v>
      </c>
      <c r="D271" t="s">
        <v>11676</v>
      </c>
      <c r="E271" t="s">
        <v>8923</v>
      </c>
      <c r="F271" t="s">
        <v>36</v>
      </c>
      <c r="G271" t="s">
        <v>37</v>
      </c>
      <c r="H271" t="s">
        <v>8869</v>
      </c>
      <c r="I271" t="s">
        <v>39</v>
      </c>
      <c r="J271" t="s">
        <v>17833</v>
      </c>
      <c r="K271" t="s">
        <v>17834</v>
      </c>
      <c r="L271" s="66">
        <v>3</v>
      </c>
      <c r="M271" s="66">
        <v>0</v>
      </c>
      <c r="N271" t="s">
        <v>8869</v>
      </c>
      <c r="O271" t="s">
        <v>8821</v>
      </c>
      <c r="P271" t="s">
        <v>11678</v>
      </c>
      <c r="Q271" t="s">
        <v>11323</v>
      </c>
      <c r="R271" t="s">
        <v>16207</v>
      </c>
      <c r="S271" t="s">
        <v>16208</v>
      </c>
      <c r="T271" t="s">
        <v>8869</v>
      </c>
      <c r="U271" s="57">
        <v>46043</v>
      </c>
      <c r="V271" s="57">
        <v>46045</v>
      </c>
      <c r="W271" s="65">
        <f t="shared" si="4"/>
        <v>3</v>
      </c>
    </row>
    <row r="272" spans="1:23" ht="13.5" x14ac:dyDescent="0.25">
      <c r="A272" t="s">
        <v>2833</v>
      </c>
      <c r="B272" s="57">
        <v>46043</v>
      </c>
      <c r="C272" s="57">
        <v>46045</v>
      </c>
      <c r="D272" t="s">
        <v>11676</v>
      </c>
      <c r="E272" t="s">
        <v>3350</v>
      </c>
      <c r="F272" t="s">
        <v>36</v>
      </c>
      <c r="G272" t="s">
        <v>37</v>
      </c>
      <c r="H272" t="s">
        <v>38</v>
      </c>
      <c r="I272" t="s">
        <v>39</v>
      </c>
      <c r="J272" t="s">
        <v>17833</v>
      </c>
      <c r="K272" t="s">
        <v>17834</v>
      </c>
      <c r="L272" s="66">
        <v>3</v>
      </c>
      <c r="M272" s="66">
        <v>0</v>
      </c>
      <c r="N272" t="s">
        <v>38</v>
      </c>
      <c r="O272" t="s">
        <v>3340</v>
      </c>
      <c r="P272" t="s">
        <v>41</v>
      </c>
      <c r="Q272" t="s">
        <v>10814</v>
      </c>
      <c r="R272" t="s">
        <v>16205</v>
      </c>
      <c r="S272" t="s">
        <v>16206</v>
      </c>
      <c r="T272" t="s">
        <v>38</v>
      </c>
      <c r="U272" s="57">
        <v>46043</v>
      </c>
      <c r="V272" s="57">
        <v>46045</v>
      </c>
      <c r="W272" s="65">
        <f t="shared" si="4"/>
        <v>3</v>
      </c>
    </row>
    <row r="273" spans="1:23" ht="13.5" x14ac:dyDescent="0.25">
      <c r="A273" t="s">
        <v>1228</v>
      </c>
      <c r="B273" s="57">
        <v>46045</v>
      </c>
      <c r="C273" s="57">
        <v>46045</v>
      </c>
      <c r="D273" t="s">
        <v>11676</v>
      </c>
      <c r="E273" t="s">
        <v>1229</v>
      </c>
      <c r="F273" t="s">
        <v>36</v>
      </c>
      <c r="G273" t="s">
        <v>37</v>
      </c>
      <c r="H273" t="s">
        <v>159</v>
      </c>
      <c r="I273" t="s">
        <v>39</v>
      </c>
      <c r="J273" t="s">
        <v>17833</v>
      </c>
      <c r="K273" t="s">
        <v>17834</v>
      </c>
      <c r="L273" s="66">
        <v>1</v>
      </c>
      <c r="M273" s="66">
        <v>0</v>
      </c>
      <c r="N273" t="s">
        <v>160</v>
      </c>
      <c r="O273" t="s">
        <v>1223</v>
      </c>
      <c r="P273" t="s">
        <v>41</v>
      </c>
      <c r="Q273" t="s">
        <v>10483</v>
      </c>
      <c r="R273" t="s">
        <v>16232</v>
      </c>
      <c r="S273" t="s">
        <v>16233</v>
      </c>
      <c r="T273" t="s">
        <v>160</v>
      </c>
      <c r="U273" s="57">
        <v>46045</v>
      </c>
      <c r="V273" s="57">
        <v>46045</v>
      </c>
      <c r="W273" s="65">
        <f t="shared" si="4"/>
        <v>1</v>
      </c>
    </row>
    <row r="274" spans="1:23" ht="13.5" x14ac:dyDescent="0.25">
      <c r="A274" t="s">
        <v>198</v>
      </c>
      <c r="B274" s="57">
        <v>46045</v>
      </c>
      <c r="C274" s="57">
        <v>46045</v>
      </c>
      <c r="D274" t="s">
        <v>11676</v>
      </c>
      <c r="E274" t="s">
        <v>200</v>
      </c>
      <c r="F274" t="s">
        <v>36</v>
      </c>
      <c r="G274" t="s">
        <v>96</v>
      </c>
      <c r="H274" t="s">
        <v>38</v>
      </c>
      <c r="I274" t="s">
        <v>39</v>
      </c>
      <c r="J274" t="s">
        <v>17833</v>
      </c>
      <c r="K274" t="s">
        <v>17834</v>
      </c>
      <c r="L274" s="66">
        <v>1</v>
      </c>
      <c r="M274" s="66">
        <v>0</v>
      </c>
      <c r="N274" t="s">
        <v>38</v>
      </c>
      <c r="O274" t="s">
        <v>181</v>
      </c>
      <c r="P274" t="s">
        <v>41</v>
      </c>
      <c r="Q274" t="s">
        <v>3992</v>
      </c>
      <c r="R274" t="s">
        <v>12017</v>
      </c>
      <c r="S274" t="s">
        <v>12018</v>
      </c>
      <c r="T274" t="s">
        <v>38</v>
      </c>
      <c r="U274" s="57">
        <v>46045</v>
      </c>
      <c r="V274" s="57">
        <v>46045</v>
      </c>
      <c r="W274" s="65">
        <f t="shared" si="4"/>
        <v>1</v>
      </c>
    </row>
    <row r="275" spans="1:23" ht="13.5" x14ac:dyDescent="0.25">
      <c r="A275" t="s">
        <v>2783</v>
      </c>
      <c r="B275" s="57">
        <v>46023</v>
      </c>
      <c r="C275" s="57">
        <v>46046</v>
      </c>
      <c r="D275" t="s">
        <v>11676</v>
      </c>
      <c r="E275" t="s">
        <v>2784</v>
      </c>
      <c r="F275" t="s">
        <v>36</v>
      </c>
      <c r="G275" t="s">
        <v>172</v>
      </c>
      <c r="H275" t="s">
        <v>159</v>
      </c>
      <c r="I275" t="s">
        <v>39</v>
      </c>
      <c r="J275" t="s">
        <v>18377</v>
      </c>
      <c r="K275" t="s">
        <v>18378</v>
      </c>
      <c r="L275" s="66">
        <v>24</v>
      </c>
      <c r="M275" s="66">
        <v>0</v>
      </c>
      <c r="N275" t="s">
        <v>160</v>
      </c>
      <c r="O275" t="s">
        <v>2733</v>
      </c>
      <c r="P275" t="s">
        <v>41</v>
      </c>
      <c r="Q275" t="s">
        <v>10733</v>
      </c>
      <c r="R275" t="s">
        <v>17384</v>
      </c>
      <c r="S275" t="s">
        <v>17385</v>
      </c>
      <c r="T275" t="s">
        <v>160</v>
      </c>
      <c r="U275" s="57">
        <v>46023</v>
      </c>
      <c r="V275" s="57">
        <v>46046</v>
      </c>
      <c r="W275" s="65">
        <f t="shared" si="4"/>
        <v>24</v>
      </c>
    </row>
    <row r="276" spans="1:23" ht="13.5" x14ac:dyDescent="0.25">
      <c r="A276" t="s">
        <v>4919</v>
      </c>
      <c r="B276" s="57">
        <v>46023</v>
      </c>
      <c r="C276" s="57">
        <v>46046</v>
      </c>
      <c r="D276" t="s">
        <v>11676</v>
      </c>
      <c r="E276" t="s">
        <v>8429</v>
      </c>
      <c r="F276" t="s">
        <v>36</v>
      </c>
      <c r="G276" t="s">
        <v>96</v>
      </c>
      <c r="H276" t="s">
        <v>831</v>
      </c>
      <c r="I276" t="s">
        <v>39</v>
      </c>
      <c r="J276" t="s">
        <v>17835</v>
      </c>
      <c r="K276" t="s">
        <v>17834</v>
      </c>
      <c r="L276" s="66">
        <v>24</v>
      </c>
      <c r="M276" s="66">
        <v>0</v>
      </c>
      <c r="N276" t="s">
        <v>832</v>
      </c>
      <c r="O276" t="s">
        <v>7286</v>
      </c>
      <c r="P276" t="s">
        <v>11677</v>
      </c>
      <c r="Q276" t="s">
        <v>8439</v>
      </c>
      <c r="R276" t="s">
        <v>13691</v>
      </c>
      <c r="S276" t="s">
        <v>13692</v>
      </c>
      <c r="T276" t="s">
        <v>832</v>
      </c>
      <c r="U276" s="57">
        <v>46023</v>
      </c>
      <c r="V276" s="57">
        <v>46046</v>
      </c>
      <c r="W276" s="65">
        <f t="shared" si="4"/>
        <v>24</v>
      </c>
    </row>
    <row r="277" spans="1:23" ht="13.5" x14ac:dyDescent="0.25">
      <c r="A277" t="s">
        <v>2750</v>
      </c>
      <c r="B277" s="57">
        <v>46023</v>
      </c>
      <c r="C277" s="57">
        <v>46046</v>
      </c>
      <c r="D277" t="s">
        <v>11676</v>
      </c>
      <c r="E277" t="s">
        <v>2751</v>
      </c>
      <c r="F277" t="s">
        <v>36</v>
      </c>
      <c r="G277" t="s">
        <v>96</v>
      </c>
      <c r="H277" t="s">
        <v>38</v>
      </c>
      <c r="I277" t="s">
        <v>39</v>
      </c>
      <c r="J277" t="s">
        <v>17835</v>
      </c>
      <c r="K277" t="s">
        <v>17834</v>
      </c>
      <c r="L277" s="66">
        <v>24</v>
      </c>
      <c r="M277" s="66">
        <v>0</v>
      </c>
      <c r="N277" t="s">
        <v>38</v>
      </c>
      <c r="O277" t="s">
        <v>2733</v>
      </c>
      <c r="P277" t="s">
        <v>41</v>
      </c>
      <c r="Q277" t="s">
        <v>10736</v>
      </c>
      <c r="R277" t="s">
        <v>14096</v>
      </c>
      <c r="S277" t="s">
        <v>14097</v>
      </c>
      <c r="T277" t="s">
        <v>38</v>
      </c>
      <c r="U277" s="57">
        <v>46023</v>
      </c>
      <c r="V277" s="57">
        <v>46046</v>
      </c>
      <c r="W277" s="65">
        <f t="shared" si="4"/>
        <v>24</v>
      </c>
    </row>
    <row r="278" spans="1:23" ht="13.5" x14ac:dyDescent="0.25">
      <c r="A278" t="s">
        <v>3088</v>
      </c>
      <c r="B278" s="57">
        <v>46023</v>
      </c>
      <c r="C278" s="57">
        <v>46046</v>
      </c>
      <c r="D278" t="s">
        <v>11676</v>
      </c>
      <c r="E278" t="s">
        <v>3089</v>
      </c>
      <c r="F278" t="s">
        <v>36</v>
      </c>
      <c r="G278" t="s">
        <v>96</v>
      </c>
      <c r="H278" t="s">
        <v>159</v>
      </c>
      <c r="I278" t="s">
        <v>39</v>
      </c>
      <c r="J278" t="s">
        <v>17835</v>
      </c>
      <c r="K278" t="s">
        <v>17834</v>
      </c>
      <c r="L278" s="66">
        <v>24</v>
      </c>
      <c r="M278" s="66">
        <v>0</v>
      </c>
      <c r="N278" t="s">
        <v>160</v>
      </c>
      <c r="O278" t="s">
        <v>3030</v>
      </c>
      <c r="P278" t="s">
        <v>41</v>
      </c>
      <c r="Q278" t="s">
        <v>3080</v>
      </c>
      <c r="R278" t="s">
        <v>12157</v>
      </c>
      <c r="S278" t="s">
        <v>12158</v>
      </c>
      <c r="T278" t="s">
        <v>160</v>
      </c>
      <c r="U278" s="57">
        <v>46023</v>
      </c>
      <c r="V278" s="57">
        <v>46046</v>
      </c>
      <c r="W278" s="65">
        <f t="shared" si="4"/>
        <v>24</v>
      </c>
    </row>
    <row r="279" spans="1:23" ht="13.5" x14ac:dyDescent="0.25">
      <c r="A279" t="s">
        <v>3195</v>
      </c>
      <c r="B279" s="57">
        <v>46023</v>
      </c>
      <c r="C279" s="57">
        <v>46046</v>
      </c>
      <c r="D279" t="s">
        <v>11676</v>
      </c>
      <c r="E279" t="s">
        <v>3196</v>
      </c>
      <c r="F279" t="s">
        <v>36</v>
      </c>
      <c r="G279" t="s">
        <v>96</v>
      </c>
      <c r="H279" t="s">
        <v>159</v>
      </c>
      <c r="I279" t="s">
        <v>39</v>
      </c>
      <c r="J279" t="s">
        <v>17835</v>
      </c>
      <c r="K279" t="s">
        <v>17834</v>
      </c>
      <c r="L279" s="66">
        <v>24</v>
      </c>
      <c r="M279" s="66">
        <v>0</v>
      </c>
      <c r="N279" t="s">
        <v>160</v>
      </c>
      <c r="O279" t="s">
        <v>3107</v>
      </c>
      <c r="P279" t="s">
        <v>41</v>
      </c>
      <c r="Q279" t="s">
        <v>10786</v>
      </c>
      <c r="R279" t="s">
        <v>14094</v>
      </c>
      <c r="S279" t="s">
        <v>14095</v>
      </c>
      <c r="T279" t="s">
        <v>160</v>
      </c>
      <c r="U279" s="57">
        <v>46023</v>
      </c>
      <c r="V279" s="57">
        <v>46046</v>
      </c>
      <c r="W279" s="65">
        <f t="shared" si="4"/>
        <v>24</v>
      </c>
    </row>
    <row r="280" spans="1:23" ht="13.5" x14ac:dyDescent="0.25">
      <c r="A280" t="s">
        <v>2038</v>
      </c>
      <c r="B280" s="57">
        <v>46046</v>
      </c>
      <c r="C280" s="57">
        <v>46046</v>
      </c>
      <c r="D280" t="s">
        <v>11676</v>
      </c>
      <c r="E280" t="s">
        <v>3375</v>
      </c>
      <c r="F280" t="s">
        <v>36</v>
      </c>
      <c r="G280" t="s">
        <v>96</v>
      </c>
      <c r="H280" t="s">
        <v>159</v>
      </c>
      <c r="I280" t="s">
        <v>39</v>
      </c>
      <c r="J280" t="s">
        <v>17833</v>
      </c>
      <c r="K280" t="s">
        <v>17834</v>
      </c>
      <c r="L280" s="66">
        <v>1</v>
      </c>
      <c r="M280" s="66">
        <v>0</v>
      </c>
      <c r="N280" t="s">
        <v>160</v>
      </c>
      <c r="O280" t="s">
        <v>3340</v>
      </c>
      <c r="P280" t="s">
        <v>41</v>
      </c>
      <c r="Q280" t="s">
        <v>789</v>
      </c>
      <c r="R280" t="s">
        <v>14734</v>
      </c>
      <c r="S280" t="s">
        <v>14735</v>
      </c>
      <c r="T280" t="s">
        <v>160</v>
      </c>
      <c r="U280" s="57">
        <v>46046</v>
      </c>
      <c r="V280" s="57">
        <v>46046</v>
      </c>
      <c r="W280" s="65">
        <f t="shared" si="4"/>
        <v>1</v>
      </c>
    </row>
    <row r="281" spans="1:23" ht="13.5" x14ac:dyDescent="0.25">
      <c r="A281" t="s">
        <v>1328</v>
      </c>
      <c r="B281" s="57">
        <v>46023</v>
      </c>
      <c r="C281" s="57">
        <v>46047</v>
      </c>
      <c r="D281" t="s">
        <v>11676</v>
      </c>
      <c r="E281" t="s">
        <v>3172</v>
      </c>
      <c r="F281" t="s">
        <v>36</v>
      </c>
      <c r="G281" t="s">
        <v>96</v>
      </c>
      <c r="H281" t="s">
        <v>159</v>
      </c>
      <c r="I281" t="s">
        <v>39</v>
      </c>
      <c r="J281" t="s">
        <v>17835</v>
      </c>
      <c r="K281" t="s">
        <v>17834</v>
      </c>
      <c r="L281" s="66">
        <v>25</v>
      </c>
      <c r="M281" s="66">
        <v>0</v>
      </c>
      <c r="N281" t="s">
        <v>160</v>
      </c>
      <c r="O281" t="s">
        <v>3107</v>
      </c>
      <c r="P281" t="s">
        <v>41</v>
      </c>
      <c r="Q281" t="s">
        <v>10773</v>
      </c>
      <c r="R281" t="s">
        <v>14098</v>
      </c>
      <c r="S281" t="s">
        <v>14099</v>
      </c>
      <c r="T281" t="s">
        <v>160</v>
      </c>
      <c r="U281" s="57">
        <v>46023</v>
      </c>
      <c r="V281" s="57">
        <v>46047</v>
      </c>
      <c r="W281" s="65">
        <f t="shared" si="4"/>
        <v>25</v>
      </c>
    </row>
    <row r="282" spans="1:23" ht="13.5" x14ac:dyDescent="0.25">
      <c r="A282" t="s">
        <v>1174</v>
      </c>
      <c r="B282" s="57">
        <v>46023</v>
      </c>
      <c r="C282" s="57">
        <v>46047</v>
      </c>
      <c r="D282" t="s">
        <v>11676</v>
      </c>
      <c r="E282" t="s">
        <v>1175</v>
      </c>
      <c r="F282" t="s">
        <v>36</v>
      </c>
      <c r="G282" t="s">
        <v>100</v>
      </c>
      <c r="H282" t="s">
        <v>38</v>
      </c>
      <c r="I282" t="s">
        <v>39</v>
      </c>
      <c r="J282" t="s">
        <v>17835</v>
      </c>
      <c r="K282" t="s">
        <v>17834</v>
      </c>
      <c r="L282" s="66">
        <v>25</v>
      </c>
      <c r="M282" s="66">
        <v>0</v>
      </c>
      <c r="N282" t="s">
        <v>38</v>
      </c>
      <c r="O282" t="s">
        <v>1167</v>
      </c>
      <c r="P282" t="s">
        <v>41</v>
      </c>
      <c r="Q282" t="s">
        <v>10479</v>
      </c>
      <c r="R282" t="s">
        <v>14100</v>
      </c>
      <c r="S282" t="s">
        <v>14101</v>
      </c>
      <c r="T282" t="s">
        <v>38</v>
      </c>
      <c r="U282" s="57">
        <v>46023</v>
      </c>
      <c r="V282" s="57">
        <v>46047</v>
      </c>
      <c r="W282" s="65">
        <f t="shared" si="4"/>
        <v>25</v>
      </c>
    </row>
    <row r="283" spans="1:23" ht="13.5" x14ac:dyDescent="0.25">
      <c r="A283" t="s">
        <v>7202</v>
      </c>
      <c r="B283" s="57">
        <v>46023</v>
      </c>
      <c r="C283" s="57">
        <v>46047</v>
      </c>
      <c r="D283" t="s">
        <v>11676</v>
      </c>
      <c r="E283" t="s">
        <v>7203</v>
      </c>
      <c r="F283" t="s">
        <v>36</v>
      </c>
      <c r="G283" t="s">
        <v>96</v>
      </c>
      <c r="H283" t="s">
        <v>45</v>
      </c>
      <c r="I283" t="s">
        <v>39</v>
      </c>
      <c r="J283" t="s">
        <v>17835</v>
      </c>
      <c r="K283" t="s">
        <v>17834</v>
      </c>
      <c r="L283" s="66">
        <v>25</v>
      </c>
      <c r="M283" s="66">
        <v>0</v>
      </c>
      <c r="N283" t="s">
        <v>46</v>
      </c>
      <c r="O283" t="s">
        <v>7183</v>
      </c>
      <c r="P283" t="s">
        <v>7061</v>
      </c>
      <c r="Q283" t="s">
        <v>11579</v>
      </c>
      <c r="R283" t="s">
        <v>14104</v>
      </c>
      <c r="S283" t="s">
        <v>14105</v>
      </c>
      <c r="T283" t="s">
        <v>46</v>
      </c>
      <c r="U283" s="57">
        <v>46023</v>
      </c>
      <c r="V283" s="57">
        <v>46047</v>
      </c>
      <c r="W283" s="65">
        <f t="shared" si="4"/>
        <v>25</v>
      </c>
    </row>
    <row r="284" spans="1:23" ht="13.5" x14ac:dyDescent="0.25">
      <c r="A284" t="s">
        <v>2437</v>
      </c>
      <c r="B284" s="57">
        <v>46025</v>
      </c>
      <c r="C284" s="57">
        <v>46047</v>
      </c>
      <c r="D284" t="s">
        <v>11676</v>
      </c>
      <c r="E284" t="s">
        <v>2438</v>
      </c>
      <c r="F284" t="s">
        <v>36</v>
      </c>
      <c r="G284" t="s">
        <v>96</v>
      </c>
      <c r="H284" t="s">
        <v>38</v>
      </c>
      <c r="I284" t="s">
        <v>39</v>
      </c>
      <c r="J284" t="s">
        <v>17835</v>
      </c>
      <c r="K284" t="s">
        <v>17834</v>
      </c>
      <c r="L284" s="66">
        <v>23</v>
      </c>
      <c r="M284" s="66">
        <v>0</v>
      </c>
      <c r="N284" t="s">
        <v>38</v>
      </c>
      <c r="O284" t="s">
        <v>2434</v>
      </c>
      <c r="P284" t="s">
        <v>41</v>
      </c>
      <c r="Q284" t="s">
        <v>10702</v>
      </c>
      <c r="R284" t="s">
        <v>13555</v>
      </c>
      <c r="S284" t="s">
        <v>13556</v>
      </c>
      <c r="T284" t="s">
        <v>14091</v>
      </c>
      <c r="U284" s="57">
        <v>46025</v>
      </c>
      <c r="V284" s="57">
        <v>46047</v>
      </c>
      <c r="W284" s="65">
        <f t="shared" si="4"/>
        <v>23</v>
      </c>
    </row>
    <row r="285" spans="1:23" ht="13.5" x14ac:dyDescent="0.25">
      <c r="A285" t="s">
        <v>10086</v>
      </c>
      <c r="B285" s="57">
        <v>46030</v>
      </c>
      <c r="C285" s="57">
        <v>46047</v>
      </c>
      <c r="D285" t="s">
        <v>11676</v>
      </c>
      <c r="E285" t="s">
        <v>10087</v>
      </c>
      <c r="F285" t="s">
        <v>36</v>
      </c>
      <c r="G285" t="s">
        <v>100</v>
      </c>
      <c r="H285" t="s">
        <v>9426</v>
      </c>
      <c r="I285" t="s">
        <v>39</v>
      </c>
      <c r="J285" t="s">
        <v>17833</v>
      </c>
      <c r="K285" t="s">
        <v>17834</v>
      </c>
      <c r="L285" s="66">
        <v>18</v>
      </c>
      <c r="M285" s="66">
        <v>0</v>
      </c>
      <c r="N285" t="s">
        <v>9427</v>
      </c>
      <c r="O285" t="s">
        <v>10057</v>
      </c>
      <c r="P285" t="s">
        <v>11678</v>
      </c>
      <c r="Q285" t="s">
        <v>10076</v>
      </c>
      <c r="R285" t="s">
        <v>15416</v>
      </c>
      <c r="S285" t="s">
        <v>15417</v>
      </c>
      <c r="T285" t="s">
        <v>9427</v>
      </c>
      <c r="U285" s="57">
        <v>46030</v>
      </c>
      <c r="V285" s="57">
        <v>46047</v>
      </c>
      <c r="W285" s="65">
        <f t="shared" si="4"/>
        <v>18</v>
      </c>
    </row>
    <row r="286" spans="1:23" ht="13.5" x14ac:dyDescent="0.25">
      <c r="A286" t="s">
        <v>9024</v>
      </c>
      <c r="B286" s="57">
        <v>46036</v>
      </c>
      <c r="C286" s="57">
        <v>46047</v>
      </c>
      <c r="D286" t="s">
        <v>11676</v>
      </c>
      <c r="E286" t="s">
        <v>9025</v>
      </c>
      <c r="F286" t="s">
        <v>36</v>
      </c>
      <c r="G286" t="s">
        <v>37</v>
      </c>
      <c r="H286" t="s">
        <v>8869</v>
      </c>
      <c r="I286" t="s">
        <v>39</v>
      </c>
      <c r="J286" t="s">
        <v>17833</v>
      </c>
      <c r="K286" t="s">
        <v>17834</v>
      </c>
      <c r="L286" s="66">
        <v>12</v>
      </c>
      <c r="M286" s="66">
        <v>0</v>
      </c>
      <c r="N286" t="s">
        <v>8869</v>
      </c>
      <c r="O286" t="s">
        <v>8821</v>
      </c>
      <c r="P286" t="s">
        <v>11678</v>
      </c>
      <c r="Q286" t="s">
        <v>8890</v>
      </c>
      <c r="R286" t="s">
        <v>13813</v>
      </c>
      <c r="S286" t="s">
        <v>13814</v>
      </c>
      <c r="T286" t="s">
        <v>8869</v>
      </c>
      <c r="U286" s="57">
        <v>46036</v>
      </c>
      <c r="V286" s="57">
        <v>46047</v>
      </c>
      <c r="W286" s="65">
        <f t="shared" si="4"/>
        <v>12</v>
      </c>
    </row>
    <row r="287" spans="1:23" ht="13.5" x14ac:dyDescent="0.25">
      <c r="A287" t="s">
        <v>2833</v>
      </c>
      <c r="B287" s="57">
        <v>46046</v>
      </c>
      <c r="C287" s="57">
        <v>46047</v>
      </c>
      <c r="D287" t="s">
        <v>11676</v>
      </c>
      <c r="E287" t="s">
        <v>3351</v>
      </c>
      <c r="F287" t="s">
        <v>36</v>
      </c>
      <c r="G287" t="s">
        <v>96</v>
      </c>
      <c r="H287" t="s">
        <v>38</v>
      </c>
      <c r="I287" t="s">
        <v>39</v>
      </c>
      <c r="J287" t="s">
        <v>17833</v>
      </c>
      <c r="K287" t="s">
        <v>17834</v>
      </c>
      <c r="L287" s="66">
        <v>2</v>
      </c>
      <c r="M287" s="66">
        <v>0</v>
      </c>
      <c r="N287" t="s">
        <v>38</v>
      </c>
      <c r="O287" t="s">
        <v>3340</v>
      </c>
      <c r="P287" t="s">
        <v>41</v>
      </c>
      <c r="Q287" t="s">
        <v>3271</v>
      </c>
      <c r="R287" t="s">
        <v>14670</v>
      </c>
      <c r="S287" t="s">
        <v>14671</v>
      </c>
      <c r="T287" t="s">
        <v>38</v>
      </c>
      <c r="U287" s="57">
        <v>46046</v>
      </c>
      <c r="V287" s="57">
        <v>46047</v>
      </c>
      <c r="W287" s="65">
        <f t="shared" si="4"/>
        <v>2</v>
      </c>
    </row>
    <row r="288" spans="1:23" ht="13.5" x14ac:dyDescent="0.25">
      <c r="A288" t="s">
        <v>7077</v>
      </c>
      <c r="B288" s="57">
        <v>46023</v>
      </c>
      <c r="C288" s="57">
        <v>46048</v>
      </c>
      <c r="D288" t="s">
        <v>11676</v>
      </c>
      <c r="E288" t="s">
        <v>7078</v>
      </c>
      <c r="F288" t="s">
        <v>36</v>
      </c>
      <c r="G288" t="s">
        <v>100</v>
      </c>
      <c r="H288" t="s">
        <v>45</v>
      </c>
      <c r="I288" t="s">
        <v>39</v>
      </c>
      <c r="J288" t="s">
        <v>17833</v>
      </c>
      <c r="K288" t="s">
        <v>17834</v>
      </c>
      <c r="L288" s="66">
        <v>26</v>
      </c>
      <c r="M288" s="66">
        <v>0</v>
      </c>
      <c r="N288" t="s">
        <v>46</v>
      </c>
      <c r="O288" t="s">
        <v>7060</v>
      </c>
      <c r="P288" t="s">
        <v>7061</v>
      </c>
      <c r="Q288" t="s">
        <v>11566</v>
      </c>
      <c r="R288" t="s">
        <v>14106</v>
      </c>
      <c r="S288" t="s">
        <v>14107</v>
      </c>
      <c r="T288" t="s">
        <v>46</v>
      </c>
      <c r="U288" s="57">
        <v>46023</v>
      </c>
      <c r="V288" s="57">
        <v>46048</v>
      </c>
      <c r="W288" s="65">
        <f t="shared" si="4"/>
        <v>26</v>
      </c>
    </row>
    <row r="289" spans="1:23" ht="13.5" x14ac:dyDescent="0.25">
      <c r="A289" t="s">
        <v>2707</v>
      </c>
      <c r="B289" s="57">
        <v>46023</v>
      </c>
      <c r="C289" s="57">
        <v>46048</v>
      </c>
      <c r="D289" t="s">
        <v>11676</v>
      </c>
      <c r="E289" t="s">
        <v>224</v>
      </c>
      <c r="F289" t="s">
        <v>36</v>
      </c>
      <c r="G289" t="s">
        <v>59</v>
      </c>
      <c r="H289" t="s">
        <v>159</v>
      </c>
      <c r="I289" t="s">
        <v>39</v>
      </c>
      <c r="J289" t="s">
        <v>17833</v>
      </c>
      <c r="K289" t="s">
        <v>17834</v>
      </c>
      <c r="L289" s="66">
        <v>26</v>
      </c>
      <c r="M289" s="66">
        <v>0</v>
      </c>
      <c r="N289" t="s">
        <v>160</v>
      </c>
      <c r="O289" t="s">
        <v>2640</v>
      </c>
      <c r="P289" t="s">
        <v>41</v>
      </c>
      <c r="Q289" t="s">
        <v>10718</v>
      </c>
      <c r="R289" t="s">
        <v>14114</v>
      </c>
      <c r="S289" t="s">
        <v>14115</v>
      </c>
      <c r="T289" t="s">
        <v>160</v>
      </c>
      <c r="U289" s="57">
        <v>46023</v>
      </c>
      <c r="V289" s="57">
        <v>46048</v>
      </c>
      <c r="W289" s="65">
        <f t="shared" si="4"/>
        <v>26</v>
      </c>
    </row>
    <row r="290" spans="1:23" ht="13.5" x14ac:dyDescent="0.25">
      <c r="A290" t="s">
        <v>5298</v>
      </c>
      <c r="B290" s="57">
        <v>46023</v>
      </c>
      <c r="C290" s="57">
        <v>46048</v>
      </c>
      <c r="D290" t="s">
        <v>11676</v>
      </c>
      <c r="E290" t="s">
        <v>5299</v>
      </c>
      <c r="F290" t="s">
        <v>36</v>
      </c>
      <c r="G290" t="s">
        <v>37</v>
      </c>
      <c r="H290" t="s">
        <v>38</v>
      </c>
      <c r="I290" t="s">
        <v>39</v>
      </c>
      <c r="J290" t="s">
        <v>17833</v>
      </c>
      <c r="K290" t="s">
        <v>17834</v>
      </c>
      <c r="L290" s="66">
        <v>26</v>
      </c>
      <c r="M290" s="66">
        <v>0</v>
      </c>
      <c r="N290" t="s">
        <v>38</v>
      </c>
      <c r="O290" t="s">
        <v>5290</v>
      </c>
      <c r="P290" t="s">
        <v>41</v>
      </c>
      <c r="Q290" t="s">
        <v>5288</v>
      </c>
      <c r="R290" t="s">
        <v>12073</v>
      </c>
      <c r="S290" t="s">
        <v>12074</v>
      </c>
      <c r="T290" t="s">
        <v>38</v>
      </c>
      <c r="U290" s="57">
        <v>46023</v>
      </c>
      <c r="V290" s="57">
        <v>46048</v>
      </c>
      <c r="W290" s="65">
        <f t="shared" si="4"/>
        <v>26</v>
      </c>
    </row>
    <row r="291" spans="1:23" ht="13.5" x14ac:dyDescent="0.25">
      <c r="A291" t="s">
        <v>1651</v>
      </c>
      <c r="B291" s="57">
        <v>46023</v>
      </c>
      <c r="C291" s="57">
        <v>46048</v>
      </c>
      <c r="D291" t="s">
        <v>11676</v>
      </c>
      <c r="E291" t="s">
        <v>1652</v>
      </c>
      <c r="F291" t="s">
        <v>36</v>
      </c>
      <c r="G291" t="s">
        <v>37</v>
      </c>
      <c r="H291" t="s">
        <v>38</v>
      </c>
      <c r="I291" t="s">
        <v>39</v>
      </c>
      <c r="J291" t="s">
        <v>17833</v>
      </c>
      <c r="K291" t="s">
        <v>17834</v>
      </c>
      <c r="L291" s="66">
        <v>26</v>
      </c>
      <c r="M291" s="66">
        <v>0</v>
      </c>
      <c r="N291" t="s">
        <v>38</v>
      </c>
      <c r="O291" t="s">
        <v>1650</v>
      </c>
      <c r="P291" t="s">
        <v>41</v>
      </c>
      <c r="Q291" t="s">
        <v>10577</v>
      </c>
      <c r="R291" t="s">
        <v>14108</v>
      </c>
      <c r="S291" t="s">
        <v>14109</v>
      </c>
      <c r="T291" t="s">
        <v>38</v>
      </c>
      <c r="U291" s="57">
        <v>46023</v>
      </c>
      <c r="V291" s="57">
        <v>46048</v>
      </c>
      <c r="W291" s="65">
        <f t="shared" si="4"/>
        <v>26</v>
      </c>
    </row>
    <row r="292" spans="1:23" ht="13.5" x14ac:dyDescent="0.25">
      <c r="A292" t="s">
        <v>8859</v>
      </c>
      <c r="B292" s="57">
        <v>46023</v>
      </c>
      <c r="C292" s="57">
        <v>46048</v>
      </c>
      <c r="D292" t="s">
        <v>11676</v>
      </c>
      <c r="E292" t="s">
        <v>8860</v>
      </c>
      <c r="F292" t="s">
        <v>36</v>
      </c>
      <c r="G292" t="s">
        <v>37</v>
      </c>
      <c r="H292" t="s">
        <v>8819</v>
      </c>
      <c r="I292" t="s">
        <v>39</v>
      </c>
      <c r="J292" t="s">
        <v>17833</v>
      </c>
      <c r="K292" t="s">
        <v>17834</v>
      </c>
      <c r="L292" s="66">
        <v>26</v>
      </c>
      <c r="M292" s="66">
        <v>0</v>
      </c>
      <c r="N292" t="s">
        <v>8820</v>
      </c>
      <c r="O292" t="s">
        <v>8821</v>
      </c>
      <c r="P292" t="s">
        <v>11678</v>
      </c>
      <c r="Q292" t="s">
        <v>8836</v>
      </c>
      <c r="R292" t="s">
        <v>12463</v>
      </c>
      <c r="S292" t="s">
        <v>12464</v>
      </c>
      <c r="T292" t="s">
        <v>8820</v>
      </c>
      <c r="U292" s="57">
        <v>46023</v>
      </c>
      <c r="V292" s="57">
        <v>46048</v>
      </c>
      <c r="W292" s="65">
        <f t="shared" si="4"/>
        <v>26</v>
      </c>
    </row>
    <row r="293" spans="1:23" ht="13.5" x14ac:dyDescent="0.25">
      <c r="A293" t="s">
        <v>6093</v>
      </c>
      <c r="B293" s="57">
        <v>46023</v>
      </c>
      <c r="C293" s="57">
        <v>46048</v>
      </c>
      <c r="D293" t="s">
        <v>11676</v>
      </c>
      <c r="E293" t="s">
        <v>6094</v>
      </c>
      <c r="F293" t="s">
        <v>49</v>
      </c>
      <c r="G293" t="s">
        <v>50</v>
      </c>
      <c r="H293" t="s">
        <v>38</v>
      </c>
      <c r="I293" t="s">
        <v>39</v>
      </c>
      <c r="J293" t="s">
        <v>17756</v>
      </c>
      <c r="K293" t="s">
        <v>17757</v>
      </c>
      <c r="L293" s="66">
        <v>26</v>
      </c>
      <c r="M293" s="66">
        <v>0</v>
      </c>
      <c r="N293" t="s">
        <v>38</v>
      </c>
      <c r="O293" t="s">
        <v>5844</v>
      </c>
      <c r="P293" t="s">
        <v>41</v>
      </c>
      <c r="Q293" t="s">
        <v>224</v>
      </c>
      <c r="R293"/>
      <c r="S293"/>
      <c r="T293"/>
      <c r="U293" s="57">
        <v>46023</v>
      </c>
      <c r="V293" s="57">
        <v>46048</v>
      </c>
      <c r="W293" s="65">
        <f t="shared" si="4"/>
        <v>26</v>
      </c>
    </row>
    <row r="294" spans="1:23" ht="13.5" x14ac:dyDescent="0.25">
      <c r="A294" t="s">
        <v>219</v>
      </c>
      <c r="B294" s="57">
        <v>46023</v>
      </c>
      <c r="C294" s="57">
        <v>46048</v>
      </c>
      <c r="D294" t="s">
        <v>11676</v>
      </c>
      <c r="E294" t="s">
        <v>5557</v>
      </c>
      <c r="F294" t="s">
        <v>36</v>
      </c>
      <c r="G294" t="s">
        <v>37</v>
      </c>
      <c r="H294" t="s">
        <v>159</v>
      </c>
      <c r="I294" t="s">
        <v>39</v>
      </c>
      <c r="J294" t="s">
        <v>17833</v>
      </c>
      <c r="K294" t="s">
        <v>17834</v>
      </c>
      <c r="L294" s="66">
        <v>26</v>
      </c>
      <c r="M294" s="66">
        <v>0</v>
      </c>
      <c r="N294" t="s">
        <v>160</v>
      </c>
      <c r="O294" t="s">
        <v>5432</v>
      </c>
      <c r="P294" t="s">
        <v>41</v>
      </c>
      <c r="Q294" t="s">
        <v>5559</v>
      </c>
      <c r="R294" t="s">
        <v>12971</v>
      </c>
      <c r="S294" t="s">
        <v>12972</v>
      </c>
      <c r="T294" t="s">
        <v>160</v>
      </c>
      <c r="U294" s="57">
        <v>46023</v>
      </c>
      <c r="V294" s="57">
        <v>46048</v>
      </c>
      <c r="W294" s="65">
        <f t="shared" si="4"/>
        <v>26</v>
      </c>
    </row>
    <row r="295" spans="1:23" ht="13.5" x14ac:dyDescent="0.25">
      <c r="A295" t="s">
        <v>7803</v>
      </c>
      <c r="B295" s="57">
        <v>46023</v>
      </c>
      <c r="C295" s="57">
        <v>46048</v>
      </c>
      <c r="D295" t="s">
        <v>11676</v>
      </c>
      <c r="E295" t="s">
        <v>224</v>
      </c>
      <c r="F295" t="s">
        <v>36</v>
      </c>
      <c r="G295" t="s">
        <v>44</v>
      </c>
      <c r="H295" t="s">
        <v>7794</v>
      </c>
      <c r="I295" t="s">
        <v>39</v>
      </c>
      <c r="J295" t="s">
        <v>17572</v>
      </c>
      <c r="K295" t="s">
        <v>17573</v>
      </c>
      <c r="L295" s="66">
        <v>26</v>
      </c>
      <c r="M295" s="66">
        <v>0</v>
      </c>
      <c r="N295" t="s">
        <v>7794</v>
      </c>
      <c r="O295" t="s">
        <v>7788</v>
      </c>
      <c r="P295" t="s">
        <v>7061</v>
      </c>
      <c r="Q295" t="s">
        <v>224</v>
      </c>
      <c r="R295"/>
      <c r="S295"/>
      <c r="T295"/>
      <c r="U295" s="57">
        <v>46023</v>
      </c>
      <c r="V295" s="57">
        <v>46048</v>
      </c>
      <c r="W295" s="65">
        <f t="shared" si="4"/>
        <v>26</v>
      </c>
    </row>
    <row r="296" spans="1:23" ht="13.5" x14ac:dyDescent="0.25">
      <c r="A296" t="s">
        <v>688</v>
      </c>
      <c r="B296" s="57">
        <v>46023</v>
      </c>
      <c r="C296" s="57">
        <v>46048</v>
      </c>
      <c r="D296" t="s">
        <v>11676</v>
      </c>
      <c r="E296" t="s">
        <v>689</v>
      </c>
      <c r="F296" t="s">
        <v>36</v>
      </c>
      <c r="G296" t="s">
        <v>37</v>
      </c>
      <c r="H296" t="s">
        <v>159</v>
      </c>
      <c r="I296" t="s">
        <v>39</v>
      </c>
      <c r="J296" t="s">
        <v>17833</v>
      </c>
      <c r="K296" t="s">
        <v>17834</v>
      </c>
      <c r="L296" s="66">
        <v>26</v>
      </c>
      <c r="M296" s="66">
        <v>0</v>
      </c>
      <c r="N296" t="s">
        <v>160</v>
      </c>
      <c r="O296" t="s">
        <v>687</v>
      </c>
      <c r="P296" t="s">
        <v>41</v>
      </c>
      <c r="Q296" t="s">
        <v>10400</v>
      </c>
      <c r="R296" t="s">
        <v>14110</v>
      </c>
      <c r="S296" t="s">
        <v>14111</v>
      </c>
      <c r="T296" t="s">
        <v>160</v>
      </c>
      <c r="U296" s="57">
        <v>46023</v>
      </c>
      <c r="V296" s="57">
        <v>46048</v>
      </c>
      <c r="W296" s="65">
        <f t="shared" si="4"/>
        <v>26</v>
      </c>
    </row>
    <row r="297" spans="1:23" ht="13.5" x14ac:dyDescent="0.25">
      <c r="A297" t="s">
        <v>106</v>
      </c>
      <c r="B297" s="57">
        <v>46023</v>
      </c>
      <c r="C297" s="57">
        <v>46048</v>
      </c>
      <c r="D297" t="s">
        <v>11676</v>
      </c>
      <c r="E297" t="s">
        <v>107</v>
      </c>
      <c r="F297" t="s">
        <v>36</v>
      </c>
      <c r="G297" t="s">
        <v>108</v>
      </c>
      <c r="H297" t="s">
        <v>62</v>
      </c>
      <c r="I297" t="s">
        <v>39</v>
      </c>
      <c r="J297" t="s">
        <v>17833</v>
      </c>
      <c r="K297" t="s">
        <v>17834</v>
      </c>
      <c r="L297" s="66">
        <v>26</v>
      </c>
      <c r="M297" s="66">
        <v>0</v>
      </c>
      <c r="N297" t="s">
        <v>62</v>
      </c>
      <c r="O297" t="s">
        <v>40</v>
      </c>
      <c r="P297" t="s">
        <v>41</v>
      </c>
      <c r="Q297" t="s">
        <v>67</v>
      </c>
      <c r="R297" t="s">
        <v>12265</v>
      </c>
      <c r="S297" t="s">
        <v>12266</v>
      </c>
      <c r="T297" t="s">
        <v>62</v>
      </c>
      <c r="U297" s="57">
        <v>46023</v>
      </c>
      <c r="V297" s="57">
        <v>46048</v>
      </c>
      <c r="W297" s="65">
        <f t="shared" si="4"/>
        <v>26</v>
      </c>
    </row>
    <row r="298" spans="1:23" ht="13.5" x14ac:dyDescent="0.25">
      <c r="A298" t="s">
        <v>3228</v>
      </c>
      <c r="B298" s="57">
        <v>46023</v>
      </c>
      <c r="C298" s="57">
        <v>46048</v>
      </c>
      <c r="D298" t="s">
        <v>11676</v>
      </c>
      <c r="E298" t="s">
        <v>5376</v>
      </c>
      <c r="F298" t="s">
        <v>36</v>
      </c>
      <c r="G298" t="s">
        <v>96</v>
      </c>
      <c r="H298" t="s">
        <v>38</v>
      </c>
      <c r="I298" t="s">
        <v>39</v>
      </c>
      <c r="J298" t="s">
        <v>17833</v>
      </c>
      <c r="K298" t="s">
        <v>17834</v>
      </c>
      <c r="L298" s="66">
        <v>26</v>
      </c>
      <c r="M298" s="66">
        <v>0</v>
      </c>
      <c r="N298" t="s">
        <v>38</v>
      </c>
      <c r="O298" t="s">
        <v>5344</v>
      </c>
      <c r="P298" t="s">
        <v>41</v>
      </c>
      <c r="Q298" t="s">
        <v>11104</v>
      </c>
      <c r="R298" t="s">
        <v>14116</v>
      </c>
      <c r="S298" t="s">
        <v>14117</v>
      </c>
      <c r="T298" t="s">
        <v>38</v>
      </c>
      <c r="U298" s="57">
        <v>46023</v>
      </c>
      <c r="V298" s="57">
        <v>46048</v>
      </c>
      <c r="W298" s="65">
        <f t="shared" si="4"/>
        <v>26</v>
      </c>
    </row>
    <row r="299" spans="1:23" ht="13.5" x14ac:dyDescent="0.25">
      <c r="A299" t="s">
        <v>8822</v>
      </c>
      <c r="B299" s="57">
        <v>46029</v>
      </c>
      <c r="C299" s="57">
        <v>46048</v>
      </c>
      <c r="D299" t="s">
        <v>11676</v>
      </c>
      <c r="E299" t="s">
        <v>8823</v>
      </c>
      <c r="F299" t="s">
        <v>36</v>
      </c>
      <c r="G299" t="s">
        <v>96</v>
      </c>
      <c r="H299" t="s">
        <v>8819</v>
      </c>
      <c r="I299" t="s">
        <v>39</v>
      </c>
      <c r="J299" t="s">
        <v>17835</v>
      </c>
      <c r="K299" t="s">
        <v>17834</v>
      </c>
      <c r="L299" s="66">
        <v>20</v>
      </c>
      <c r="M299" s="66">
        <v>0</v>
      </c>
      <c r="N299" t="s">
        <v>8820</v>
      </c>
      <c r="O299" t="s">
        <v>8821</v>
      </c>
      <c r="P299" t="s">
        <v>11678</v>
      </c>
      <c r="Q299" t="s">
        <v>11326</v>
      </c>
      <c r="R299" t="s">
        <v>16045</v>
      </c>
      <c r="S299" t="s">
        <v>16046</v>
      </c>
      <c r="T299" t="s">
        <v>8820</v>
      </c>
      <c r="U299" s="57">
        <v>46029</v>
      </c>
      <c r="V299" s="57">
        <v>46048</v>
      </c>
      <c r="W299" s="65">
        <f t="shared" si="4"/>
        <v>20</v>
      </c>
    </row>
    <row r="300" spans="1:23" ht="13.5" x14ac:dyDescent="0.25">
      <c r="A300" t="s">
        <v>8969</v>
      </c>
      <c r="B300" s="57">
        <v>46029</v>
      </c>
      <c r="C300" s="57">
        <v>46048</v>
      </c>
      <c r="D300" t="s">
        <v>11676</v>
      </c>
      <c r="E300" t="s">
        <v>8970</v>
      </c>
      <c r="F300" t="s">
        <v>36</v>
      </c>
      <c r="G300" t="s">
        <v>37</v>
      </c>
      <c r="H300" t="s">
        <v>8869</v>
      </c>
      <c r="I300" t="s">
        <v>39</v>
      </c>
      <c r="J300" t="s">
        <v>17833</v>
      </c>
      <c r="K300" t="s">
        <v>17834</v>
      </c>
      <c r="L300" s="66">
        <v>20</v>
      </c>
      <c r="M300" s="66">
        <v>0</v>
      </c>
      <c r="N300" t="s">
        <v>8869</v>
      </c>
      <c r="O300" t="s">
        <v>8821</v>
      </c>
      <c r="P300" t="s">
        <v>11678</v>
      </c>
      <c r="Q300" t="s">
        <v>11333</v>
      </c>
      <c r="R300" t="s">
        <v>16049</v>
      </c>
      <c r="S300" t="s">
        <v>16050</v>
      </c>
      <c r="T300" t="s">
        <v>8869</v>
      </c>
      <c r="U300" s="57">
        <v>46029</v>
      </c>
      <c r="V300" s="57">
        <v>46048</v>
      </c>
      <c r="W300" s="65">
        <f t="shared" si="4"/>
        <v>20</v>
      </c>
    </row>
    <row r="301" spans="1:23" ht="13.5" x14ac:dyDescent="0.25">
      <c r="A301" t="s">
        <v>8767</v>
      </c>
      <c r="B301" s="57">
        <v>46035</v>
      </c>
      <c r="C301" s="57">
        <v>46048</v>
      </c>
      <c r="D301" t="s">
        <v>11676</v>
      </c>
      <c r="E301" t="s">
        <v>8768</v>
      </c>
      <c r="F301" t="s">
        <v>36</v>
      </c>
      <c r="G301" t="s">
        <v>37</v>
      </c>
      <c r="H301" t="s">
        <v>45</v>
      </c>
      <c r="I301" t="s">
        <v>39</v>
      </c>
      <c r="J301" t="s">
        <v>17833</v>
      </c>
      <c r="K301" t="s">
        <v>17834</v>
      </c>
      <c r="L301" s="66">
        <v>14</v>
      </c>
      <c r="M301" s="66">
        <v>0</v>
      </c>
      <c r="N301" t="s">
        <v>46</v>
      </c>
      <c r="O301" t="s">
        <v>8762</v>
      </c>
      <c r="P301" t="s">
        <v>11677</v>
      </c>
      <c r="Q301" t="s">
        <v>8773</v>
      </c>
      <c r="R301" t="s">
        <v>12347</v>
      </c>
      <c r="S301" t="s">
        <v>12348</v>
      </c>
      <c r="T301" t="s">
        <v>46</v>
      </c>
      <c r="U301" s="57">
        <v>46035</v>
      </c>
      <c r="V301" s="57">
        <v>46048</v>
      </c>
      <c r="W301" s="65">
        <f t="shared" si="4"/>
        <v>14</v>
      </c>
    </row>
    <row r="302" spans="1:23" ht="13.5" x14ac:dyDescent="0.25">
      <c r="A302" t="s">
        <v>2411</v>
      </c>
      <c r="B302" s="57">
        <v>46035</v>
      </c>
      <c r="C302" s="57">
        <v>46048</v>
      </c>
      <c r="D302" t="s">
        <v>11676</v>
      </c>
      <c r="E302" t="s">
        <v>6115</v>
      </c>
      <c r="F302" t="s">
        <v>36</v>
      </c>
      <c r="G302" t="s">
        <v>37</v>
      </c>
      <c r="H302" t="s">
        <v>38</v>
      </c>
      <c r="I302" t="s">
        <v>39</v>
      </c>
      <c r="J302" t="s">
        <v>17833</v>
      </c>
      <c r="K302" t="s">
        <v>17834</v>
      </c>
      <c r="L302" s="66">
        <v>14</v>
      </c>
      <c r="M302" s="66">
        <v>0</v>
      </c>
      <c r="N302" t="s">
        <v>38</v>
      </c>
      <c r="O302" t="s">
        <v>5844</v>
      </c>
      <c r="P302" t="s">
        <v>41</v>
      </c>
      <c r="Q302" t="s">
        <v>2731</v>
      </c>
      <c r="R302" t="s">
        <v>13601</v>
      </c>
      <c r="S302" t="s">
        <v>13602</v>
      </c>
      <c r="T302" t="s">
        <v>38</v>
      </c>
      <c r="U302" s="57">
        <v>46035</v>
      </c>
      <c r="V302" s="57">
        <v>46048</v>
      </c>
      <c r="W302" s="65">
        <f t="shared" si="4"/>
        <v>14</v>
      </c>
    </row>
    <row r="303" spans="1:23" ht="13.5" x14ac:dyDescent="0.25">
      <c r="A303" t="s">
        <v>4810</v>
      </c>
      <c r="B303" s="57">
        <v>46043</v>
      </c>
      <c r="C303" s="57">
        <v>46048</v>
      </c>
      <c r="D303" t="s">
        <v>11676</v>
      </c>
      <c r="E303" t="s">
        <v>4811</v>
      </c>
      <c r="F303" t="s">
        <v>36</v>
      </c>
      <c r="G303" t="s">
        <v>37</v>
      </c>
      <c r="H303" t="s">
        <v>241</v>
      </c>
      <c r="I303" t="s">
        <v>39</v>
      </c>
      <c r="J303" t="s">
        <v>17833</v>
      </c>
      <c r="K303" t="s">
        <v>17834</v>
      </c>
      <c r="L303" s="66">
        <v>6</v>
      </c>
      <c r="M303" s="66">
        <v>0</v>
      </c>
      <c r="N303" t="s">
        <v>242</v>
      </c>
      <c r="O303" t="s">
        <v>4777</v>
      </c>
      <c r="P303" t="s">
        <v>41</v>
      </c>
      <c r="Q303" t="s">
        <v>250</v>
      </c>
      <c r="R303" t="s">
        <v>14247</v>
      </c>
      <c r="S303" t="s">
        <v>14248</v>
      </c>
      <c r="T303" t="s">
        <v>242</v>
      </c>
      <c r="U303" s="57">
        <v>46043</v>
      </c>
      <c r="V303" s="57">
        <v>46048</v>
      </c>
      <c r="W303" s="65">
        <f t="shared" si="4"/>
        <v>6</v>
      </c>
    </row>
    <row r="304" spans="1:23" ht="13.5" x14ac:dyDescent="0.25">
      <c r="A304" t="s">
        <v>1987</v>
      </c>
      <c r="B304" s="57">
        <v>46043</v>
      </c>
      <c r="C304" s="57">
        <v>46048</v>
      </c>
      <c r="D304" t="s">
        <v>11676</v>
      </c>
      <c r="E304" t="s">
        <v>1988</v>
      </c>
      <c r="F304" t="s">
        <v>36</v>
      </c>
      <c r="G304" t="s">
        <v>37</v>
      </c>
      <c r="H304" t="s">
        <v>38</v>
      </c>
      <c r="I304" t="s">
        <v>39</v>
      </c>
      <c r="J304" t="s">
        <v>17833</v>
      </c>
      <c r="K304" t="s">
        <v>17834</v>
      </c>
      <c r="L304" s="66">
        <v>6</v>
      </c>
      <c r="M304" s="66">
        <v>0</v>
      </c>
      <c r="N304" t="s">
        <v>38</v>
      </c>
      <c r="O304" t="s">
        <v>1937</v>
      </c>
      <c r="P304" t="s">
        <v>41</v>
      </c>
      <c r="Q304" t="s">
        <v>1949</v>
      </c>
      <c r="R304" t="s">
        <v>12235</v>
      </c>
      <c r="S304" t="s">
        <v>12236</v>
      </c>
      <c r="T304" t="s">
        <v>38</v>
      </c>
      <c r="U304" s="57">
        <v>46043</v>
      </c>
      <c r="V304" s="57">
        <v>46048</v>
      </c>
      <c r="W304" s="65">
        <f t="shared" si="4"/>
        <v>6</v>
      </c>
    </row>
    <row r="305" spans="1:23" ht="13.5" x14ac:dyDescent="0.25">
      <c r="A305" t="s">
        <v>2463</v>
      </c>
      <c r="B305" s="57">
        <v>46043</v>
      </c>
      <c r="C305" s="57">
        <v>46048</v>
      </c>
      <c r="D305" t="s">
        <v>11676</v>
      </c>
      <c r="E305" t="s">
        <v>6052</v>
      </c>
      <c r="F305" t="s">
        <v>36</v>
      </c>
      <c r="G305" t="s">
        <v>37</v>
      </c>
      <c r="H305" t="s">
        <v>38</v>
      </c>
      <c r="I305" t="s">
        <v>39</v>
      </c>
      <c r="J305" t="s">
        <v>17833</v>
      </c>
      <c r="K305" t="s">
        <v>17834</v>
      </c>
      <c r="L305" s="66">
        <v>6</v>
      </c>
      <c r="M305" s="66">
        <v>0</v>
      </c>
      <c r="N305" t="s">
        <v>38</v>
      </c>
      <c r="O305" t="s">
        <v>5844</v>
      </c>
      <c r="P305" t="s">
        <v>41</v>
      </c>
      <c r="Q305" t="s">
        <v>4295</v>
      </c>
      <c r="R305" t="s">
        <v>14150</v>
      </c>
      <c r="S305" t="s">
        <v>14151</v>
      </c>
      <c r="T305" t="s">
        <v>38</v>
      </c>
      <c r="U305" s="57">
        <v>46043</v>
      </c>
      <c r="V305" s="57">
        <v>46048</v>
      </c>
      <c r="W305" s="65">
        <f t="shared" si="4"/>
        <v>6</v>
      </c>
    </row>
    <row r="306" spans="1:23" ht="13.5" x14ac:dyDescent="0.25">
      <c r="A306" t="s">
        <v>1228</v>
      </c>
      <c r="B306" s="57">
        <v>46046</v>
      </c>
      <c r="C306" s="57">
        <v>46048</v>
      </c>
      <c r="D306" t="s">
        <v>11676</v>
      </c>
      <c r="E306" t="s">
        <v>1230</v>
      </c>
      <c r="F306" t="s">
        <v>36</v>
      </c>
      <c r="G306" t="s">
        <v>96</v>
      </c>
      <c r="H306" t="s">
        <v>159</v>
      </c>
      <c r="I306" t="s">
        <v>39</v>
      </c>
      <c r="J306" t="s">
        <v>17833</v>
      </c>
      <c r="K306" t="s">
        <v>17834</v>
      </c>
      <c r="L306" s="66">
        <v>3</v>
      </c>
      <c r="M306" s="66">
        <v>0</v>
      </c>
      <c r="N306" t="s">
        <v>160</v>
      </c>
      <c r="O306" t="s">
        <v>1223</v>
      </c>
      <c r="P306" t="s">
        <v>41</v>
      </c>
      <c r="Q306" t="s">
        <v>1682</v>
      </c>
      <c r="R306" t="s">
        <v>14338</v>
      </c>
      <c r="S306" t="s">
        <v>14339</v>
      </c>
      <c r="T306" t="s">
        <v>160</v>
      </c>
      <c r="U306" s="57">
        <v>46046</v>
      </c>
      <c r="V306" s="57">
        <v>46048</v>
      </c>
      <c r="W306" s="65">
        <f t="shared" si="4"/>
        <v>3</v>
      </c>
    </row>
    <row r="307" spans="1:23" ht="13.5" x14ac:dyDescent="0.25">
      <c r="A307" t="s">
        <v>4992</v>
      </c>
      <c r="B307" s="57">
        <v>46046</v>
      </c>
      <c r="C307" s="57">
        <v>46048</v>
      </c>
      <c r="D307" t="s">
        <v>11676</v>
      </c>
      <c r="E307" t="s">
        <v>4995</v>
      </c>
      <c r="F307" t="s">
        <v>36</v>
      </c>
      <c r="G307" t="s">
        <v>96</v>
      </c>
      <c r="H307" t="s">
        <v>831</v>
      </c>
      <c r="I307" t="s">
        <v>39</v>
      </c>
      <c r="J307" t="s">
        <v>17833</v>
      </c>
      <c r="K307" t="s">
        <v>17834</v>
      </c>
      <c r="L307" s="66">
        <v>3</v>
      </c>
      <c r="M307" s="66">
        <v>0</v>
      </c>
      <c r="N307" t="s">
        <v>832</v>
      </c>
      <c r="O307" t="s">
        <v>4840</v>
      </c>
      <c r="P307" t="s">
        <v>41</v>
      </c>
      <c r="Q307" t="s">
        <v>5021</v>
      </c>
      <c r="R307" t="s">
        <v>13447</v>
      </c>
      <c r="S307" t="s">
        <v>13448</v>
      </c>
      <c r="T307" t="s">
        <v>832</v>
      </c>
      <c r="U307" s="57">
        <v>46046</v>
      </c>
      <c r="V307" s="57">
        <v>46048</v>
      </c>
      <c r="W307" s="65">
        <f t="shared" si="4"/>
        <v>3</v>
      </c>
    </row>
    <row r="308" spans="1:23" ht="13.5" x14ac:dyDescent="0.25">
      <c r="A308" t="s">
        <v>1391</v>
      </c>
      <c r="B308" s="57">
        <v>46023</v>
      </c>
      <c r="C308" s="57">
        <v>46049</v>
      </c>
      <c r="D308" t="s">
        <v>11676</v>
      </c>
      <c r="E308" t="s">
        <v>1392</v>
      </c>
      <c r="F308" t="s">
        <v>36</v>
      </c>
      <c r="G308" t="s">
        <v>59</v>
      </c>
      <c r="H308" t="s">
        <v>1388</v>
      </c>
      <c r="I308" t="s">
        <v>39</v>
      </c>
      <c r="J308" t="s">
        <v>17833</v>
      </c>
      <c r="K308" t="s">
        <v>17834</v>
      </c>
      <c r="L308" s="66">
        <v>27</v>
      </c>
      <c r="M308" s="66">
        <v>0</v>
      </c>
      <c r="N308" t="s">
        <v>1389</v>
      </c>
      <c r="O308" t="s">
        <v>1390</v>
      </c>
      <c r="P308" t="s">
        <v>41</v>
      </c>
      <c r="Q308" t="s">
        <v>10519</v>
      </c>
      <c r="R308" t="s">
        <v>14132</v>
      </c>
      <c r="S308" t="s">
        <v>14133</v>
      </c>
      <c r="T308" t="s">
        <v>1389</v>
      </c>
      <c r="U308" s="57">
        <v>46023</v>
      </c>
      <c r="V308" s="57">
        <v>46049</v>
      </c>
      <c r="W308" s="65">
        <f t="shared" si="4"/>
        <v>27</v>
      </c>
    </row>
    <row r="309" spans="1:23" ht="13.5" x14ac:dyDescent="0.25">
      <c r="A309" t="s">
        <v>9544</v>
      </c>
      <c r="B309" s="57">
        <v>46023</v>
      </c>
      <c r="C309" s="57">
        <v>46049</v>
      </c>
      <c r="D309" t="s">
        <v>11676</v>
      </c>
      <c r="E309" t="s">
        <v>9545</v>
      </c>
      <c r="F309" t="s">
        <v>36</v>
      </c>
      <c r="G309" t="s">
        <v>100</v>
      </c>
      <c r="H309" t="s">
        <v>9426</v>
      </c>
      <c r="I309" t="s">
        <v>39</v>
      </c>
      <c r="J309" t="s">
        <v>17835</v>
      </c>
      <c r="K309" t="s">
        <v>17834</v>
      </c>
      <c r="L309" s="66">
        <v>27</v>
      </c>
      <c r="M309" s="66">
        <v>0</v>
      </c>
      <c r="N309" t="s">
        <v>9427</v>
      </c>
      <c r="O309" t="s">
        <v>9428</v>
      </c>
      <c r="P309" t="s">
        <v>11678</v>
      </c>
      <c r="Q309" t="s">
        <v>11417</v>
      </c>
      <c r="R309" t="s">
        <v>14128</v>
      </c>
      <c r="S309" t="s">
        <v>14129</v>
      </c>
      <c r="T309" t="s">
        <v>9427</v>
      </c>
      <c r="U309" s="57">
        <v>46023</v>
      </c>
      <c r="V309" s="57">
        <v>46049</v>
      </c>
      <c r="W309" s="65">
        <f t="shared" si="4"/>
        <v>27</v>
      </c>
    </row>
    <row r="310" spans="1:23" ht="13.5" x14ac:dyDescent="0.25">
      <c r="A310" t="s">
        <v>3691</v>
      </c>
      <c r="B310" s="57">
        <v>46023</v>
      </c>
      <c r="C310" s="57">
        <v>46049</v>
      </c>
      <c r="D310" t="s">
        <v>11676</v>
      </c>
      <c r="E310" t="s">
        <v>3692</v>
      </c>
      <c r="F310" t="s">
        <v>36</v>
      </c>
      <c r="G310" t="s">
        <v>37</v>
      </c>
      <c r="H310" t="s">
        <v>159</v>
      </c>
      <c r="I310" t="s">
        <v>39</v>
      </c>
      <c r="J310" t="s">
        <v>17833</v>
      </c>
      <c r="K310" t="s">
        <v>17834</v>
      </c>
      <c r="L310" s="66">
        <v>27</v>
      </c>
      <c r="M310" s="66">
        <v>0</v>
      </c>
      <c r="N310" t="s">
        <v>160</v>
      </c>
      <c r="O310" t="s">
        <v>3658</v>
      </c>
      <c r="P310" t="s">
        <v>41</v>
      </c>
      <c r="Q310" t="s">
        <v>10892</v>
      </c>
      <c r="R310" t="s">
        <v>14118</v>
      </c>
      <c r="S310" t="s">
        <v>14119</v>
      </c>
      <c r="T310" t="s">
        <v>160</v>
      </c>
      <c r="U310" s="57">
        <v>46023</v>
      </c>
      <c r="V310" s="57">
        <v>46049</v>
      </c>
      <c r="W310" s="65">
        <f t="shared" si="4"/>
        <v>27</v>
      </c>
    </row>
    <row r="311" spans="1:23" ht="13.5" x14ac:dyDescent="0.25">
      <c r="A311" t="s">
        <v>9560</v>
      </c>
      <c r="B311" s="57">
        <v>46023</v>
      </c>
      <c r="C311" s="57">
        <v>46049</v>
      </c>
      <c r="D311" t="s">
        <v>11676</v>
      </c>
      <c r="E311" t="s">
        <v>9561</v>
      </c>
      <c r="F311" t="s">
        <v>36</v>
      </c>
      <c r="G311" t="s">
        <v>37</v>
      </c>
      <c r="H311" t="s">
        <v>9426</v>
      </c>
      <c r="I311" t="s">
        <v>39</v>
      </c>
      <c r="J311" t="s">
        <v>17833</v>
      </c>
      <c r="K311" t="s">
        <v>17834</v>
      </c>
      <c r="L311" s="66">
        <v>27</v>
      </c>
      <c r="M311" s="66">
        <v>0</v>
      </c>
      <c r="N311" t="s">
        <v>9427</v>
      </c>
      <c r="O311" t="s">
        <v>9428</v>
      </c>
      <c r="P311" t="s">
        <v>11678</v>
      </c>
      <c r="Q311" t="s">
        <v>9990</v>
      </c>
      <c r="R311" t="s">
        <v>14126</v>
      </c>
      <c r="S311" t="s">
        <v>14127</v>
      </c>
      <c r="T311" t="s">
        <v>9427</v>
      </c>
      <c r="U311" s="57">
        <v>46023</v>
      </c>
      <c r="V311" s="57">
        <v>46049</v>
      </c>
      <c r="W311" s="65">
        <f t="shared" si="4"/>
        <v>27</v>
      </c>
    </row>
    <row r="312" spans="1:23" ht="13.5" x14ac:dyDescent="0.25">
      <c r="A312" t="s">
        <v>1977</v>
      </c>
      <c r="B312" s="57">
        <v>46023</v>
      </c>
      <c r="C312" s="57">
        <v>46049</v>
      </c>
      <c r="D312" t="s">
        <v>11676</v>
      </c>
      <c r="E312" t="s">
        <v>1978</v>
      </c>
      <c r="F312" t="s">
        <v>36</v>
      </c>
      <c r="G312" t="s">
        <v>37</v>
      </c>
      <c r="H312" t="s">
        <v>38</v>
      </c>
      <c r="I312" t="s">
        <v>39</v>
      </c>
      <c r="J312" t="s">
        <v>17833</v>
      </c>
      <c r="K312" t="s">
        <v>17834</v>
      </c>
      <c r="L312" s="66">
        <v>27</v>
      </c>
      <c r="M312" s="66">
        <v>0</v>
      </c>
      <c r="N312" t="s">
        <v>38</v>
      </c>
      <c r="O312" t="s">
        <v>1937</v>
      </c>
      <c r="P312" t="s">
        <v>41</v>
      </c>
      <c r="Q312" t="s">
        <v>1963</v>
      </c>
      <c r="R312" t="s">
        <v>12377</v>
      </c>
      <c r="S312" t="s">
        <v>12378</v>
      </c>
      <c r="T312" t="s">
        <v>38</v>
      </c>
      <c r="U312" s="57">
        <v>46023</v>
      </c>
      <c r="V312" s="57">
        <v>46049</v>
      </c>
      <c r="W312" s="65">
        <f t="shared" si="4"/>
        <v>27</v>
      </c>
    </row>
    <row r="313" spans="1:23" ht="13.5" x14ac:dyDescent="0.25">
      <c r="A313" t="s">
        <v>2754</v>
      </c>
      <c r="B313" s="57">
        <v>46023</v>
      </c>
      <c r="C313" s="57">
        <v>46049</v>
      </c>
      <c r="D313" t="s">
        <v>11676</v>
      </c>
      <c r="E313" t="s">
        <v>2755</v>
      </c>
      <c r="F313" t="s">
        <v>36</v>
      </c>
      <c r="G313" t="s">
        <v>37</v>
      </c>
      <c r="H313" t="s">
        <v>38</v>
      </c>
      <c r="I313" t="s">
        <v>39</v>
      </c>
      <c r="J313" t="s">
        <v>17833</v>
      </c>
      <c r="K313" t="s">
        <v>17834</v>
      </c>
      <c r="L313" s="66">
        <v>27</v>
      </c>
      <c r="M313" s="66">
        <v>0</v>
      </c>
      <c r="N313" t="s">
        <v>38</v>
      </c>
      <c r="O313" t="s">
        <v>2733</v>
      </c>
      <c r="P313" t="s">
        <v>41</v>
      </c>
      <c r="Q313" t="s">
        <v>10737</v>
      </c>
      <c r="R313" t="s">
        <v>14124</v>
      </c>
      <c r="S313" t="s">
        <v>14125</v>
      </c>
      <c r="T313" t="s">
        <v>38</v>
      </c>
      <c r="U313" s="57">
        <v>46023</v>
      </c>
      <c r="V313" s="57">
        <v>46049</v>
      </c>
      <c r="W313" s="65">
        <f t="shared" si="4"/>
        <v>27</v>
      </c>
    </row>
    <row r="314" spans="1:23" ht="13.5" x14ac:dyDescent="0.25">
      <c r="A314" t="s">
        <v>9741</v>
      </c>
      <c r="B314" s="57">
        <v>46023</v>
      </c>
      <c r="C314" s="57">
        <v>46049</v>
      </c>
      <c r="D314" t="s">
        <v>11676</v>
      </c>
      <c r="E314" t="s">
        <v>10003</v>
      </c>
      <c r="F314" t="s">
        <v>36</v>
      </c>
      <c r="G314" t="s">
        <v>37</v>
      </c>
      <c r="H314" t="s">
        <v>9426</v>
      </c>
      <c r="I314" t="s">
        <v>39</v>
      </c>
      <c r="J314" t="s">
        <v>17833</v>
      </c>
      <c r="K314" t="s">
        <v>17834</v>
      </c>
      <c r="L314" s="66">
        <v>27</v>
      </c>
      <c r="M314" s="66">
        <v>0</v>
      </c>
      <c r="N314" t="s">
        <v>9427</v>
      </c>
      <c r="O314" t="s">
        <v>9944</v>
      </c>
      <c r="P314" t="s">
        <v>11678</v>
      </c>
      <c r="Q314" t="s">
        <v>11488</v>
      </c>
      <c r="R314" t="s">
        <v>14130</v>
      </c>
      <c r="S314" t="s">
        <v>14131</v>
      </c>
      <c r="T314" t="s">
        <v>9427</v>
      </c>
      <c r="U314" s="57">
        <v>46023</v>
      </c>
      <c r="V314" s="57">
        <v>46049</v>
      </c>
      <c r="W314" s="65">
        <f t="shared" si="4"/>
        <v>27</v>
      </c>
    </row>
    <row r="315" spans="1:23" ht="13.5" x14ac:dyDescent="0.25">
      <c r="A315" t="s">
        <v>1485</v>
      </c>
      <c r="B315" s="57">
        <v>46023</v>
      </c>
      <c r="C315" s="57">
        <v>46049</v>
      </c>
      <c r="D315" t="s">
        <v>11676</v>
      </c>
      <c r="E315" t="s">
        <v>1486</v>
      </c>
      <c r="F315" t="s">
        <v>36</v>
      </c>
      <c r="G315" t="s">
        <v>37</v>
      </c>
      <c r="H315" t="s">
        <v>323</v>
      </c>
      <c r="I315" t="s">
        <v>39</v>
      </c>
      <c r="J315" t="s">
        <v>17833</v>
      </c>
      <c r="K315" t="s">
        <v>17834</v>
      </c>
      <c r="L315" s="66">
        <v>27</v>
      </c>
      <c r="M315" s="66">
        <v>0</v>
      </c>
      <c r="N315" t="s">
        <v>324</v>
      </c>
      <c r="O315" t="s">
        <v>1410</v>
      </c>
      <c r="P315" t="s">
        <v>41</v>
      </c>
      <c r="Q315" t="s">
        <v>1493</v>
      </c>
      <c r="R315" t="s">
        <v>11975</v>
      </c>
      <c r="S315" t="s">
        <v>11976</v>
      </c>
      <c r="T315" t="s">
        <v>324</v>
      </c>
      <c r="U315" s="57">
        <v>46023</v>
      </c>
      <c r="V315" s="57">
        <v>46049</v>
      </c>
      <c r="W315" s="65">
        <f t="shared" si="4"/>
        <v>27</v>
      </c>
    </row>
    <row r="316" spans="1:23" ht="13.5" x14ac:dyDescent="0.25">
      <c r="A316" t="s">
        <v>7149</v>
      </c>
      <c r="B316" s="57">
        <v>46023</v>
      </c>
      <c r="C316" s="57">
        <v>46049</v>
      </c>
      <c r="D316" t="s">
        <v>11676</v>
      </c>
      <c r="E316" t="s">
        <v>7150</v>
      </c>
      <c r="F316" t="s">
        <v>36</v>
      </c>
      <c r="G316" t="s">
        <v>96</v>
      </c>
      <c r="H316" t="s">
        <v>45</v>
      </c>
      <c r="I316" t="s">
        <v>39</v>
      </c>
      <c r="J316" t="s">
        <v>17835</v>
      </c>
      <c r="K316" t="s">
        <v>17834</v>
      </c>
      <c r="L316" s="66">
        <v>27</v>
      </c>
      <c r="M316" s="66">
        <v>0</v>
      </c>
      <c r="N316" t="s">
        <v>46</v>
      </c>
      <c r="O316" t="s">
        <v>7060</v>
      </c>
      <c r="P316" t="s">
        <v>7061</v>
      </c>
      <c r="Q316" t="s">
        <v>7091</v>
      </c>
      <c r="R316" t="s">
        <v>13695</v>
      </c>
      <c r="S316" t="s">
        <v>13696</v>
      </c>
      <c r="T316" t="s">
        <v>46</v>
      </c>
      <c r="U316" s="57">
        <v>46023</v>
      </c>
      <c r="V316" s="57">
        <v>46049</v>
      </c>
      <c r="W316" s="65">
        <f t="shared" si="4"/>
        <v>27</v>
      </c>
    </row>
    <row r="317" spans="1:23" ht="13.5" x14ac:dyDescent="0.25">
      <c r="A317" t="s">
        <v>4902</v>
      </c>
      <c r="B317" s="57">
        <v>46024</v>
      </c>
      <c r="C317" s="57">
        <v>46049</v>
      </c>
      <c r="D317" t="s">
        <v>11676</v>
      </c>
      <c r="E317" t="s">
        <v>8479</v>
      </c>
      <c r="F317" t="s">
        <v>36</v>
      </c>
      <c r="G317" t="s">
        <v>96</v>
      </c>
      <c r="H317" t="s">
        <v>831</v>
      </c>
      <c r="I317" t="s">
        <v>39</v>
      </c>
      <c r="J317" t="s">
        <v>17835</v>
      </c>
      <c r="K317" t="s">
        <v>17834</v>
      </c>
      <c r="L317" s="66">
        <v>26</v>
      </c>
      <c r="M317" s="66">
        <v>0</v>
      </c>
      <c r="N317" t="s">
        <v>832</v>
      </c>
      <c r="O317" t="s">
        <v>8470</v>
      </c>
      <c r="P317" t="s">
        <v>11677</v>
      </c>
      <c r="Q317" t="s">
        <v>8439</v>
      </c>
      <c r="R317" t="s">
        <v>13691</v>
      </c>
      <c r="S317" t="s">
        <v>13692</v>
      </c>
      <c r="T317" t="s">
        <v>832</v>
      </c>
      <c r="U317" s="57">
        <v>46024</v>
      </c>
      <c r="V317" s="57">
        <v>46049</v>
      </c>
      <c r="W317" s="65">
        <f t="shared" si="4"/>
        <v>26</v>
      </c>
    </row>
    <row r="318" spans="1:23" ht="13.5" x14ac:dyDescent="0.25">
      <c r="A318" t="s">
        <v>9162</v>
      </c>
      <c r="B318" s="57">
        <v>46035</v>
      </c>
      <c r="C318" s="57">
        <v>46049</v>
      </c>
      <c r="D318" t="s">
        <v>11676</v>
      </c>
      <c r="E318" t="s">
        <v>9163</v>
      </c>
      <c r="F318" t="s">
        <v>36</v>
      </c>
      <c r="G318" t="s">
        <v>37</v>
      </c>
      <c r="H318" t="s">
        <v>831</v>
      </c>
      <c r="I318" t="s">
        <v>39</v>
      </c>
      <c r="J318" t="s">
        <v>17833</v>
      </c>
      <c r="K318" t="s">
        <v>17834</v>
      </c>
      <c r="L318" s="66">
        <v>15</v>
      </c>
      <c r="M318" s="66">
        <v>0</v>
      </c>
      <c r="N318" t="s">
        <v>832</v>
      </c>
      <c r="O318" t="s">
        <v>833</v>
      </c>
      <c r="P318" t="s">
        <v>11678</v>
      </c>
      <c r="Q318" t="s">
        <v>9138</v>
      </c>
      <c r="R318" t="s">
        <v>13387</v>
      </c>
      <c r="S318" t="s">
        <v>13388</v>
      </c>
      <c r="T318" t="s">
        <v>832</v>
      </c>
      <c r="U318" s="57">
        <v>46035</v>
      </c>
      <c r="V318" s="57">
        <v>46049</v>
      </c>
      <c r="W318" s="65">
        <f t="shared" si="4"/>
        <v>15</v>
      </c>
    </row>
    <row r="319" spans="1:23" ht="13.5" x14ac:dyDescent="0.25">
      <c r="A319" t="s">
        <v>2532</v>
      </c>
      <c r="B319" s="57">
        <v>46037</v>
      </c>
      <c r="C319" s="57">
        <v>46049</v>
      </c>
      <c r="D319" t="s">
        <v>11676</v>
      </c>
      <c r="E319" t="s">
        <v>4672</v>
      </c>
      <c r="F319" t="s">
        <v>36</v>
      </c>
      <c r="G319" t="s">
        <v>37</v>
      </c>
      <c r="H319" t="s">
        <v>38</v>
      </c>
      <c r="I319" t="s">
        <v>39</v>
      </c>
      <c r="J319" t="s">
        <v>17833</v>
      </c>
      <c r="K319" t="s">
        <v>17834</v>
      </c>
      <c r="L319" s="66">
        <v>13</v>
      </c>
      <c r="M319" s="66">
        <v>0</v>
      </c>
      <c r="N319" t="s">
        <v>38</v>
      </c>
      <c r="O319" t="s">
        <v>4665</v>
      </c>
      <c r="P319" t="s">
        <v>41</v>
      </c>
      <c r="Q319" t="s">
        <v>3988</v>
      </c>
      <c r="R319" t="s">
        <v>13745</v>
      </c>
      <c r="S319" t="s">
        <v>13746</v>
      </c>
      <c r="T319" t="s">
        <v>38</v>
      </c>
      <c r="U319" s="57">
        <v>46037</v>
      </c>
      <c r="V319" s="57">
        <v>46049</v>
      </c>
      <c r="W319" s="65">
        <f t="shared" si="4"/>
        <v>13</v>
      </c>
    </row>
    <row r="320" spans="1:23" ht="13.5" x14ac:dyDescent="0.25">
      <c r="A320" t="s">
        <v>682</v>
      </c>
      <c r="B320" s="57">
        <v>46038</v>
      </c>
      <c r="C320" s="57">
        <v>46049</v>
      </c>
      <c r="D320" t="s">
        <v>11676</v>
      </c>
      <c r="E320" t="s">
        <v>5448</v>
      </c>
      <c r="F320" t="s">
        <v>36</v>
      </c>
      <c r="G320" t="s">
        <v>37</v>
      </c>
      <c r="H320" t="s">
        <v>38</v>
      </c>
      <c r="I320" t="s">
        <v>39</v>
      </c>
      <c r="J320" t="s">
        <v>17833</v>
      </c>
      <c r="K320" t="s">
        <v>17834</v>
      </c>
      <c r="L320" s="66">
        <v>12</v>
      </c>
      <c r="M320" s="66">
        <v>0</v>
      </c>
      <c r="N320" t="s">
        <v>38</v>
      </c>
      <c r="O320" t="s">
        <v>5432</v>
      </c>
      <c r="P320" t="s">
        <v>41</v>
      </c>
      <c r="Q320" t="s">
        <v>4099</v>
      </c>
      <c r="R320" t="s">
        <v>13787</v>
      </c>
      <c r="S320" t="s">
        <v>13788</v>
      </c>
      <c r="T320" t="s">
        <v>38</v>
      </c>
      <c r="U320" s="57">
        <v>46038</v>
      </c>
      <c r="V320" s="57">
        <v>46049</v>
      </c>
      <c r="W320" s="65">
        <f t="shared" si="4"/>
        <v>12</v>
      </c>
    </row>
    <row r="321" spans="1:23" ht="13.5" x14ac:dyDescent="0.25">
      <c r="A321" t="s">
        <v>2978</v>
      </c>
      <c r="B321" s="57">
        <v>46038</v>
      </c>
      <c r="C321" s="57">
        <v>46049</v>
      </c>
      <c r="D321" t="s">
        <v>11676</v>
      </c>
      <c r="E321" t="s">
        <v>2979</v>
      </c>
      <c r="F321" t="s">
        <v>36</v>
      </c>
      <c r="G321" t="s">
        <v>37</v>
      </c>
      <c r="H321" t="s">
        <v>38</v>
      </c>
      <c r="I321" t="s">
        <v>39</v>
      </c>
      <c r="J321" t="s">
        <v>17833</v>
      </c>
      <c r="K321" t="s">
        <v>17834</v>
      </c>
      <c r="L321" s="66">
        <v>12</v>
      </c>
      <c r="M321" s="66">
        <v>0</v>
      </c>
      <c r="N321" t="s">
        <v>38</v>
      </c>
      <c r="O321" t="s">
        <v>2955</v>
      </c>
      <c r="P321" t="s">
        <v>41</v>
      </c>
      <c r="Q321" t="s">
        <v>1226</v>
      </c>
      <c r="R321" t="s">
        <v>13791</v>
      </c>
      <c r="S321" t="s">
        <v>13792</v>
      </c>
      <c r="T321" t="s">
        <v>38</v>
      </c>
      <c r="U321" s="57">
        <v>46038</v>
      </c>
      <c r="V321" s="57">
        <v>46049</v>
      </c>
      <c r="W321" s="65">
        <f t="shared" si="4"/>
        <v>12</v>
      </c>
    </row>
    <row r="322" spans="1:23" ht="13.5" x14ac:dyDescent="0.25">
      <c r="A322" t="s">
        <v>9490</v>
      </c>
      <c r="B322" s="57">
        <v>46039</v>
      </c>
      <c r="C322" s="57">
        <v>46049</v>
      </c>
      <c r="D322" t="s">
        <v>11676</v>
      </c>
      <c r="E322" t="s">
        <v>10060</v>
      </c>
      <c r="F322" t="s">
        <v>36</v>
      </c>
      <c r="G322" t="s">
        <v>37</v>
      </c>
      <c r="H322" t="s">
        <v>9426</v>
      </c>
      <c r="I322" t="s">
        <v>39</v>
      </c>
      <c r="J322" t="s">
        <v>17833</v>
      </c>
      <c r="K322" t="s">
        <v>17834</v>
      </c>
      <c r="L322" s="66">
        <v>11</v>
      </c>
      <c r="M322" s="66">
        <v>0</v>
      </c>
      <c r="N322" t="s">
        <v>9427</v>
      </c>
      <c r="O322" t="s">
        <v>10057</v>
      </c>
      <c r="P322" t="s">
        <v>11678</v>
      </c>
      <c r="Q322" t="s">
        <v>10078</v>
      </c>
      <c r="R322" t="s">
        <v>12575</v>
      </c>
      <c r="S322" t="s">
        <v>12576</v>
      </c>
      <c r="T322" t="s">
        <v>9427</v>
      </c>
      <c r="U322" s="57">
        <v>46039</v>
      </c>
      <c r="V322" s="57">
        <v>46049</v>
      </c>
      <c r="W322" s="65">
        <f t="shared" si="4"/>
        <v>11</v>
      </c>
    </row>
    <row r="323" spans="1:23" ht="13.5" x14ac:dyDescent="0.25">
      <c r="A323" t="s">
        <v>9629</v>
      </c>
      <c r="B323" s="57">
        <v>46043</v>
      </c>
      <c r="C323" s="57">
        <v>46049</v>
      </c>
      <c r="D323" t="s">
        <v>11676</v>
      </c>
      <c r="E323" t="s">
        <v>9631</v>
      </c>
      <c r="F323" t="s">
        <v>36</v>
      </c>
      <c r="G323" t="s">
        <v>37</v>
      </c>
      <c r="H323" t="s">
        <v>9426</v>
      </c>
      <c r="I323" t="s">
        <v>39</v>
      </c>
      <c r="J323" t="s">
        <v>17833</v>
      </c>
      <c r="K323" t="s">
        <v>17834</v>
      </c>
      <c r="L323" s="66">
        <v>7</v>
      </c>
      <c r="M323" s="66">
        <v>0</v>
      </c>
      <c r="N323" t="s">
        <v>9427</v>
      </c>
      <c r="O323" t="s">
        <v>9428</v>
      </c>
      <c r="P323" t="s">
        <v>11678</v>
      </c>
      <c r="Q323" t="s">
        <v>9533</v>
      </c>
      <c r="R323" t="s">
        <v>13645</v>
      </c>
      <c r="S323" t="s">
        <v>13646</v>
      </c>
      <c r="T323" t="s">
        <v>9427</v>
      </c>
      <c r="U323" s="57">
        <v>46043</v>
      </c>
      <c r="V323" s="57">
        <v>46049</v>
      </c>
      <c r="W323" s="65">
        <f t="shared" ref="W323:W386" si="5">(V323-U323)+1</f>
        <v>7</v>
      </c>
    </row>
    <row r="324" spans="1:23" ht="13.5" x14ac:dyDescent="0.25">
      <c r="A324" t="s">
        <v>9168</v>
      </c>
      <c r="B324" s="57">
        <v>46043</v>
      </c>
      <c r="C324" s="57">
        <v>46049</v>
      </c>
      <c r="D324" t="s">
        <v>11676</v>
      </c>
      <c r="E324" t="s">
        <v>9169</v>
      </c>
      <c r="F324" t="s">
        <v>36</v>
      </c>
      <c r="G324" t="s">
        <v>37</v>
      </c>
      <c r="H324" t="s">
        <v>831</v>
      </c>
      <c r="I324" t="s">
        <v>39</v>
      </c>
      <c r="J324" t="s">
        <v>17833</v>
      </c>
      <c r="K324" t="s">
        <v>17834</v>
      </c>
      <c r="L324" s="66">
        <v>7</v>
      </c>
      <c r="M324" s="66">
        <v>0</v>
      </c>
      <c r="N324" t="s">
        <v>832</v>
      </c>
      <c r="O324" t="s">
        <v>833</v>
      </c>
      <c r="P324" t="s">
        <v>11678</v>
      </c>
      <c r="Q324" t="s">
        <v>9143</v>
      </c>
      <c r="R324" t="s">
        <v>13393</v>
      </c>
      <c r="S324" t="s">
        <v>13394</v>
      </c>
      <c r="T324" t="s">
        <v>832</v>
      </c>
      <c r="U324" s="57">
        <v>46043</v>
      </c>
      <c r="V324" s="57">
        <v>46049</v>
      </c>
      <c r="W324" s="65">
        <f t="shared" si="5"/>
        <v>7</v>
      </c>
    </row>
    <row r="325" spans="1:23" ht="13.5" x14ac:dyDescent="0.25">
      <c r="A325" t="s">
        <v>4719</v>
      </c>
      <c r="B325" s="57">
        <v>46044</v>
      </c>
      <c r="C325" s="57">
        <v>46049</v>
      </c>
      <c r="D325" t="s">
        <v>11676</v>
      </c>
      <c r="E325" t="s">
        <v>4720</v>
      </c>
      <c r="F325" t="s">
        <v>36</v>
      </c>
      <c r="G325" t="s">
        <v>1060</v>
      </c>
      <c r="H325" t="s">
        <v>241</v>
      </c>
      <c r="I325" t="s">
        <v>39</v>
      </c>
      <c r="J325" t="s">
        <v>17833</v>
      </c>
      <c r="K325" t="s">
        <v>17834</v>
      </c>
      <c r="L325" s="66">
        <v>6</v>
      </c>
      <c r="M325" s="66">
        <v>0</v>
      </c>
      <c r="N325" t="s">
        <v>242</v>
      </c>
      <c r="O325" t="s">
        <v>4665</v>
      </c>
      <c r="P325" t="s">
        <v>41</v>
      </c>
      <c r="Q325" t="s">
        <v>4756</v>
      </c>
      <c r="R325" t="s">
        <v>11977</v>
      </c>
      <c r="S325" t="s">
        <v>11978</v>
      </c>
      <c r="T325" t="s">
        <v>242</v>
      </c>
      <c r="U325" s="57">
        <v>46044</v>
      </c>
      <c r="V325" s="57">
        <v>46049</v>
      </c>
      <c r="W325" s="65">
        <f t="shared" si="5"/>
        <v>6</v>
      </c>
    </row>
    <row r="326" spans="1:23" ht="13.5" x14ac:dyDescent="0.25">
      <c r="A326" t="s">
        <v>271</v>
      </c>
      <c r="B326" s="57">
        <v>46045</v>
      </c>
      <c r="C326" s="57">
        <v>46049</v>
      </c>
      <c r="D326" t="s">
        <v>11676</v>
      </c>
      <c r="E326" t="s">
        <v>1170</v>
      </c>
      <c r="F326" t="s">
        <v>36</v>
      </c>
      <c r="G326" t="s">
        <v>37</v>
      </c>
      <c r="H326" t="s">
        <v>38</v>
      </c>
      <c r="I326" t="s">
        <v>39</v>
      </c>
      <c r="J326" t="s">
        <v>17833</v>
      </c>
      <c r="K326" t="s">
        <v>17834</v>
      </c>
      <c r="L326" s="66">
        <v>5</v>
      </c>
      <c r="M326" s="66">
        <v>0</v>
      </c>
      <c r="N326" t="s">
        <v>38</v>
      </c>
      <c r="O326" t="s">
        <v>1167</v>
      </c>
      <c r="P326" t="s">
        <v>41</v>
      </c>
      <c r="Q326" t="s">
        <v>10476</v>
      </c>
      <c r="R326" t="s">
        <v>16234</v>
      </c>
      <c r="S326" t="s">
        <v>16235</v>
      </c>
      <c r="T326" t="s">
        <v>38</v>
      </c>
      <c r="U326" s="57">
        <v>46045</v>
      </c>
      <c r="V326" s="57">
        <v>46049</v>
      </c>
      <c r="W326" s="65">
        <f t="shared" si="5"/>
        <v>5</v>
      </c>
    </row>
    <row r="327" spans="1:23" ht="13.5" x14ac:dyDescent="0.25">
      <c r="A327" t="s">
        <v>7601</v>
      </c>
      <c r="B327" s="57">
        <v>46048</v>
      </c>
      <c r="C327" s="57">
        <v>46049</v>
      </c>
      <c r="D327" t="s">
        <v>11676</v>
      </c>
      <c r="E327" t="s">
        <v>7602</v>
      </c>
      <c r="F327" t="s">
        <v>49</v>
      </c>
      <c r="G327" t="s">
        <v>50</v>
      </c>
      <c r="H327" t="s">
        <v>7513</v>
      </c>
      <c r="I327" t="s">
        <v>39</v>
      </c>
      <c r="J327" t="s">
        <v>17756</v>
      </c>
      <c r="K327" t="s">
        <v>17757</v>
      </c>
      <c r="L327" s="66">
        <v>2</v>
      </c>
      <c r="M327" s="66">
        <v>0</v>
      </c>
      <c r="N327" t="s">
        <v>7554</v>
      </c>
      <c r="O327" t="s">
        <v>7555</v>
      </c>
      <c r="P327" t="s">
        <v>7061</v>
      </c>
      <c r="Q327" t="s">
        <v>224</v>
      </c>
      <c r="R327"/>
      <c r="S327"/>
      <c r="T327"/>
      <c r="U327" s="57">
        <v>46048</v>
      </c>
      <c r="V327" s="57">
        <v>46049</v>
      </c>
      <c r="W327" s="65">
        <f t="shared" si="5"/>
        <v>2</v>
      </c>
    </row>
    <row r="328" spans="1:23" ht="13.5" x14ac:dyDescent="0.25">
      <c r="A328" t="s">
        <v>219</v>
      </c>
      <c r="B328" s="57">
        <v>46049</v>
      </c>
      <c r="C328" s="57">
        <v>46049</v>
      </c>
      <c r="D328" t="s">
        <v>11676</v>
      </c>
      <c r="E328" t="s">
        <v>5558</v>
      </c>
      <c r="F328" t="s">
        <v>36</v>
      </c>
      <c r="G328" t="s">
        <v>96</v>
      </c>
      <c r="H328" t="s">
        <v>159</v>
      </c>
      <c r="I328" t="s">
        <v>39</v>
      </c>
      <c r="J328" t="s">
        <v>17833</v>
      </c>
      <c r="K328" t="s">
        <v>17834</v>
      </c>
      <c r="L328" s="66">
        <v>1</v>
      </c>
      <c r="M328" s="66">
        <v>0</v>
      </c>
      <c r="N328" t="s">
        <v>160</v>
      </c>
      <c r="O328" t="s">
        <v>5432</v>
      </c>
      <c r="P328" t="s">
        <v>41</v>
      </c>
      <c r="Q328" t="s">
        <v>2499</v>
      </c>
      <c r="R328" t="s">
        <v>12279</v>
      </c>
      <c r="S328" t="s">
        <v>12280</v>
      </c>
      <c r="T328" t="s">
        <v>160</v>
      </c>
      <c r="U328" s="57">
        <v>46049</v>
      </c>
      <c r="V328" s="57">
        <v>46049</v>
      </c>
      <c r="W328" s="65">
        <f t="shared" si="5"/>
        <v>1</v>
      </c>
    </row>
    <row r="329" spans="1:23" ht="13.5" x14ac:dyDescent="0.25">
      <c r="A329" t="s">
        <v>6927</v>
      </c>
      <c r="B329" s="57">
        <v>46023</v>
      </c>
      <c r="C329" s="57">
        <v>46050</v>
      </c>
      <c r="D329" t="s">
        <v>11676</v>
      </c>
      <c r="E329" t="s">
        <v>6928</v>
      </c>
      <c r="F329" t="s">
        <v>36</v>
      </c>
      <c r="G329" t="s">
        <v>37</v>
      </c>
      <c r="H329" t="s">
        <v>6925</v>
      </c>
      <c r="I329" t="s">
        <v>39</v>
      </c>
      <c r="J329" t="s">
        <v>17833</v>
      </c>
      <c r="K329" t="s">
        <v>17834</v>
      </c>
      <c r="L329" s="66">
        <v>28</v>
      </c>
      <c r="M329" s="66">
        <v>0</v>
      </c>
      <c r="N329" t="s">
        <v>6926</v>
      </c>
      <c r="O329" t="s">
        <v>6921</v>
      </c>
      <c r="P329" t="s">
        <v>11679</v>
      </c>
      <c r="Q329" t="s">
        <v>6942</v>
      </c>
      <c r="R329" t="s">
        <v>12827</v>
      </c>
      <c r="S329" t="s">
        <v>12828</v>
      </c>
      <c r="T329" t="s">
        <v>6926</v>
      </c>
      <c r="U329" s="57">
        <v>46023</v>
      </c>
      <c r="V329" s="57">
        <v>46050</v>
      </c>
      <c r="W329" s="65">
        <f t="shared" si="5"/>
        <v>28</v>
      </c>
    </row>
    <row r="330" spans="1:23" ht="13.5" x14ac:dyDescent="0.25">
      <c r="A330" t="s">
        <v>1676</v>
      </c>
      <c r="B330" s="57">
        <v>46023</v>
      </c>
      <c r="C330" s="57">
        <v>46050</v>
      </c>
      <c r="D330" t="s">
        <v>11676</v>
      </c>
      <c r="E330" t="s">
        <v>1878</v>
      </c>
      <c r="F330" t="s">
        <v>36</v>
      </c>
      <c r="G330" t="s">
        <v>37</v>
      </c>
      <c r="H330" t="s">
        <v>159</v>
      </c>
      <c r="I330" t="s">
        <v>39</v>
      </c>
      <c r="J330" t="s">
        <v>17833</v>
      </c>
      <c r="K330" t="s">
        <v>17834</v>
      </c>
      <c r="L330" s="66">
        <v>28</v>
      </c>
      <c r="M330" s="66">
        <v>0</v>
      </c>
      <c r="N330" t="s">
        <v>160</v>
      </c>
      <c r="O330" t="s">
        <v>1815</v>
      </c>
      <c r="P330" t="s">
        <v>41</v>
      </c>
      <c r="Q330" t="s">
        <v>10616</v>
      </c>
      <c r="R330" t="s">
        <v>14136</v>
      </c>
      <c r="S330" t="s">
        <v>14137</v>
      </c>
      <c r="T330" t="s">
        <v>160</v>
      </c>
      <c r="U330" s="57">
        <v>46023</v>
      </c>
      <c r="V330" s="57">
        <v>46050</v>
      </c>
      <c r="W330" s="65">
        <f t="shared" si="5"/>
        <v>28</v>
      </c>
    </row>
    <row r="331" spans="1:23" ht="13.5" x14ac:dyDescent="0.25">
      <c r="A331" t="s">
        <v>976</v>
      </c>
      <c r="B331" s="57">
        <v>46023</v>
      </c>
      <c r="C331" s="57">
        <v>46050</v>
      </c>
      <c r="D331" t="s">
        <v>11676</v>
      </c>
      <c r="E331" t="s">
        <v>3059</v>
      </c>
      <c r="F331" t="s">
        <v>36</v>
      </c>
      <c r="G331" t="s">
        <v>37</v>
      </c>
      <c r="H331" t="s">
        <v>38</v>
      </c>
      <c r="I331" t="s">
        <v>39</v>
      </c>
      <c r="J331" t="s">
        <v>17833</v>
      </c>
      <c r="K331" t="s">
        <v>17834</v>
      </c>
      <c r="L331" s="66">
        <v>28</v>
      </c>
      <c r="M331" s="66">
        <v>0</v>
      </c>
      <c r="N331" t="s">
        <v>38</v>
      </c>
      <c r="O331" t="s">
        <v>3030</v>
      </c>
      <c r="P331" t="s">
        <v>41</v>
      </c>
      <c r="Q331" t="s">
        <v>4230</v>
      </c>
      <c r="R331" t="s">
        <v>14134</v>
      </c>
      <c r="S331" t="s">
        <v>14135</v>
      </c>
      <c r="T331" t="s">
        <v>38</v>
      </c>
      <c r="U331" s="57">
        <v>46023</v>
      </c>
      <c r="V331" s="57">
        <v>46050</v>
      </c>
      <c r="W331" s="65">
        <f t="shared" si="5"/>
        <v>28</v>
      </c>
    </row>
    <row r="332" spans="1:23" ht="13.5" x14ac:dyDescent="0.25">
      <c r="A332" t="s">
        <v>6059</v>
      </c>
      <c r="B332" s="57">
        <v>46023</v>
      </c>
      <c r="C332" s="57">
        <v>46050</v>
      </c>
      <c r="D332" t="s">
        <v>11676</v>
      </c>
      <c r="E332" t="s">
        <v>6060</v>
      </c>
      <c r="F332" t="s">
        <v>36</v>
      </c>
      <c r="G332" t="s">
        <v>37</v>
      </c>
      <c r="H332" t="s">
        <v>38</v>
      </c>
      <c r="I332" t="s">
        <v>39</v>
      </c>
      <c r="J332" t="s">
        <v>17833</v>
      </c>
      <c r="K332" t="s">
        <v>17834</v>
      </c>
      <c r="L332" s="66">
        <v>28</v>
      </c>
      <c r="M332" s="66">
        <v>0</v>
      </c>
      <c r="N332" t="s">
        <v>38</v>
      </c>
      <c r="O332" t="s">
        <v>5844</v>
      </c>
      <c r="P332" t="s">
        <v>41</v>
      </c>
      <c r="Q332" t="s">
        <v>5941</v>
      </c>
      <c r="R332" t="s">
        <v>13123</v>
      </c>
      <c r="S332" t="s">
        <v>13124</v>
      </c>
      <c r="T332" t="s">
        <v>38</v>
      </c>
      <c r="U332" s="57">
        <v>46023</v>
      </c>
      <c r="V332" s="57">
        <v>46050</v>
      </c>
      <c r="W332" s="65">
        <f t="shared" si="5"/>
        <v>28</v>
      </c>
    </row>
    <row r="333" spans="1:23" ht="13.5" x14ac:dyDescent="0.25">
      <c r="A333" t="s">
        <v>2717</v>
      </c>
      <c r="B333" s="57">
        <v>46023</v>
      </c>
      <c r="C333" s="57">
        <v>46050</v>
      </c>
      <c r="D333" t="s">
        <v>11676</v>
      </c>
      <c r="E333" t="s">
        <v>2718</v>
      </c>
      <c r="F333" t="s">
        <v>36</v>
      </c>
      <c r="G333" t="s">
        <v>37</v>
      </c>
      <c r="H333" t="s">
        <v>159</v>
      </c>
      <c r="I333" t="s">
        <v>39</v>
      </c>
      <c r="J333" t="s">
        <v>17833</v>
      </c>
      <c r="K333" t="s">
        <v>17834</v>
      </c>
      <c r="L333" s="66">
        <v>28</v>
      </c>
      <c r="M333" s="66">
        <v>0</v>
      </c>
      <c r="N333" t="s">
        <v>160</v>
      </c>
      <c r="O333" t="s">
        <v>2640</v>
      </c>
      <c r="P333" t="s">
        <v>41</v>
      </c>
      <c r="Q333" t="s">
        <v>2720</v>
      </c>
      <c r="R333" t="s">
        <v>12881</v>
      </c>
      <c r="S333" t="s">
        <v>12882</v>
      </c>
      <c r="T333" t="s">
        <v>160</v>
      </c>
      <c r="U333" s="57">
        <v>46023</v>
      </c>
      <c r="V333" s="57">
        <v>46050</v>
      </c>
      <c r="W333" s="65">
        <f t="shared" si="5"/>
        <v>28</v>
      </c>
    </row>
    <row r="334" spans="1:23" ht="13.5" x14ac:dyDescent="0.25">
      <c r="A334" t="s">
        <v>6810</v>
      </c>
      <c r="B334" s="57">
        <v>46023</v>
      </c>
      <c r="C334" s="57">
        <v>46050</v>
      </c>
      <c r="D334" t="s">
        <v>11676</v>
      </c>
      <c r="E334" t="s">
        <v>6811</v>
      </c>
      <c r="F334" t="s">
        <v>36</v>
      </c>
      <c r="G334" t="s">
        <v>37</v>
      </c>
      <c r="H334" t="s">
        <v>6803</v>
      </c>
      <c r="I334" t="s">
        <v>39</v>
      </c>
      <c r="J334" t="s">
        <v>17833</v>
      </c>
      <c r="K334" t="s">
        <v>17834</v>
      </c>
      <c r="L334" s="66">
        <v>28</v>
      </c>
      <c r="M334" s="66">
        <v>0</v>
      </c>
      <c r="N334" t="s">
        <v>6804</v>
      </c>
      <c r="O334" t="s">
        <v>6805</v>
      </c>
      <c r="P334" t="s">
        <v>11679</v>
      </c>
      <c r="Q334" t="s">
        <v>6808</v>
      </c>
      <c r="R334" t="s">
        <v>14142</v>
      </c>
      <c r="S334" t="s">
        <v>14143</v>
      </c>
      <c r="T334" t="s">
        <v>6804</v>
      </c>
      <c r="U334" s="57">
        <v>46023</v>
      </c>
      <c r="V334" s="57">
        <v>46050</v>
      </c>
      <c r="W334" s="65">
        <f t="shared" si="5"/>
        <v>28</v>
      </c>
    </row>
    <row r="335" spans="1:23" ht="13.5" x14ac:dyDescent="0.25">
      <c r="A335" t="s">
        <v>9395</v>
      </c>
      <c r="B335" s="57">
        <v>46023</v>
      </c>
      <c r="C335" s="57">
        <v>46050</v>
      </c>
      <c r="D335" t="s">
        <v>11676</v>
      </c>
      <c r="E335" t="s">
        <v>9396</v>
      </c>
      <c r="F335" t="s">
        <v>36</v>
      </c>
      <c r="G335" t="s">
        <v>96</v>
      </c>
      <c r="H335" t="s">
        <v>9386</v>
      </c>
      <c r="I335" t="s">
        <v>39</v>
      </c>
      <c r="J335" t="s">
        <v>17833</v>
      </c>
      <c r="K335" t="s">
        <v>17834</v>
      </c>
      <c r="L335" s="66">
        <v>28</v>
      </c>
      <c r="M335" s="66">
        <v>0</v>
      </c>
      <c r="N335" t="s">
        <v>9386</v>
      </c>
      <c r="O335" t="s">
        <v>9387</v>
      </c>
      <c r="P335" t="s">
        <v>11678</v>
      </c>
      <c r="Q335" t="s">
        <v>9388</v>
      </c>
      <c r="R335" t="s">
        <v>12227</v>
      </c>
      <c r="S335" t="s">
        <v>12228</v>
      </c>
      <c r="T335" t="s">
        <v>9386</v>
      </c>
      <c r="U335" s="57">
        <v>46023</v>
      </c>
      <c r="V335" s="57">
        <v>46050</v>
      </c>
      <c r="W335" s="65">
        <f t="shared" si="5"/>
        <v>28</v>
      </c>
    </row>
    <row r="336" spans="1:23" ht="13.5" x14ac:dyDescent="0.25">
      <c r="A336" t="s">
        <v>9937</v>
      </c>
      <c r="B336" s="57">
        <v>46023</v>
      </c>
      <c r="C336" s="57">
        <v>46050</v>
      </c>
      <c r="D336" t="s">
        <v>11676</v>
      </c>
      <c r="E336" t="s">
        <v>9938</v>
      </c>
      <c r="F336" t="s">
        <v>36</v>
      </c>
      <c r="G336" t="s">
        <v>37</v>
      </c>
      <c r="H336" t="s">
        <v>9426</v>
      </c>
      <c r="I336" t="s">
        <v>39</v>
      </c>
      <c r="J336" t="s">
        <v>17833</v>
      </c>
      <c r="K336" t="s">
        <v>17834</v>
      </c>
      <c r="L336" s="66">
        <v>28</v>
      </c>
      <c r="M336" s="66">
        <v>0</v>
      </c>
      <c r="N336" t="s">
        <v>9427</v>
      </c>
      <c r="O336" t="s">
        <v>9428</v>
      </c>
      <c r="P336" t="s">
        <v>11678</v>
      </c>
      <c r="Q336" t="s">
        <v>11465</v>
      </c>
      <c r="R336" t="s">
        <v>14146</v>
      </c>
      <c r="S336" t="s">
        <v>14147</v>
      </c>
      <c r="T336" t="s">
        <v>9427</v>
      </c>
      <c r="U336" s="57">
        <v>46023</v>
      </c>
      <c r="V336" s="57">
        <v>46050</v>
      </c>
      <c r="W336" s="65">
        <f t="shared" si="5"/>
        <v>28</v>
      </c>
    </row>
    <row r="337" spans="1:23" ht="13.5" x14ac:dyDescent="0.25">
      <c r="A337" t="s">
        <v>990</v>
      </c>
      <c r="B337" s="57">
        <v>46024</v>
      </c>
      <c r="C337" s="57">
        <v>46050</v>
      </c>
      <c r="D337" t="s">
        <v>11676</v>
      </c>
      <c r="E337" t="s">
        <v>991</v>
      </c>
      <c r="F337" t="s">
        <v>36</v>
      </c>
      <c r="G337" t="s">
        <v>37</v>
      </c>
      <c r="H337" t="s">
        <v>122</v>
      </c>
      <c r="I337" t="s">
        <v>39</v>
      </c>
      <c r="J337" t="s">
        <v>17833</v>
      </c>
      <c r="K337" t="s">
        <v>17834</v>
      </c>
      <c r="L337" s="66">
        <v>27</v>
      </c>
      <c r="M337" s="66">
        <v>0</v>
      </c>
      <c r="N337" t="s">
        <v>122</v>
      </c>
      <c r="O337" t="s">
        <v>965</v>
      </c>
      <c r="P337" t="s">
        <v>41</v>
      </c>
      <c r="Q337" t="s">
        <v>10443</v>
      </c>
      <c r="R337" t="s">
        <v>15991</v>
      </c>
      <c r="S337" t="s">
        <v>15992</v>
      </c>
      <c r="T337" t="s">
        <v>122</v>
      </c>
      <c r="U337" s="57">
        <v>46024</v>
      </c>
      <c r="V337" s="57">
        <v>46050</v>
      </c>
      <c r="W337" s="65">
        <f t="shared" si="5"/>
        <v>27</v>
      </c>
    </row>
    <row r="338" spans="1:23" ht="13.5" x14ac:dyDescent="0.25">
      <c r="A338" t="s">
        <v>2568</v>
      </c>
      <c r="B338" s="57">
        <v>46031</v>
      </c>
      <c r="C338" s="57">
        <v>46050</v>
      </c>
      <c r="D338" t="s">
        <v>11676</v>
      </c>
      <c r="E338" t="s">
        <v>2569</v>
      </c>
      <c r="F338" t="s">
        <v>36</v>
      </c>
      <c r="G338" t="s">
        <v>37</v>
      </c>
      <c r="H338" t="s">
        <v>38</v>
      </c>
      <c r="I338" t="s">
        <v>39</v>
      </c>
      <c r="J338" t="s">
        <v>17833</v>
      </c>
      <c r="K338" t="s">
        <v>17834</v>
      </c>
      <c r="L338" s="66">
        <v>20</v>
      </c>
      <c r="M338" s="66">
        <v>0</v>
      </c>
      <c r="N338" t="s">
        <v>38</v>
      </c>
      <c r="O338" t="s">
        <v>2521</v>
      </c>
      <c r="P338" t="s">
        <v>41</v>
      </c>
      <c r="Q338" t="s">
        <v>2519</v>
      </c>
      <c r="R338" t="s">
        <v>12023</v>
      </c>
      <c r="S338" t="s">
        <v>12024</v>
      </c>
      <c r="T338" t="s">
        <v>38</v>
      </c>
      <c r="U338" s="57">
        <v>46031</v>
      </c>
      <c r="V338" s="57">
        <v>46050</v>
      </c>
      <c r="W338" s="65">
        <f t="shared" si="5"/>
        <v>20</v>
      </c>
    </row>
    <row r="339" spans="1:23" ht="13.5" x14ac:dyDescent="0.25">
      <c r="A339" t="s">
        <v>2823</v>
      </c>
      <c r="B339" s="57">
        <v>46039</v>
      </c>
      <c r="C339" s="57">
        <v>46050</v>
      </c>
      <c r="D339" t="s">
        <v>11676</v>
      </c>
      <c r="E339" t="s">
        <v>2824</v>
      </c>
      <c r="F339" t="s">
        <v>36</v>
      </c>
      <c r="G339" t="s">
        <v>37</v>
      </c>
      <c r="H339" t="s">
        <v>38</v>
      </c>
      <c r="I339" t="s">
        <v>39</v>
      </c>
      <c r="J339" t="s">
        <v>17833</v>
      </c>
      <c r="K339" t="s">
        <v>17834</v>
      </c>
      <c r="L339" s="66">
        <v>12</v>
      </c>
      <c r="M339" s="66">
        <v>0</v>
      </c>
      <c r="N339" t="s">
        <v>38</v>
      </c>
      <c r="O339" t="s">
        <v>2815</v>
      </c>
      <c r="P339" t="s">
        <v>41</v>
      </c>
      <c r="Q339" t="s">
        <v>2848</v>
      </c>
      <c r="R339" t="s">
        <v>12819</v>
      </c>
      <c r="S339" t="s">
        <v>12820</v>
      </c>
      <c r="T339" t="s">
        <v>38</v>
      </c>
      <c r="U339" s="57">
        <v>46039</v>
      </c>
      <c r="V339" s="57">
        <v>46050</v>
      </c>
      <c r="W339" s="65">
        <f t="shared" si="5"/>
        <v>12</v>
      </c>
    </row>
    <row r="340" spans="1:23" ht="13.5" x14ac:dyDescent="0.25">
      <c r="A340" t="s">
        <v>7075</v>
      </c>
      <c r="B340" s="57">
        <v>46041</v>
      </c>
      <c r="C340" s="57">
        <v>46050</v>
      </c>
      <c r="D340" t="s">
        <v>11676</v>
      </c>
      <c r="E340" t="s">
        <v>10146</v>
      </c>
      <c r="F340" t="s">
        <v>36</v>
      </c>
      <c r="G340" t="s">
        <v>96</v>
      </c>
      <c r="H340" t="s">
        <v>45</v>
      </c>
      <c r="I340" t="s">
        <v>39</v>
      </c>
      <c r="J340" t="s">
        <v>17835</v>
      </c>
      <c r="K340" t="s">
        <v>17834</v>
      </c>
      <c r="L340" s="66">
        <v>10</v>
      </c>
      <c r="M340" s="66">
        <v>0</v>
      </c>
      <c r="N340" t="s">
        <v>46</v>
      </c>
      <c r="O340" t="s">
        <v>10143</v>
      </c>
      <c r="P340" t="s">
        <v>10121</v>
      </c>
      <c r="Q340" t="s">
        <v>10186</v>
      </c>
      <c r="R340" t="s">
        <v>14564</v>
      </c>
      <c r="S340" t="s">
        <v>14565</v>
      </c>
      <c r="T340" t="s">
        <v>46</v>
      </c>
      <c r="U340" s="57">
        <v>46041</v>
      </c>
      <c r="V340" s="57">
        <v>46050</v>
      </c>
      <c r="W340" s="65">
        <f t="shared" si="5"/>
        <v>10</v>
      </c>
    </row>
    <row r="341" spans="1:23" ht="13.5" x14ac:dyDescent="0.25">
      <c r="A341" t="s">
        <v>1157</v>
      </c>
      <c r="B341" s="57">
        <v>46041</v>
      </c>
      <c r="C341" s="57">
        <v>46050</v>
      </c>
      <c r="D341" t="s">
        <v>11676</v>
      </c>
      <c r="E341" t="s">
        <v>1158</v>
      </c>
      <c r="F341" t="s">
        <v>36</v>
      </c>
      <c r="G341" t="s">
        <v>37</v>
      </c>
      <c r="H341" t="s">
        <v>38</v>
      </c>
      <c r="I341" t="s">
        <v>39</v>
      </c>
      <c r="J341" t="s">
        <v>17833</v>
      </c>
      <c r="K341" t="s">
        <v>17834</v>
      </c>
      <c r="L341" s="66">
        <v>10</v>
      </c>
      <c r="M341" s="66">
        <v>0</v>
      </c>
      <c r="N341" t="s">
        <v>38</v>
      </c>
      <c r="O341" t="s">
        <v>1154</v>
      </c>
      <c r="P341" t="s">
        <v>41</v>
      </c>
      <c r="Q341" t="s">
        <v>1845</v>
      </c>
      <c r="R341" t="s">
        <v>14730</v>
      </c>
      <c r="S341" t="s">
        <v>14731</v>
      </c>
      <c r="T341" t="s">
        <v>38</v>
      </c>
      <c r="U341" s="57">
        <v>46041</v>
      </c>
      <c r="V341" s="57">
        <v>46050</v>
      </c>
      <c r="W341" s="65">
        <f t="shared" si="5"/>
        <v>10</v>
      </c>
    </row>
    <row r="342" spans="1:23" ht="13.5" x14ac:dyDescent="0.25">
      <c r="A342" t="s">
        <v>9030</v>
      </c>
      <c r="B342" s="57">
        <v>46046</v>
      </c>
      <c r="C342" s="57">
        <v>46050</v>
      </c>
      <c r="D342" t="s">
        <v>11676</v>
      </c>
      <c r="E342" t="s">
        <v>9032</v>
      </c>
      <c r="F342" t="s">
        <v>36</v>
      </c>
      <c r="G342" t="s">
        <v>96</v>
      </c>
      <c r="H342" t="s">
        <v>8869</v>
      </c>
      <c r="I342" t="s">
        <v>39</v>
      </c>
      <c r="J342" t="s">
        <v>17833</v>
      </c>
      <c r="K342" t="s">
        <v>17834</v>
      </c>
      <c r="L342" s="66">
        <v>5</v>
      </c>
      <c r="M342" s="66">
        <v>0</v>
      </c>
      <c r="N342" t="s">
        <v>8869</v>
      </c>
      <c r="O342" t="s">
        <v>8821</v>
      </c>
      <c r="P342" t="s">
        <v>11678</v>
      </c>
      <c r="Q342" t="s">
        <v>9045</v>
      </c>
      <c r="R342" t="s">
        <v>12925</v>
      </c>
      <c r="S342" t="s">
        <v>12926</v>
      </c>
      <c r="T342" t="s">
        <v>8869</v>
      </c>
      <c r="U342" s="57">
        <v>46046</v>
      </c>
      <c r="V342" s="57">
        <v>46050</v>
      </c>
      <c r="W342" s="65">
        <f t="shared" si="5"/>
        <v>5</v>
      </c>
    </row>
    <row r="343" spans="1:23" ht="13.5" x14ac:dyDescent="0.25">
      <c r="A343" t="s">
        <v>4264</v>
      </c>
      <c r="B343" s="57">
        <v>46047</v>
      </c>
      <c r="C343" s="57">
        <v>46050</v>
      </c>
      <c r="D343" t="s">
        <v>11676</v>
      </c>
      <c r="E343" t="s">
        <v>5126</v>
      </c>
      <c r="F343" t="s">
        <v>36</v>
      </c>
      <c r="G343" t="s">
        <v>37</v>
      </c>
      <c r="H343" t="s">
        <v>38</v>
      </c>
      <c r="I343" t="s">
        <v>39</v>
      </c>
      <c r="J343" t="s">
        <v>17833</v>
      </c>
      <c r="K343" t="s">
        <v>17834</v>
      </c>
      <c r="L343" s="66">
        <v>4</v>
      </c>
      <c r="M343" s="66">
        <v>0</v>
      </c>
      <c r="N343" t="s">
        <v>38</v>
      </c>
      <c r="O343" t="s">
        <v>5054</v>
      </c>
      <c r="P343" t="s">
        <v>41</v>
      </c>
      <c r="Q343" t="s">
        <v>11063</v>
      </c>
      <c r="R343" t="s">
        <v>14708</v>
      </c>
      <c r="S343" t="s">
        <v>14709</v>
      </c>
      <c r="T343" t="s">
        <v>38</v>
      </c>
      <c r="U343" s="57">
        <v>46047</v>
      </c>
      <c r="V343" s="57">
        <v>46050</v>
      </c>
      <c r="W343" s="65">
        <f t="shared" si="5"/>
        <v>4</v>
      </c>
    </row>
    <row r="344" spans="1:23" ht="13.5" x14ac:dyDescent="0.25">
      <c r="A344" t="s">
        <v>271</v>
      </c>
      <c r="B344" s="57">
        <v>46050</v>
      </c>
      <c r="C344" s="57">
        <v>46050</v>
      </c>
      <c r="D344" t="s">
        <v>11676</v>
      </c>
      <c r="E344" t="s">
        <v>1171</v>
      </c>
      <c r="F344" t="s">
        <v>36</v>
      </c>
      <c r="G344" t="s">
        <v>96</v>
      </c>
      <c r="H344" t="s">
        <v>38</v>
      </c>
      <c r="I344" t="s">
        <v>39</v>
      </c>
      <c r="J344" t="s">
        <v>17833</v>
      </c>
      <c r="K344" t="s">
        <v>17834</v>
      </c>
      <c r="L344" s="66">
        <v>1</v>
      </c>
      <c r="M344" s="66">
        <v>0</v>
      </c>
      <c r="N344" t="s">
        <v>38</v>
      </c>
      <c r="O344" t="s">
        <v>1167</v>
      </c>
      <c r="P344" t="s">
        <v>41</v>
      </c>
      <c r="Q344" t="s">
        <v>3052</v>
      </c>
      <c r="R344" t="s">
        <v>13771</v>
      </c>
      <c r="S344" t="s">
        <v>13772</v>
      </c>
      <c r="T344" t="s">
        <v>38</v>
      </c>
      <c r="U344" s="57">
        <v>46050</v>
      </c>
      <c r="V344" s="57">
        <v>46050</v>
      </c>
      <c r="W344" s="65">
        <f t="shared" si="5"/>
        <v>1</v>
      </c>
    </row>
    <row r="345" spans="1:23" ht="13.5" x14ac:dyDescent="0.25">
      <c r="A345" t="s">
        <v>682</v>
      </c>
      <c r="B345" s="57">
        <v>46050</v>
      </c>
      <c r="C345" s="57">
        <v>46050</v>
      </c>
      <c r="D345" t="s">
        <v>11676</v>
      </c>
      <c r="E345" t="s">
        <v>5449</v>
      </c>
      <c r="F345" t="s">
        <v>36</v>
      </c>
      <c r="G345" t="s">
        <v>96</v>
      </c>
      <c r="H345" t="s">
        <v>38</v>
      </c>
      <c r="I345" t="s">
        <v>39</v>
      </c>
      <c r="J345" t="s">
        <v>17833</v>
      </c>
      <c r="K345" t="s">
        <v>17834</v>
      </c>
      <c r="L345" s="66">
        <v>1</v>
      </c>
      <c r="M345" s="66">
        <v>0</v>
      </c>
      <c r="N345" t="s">
        <v>38</v>
      </c>
      <c r="O345" t="s">
        <v>5432</v>
      </c>
      <c r="P345" t="s">
        <v>41</v>
      </c>
      <c r="Q345" t="s">
        <v>3266</v>
      </c>
      <c r="R345" t="s">
        <v>12301</v>
      </c>
      <c r="S345" t="s">
        <v>12302</v>
      </c>
      <c r="T345" t="s">
        <v>38</v>
      </c>
      <c r="U345" s="57">
        <v>46050</v>
      </c>
      <c r="V345" s="57">
        <v>46050</v>
      </c>
      <c r="W345" s="65">
        <f t="shared" si="5"/>
        <v>1</v>
      </c>
    </row>
    <row r="346" spans="1:23" ht="13.5" x14ac:dyDescent="0.25">
      <c r="A346" t="s">
        <v>9741</v>
      </c>
      <c r="B346" s="57">
        <v>46050</v>
      </c>
      <c r="C346" s="57">
        <v>46050</v>
      </c>
      <c r="D346" t="s">
        <v>11676</v>
      </c>
      <c r="E346" t="s">
        <v>9742</v>
      </c>
      <c r="F346" t="s">
        <v>36</v>
      </c>
      <c r="G346" t="s">
        <v>37</v>
      </c>
      <c r="H346" t="s">
        <v>9426</v>
      </c>
      <c r="I346" t="s">
        <v>39</v>
      </c>
      <c r="J346" t="s">
        <v>17833</v>
      </c>
      <c r="K346" t="s">
        <v>17834</v>
      </c>
      <c r="L346" s="66">
        <v>1</v>
      </c>
      <c r="M346" s="66">
        <v>0</v>
      </c>
      <c r="N346" t="s">
        <v>9427</v>
      </c>
      <c r="O346" t="s">
        <v>9428</v>
      </c>
      <c r="P346" t="s">
        <v>11678</v>
      </c>
      <c r="Q346" t="s">
        <v>11454</v>
      </c>
      <c r="R346" t="s">
        <v>16256</v>
      </c>
      <c r="S346" t="s">
        <v>16257</v>
      </c>
      <c r="T346" t="s">
        <v>9427</v>
      </c>
      <c r="U346" s="57">
        <v>46050</v>
      </c>
      <c r="V346" s="57">
        <v>46050</v>
      </c>
      <c r="W346" s="65">
        <f t="shared" si="5"/>
        <v>1</v>
      </c>
    </row>
    <row r="347" spans="1:23" ht="13.5" x14ac:dyDescent="0.25">
      <c r="A347" t="s">
        <v>9162</v>
      </c>
      <c r="B347" s="57">
        <v>46050</v>
      </c>
      <c r="C347" s="57">
        <v>46050</v>
      </c>
      <c r="D347" t="s">
        <v>11676</v>
      </c>
      <c r="E347" t="s">
        <v>9164</v>
      </c>
      <c r="F347" t="s">
        <v>36</v>
      </c>
      <c r="G347" t="s">
        <v>96</v>
      </c>
      <c r="H347" t="s">
        <v>831</v>
      </c>
      <c r="I347" t="s">
        <v>39</v>
      </c>
      <c r="J347" t="s">
        <v>17833</v>
      </c>
      <c r="K347" t="s">
        <v>17834</v>
      </c>
      <c r="L347" s="66">
        <v>1</v>
      </c>
      <c r="M347" s="66">
        <v>0</v>
      </c>
      <c r="N347" t="s">
        <v>832</v>
      </c>
      <c r="O347" t="s">
        <v>833</v>
      </c>
      <c r="P347" t="s">
        <v>11678</v>
      </c>
      <c r="Q347" t="s">
        <v>11363</v>
      </c>
      <c r="R347" t="s">
        <v>16258</v>
      </c>
      <c r="S347" t="s">
        <v>16259</v>
      </c>
      <c r="T347" t="s">
        <v>832</v>
      </c>
      <c r="U347" s="57">
        <v>46050</v>
      </c>
      <c r="V347" s="57">
        <v>46050</v>
      </c>
      <c r="W347" s="65">
        <f t="shared" si="5"/>
        <v>1</v>
      </c>
    </row>
    <row r="348" spans="1:23" ht="13.5" x14ac:dyDescent="0.25">
      <c r="A348" t="s">
        <v>9168</v>
      </c>
      <c r="B348" s="57">
        <v>46050</v>
      </c>
      <c r="C348" s="57">
        <v>46050</v>
      </c>
      <c r="D348" t="s">
        <v>11676</v>
      </c>
      <c r="E348" t="s">
        <v>9170</v>
      </c>
      <c r="F348" t="s">
        <v>36</v>
      </c>
      <c r="G348" t="s">
        <v>96</v>
      </c>
      <c r="H348" t="s">
        <v>831</v>
      </c>
      <c r="I348" t="s">
        <v>39</v>
      </c>
      <c r="J348" t="s">
        <v>17833</v>
      </c>
      <c r="K348" t="s">
        <v>17834</v>
      </c>
      <c r="L348" s="66">
        <v>1</v>
      </c>
      <c r="M348" s="66">
        <v>0</v>
      </c>
      <c r="N348" t="s">
        <v>832</v>
      </c>
      <c r="O348" t="s">
        <v>833</v>
      </c>
      <c r="P348" t="s">
        <v>11678</v>
      </c>
      <c r="Q348" t="s">
        <v>11365</v>
      </c>
      <c r="R348" t="s">
        <v>16260</v>
      </c>
      <c r="S348" t="s">
        <v>16261</v>
      </c>
      <c r="T348" t="s">
        <v>832</v>
      </c>
      <c r="U348" s="57">
        <v>46050</v>
      </c>
      <c r="V348" s="57">
        <v>46050</v>
      </c>
      <c r="W348" s="65">
        <f t="shared" si="5"/>
        <v>1</v>
      </c>
    </row>
    <row r="349" spans="1:23" ht="13.5" x14ac:dyDescent="0.25">
      <c r="A349" t="s">
        <v>5700</v>
      </c>
      <c r="B349" s="57">
        <v>46023</v>
      </c>
      <c r="C349" s="57">
        <v>46051</v>
      </c>
      <c r="D349" t="s">
        <v>11676</v>
      </c>
      <c r="E349" t="s">
        <v>5701</v>
      </c>
      <c r="F349" t="s">
        <v>36</v>
      </c>
      <c r="G349" t="s">
        <v>330</v>
      </c>
      <c r="H349" t="s">
        <v>159</v>
      </c>
      <c r="I349" t="s">
        <v>39</v>
      </c>
      <c r="J349" t="s">
        <v>17833</v>
      </c>
      <c r="K349" t="s">
        <v>17834</v>
      </c>
      <c r="L349" s="66">
        <v>29</v>
      </c>
      <c r="M349" s="66">
        <v>0</v>
      </c>
      <c r="N349" t="s">
        <v>160</v>
      </c>
      <c r="O349" t="s">
        <v>5699</v>
      </c>
      <c r="P349" t="s">
        <v>41</v>
      </c>
      <c r="Q349" t="s">
        <v>11165</v>
      </c>
      <c r="R349" t="s">
        <v>14154</v>
      </c>
      <c r="S349" t="s">
        <v>14155</v>
      </c>
      <c r="T349"/>
      <c r="U349" s="57">
        <v>46023</v>
      </c>
      <c r="V349" s="57">
        <v>46051</v>
      </c>
      <c r="W349" s="65">
        <f t="shared" si="5"/>
        <v>29</v>
      </c>
    </row>
    <row r="350" spans="1:23" ht="13.5" x14ac:dyDescent="0.25">
      <c r="A350" t="s">
        <v>8825</v>
      </c>
      <c r="B350" s="57">
        <v>46023</v>
      </c>
      <c r="C350" s="57">
        <v>46051</v>
      </c>
      <c r="D350" t="s">
        <v>11676</v>
      </c>
      <c r="E350" t="s">
        <v>8826</v>
      </c>
      <c r="F350" t="s">
        <v>36</v>
      </c>
      <c r="G350" t="s">
        <v>130</v>
      </c>
      <c r="H350" t="s">
        <v>8819</v>
      </c>
      <c r="I350" t="s">
        <v>39</v>
      </c>
      <c r="J350" t="s">
        <v>17833</v>
      </c>
      <c r="K350" t="s">
        <v>17834</v>
      </c>
      <c r="L350" s="66">
        <v>29</v>
      </c>
      <c r="M350" s="66">
        <v>0</v>
      </c>
      <c r="N350" t="s">
        <v>8820</v>
      </c>
      <c r="O350" t="s">
        <v>8821</v>
      </c>
      <c r="P350" t="s">
        <v>11678</v>
      </c>
      <c r="Q350" t="s">
        <v>11331</v>
      </c>
      <c r="R350" t="s">
        <v>14152</v>
      </c>
      <c r="S350" t="s">
        <v>14153</v>
      </c>
      <c r="T350"/>
      <c r="U350" s="57">
        <v>46023</v>
      </c>
      <c r="V350" s="57">
        <v>46051</v>
      </c>
      <c r="W350" s="65">
        <f t="shared" si="5"/>
        <v>29</v>
      </c>
    </row>
    <row r="351" spans="1:23" ht="13.5" x14ac:dyDescent="0.25">
      <c r="A351" t="s">
        <v>7099</v>
      </c>
      <c r="B351" s="57">
        <v>46023</v>
      </c>
      <c r="C351" s="57">
        <v>46051</v>
      </c>
      <c r="D351" t="s">
        <v>11676</v>
      </c>
      <c r="E351" t="s">
        <v>7100</v>
      </c>
      <c r="F351" t="s">
        <v>36</v>
      </c>
      <c r="G351" t="s">
        <v>100</v>
      </c>
      <c r="H351" t="s">
        <v>45</v>
      </c>
      <c r="I351" t="s">
        <v>39</v>
      </c>
      <c r="J351" t="s">
        <v>17833</v>
      </c>
      <c r="K351" t="s">
        <v>17834</v>
      </c>
      <c r="L351" s="66">
        <v>29</v>
      </c>
      <c r="M351" s="66">
        <v>0</v>
      </c>
      <c r="N351" t="s">
        <v>46</v>
      </c>
      <c r="O351" t="s">
        <v>7060</v>
      </c>
      <c r="P351" t="s">
        <v>7061</v>
      </c>
      <c r="Q351" t="s">
        <v>7153</v>
      </c>
      <c r="R351" t="s">
        <v>11963</v>
      </c>
      <c r="S351" t="s">
        <v>11964</v>
      </c>
      <c r="T351" t="s">
        <v>46</v>
      </c>
      <c r="U351" s="57">
        <v>46023</v>
      </c>
      <c r="V351" s="57">
        <v>46051</v>
      </c>
      <c r="W351" s="65">
        <f t="shared" si="5"/>
        <v>29</v>
      </c>
    </row>
    <row r="352" spans="1:23" ht="13.5" x14ac:dyDescent="0.25">
      <c r="A352" t="s">
        <v>142</v>
      </c>
      <c r="B352" s="57">
        <v>46023</v>
      </c>
      <c r="C352" s="57">
        <v>46051</v>
      </c>
      <c r="D352" t="s">
        <v>11676</v>
      </c>
      <c r="E352" t="s">
        <v>143</v>
      </c>
      <c r="F352" t="s">
        <v>36</v>
      </c>
      <c r="G352" t="s">
        <v>37</v>
      </c>
      <c r="H352" t="s">
        <v>38</v>
      </c>
      <c r="I352" t="s">
        <v>39</v>
      </c>
      <c r="J352" t="s">
        <v>17833</v>
      </c>
      <c r="K352" t="s">
        <v>17834</v>
      </c>
      <c r="L352" s="66">
        <v>29</v>
      </c>
      <c r="M352" s="66">
        <v>0</v>
      </c>
      <c r="N352" t="s">
        <v>38</v>
      </c>
      <c r="O352" t="s">
        <v>125</v>
      </c>
      <c r="P352" t="s">
        <v>41</v>
      </c>
      <c r="Q352" t="s">
        <v>147</v>
      </c>
      <c r="R352" t="s">
        <v>12761</v>
      </c>
      <c r="S352" t="s">
        <v>12762</v>
      </c>
      <c r="T352" t="s">
        <v>38</v>
      </c>
      <c r="U352" s="57">
        <v>46023</v>
      </c>
      <c r="V352" s="57">
        <v>46051</v>
      </c>
      <c r="W352" s="65">
        <f t="shared" si="5"/>
        <v>29</v>
      </c>
    </row>
    <row r="353" spans="1:23" ht="13.5" x14ac:dyDescent="0.25">
      <c r="A353" t="s">
        <v>9723</v>
      </c>
      <c r="B353" s="57">
        <v>46023</v>
      </c>
      <c r="C353" s="57">
        <v>46051</v>
      </c>
      <c r="D353" t="s">
        <v>11676</v>
      </c>
      <c r="E353" t="s">
        <v>9994</v>
      </c>
      <c r="F353" t="s">
        <v>36</v>
      </c>
      <c r="G353" t="s">
        <v>37</v>
      </c>
      <c r="H353" t="s">
        <v>9426</v>
      </c>
      <c r="I353" t="s">
        <v>39</v>
      </c>
      <c r="J353" t="s">
        <v>17833</v>
      </c>
      <c r="K353" t="s">
        <v>17834</v>
      </c>
      <c r="L353" s="66">
        <v>29</v>
      </c>
      <c r="M353" s="66">
        <v>0</v>
      </c>
      <c r="N353" t="s">
        <v>9427</v>
      </c>
      <c r="O353" t="s">
        <v>9944</v>
      </c>
      <c r="P353" t="s">
        <v>11678</v>
      </c>
      <c r="Q353" t="s">
        <v>11450</v>
      </c>
      <c r="R353" t="s">
        <v>14148</v>
      </c>
      <c r="S353" t="s">
        <v>14149</v>
      </c>
      <c r="T353" t="s">
        <v>9427</v>
      </c>
      <c r="U353" s="57">
        <v>46023</v>
      </c>
      <c r="V353" s="57">
        <v>46051</v>
      </c>
      <c r="W353" s="65">
        <f t="shared" si="5"/>
        <v>29</v>
      </c>
    </row>
    <row r="354" spans="1:23" ht="13.5" x14ac:dyDescent="0.25">
      <c r="A354" t="s">
        <v>875</v>
      </c>
      <c r="B354" s="57">
        <v>46023</v>
      </c>
      <c r="C354" s="57">
        <v>46051</v>
      </c>
      <c r="D354" t="s">
        <v>11676</v>
      </c>
      <c r="E354" t="s">
        <v>876</v>
      </c>
      <c r="F354" t="s">
        <v>36</v>
      </c>
      <c r="G354" t="s">
        <v>37</v>
      </c>
      <c r="H354" t="s">
        <v>38</v>
      </c>
      <c r="I354" t="s">
        <v>39</v>
      </c>
      <c r="J354" t="s">
        <v>17833</v>
      </c>
      <c r="K354" t="s">
        <v>17834</v>
      </c>
      <c r="L354" s="66">
        <v>29</v>
      </c>
      <c r="M354" s="66">
        <v>0</v>
      </c>
      <c r="N354" t="s">
        <v>38</v>
      </c>
      <c r="O354" t="s">
        <v>836</v>
      </c>
      <c r="P354" t="s">
        <v>41</v>
      </c>
      <c r="Q354" t="s">
        <v>850</v>
      </c>
      <c r="R354" t="s">
        <v>12255</v>
      </c>
      <c r="S354" t="s">
        <v>12256</v>
      </c>
      <c r="T354" t="s">
        <v>38</v>
      </c>
      <c r="U354" s="57">
        <v>46023</v>
      </c>
      <c r="V354" s="57">
        <v>46051</v>
      </c>
      <c r="W354" s="65">
        <f t="shared" si="5"/>
        <v>29</v>
      </c>
    </row>
    <row r="355" spans="1:23" ht="13.5" x14ac:dyDescent="0.25">
      <c r="A355" t="s">
        <v>4295</v>
      </c>
      <c r="B355" s="57">
        <v>46023</v>
      </c>
      <c r="C355" s="57">
        <v>46051</v>
      </c>
      <c r="D355" t="s">
        <v>11676</v>
      </c>
      <c r="E355" t="s">
        <v>6160</v>
      </c>
      <c r="F355" t="s">
        <v>36</v>
      </c>
      <c r="G355" t="s">
        <v>37</v>
      </c>
      <c r="H355" t="s">
        <v>38</v>
      </c>
      <c r="I355" t="s">
        <v>39</v>
      </c>
      <c r="J355" t="s">
        <v>17833</v>
      </c>
      <c r="K355" t="s">
        <v>17834</v>
      </c>
      <c r="L355" s="66">
        <v>29</v>
      </c>
      <c r="M355" s="66">
        <v>0</v>
      </c>
      <c r="N355" t="s">
        <v>38</v>
      </c>
      <c r="O355" t="s">
        <v>5844</v>
      </c>
      <c r="P355" t="s">
        <v>41</v>
      </c>
      <c r="Q355" t="s">
        <v>6133</v>
      </c>
      <c r="R355" t="s">
        <v>12993</v>
      </c>
      <c r="S355" t="s">
        <v>12994</v>
      </c>
      <c r="T355" t="s">
        <v>38</v>
      </c>
      <c r="U355" s="57">
        <v>46023</v>
      </c>
      <c r="V355" s="57">
        <v>46051</v>
      </c>
      <c r="W355" s="65">
        <f t="shared" si="5"/>
        <v>29</v>
      </c>
    </row>
    <row r="356" spans="1:23" ht="13.5" x14ac:dyDescent="0.25">
      <c r="A356" t="s">
        <v>1595</v>
      </c>
      <c r="B356" s="57">
        <v>46030</v>
      </c>
      <c r="C356" s="57">
        <v>46051</v>
      </c>
      <c r="D356" t="s">
        <v>11676</v>
      </c>
      <c r="E356" t="s">
        <v>1596</v>
      </c>
      <c r="F356" t="s">
        <v>36</v>
      </c>
      <c r="G356" t="s">
        <v>37</v>
      </c>
      <c r="H356" t="s">
        <v>323</v>
      </c>
      <c r="I356" t="s">
        <v>39</v>
      </c>
      <c r="J356" t="s">
        <v>17833</v>
      </c>
      <c r="K356" t="s">
        <v>17834</v>
      </c>
      <c r="L356" s="66">
        <v>22</v>
      </c>
      <c r="M356" s="66">
        <v>0</v>
      </c>
      <c r="N356" t="s">
        <v>324</v>
      </c>
      <c r="O356" t="s">
        <v>1519</v>
      </c>
      <c r="P356" t="s">
        <v>41</v>
      </c>
      <c r="Q356" t="s">
        <v>1560</v>
      </c>
      <c r="R356" t="s">
        <v>13309</v>
      </c>
      <c r="S356" t="s">
        <v>13310</v>
      </c>
      <c r="T356" t="s">
        <v>324</v>
      </c>
      <c r="U356" s="57">
        <v>46030</v>
      </c>
      <c r="V356" s="57">
        <v>46051</v>
      </c>
      <c r="W356" s="65">
        <f t="shared" si="5"/>
        <v>22</v>
      </c>
    </row>
    <row r="357" spans="1:23" ht="13.5" x14ac:dyDescent="0.25">
      <c r="A357" t="s">
        <v>1840</v>
      </c>
      <c r="B357" s="57">
        <v>46034</v>
      </c>
      <c r="C357" s="57">
        <v>46051</v>
      </c>
      <c r="D357" t="s">
        <v>11676</v>
      </c>
      <c r="E357" t="s">
        <v>1841</v>
      </c>
      <c r="F357" t="s">
        <v>36</v>
      </c>
      <c r="G357" t="s">
        <v>37</v>
      </c>
      <c r="H357" t="s">
        <v>38</v>
      </c>
      <c r="I357" t="s">
        <v>39</v>
      </c>
      <c r="J357" t="s">
        <v>17833</v>
      </c>
      <c r="K357" t="s">
        <v>17834</v>
      </c>
      <c r="L357" s="66">
        <v>18</v>
      </c>
      <c r="M357" s="66">
        <v>0</v>
      </c>
      <c r="N357" t="s">
        <v>38</v>
      </c>
      <c r="O357" t="s">
        <v>1815</v>
      </c>
      <c r="P357" t="s">
        <v>41</v>
      </c>
      <c r="Q357" t="s">
        <v>1847</v>
      </c>
      <c r="R357" t="s">
        <v>13773</v>
      </c>
      <c r="S357" t="s">
        <v>13774</v>
      </c>
      <c r="T357" t="s">
        <v>38</v>
      </c>
      <c r="U357" s="57">
        <v>46034</v>
      </c>
      <c r="V357" s="57">
        <v>46051</v>
      </c>
      <c r="W357" s="65">
        <f t="shared" si="5"/>
        <v>18</v>
      </c>
    </row>
    <row r="358" spans="1:23" ht="13.5" x14ac:dyDescent="0.25">
      <c r="A358" t="s">
        <v>10088</v>
      </c>
      <c r="B358" s="57">
        <v>46036</v>
      </c>
      <c r="C358" s="57">
        <v>46051</v>
      </c>
      <c r="D358" t="s">
        <v>11676</v>
      </c>
      <c r="E358" t="s">
        <v>10089</v>
      </c>
      <c r="F358" t="s">
        <v>36</v>
      </c>
      <c r="G358" t="s">
        <v>37</v>
      </c>
      <c r="H358" t="s">
        <v>9426</v>
      </c>
      <c r="I358" t="s">
        <v>39</v>
      </c>
      <c r="J358" t="s">
        <v>17833</v>
      </c>
      <c r="K358" t="s">
        <v>17834</v>
      </c>
      <c r="L358" s="66">
        <v>16</v>
      </c>
      <c r="M358" s="66">
        <v>0</v>
      </c>
      <c r="N358" t="s">
        <v>9427</v>
      </c>
      <c r="O358" t="s">
        <v>10057</v>
      </c>
      <c r="P358" t="s">
        <v>11678</v>
      </c>
      <c r="Q358" t="s">
        <v>10084</v>
      </c>
      <c r="R358" t="s">
        <v>15456</v>
      </c>
      <c r="S358" t="s">
        <v>15457</v>
      </c>
      <c r="T358" t="s">
        <v>9427</v>
      </c>
      <c r="U358" s="57">
        <v>46036</v>
      </c>
      <c r="V358" s="57">
        <v>46051</v>
      </c>
      <c r="W358" s="65">
        <f t="shared" si="5"/>
        <v>16</v>
      </c>
    </row>
    <row r="359" spans="1:23" ht="13.5" x14ac:dyDescent="0.25">
      <c r="A359" t="s">
        <v>9203</v>
      </c>
      <c r="B359" s="57">
        <v>46037</v>
      </c>
      <c r="C359" s="57">
        <v>46051</v>
      </c>
      <c r="D359" t="s">
        <v>11676</v>
      </c>
      <c r="E359" t="s">
        <v>9385</v>
      </c>
      <c r="F359" t="s">
        <v>36</v>
      </c>
      <c r="G359" t="s">
        <v>100</v>
      </c>
      <c r="H359" t="s">
        <v>9386</v>
      </c>
      <c r="I359" t="s">
        <v>39</v>
      </c>
      <c r="J359" t="s">
        <v>17833</v>
      </c>
      <c r="K359" t="s">
        <v>17834</v>
      </c>
      <c r="L359" s="66">
        <v>15</v>
      </c>
      <c r="M359" s="66">
        <v>0</v>
      </c>
      <c r="N359" t="s">
        <v>9386</v>
      </c>
      <c r="O359" t="s">
        <v>9387</v>
      </c>
      <c r="P359" t="s">
        <v>11678</v>
      </c>
      <c r="Q359" t="s">
        <v>9393</v>
      </c>
      <c r="R359" t="s">
        <v>13145</v>
      </c>
      <c r="S359" t="s">
        <v>13146</v>
      </c>
      <c r="T359" t="s">
        <v>9386</v>
      </c>
      <c r="U359" s="57">
        <v>46037</v>
      </c>
      <c r="V359" s="57">
        <v>46051</v>
      </c>
      <c r="W359" s="65">
        <f t="shared" si="5"/>
        <v>15</v>
      </c>
    </row>
    <row r="360" spans="1:23" ht="13.5" x14ac:dyDescent="0.25">
      <c r="A360" t="s">
        <v>1031</v>
      </c>
      <c r="B360" s="57">
        <v>46045</v>
      </c>
      <c r="C360" s="57">
        <v>46051</v>
      </c>
      <c r="D360" t="s">
        <v>11676</v>
      </c>
      <c r="E360" t="s">
        <v>1032</v>
      </c>
      <c r="F360" t="s">
        <v>36</v>
      </c>
      <c r="G360" t="s">
        <v>37</v>
      </c>
      <c r="H360" t="s">
        <v>122</v>
      </c>
      <c r="I360" t="s">
        <v>39</v>
      </c>
      <c r="J360" t="s">
        <v>17833</v>
      </c>
      <c r="K360" t="s">
        <v>17834</v>
      </c>
      <c r="L360" s="66">
        <v>7</v>
      </c>
      <c r="M360" s="66">
        <v>0</v>
      </c>
      <c r="N360" t="s">
        <v>122</v>
      </c>
      <c r="O360" t="s">
        <v>965</v>
      </c>
      <c r="P360" t="s">
        <v>41</v>
      </c>
      <c r="Q360" t="s">
        <v>990</v>
      </c>
      <c r="R360" t="s">
        <v>15989</v>
      </c>
      <c r="S360" t="s">
        <v>15990</v>
      </c>
      <c r="T360" t="s">
        <v>122</v>
      </c>
      <c r="U360" s="57">
        <v>46045</v>
      </c>
      <c r="V360" s="57">
        <v>46051</v>
      </c>
      <c r="W360" s="65">
        <f t="shared" si="5"/>
        <v>7</v>
      </c>
    </row>
    <row r="361" spans="1:23" ht="13.5" x14ac:dyDescent="0.25">
      <c r="A361" t="s">
        <v>1157</v>
      </c>
      <c r="B361" s="57">
        <v>46051</v>
      </c>
      <c r="C361" s="57">
        <v>46051</v>
      </c>
      <c r="D361" t="s">
        <v>11676</v>
      </c>
      <c r="E361" t="s">
        <v>1820</v>
      </c>
      <c r="F361" t="s">
        <v>36</v>
      </c>
      <c r="G361" t="s">
        <v>96</v>
      </c>
      <c r="H361" t="s">
        <v>38</v>
      </c>
      <c r="I361" t="s">
        <v>39</v>
      </c>
      <c r="J361" t="s">
        <v>17833</v>
      </c>
      <c r="K361" t="s">
        <v>17834</v>
      </c>
      <c r="L361" s="66">
        <v>1</v>
      </c>
      <c r="M361" s="66">
        <v>0</v>
      </c>
      <c r="N361" t="s">
        <v>38</v>
      </c>
      <c r="O361" t="s">
        <v>1815</v>
      </c>
      <c r="P361" t="s">
        <v>41</v>
      </c>
      <c r="Q361" t="s">
        <v>1268</v>
      </c>
      <c r="R361" t="s">
        <v>14992</v>
      </c>
      <c r="S361" t="s">
        <v>14993</v>
      </c>
      <c r="T361" t="s">
        <v>38</v>
      </c>
      <c r="U361" s="57">
        <v>46051</v>
      </c>
      <c r="V361" s="57">
        <v>46051</v>
      </c>
      <c r="W361" s="65">
        <f t="shared" si="5"/>
        <v>1</v>
      </c>
    </row>
    <row r="362" spans="1:23" ht="13.5" x14ac:dyDescent="0.25">
      <c r="A362" t="s">
        <v>6947</v>
      </c>
      <c r="B362" s="57">
        <v>46023</v>
      </c>
      <c r="C362" s="57">
        <v>46052</v>
      </c>
      <c r="D362" t="s">
        <v>11676</v>
      </c>
      <c r="E362" t="s">
        <v>6969</v>
      </c>
      <c r="F362" t="s">
        <v>36</v>
      </c>
      <c r="G362" t="s">
        <v>100</v>
      </c>
      <c r="H362" t="s">
        <v>6734</v>
      </c>
      <c r="I362" t="s">
        <v>39</v>
      </c>
      <c r="J362" t="s">
        <v>17835</v>
      </c>
      <c r="K362" t="s">
        <v>17834</v>
      </c>
      <c r="L362" s="66">
        <v>30</v>
      </c>
      <c r="M362" s="66">
        <v>0</v>
      </c>
      <c r="N362" t="s">
        <v>6735</v>
      </c>
      <c r="O362" t="s">
        <v>6921</v>
      </c>
      <c r="P362" t="s">
        <v>11679</v>
      </c>
      <c r="Q362" t="s">
        <v>11373</v>
      </c>
      <c r="R362" t="s">
        <v>14156</v>
      </c>
      <c r="S362" t="s">
        <v>14157</v>
      </c>
      <c r="T362" t="s">
        <v>14158</v>
      </c>
      <c r="U362" s="57">
        <v>46023</v>
      </c>
      <c r="V362" s="57">
        <v>46052</v>
      </c>
      <c r="W362" s="65">
        <f t="shared" si="5"/>
        <v>30</v>
      </c>
    </row>
    <row r="363" spans="1:23" ht="13.5" x14ac:dyDescent="0.25">
      <c r="A363" t="s">
        <v>6242</v>
      </c>
      <c r="B363" s="57">
        <v>46023</v>
      </c>
      <c r="C363" s="57">
        <v>46052</v>
      </c>
      <c r="D363" t="s">
        <v>11676</v>
      </c>
      <c r="E363" t="s">
        <v>6243</v>
      </c>
      <c r="F363" t="s">
        <v>36</v>
      </c>
      <c r="G363" t="s">
        <v>37</v>
      </c>
      <c r="H363" t="s">
        <v>159</v>
      </c>
      <c r="I363" t="s">
        <v>39</v>
      </c>
      <c r="J363" t="s">
        <v>17833</v>
      </c>
      <c r="K363" t="s">
        <v>17834</v>
      </c>
      <c r="L363" s="66">
        <v>30</v>
      </c>
      <c r="M363" s="66">
        <v>0</v>
      </c>
      <c r="N363" t="s">
        <v>160</v>
      </c>
      <c r="O363" t="s">
        <v>5844</v>
      </c>
      <c r="P363" t="s">
        <v>41</v>
      </c>
      <c r="Q363" t="s">
        <v>6384</v>
      </c>
      <c r="R363" t="s">
        <v>12627</v>
      </c>
      <c r="S363" t="s">
        <v>12628</v>
      </c>
      <c r="T363" t="s">
        <v>160</v>
      </c>
      <c r="U363" s="57">
        <v>46023</v>
      </c>
      <c r="V363" s="57">
        <v>46052</v>
      </c>
      <c r="W363" s="65">
        <f t="shared" si="5"/>
        <v>30</v>
      </c>
    </row>
    <row r="364" spans="1:23" ht="13.5" x14ac:dyDescent="0.25">
      <c r="A364" t="s">
        <v>817</v>
      </c>
      <c r="B364" s="57">
        <v>46023</v>
      </c>
      <c r="C364" s="57">
        <v>46052</v>
      </c>
      <c r="D364" t="s">
        <v>11676</v>
      </c>
      <c r="E364" t="s">
        <v>818</v>
      </c>
      <c r="F364" t="s">
        <v>36</v>
      </c>
      <c r="G364" t="s">
        <v>96</v>
      </c>
      <c r="H364" t="s">
        <v>814</v>
      </c>
      <c r="I364" t="s">
        <v>39</v>
      </c>
      <c r="J364" t="s">
        <v>17835</v>
      </c>
      <c r="K364" t="s">
        <v>17834</v>
      </c>
      <c r="L364" s="66">
        <v>30</v>
      </c>
      <c r="M364" s="66">
        <v>0</v>
      </c>
      <c r="N364" t="s">
        <v>815</v>
      </c>
      <c r="O364" t="s">
        <v>816</v>
      </c>
      <c r="P364" t="s">
        <v>41</v>
      </c>
      <c r="Q364" t="s">
        <v>822</v>
      </c>
      <c r="R364" t="s">
        <v>14197</v>
      </c>
      <c r="S364" t="s">
        <v>14198</v>
      </c>
      <c r="T364" t="s">
        <v>815</v>
      </c>
      <c r="U364" s="57">
        <v>46023</v>
      </c>
      <c r="V364" s="57">
        <v>46052</v>
      </c>
      <c r="W364" s="65">
        <f t="shared" si="5"/>
        <v>30</v>
      </c>
    </row>
    <row r="365" spans="1:23" ht="13.5" x14ac:dyDescent="0.25">
      <c r="A365" t="s">
        <v>9220</v>
      </c>
      <c r="B365" s="57">
        <v>46023</v>
      </c>
      <c r="C365" s="57">
        <v>46052</v>
      </c>
      <c r="D365" t="s">
        <v>11676</v>
      </c>
      <c r="E365" t="s">
        <v>9221</v>
      </c>
      <c r="F365" t="s">
        <v>36</v>
      </c>
      <c r="G365" t="s">
        <v>96</v>
      </c>
      <c r="H365" t="s">
        <v>9188</v>
      </c>
      <c r="I365" t="s">
        <v>39</v>
      </c>
      <c r="J365" t="s">
        <v>17835</v>
      </c>
      <c r="K365" t="s">
        <v>17834</v>
      </c>
      <c r="L365" s="66">
        <v>30</v>
      </c>
      <c r="M365" s="66">
        <v>0</v>
      </c>
      <c r="N365" t="s">
        <v>9189</v>
      </c>
      <c r="O365" t="s">
        <v>9190</v>
      </c>
      <c r="P365" t="s">
        <v>11678</v>
      </c>
      <c r="Q365" t="s">
        <v>11389</v>
      </c>
      <c r="R365" t="s">
        <v>14159</v>
      </c>
      <c r="S365" t="s">
        <v>14160</v>
      </c>
      <c r="T365" t="s">
        <v>14161</v>
      </c>
      <c r="U365" s="57">
        <v>46023</v>
      </c>
      <c r="V365" s="57">
        <v>46052</v>
      </c>
      <c r="W365" s="65">
        <f t="shared" si="5"/>
        <v>30</v>
      </c>
    </row>
    <row r="366" spans="1:23" ht="13.5" x14ac:dyDescent="0.25">
      <c r="A366" t="s">
        <v>1112</v>
      </c>
      <c r="B366" s="57">
        <v>46023</v>
      </c>
      <c r="C366" s="57">
        <v>46052</v>
      </c>
      <c r="D366" t="s">
        <v>11676</v>
      </c>
      <c r="E366" t="s">
        <v>1113</v>
      </c>
      <c r="F366" t="s">
        <v>36</v>
      </c>
      <c r="G366" t="s">
        <v>96</v>
      </c>
      <c r="H366" t="s">
        <v>1109</v>
      </c>
      <c r="I366" t="s">
        <v>39</v>
      </c>
      <c r="J366" t="s">
        <v>17833</v>
      </c>
      <c r="K366" t="s">
        <v>17834</v>
      </c>
      <c r="L366" s="66">
        <v>30</v>
      </c>
      <c r="M366" s="66">
        <v>0</v>
      </c>
      <c r="N366" t="s">
        <v>1110</v>
      </c>
      <c r="O366" t="s">
        <v>965</v>
      </c>
      <c r="P366" t="s">
        <v>41</v>
      </c>
      <c r="Q366" t="s">
        <v>1107</v>
      </c>
      <c r="R366" t="s">
        <v>13455</v>
      </c>
      <c r="S366" t="s">
        <v>13456</v>
      </c>
      <c r="T366" t="s">
        <v>1110</v>
      </c>
      <c r="U366" s="57">
        <v>46023</v>
      </c>
      <c r="V366" s="57">
        <v>46052</v>
      </c>
      <c r="W366" s="65">
        <f t="shared" si="5"/>
        <v>30</v>
      </c>
    </row>
    <row r="367" spans="1:23" ht="13.5" x14ac:dyDescent="0.25">
      <c r="A367" t="s">
        <v>7234</v>
      </c>
      <c r="B367" s="57">
        <v>46023</v>
      </c>
      <c r="C367" s="57">
        <v>46052</v>
      </c>
      <c r="D367" t="s">
        <v>11676</v>
      </c>
      <c r="E367" t="s">
        <v>7235</v>
      </c>
      <c r="F367" t="s">
        <v>36</v>
      </c>
      <c r="G367" t="s">
        <v>96</v>
      </c>
      <c r="H367" t="s">
        <v>112</v>
      </c>
      <c r="I367" t="s">
        <v>39</v>
      </c>
      <c r="J367" t="s">
        <v>17835</v>
      </c>
      <c r="K367" t="s">
        <v>17834</v>
      </c>
      <c r="L367" s="66">
        <v>30</v>
      </c>
      <c r="M367" s="66">
        <v>0</v>
      </c>
      <c r="N367" t="s">
        <v>113</v>
      </c>
      <c r="O367" t="s">
        <v>7221</v>
      </c>
      <c r="P367" t="s">
        <v>7061</v>
      </c>
      <c r="Q367" t="s">
        <v>7111</v>
      </c>
      <c r="R367" t="s">
        <v>13705</v>
      </c>
      <c r="S367" t="s">
        <v>13706</v>
      </c>
      <c r="T367" t="s">
        <v>46</v>
      </c>
      <c r="U367" s="57">
        <v>46023</v>
      </c>
      <c r="V367" s="57">
        <v>46052</v>
      </c>
      <c r="W367" s="65">
        <f t="shared" si="5"/>
        <v>30</v>
      </c>
    </row>
    <row r="368" spans="1:23" ht="13.5" x14ac:dyDescent="0.25">
      <c r="A368" t="s">
        <v>7088</v>
      </c>
      <c r="B368" s="57">
        <v>46023</v>
      </c>
      <c r="C368" s="57">
        <v>46052</v>
      </c>
      <c r="D368" t="s">
        <v>11676</v>
      </c>
      <c r="E368" t="s">
        <v>7089</v>
      </c>
      <c r="F368" t="s">
        <v>36</v>
      </c>
      <c r="G368" t="s">
        <v>96</v>
      </c>
      <c r="H368" t="s">
        <v>45</v>
      </c>
      <c r="I368" t="s">
        <v>39</v>
      </c>
      <c r="J368" t="s">
        <v>17835</v>
      </c>
      <c r="K368" t="s">
        <v>17834</v>
      </c>
      <c r="L368" s="66">
        <v>30</v>
      </c>
      <c r="M368" s="66">
        <v>0</v>
      </c>
      <c r="N368" t="s">
        <v>46</v>
      </c>
      <c r="O368" t="s">
        <v>7060</v>
      </c>
      <c r="P368" t="s">
        <v>7061</v>
      </c>
      <c r="Q368" t="s">
        <v>7093</v>
      </c>
      <c r="R368" t="s">
        <v>12291</v>
      </c>
      <c r="S368" t="s">
        <v>12292</v>
      </c>
      <c r="T368" t="s">
        <v>46</v>
      </c>
      <c r="U368" s="57">
        <v>46023</v>
      </c>
      <c r="V368" s="57">
        <v>46052</v>
      </c>
      <c r="W368" s="65">
        <f t="shared" si="5"/>
        <v>30</v>
      </c>
    </row>
    <row r="369" spans="1:23" ht="13.5" x14ac:dyDescent="0.25">
      <c r="A369" t="s">
        <v>6309</v>
      </c>
      <c r="B369" s="57">
        <v>46023</v>
      </c>
      <c r="C369" s="57">
        <v>46052</v>
      </c>
      <c r="D369" t="s">
        <v>11676</v>
      </c>
      <c r="E369" t="s">
        <v>7299</v>
      </c>
      <c r="F369" t="s">
        <v>36</v>
      </c>
      <c r="G369" t="s">
        <v>100</v>
      </c>
      <c r="H369" t="s">
        <v>159</v>
      </c>
      <c r="I369" t="s">
        <v>39</v>
      </c>
      <c r="J369" t="s">
        <v>17833</v>
      </c>
      <c r="K369" t="s">
        <v>17834</v>
      </c>
      <c r="L369" s="66">
        <v>30</v>
      </c>
      <c r="M369" s="66">
        <v>0</v>
      </c>
      <c r="N369" t="s">
        <v>160</v>
      </c>
      <c r="O369" t="s">
        <v>7300</v>
      </c>
      <c r="P369" t="s">
        <v>7061</v>
      </c>
      <c r="Q369" t="s">
        <v>11596</v>
      </c>
      <c r="R369" t="s">
        <v>14162</v>
      </c>
      <c r="S369" t="s">
        <v>14163</v>
      </c>
      <c r="T369" t="s">
        <v>160</v>
      </c>
      <c r="U369" s="57">
        <v>46023</v>
      </c>
      <c r="V369" s="57">
        <v>46052</v>
      </c>
      <c r="W369" s="65">
        <f t="shared" si="5"/>
        <v>30</v>
      </c>
    </row>
    <row r="370" spans="1:23" ht="13.5" x14ac:dyDescent="0.25">
      <c r="A370" t="s">
        <v>8982</v>
      </c>
      <c r="B370" s="57">
        <v>46023</v>
      </c>
      <c r="C370" s="57">
        <v>46052</v>
      </c>
      <c r="D370" t="s">
        <v>11676</v>
      </c>
      <c r="E370" t="s">
        <v>8983</v>
      </c>
      <c r="F370" t="s">
        <v>36</v>
      </c>
      <c r="G370" t="s">
        <v>100</v>
      </c>
      <c r="H370" t="s">
        <v>8869</v>
      </c>
      <c r="I370" t="s">
        <v>39</v>
      </c>
      <c r="J370" t="s">
        <v>17835</v>
      </c>
      <c r="K370" t="s">
        <v>17834</v>
      </c>
      <c r="L370" s="66">
        <v>30</v>
      </c>
      <c r="M370" s="66">
        <v>0</v>
      </c>
      <c r="N370" t="s">
        <v>8869</v>
      </c>
      <c r="O370" t="s">
        <v>8821</v>
      </c>
      <c r="P370" t="s">
        <v>11678</v>
      </c>
      <c r="Q370" t="s">
        <v>8867</v>
      </c>
      <c r="R370" t="s">
        <v>13915</v>
      </c>
      <c r="S370" t="s">
        <v>13916</v>
      </c>
      <c r="T370" t="s">
        <v>8869</v>
      </c>
      <c r="U370" s="57">
        <v>46023</v>
      </c>
      <c r="V370" s="57">
        <v>46052</v>
      </c>
      <c r="W370" s="65">
        <f t="shared" si="5"/>
        <v>30</v>
      </c>
    </row>
    <row r="371" spans="1:23" ht="13.5" x14ac:dyDescent="0.25">
      <c r="A371" t="s">
        <v>71</v>
      </c>
      <c r="B371" s="57">
        <v>46023</v>
      </c>
      <c r="C371" s="57">
        <v>46052</v>
      </c>
      <c r="D371" t="s">
        <v>11676</v>
      </c>
      <c r="E371" t="s">
        <v>72</v>
      </c>
      <c r="F371" t="s">
        <v>49</v>
      </c>
      <c r="G371" t="s">
        <v>50</v>
      </c>
      <c r="H371" t="s">
        <v>62</v>
      </c>
      <c r="I371" t="s">
        <v>39</v>
      </c>
      <c r="J371" t="s">
        <v>17756</v>
      </c>
      <c r="K371" t="s">
        <v>17757</v>
      </c>
      <c r="L371" s="66">
        <v>30</v>
      </c>
      <c r="M371" s="66">
        <v>0</v>
      </c>
      <c r="N371" t="s">
        <v>62</v>
      </c>
      <c r="O371" t="s">
        <v>40</v>
      </c>
      <c r="P371" t="s">
        <v>41</v>
      </c>
      <c r="Q371" t="s">
        <v>224</v>
      </c>
      <c r="R371"/>
      <c r="S371"/>
      <c r="T371"/>
      <c r="U371" s="57">
        <v>46023</v>
      </c>
      <c r="V371" s="57">
        <v>46052</v>
      </c>
      <c r="W371" s="65">
        <f t="shared" si="5"/>
        <v>30</v>
      </c>
    </row>
    <row r="372" spans="1:23" ht="13.5" x14ac:dyDescent="0.25">
      <c r="A372" t="s">
        <v>5211</v>
      </c>
      <c r="B372" s="57">
        <v>46023</v>
      </c>
      <c r="C372" s="57">
        <v>46052</v>
      </c>
      <c r="D372" t="s">
        <v>11676</v>
      </c>
      <c r="E372" t="s">
        <v>5212</v>
      </c>
      <c r="F372" t="s">
        <v>36</v>
      </c>
      <c r="G372" t="s">
        <v>330</v>
      </c>
      <c r="H372" t="s">
        <v>159</v>
      </c>
      <c r="I372" t="s">
        <v>39</v>
      </c>
      <c r="J372" t="s">
        <v>17833</v>
      </c>
      <c r="K372" t="s">
        <v>17834</v>
      </c>
      <c r="L372" s="66">
        <v>30</v>
      </c>
      <c r="M372" s="66">
        <v>0</v>
      </c>
      <c r="N372" t="s">
        <v>160</v>
      </c>
      <c r="O372" t="s">
        <v>5054</v>
      </c>
      <c r="P372" t="s">
        <v>41</v>
      </c>
      <c r="Q372" t="s">
        <v>11068</v>
      </c>
      <c r="R372" t="s">
        <v>14178</v>
      </c>
      <c r="S372" t="s">
        <v>14179</v>
      </c>
      <c r="T372"/>
      <c r="U372" s="57">
        <v>46023</v>
      </c>
      <c r="V372" s="57">
        <v>46052</v>
      </c>
      <c r="W372" s="65">
        <f t="shared" si="5"/>
        <v>30</v>
      </c>
    </row>
    <row r="373" spans="1:23" ht="13.5" x14ac:dyDescent="0.25">
      <c r="A373" t="s">
        <v>9270</v>
      </c>
      <c r="B373" s="57">
        <v>46023</v>
      </c>
      <c r="C373" s="57">
        <v>46052</v>
      </c>
      <c r="D373" t="s">
        <v>11676</v>
      </c>
      <c r="E373" t="s">
        <v>9271</v>
      </c>
      <c r="F373" t="s">
        <v>36</v>
      </c>
      <c r="G373" t="s">
        <v>96</v>
      </c>
      <c r="H373" t="s">
        <v>9188</v>
      </c>
      <c r="I373" t="s">
        <v>39</v>
      </c>
      <c r="J373" t="s">
        <v>17833</v>
      </c>
      <c r="K373" t="s">
        <v>17834</v>
      </c>
      <c r="L373" s="66">
        <v>30</v>
      </c>
      <c r="M373" s="66">
        <v>0</v>
      </c>
      <c r="N373" t="s">
        <v>9189</v>
      </c>
      <c r="O373" t="s">
        <v>9190</v>
      </c>
      <c r="P373" t="s">
        <v>11678</v>
      </c>
      <c r="Q373" t="s">
        <v>9186</v>
      </c>
      <c r="R373" t="s">
        <v>14164</v>
      </c>
      <c r="S373" t="s">
        <v>14165</v>
      </c>
      <c r="T373" t="s">
        <v>9189</v>
      </c>
      <c r="U373" s="57">
        <v>46023</v>
      </c>
      <c r="V373" s="57">
        <v>46052</v>
      </c>
      <c r="W373" s="65">
        <f t="shared" si="5"/>
        <v>30</v>
      </c>
    </row>
    <row r="374" spans="1:23" ht="13.5" x14ac:dyDescent="0.25">
      <c r="A374" t="s">
        <v>7257</v>
      </c>
      <c r="B374" s="57">
        <v>46023</v>
      </c>
      <c r="C374" s="57">
        <v>46052</v>
      </c>
      <c r="D374" t="s">
        <v>11676</v>
      </c>
      <c r="E374" t="s">
        <v>7258</v>
      </c>
      <c r="F374" t="s">
        <v>36</v>
      </c>
      <c r="G374" t="s">
        <v>96</v>
      </c>
      <c r="H374" t="s">
        <v>112</v>
      </c>
      <c r="I374" t="s">
        <v>39</v>
      </c>
      <c r="J374" t="s">
        <v>17833</v>
      </c>
      <c r="K374" t="s">
        <v>17834</v>
      </c>
      <c r="L374" s="66">
        <v>30</v>
      </c>
      <c r="M374" s="66">
        <v>0</v>
      </c>
      <c r="N374" t="s">
        <v>113</v>
      </c>
      <c r="O374" t="s">
        <v>7221</v>
      </c>
      <c r="P374" t="s">
        <v>7061</v>
      </c>
      <c r="Q374" t="s">
        <v>7243</v>
      </c>
      <c r="R374" t="s">
        <v>11937</v>
      </c>
      <c r="S374" t="s">
        <v>11938</v>
      </c>
      <c r="T374" t="s">
        <v>113</v>
      </c>
      <c r="U374" s="57">
        <v>46023</v>
      </c>
      <c r="V374" s="57">
        <v>46052</v>
      </c>
      <c r="W374" s="65">
        <f t="shared" si="5"/>
        <v>30</v>
      </c>
    </row>
    <row r="375" spans="1:23" ht="13.5" x14ac:dyDescent="0.25">
      <c r="A375" t="s">
        <v>315</v>
      </c>
      <c r="B375" s="57">
        <v>46023</v>
      </c>
      <c r="C375" s="57">
        <v>46052</v>
      </c>
      <c r="D375" t="s">
        <v>11676</v>
      </c>
      <c r="E375" t="s">
        <v>316</v>
      </c>
      <c r="F375" t="s">
        <v>36</v>
      </c>
      <c r="G375" t="s">
        <v>96</v>
      </c>
      <c r="H375" t="s">
        <v>122</v>
      </c>
      <c r="I375" t="s">
        <v>39</v>
      </c>
      <c r="J375" t="s">
        <v>17835</v>
      </c>
      <c r="K375" t="s">
        <v>17834</v>
      </c>
      <c r="L375" s="66">
        <v>30</v>
      </c>
      <c r="M375" s="66">
        <v>0</v>
      </c>
      <c r="N375" t="s">
        <v>122</v>
      </c>
      <c r="O375" t="s">
        <v>283</v>
      </c>
      <c r="P375" t="s">
        <v>41</v>
      </c>
      <c r="Q375" t="s">
        <v>10326</v>
      </c>
      <c r="R375" t="s">
        <v>14166</v>
      </c>
      <c r="S375" t="s">
        <v>14167</v>
      </c>
      <c r="T375" t="s">
        <v>122</v>
      </c>
      <c r="U375" s="57">
        <v>46023</v>
      </c>
      <c r="V375" s="57">
        <v>46052</v>
      </c>
      <c r="W375" s="65">
        <f t="shared" si="5"/>
        <v>30</v>
      </c>
    </row>
    <row r="376" spans="1:23" ht="13.5" x14ac:dyDescent="0.25">
      <c r="A376" t="s">
        <v>9297</v>
      </c>
      <c r="B376" s="57">
        <v>46023</v>
      </c>
      <c r="C376" s="57">
        <v>46052</v>
      </c>
      <c r="D376" t="s">
        <v>11676</v>
      </c>
      <c r="E376" t="s">
        <v>9298</v>
      </c>
      <c r="F376" t="s">
        <v>36</v>
      </c>
      <c r="G376" t="s">
        <v>96</v>
      </c>
      <c r="H376" t="s">
        <v>9188</v>
      </c>
      <c r="I376" t="s">
        <v>39</v>
      </c>
      <c r="J376" t="s">
        <v>17833</v>
      </c>
      <c r="K376" t="s">
        <v>17834</v>
      </c>
      <c r="L376" s="66">
        <v>30</v>
      </c>
      <c r="M376" s="66">
        <v>0</v>
      </c>
      <c r="N376" t="s">
        <v>9189</v>
      </c>
      <c r="O376" t="s">
        <v>9190</v>
      </c>
      <c r="P376" t="s">
        <v>11678</v>
      </c>
      <c r="Q376" t="s">
        <v>9260</v>
      </c>
      <c r="R376" t="s">
        <v>14195</v>
      </c>
      <c r="S376" t="s">
        <v>14196</v>
      </c>
      <c r="T376" t="s">
        <v>9189</v>
      </c>
      <c r="U376" s="57">
        <v>46023</v>
      </c>
      <c r="V376" s="57">
        <v>46052</v>
      </c>
      <c r="W376" s="65">
        <f t="shared" si="5"/>
        <v>30</v>
      </c>
    </row>
    <row r="377" spans="1:23" ht="13.5" x14ac:dyDescent="0.25">
      <c r="A377" t="s">
        <v>10172</v>
      </c>
      <c r="B377" s="57">
        <v>46023</v>
      </c>
      <c r="C377" s="57">
        <v>46052</v>
      </c>
      <c r="D377" t="s">
        <v>11676</v>
      </c>
      <c r="E377" t="s">
        <v>10173</v>
      </c>
      <c r="F377" t="s">
        <v>36</v>
      </c>
      <c r="G377" t="s">
        <v>96</v>
      </c>
      <c r="H377" t="s">
        <v>45</v>
      </c>
      <c r="I377" t="s">
        <v>39</v>
      </c>
      <c r="J377" t="s">
        <v>17835</v>
      </c>
      <c r="K377" t="s">
        <v>17834</v>
      </c>
      <c r="L377" s="66">
        <v>30</v>
      </c>
      <c r="M377" s="66">
        <v>0</v>
      </c>
      <c r="N377" t="s">
        <v>46</v>
      </c>
      <c r="O377" t="s">
        <v>10143</v>
      </c>
      <c r="P377" t="s">
        <v>10121</v>
      </c>
      <c r="Q377" t="s">
        <v>11646</v>
      </c>
      <c r="R377" t="s">
        <v>14190</v>
      </c>
      <c r="S377" t="s">
        <v>14191</v>
      </c>
      <c r="T377" t="s">
        <v>46</v>
      </c>
      <c r="U377" s="57">
        <v>46023</v>
      </c>
      <c r="V377" s="57">
        <v>46052</v>
      </c>
      <c r="W377" s="65">
        <f t="shared" si="5"/>
        <v>30</v>
      </c>
    </row>
    <row r="378" spans="1:23" ht="13.5" x14ac:dyDescent="0.25">
      <c r="A378" t="s">
        <v>9301</v>
      </c>
      <c r="B378" s="57">
        <v>46023</v>
      </c>
      <c r="C378" s="57">
        <v>46052</v>
      </c>
      <c r="D378" t="s">
        <v>11676</v>
      </c>
      <c r="E378" t="s">
        <v>9302</v>
      </c>
      <c r="F378" t="s">
        <v>36</v>
      </c>
      <c r="G378" t="s">
        <v>100</v>
      </c>
      <c r="H378" t="s">
        <v>9188</v>
      </c>
      <c r="I378" t="s">
        <v>39</v>
      </c>
      <c r="J378" t="s">
        <v>17835</v>
      </c>
      <c r="K378" t="s">
        <v>17834</v>
      </c>
      <c r="L378" s="66">
        <v>30</v>
      </c>
      <c r="M378" s="66">
        <v>0</v>
      </c>
      <c r="N378" t="s">
        <v>9189</v>
      </c>
      <c r="O378" t="s">
        <v>9190</v>
      </c>
      <c r="P378" t="s">
        <v>11678</v>
      </c>
      <c r="Q378" t="s">
        <v>9372</v>
      </c>
      <c r="R378" t="s">
        <v>14176</v>
      </c>
      <c r="S378" t="s">
        <v>14177</v>
      </c>
      <c r="T378" t="s">
        <v>9189</v>
      </c>
      <c r="U378" s="57">
        <v>46023</v>
      </c>
      <c r="V378" s="57">
        <v>46052</v>
      </c>
      <c r="W378" s="65">
        <f t="shared" si="5"/>
        <v>30</v>
      </c>
    </row>
    <row r="379" spans="1:23" ht="13.5" x14ac:dyDescent="0.25">
      <c r="A379" t="s">
        <v>7262</v>
      </c>
      <c r="B379" s="57">
        <v>46023</v>
      </c>
      <c r="C379" s="57">
        <v>46052</v>
      </c>
      <c r="D379" t="s">
        <v>11676</v>
      </c>
      <c r="E379" t="s">
        <v>7263</v>
      </c>
      <c r="F379" t="s">
        <v>36</v>
      </c>
      <c r="G379" t="s">
        <v>37</v>
      </c>
      <c r="H379" t="s">
        <v>112</v>
      </c>
      <c r="I379" t="s">
        <v>39</v>
      </c>
      <c r="J379" t="s">
        <v>17833</v>
      </c>
      <c r="K379" t="s">
        <v>17834</v>
      </c>
      <c r="L379" s="66">
        <v>30</v>
      </c>
      <c r="M379" s="66">
        <v>0</v>
      </c>
      <c r="N379" t="s">
        <v>113</v>
      </c>
      <c r="O379" t="s">
        <v>7221</v>
      </c>
      <c r="P379" t="s">
        <v>7061</v>
      </c>
      <c r="Q379" t="s">
        <v>7234</v>
      </c>
      <c r="R379" t="s">
        <v>14172</v>
      </c>
      <c r="S379" t="s">
        <v>14173</v>
      </c>
      <c r="T379" t="s">
        <v>113</v>
      </c>
      <c r="U379" s="57">
        <v>46023</v>
      </c>
      <c r="V379" s="57">
        <v>46052</v>
      </c>
      <c r="W379" s="65">
        <f t="shared" si="5"/>
        <v>30</v>
      </c>
    </row>
    <row r="380" spans="1:23" ht="13.5" x14ac:dyDescent="0.25">
      <c r="A380" t="s">
        <v>6914</v>
      </c>
      <c r="B380" s="57">
        <v>46023</v>
      </c>
      <c r="C380" s="57">
        <v>46052</v>
      </c>
      <c r="D380" t="s">
        <v>11676</v>
      </c>
      <c r="E380" t="s">
        <v>7020</v>
      </c>
      <c r="F380" t="s">
        <v>36</v>
      </c>
      <c r="G380" t="s">
        <v>100</v>
      </c>
      <c r="H380" t="s">
        <v>6841</v>
      </c>
      <c r="I380" t="s">
        <v>39</v>
      </c>
      <c r="J380" t="s">
        <v>17833</v>
      </c>
      <c r="K380" t="s">
        <v>17834</v>
      </c>
      <c r="L380" s="66">
        <v>30</v>
      </c>
      <c r="M380" s="66">
        <v>0</v>
      </c>
      <c r="N380" t="s">
        <v>6842</v>
      </c>
      <c r="O380" t="s">
        <v>7021</v>
      </c>
      <c r="P380" t="s">
        <v>11679</v>
      </c>
      <c r="Q380" t="s">
        <v>11526</v>
      </c>
      <c r="R380" t="s">
        <v>14192</v>
      </c>
      <c r="S380" t="s">
        <v>14193</v>
      </c>
      <c r="T380" t="s">
        <v>14194</v>
      </c>
      <c r="U380" s="57">
        <v>46023</v>
      </c>
      <c r="V380" s="57">
        <v>46052</v>
      </c>
      <c r="W380" s="65">
        <f t="shared" si="5"/>
        <v>30</v>
      </c>
    </row>
    <row r="381" spans="1:23" ht="13.5" x14ac:dyDescent="0.25">
      <c r="A381" t="s">
        <v>7125</v>
      </c>
      <c r="B381" s="57">
        <v>46023</v>
      </c>
      <c r="C381" s="57">
        <v>46052</v>
      </c>
      <c r="D381" t="s">
        <v>11676</v>
      </c>
      <c r="E381" t="s">
        <v>7126</v>
      </c>
      <c r="F381" t="s">
        <v>49</v>
      </c>
      <c r="G381" t="s">
        <v>50</v>
      </c>
      <c r="H381" t="s">
        <v>45</v>
      </c>
      <c r="I381" t="s">
        <v>39</v>
      </c>
      <c r="J381" t="s">
        <v>17756</v>
      </c>
      <c r="K381" t="s">
        <v>17757</v>
      </c>
      <c r="L381" s="66">
        <v>30</v>
      </c>
      <c r="M381" s="66">
        <v>0</v>
      </c>
      <c r="N381" t="s">
        <v>46</v>
      </c>
      <c r="O381" t="s">
        <v>7060</v>
      </c>
      <c r="P381" t="s">
        <v>7061</v>
      </c>
      <c r="Q381" t="s">
        <v>224</v>
      </c>
      <c r="R381"/>
      <c r="S381"/>
      <c r="T381"/>
      <c r="U381" s="57">
        <v>46023</v>
      </c>
      <c r="V381" s="57">
        <v>46052</v>
      </c>
      <c r="W381" s="65">
        <f t="shared" si="5"/>
        <v>30</v>
      </c>
    </row>
    <row r="382" spans="1:23" ht="13.5" x14ac:dyDescent="0.25">
      <c r="A382" t="s">
        <v>5594</v>
      </c>
      <c r="B382" s="57">
        <v>46023</v>
      </c>
      <c r="C382" s="57">
        <v>46052</v>
      </c>
      <c r="D382" t="s">
        <v>11676</v>
      </c>
      <c r="E382" t="s">
        <v>5595</v>
      </c>
      <c r="F382" t="s">
        <v>36</v>
      </c>
      <c r="G382" t="s">
        <v>100</v>
      </c>
      <c r="H382" t="s">
        <v>38</v>
      </c>
      <c r="I382" t="s">
        <v>39</v>
      </c>
      <c r="J382" t="s">
        <v>17833</v>
      </c>
      <c r="K382" t="s">
        <v>17834</v>
      </c>
      <c r="L382" s="66">
        <v>30</v>
      </c>
      <c r="M382" s="66">
        <v>0</v>
      </c>
      <c r="N382" t="s">
        <v>38</v>
      </c>
      <c r="O382" t="s">
        <v>5581</v>
      </c>
      <c r="P382" t="s">
        <v>41</v>
      </c>
      <c r="Q382" t="s">
        <v>11133</v>
      </c>
      <c r="R382" t="s">
        <v>14184</v>
      </c>
      <c r="S382" t="s">
        <v>14185</v>
      </c>
      <c r="T382" t="s">
        <v>38</v>
      </c>
      <c r="U382" s="57">
        <v>46023</v>
      </c>
      <c r="V382" s="57">
        <v>46052</v>
      </c>
      <c r="W382" s="65">
        <f t="shared" si="5"/>
        <v>30</v>
      </c>
    </row>
    <row r="383" spans="1:23" ht="13.5" x14ac:dyDescent="0.25">
      <c r="A383" t="s">
        <v>8340</v>
      </c>
      <c r="B383" s="57">
        <v>46023</v>
      </c>
      <c r="C383" s="57">
        <v>46052</v>
      </c>
      <c r="D383" t="s">
        <v>11676</v>
      </c>
      <c r="E383" t="s">
        <v>10179</v>
      </c>
      <c r="F383" t="s">
        <v>36</v>
      </c>
      <c r="G383" t="s">
        <v>100</v>
      </c>
      <c r="H383" t="s">
        <v>45</v>
      </c>
      <c r="I383" t="s">
        <v>39</v>
      </c>
      <c r="J383" t="s">
        <v>17833</v>
      </c>
      <c r="K383" t="s">
        <v>17834</v>
      </c>
      <c r="L383" s="66">
        <v>30</v>
      </c>
      <c r="M383" s="66">
        <v>0</v>
      </c>
      <c r="N383" t="s">
        <v>46</v>
      </c>
      <c r="O383" t="s">
        <v>10143</v>
      </c>
      <c r="P383" t="s">
        <v>10121</v>
      </c>
      <c r="Q383" t="s">
        <v>11649</v>
      </c>
      <c r="R383" t="s">
        <v>13487</v>
      </c>
      <c r="S383" t="s">
        <v>13488</v>
      </c>
      <c r="T383" t="s">
        <v>13921</v>
      </c>
      <c r="U383" s="57">
        <v>46023</v>
      </c>
      <c r="V383" s="57">
        <v>46052</v>
      </c>
      <c r="W383" s="65">
        <f t="shared" si="5"/>
        <v>30</v>
      </c>
    </row>
    <row r="384" spans="1:23" ht="13.5" x14ac:dyDescent="0.25">
      <c r="A384" t="s">
        <v>579</v>
      </c>
      <c r="B384" s="57">
        <v>46023</v>
      </c>
      <c r="C384" s="57">
        <v>46052</v>
      </c>
      <c r="D384" t="s">
        <v>11676</v>
      </c>
      <c r="E384" t="s">
        <v>580</v>
      </c>
      <c r="F384" t="s">
        <v>36</v>
      </c>
      <c r="G384" t="s">
        <v>37</v>
      </c>
      <c r="H384" t="s">
        <v>38</v>
      </c>
      <c r="I384" t="s">
        <v>39</v>
      </c>
      <c r="J384" t="s">
        <v>17833</v>
      </c>
      <c r="K384" t="s">
        <v>17834</v>
      </c>
      <c r="L384" s="66">
        <v>30</v>
      </c>
      <c r="M384" s="66">
        <v>0</v>
      </c>
      <c r="N384" t="s">
        <v>38</v>
      </c>
      <c r="O384" t="s">
        <v>566</v>
      </c>
      <c r="P384" t="s">
        <v>41</v>
      </c>
      <c r="Q384" t="s">
        <v>10373</v>
      </c>
      <c r="R384" t="s">
        <v>14174</v>
      </c>
      <c r="S384" t="s">
        <v>14175</v>
      </c>
      <c r="T384" t="s">
        <v>38</v>
      </c>
      <c r="U384" s="57">
        <v>46023</v>
      </c>
      <c r="V384" s="57">
        <v>46052</v>
      </c>
      <c r="W384" s="65">
        <f t="shared" si="5"/>
        <v>30</v>
      </c>
    </row>
    <row r="385" spans="1:23" ht="13.5" x14ac:dyDescent="0.25">
      <c r="A385" t="s">
        <v>55</v>
      </c>
      <c r="B385" s="57">
        <v>46023</v>
      </c>
      <c r="C385" s="57">
        <v>46052</v>
      </c>
      <c r="D385" t="s">
        <v>11676</v>
      </c>
      <c r="E385" t="s">
        <v>6765</v>
      </c>
      <c r="F385" t="s">
        <v>36</v>
      </c>
      <c r="G385" t="s">
        <v>96</v>
      </c>
      <c r="H385" t="s">
        <v>45</v>
      </c>
      <c r="I385" t="s">
        <v>39</v>
      </c>
      <c r="J385" t="s">
        <v>17835</v>
      </c>
      <c r="K385" t="s">
        <v>17834</v>
      </c>
      <c r="L385" s="66">
        <v>30</v>
      </c>
      <c r="M385" s="66">
        <v>0</v>
      </c>
      <c r="N385" t="s">
        <v>46</v>
      </c>
      <c r="O385" t="s">
        <v>40</v>
      </c>
      <c r="P385" t="s">
        <v>41</v>
      </c>
      <c r="Q385" t="s">
        <v>11289</v>
      </c>
      <c r="R385" t="s">
        <v>14188</v>
      </c>
      <c r="S385" t="s">
        <v>14189</v>
      </c>
      <c r="T385" t="s">
        <v>46</v>
      </c>
      <c r="U385" s="57">
        <v>46023</v>
      </c>
      <c r="V385" s="57">
        <v>46052</v>
      </c>
      <c r="W385" s="65">
        <f t="shared" si="5"/>
        <v>30</v>
      </c>
    </row>
    <row r="386" spans="1:23" ht="13.5" x14ac:dyDescent="0.25">
      <c r="A386" t="s">
        <v>7147</v>
      </c>
      <c r="B386" s="57">
        <v>46023</v>
      </c>
      <c r="C386" s="57">
        <v>46052</v>
      </c>
      <c r="D386" t="s">
        <v>11676</v>
      </c>
      <c r="E386" t="s">
        <v>7148</v>
      </c>
      <c r="F386" t="s">
        <v>36</v>
      </c>
      <c r="G386" t="s">
        <v>100</v>
      </c>
      <c r="H386" t="s">
        <v>45</v>
      </c>
      <c r="I386" t="s">
        <v>39</v>
      </c>
      <c r="J386" t="s">
        <v>17835</v>
      </c>
      <c r="K386" t="s">
        <v>17834</v>
      </c>
      <c r="L386" s="66">
        <v>30</v>
      </c>
      <c r="M386" s="66">
        <v>0</v>
      </c>
      <c r="N386" t="s">
        <v>46</v>
      </c>
      <c r="O386" t="s">
        <v>7060</v>
      </c>
      <c r="P386" t="s">
        <v>7061</v>
      </c>
      <c r="Q386" t="s">
        <v>11574</v>
      </c>
      <c r="R386" t="s">
        <v>14186</v>
      </c>
      <c r="S386" t="s">
        <v>14187</v>
      </c>
      <c r="T386" t="s">
        <v>46</v>
      </c>
      <c r="U386" s="57">
        <v>46023</v>
      </c>
      <c r="V386" s="57">
        <v>46052</v>
      </c>
      <c r="W386" s="65">
        <f t="shared" si="5"/>
        <v>30</v>
      </c>
    </row>
    <row r="387" spans="1:23" ht="13.5" x14ac:dyDescent="0.25">
      <c r="A387" t="s">
        <v>8441</v>
      </c>
      <c r="B387" s="57">
        <v>46023</v>
      </c>
      <c r="C387" s="57">
        <v>46052</v>
      </c>
      <c r="D387" t="s">
        <v>11676</v>
      </c>
      <c r="E387" t="s">
        <v>9329</v>
      </c>
      <c r="F387" t="s">
        <v>36</v>
      </c>
      <c r="G387" t="s">
        <v>96</v>
      </c>
      <c r="H387" t="s">
        <v>9188</v>
      </c>
      <c r="I387" t="s">
        <v>39</v>
      </c>
      <c r="J387" t="s">
        <v>17835</v>
      </c>
      <c r="K387" t="s">
        <v>17834</v>
      </c>
      <c r="L387" s="66">
        <v>30</v>
      </c>
      <c r="M387" s="66">
        <v>0</v>
      </c>
      <c r="N387" t="s">
        <v>9189</v>
      </c>
      <c r="O387" t="s">
        <v>9190</v>
      </c>
      <c r="P387" t="s">
        <v>11678</v>
      </c>
      <c r="Q387" t="s">
        <v>11396</v>
      </c>
      <c r="R387" t="s">
        <v>14168</v>
      </c>
      <c r="S387" t="s">
        <v>14169</v>
      </c>
      <c r="T387" t="s">
        <v>9189</v>
      </c>
      <c r="U387" s="57">
        <v>46023</v>
      </c>
      <c r="V387" s="57">
        <v>46052</v>
      </c>
      <c r="W387" s="65">
        <f t="shared" ref="W387:W450" si="6">(V387-U387)+1</f>
        <v>30</v>
      </c>
    </row>
    <row r="388" spans="1:23" ht="13.5" x14ac:dyDescent="0.25">
      <c r="A388" t="s">
        <v>1244</v>
      </c>
      <c r="B388" s="57">
        <v>46023</v>
      </c>
      <c r="C388" s="57">
        <v>46052</v>
      </c>
      <c r="D388" t="s">
        <v>11676</v>
      </c>
      <c r="E388" t="s">
        <v>4540</v>
      </c>
      <c r="F388" t="s">
        <v>36</v>
      </c>
      <c r="G388" t="s">
        <v>37</v>
      </c>
      <c r="H388" t="s">
        <v>159</v>
      </c>
      <c r="I388" t="s">
        <v>39</v>
      </c>
      <c r="J388" t="s">
        <v>17833</v>
      </c>
      <c r="K388" t="s">
        <v>17834</v>
      </c>
      <c r="L388" s="66">
        <v>30</v>
      </c>
      <c r="M388" s="66">
        <v>0</v>
      </c>
      <c r="N388" t="s">
        <v>160</v>
      </c>
      <c r="O388" t="s">
        <v>3979</v>
      </c>
      <c r="P388" t="s">
        <v>41</v>
      </c>
      <c r="Q388" t="s">
        <v>915</v>
      </c>
      <c r="R388" t="s">
        <v>12845</v>
      </c>
      <c r="S388" t="s">
        <v>12846</v>
      </c>
      <c r="T388" t="s">
        <v>160</v>
      </c>
      <c r="U388" s="57">
        <v>46023</v>
      </c>
      <c r="V388" s="57">
        <v>46052</v>
      </c>
      <c r="W388" s="65">
        <f t="shared" si="6"/>
        <v>30</v>
      </c>
    </row>
    <row r="389" spans="1:23" ht="13.5" x14ac:dyDescent="0.25">
      <c r="A389" t="s">
        <v>1628</v>
      </c>
      <c r="B389" s="57">
        <v>46024</v>
      </c>
      <c r="C389" s="57">
        <v>46052</v>
      </c>
      <c r="D389" t="s">
        <v>11676</v>
      </c>
      <c r="E389" t="s">
        <v>1629</v>
      </c>
      <c r="F389" t="s">
        <v>36</v>
      </c>
      <c r="G389" t="s">
        <v>96</v>
      </c>
      <c r="H389" t="s">
        <v>159</v>
      </c>
      <c r="I389" t="s">
        <v>39</v>
      </c>
      <c r="J389" t="s">
        <v>17835</v>
      </c>
      <c r="K389" t="s">
        <v>17834</v>
      </c>
      <c r="L389" s="66">
        <v>29</v>
      </c>
      <c r="M389" s="66">
        <v>0</v>
      </c>
      <c r="N389" t="s">
        <v>160</v>
      </c>
      <c r="O389" t="s">
        <v>1630</v>
      </c>
      <c r="P389" t="s">
        <v>41</v>
      </c>
      <c r="Q389" t="s">
        <v>10568</v>
      </c>
      <c r="R389" t="s">
        <v>15993</v>
      </c>
      <c r="S389" t="s">
        <v>15994</v>
      </c>
      <c r="T389" t="s">
        <v>160</v>
      </c>
      <c r="U389" s="57">
        <v>46024</v>
      </c>
      <c r="V389" s="57">
        <v>46052</v>
      </c>
      <c r="W389" s="65">
        <f t="shared" si="6"/>
        <v>29</v>
      </c>
    </row>
    <row r="390" spans="1:23" ht="13.5" x14ac:dyDescent="0.25">
      <c r="A390" t="s">
        <v>9637</v>
      </c>
      <c r="B390" s="57">
        <v>46024</v>
      </c>
      <c r="C390" s="57">
        <v>46052</v>
      </c>
      <c r="D390" t="s">
        <v>11676</v>
      </c>
      <c r="E390" t="s">
        <v>10040</v>
      </c>
      <c r="F390" t="s">
        <v>36</v>
      </c>
      <c r="G390" t="s">
        <v>96</v>
      </c>
      <c r="H390" t="s">
        <v>10035</v>
      </c>
      <c r="I390" t="s">
        <v>39</v>
      </c>
      <c r="J390" t="s">
        <v>17835</v>
      </c>
      <c r="K390" t="s">
        <v>17834</v>
      </c>
      <c r="L390" s="66">
        <v>29</v>
      </c>
      <c r="M390" s="66">
        <v>0</v>
      </c>
      <c r="N390" t="s">
        <v>10036</v>
      </c>
      <c r="O390" t="s">
        <v>10037</v>
      </c>
      <c r="P390" t="s">
        <v>11678</v>
      </c>
      <c r="Q390" t="s">
        <v>10041</v>
      </c>
      <c r="R390" t="s">
        <v>12539</v>
      </c>
      <c r="S390" t="s">
        <v>12540</v>
      </c>
      <c r="T390" t="s">
        <v>10036</v>
      </c>
      <c r="U390" s="57">
        <v>46024</v>
      </c>
      <c r="V390" s="57">
        <v>46052</v>
      </c>
      <c r="W390" s="65">
        <f t="shared" si="6"/>
        <v>29</v>
      </c>
    </row>
    <row r="391" spans="1:23" ht="13.5" x14ac:dyDescent="0.25">
      <c r="A391" t="s">
        <v>9337</v>
      </c>
      <c r="B391" s="57">
        <v>46029</v>
      </c>
      <c r="C391" s="57">
        <v>46052</v>
      </c>
      <c r="D391" t="s">
        <v>11676</v>
      </c>
      <c r="E391" t="s">
        <v>224</v>
      </c>
      <c r="F391" t="s">
        <v>36</v>
      </c>
      <c r="G391" t="s">
        <v>96</v>
      </c>
      <c r="H391" t="s">
        <v>9188</v>
      </c>
      <c r="I391" t="s">
        <v>39</v>
      </c>
      <c r="J391" t="s">
        <v>17835</v>
      </c>
      <c r="K391" t="s">
        <v>17834</v>
      </c>
      <c r="L391" s="66">
        <v>24</v>
      </c>
      <c r="M391" s="66">
        <v>0</v>
      </c>
      <c r="N391" t="s">
        <v>9189</v>
      </c>
      <c r="O391" t="s">
        <v>9190</v>
      </c>
      <c r="P391" t="s">
        <v>11678</v>
      </c>
      <c r="Q391" t="s">
        <v>9272</v>
      </c>
      <c r="R391" t="s">
        <v>12509</v>
      </c>
      <c r="S391" t="s">
        <v>12510</v>
      </c>
      <c r="T391" t="s">
        <v>9189</v>
      </c>
      <c r="U391" s="57">
        <v>46029</v>
      </c>
      <c r="V391" s="57">
        <v>46052</v>
      </c>
      <c r="W391" s="65">
        <f t="shared" si="6"/>
        <v>24</v>
      </c>
    </row>
    <row r="392" spans="1:23" ht="13.5" x14ac:dyDescent="0.25">
      <c r="A392" t="s">
        <v>9729</v>
      </c>
      <c r="B392" s="57">
        <v>46030</v>
      </c>
      <c r="C392" s="57">
        <v>46052</v>
      </c>
      <c r="D392" t="s">
        <v>11676</v>
      </c>
      <c r="E392" t="s">
        <v>9730</v>
      </c>
      <c r="F392" t="s">
        <v>36</v>
      </c>
      <c r="G392" t="s">
        <v>100</v>
      </c>
      <c r="H392" t="s">
        <v>9426</v>
      </c>
      <c r="I392" t="s">
        <v>39</v>
      </c>
      <c r="J392" t="s">
        <v>17833</v>
      </c>
      <c r="K392" t="s">
        <v>17834</v>
      </c>
      <c r="L392" s="66">
        <v>23</v>
      </c>
      <c r="M392" s="66">
        <v>0</v>
      </c>
      <c r="N392" t="s">
        <v>9427</v>
      </c>
      <c r="O392" t="s">
        <v>9428</v>
      </c>
      <c r="P392" t="s">
        <v>11678</v>
      </c>
      <c r="Q392" t="s">
        <v>9747</v>
      </c>
      <c r="R392" t="s">
        <v>15238</v>
      </c>
      <c r="S392" t="s">
        <v>15239</v>
      </c>
      <c r="T392" t="s">
        <v>9427</v>
      </c>
      <c r="U392" s="57">
        <v>46030</v>
      </c>
      <c r="V392" s="57">
        <v>46052</v>
      </c>
      <c r="W392" s="65">
        <f t="shared" si="6"/>
        <v>23</v>
      </c>
    </row>
    <row r="393" spans="1:23" ht="13.5" x14ac:dyDescent="0.25">
      <c r="A393" t="s">
        <v>9733</v>
      </c>
      <c r="B393" s="57">
        <v>46030</v>
      </c>
      <c r="C393" s="57">
        <v>46052</v>
      </c>
      <c r="D393" t="s">
        <v>11676</v>
      </c>
      <c r="E393" t="s">
        <v>9734</v>
      </c>
      <c r="F393" t="s">
        <v>36</v>
      </c>
      <c r="G393" t="s">
        <v>100</v>
      </c>
      <c r="H393" t="s">
        <v>9426</v>
      </c>
      <c r="I393" t="s">
        <v>39</v>
      </c>
      <c r="J393" t="s">
        <v>17833</v>
      </c>
      <c r="K393" t="s">
        <v>17834</v>
      </c>
      <c r="L393" s="66">
        <v>23</v>
      </c>
      <c r="M393" s="66">
        <v>0</v>
      </c>
      <c r="N393" t="s">
        <v>9427</v>
      </c>
      <c r="O393" t="s">
        <v>9428</v>
      </c>
      <c r="P393" t="s">
        <v>11678</v>
      </c>
      <c r="Q393" t="s">
        <v>9773</v>
      </c>
      <c r="R393" t="s">
        <v>14805</v>
      </c>
      <c r="S393" t="s">
        <v>14806</v>
      </c>
      <c r="T393" t="s">
        <v>9427</v>
      </c>
      <c r="U393" s="57">
        <v>46030</v>
      </c>
      <c r="V393" s="57">
        <v>46052</v>
      </c>
      <c r="W393" s="65">
        <f t="shared" si="6"/>
        <v>23</v>
      </c>
    </row>
    <row r="394" spans="1:23" ht="13.5" x14ac:dyDescent="0.25">
      <c r="A394" t="s">
        <v>9737</v>
      </c>
      <c r="B394" s="57">
        <v>46030</v>
      </c>
      <c r="C394" s="57">
        <v>46052</v>
      </c>
      <c r="D394" t="s">
        <v>11676</v>
      </c>
      <c r="E394" t="s">
        <v>9738</v>
      </c>
      <c r="F394" t="s">
        <v>36</v>
      </c>
      <c r="G394" t="s">
        <v>100</v>
      </c>
      <c r="H394" t="s">
        <v>9426</v>
      </c>
      <c r="I394" t="s">
        <v>39</v>
      </c>
      <c r="J394" t="s">
        <v>17833</v>
      </c>
      <c r="K394" t="s">
        <v>17834</v>
      </c>
      <c r="L394" s="66">
        <v>23</v>
      </c>
      <c r="M394" s="66">
        <v>0</v>
      </c>
      <c r="N394" t="s">
        <v>9427</v>
      </c>
      <c r="O394" t="s">
        <v>9428</v>
      </c>
      <c r="P394" t="s">
        <v>11678</v>
      </c>
      <c r="Q394" t="s">
        <v>9767</v>
      </c>
      <c r="R394" t="s">
        <v>13942</v>
      </c>
      <c r="S394" t="s">
        <v>13943</v>
      </c>
      <c r="T394" t="s">
        <v>9427</v>
      </c>
      <c r="U394" s="57">
        <v>46030</v>
      </c>
      <c r="V394" s="57">
        <v>46052</v>
      </c>
      <c r="W394" s="65">
        <f t="shared" si="6"/>
        <v>23</v>
      </c>
    </row>
    <row r="395" spans="1:23" ht="13.5" x14ac:dyDescent="0.25">
      <c r="A395" t="s">
        <v>9743</v>
      </c>
      <c r="B395" s="57">
        <v>46030</v>
      </c>
      <c r="C395" s="57">
        <v>46052</v>
      </c>
      <c r="D395" t="s">
        <v>11676</v>
      </c>
      <c r="E395" t="s">
        <v>9744</v>
      </c>
      <c r="F395" t="s">
        <v>36</v>
      </c>
      <c r="G395" t="s">
        <v>100</v>
      </c>
      <c r="H395" t="s">
        <v>9426</v>
      </c>
      <c r="I395" t="s">
        <v>39</v>
      </c>
      <c r="J395" t="s">
        <v>17833</v>
      </c>
      <c r="K395" t="s">
        <v>17834</v>
      </c>
      <c r="L395" s="66">
        <v>23</v>
      </c>
      <c r="M395" s="66">
        <v>0</v>
      </c>
      <c r="N395" t="s">
        <v>9427</v>
      </c>
      <c r="O395" t="s">
        <v>9428</v>
      </c>
      <c r="P395" t="s">
        <v>11678</v>
      </c>
      <c r="Q395" t="s">
        <v>9447</v>
      </c>
      <c r="R395" t="s">
        <v>15232</v>
      </c>
      <c r="S395" t="s">
        <v>15233</v>
      </c>
      <c r="T395" t="s">
        <v>9427</v>
      </c>
      <c r="U395" s="57">
        <v>46030</v>
      </c>
      <c r="V395" s="57">
        <v>46052</v>
      </c>
      <c r="W395" s="65">
        <f t="shared" si="6"/>
        <v>23</v>
      </c>
    </row>
    <row r="396" spans="1:23" ht="13.5" x14ac:dyDescent="0.25">
      <c r="A396" t="s">
        <v>9753</v>
      </c>
      <c r="B396" s="57">
        <v>46030</v>
      </c>
      <c r="C396" s="57">
        <v>46052</v>
      </c>
      <c r="D396" t="s">
        <v>11676</v>
      </c>
      <c r="E396" t="s">
        <v>9754</v>
      </c>
      <c r="F396" t="s">
        <v>36</v>
      </c>
      <c r="G396" t="s">
        <v>100</v>
      </c>
      <c r="H396" t="s">
        <v>9426</v>
      </c>
      <c r="I396" t="s">
        <v>39</v>
      </c>
      <c r="J396" t="s">
        <v>17833</v>
      </c>
      <c r="K396" t="s">
        <v>17834</v>
      </c>
      <c r="L396" s="66">
        <v>23</v>
      </c>
      <c r="M396" s="66">
        <v>0</v>
      </c>
      <c r="N396" t="s">
        <v>9427</v>
      </c>
      <c r="O396" t="s">
        <v>9428</v>
      </c>
      <c r="P396" t="s">
        <v>11678</v>
      </c>
      <c r="Q396" t="s">
        <v>9937</v>
      </c>
      <c r="R396" t="s">
        <v>14144</v>
      </c>
      <c r="S396" t="s">
        <v>14145</v>
      </c>
      <c r="T396" t="s">
        <v>9427</v>
      </c>
      <c r="U396" s="57">
        <v>46030</v>
      </c>
      <c r="V396" s="57">
        <v>46052</v>
      </c>
      <c r="W396" s="65">
        <f t="shared" si="6"/>
        <v>23</v>
      </c>
    </row>
    <row r="397" spans="1:23" ht="13.5" x14ac:dyDescent="0.25">
      <c r="A397" t="s">
        <v>10082</v>
      </c>
      <c r="B397" s="57">
        <v>46030</v>
      </c>
      <c r="C397" s="57">
        <v>46052</v>
      </c>
      <c r="D397" t="s">
        <v>11676</v>
      </c>
      <c r="E397" t="s">
        <v>10083</v>
      </c>
      <c r="F397" t="s">
        <v>36</v>
      </c>
      <c r="G397" t="s">
        <v>100</v>
      </c>
      <c r="H397" t="s">
        <v>9426</v>
      </c>
      <c r="I397" t="s">
        <v>39</v>
      </c>
      <c r="J397" t="s">
        <v>17833</v>
      </c>
      <c r="K397" t="s">
        <v>17834</v>
      </c>
      <c r="L397" s="66">
        <v>23</v>
      </c>
      <c r="M397" s="66">
        <v>0</v>
      </c>
      <c r="N397" t="s">
        <v>9427</v>
      </c>
      <c r="O397" t="s">
        <v>10057</v>
      </c>
      <c r="P397" t="s">
        <v>11678</v>
      </c>
      <c r="Q397" t="s">
        <v>10098</v>
      </c>
      <c r="R397" t="s">
        <v>15236</v>
      </c>
      <c r="S397" t="s">
        <v>15237</v>
      </c>
      <c r="T397" t="s">
        <v>9427</v>
      </c>
      <c r="U397" s="57">
        <v>46030</v>
      </c>
      <c r="V397" s="57">
        <v>46052</v>
      </c>
      <c r="W397" s="65">
        <f t="shared" si="6"/>
        <v>23</v>
      </c>
    </row>
    <row r="398" spans="1:23" ht="13.5" x14ac:dyDescent="0.25">
      <c r="A398" t="s">
        <v>9360</v>
      </c>
      <c r="B398" s="57">
        <v>46030</v>
      </c>
      <c r="C398" s="57">
        <v>46052</v>
      </c>
      <c r="D398" t="s">
        <v>11676</v>
      </c>
      <c r="E398" t="s">
        <v>9362</v>
      </c>
      <c r="F398" t="s">
        <v>36</v>
      </c>
      <c r="G398" t="s">
        <v>96</v>
      </c>
      <c r="H398" t="s">
        <v>9188</v>
      </c>
      <c r="I398" t="s">
        <v>39</v>
      </c>
      <c r="J398" t="s">
        <v>17835</v>
      </c>
      <c r="K398" t="s">
        <v>17834</v>
      </c>
      <c r="L398" s="66">
        <v>23</v>
      </c>
      <c r="M398" s="66">
        <v>0</v>
      </c>
      <c r="N398" t="s">
        <v>9189</v>
      </c>
      <c r="O398" t="s">
        <v>9190</v>
      </c>
      <c r="P398" t="s">
        <v>11678</v>
      </c>
      <c r="Q398" t="s">
        <v>9305</v>
      </c>
      <c r="R398" t="s">
        <v>12749</v>
      </c>
      <c r="S398" t="s">
        <v>12750</v>
      </c>
      <c r="T398" t="s">
        <v>9189</v>
      </c>
      <c r="U398" s="57">
        <v>46030</v>
      </c>
      <c r="V398" s="57">
        <v>46052</v>
      </c>
      <c r="W398" s="65">
        <f t="shared" si="6"/>
        <v>23</v>
      </c>
    </row>
    <row r="399" spans="1:23" ht="13.5" x14ac:dyDescent="0.25">
      <c r="A399" t="s">
        <v>4770</v>
      </c>
      <c r="B399" s="57">
        <v>46031</v>
      </c>
      <c r="C399" s="57">
        <v>46052</v>
      </c>
      <c r="D399" t="s">
        <v>11676</v>
      </c>
      <c r="E399" t="s">
        <v>4771</v>
      </c>
      <c r="F399" t="s">
        <v>36</v>
      </c>
      <c r="G399" t="s">
        <v>100</v>
      </c>
      <c r="H399" t="s">
        <v>159</v>
      </c>
      <c r="I399" t="s">
        <v>39</v>
      </c>
      <c r="J399" t="s">
        <v>17835</v>
      </c>
      <c r="K399" t="s">
        <v>17834</v>
      </c>
      <c r="L399" s="66">
        <v>22</v>
      </c>
      <c r="M399" s="66">
        <v>0</v>
      </c>
      <c r="N399" t="s">
        <v>160</v>
      </c>
      <c r="O399" t="s">
        <v>4764</v>
      </c>
      <c r="P399" t="s">
        <v>41</v>
      </c>
      <c r="Q399" t="s">
        <v>11038</v>
      </c>
      <c r="R399" t="s">
        <v>14984</v>
      </c>
      <c r="S399" t="s">
        <v>14985</v>
      </c>
      <c r="T399" t="s">
        <v>160</v>
      </c>
      <c r="U399" s="57">
        <v>46031</v>
      </c>
      <c r="V399" s="57">
        <v>46052</v>
      </c>
      <c r="W399" s="65">
        <f t="shared" si="6"/>
        <v>22</v>
      </c>
    </row>
    <row r="400" spans="1:23" ht="13.5" x14ac:dyDescent="0.25">
      <c r="A400" t="s">
        <v>539</v>
      </c>
      <c r="B400" s="57">
        <v>46032</v>
      </c>
      <c r="C400" s="57">
        <v>46052</v>
      </c>
      <c r="D400" t="s">
        <v>11676</v>
      </c>
      <c r="E400" t="s">
        <v>5051</v>
      </c>
      <c r="F400" t="s">
        <v>36</v>
      </c>
      <c r="G400" t="s">
        <v>96</v>
      </c>
      <c r="H400" t="s">
        <v>241</v>
      </c>
      <c r="I400" t="s">
        <v>39</v>
      </c>
      <c r="J400" t="s">
        <v>17833</v>
      </c>
      <c r="K400" t="s">
        <v>17834</v>
      </c>
      <c r="L400" s="66">
        <v>21</v>
      </c>
      <c r="M400" s="66">
        <v>0</v>
      </c>
      <c r="N400" t="s">
        <v>242</v>
      </c>
      <c r="O400" t="s">
        <v>5043</v>
      </c>
      <c r="P400" t="s">
        <v>41</v>
      </c>
      <c r="Q400" t="s">
        <v>11016</v>
      </c>
      <c r="R400" t="s">
        <v>13952</v>
      </c>
      <c r="S400" t="s">
        <v>13953</v>
      </c>
      <c r="T400" t="s">
        <v>242</v>
      </c>
      <c r="U400" s="57">
        <v>46032</v>
      </c>
      <c r="V400" s="57">
        <v>46052</v>
      </c>
      <c r="W400" s="65">
        <f t="shared" si="6"/>
        <v>21</v>
      </c>
    </row>
    <row r="401" spans="1:23" ht="13.5" x14ac:dyDescent="0.25">
      <c r="A401" t="s">
        <v>3224</v>
      </c>
      <c r="B401" s="57">
        <v>46033</v>
      </c>
      <c r="C401" s="57">
        <v>46052</v>
      </c>
      <c r="D401" t="s">
        <v>11676</v>
      </c>
      <c r="E401" t="s">
        <v>3225</v>
      </c>
      <c r="F401" t="s">
        <v>36</v>
      </c>
      <c r="G401" t="s">
        <v>37</v>
      </c>
      <c r="H401" t="s">
        <v>38</v>
      </c>
      <c r="I401" t="s">
        <v>39</v>
      </c>
      <c r="J401" t="s">
        <v>17833</v>
      </c>
      <c r="K401" t="s">
        <v>17834</v>
      </c>
      <c r="L401" s="66">
        <v>20</v>
      </c>
      <c r="M401" s="66">
        <v>0</v>
      </c>
      <c r="N401" t="s">
        <v>38</v>
      </c>
      <c r="O401" t="s">
        <v>3203</v>
      </c>
      <c r="P401" t="s">
        <v>41</v>
      </c>
      <c r="Q401" t="s">
        <v>3215</v>
      </c>
      <c r="R401" t="s">
        <v>15129</v>
      </c>
      <c r="S401" t="s">
        <v>15130</v>
      </c>
      <c r="T401" t="s">
        <v>38</v>
      </c>
      <c r="U401" s="57">
        <v>46033</v>
      </c>
      <c r="V401" s="57">
        <v>46052</v>
      </c>
      <c r="W401" s="65">
        <f t="shared" si="6"/>
        <v>20</v>
      </c>
    </row>
    <row r="402" spans="1:23" ht="13.5" x14ac:dyDescent="0.25">
      <c r="A402" t="s">
        <v>1520</v>
      </c>
      <c r="B402" s="57">
        <v>46034</v>
      </c>
      <c r="C402" s="57">
        <v>46052</v>
      </c>
      <c r="D402" t="s">
        <v>11676</v>
      </c>
      <c r="E402" t="s">
        <v>1521</v>
      </c>
      <c r="F402" t="s">
        <v>36</v>
      </c>
      <c r="G402" t="s">
        <v>100</v>
      </c>
      <c r="H402" t="s">
        <v>38</v>
      </c>
      <c r="I402" t="s">
        <v>39</v>
      </c>
      <c r="J402" t="s">
        <v>17833</v>
      </c>
      <c r="K402" t="s">
        <v>17834</v>
      </c>
      <c r="L402" s="66">
        <v>19</v>
      </c>
      <c r="M402" s="66">
        <v>0</v>
      </c>
      <c r="N402" t="s">
        <v>38</v>
      </c>
      <c r="O402" t="s">
        <v>1519</v>
      </c>
      <c r="P402" t="s">
        <v>41</v>
      </c>
      <c r="Q402" t="s">
        <v>1517</v>
      </c>
      <c r="R402" t="s">
        <v>12109</v>
      </c>
      <c r="S402" t="s">
        <v>12110</v>
      </c>
      <c r="T402" t="s">
        <v>38</v>
      </c>
      <c r="U402" s="57">
        <v>46034</v>
      </c>
      <c r="V402" s="57">
        <v>46052</v>
      </c>
      <c r="W402" s="65">
        <f t="shared" si="6"/>
        <v>19</v>
      </c>
    </row>
    <row r="403" spans="1:23" ht="13.5" x14ac:dyDescent="0.25">
      <c r="A403" t="s">
        <v>777</v>
      </c>
      <c r="B403" s="57">
        <v>46034</v>
      </c>
      <c r="C403" s="57">
        <v>46052</v>
      </c>
      <c r="D403" t="s">
        <v>11676</v>
      </c>
      <c r="E403" t="s">
        <v>778</v>
      </c>
      <c r="F403" t="s">
        <v>36</v>
      </c>
      <c r="G403" t="s">
        <v>37</v>
      </c>
      <c r="H403" t="s">
        <v>159</v>
      </c>
      <c r="I403" t="s">
        <v>39</v>
      </c>
      <c r="J403" t="s">
        <v>17833</v>
      </c>
      <c r="K403" t="s">
        <v>17834</v>
      </c>
      <c r="L403" s="66">
        <v>19</v>
      </c>
      <c r="M403" s="66">
        <v>0</v>
      </c>
      <c r="N403" t="s">
        <v>160</v>
      </c>
      <c r="O403" t="s">
        <v>734</v>
      </c>
      <c r="P403" t="s">
        <v>41</v>
      </c>
      <c r="Q403" t="s">
        <v>789</v>
      </c>
      <c r="R403" t="s">
        <v>14734</v>
      </c>
      <c r="S403" t="s">
        <v>14735</v>
      </c>
      <c r="T403" t="s">
        <v>160</v>
      </c>
      <c r="U403" s="57">
        <v>46034</v>
      </c>
      <c r="V403" s="57">
        <v>46052</v>
      </c>
      <c r="W403" s="65">
        <f t="shared" si="6"/>
        <v>19</v>
      </c>
    </row>
    <row r="404" spans="1:23" ht="13.5" x14ac:dyDescent="0.25">
      <c r="A404" t="s">
        <v>3110</v>
      </c>
      <c r="B404" s="57">
        <v>46035</v>
      </c>
      <c r="C404" s="57">
        <v>46052</v>
      </c>
      <c r="D404" t="s">
        <v>11676</v>
      </c>
      <c r="E404" t="s">
        <v>3111</v>
      </c>
      <c r="F404" t="s">
        <v>36</v>
      </c>
      <c r="G404" t="s">
        <v>37</v>
      </c>
      <c r="H404" t="s">
        <v>38</v>
      </c>
      <c r="I404" t="s">
        <v>39</v>
      </c>
      <c r="J404" t="s">
        <v>17833</v>
      </c>
      <c r="K404" t="s">
        <v>17834</v>
      </c>
      <c r="L404" s="66">
        <v>18</v>
      </c>
      <c r="M404" s="66">
        <v>0</v>
      </c>
      <c r="N404" t="s">
        <v>38</v>
      </c>
      <c r="O404" t="s">
        <v>3107</v>
      </c>
      <c r="P404" t="s">
        <v>41</v>
      </c>
      <c r="Q404" t="s">
        <v>1957</v>
      </c>
      <c r="R404" t="s">
        <v>14636</v>
      </c>
      <c r="S404" t="s">
        <v>14637</v>
      </c>
      <c r="T404" t="s">
        <v>38</v>
      </c>
      <c r="U404" s="57">
        <v>46035</v>
      </c>
      <c r="V404" s="57">
        <v>46052</v>
      </c>
      <c r="W404" s="65">
        <f t="shared" si="6"/>
        <v>18</v>
      </c>
    </row>
    <row r="405" spans="1:23" ht="13.5" x14ac:dyDescent="0.25">
      <c r="A405" t="s">
        <v>2479</v>
      </c>
      <c r="B405" s="57">
        <v>46035</v>
      </c>
      <c r="C405" s="57">
        <v>46052</v>
      </c>
      <c r="D405" t="s">
        <v>11676</v>
      </c>
      <c r="E405" t="s">
        <v>2766</v>
      </c>
      <c r="F405" t="s">
        <v>36</v>
      </c>
      <c r="G405" t="s">
        <v>37</v>
      </c>
      <c r="H405" t="s">
        <v>38</v>
      </c>
      <c r="I405" t="s">
        <v>39</v>
      </c>
      <c r="J405" t="s">
        <v>17833</v>
      </c>
      <c r="K405" t="s">
        <v>17834</v>
      </c>
      <c r="L405" s="66">
        <v>18</v>
      </c>
      <c r="M405" s="66">
        <v>0</v>
      </c>
      <c r="N405" t="s">
        <v>38</v>
      </c>
      <c r="O405" t="s">
        <v>2733</v>
      </c>
      <c r="P405" t="s">
        <v>41</v>
      </c>
      <c r="Q405" t="s">
        <v>2756</v>
      </c>
      <c r="R405" t="s">
        <v>12699</v>
      </c>
      <c r="S405" t="s">
        <v>12700</v>
      </c>
      <c r="T405" t="s">
        <v>38</v>
      </c>
      <c r="U405" s="57">
        <v>46035</v>
      </c>
      <c r="V405" s="57">
        <v>46052</v>
      </c>
      <c r="W405" s="65">
        <f t="shared" si="6"/>
        <v>18</v>
      </c>
    </row>
    <row r="406" spans="1:23" ht="13.5" x14ac:dyDescent="0.25">
      <c r="A406" t="s">
        <v>625</v>
      </c>
      <c r="B406" s="57">
        <v>46036</v>
      </c>
      <c r="C406" s="57">
        <v>46052</v>
      </c>
      <c r="D406" t="s">
        <v>11676</v>
      </c>
      <c r="E406" t="s">
        <v>627</v>
      </c>
      <c r="F406" t="s">
        <v>36</v>
      </c>
      <c r="G406" t="s">
        <v>96</v>
      </c>
      <c r="H406" t="s">
        <v>159</v>
      </c>
      <c r="I406" t="s">
        <v>39</v>
      </c>
      <c r="J406" t="s">
        <v>17833</v>
      </c>
      <c r="K406" t="s">
        <v>17834</v>
      </c>
      <c r="L406" s="66">
        <v>17</v>
      </c>
      <c r="M406" s="66">
        <v>0</v>
      </c>
      <c r="N406" t="s">
        <v>160</v>
      </c>
      <c r="O406" t="s">
        <v>614</v>
      </c>
      <c r="P406" t="s">
        <v>41</v>
      </c>
      <c r="Q406" t="s">
        <v>10380</v>
      </c>
      <c r="R406" t="s">
        <v>13971</v>
      </c>
      <c r="S406" t="s">
        <v>13972</v>
      </c>
      <c r="T406" t="s">
        <v>160</v>
      </c>
      <c r="U406" s="57">
        <v>46036</v>
      </c>
      <c r="V406" s="57">
        <v>46052</v>
      </c>
      <c r="W406" s="65">
        <f t="shared" si="6"/>
        <v>17</v>
      </c>
    </row>
    <row r="407" spans="1:23" ht="13.5" x14ac:dyDescent="0.25">
      <c r="A407" t="s">
        <v>9213</v>
      </c>
      <c r="B407" s="57">
        <v>46036</v>
      </c>
      <c r="C407" s="57">
        <v>46052</v>
      </c>
      <c r="D407" t="s">
        <v>11676</v>
      </c>
      <c r="E407" t="s">
        <v>9214</v>
      </c>
      <c r="F407" t="s">
        <v>36</v>
      </c>
      <c r="G407" t="s">
        <v>37</v>
      </c>
      <c r="H407" t="s">
        <v>9188</v>
      </c>
      <c r="I407" t="s">
        <v>39</v>
      </c>
      <c r="J407" t="s">
        <v>17833</v>
      </c>
      <c r="K407" t="s">
        <v>17834</v>
      </c>
      <c r="L407" s="66">
        <v>17</v>
      </c>
      <c r="M407" s="66">
        <v>0</v>
      </c>
      <c r="N407" t="s">
        <v>9189</v>
      </c>
      <c r="O407" t="s">
        <v>9190</v>
      </c>
      <c r="P407" t="s">
        <v>11678</v>
      </c>
      <c r="Q407" t="s">
        <v>9266</v>
      </c>
      <c r="R407" t="s">
        <v>12505</v>
      </c>
      <c r="S407" t="s">
        <v>12506</v>
      </c>
      <c r="T407" t="s">
        <v>9189</v>
      </c>
      <c r="U407" s="57">
        <v>46036</v>
      </c>
      <c r="V407" s="57">
        <v>46052</v>
      </c>
      <c r="W407" s="65">
        <f t="shared" si="6"/>
        <v>17</v>
      </c>
    </row>
    <row r="408" spans="1:23" ht="13.5" x14ac:dyDescent="0.25">
      <c r="A408" t="s">
        <v>7279</v>
      </c>
      <c r="B408" s="57">
        <v>46039</v>
      </c>
      <c r="C408" s="57">
        <v>46052</v>
      </c>
      <c r="D408" t="s">
        <v>11676</v>
      </c>
      <c r="E408" t="s">
        <v>10054</v>
      </c>
      <c r="F408" t="s">
        <v>36</v>
      </c>
      <c r="G408" t="s">
        <v>96</v>
      </c>
      <c r="H408" t="s">
        <v>112</v>
      </c>
      <c r="I408" t="s">
        <v>39</v>
      </c>
      <c r="J408" t="s">
        <v>17833</v>
      </c>
      <c r="K408" t="s">
        <v>17834</v>
      </c>
      <c r="L408" s="66">
        <v>14</v>
      </c>
      <c r="M408" s="66">
        <v>0</v>
      </c>
      <c r="N408" t="s">
        <v>113</v>
      </c>
      <c r="O408" t="s">
        <v>10055</v>
      </c>
      <c r="P408" t="s">
        <v>11678</v>
      </c>
      <c r="Q408" t="s">
        <v>11529</v>
      </c>
      <c r="R408" t="s">
        <v>16179</v>
      </c>
      <c r="S408" t="s">
        <v>16180</v>
      </c>
      <c r="T408" t="s">
        <v>113</v>
      </c>
      <c r="U408" s="57">
        <v>46039</v>
      </c>
      <c r="V408" s="57">
        <v>46052</v>
      </c>
      <c r="W408" s="65">
        <f t="shared" si="6"/>
        <v>14</v>
      </c>
    </row>
    <row r="409" spans="1:23" ht="13.5" x14ac:dyDescent="0.25">
      <c r="A409" t="s">
        <v>7230</v>
      </c>
      <c r="B409" s="57">
        <v>46042</v>
      </c>
      <c r="C409" s="57">
        <v>46052</v>
      </c>
      <c r="D409" t="s">
        <v>11676</v>
      </c>
      <c r="E409" t="s">
        <v>7231</v>
      </c>
      <c r="F409" t="s">
        <v>36</v>
      </c>
      <c r="G409" t="s">
        <v>96</v>
      </c>
      <c r="H409" t="s">
        <v>112</v>
      </c>
      <c r="I409" t="s">
        <v>39</v>
      </c>
      <c r="J409" t="s">
        <v>17833</v>
      </c>
      <c r="K409" t="s">
        <v>17834</v>
      </c>
      <c r="L409" s="66">
        <v>11</v>
      </c>
      <c r="M409" s="66">
        <v>0</v>
      </c>
      <c r="N409" t="s">
        <v>113</v>
      </c>
      <c r="O409" t="s">
        <v>7221</v>
      </c>
      <c r="P409" t="s">
        <v>7061</v>
      </c>
      <c r="Q409" t="s">
        <v>7275</v>
      </c>
      <c r="R409" t="s">
        <v>13247</v>
      </c>
      <c r="S409" t="s">
        <v>13248</v>
      </c>
      <c r="T409" t="s">
        <v>113</v>
      </c>
      <c r="U409" s="57">
        <v>46042</v>
      </c>
      <c r="V409" s="57">
        <v>46052</v>
      </c>
      <c r="W409" s="65">
        <f t="shared" si="6"/>
        <v>11</v>
      </c>
    </row>
    <row r="410" spans="1:23" ht="13.5" x14ac:dyDescent="0.25">
      <c r="A410" t="s">
        <v>765</v>
      </c>
      <c r="B410" s="57">
        <v>46042</v>
      </c>
      <c r="C410" s="57">
        <v>46052</v>
      </c>
      <c r="D410" t="s">
        <v>11676</v>
      </c>
      <c r="E410" t="s">
        <v>767</v>
      </c>
      <c r="F410" t="s">
        <v>36</v>
      </c>
      <c r="G410" t="s">
        <v>96</v>
      </c>
      <c r="H410" t="s">
        <v>159</v>
      </c>
      <c r="I410" t="s">
        <v>39</v>
      </c>
      <c r="J410" t="s">
        <v>17833</v>
      </c>
      <c r="K410" t="s">
        <v>17834</v>
      </c>
      <c r="L410" s="66">
        <v>11</v>
      </c>
      <c r="M410" s="66">
        <v>0</v>
      </c>
      <c r="N410" t="s">
        <v>160</v>
      </c>
      <c r="O410" t="s">
        <v>734</v>
      </c>
      <c r="P410" t="s">
        <v>41</v>
      </c>
      <c r="Q410" t="s">
        <v>785</v>
      </c>
      <c r="R410" t="s">
        <v>13113</v>
      </c>
      <c r="S410" t="s">
        <v>13114</v>
      </c>
      <c r="T410" t="s">
        <v>160</v>
      </c>
      <c r="U410" s="57">
        <v>46042</v>
      </c>
      <c r="V410" s="57">
        <v>46052</v>
      </c>
      <c r="W410" s="65">
        <f t="shared" si="6"/>
        <v>11</v>
      </c>
    </row>
    <row r="411" spans="1:23" ht="13.5" x14ac:dyDescent="0.25">
      <c r="A411" t="s">
        <v>1905</v>
      </c>
      <c r="B411" s="57">
        <v>46042</v>
      </c>
      <c r="C411" s="57">
        <v>46052</v>
      </c>
      <c r="D411" t="s">
        <v>11676</v>
      </c>
      <c r="E411" t="s">
        <v>5675</v>
      </c>
      <c r="F411" t="s">
        <v>36</v>
      </c>
      <c r="G411" t="s">
        <v>37</v>
      </c>
      <c r="H411" t="s">
        <v>38</v>
      </c>
      <c r="I411" t="s">
        <v>39</v>
      </c>
      <c r="J411" t="s">
        <v>17833</v>
      </c>
      <c r="K411" t="s">
        <v>17834</v>
      </c>
      <c r="L411" s="66">
        <v>11</v>
      </c>
      <c r="M411" s="66">
        <v>0</v>
      </c>
      <c r="N411" t="s">
        <v>38</v>
      </c>
      <c r="O411" t="s">
        <v>5674</v>
      </c>
      <c r="P411" t="s">
        <v>41</v>
      </c>
      <c r="Q411" t="s">
        <v>3778</v>
      </c>
      <c r="R411" t="s">
        <v>13741</v>
      </c>
      <c r="S411" t="s">
        <v>13742</v>
      </c>
      <c r="T411" t="s">
        <v>38</v>
      </c>
      <c r="U411" s="57">
        <v>46042</v>
      </c>
      <c r="V411" s="57">
        <v>46052</v>
      </c>
      <c r="W411" s="65">
        <f t="shared" si="6"/>
        <v>11</v>
      </c>
    </row>
    <row r="412" spans="1:23" ht="13.5" x14ac:dyDescent="0.25">
      <c r="A412" t="s">
        <v>145</v>
      </c>
      <c r="B412" s="57">
        <v>46042</v>
      </c>
      <c r="C412" s="57">
        <v>46052</v>
      </c>
      <c r="D412" t="s">
        <v>11676</v>
      </c>
      <c r="E412" t="s">
        <v>1354</v>
      </c>
      <c r="F412" t="s">
        <v>36</v>
      </c>
      <c r="G412" t="s">
        <v>37</v>
      </c>
      <c r="H412" t="s">
        <v>38</v>
      </c>
      <c r="I412" t="s">
        <v>39</v>
      </c>
      <c r="J412" t="s">
        <v>17833</v>
      </c>
      <c r="K412" t="s">
        <v>17834</v>
      </c>
      <c r="L412" s="66">
        <v>11</v>
      </c>
      <c r="M412" s="66">
        <v>0</v>
      </c>
      <c r="N412" t="s">
        <v>38</v>
      </c>
      <c r="O412" t="s">
        <v>1351</v>
      </c>
      <c r="P412" t="s">
        <v>41</v>
      </c>
      <c r="Q412" t="s">
        <v>10512</v>
      </c>
      <c r="R412" t="s">
        <v>14205</v>
      </c>
      <c r="S412" t="s">
        <v>14206</v>
      </c>
      <c r="T412" t="s">
        <v>38</v>
      </c>
      <c r="U412" s="57">
        <v>46042</v>
      </c>
      <c r="V412" s="57">
        <v>46052</v>
      </c>
      <c r="W412" s="65">
        <f t="shared" si="6"/>
        <v>11</v>
      </c>
    </row>
    <row r="413" spans="1:23" ht="13.5" x14ac:dyDescent="0.25">
      <c r="A413" t="s">
        <v>1180</v>
      </c>
      <c r="B413" s="57">
        <v>46043</v>
      </c>
      <c r="C413" s="57">
        <v>46052</v>
      </c>
      <c r="D413" t="s">
        <v>11676</v>
      </c>
      <c r="E413" t="s">
        <v>3689</v>
      </c>
      <c r="F413" t="s">
        <v>36</v>
      </c>
      <c r="G413" t="s">
        <v>37</v>
      </c>
      <c r="H413" t="s">
        <v>159</v>
      </c>
      <c r="I413" t="s">
        <v>39</v>
      </c>
      <c r="J413" t="s">
        <v>17833</v>
      </c>
      <c r="K413" t="s">
        <v>17834</v>
      </c>
      <c r="L413" s="66">
        <v>10</v>
      </c>
      <c r="M413" s="66">
        <v>0</v>
      </c>
      <c r="N413" t="s">
        <v>160</v>
      </c>
      <c r="O413" t="s">
        <v>3658</v>
      </c>
      <c r="P413" t="s">
        <v>41</v>
      </c>
      <c r="Q413" t="s">
        <v>10888</v>
      </c>
      <c r="R413" t="s">
        <v>16209</v>
      </c>
      <c r="S413" t="s">
        <v>16210</v>
      </c>
      <c r="T413" t="s">
        <v>5831</v>
      </c>
      <c r="U413" s="57">
        <v>46043</v>
      </c>
      <c r="V413" s="57">
        <v>46052</v>
      </c>
      <c r="W413" s="65">
        <f t="shared" si="6"/>
        <v>10</v>
      </c>
    </row>
    <row r="414" spans="1:23" ht="13.5" x14ac:dyDescent="0.25">
      <c r="A414" t="s">
        <v>1883</v>
      </c>
      <c r="B414" s="57">
        <v>46043</v>
      </c>
      <c r="C414" s="57">
        <v>46052</v>
      </c>
      <c r="D414" t="s">
        <v>11676</v>
      </c>
      <c r="E414" t="s">
        <v>6427</v>
      </c>
      <c r="F414" t="s">
        <v>36</v>
      </c>
      <c r="G414" t="s">
        <v>37</v>
      </c>
      <c r="H414" t="s">
        <v>159</v>
      </c>
      <c r="I414" t="s">
        <v>39</v>
      </c>
      <c r="J414" t="s">
        <v>17833</v>
      </c>
      <c r="K414" t="s">
        <v>17834</v>
      </c>
      <c r="L414" s="66">
        <v>10</v>
      </c>
      <c r="M414" s="66">
        <v>0</v>
      </c>
      <c r="N414" t="s">
        <v>160</v>
      </c>
      <c r="O414" t="s">
        <v>5844</v>
      </c>
      <c r="P414" t="s">
        <v>41</v>
      </c>
      <c r="Q414" t="s">
        <v>11243</v>
      </c>
      <c r="R414" t="s">
        <v>16211</v>
      </c>
      <c r="S414" t="s">
        <v>13384</v>
      </c>
      <c r="T414" t="s">
        <v>160</v>
      </c>
      <c r="U414" s="57">
        <v>46043</v>
      </c>
      <c r="V414" s="57">
        <v>46052</v>
      </c>
      <c r="W414" s="65">
        <f t="shared" si="6"/>
        <v>10</v>
      </c>
    </row>
    <row r="415" spans="1:23" ht="13.5" x14ac:dyDescent="0.25">
      <c r="A415" t="s">
        <v>7277</v>
      </c>
      <c r="B415" s="57">
        <v>46044</v>
      </c>
      <c r="C415" s="57">
        <v>46052</v>
      </c>
      <c r="D415" t="s">
        <v>11676</v>
      </c>
      <c r="E415" t="s">
        <v>7278</v>
      </c>
      <c r="F415" t="s">
        <v>36</v>
      </c>
      <c r="G415" t="s">
        <v>96</v>
      </c>
      <c r="H415" t="s">
        <v>112</v>
      </c>
      <c r="I415" t="s">
        <v>39</v>
      </c>
      <c r="J415" t="s">
        <v>17833</v>
      </c>
      <c r="K415" t="s">
        <v>17834</v>
      </c>
      <c r="L415" s="66">
        <v>9</v>
      </c>
      <c r="M415" s="66">
        <v>0</v>
      </c>
      <c r="N415" t="s">
        <v>113</v>
      </c>
      <c r="O415" t="s">
        <v>7221</v>
      </c>
      <c r="P415" t="s">
        <v>7061</v>
      </c>
      <c r="Q415" t="s">
        <v>7269</v>
      </c>
      <c r="R415" t="s">
        <v>12803</v>
      </c>
      <c r="S415" t="s">
        <v>12804</v>
      </c>
      <c r="T415" t="s">
        <v>113</v>
      </c>
      <c r="U415" s="57">
        <v>46044</v>
      </c>
      <c r="V415" s="57">
        <v>46052</v>
      </c>
      <c r="W415" s="65">
        <f t="shared" si="6"/>
        <v>9</v>
      </c>
    </row>
    <row r="416" spans="1:23" ht="13.5" x14ac:dyDescent="0.25">
      <c r="A416" t="s">
        <v>7211</v>
      </c>
      <c r="B416" s="57">
        <v>46045</v>
      </c>
      <c r="C416" s="57">
        <v>46052</v>
      </c>
      <c r="D416" t="s">
        <v>11676</v>
      </c>
      <c r="E416" t="s">
        <v>7212</v>
      </c>
      <c r="F416" t="s">
        <v>36</v>
      </c>
      <c r="G416" t="s">
        <v>96</v>
      </c>
      <c r="H416" t="s">
        <v>45</v>
      </c>
      <c r="I416" t="s">
        <v>39</v>
      </c>
      <c r="J416" t="s">
        <v>17835</v>
      </c>
      <c r="K416" t="s">
        <v>17834</v>
      </c>
      <c r="L416" s="66">
        <v>8</v>
      </c>
      <c r="M416" s="66">
        <v>0</v>
      </c>
      <c r="N416" t="s">
        <v>46</v>
      </c>
      <c r="O416" t="s">
        <v>7183</v>
      </c>
      <c r="P416" t="s">
        <v>7061</v>
      </c>
      <c r="Q416" t="s">
        <v>7202</v>
      </c>
      <c r="R416" t="s">
        <v>14102</v>
      </c>
      <c r="S416" t="s">
        <v>14103</v>
      </c>
      <c r="T416" t="s">
        <v>46</v>
      </c>
      <c r="U416" s="57">
        <v>46045</v>
      </c>
      <c r="V416" s="57">
        <v>46052</v>
      </c>
      <c r="W416" s="65">
        <f t="shared" si="6"/>
        <v>8</v>
      </c>
    </row>
    <row r="417" spans="1:23" ht="13.5" x14ac:dyDescent="0.25">
      <c r="A417" t="s">
        <v>157</v>
      </c>
      <c r="B417" s="57">
        <v>46048</v>
      </c>
      <c r="C417" s="57">
        <v>46052</v>
      </c>
      <c r="D417" t="s">
        <v>11676</v>
      </c>
      <c r="E417" t="s">
        <v>7059</v>
      </c>
      <c r="F417" t="s">
        <v>36</v>
      </c>
      <c r="G417" t="s">
        <v>96</v>
      </c>
      <c r="H417" t="s">
        <v>159</v>
      </c>
      <c r="I417" t="s">
        <v>39</v>
      </c>
      <c r="J417" t="s">
        <v>17833</v>
      </c>
      <c r="K417" t="s">
        <v>17834</v>
      </c>
      <c r="L417" s="66">
        <v>5</v>
      </c>
      <c r="M417" s="66">
        <v>0</v>
      </c>
      <c r="N417" t="s">
        <v>160</v>
      </c>
      <c r="O417" t="s">
        <v>7060</v>
      </c>
      <c r="P417" t="s">
        <v>7061</v>
      </c>
      <c r="Q417" t="s">
        <v>11567</v>
      </c>
      <c r="R417" t="s">
        <v>16240</v>
      </c>
      <c r="S417" t="s">
        <v>16241</v>
      </c>
      <c r="T417" t="s">
        <v>160</v>
      </c>
      <c r="U417" s="57">
        <v>46048</v>
      </c>
      <c r="V417" s="57">
        <v>46052</v>
      </c>
      <c r="W417" s="65">
        <f t="shared" si="6"/>
        <v>5</v>
      </c>
    </row>
    <row r="418" spans="1:23" ht="13.5" x14ac:dyDescent="0.25">
      <c r="A418" t="s">
        <v>9255</v>
      </c>
      <c r="B418" s="57">
        <v>46050</v>
      </c>
      <c r="C418" s="57">
        <v>46052</v>
      </c>
      <c r="D418" t="s">
        <v>11676</v>
      </c>
      <c r="E418" t="s">
        <v>9256</v>
      </c>
      <c r="F418" t="s">
        <v>36</v>
      </c>
      <c r="G418" t="s">
        <v>37</v>
      </c>
      <c r="H418" t="s">
        <v>9188</v>
      </c>
      <c r="I418" t="s">
        <v>39</v>
      </c>
      <c r="J418" t="s">
        <v>17833</v>
      </c>
      <c r="K418" t="s">
        <v>17834</v>
      </c>
      <c r="L418" s="66">
        <v>3</v>
      </c>
      <c r="M418" s="66">
        <v>0</v>
      </c>
      <c r="N418" t="s">
        <v>9189</v>
      </c>
      <c r="O418" t="s">
        <v>9190</v>
      </c>
      <c r="P418" t="s">
        <v>11678</v>
      </c>
      <c r="Q418" t="s">
        <v>9213</v>
      </c>
      <c r="R418" t="s">
        <v>16131</v>
      </c>
      <c r="S418" t="s">
        <v>16132</v>
      </c>
      <c r="T418" t="s">
        <v>9189</v>
      </c>
      <c r="U418" s="57">
        <v>46050</v>
      </c>
      <c r="V418" s="57">
        <v>46052</v>
      </c>
      <c r="W418" s="65">
        <f t="shared" si="6"/>
        <v>3</v>
      </c>
    </row>
    <row r="419" spans="1:23" ht="13.5" x14ac:dyDescent="0.25">
      <c r="A419" t="s">
        <v>732</v>
      </c>
      <c r="B419" s="57">
        <v>46023</v>
      </c>
      <c r="C419" s="57">
        <v>46053</v>
      </c>
      <c r="D419" t="s">
        <v>11676</v>
      </c>
      <c r="E419" t="s">
        <v>733</v>
      </c>
      <c r="F419" t="s">
        <v>36</v>
      </c>
      <c r="G419" t="s">
        <v>96</v>
      </c>
      <c r="H419" t="s">
        <v>38</v>
      </c>
      <c r="I419" t="s">
        <v>39</v>
      </c>
      <c r="J419" t="s">
        <v>17835</v>
      </c>
      <c r="K419" t="s">
        <v>17834</v>
      </c>
      <c r="L419" s="66">
        <v>31</v>
      </c>
      <c r="M419" s="66">
        <v>0</v>
      </c>
      <c r="N419" t="s">
        <v>38</v>
      </c>
      <c r="O419" t="s">
        <v>734</v>
      </c>
      <c r="P419" t="s">
        <v>41</v>
      </c>
      <c r="Q419" t="s">
        <v>10408</v>
      </c>
      <c r="R419" t="s">
        <v>14483</v>
      </c>
      <c r="S419" t="s">
        <v>14484</v>
      </c>
      <c r="T419" t="s">
        <v>14091</v>
      </c>
      <c r="U419" s="57">
        <v>46023</v>
      </c>
      <c r="V419" s="57">
        <v>46053</v>
      </c>
      <c r="W419" s="65">
        <f t="shared" si="6"/>
        <v>31</v>
      </c>
    </row>
    <row r="420" spans="1:23" ht="13.5" x14ac:dyDescent="0.25">
      <c r="A420" t="s">
        <v>2813</v>
      </c>
      <c r="B420" s="57">
        <v>46023</v>
      </c>
      <c r="C420" s="57">
        <v>46053</v>
      </c>
      <c r="D420" t="s">
        <v>11676</v>
      </c>
      <c r="E420" t="s">
        <v>3978</v>
      </c>
      <c r="F420" t="s">
        <v>36</v>
      </c>
      <c r="G420" t="s">
        <v>96</v>
      </c>
      <c r="H420" t="s">
        <v>38</v>
      </c>
      <c r="I420" t="s">
        <v>39</v>
      </c>
      <c r="J420" t="s">
        <v>17835</v>
      </c>
      <c r="K420" t="s">
        <v>17834</v>
      </c>
      <c r="L420" s="66">
        <v>31</v>
      </c>
      <c r="M420" s="66">
        <v>0</v>
      </c>
      <c r="N420" t="s">
        <v>38</v>
      </c>
      <c r="O420" t="s">
        <v>3979</v>
      </c>
      <c r="P420" t="s">
        <v>41</v>
      </c>
      <c r="Q420" t="s">
        <v>4062</v>
      </c>
      <c r="R420" t="s">
        <v>12241</v>
      </c>
      <c r="S420" t="s">
        <v>12242</v>
      </c>
      <c r="T420" t="s">
        <v>38</v>
      </c>
      <c r="U420" s="57">
        <v>46023</v>
      </c>
      <c r="V420" s="57">
        <v>46053</v>
      </c>
      <c r="W420" s="65">
        <f t="shared" si="6"/>
        <v>31</v>
      </c>
    </row>
    <row r="421" spans="1:23" ht="13.5" x14ac:dyDescent="0.25">
      <c r="A421" t="s">
        <v>3494</v>
      </c>
      <c r="B421" s="57">
        <v>46023</v>
      </c>
      <c r="C421" s="57">
        <v>46053</v>
      </c>
      <c r="D421" t="s">
        <v>11676</v>
      </c>
      <c r="E421" t="s">
        <v>5847</v>
      </c>
      <c r="F421" t="s">
        <v>36</v>
      </c>
      <c r="G421" t="s">
        <v>96</v>
      </c>
      <c r="H421" t="s">
        <v>38</v>
      </c>
      <c r="I421" t="s">
        <v>39</v>
      </c>
      <c r="J421" t="s">
        <v>17835</v>
      </c>
      <c r="K421" t="s">
        <v>17834</v>
      </c>
      <c r="L421" s="66">
        <v>31</v>
      </c>
      <c r="M421" s="66">
        <v>0</v>
      </c>
      <c r="N421" t="s">
        <v>38</v>
      </c>
      <c r="O421" t="s">
        <v>5844</v>
      </c>
      <c r="P421" t="s">
        <v>41</v>
      </c>
      <c r="Q421" t="s">
        <v>11193</v>
      </c>
      <c r="R421" t="s">
        <v>14554</v>
      </c>
      <c r="S421" t="s">
        <v>14555</v>
      </c>
      <c r="T421" t="s">
        <v>38</v>
      </c>
      <c r="U421" s="57">
        <v>46023</v>
      </c>
      <c r="V421" s="57">
        <v>46053</v>
      </c>
      <c r="W421" s="65">
        <f t="shared" si="6"/>
        <v>31</v>
      </c>
    </row>
    <row r="422" spans="1:23" ht="13.5" x14ac:dyDescent="0.25">
      <c r="A422" t="s">
        <v>239</v>
      </c>
      <c r="B422" s="57">
        <v>46023</v>
      </c>
      <c r="C422" s="57">
        <v>46053</v>
      </c>
      <c r="D422" t="s">
        <v>11676</v>
      </c>
      <c r="E422" t="s">
        <v>240</v>
      </c>
      <c r="F422" t="s">
        <v>36</v>
      </c>
      <c r="G422" t="s">
        <v>96</v>
      </c>
      <c r="H422" t="s">
        <v>241</v>
      </c>
      <c r="I422" t="s">
        <v>39</v>
      </c>
      <c r="J422" t="s">
        <v>17835</v>
      </c>
      <c r="K422" t="s">
        <v>17834</v>
      </c>
      <c r="L422" s="66">
        <v>31</v>
      </c>
      <c r="M422" s="66">
        <v>0</v>
      </c>
      <c r="N422" t="s">
        <v>242</v>
      </c>
      <c r="O422" t="s">
        <v>181</v>
      </c>
      <c r="P422" t="s">
        <v>41</v>
      </c>
      <c r="Q422" t="s">
        <v>10297</v>
      </c>
      <c r="R422" t="s">
        <v>14201</v>
      </c>
      <c r="S422" t="s">
        <v>14202</v>
      </c>
      <c r="T422" t="s">
        <v>242</v>
      </c>
      <c r="U422" s="57">
        <v>46023</v>
      </c>
      <c r="V422" s="57">
        <v>46053</v>
      </c>
      <c r="W422" s="65">
        <f t="shared" si="6"/>
        <v>31</v>
      </c>
    </row>
    <row r="423" spans="1:23" ht="13.5" x14ac:dyDescent="0.25">
      <c r="A423" t="s">
        <v>3543</v>
      </c>
      <c r="B423" s="57">
        <v>46023</v>
      </c>
      <c r="C423" s="57">
        <v>46053</v>
      </c>
      <c r="D423" t="s">
        <v>11676</v>
      </c>
      <c r="E423" t="s">
        <v>3657</v>
      </c>
      <c r="F423" t="s">
        <v>36</v>
      </c>
      <c r="G423" t="s">
        <v>96</v>
      </c>
      <c r="H423" t="s">
        <v>38</v>
      </c>
      <c r="I423" t="s">
        <v>39</v>
      </c>
      <c r="J423" t="s">
        <v>17835</v>
      </c>
      <c r="K423" t="s">
        <v>17834</v>
      </c>
      <c r="L423" s="66">
        <v>31</v>
      </c>
      <c r="M423" s="66">
        <v>0</v>
      </c>
      <c r="N423" t="s">
        <v>38</v>
      </c>
      <c r="O423" t="s">
        <v>3658</v>
      </c>
      <c r="P423" t="s">
        <v>41</v>
      </c>
      <c r="Q423" t="s">
        <v>10887</v>
      </c>
      <c r="R423" t="s">
        <v>14203</v>
      </c>
      <c r="S423" t="s">
        <v>14204</v>
      </c>
      <c r="T423" t="s">
        <v>38</v>
      </c>
      <c r="U423" s="57">
        <v>46023</v>
      </c>
      <c r="V423" s="57">
        <v>46053</v>
      </c>
      <c r="W423" s="65">
        <f t="shared" si="6"/>
        <v>31</v>
      </c>
    </row>
    <row r="424" spans="1:23" ht="13.5" x14ac:dyDescent="0.25">
      <c r="A424" t="s">
        <v>3988</v>
      </c>
      <c r="B424" s="57">
        <v>46023</v>
      </c>
      <c r="C424" s="57">
        <v>46053</v>
      </c>
      <c r="D424" t="s">
        <v>11676</v>
      </c>
      <c r="E424" t="s">
        <v>4664</v>
      </c>
      <c r="F424" t="s">
        <v>36</v>
      </c>
      <c r="G424" t="s">
        <v>96</v>
      </c>
      <c r="H424" t="s">
        <v>38</v>
      </c>
      <c r="I424" t="s">
        <v>39</v>
      </c>
      <c r="J424" t="s">
        <v>17835</v>
      </c>
      <c r="K424" t="s">
        <v>17834</v>
      </c>
      <c r="L424" s="66">
        <v>31</v>
      </c>
      <c r="M424" s="66">
        <v>0</v>
      </c>
      <c r="N424" t="s">
        <v>38</v>
      </c>
      <c r="O424" t="s">
        <v>4665</v>
      </c>
      <c r="P424" t="s">
        <v>41</v>
      </c>
      <c r="Q424" t="s">
        <v>11018</v>
      </c>
      <c r="R424" t="s">
        <v>14686</v>
      </c>
      <c r="S424" t="s">
        <v>14687</v>
      </c>
      <c r="T424" t="s">
        <v>38</v>
      </c>
      <c r="U424" s="57">
        <v>46023</v>
      </c>
      <c r="V424" s="57">
        <v>46053</v>
      </c>
      <c r="W424" s="65">
        <f t="shared" si="6"/>
        <v>31</v>
      </c>
    </row>
    <row r="425" spans="1:23" ht="13.5" x14ac:dyDescent="0.25">
      <c r="A425" t="s">
        <v>5819</v>
      </c>
      <c r="B425" s="57">
        <v>46023</v>
      </c>
      <c r="C425" s="57">
        <v>46053</v>
      </c>
      <c r="D425" t="s">
        <v>11676</v>
      </c>
      <c r="E425" t="s">
        <v>5820</v>
      </c>
      <c r="F425" t="s">
        <v>49</v>
      </c>
      <c r="G425" t="s">
        <v>50</v>
      </c>
      <c r="H425" t="s">
        <v>1343</v>
      </c>
      <c r="I425" t="s">
        <v>39</v>
      </c>
      <c r="J425" t="s">
        <v>17756</v>
      </c>
      <c r="K425" t="s">
        <v>17757</v>
      </c>
      <c r="L425" s="66">
        <v>31</v>
      </c>
      <c r="M425" s="66">
        <v>0</v>
      </c>
      <c r="N425" t="s">
        <v>1344</v>
      </c>
      <c r="O425" t="s">
        <v>5767</v>
      </c>
      <c r="P425" t="s">
        <v>41</v>
      </c>
      <c r="Q425" t="s">
        <v>224</v>
      </c>
      <c r="R425"/>
      <c r="S425"/>
      <c r="T425"/>
      <c r="U425" s="57">
        <v>46023</v>
      </c>
      <c r="V425" s="57">
        <v>46053</v>
      </c>
      <c r="W425" s="65">
        <f t="shared" si="6"/>
        <v>31</v>
      </c>
    </row>
    <row r="426" spans="1:23" ht="13.5" x14ac:dyDescent="0.25">
      <c r="A426" t="s">
        <v>5435</v>
      </c>
      <c r="B426" s="57">
        <v>46023</v>
      </c>
      <c r="C426" s="57">
        <v>46053</v>
      </c>
      <c r="D426" t="s">
        <v>11676</v>
      </c>
      <c r="E426" t="s">
        <v>5852</v>
      </c>
      <c r="F426" t="s">
        <v>49</v>
      </c>
      <c r="G426" t="s">
        <v>50</v>
      </c>
      <c r="H426" t="s">
        <v>38</v>
      </c>
      <c r="I426" t="s">
        <v>39</v>
      </c>
      <c r="J426" t="s">
        <v>17756</v>
      </c>
      <c r="K426" t="s">
        <v>17757</v>
      </c>
      <c r="L426" s="66">
        <v>31</v>
      </c>
      <c r="M426" s="66">
        <v>0</v>
      </c>
      <c r="N426" t="s">
        <v>38</v>
      </c>
      <c r="O426" t="s">
        <v>5844</v>
      </c>
      <c r="P426" t="s">
        <v>41</v>
      </c>
      <c r="Q426" t="s">
        <v>224</v>
      </c>
      <c r="R426"/>
      <c r="S426"/>
      <c r="T426"/>
      <c r="U426" s="57">
        <v>46023</v>
      </c>
      <c r="V426" s="57">
        <v>46053</v>
      </c>
      <c r="W426" s="65">
        <f t="shared" si="6"/>
        <v>31</v>
      </c>
    </row>
    <row r="427" spans="1:23" ht="13.5" x14ac:dyDescent="0.25">
      <c r="A427" t="s">
        <v>754</v>
      </c>
      <c r="B427" s="57">
        <v>46023</v>
      </c>
      <c r="C427" s="57">
        <v>46053</v>
      </c>
      <c r="D427" t="s">
        <v>11676</v>
      </c>
      <c r="E427" t="s">
        <v>2989</v>
      </c>
      <c r="F427" t="s">
        <v>36</v>
      </c>
      <c r="G427" t="s">
        <v>96</v>
      </c>
      <c r="H427" t="s">
        <v>159</v>
      </c>
      <c r="I427" t="s">
        <v>39</v>
      </c>
      <c r="J427" t="s">
        <v>17835</v>
      </c>
      <c r="K427" t="s">
        <v>17834</v>
      </c>
      <c r="L427" s="66">
        <v>31</v>
      </c>
      <c r="M427" s="66">
        <v>0</v>
      </c>
      <c r="N427" t="s">
        <v>160</v>
      </c>
      <c r="O427" t="s">
        <v>2955</v>
      </c>
      <c r="P427" t="s">
        <v>41</v>
      </c>
      <c r="Q427" t="s">
        <v>3020</v>
      </c>
      <c r="R427" t="s">
        <v>12797</v>
      </c>
      <c r="S427" t="s">
        <v>12798</v>
      </c>
      <c r="T427" t="s">
        <v>160</v>
      </c>
      <c r="U427" s="57">
        <v>46023</v>
      </c>
      <c r="V427" s="57">
        <v>46053</v>
      </c>
      <c r="W427" s="65">
        <f t="shared" si="6"/>
        <v>31</v>
      </c>
    </row>
    <row r="428" spans="1:23" ht="13.5" x14ac:dyDescent="0.25">
      <c r="A428" t="s">
        <v>2731</v>
      </c>
      <c r="B428" s="57">
        <v>46023</v>
      </c>
      <c r="C428" s="57">
        <v>46053</v>
      </c>
      <c r="D428" t="s">
        <v>11676</v>
      </c>
      <c r="E428" t="s">
        <v>5856</v>
      </c>
      <c r="F428" t="s">
        <v>49</v>
      </c>
      <c r="G428" t="s">
        <v>50</v>
      </c>
      <c r="H428" t="s">
        <v>38</v>
      </c>
      <c r="I428" t="s">
        <v>39</v>
      </c>
      <c r="J428" t="s">
        <v>17756</v>
      </c>
      <c r="K428" t="s">
        <v>17757</v>
      </c>
      <c r="L428" s="66">
        <v>31</v>
      </c>
      <c r="M428" s="66">
        <v>0</v>
      </c>
      <c r="N428" t="s">
        <v>38</v>
      </c>
      <c r="O428" t="s">
        <v>5844</v>
      </c>
      <c r="P428" t="s">
        <v>41</v>
      </c>
      <c r="Q428" t="s">
        <v>224</v>
      </c>
      <c r="R428"/>
      <c r="S428"/>
      <c r="T428"/>
      <c r="U428" s="57">
        <v>46023</v>
      </c>
      <c r="V428" s="57">
        <v>46053</v>
      </c>
      <c r="W428" s="65">
        <f t="shared" si="6"/>
        <v>31</v>
      </c>
    </row>
    <row r="429" spans="1:23" ht="13.5" x14ac:dyDescent="0.25">
      <c r="A429" t="s">
        <v>1859</v>
      </c>
      <c r="B429" s="57">
        <v>46023</v>
      </c>
      <c r="C429" s="57">
        <v>46053</v>
      </c>
      <c r="D429" t="s">
        <v>11676</v>
      </c>
      <c r="E429" t="s">
        <v>1860</v>
      </c>
      <c r="F429" t="s">
        <v>36</v>
      </c>
      <c r="G429" t="s">
        <v>96</v>
      </c>
      <c r="H429" t="s">
        <v>159</v>
      </c>
      <c r="I429" t="s">
        <v>39</v>
      </c>
      <c r="J429" t="s">
        <v>17835</v>
      </c>
      <c r="K429" t="s">
        <v>17834</v>
      </c>
      <c r="L429" s="66">
        <v>31</v>
      </c>
      <c r="M429" s="66">
        <v>0</v>
      </c>
      <c r="N429" t="s">
        <v>160</v>
      </c>
      <c r="O429" t="s">
        <v>1815</v>
      </c>
      <c r="P429" t="s">
        <v>41</v>
      </c>
      <c r="Q429" t="s">
        <v>10611</v>
      </c>
      <c r="R429" t="s">
        <v>14602</v>
      </c>
      <c r="S429" t="s">
        <v>14603</v>
      </c>
      <c r="T429" t="s">
        <v>160</v>
      </c>
      <c r="U429" s="57">
        <v>46023</v>
      </c>
      <c r="V429" s="57">
        <v>46053</v>
      </c>
      <c r="W429" s="65">
        <f t="shared" si="6"/>
        <v>31</v>
      </c>
    </row>
    <row r="430" spans="1:23" ht="13.5" x14ac:dyDescent="0.25">
      <c r="A430" t="s">
        <v>243</v>
      </c>
      <c r="B430" s="57">
        <v>46023</v>
      </c>
      <c r="C430" s="57">
        <v>46053</v>
      </c>
      <c r="D430" t="s">
        <v>11676</v>
      </c>
      <c r="E430" t="s">
        <v>536</v>
      </c>
      <c r="F430" t="s">
        <v>49</v>
      </c>
      <c r="G430" t="s">
        <v>50</v>
      </c>
      <c r="H430" t="s">
        <v>241</v>
      </c>
      <c r="I430" t="s">
        <v>39</v>
      </c>
      <c r="J430" t="s">
        <v>17756</v>
      </c>
      <c r="K430" t="s">
        <v>17757</v>
      </c>
      <c r="L430" s="66">
        <v>31</v>
      </c>
      <c r="M430" s="66">
        <v>0</v>
      </c>
      <c r="N430" t="s">
        <v>242</v>
      </c>
      <c r="O430" t="s">
        <v>359</v>
      </c>
      <c r="P430" t="s">
        <v>41</v>
      </c>
      <c r="Q430" t="s">
        <v>224</v>
      </c>
      <c r="R430"/>
      <c r="S430"/>
      <c r="T430"/>
      <c r="U430" s="57">
        <v>46023</v>
      </c>
      <c r="V430" s="57">
        <v>46053</v>
      </c>
      <c r="W430" s="65">
        <f t="shared" si="6"/>
        <v>31</v>
      </c>
    </row>
    <row r="431" spans="1:23" ht="13.5" x14ac:dyDescent="0.25">
      <c r="A431" t="s">
        <v>2293</v>
      </c>
      <c r="B431" s="57">
        <v>46023</v>
      </c>
      <c r="C431" s="57">
        <v>46053</v>
      </c>
      <c r="D431" t="s">
        <v>11676</v>
      </c>
      <c r="E431" t="s">
        <v>5860</v>
      </c>
      <c r="F431" t="s">
        <v>49</v>
      </c>
      <c r="G431" t="s">
        <v>50</v>
      </c>
      <c r="H431" t="s">
        <v>38</v>
      </c>
      <c r="I431" t="s">
        <v>39</v>
      </c>
      <c r="J431" t="s">
        <v>17756</v>
      </c>
      <c r="K431" t="s">
        <v>17757</v>
      </c>
      <c r="L431" s="66">
        <v>31</v>
      </c>
      <c r="M431" s="66">
        <v>0</v>
      </c>
      <c r="N431" t="s">
        <v>38</v>
      </c>
      <c r="O431" t="s">
        <v>5844</v>
      </c>
      <c r="P431" t="s">
        <v>41</v>
      </c>
      <c r="Q431" t="s">
        <v>224</v>
      </c>
      <c r="R431"/>
      <c r="S431"/>
      <c r="T431"/>
      <c r="U431" s="57">
        <v>46023</v>
      </c>
      <c r="V431" s="57">
        <v>46053</v>
      </c>
      <c r="W431" s="65">
        <f t="shared" si="6"/>
        <v>31</v>
      </c>
    </row>
    <row r="432" spans="1:23" ht="13.5" x14ac:dyDescent="0.25">
      <c r="A432" t="s">
        <v>2522</v>
      </c>
      <c r="B432" s="57">
        <v>46023</v>
      </c>
      <c r="C432" s="57">
        <v>46053</v>
      </c>
      <c r="D432" t="s">
        <v>11676</v>
      </c>
      <c r="E432" t="s">
        <v>2641</v>
      </c>
      <c r="F432" t="s">
        <v>36</v>
      </c>
      <c r="G432" t="s">
        <v>96</v>
      </c>
      <c r="H432" t="s">
        <v>38</v>
      </c>
      <c r="I432" t="s">
        <v>39</v>
      </c>
      <c r="J432" t="s">
        <v>17835</v>
      </c>
      <c r="K432" t="s">
        <v>17834</v>
      </c>
      <c r="L432" s="66">
        <v>31</v>
      </c>
      <c r="M432" s="66">
        <v>0</v>
      </c>
      <c r="N432" t="s">
        <v>38</v>
      </c>
      <c r="O432" t="s">
        <v>2640</v>
      </c>
      <c r="P432" t="s">
        <v>41</v>
      </c>
      <c r="Q432" t="s">
        <v>10713</v>
      </c>
      <c r="R432" t="s">
        <v>14523</v>
      </c>
      <c r="S432" t="s">
        <v>14524</v>
      </c>
      <c r="T432" t="s">
        <v>38</v>
      </c>
      <c r="U432" s="57">
        <v>46023</v>
      </c>
      <c r="V432" s="57">
        <v>46053</v>
      </c>
      <c r="W432" s="65">
        <f t="shared" si="6"/>
        <v>31</v>
      </c>
    </row>
    <row r="433" spans="1:23" ht="13.5" x14ac:dyDescent="0.25">
      <c r="A433" t="s">
        <v>1415</v>
      </c>
      <c r="B433" s="57">
        <v>46023</v>
      </c>
      <c r="C433" s="57">
        <v>46053</v>
      </c>
      <c r="D433" t="s">
        <v>11676</v>
      </c>
      <c r="E433" t="s">
        <v>1543</v>
      </c>
      <c r="F433" t="s">
        <v>36</v>
      </c>
      <c r="G433" t="s">
        <v>96</v>
      </c>
      <c r="H433" t="s">
        <v>323</v>
      </c>
      <c r="I433" t="s">
        <v>39</v>
      </c>
      <c r="J433" t="s">
        <v>17835</v>
      </c>
      <c r="K433" t="s">
        <v>17834</v>
      </c>
      <c r="L433" s="66">
        <v>31</v>
      </c>
      <c r="M433" s="66">
        <v>0</v>
      </c>
      <c r="N433" t="s">
        <v>324</v>
      </c>
      <c r="O433" t="s">
        <v>1519</v>
      </c>
      <c r="P433" t="s">
        <v>41</v>
      </c>
      <c r="Q433" t="s">
        <v>10538</v>
      </c>
      <c r="R433" t="s">
        <v>14029</v>
      </c>
      <c r="S433" t="s">
        <v>14030</v>
      </c>
      <c r="T433" t="s">
        <v>324</v>
      </c>
      <c r="U433" s="57">
        <v>46023</v>
      </c>
      <c r="V433" s="57">
        <v>46053</v>
      </c>
      <c r="W433" s="65">
        <f t="shared" si="6"/>
        <v>31</v>
      </c>
    </row>
    <row r="434" spans="1:23" ht="13.5" x14ac:dyDescent="0.25">
      <c r="A434" t="s">
        <v>3996</v>
      </c>
      <c r="B434" s="57">
        <v>46023</v>
      </c>
      <c r="C434" s="57">
        <v>46053</v>
      </c>
      <c r="D434" t="s">
        <v>11676</v>
      </c>
      <c r="E434" t="s">
        <v>5866</v>
      </c>
      <c r="F434" t="s">
        <v>49</v>
      </c>
      <c r="G434" t="s">
        <v>50</v>
      </c>
      <c r="H434" t="s">
        <v>38</v>
      </c>
      <c r="I434" t="s">
        <v>39</v>
      </c>
      <c r="J434" t="s">
        <v>17756</v>
      </c>
      <c r="K434" t="s">
        <v>17757</v>
      </c>
      <c r="L434" s="66">
        <v>31</v>
      </c>
      <c r="M434" s="66">
        <v>0</v>
      </c>
      <c r="N434" t="s">
        <v>38</v>
      </c>
      <c r="O434" t="s">
        <v>5844</v>
      </c>
      <c r="P434" t="s">
        <v>41</v>
      </c>
      <c r="Q434" t="s">
        <v>224</v>
      </c>
      <c r="R434"/>
      <c r="S434"/>
      <c r="T434"/>
      <c r="U434" s="57">
        <v>46023</v>
      </c>
      <c r="V434" s="57">
        <v>46053</v>
      </c>
      <c r="W434" s="65">
        <f t="shared" si="6"/>
        <v>31</v>
      </c>
    </row>
    <row r="435" spans="1:23" ht="13.5" x14ac:dyDescent="0.25">
      <c r="A435" t="s">
        <v>623</v>
      </c>
      <c r="B435" s="57">
        <v>46023</v>
      </c>
      <c r="C435" s="57">
        <v>46053</v>
      </c>
      <c r="D435" t="s">
        <v>11676</v>
      </c>
      <c r="E435" t="s">
        <v>624</v>
      </c>
      <c r="F435" t="s">
        <v>36</v>
      </c>
      <c r="G435" t="s">
        <v>96</v>
      </c>
      <c r="H435" t="s">
        <v>159</v>
      </c>
      <c r="I435" t="s">
        <v>39</v>
      </c>
      <c r="J435" t="s">
        <v>17835</v>
      </c>
      <c r="K435" t="s">
        <v>17834</v>
      </c>
      <c r="L435" s="66">
        <v>31</v>
      </c>
      <c r="M435" s="66">
        <v>0</v>
      </c>
      <c r="N435" t="s">
        <v>160</v>
      </c>
      <c r="O435" t="s">
        <v>614</v>
      </c>
      <c r="P435" t="s">
        <v>41</v>
      </c>
      <c r="Q435" t="s">
        <v>10379</v>
      </c>
      <c r="R435" t="s">
        <v>14501</v>
      </c>
      <c r="S435" t="s">
        <v>14502</v>
      </c>
      <c r="T435" t="s">
        <v>160</v>
      </c>
      <c r="U435" s="57">
        <v>46023</v>
      </c>
      <c r="V435" s="57">
        <v>46053</v>
      </c>
      <c r="W435" s="65">
        <f t="shared" si="6"/>
        <v>31</v>
      </c>
    </row>
    <row r="436" spans="1:23" ht="13.5" x14ac:dyDescent="0.25">
      <c r="A436" t="s">
        <v>1349</v>
      </c>
      <c r="B436" s="57">
        <v>46023</v>
      </c>
      <c r="C436" s="57">
        <v>46053</v>
      </c>
      <c r="D436" t="s">
        <v>11676</v>
      </c>
      <c r="E436" t="s">
        <v>1350</v>
      </c>
      <c r="F436" t="s">
        <v>36</v>
      </c>
      <c r="G436" t="s">
        <v>96</v>
      </c>
      <c r="H436" t="s">
        <v>38</v>
      </c>
      <c r="I436" t="s">
        <v>39</v>
      </c>
      <c r="J436" t="s">
        <v>17835</v>
      </c>
      <c r="K436" t="s">
        <v>17834</v>
      </c>
      <c r="L436" s="66">
        <v>31</v>
      </c>
      <c r="M436" s="66">
        <v>0</v>
      </c>
      <c r="N436" t="s">
        <v>38</v>
      </c>
      <c r="O436" t="s">
        <v>1351</v>
      </c>
      <c r="P436" t="s">
        <v>41</v>
      </c>
      <c r="Q436" t="s">
        <v>10512</v>
      </c>
      <c r="R436" t="s">
        <v>14205</v>
      </c>
      <c r="S436" t="s">
        <v>14206</v>
      </c>
      <c r="T436" t="s">
        <v>38</v>
      </c>
      <c r="U436" s="57">
        <v>46023</v>
      </c>
      <c r="V436" s="57">
        <v>46053</v>
      </c>
      <c r="W436" s="65">
        <f t="shared" si="6"/>
        <v>31</v>
      </c>
    </row>
    <row r="437" spans="1:23" ht="13.5" x14ac:dyDescent="0.25">
      <c r="A437" t="s">
        <v>1307</v>
      </c>
      <c r="B437" s="57">
        <v>46023</v>
      </c>
      <c r="C437" s="57">
        <v>46053</v>
      </c>
      <c r="D437" t="s">
        <v>11676</v>
      </c>
      <c r="E437" t="s">
        <v>1308</v>
      </c>
      <c r="F437" t="s">
        <v>36</v>
      </c>
      <c r="G437" t="s">
        <v>96</v>
      </c>
      <c r="H437" t="s">
        <v>159</v>
      </c>
      <c r="I437" t="s">
        <v>39</v>
      </c>
      <c r="J437" t="s">
        <v>17835</v>
      </c>
      <c r="K437" t="s">
        <v>17834</v>
      </c>
      <c r="L437" s="66">
        <v>31</v>
      </c>
      <c r="M437" s="66">
        <v>0</v>
      </c>
      <c r="N437" t="s">
        <v>160</v>
      </c>
      <c r="O437" t="s">
        <v>1299</v>
      </c>
      <c r="P437" t="s">
        <v>41</v>
      </c>
      <c r="Q437" t="s">
        <v>10501</v>
      </c>
      <c r="R437" t="s">
        <v>14618</v>
      </c>
      <c r="S437" t="s">
        <v>14619</v>
      </c>
      <c r="T437" t="s">
        <v>160</v>
      </c>
      <c r="U437" s="57">
        <v>46023</v>
      </c>
      <c r="V437" s="57">
        <v>46053</v>
      </c>
      <c r="W437" s="65">
        <f t="shared" si="6"/>
        <v>31</v>
      </c>
    </row>
    <row r="438" spans="1:23" ht="13.5" x14ac:dyDescent="0.25">
      <c r="A438" t="s">
        <v>4330</v>
      </c>
      <c r="B438" s="57">
        <v>46023</v>
      </c>
      <c r="C438" s="57">
        <v>46053</v>
      </c>
      <c r="D438" t="s">
        <v>11676</v>
      </c>
      <c r="E438" t="s">
        <v>4331</v>
      </c>
      <c r="F438" t="s">
        <v>36</v>
      </c>
      <c r="G438" t="s">
        <v>96</v>
      </c>
      <c r="H438" t="s">
        <v>159</v>
      </c>
      <c r="I438" t="s">
        <v>39</v>
      </c>
      <c r="J438" t="s">
        <v>17835</v>
      </c>
      <c r="K438" t="s">
        <v>17834</v>
      </c>
      <c r="L438" s="66">
        <v>31</v>
      </c>
      <c r="M438" s="66">
        <v>0</v>
      </c>
      <c r="N438" t="s">
        <v>160</v>
      </c>
      <c r="O438" t="s">
        <v>3979</v>
      </c>
      <c r="P438" t="s">
        <v>41</v>
      </c>
      <c r="Q438" t="s">
        <v>4332</v>
      </c>
      <c r="R438" t="s">
        <v>14503</v>
      </c>
      <c r="S438" t="s">
        <v>14504</v>
      </c>
      <c r="T438" t="s">
        <v>160</v>
      </c>
      <c r="U438" s="57">
        <v>46023</v>
      </c>
      <c r="V438" s="57">
        <v>46053</v>
      </c>
      <c r="W438" s="65">
        <f t="shared" si="6"/>
        <v>31</v>
      </c>
    </row>
    <row r="439" spans="1:23" ht="13.5" x14ac:dyDescent="0.25">
      <c r="A439" t="s">
        <v>9482</v>
      </c>
      <c r="B439" s="57">
        <v>46023</v>
      </c>
      <c r="C439" s="57">
        <v>46053</v>
      </c>
      <c r="D439" t="s">
        <v>11676</v>
      </c>
      <c r="E439" t="s">
        <v>9483</v>
      </c>
      <c r="F439" t="s">
        <v>36</v>
      </c>
      <c r="G439" t="s">
        <v>96</v>
      </c>
      <c r="H439" t="s">
        <v>9426</v>
      </c>
      <c r="I439" t="s">
        <v>39</v>
      </c>
      <c r="J439" t="s">
        <v>17835</v>
      </c>
      <c r="K439" t="s">
        <v>17834</v>
      </c>
      <c r="L439" s="66">
        <v>31</v>
      </c>
      <c r="M439" s="66">
        <v>0</v>
      </c>
      <c r="N439" t="s">
        <v>9427</v>
      </c>
      <c r="O439" t="s">
        <v>9428</v>
      </c>
      <c r="P439" t="s">
        <v>11678</v>
      </c>
      <c r="Q439" t="s">
        <v>9757</v>
      </c>
      <c r="R439" t="s">
        <v>12715</v>
      </c>
      <c r="S439" t="s">
        <v>12716</v>
      </c>
      <c r="T439" t="s">
        <v>9427</v>
      </c>
      <c r="U439" s="57">
        <v>46023</v>
      </c>
      <c r="V439" s="57">
        <v>46053</v>
      </c>
      <c r="W439" s="65">
        <f t="shared" si="6"/>
        <v>31</v>
      </c>
    </row>
    <row r="440" spans="1:23" ht="13.5" x14ac:dyDescent="0.25">
      <c r="A440" t="s">
        <v>4624</v>
      </c>
      <c r="B440" s="57">
        <v>46023</v>
      </c>
      <c r="C440" s="57">
        <v>46053</v>
      </c>
      <c r="D440" t="s">
        <v>11676</v>
      </c>
      <c r="E440" t="s">
        <v>4625</v>
      </c>
      <c r="F440" t="s">
        <v>36</v>
      </c>
      <c r="G440" t="s">
        <v>100</v>
      </c>
      <c r="H440" t="s">
        <v>159</v>
      </c>
      <c r="I440" t="s">
        <v>39</v>
      </c>
      <c r="J440" t="s">
        <v>17835</v>
      </c>
      <c r="K440" t="s">
        <v>17834</v>
      </c>
      <c r="L440" s="66">
        <v>31</v>
      </c>
      <c r="M440" s="66">
        <v>0</v>
      </c>
      <c r="N440" t="s">
        <v>160</v>
      </c>
      <c r="O440" t="s">
        <v>4572</v>
      </c>
      <c r="P440" t="s">
        <v>41</v>
      </c>
      <c r="Q440" t="s">
        <v>10986</v>
      </c>
      <c r="R440" t="s">
        <v>14475</v>
      </c>
      <c r="S440" t="s">
        <v>14476</v>
      </c>
      <c r="T440" t="s">
        <v>160</v>
      </c>
      <c r="U440" s="57">
        <v>46023</v>
      </c>
      <c r="V440" s="57">
        <v>46053</v>
      </c>
      <c r="W440" s="65">
        <f t="shared" si="6"/>
        <v>31</v>
      </c>
    </row>
    <row r="441" spans="1:23" ht="13.5" x14ac:dyDescent="0.25">
      <c r="A441" t="s">
        <v>756</v>
      </c>
      <c r="B441" s="57">
        <v>46023</v>
      </c>
      <c r="C441" s="57">
        <v>46053</v>
      </c>
      <c r="D441" t="s">
        <v>11676</v>
      </c>
      <c r="E441" t="s">
        <v>757</v>
      </c>
      <c r="F441" t="s">
        <v>36</v>
      </c>
      <c r="G441" t="s">
        <v>96</v>
      </c>
      <c r="H441" t="s">
        <v>159</v>
      </c>
      <c r="I441" t="s">
        <v>39</v>
      </c>
      <c r="J441" t="s">
        <v>17835</v>
      </c>
      <c r="K441" t="s">
        <v>17834</v>
      </c>
      <c r="L441" s="66">
        <v>31</v>
      </c>
      <c r="M441" s="66">
        <v>0</v>
      </c>
      <c r="N441" t="s">
        <v>160</v>
      </c>
      <c r="O441" t="s">
        <v>734</v>
      </c>
      <c r="P441" t="s">
        <v>41</v>
      </c>
      <c r="Q441" t="s">
        <v>770</v>
      </c>
      <c r="R441" t="s">
        <v>12469</v>
      </c>
      <c r="S441" t="s">
        <v>12470</v>
      </c>
      <c r="T441" t="s">
        <v>160</v>
      </c>
      <c r="U441" s="57">
        <v>46023</v>
      </c>
      <c r="V441" s="57">
        <v>46053</v>
      </c>
      <c r="W441" s="65">
        <f t="shared" si="6"/>
        <v>31</v>
      </c>
    </row>
    <row r="442" spans="1:23" ht="13.5" x14ac:dyDescent="0.25">
      <c r="A442" t="s">
        <v>4005</v>
      </c>
      <c r="B442" s="57">
        <v>46023</v>
      </c>
      <c r="C442" s="57">
        <v>46053</v>
      </c>
      <c r="D442" t="s">
        <v>11676</v>
      </c>
      <c r="E442" t="s">
        <v>4006</v>
      </c>
      <c r="F442" t="s">
        <v>36</v>
      </c>
      <c r="G442" t="s">
        <v>96</v>
      </c>
      <c r="H442" t="s">
        <v>38</v>
      </c>
      <c r="I442" t="s">
        <v>39</v>
      </c>
      <c r="J442" t="s">
        <v>17835</v>
      </c>
      <c r="K442" t="s">
        <v>17834</v>
      </c>
      <c r="L442" s="66">
        <v>31</v>
      </c>
      <c r="M442" s="66">
        <v>0</v>
      </c>
      <c r="N442" t="s">
        <v>38</v>
      </c>
      <c r="O442" t="s">
        <v>3979</v>
      </c>
      <c r="P442" t="s">
        <v>41</v>
      </c>
      <c r="Q442" t="s">
        <v>10937</v>
      </c>
      <c r="R442" t="s">
        <v>13526</v>
      </c>
      <c r="S442" t="s">
        <v>13527</v>
      </c>
      <c r="T442" t="s">
        <v>14091</v>
      </c>
      <c r="U442" s="57">
        <v>46023</v>
      </c>
      <c r="V442" s="57">
        <v>46053</v>
      </c>
      <c r="W442" s="65">
        <f t="shared" si="6"/>
        <v>31</v>
      </c>
    </row>
    <row r="443" spans="1:23" ht="13.5" x14ac:dyDescent="0.25">
      <c r="A443" t="s">
        <v>3950</v>
      </c>
      <c r="B443" s="57">
        <v>46023</v>
      </c>
      <c r="C443" s="57">
        <v>46053</v>
      </c>
      <c r="D443" t="s">
        <v>11676</v>
      </c>
      <c r="E443" t="s">
        <v>3951</v>
      </c>
      <c r="F443" t="s">
        <v>36</v>
      </c>
      <c r="G443" t="s">
        <v>96</v>
      </c>
      <c r="H443" t="s">
        <v>159</v>
      </c>
      <c r="I443" t="s">
        <v>39</v>
      </c>
      <c r="J443" t="s">
        <v>17835</v>
      </c>
      <c r="K443" t="s">
        <v>17834</v>
      </c>
      <c r="L443" s="66">
        <v>31</v>
      </c>
      <c r="M443" s="66">
        <v>0</v>
      </c>
      <c r="N443" t="s">
        <v>160</v>
      </c>
      <c r="O443" t="s">
        <v>3934</v>
      </c>
      <c r="P443" t="s">
        <v>41</v>
      </c>
      <c r="Q443" t="s">
        <v>3952</v>
      </c>
      <c r="R443" t="s">
        <v>12145</v>
      </c>
      <c r="S443" t="s">
        <v>12146</v>
      </c>
      <c r="T443" t="s">
        <v>160</v>
      </c>
      <c r="U443" s="57">
        <v>46023</v>
      </c>
      <c r="V443" s="57">
        <v>46053</v>
      </c>
      <c r="W443" s="65">
        <f t="shared" si="6"/>
        <v>31</v>
      </c>
    </row>
    <row r="444" spans="1:23" ht="13.5" x14ac:dyDescent="0.25">
      <c r="A444" t="s">
        <v>325</v>
      </c>
      <c r="B444" s="57">
        <v>46023</v>
      </c>
      <c r="C444" s="57">
        <v>46053</v>
      </c>
      <c r="D444" t="s">
        <v>11676</v>
      </c>
      <c r="E444" t="s">
        <v>326</v>
      </c>
      <c r="F444" t="s">
        <v>36</v>
      </c>
      <c r="G444" t="s">
        <v>96</v>
      </c>
      <c r="H444" t="s">
        <v>323</v>
      </c>
      <c r="I444" t="s">
        <v>39</v>
      </c>
      <c r="J444" t="s">
        <v>17835</v>
      </c>
      <c r="K444" t="s">
        <v>17834</v>
      </c>
      <c r="L444" s="66">
        <v>31</v>
      </c>
      <c r="M444" s="66">
        <v>0</v>
      </c>
      <c r="N444" t="s">
        <v>324</v>
      </c>
      <c r="O444" t="s">
        <v>283</v>
      </c>
      <c r="P444" t="s">
        <v>41</v>
      </c>
      <c r="Q444" t="s">
        <v>10317</v>
      </c>
      <c r="R444" t="s">
        <v>14525</v>
      </c>
      <c r="S444" t="s">
        <v>14526</v>
      </c>
      <c r="T444" t="s">
        <v>324</v>
      </c>
      <c r="U444" s="57">
        <v>46023</v>
      </c>
      <c r="V444" s="57">
        <v>46053</v>
      </c>
      <c r="W444" s="65">
        <f t="shared" si="6"/>
        <v>31</v>
      </c>
    </row>
    <row r="445" spans="1:23" ht="13.5" x14ac:dyDescent="0.25">
      <c r="A445" t="s">
        <v>3659</v>
      </c>
      <c r="B445" s="57">
        <v>46023</v>
      </c>
      <c r="C445" s="57">
        <v>46053</v>
      </c>
      <c r="D445" t="s">
        <v>11676</v>
      </c>
      <c r="E445" t="s">
        <v>3660</v>
      </c>
      <c r="F445" t="s">
        <v>36</v>
      </c>
      <c r="G445" t="s">
        <v>96</v>
      </c>
      <c r="H445" t="s">
        <v>38</v>
      </c>
      <c r="I445" t="s">
        <v>39</v>
      </c>
      <c r="J445" t="s">
        <v>17835</v>
      </c>
      <c r="K445" t="s">
        <v>17834</v>
      </c>
      <c r="L445" s="66">
        <v>31</v>
      </c>
      <c r="M445" s="66">
        <v>0</v>
      </c>
      <c r="N445" t="s">
        <v>38</v>
      </c>
      <c r="O445" t="s">
        <v>3658</v>
      </c>
      <c r="P445" t="s">
        <v>41</v>
      </c>
      <c r="Q445" t="s">
        <v>10889</v>
      </c>
      <c r="R445" t="s">
        <v>14544</v>
      </c>
      <c r="S445" t="s">
        <v>14545</v>
      </c>
      <c r="T445" t="s">
        <v>38</v>
      </c>
      <c r="U445" s="57">
        <v>46023</v>
      </c>
      <c r="V445" s="57">
        <v>46053</v>
      </c>
      <c r="W445" s="65">
        <f t="shared" si="6"/>
        <v>31</v>
      </c>
    </row>
    <row r="446" spans="1:23" ht="13.5" x14ac:dyDescent="0.25">
      <c r="A446" t="s">
        <v>1165</v>
      </c>
      <c r="B446" s="57">
        <v>46023</v>
      </c>
      <c r="C446" s="57">
        <v>46053</v>
      </c>
      <c r="D446" t="s">
        <v>11676</v>
      </c>
      <c r="E446" t="s">
        <v>1166</v>
      </c>
      <c r="F446" t="s">
        <v>36</v>
      </c>
      <c r="G446" t="s">
        <v>96</v>
      </c>
      <c r="H446" t="s">
        <v>38</v>
      </c>
      <c r="I446" t="s">
        <v>39</v>
      </c>
      <c r="J446" t="s">
        <v>17835</v>
      </c>
      <c r="K446" t="s">
        <v>17834</v>
      </c>
      <c r="L446" s="66">
        <v>31</v>
      </c>
      <c r="M446" s="66">
        <v>0</v>
      </c>
      <c r="N446" t="s">
        <v>38</v>
      </c>
      <c r="O446" t="s">
        <v>1167</v>
      </c>
      <c r="P446" t="s">
        <v>41</v>
      </c>
      <c r="Q446" t="s">
        <v>10472</v>
      </c>
      <c r="R446" t="s">
        <v>14650</v>
      </c>
      <c r="S446" t="s">
        <v>14651</v>
      </c>
      <c r="T446" t="s">
        <v>38</v>
      </c>
      <c r="U446" s="57">
        <v>46023</v>
      </c>
      <c r="V446" s="57">
        <v>46053</v>
      </c>
      <c r="W446" s="65">
        <f t="shared" si="6"/>
        <v>31</v>
      </c>
    </row>
    <row r="447" spans="1:23" ht="13.5" x14ac:dyDescent="0.25">
      <c r="A447" t="s">
        <v>2926</v>
      </c>
      <c r="B447" s="57">
        <v>46023</v>
      </c>
      <c r="C447" s="57">
        <v>46053</v>
      </c>
      <c r="D447" t="s">
        <v>11676</v>
      </c>
      <c r="E447" t="s">
        <v>2927</v>
      </c>
      <c r="F447" t="s">
        <v>36</v>
      </c>
      <c r="G447" t="s">
        <v>96</v>
      </c>
      <c r="H447" t="s">
        <v>159</v>
      </c>
      <c r="I447" t="s">
        <v>39</v>
      </c>
      <c r="J447" t="s">
        <v>17835</v>
      </c>
      <c r="K447" t="s">
        <v>17834</v>
      </c>
      <c r="L447" s="66">
        <v>31</v>
      </c>
      <c r="M447" s="66">
        <v>0</v>
      </c>
      <c r="N447" t="s">
        <v>160</v>
      </c>
      <c r="O447" t="s">
        <v>2890</v>
      </c>
      <c r="P447" t="s">
        <v>41</v>
      </c>
      <c r="Q447" t="s">
        <v>2947</v>
      </c>
      <c r="R447" t="s">
        <v>13045</v>
      </c>
      <c r="S447" t="s">
        <v>13046</v>
      </c>
      <c r="T447" t="s">
        <v>160</v>
      </c>
      <c r="U447" s="57">
        <v>46023</v>
      </c>
      <c r="V447" s="57">
        <v>46053</v>
      </c>
      <c r="W447" s="65">
        <f t="shared" si="6"/>
        <v>31</v>
      </c>
    </row>
    <row r="448" spans="1:23" ht="13.5" x14ac:dyDescent="0.25">
      <c r="A448" t="s">
        <v>3256</v>
      </c>
      <c r="B448" s="57">
        <v>46023</v>
      </c>
      <c r="C448" s="57">
        <v>46053</v>
      </c>
      <c r="D448" t="s">
        <v>11676</v>
      </c>
      <c r="E448" t="s">
        <v>3746</v>
      </c>
      <c r="F448" t="s">
        <v>36</v>
      </c>
      <c r="G448" t="s">
        <v>96</v>
      </c>
      <c r="H448" t="s">
        <v>38</v>
      </c>
      <c r="I448" t="s">
        <v>39</v>
      </c>
      <c r="J448" t="s">
        <v>17835</v>
      </c>
      <c r="K448" t="s">
        <v>17834</v>
      </c>
      <c r="L448" s="66">
        <v>31</v>
      </c>
      <c r="M448" s="66">
        <v>0</v>
      </c>
      <c r="N448" t="s">
        <v>38</v>
      </c>
      <c r="O448" t="s">
        <v>3744</v>
      </c>
      <c r="P448" t="s">
        <v>41</v>
      </c>
      <c r="Q448" t="s">
        <v>3831</v>
      </c>
      <c r="R448" t="s">
        <v>13089</v>
      </c>
      <c r="S448" t="s">
        <v>13090</v>
      </c>
      <c r="T448" t="s">
        <v>38</v>
      </c>
      <c r="U448" s="57">
        <v>46023</v>
      </c>
      <c r="V448" s="57">
        <v>46053</v>
      </c>
      <c r="W448" s="65">
        <f t="shared" si="6"/>
        <v>31</v>
      </c>
    </row>
    <row r="449" spans="1:23" ht="13.5" x14ac:dyDescent="0.25">
      <c r="A449" t="s">
        <v>4843</v>
      </c>
      <c r="B449" s="57">
        <v>46023</v>
      </c>
      <c r="C449" s="57">
        <v>46053</v>
      </c>
      <c r="D449" t="s">
        <v>11676</v>
      </c>
      <c r="E449" t="s">
        <v>4844</v>
      </c>
      <c r="F449" t="s">
        <v>36</v>
      </c>
      <c r="G449" t="s">
        <v>96</v>
      </c>
      <c r="H449" t="s">
        <v>831</v>
      </c>
      <c r="I449" t="s">
        <v>39</v>
      </c>
      <c r="J449" t="s">
        <v>17835</v>
      </c>
      <c r="K449" t="s">
        <v>17834</v>
      </c>
      <c r="L449" s="66">
        <v>31</v>
      </c>
      <c r="M449" s="66">
        <v>0</v>
      </c>
      <c r="N449" t="s">
        <v>832</v>
      </c>
      <c r="O449" t="s">
        <v>4840</v>
      </c>
      <c r="P449" t="s">
        <v>41</v>
      </c>
      <c r="Q449" t="s">
        <v>4930</v>
      </c>
      <c r="R449" t="s">
        <v>12453</v>
      </c>
      <c r="S449" t="s">
        <v>12454</v>
      </c>
      <c r="T449" t="s">
        <v>832</v>
      </c>
      <c r="U449" s="57">
        <v>46023</v>
      </c>
      <c r="V449" s="57">
        <v>46053</v>
      </c>
      <c r="W449" s="65">
        <f t="shared" si="6"/>
        <v>31</v>
      </c>
    </row>
    <row r="450" spans="1:23" ht="13.5" x14ac:dyDescent="0.25">
      <c r="A450" t="s">
        <v>4336</v>
      </c>
      <c r="B450" s="57">
        <v>46023</v>
      </c>
      <c r="C450" s="57">
        <v>46053</v>
      </c>
      <c r="D450" t="s">
        <v>11676</v>
      </c>
      <c r="E450" t="s">
        <v>6215</v>
      </c>
      <c r="F450" t="s">
        <v>36</v>
      </c>
      <c r="G450" t="s">
        <v>96</v>
      </c>
      <c r="H450" t="s">
        <v>159</v>
      </c>
      <c r="I450" t="s">
        <v>39</v>
      </c>
      <c r="J450" t="s">
        <v>17835</v>
      </c>
      <c r="K450" t="s">
        <v>17834</v>
      </c>
      <c r="L450" s="66">
        <v>31</v>
      </c>
      <c r="M450" s="66">
        <v>0</v>
      </c>
      <c r="N450" t="s">
        <v>160</v>
      </c>
      <c r="O450" t="s">
        <v>5844</v>
      </c>
      <c r="P450" t="s">
        <v>41</v>
      </c>
      <c r="Q450" t="s">
        <v>6489</v>
      </c>
      <c r="R450" t="s">
        <v>12963</v>
      </c>
      <c r="S450" t="s">
        <v>12964</v>
      </c>
      <c r="T450" t="s">
        <v>160</v>
      </c>
      <c r="U450" s="57">
        <v>46023</v>
      </c>
      <c r="V450" s="57">
        <v>46053</v>
      </c>
      <c r="W450" s="65">
        <f t="shared" si="6"/>
        <v>31</v>
      </c>
    </row>
    <row r="451" spans="1:23" ht="13.5" x14ac:dyDescent="0.25">
      <c r="A451" t="s">
        <v>8144</v>
      </c>
      <c r="B451" s="57">
        <v>46023</v>
      </c>
      <c r="C451" s="57">
        <v>46053</v>
      </c>
      <c r="D451" t="s">
        <v>11676</v>
      </c>
      <c r="E451" t="s">
        <v>8145</v>
      </c>
      <c r="F451" t="s">
        <v>49</v>
      </c>
      <c r="G451" t="s">
        <v>50</v>
      </c>
      <c r="H451" t="s">
        <v>7332</v>
      </c>
      <c r="I451" t="s">
        <v>39</v>
      </c>
      <c r="J451" t="s">
        <v>17756</v>
      </c>
      <c r="K451" t="s">
        <v>17757</v>
      </c>
      <c r="L451" s="66">
        <v>31</v>
      </c>
      <c r="M451" s="66">
        <v>0</v>
      </c>
      <c r="N451" t="s">
        <v>7332</v>
      </c>
      <c r="O451" t="s">
        <v>8113</v>
      </c>
      <c r="P451" t="s">
        <v>7061</v>
      </c>
      <c r="Q451" t="s">
        <v>224</v>
      </c>
      <c r="R451"/>
      <c r="S451"/>
      <c r="T451"/>
      <c r="U451" s="57">
        <v>46023</v>
      </c>
      <c r="V451" s="57">
        <v>46053</v>
      </c>
      <c r="W451" s="65">
        <f t="shared" ref="W451:W514" si="7">(V451-U451)+1</f>
        <v>31</v>
      </c>
    </row>
    <row r="452" spans="1:23" ht="13.5" x14ac:dyDescent="0.25">
      <c r="A452" t="s">
        <v>266</v>
      </c>
      <c r="B452" s="57">
        <v>46023</v>
      </c>
      <c r="C452" s="57">
        <v>46053</v>
      </c>
      <c r="D452" t="s">
        <v>11676</v>
      </c>
      <c r="E452" t="s">
        <v>3546</v>
      </c>
      <c r="F452" t="s">
        <v>36</v>
      </c>
      <c r="G452" t="s">
        <v>96</v>
      </c>
      <c r="H452" t="s">
        <v>38</v>
      </c>
      <c r="I452" t="s">
        <v>39</v>
      </c>
      <c r="J452" t="s">
        <v>17835</v>
      </c>
      <c r="K452" t="s">
        <v>17834</v>
      </c>
      <c r="L452" s="66">
        <v>31</v>
      </c>
      <c r="M452" s="66">
        <v>0</v>
      </c>
      <c r="N452" t="s">
        <v>38</v>
      </c>
      <c r="O452" t="s">
        <v>3545</v>
      </c>
      <c r="P452" t="s">
        <v>41</v>
      </c>
      <c r="Q452" t="s">
        <v>10845</v>
      </c>
      <c r="R452" t="s">
        <v>14209</v>
      </c>
      <c r="S452" t="s">
        <v>14210</v>
      </c>
      <c r="T452" t="s">
        <v>14091</v>
      </c>
      <c r="U452" s="57">
        <v>46023</v>
      </c>
      <c r="V452" s="57">
        <v>46053</v>
      </c>
      <c r="W452" s="65">
        <f t="shared" si="7"/>
        <v>31</v>
      </c>
    </row>
    <row r="453" spans="1:23" ht="13.5" x14ac:dyDescent="0.25">
      <c r="A453" t="s">
        <v>281</v>
      </c>
      <c r="B453" s="57">
        <v>46023</v>
      </c>
      <c r="C453" s="57">
        <v>46053</v>
      </c>
      <c r="D453" t="s">
        <v>11676</v>
      </c>
      <c r="E453" t="s">
        <v>282</v>
      </c>
      <c r="F453" t="s">
        <v>36</v>
      </c>
      <c r="G453" t="s">
        <v>96</v>
      </c>
      <c r="H453" t="s">
        <v>38</v>
      </c>
      <c r="I453" t="s">
        <v>39</v>
      </c>
      <c r="J453" t="s">
        <v>17835</v>
      </c>
      <c r="K453" t="s">
        <v>17834</v>
      </c>
      <c r="L453" s="66">
        <v>31</v>
      </c>
      <c r="M453" s="66">
        <v>0</v>
      </c>
      <c r="N453" t="s">
        <v>38</v>
      </c>
      <c r="O453" t="s">
        <v>283</v>
      </c>
      <c r="P453" t="s">
        <v>41</v>
      </c>
      <c r="Q453" t="s">
        <v>10318</v>
      </c>
      <c r="R453" t="s">
        <v>14213</v>
      </c>
      <c r="S453" t="s">
        <v>14214</v>
      </c>
      <c r="T453" t="s">
        <v>38</v>
      </c>
      <c r="U453" s="57">
        <v>46023</v>
      </c>
      <c r="V453" s="57">
        <v>46053</v>
      </c>
      <c r="W453" s="65">
        <f t="shared" si="7"/>
        <v>31</v>
      </c>
    </row>
    <row r="454" spans="1:23" ht="13.5" x14ac:dyDescent="0.25">
      <c r="A454" t="s">
        <v>2033</v>
      </c>
      <c r="B454" s="57">
        <v>46023</v>
      </c>
      <c r="C454" s="57">
        <v>46053</v>
      </c>
      <c r="D454" t="s">
        <v>11676</v>
      </c>
      <c r="E454" t="s">
        <v>6222</v>
      </c>
      <c r="F454" t="s">
        <v>36</v>
      </c>
      <c r="G454" t="s">
        <v>96</v>
      </c>
      <c r="H454" t="s">
        <v>159</v>
      </c>
      <c r="I454" t="s">
        <v>39</v>
      </c>
      <c r="J454" t="s">
        <v>17835</v>
      </c>
      <c r="K454" t="s">
        <v>17834</v>
      </c>
      <c r="L454" s="66">
        <v>31</v>
      </c>
      <c r="M454" s="66">
        <v>0</v>
      </c>
      <c r="N454" t="s">
        <v>160</v>
      </c>
      <c r="O454" t="s">
        <v>5844</v>
      </c>
      <c r="P454" t="s">
        <v>41</v>
      </c>
      <c r="Q454" t="s">
        <v>11200</v>
      </c>
      <c r="R454" t="s">
        <v>14527</v>
      </c>
      <c r="S454" t="s">
        <v>14528</v>
      </c>
      <c r="T454" t="s">
        <v>160</v>
      </c>
      <c r="U454" s="57">
        <v>46023</v>
      </c>
      <c r="V454" s="57">
        <v>46053</v>
      </c>
      <c r="W454" s="65">
        <f t="shared" si="7"/>
        <v>31</v>
      </c>
    </row>
    <row r="455" spans="1:23" ht="13.5" x14ac:dyDescent="0.25">
      <c r="A455" t="s">
        <v>667</v>
      </c>
      <c r="B455" s="57">
        <v>46023</v>
      </c>
      <c r="C455" s="57">
        <v>46053</v>
      </c>
      <c r="D455" t="s">
        <v>11676</v>
      </c>
      <c r="E455" t="s">
        <v>668</v>
      </c>
      <c r="F455" t="s">
        <v>36</v>
      </c>
      <c r="G455" t="s">
        <v>96</v>
      </c>
      <c r="H455" t="s">
        <v>38</v>
      </c>
      <c r="I455" t="s">
        <v>39</v>
      </c>
      <c r="J455" t="s">
        <v>17835</v>
      </c>
      <c r="K455" t="s">
        <v>17834</v>
      </c>
      <c r="L455" s="66">
        <v>31</v>
      </c>
      <c r="M455" s="66">
        <v>0</v>
      </c>
      <c r="N455" t="s">
        <v>38</v>
      </c>
      <c r="O455" t="s">
        <v>669</v>
      </c>
      <c r="P455" t="s">
        <v>41</v>
      </c>
      <c r="Q455" t="s">
        <v>10394</v>
      </c>
      <c r="R455" t="s">
        <v>14215</v>
      </c>
      <c r="S455" t="s">
        <v>14216</v>
      </c>
      <c r="T455" t="s">
        <v>14091</v>
      </c>
      <c r="U455" s="57">
        <v>46023</v>
      </c>
      <c r="V455" s="57">
        <v>46053</v>
      </c>
      <c r="W455" s="65">
        <f t="shared" si="7"/>
        <v>31</v>
      </c>
    </row>
    <row r="456" spans="1:23" ht="13.5" x14ac:dyDescent="0.25">
      <c r="A456" t="s">
        <v>10235</v>
      </c>
      <c r="B456" s="57">
        <v>46023</v>
      </c>
      <c r="C456" s="57">
        <v>46053</v>
      </c>
      <c r="D456" t="s">
        <v>11676</v>
      </c>
      <c r="E456" t="s">
        <v>10236</v>
      </c>
      <c r="F456" t="s">
        <v>36</v>
      </c>
      <c r="G456" t="s">
        <v>10237</v>
      </c>
      <c r="H456" t="s">
        <v>10192</v>
      </c>
      <c r="I456" t="s">
        <v>39</v>
      </c>
      <c r="J456" t="s">
        <v>17833</v>
      </c>
      <c r="K456" t="s">
        <v>17834</v>
      </c>
      <c r="L456" s="66">
        <v>31</v>
      </c>
      <c r="M456" s="66">
        <v>0</v>
      </c>
      <c r="N456" t="s">
        <v>10238</v>
      </c>
      <c r="O456" t="s">
        <v>10234</v>
      </c>
      <c r="P456" t="s">
        <v>10121</v>
      </c>
      <c r="Q456" t="s">
        <v>11652</v>
      </c>
      <c r="R456" t="s">
        <v>14217</v>
      </c>
      <c r="S456" t="s">
        <v>14218</v>
      </c>
      <c r="T456"/>
      <c r="U456" s="57">
        <v>46023</v>
      </c>
      <c r="V456" s="57">
        <v>46053</v>
      </c>
      <c r="W456" s="65">
        <f t="shared" si="7"/>
        <v>31</v>
      </c>
    </row>
    <row r="457" spans="1:23" ht="13.5" x14ac:dyDescent="0.25">
      <c r="A457" t="s">
        <v>360</v>
      </c>
      <c r="B457" s="57">
        <v>46023</v>
      </c>
      <c r="C457" s="57">
        <v>46053</v>
      </c>
      <c r="D457" t="s">
        <v>11676</v>
      </c>
      <c r="E457" t="s">
        <v>2642</v>
      </c>
      <c r="F457" t="s">
        <v>36</v>
      </c>
      <c r="G457" t="s">
        <v>96</v>
      </c>
      <c r="H457" t="s">
        <v>38</v>
      </c>
      <c r="I457" t="s">
        <v>39</v>
      </c>
      <c r="J457" t="s">
        <v>17835</v>
      </c>
      <c r="K457" t="s">
        <v>17834</v>
      </c>
      <c r="L457" s="66">
        <v>31</v>
      </c>
      <c r="M457" s="66">
        <v>0</v>
      </c>
      <c r="N457" t="s">
        <v>38</v>
      </c>
      <c r="O457" t="s">
        <v>2640</v>
      </c>
      <c r="P457" t="s">
        <v>41</v>
      </c>
      <c r="Q457" t="s">
        <v>10716</v>
      </c>
      <c r="R457" t="s">
        <v>14690</v>
      </c>
      <c r="S457" t="s">
        <v>14691</v>
      </c>
      <c r="T457" t="s">
        <v>38</v>
      </c>
      <c r="U457" s="57">
        <v>46023</v>
      </c>
      <c r="V457" s="57">
        <v>46053</v>
      </c>
      <c r="W457" s="65">
        <f t="shared" si="7"/>
        <v>31</v>
      </c>
    </row>
    <row r="458" spans="1:23" ht="13.5" x14ac:dyDescent="0.25">
      <c r="A458" t="s">
        <v>3747</v>
      </c>
      <c r="B458" s="57">
        <v>46023</v>
      </c>
      <c r="C458" s="57">
        <v>46053</v>
      </c>
      <c r="D458" t="s">
        <v>11676</v>
      </c>
      <c r="E458" t="s">
        <v>3748</v>
      </c>
      <c r="F458" t="s">
        <v>36</v>
      </c>
      <c r="G458" t="s">
        <v>100</v>
      </c>
      <c r="H458" t="s">
        <v>38</v>
      </c>
      <c r="I458" t="s">
        <v>39</v>
      </c>
      <c r="J458" t="s">
        <v>17835</v>
      </c>
      <c r="K458" t="s">
        <v>17834</v>
      </c>
      <c r="L458" s="66">
        <v>31</v>
      </c>
      <c r="M458" s="66">
        <v>0</v>
      </c>
      <c r="N458" t="s">
        <v>38</v>
      </c>
      <c r="O458" t="s">
        <v>3744</v>
      </c>
      <c r="P458" t="s">
        <v>41</v>
      </c>
      <c r="Q458" t="s">
        <v>3756</v>
      </c>
      <c r="R458" t="s">
        <v>12207</v>
      </c>
      <c r="S458" t="s">
        <v>12208</v>
      </c>
      <c r="T458" t="s">
        <v>38</v>
      </c>
      <c r="U458" s="57">
        <v>46023</v>
      </c>
      <c r="V458" s="57">
        <v>46053</v>
      </c>
      <c r="W458" s="65">
        <f t="shared" si="7"/>
        <v>31</v>
      </c>
    </row>
    <row r="459" spans="1:23" ht="13.5" x14ac:dyDescent="0.25">
      <c r="A459" t="s">
        <v>5885</v>
      </c>
      <c r="B459" s="57">
        <v>46023</v>
      </c>
      <c r="C459" s="57">
        <v>46053</v>
      </c>
      <c r="D459" t="s">
        <v>11676</v>
      </c>
      <c r="E459" t="s">
        <v>5886</v>
      </c>
      <c r="F459" t="s">
        <v>49</v>
      </c>
      <c r="G459" t="s">
        <v>50</v>
      </c>
      <c r="H459" t="s">
        <v>38</v>
      </c>
      <c r="I459" t="s">
        <v>39</v>
      </c>
      <c r="J459" t="s">
        <v>17756</v>
      </c>
      <c r="K459" t="s">
        <v>17757</v>
      </c>
      <c r="L459" s="66">
        <v>31</v>
      </c>
      <c r="M459" s="66">
        <v>0</v>
      </c>
      <c r="N459" t="s">
        <v>38</v>
      </c>
      <c r="O459" t="s">
        <v>5844</v>
      </c>
      <c r="P459" t="s">
        <v>41</v>
      </c>
      <c r="Q459" t="s">
        <v>224</v>
      </c>
      <c r="R459"/>
      <c r="S459"/>
      <c r="T459"/>
      <c r="U459" s="57">
        <v>46023</v>
      </c>
      <c r="V459" s="57">
        <v>46053</v>
      </c>
      <c r="W459" s="65">
        <f t="shared" si="7"/>
        <v>31</v>
      </c>
    </row>
    <row r="460" spans="1:23" ht="13.5" x14ac:dyDescent="0.25">
      <c r="A460" t="s">
        <v>4712</v>
      </c>
      <c r="B460" s="57">
        <v>46023</v>
      </c>
      <c r="C460" s="57">
        <v>46053</v>
      </c>
      <c r="D460" t="s">
        <v>11676</v>
      </c>
      <c r="E460" t="s">
        <v>4713</v>
      </c>
      <c r="F460" t="s">
        <v>36</v>
      </c>
      <c r="G460" t="s">
        <v>96</v>
      </c>
      <c r="H460" t="s">
        <v>241</v>
      </c>
      <c r="I460" t="s">
        <v>39</v>
      </c>
      <c r="J460" t="s">
        <v>17835</v>
      </c>
      <c r="K460" t="s">
        <v>17834</v>
      </c>
      <c r="L460" s="66">
        <v>31</v>
      </c>
      <c r="M460" s="66">
        <v>0</v>
      </c>
      <c r="N460" t="s">
        <v>242</v>
      </c>
      <c r="O460" t="s">
        <v>4665</v>
      </c>
      <c r="P460" t="s">
        <v>41</v>
      </c>
      <c r="Q460" t="s">
        <v>11020</v>
      </c>
      <c r="R460" t="s">
        <v>14606</v>
      </c>
      <c r="S460" t="s">
        <v>14607</v>
      </c>
      <c r="T460" t="s">
        <v>242</v>
      </c>
      <c r="U460" s="57">
        <v>46023</v>
      </c>
      <c r="V460" s="57">
        <v>46053</v>
      </c>
      <c r="W460" s="65">
        <f t="shared" si="7"/>
        <v>31</v>
      </c>
    </row>
    <row r="461" spans="1:23" ht="13.5" x14ac:dyDescent="0.25">
      <c r="A461" t="s">
        <v>3704</v>
      </c>
      <c r="B461" s="57">
        <v>46023</v>
      </c>
      <c r="C461" s="57">
        <v>46053</v>
      </c>
      <c r="D461" t="s">
        <v>11676</v>
      </c>
      <c r="E461" t="s">
        <v>3705</v>
      </c>
      <c r="F461" t="s">
        <v>36</v>
      </c>
      <c r="G461" t="s">
        <v>96</v>
      </c>
      <c r="H461" t="s">
        <v>38</v>
      </c>
      <c r="I461" t="s">
        <v>39</v>
      </c>
      <c r="J461" t="s">
        <v>17835</v>
      </c>
      <c r="K461" t="s">
        <v>17834</v>
      </c>
      <c r="L461" s="66">
        <v>31</v>
      </c>
      <c r="M461" s="66">
        <v>0</v>
      </c>
      <c r="N461" t="s">
        <v>38</v>
      </c>
      <c r="O461" t="s">
        <v>3706</v>
      </c>
      <c r="P461" t="s">
        <v>41</v>
      </c>
      <c r="Q461" t="s">
        <v>10907</v>
      </c>
      <c r="R461" t="s">
        <v>14219</v>
      </c>
      <c r="S461" t="s">
        <v>14220</v>
      </c>
      <c r="T461" t="s">
        <v>38</v>
      </c>
      <c r="U461" s="57">
        <v>46023</v>
      </c>
      <c r="V461" s="57">
        <v>46053</v>
      </c>
      <c r="W461" s="65">
        <f t="shared" si="7"/>
        <v>31</v>
      </c>
    </row>
    <row r="462" spans="1:23" ht="13.5" x14ac:dyDescent="0.25">
      <c r="A462" t="s">
        <v>1002</v>
      </c>
      <c r="B462" s="57">
        <v>46023</v>
      </c>
      <c r="C462" s="57">
        <v>46053</v>
      </c>
      <c r="D462" t="s">
        <v>11676</v>
      </c>
      <c r="E462" t="s">
        <v>1003</v>
      </c>
      <c r="F462" t="s">
        <v>36</v>
      </c>
      <c r="G462" t="s">
        <v>96</v>
      </c>
      <c r="H462" t="s">
        <v>122</v>
      </c>
      <c r="I462" t="s">
        <v>39</v>
      </c>
      <c r="J462" t="s">
        <v>17835</v>
      </c>
      <c r="K462" t="s">
        <v>17834</v>
      </c>
      <c r="L462" s="66">
        <v>31</v>
      </c>
      <c r="M462" s="66">
        <v>0</v>
      </c>
      <c r="N462" t="s">
        <v>122</v>
      </c>
      <c r="O462" t="s">
        <v>965</v>
      </c>
      <c r="P462" t="s">
        <v>41</v>
      </c>
      <c r="Q462" t="s">
        <v>10444</v>
      </c>
      <c r="R462" t="s">
        <v>14421</v>
      </c>
      <c r="S462" t="s">
        <v>14422</v>
      </c>
      <c r="T462" t="s">
        <v>122</v>
      </c>
      <c r="U462" s="57">
        <v>46023</v>
      </c>
      <c r="V462" s="57">
        <v>46053</v>
      </c>
      <c r="W462" s="65">
        <f t="shared" si="7"/>
        <v>31</v>
      </c>
    </row>
    <row r="463" spans="1:23" ht="13.5" x14ac:dyDescent="0.25">
      <c r="A463" t="s">
        <v>5891</v>
      </c>
      <c r="B463" s="57">
        <v>46023</v>
      </c>
      <c r="C463" s="57">
        <v>46053</v>
      </c>
      <c r="D463" t="s">
        <v>11676</v>
      </c>
      <c r="E463" t="s">
        <v>5892</v>
      </c>
      <c r="F463" t="s">
        <v>36</v>
      </c>
      <c r="G463" t="s">
        <v>96</v>
      </c>
      <c r="H463" t="s">
        <v>38</v>
      </c>
      <c r="I463" t="s">
        <v>39</v>
      </c>
      <c r="J463" t="s">
        <v>17835</v>
      </c>
      <c r="K463" t="s">
        <v>17834</v>
      </c>
      <c r="L463" s="66">
        <v>31</v>
      </c>
      <c r="M463" s="66">
        <v>0</v>
      </c>
      <c r="N463" t="s">
        <v>38</v>
      </c>
      <c r="O463" t="s">
        <v>5844</v>
      </c>
      <c r="P463" t="s">
        <v>41</v>
      </c>
      <c r="Q463" t="s">
        <v>691</v>
      </c>
      <c r="R463" t="s">
        <v>12275</v>
      </c>
      <c r="S463" t="s">
        <v>12276</v>
      </c>
      <c r="T463" t="s">
        <v>38</v>
      </c>
      <c r="U463" s="57">
        <v>46023</v>
      </c>
      <c r="V463" s="57">
        <v>46053</v>
      </c>
      <c r="W463" s="65">
        <f t="shared" si="7"/>
        <v>31</v>
      </c>
    </row>
    <row r="464" spans="1:23" ht="13.5" x14ac:dyDescent="0.25">
      <c r="A464" t="s">
        <v>3751</v>
      </c>
      <c r="B464" s="57">
        <v>46023</v>
      </c>
      <c r="C464" s="57">
        <v>46053</v>
      </c>
      <c r="D464" t="s">
        <v>11676</v>
      </c>
      <c r="E464" t="s">
        <v>5062</v>
      </c>
      <c r="F464" t="s">
        <v>36</v>
      </c>
      <c r="G464" t="s">
        <v>96</v>
      </c>
      <c r="H464" t="s">
        <v>38</v>
      </c>
      <c r="I464" t="s">
        <v>39</v>
      </c>
      <c r="J464" t="s">
        <v>17835</v>
      </c>
      <c r="K464" t="s">
        <v>17834</v>
      </c>
      <c r="L464" s="66">
        <v>31</v>
      </c>
      <c r="M464" s="66">
        <v>0</v>
      </c>
      <c r="N464" t="s">
        <v>38</v>
      </c>
      <c r="O464" t="s">
        <v>5054</v>
      </c>
      <c r="P464" t="s">
        <v>41</v>
      </c>
      <c r="Q464" t="s">
        <v>5097</v>
      </c>
      <c r="R464" t="s">
        <v>12651</v>
      </c>
      <c r="S464" t="s">
        <v>12652</v>
      </c>
      <c r="T464" t="s">
        <v>38</v>
      </c>
      <c r="U464" s="57">
        <v>46023</v>
      </c>
      <c r="V464" s="57">
        <v>46053</v>
      </c>
      <c r="W464" s="65">
        <f t="shared" si="7"/>
        <v>31</v>
      </c>
    </row>
    <row r="465" spans="1:23" ht="13.5" x14ac:dyDescent="0.25">
      <c r="A465" t="s">
        <v>2928</v>
      </c>
      <c r="B465" s="57">
        <v>46023</v>
      </c>
      <c r="C465" s="57">
        <v>46053</v>
      </c>
      <c r="D465" t="s">
        <v>11676</v>
      </c>
      <c r="E465" t="s">
        <v>3302</v>
      </c>
      <c r="F465" t="s">
        <v>36</v>
      </c>
      <c r="G465" t="s">
        <v>96</v>
      </c>
      <c r="H465" t="s">
        <v>159</v>
      </c>
      <c r="I465" t="s">
        <v>39</v>
      </c>
      <c r="J465" t="s">
        <v>17835</v>
      </c>
      <c r="K465" t="s">
        <v>17834</v>
      </c>
      <c r="L465" s="66">
        <v>31</v>
      </c>
      <c r="M465" s="66">
        <v>0</v>
      </c>
      <c r="N465" t="s">
        <v>160</v>
      </c>
      <c r="O465" t="s">
        <v>3258</v>
      </c>
      <c r="P465" t="s">
        <v>41</v>
      </c>
      <c r="Q465" t="s">
        <v>10803</v>
      </c>
      <c r="R465" t="s">
        <v>14467</v>
      </c>
      <c r="S465" t="s">
        <v>14468</v>
      </c>
      <c r="T465" t="s">
        <v>5831</v>
      </c>
      <c r="U465" s="57">
        <v>46023</v>
      </c>
      <c r="V465" s="57">
        <v>46053</v>
      </c>
      <c r="W465" s="65">
        <f t="shared" si="7"/>
        <v>31</v>
      </c>
    </row>
    <row r="466" spans="1:23" ht="13.5" x14ac:dyDescent="0.25">
      <c r="A466" t="s">
        <v>4345</v>
      </c>
      <c r="B466" s="57">
        <v>46023</v>
      </c>
      <c r="C466" s="57">
        <v>46053</v>
      </c>
      <c r="D466" t="s">
        <v>11676</v>
      </c>
      <c r="E466" t="s">
        <v>6233</v>
      </c>
      <c r="F466" t="s">
        <v>36</v>
      </c>
      <c r="G466" t="s">
        <v>96</v>
      </c>
      <c r="H466" t="s">
        <v>159</v>
      </c>
      <c r="I466" t="s">
        <v>39</v>
      </c>
      <c r="J466" t="s">
        <v>17835</v>
      </c>
      <c r="K466" t="s">
        <v>17834</v>
      </c>
      <c r="L466" s="66">
        <v>31</v>
      </c>
      <c r="M466" s="66">
        <v>0</v>
      </c>
      <c r="N466" t="s">
        <v>160</v>
      </c>
      <c r="O466" t="s">
        <v>5844</v>
      </c>
      <c r="P466" t="s">
        <v>41</v>
      </c>
      <c r="Q466" t="s">
        <v>11202</v>
      </c>
      <c r="R466" t="s">
        <v>14682</v>
      </c>
      <c r="S466" t="s">
        <v>14683</v>
      </c>
      <c r="T466" t="s">
        <v>160</v>
      </c>
      <c r="U466" s="57">
        <v>46023</v>
      </c>
      <c r="V466" s="57">
        <v>46053</v>
      </c>
      <c r="W466" s="65">
        <f t="shared" si="7"/>
        <v>31</v>
      </c>
    </row>
    <row r="467" spans="1:23" ht="13.5" x14ac:dyDescent="0.25">
      <c r="A467" t="s">
        <v>4695</v>
      </c>
      <c r="B467" s="57">
        <v>46023</v>
      </c>
      <c r="C467" s="57">
        <v>46053</v>
      </c>
      <c r="D467" t="s">
        <v>11676</v>
      </c>
      <c r="E467" t="s">
        <v>4696</v>
      </c>
      <c r="F467" t="s">
        <v>36</v>
      </c>
      <c r="G467" t="s">
        <v>96</v>
      </c>
      <c r="H467" t="s">
        <v>159</v>
      </c>
      <c r="I467" t="s">
        <v>39</v>
      </c>
      <c r="J467" t="s">
        <v>17835</v>
      </c>
      <c r="K467" t="s">
        <v>17834</v>
      </c>
      <c r="L467" s="66">
        <v>31</v>
      </c>
      <c r="M467" s="66">
        <v>0</v>
      </c>
      <c r="N467" t="s">
        <v>160</v>
      </c>
      <c r="O467" t="s">
        <v>4665</v>
      </c>
      <c r="P467" t="s">
        <v>41</v>
      </c>
      <c r="Q467" t="s">
        <v>5046</v>
      </c>
      <c r="R467" t="s">
        <v>12501</v>
      </c>
      <c r="S467" t="s">
        <v>12502</v>
      </c>
      <c r="T467" t="s">
        <v>160</v>
      </c>
      <c r="U467" s="57">
        <v>46023</v>
      </c>
      <c r="V467" s="57">
        <v>46053</v>
      </c>
      <c r="W467" s="65">
        <f t="shared" si="7"/>
        <v>31</v>
      </c>
    </row>
    <row r="468" spans="1:23" ht="13.5" x14ac:dyDescent="0.25">
      <c r="A468" t="s">
        <v>2595</v>
      </c>
      <c r="B468" s="57">
        <v>46023</v>
      </c>
      <c r="C468" s="57">
        <v>46053</v>
      </c>
      <c r="D468" t="s">
        <v>11676</v>
      </c>
      <c r="E468" t="s">
        <v>4628</v>
      </c>
      <c r="F468" t="s">
        <v>36</v>
      </c>
      <c r="G468" t="s">
        <v>100</v>
      </c>
      <c r="H468" t="s">
        <v>159</v>
      </c>
      <c r="I468" t="s">
        <v>39</v>
      </c>
      <c r="J468" t="s">
        <v>17835</v>
      </c>
      <c r="K468" t="s">
        <v>17834</v>
      </c>
      <c r="L468" s="66">
        <v>31</v>
      </c>
      <c r="M468" s="66">
        <v>0</v>
      </c>
      <c r="N468" t="s">
        <v>160</v>
      </c>
      <c r="O468" t="s">
        <v>4572</v>
      </c>
      <c r="P468" t="s">
        <v>41</v>
      </c>
      <c r="Q468" t="s">
        <v>10987</v>
      </c>
      <c r="R468" t="s">
        <v>14485</v>
      </c>
      <c r="S468" t="s">
        <v>14486</v>
      </c>
      <c r="T468" t="s">
        <v>160</v>
      </c>
      <c r="U468" s="57">
        <v>46023</v>
      </c>
      <c r="V468" s="57">
        <v>46053</v>
      </c>
      <c r="W468" s="65">
        <f t="shared" si="7"/>
        <v>31</v>
      </c>
    </row>
    <row r="469" spans="1:23" ht="13.5" x14ac:dyDescent="0.25">
      <c r="A469" t="s">
        <v>8878</v>
      </c>
      <c r="B469" s="57">
        <v>46023</v>
      </c>
      <c r="C469" s="57">
        <v>46053</v>
      </c>
      <c r="D469" t="s">
        <v>11676</v>
      </c>
      <c r="E469" t="s">
        <v>8879</v>
      </c>
      <c r="F469" t="s">
        <v>36</v>
      </c>
      <c r="G469" t="s">
        <v>130</v>
      </c>
      <c r="H469" t="s">
        <v>8869</v>
      </c>
      <c r="I469" t="s">
        <v>39</v>
      </c>
      <c r="J469" t="s">
        <v>17833</v>
      </c>
      <c r="K469" t="s">
        <v>17834</v>
      </c>
      <c r="L469" s="66">
        <v>31</v>
      </c>
      <c r="M469" s="66">
        <v>0</v>
      </c>
      <c r="N469" t="s">
        <v>8869</v>
      </c>
      <c r="O469" t="s">
        <v>8821</v>
      </c>
      <c r="P469" t="s">
        <v>11678</v>
      </c>
      <c r="Q469" t="s">
        <v>11313</v>
      </c>
      <c r="R469" t="s">
        <v>14221</v>
      </c>
      <c r="S469" t="s">
        <v>14222</v>
      </c>
      <c r="T469"/>
      <c r="U469" s="57">
        <v>46023</v>
      </c>
      <c r="V469" s="57">
        <v>46053</v>
      </c>
      <c r="W469" s="65">
        <f t="shared" si="7"/>
        <v>31</v>
      </c>
    </row>
    <row r="470" spans="1:23" ht="13.5" x14ac:dyDescent="0.25">
      <c r="A470" t="s">
        <v>436</v>
      </c>
      <c r="B470" s="57">
        <v>46023</v>
      </c>
      <c r="C470" s="57">
        <v>46053</v>
      </c>
      <c r="D470" t="s">
        <v>11676</v>
      </c>
      <c r="E470" t="s">
        <v>437</v>
      </c>
      <c r="F470" t="s">
        <v>36</v>
      </c>
      <c r="G470" t="s">
        <v>96</v>
      </c>
      <c r="H470" t="s">
        <v>159</v>
      </c>
      <c r="I470" t="s">
        <v>39</v>
      </c>
      <c r="J470" t="s">
        <v>17835</v>
      </c>
      <c r="K470" t="s">
        <v>17834</v>
      </c>
      <c r="L470" s="66">
        <v>31</v>
      </c>
      <c r="M470" s="66">
        <v>0</v>
      </c>
      <c r="N470" t="s">
        <v>160</v>
      </c>
      <c r="O470" t="s">
        <v>359</v>
      </c>
      <c r="P470" t="s">
        <v>41</v>
      </c>
      <c r="Q470" t="s">
        <v>10337</v>
      </c>
      <c r="R470" t="s">
        <v>14580</v>
      </c>
      <c r="S470" t="s">
        <v>14581</v>
      </c>
      <c r="T470" t="s">
        <v>160</v>
      </c>
      <c r="U470" s="57">
        <v>46023</v>
      </c>
      <c r="V470" s="57">
        <v>46053</v>
      </c>
      <c r="W470" s="65">
        <f t="shared" si="7"/>
        <v>31</v>
      </c>
    </row>
    <row r="471" spans="1:23" ht="13.5" x14ac:dyDescent="0.25">
      <c r="A471" t="s">
        <v>185</v>
      </c>
      <c r="B471" s="57">
        <v>46023</v>
      </c>
      <c r="C471" s="57">
        <v>46053</v>
      </c>
      <c r="D471" t="s">
        <v>11676</v>
      </c>
      <c r="E471" t="s">
        <v>2402</v>
      </c>
      <c r="F471" t="s">
        <v>36</v>
      </c>
      <c r="G471" t="s">
        <v>96</v>
      </c>
      <c r="H471" t="s">
        <v>38</v>
      </c>
      <c r="I471" t="s">
        <v>39</v>
      </c>
      <c r="J471" t="s">
        <v>17835</v>
      </c>
      <c r="K471" t="s">
        <v>17834</v>
      </c>
      <c r="L471" s="66">
        <v>31</v>
      </c>
      <c r="M471" s="66">
        <v>0</v>
      </c>
      <c r="N471" t="s">
        <v>38</v>
      </c>
      <c r="O471" t="s">
        <v>2403</v>
      </c>
      <c r="P471" t="s">
        <v>41</v>
      </c>
      <c r="Q471" t="s">
        <v>10390</v>
      </c>
      <c r="R471" t="s">
        <v>14710</v>
      </c>
      <c r="S471" t="s">
        <v>14711</v>
      </c>
      <c r="T471" t="s">
        <v>38</v>
      </c>
      <c r="U471" s="57">
        <v>46023</v>
      </c>
      <c r="V471" s="57">
        <v>46053</v>
      </c>
      <c r="W471" s="65">
        <f t="shared" si="7"/>
        <v>31</v>
      </c>
    </row>
    <row r="472" spans="1:23" ht="13.5" x14ac:dyDescent="0.25">
      <c r="A472" t="s">
        <v>187</v>
      </c>
      <c r="B472" s="57">
        <v>46023</v>
      </c>
      <c r="C472" s="57">
        <v>46053</v>
      </c>
      <c r="D472" t="s">
        <v>11676</v>
      </c>
      <c r="E472" t="s">
        <v>188</v>
      </c>
      <c r="F472" t="s">
        <v>36</v>
      </c>
      <c r="G472" t="s">
        <v>96</v>
      </c>
      <c r="H472" t="s">
        <v>38</v>
      </c>
      <c r="I472" t="s">
        <v>39</v>
      </c>
      <c r="J472" t="s">
        <v>17835</v>
      </c>
      <c r="K472" t="s">
        <v>17834</v>
      </c>
      <c r="L472" s="66">
        <v>31</v>
      </c>
      <c r="M472" s="66">
        <v>0</v>
      </c>
      <c r="N472" t="s">
        <v>38</v>
      </c>
      <c r="O472" t="s">
        <v>181</v>
      </c>
      <c r="P472" t="s">
        <v>41</v>
      </c>
      <c r="Q472" t="s">
        <v>4002</v>
      </c>
      <c r="R472" t="s">
        <v>14582</v>
      </c>
      <c r="S472" t="s">
        <v>14583</v>
      </c>
      <c r="T472" t="s">
        <v>38</v>
      </c>
      <c r="U472" s="57">
        <v>46023</v>
      </c>
      <c r="V472" s="57">
        <v>46053</v>
      </c>
      <c r="W472" s="65">
        <f t="shared" si="7"/>
        <v>31</v>
      </c>
    </row>
    <row r="473" spans="1:23" ht="13.5" x14ac:dyDescent="0.25">
      <c r="A473" t="s">
        <v>4027</v>
      </c>
      <c r="B473" s="57">
        <v>46023</v>
      </c>
      <c r="C473" s="57">
        <v>46053</v>
      </c>
      <c r="D473" t="s">
        <v>11676</v>
      </c>
      <c r="E473" t="s">
        <v>4028</v>
      </c>
      <c r="F473" t="s">
        <v>36</v>
      </c>
      <c r="G473" t="s">
        <v>96</v>
      </c>
      <c r="H473" t="s">
        <v>38</v>
      </c>
      <c r="I473" t="s">
        <v>39</v>
      </c>
      <c r="J473" t="s">
        <v>17835</v>
      </c>
      <c r="K473" t="s">
        <v>17834</v>
      </c>
      <c r="L473" s="66">
        <v>31</v>
      </c>
      <c r="M473" s="66">
        <v>0</v>
      </c>
      <c r="N473" t="s">
        <v>38</v>
      </c>
      <c r="O473" t="s">
        <v>3979</v>
      </c>
      <c r="P473" t="s">
        <v>41</v>
      </c>
      <c r="Q473" t="s">
        <v>10943</v>
      </c>
      <c r="R473" t="s">
        <v>14223</v>
      </c>
      <c r="S473" t="s">
        <v>14224</v>
      </c>
      <c r="T473" t="s">
        <v>38</v>
      </c>
      <c r="U473" s="57">
        <v>46023</v>
      </c>
      <c r="V473" s="57">
        <v>46053</v>
      </c>
      <c r="W473" s="65">
        <f t="shared" si="7"/>
        <v>31</v>
      </c>
    </row>
    <row r="474" spans="1:23" ht="13.5" x14ac:dyDescent="0.25">
      <c r="A474" t="s">
        <v>3589</v>
      </c>
      <c r="B474" s="57">
        <v>46023</v>
      </c>
      <c r="C474" s="57">
        <v>46053</v>
      </c>
      <c r="D474" t="s">
        <v>11676</v>
      </c>
      <c r="E474" t="s">
        <v>3590</v>
      </c>
      <c r="F474" t="s">
        <v>36</v>
      </c>
      <c r="G474" t="s">
        <v>96</v>
      </c>
      <c r="H474" t="s">
        <v>38</v>
      </c>
      <c r="I474" t="s">
        <v>39</v>
      </c>
      <c r="J474" t="s">
        <v>17835</v>
      </c>
      <c r="K474" t="s">
        <v>17834</v>
      </c>
      <c r="L474" s="66">
        <v>31</v>
      </c>
      <c r="M474" s="66">
        <v>0</v>
      </c>
      <c r="N474" t="s">
        <v>38</v>
      </c>
      <c r="O474" t="s">
        <v>3591</v>
      </c>
      <c r="P474" t="s">
        <v>41</v>
      </c>
      <c r="Q474" t="s">
        <v>3609</v>
      </c>
      <c r="R474" t="s">
        <v>13093</v>
      </c>
      <c r="S474" t="s">
        <v>13094</v>
      </c>
      <c r="T474" t="s">
        <v>38</v>
      </c>
      <c r="U474" s="57">
        <v>46023</v>
      </c>
      <c r="V474" s="57">
        <v>46053</v>
      </c>
      <c r="W474" s="65">
        <f t="shared" si="7"/>
        <v>31</v>
      </c>
    </row>
    <row r="475" spans="1:23" ht="13.5" x14ac:dyDescent="0.25">
      <c r="A475" t="s">
        <v>343</v>
      </c>
      <c r="B475" s="57">
        <v>46023</v>
      </c>
      <c r="C475" s="57">
        <v>46053</v>
      </c>
      <c r="D475" t="s">
        <v>11676</v>
      </c>
      <c r="E475" t="s">
        <v>6631</v>
      </c>
      <c r="F475" t="s">
        <v>36</v>
      </c>
      <c r="G475" t="s">
        <v>96</v>
      </c>
      <c r="H475" t="s">
        <v>241</v>
      </c>
      <c r="I475" t="s">
        <v>39</v>
      </c>
      <c r="J475" t="s">
        <v>17835</v>
      </c>
      <c r="K475" t="s">
        <v>17834</v>
      </c>
      <c r="L475" s="66">
        <v>31</v>
      </c>
      <c r="M475" s="66">
        <v>0</v>
      </c>
      <c r="N475" t="s">
        <v>242</v>
      </c>
      <c r="O475" t="s">
        <v>6565</v>
      </c>
      <c r="P475" t="s">
        <v>41</v>
      </c>
      <c r="Q475" t="s">
        <v>6651</v>
      </c>
      <c r="R475" t="s">
        <v>13453</v>
      </c>
      <c r="S475" t="s">
        <v>13454</v>
      </c>
      <c r="T475" t="s">
        <v>242</v>
      </c>
      <c r="U475" s="57">
        <v>46023</v>
      </c>
      <c r="V475" s="57">
        <v>46053</v>
      </c>
      <c r="W475" s="65">
        <f t="shared" si="7"/>
        <v>31</v>
      </c>
    </row>
    <row r="476" spans="1:23" ht="13.5" x14ac:dyDescent="0.25">
      <c r="A476" t="s">
        <v>4355</v>
      </c>
      <c r="B476" s="57">
        <v>46023</v>
      </c>
      <c r="C476" s="57">
        <v>46053</v>
      </c>
      <c r="D476" t="s">
        <v>11676</v>
      </c>
      <c r="E476" t="s">
        <v>4629</v>
      </c>
      <c r="F476" t="s">
        <v>36</v>
      </c>
      <c r="G476" t="s">
        <v>96</v>
      </c>
      <c r="H476" t="s">
        <v>159</v>
      </c>
      <c r="I476" t="s">
        <v>39</v>
      </c>
      <c r="J476" t="s">
        <v>17835</v>
      </c>
      <c r="K476" t="s">
        <v>17834</v>
      </c>
      <c r="L476" s="66">
        <v>31</v>
      </c>
      <c r="M476" s="66">
        <v>0</v>
      </c>
      <c r="N476" t="s">
        <v>160</v>
      </c>
      <c r="O476" t="s">
        <v>4572</v>
      </c>
      <c r="P476" t="s">
        <v>41</v>
      </c>
      <c r="Q476" t="s">
        <v>10988</v>
      </c>
      <c r="R476" t="s">
        <v>14477</v>
      </c>
      <c r="S476" t="s">
        <v>14478</v>
      </c>
      <c r="T476" t="s">
        <v>160</v>
      </c>
      <c r="U476" s="57">
        <v>46023</v>
      </c>
      <c r="V476" s="57">
        <v>46053</v>
      </c>
      <c r="W476" s="65">
        <f t="shared" si="7"/>
        <v>31</v>
      </c>
    </row>
    <row r="477" spans="1:23" ht="13.5" x14ac:dyDescent="0.25">
      <c r="A477" t="s">
        <v>587</v>
      </c>
      <c r="B477" s="57">
        <v>46023</v>
      </c>
      <c r="C477" s="57">
        <v>46053</v>
      </c>
      <c r="D477" t="s">
        <v>11676</v>
      </c>
      <c r="E477" t="s">
        <v>588</v>
      </c>
      <c r="F477" t="s">
        <v>36</v>
      </c>
      <c r="G477" t="s">
        <v>100</v>
      </c>
      <c r="H477" t="s">
        <v>159</v>
      </c>
      <c r="I477" t="s">
        <v>39</v>
      </c>
      <c r="J477" t="s">
        <v>17835</v>
      </c>
      <c r="K477" t="s">
        <v>17834</v>
      </c>
      <c r="L477" s="66">
        <v>31</v>
      </c>
      <c r="M477" s="66">
        <v>0</v>
      </c>
      <c r="N477" t="s">
        <v>160</v>
      </c>
      <c r="O477" t="s">
        <v>566</v>
      </c>
      <c r="P477" t="s">
        <v>41</v>
      </c>
      <c r="Q477" t="s">
        <v>10366</v>
      </c>
      <c r="R477" t="s">
        <v>14225</v>
      </c>
      <c r="S477" t="s">
        <v>14226</v>
      </c>
      <c r="T477" t="s">
        <v>160</v>
      </c>
      <c r="U477" s="57">
        <v>46023</v>
      </c>
      <c r="V477" s="57">
        <v>46053</v>
      </c>
      <c r="W477" s="65">
        <f t="shared" si="7"/>
        <v>31</v>
      </c>
    </row>
    <row r="478" spans="1:23" ht="13.5" x14ac:dyDescent="0.25">
      <c r="A478" t="s">
        <v>4852</v>
      </c>
      <c r="B478" s="57">
        <v>46023</v>
      </c>
      <c r="C478" s="57">
        <v>46053</v>
      </c>
      <c r="D478" t="s">
        <v>11676</v>
      </c>
      <c r="E478" t="s">
        <v>4853</v>
      </c>
      <c r="F478" t="s">
        <v>36</v>
      </c>
      <c r="G478" t="s">
        <v>96</v>
      </c>
      <c r="H478" t="s">
        <v>831</v>
      </c>
      <c r="I478" t="s">
        <v>39</v>
      </c>
      <c r="J478" t="s">
        <v>17835</v>
      </c>
      <c r="K478" t="s">
        <v>17834</v>
      </c>
      <c r="L478" s="66">
        <v>31</v>
      </c>
      <c r="M478" s="66">
        <v>0</v>
      </c>
      <c r="N478" t="s">
        <v>832</v>
      </c>
      <c r="O478" t="s">
        <v>4840</v>
      </c>
      <c r="P478" t="s">
        <v>41</v>
      </c>
      <c r="Q478" t="s">
        <v>4965</v>
      </c>
      <c r="R478" t="s">
        <v>12727</v>
      </c>
      <c r="S478" t="s">
        <v>12728</v>
      </c>
      <c r="T478" t="s">
        <v>832</v>
      </c>
      <c r="U478" s="57">
        <v>46023</v>
      </c>
      <c r="V478" s="57">
        <v>46053</v>
      </c>
      <c r="W478" s="65">
        <f t="shared" si="7"/>
        <v>31</v>
      </c>
    </row>
    <row r="479" spans="1:23" ht="13.5" x14ac:dyDescent="0.25">
      <c r="A479" t="s">
        <v>4358</v>
      </c>
      <c r="B479" s="57">
        <v>46023</v>
      </c>
      <c r="C479" s="57">
        <v>46053</v>
      </c>
      <c r="D479" t="s">
        <v>11676</v>
      </c>
      <c r="E479" t="s">
        <v>4359</v>
      </c>
      <c r="F479" t="s">
        <v>36</v>
      </c>
      <c r="G479" t="s">
        <v>96</v>
      </c>
      <c r="H479" t="s">
        <v>159</v>
      </c>
      <c r="I479" t="s">
        <v>39</v>
      </c>
      <c r="J479" t="s">
        <v>17835</v>
      </c>
      <c r="K479" t="s">
        <v>17834</v>
      </c>
      <c r="L479" s="66">
        <v>31</v>
      </c>
      <c r="M479" s="66">
        <v>0</v>
      </c>
      <c r="N479" t="s">
        <v>160</v>
      </c>
      <c r="O479" t="s">
        <v>3979</v>
      </c>
      <c r="P479" t="s">
        <v>41</v>
      </c>
      <c r="Q479" t="s">
        <v>6584</v>
      </c>
      <c r="R479" t="s">
        <v>12111</v>
      </c>
      <c r="S479" t="s">
        <v>12112</v>
      </c>
      <c r="T479" t="s">
        <v>160</v>
      </c>
      <c r="U479" s="57">
        <v>46023</v>
      </c>
      <c r="V479" s="57">
        <v>46053</v>
      </c>
      <c r="W479" s="65">
        <f t="shared" si="7"/>
        <v>31</v>
      </c>
    </row>
    <row r="480" spans="1:23" ht="13.5" x14ac:dyDescent="0.25">
      <c r="A480" t="s">
        <v>1549</v>
      </c>
      <c r="B480" s="57">
        <v>46023</v>
      </c>
      <c r="C480" s="57">
        <v>46053</v>
      </c>
      <c r="D480" t="s">
        <v>11676</v>
      </c>
      <c r="E480" t="s">
        <v>1550</v>
      </c>
      <c r="F480" t="s">
        <v>36</v>
      </c>
      <c r="G480" t="s">
        <v>96</v>
      </c>
      <c r="H480" t="s">
        <v>323</v>
      </c>
      <c r="I480" t="s">
        <v>39</v>
      </c>
      <c r="J480" t="s">
        <v>17835</v>
      </c>
      <c r="K480" t="s">
        <v>17834</v>
      </c>
      <c r="L480" s="66">
        <v>31</v>
      </c>
      <c r="M480" s="66">
        <v>0</v>
      </c>
      <c r="N480" t="s">
        <v>324</v>
      </c>
      <c r="O480" t="s">
        <v>1519</v>
      </c>
      <c r="P480" t="s">
        <v>41</v>
      </c>
      <c r="Q480" t="s">
        <v>10540</v>
      </c>
      <c r="R480" t="s">
        <v>13483</v>
      </c>
      <c r="S480" t="s">
        <v>13484</v>
      </c>
      <c r="T480" t="s">
        <v>324</v>
      </c>
      <c r="U480" s="57">
        <v>46023</v>
      </c>
      <c r="V480" s="57">
        <v>46053</v>
      </c>
      <c r="W480" s="65">
        <f t="shared" si="7"/>
        <v>31</v>
      </c>
    </row>
    <row r="481" spans="1:23" ht="13.5" x14ac:dyDescent="0.25">
      <c r="A481" t="s">
        <v>126</v>
      </c>
      <c r="B481" s="57">
        <v>46023</v>
      </c>
      <c r="C481" s="57">
        <v>46053</v>
      </c>
      <c r="D481" t="s">
        <v>11676</v>
      </c>
      <c r="E481" t="s">
        <v>127</v>
      </c>
      <c r="F481" t="s">
        <v>36</v>
      </c>
      <c r="G481" t="s">
        <v>96</v>
      </c>
      <c r="H481" t="s">
        <v>38</v>
      </c>
      <c r="I481" t="s">
        <v>39</v>
      </c>
      <c r="J481" t="s">
        <v>17835</v>
      </c>
      <c r="K481" t="s">
        <v>17834</v>
      </c>
      <c r="L481" s="66">
        <v>31</v>
      </c>
      <c r="M481" s="66">
        <v>0</v>
      </c>
      <c r="N481" t="s">
        <v>38</v>
      </c>
      <c r="O481" t="s">
        <v>125</v>
      </c>
      <c r="P481" t="s">
        <v>41</v>
      </c>
      <c r="Q481" t="s">
        <v>151</v>
      </c>
      <c r="R481" t="s">
        <v>13333</v>
      </c>
      <c r="S481" t="s">
        <v>13334</v>
      </c>
      <c r="T481" t="s">
        <v>38</v>
      </c>
      <c r="U481" s="57">
        <v>46023</v>
      </c>
      <c r="V481" s="57">
        <v>46053</v>
      </c>
      <c r="W481" s="65">
        <f t="shared" si="7"/>
        <v>31</v>
      </c>
    </row>
    <row r="482" spans="1:23" ht="13.5" x14ac:dyDescent="0.25">
      <c r="A482" t="s">
        <v>3935</v>
      </c>
      <c r="B482" s="57">
        <v>46023</v>
      </c>
      <c r="C482" s="57">
        <v>46053</v>
      </c>
      <c r="D482" t="s">
        <v>11676</v>
      </c>
      <c r="E482" t="s">
        <v>3936</v>
      </c>
      <c r="F482" t="s">
        <v>171</v>
      </c>
      <c r="G482" t="s">
        <v>172</v>
      </c>
      <c r="H482" t="s">
        <v>38</v>
      </c>
      <c r="I482" t="s">
        <v>39</v>
      </c>
      <c r="J482" t="s">
        <v>18377</v>
      </c>
      <c r="K482" t="s">
        <v>18378</v>
      </c>
      <c r="L482" s="66">
        <v>31</v>
      </c>
      <c r="M482" s="66">
        <v>0</v>
      </c>
      <c r="N482" t="s">
        <v>38</v>
      </c>
      <c r="O482" t="s">
        <v>3934</v>
      </c>
      <c r="P482" t="s">
        <v>41</v>
      </c>
      <c r="Q482" t="s">
        <v>10929</v>
      </c>
      <c r="R482" t="s">
        <v>16930</v>
      </c>
      <c r="S482" t="s">
        <v>16931</v>
      </c>
      <c r="T482" t="s">
        <v>38</v>
      </c>
      <c r="U482" s="57">
        <v>46023</v>
      </c>
      <c r="V482" s="57">
        <v>46053</v>
      </c>
      <c r="W482" s="65">
        <f t="shared" si="7"/>
        <v>31</v>
      </c>
    </row>
    <row r="483" spans="1:23" ht="13.5" x14ac:dyDescent="0.25">
      <c r="A483" t="s">
        <v>292</v>
      </c>
      <c r="B483" s="57">
        <v>46023</v>
      </c>
      <c r="C483" s="57">
        <v>46053</v>
      </c>
      <c r="D483" t="s">
        <v>11676</v>
      </c>
      <c r="E483" t="s">
        <v>2258</v>
      </c>
      <c r="F483" t="s">
        <v>36</v>
      </c>
      <c r="G483" t="s">
        <v>96</v>
      </c>
      <c r="H483" t="s">
        <v>159</v>
      </c>
      <c r="I483" t="s">
        <v>39</v>
      </c>
      <c r="J483" t="s">
        <v>17835</v>
      </c>
      <c r="K483" t="s">
        <v>17834</v>
      </c>
      <c r="L483" s="66">
        <v>31</v>
      </c>
      <c r="M483" s="66">
        <v>0</v>
      </c>
      <c r="N483" t="s">
        <v>160</v>
      </c>
      <c r="O483" t="s">
        <v>2222</v>
      </c>
      <c r="P483" t="s">
        <v>41</v>
      </c>
      <c r="Q483" t="s">
        <v>10674</v>
      </c>
      <c r="R483" t="s">
        <v>14229</v>
      </c>
      <c r="S483" t="s">
        <v>14230</v>
      </c>
      <c r="T483" t="s">
        <v>5831</v>
      </c>
      <c r="U483" s="57">
        <v>46023</v>
      </c>
      <c r="V483" s="57">
        <v>46053</v>
      </c>
      <c r="W483" s="65">
        <f t="shared" si="7"/>
        <v>31</v>
      </c>
    </row>
    <row r="484" spans="1:23" ht="13.5" x14ac:dyDescent="0.25">
      <c r="A484" t="s">
        <v>5832</v>
      </c>
      <c r="B484" s="57">
        <v>46023</v>
      </c>
      <c r="C484" s="57">
        <v>46053</v>
      </c>
      <c r="D484" t="s">
        <v>11676</v>
      </c>
      <c r="E484" t="s">
        <v>5833</v>
      </c>
      <c r="F484" t="s">
        <v>36</v>
      </c>
      <c r="G484" t="s">
        <v>96</v>
      </c>
      <c r="H484" t="s">
        <v>159</v>
      </c>
      <c r="I484" t="s">
        <v>39</v>
      </c>
      <c r="J484" t="s">
        <v>17835</v>
      </c>
      <c r="K484" t="s">
        <v>17834</v>
      </c>
      <c r="L484" s="66">
        <v>31</v>
      </c>
      <c r="M484" s="66">
        <v>0</v>
      </c>
      <c r="N484" t="s">
        <v>160</v>
      </c>
      <c r="O484" t="s">
        <v>5834</v>
      </c>
      <c r="P484" t="s">
        <v>41</v>
      </c>
      <c r="Q484" t="s">
        <v>11188</v>
      </c>
      <c r="R484" t="s">
        <v>14457</v>
      </c>
      <c r="S484" t="s">
        <v>14458</v>
      </c>
      <c r="T484" t="s">
        <v>160</v>
      </c>
      <c r="U484" s="57">
        <v>46023</v>
      </c>
      <c r="V484" s="57">
        <v>46053</v>
      </c>
      <c r="W484" s="65">
        <f t="shared" si="7"/>
        <v>31</v>
      </c>
    </row>
    <row r="485" spans="1:23" ht="13.5" x14ac:dyDescent="0.25">
      <c r="A485" t="s">
        <v>5904</v>
      </c>
      <c r="B485" s="57">
        <v>46023</v>
      </c>
      <c r="C485" s="57">
        <v>46053</v>
      </c>
      <c r="D485" t="s">
        <v>11676</v>
      </c>
      <c r="E485" t="s">
        <v>5905</v>
      </c>
      <c r="F485" t="s">
        <v>36</v>
      </c>
      <c r="G485" t="s">
        <v>96</v>
      </c>
      <c r="H485" t="s">
        <v>38</v>
      </c>
      <c r="I485" t="s">
        <v>39</v>
      </c>
      <c r="J485" t="s">
        <v>17833</v>
      </c>
      <c r="K485" t="s">
        <v>17834</v>
      </c>
      <c r="L485" s="66">
        <v>31</v>
      </c>
      <c r="M485" s="66">
        <v>0</v>
      </c>
      <c r="N485" t="s">
        <v>38</v>
      </c>
      <c r="O485" t="s">
        <v>5844</v>
      </c>
      <c r="P485" t="s">
        <v>41</v>
      </c>
      <c r="Q485" t="s">
        <v>11203</v>
      </c>
      <c r="R485" t="s">
        <v>14332</v>
      </c>
      <c r="S485" t="s">
        <v>14333</v>
      </c>
      <c r="T485" t="s">
        <v>38</v>
      </c>
      <c r="U485" s="57">
        <v>46023</v>
      </c>
      <c r="V485" s="57">
        <v>46053</v>
      </c>
      <c r="W485" s="65">
        <f t="shared" si="7"/>
        <v>31</v>
      </c>
    </row>
    <row r="486" spans="1:23" ht="13.5" x14ac:dyDescent="0.25">
      <c r="A486" t="s">
        <v>5910</v>
      </c>
      <c r="B486" s="57">
        <v>46023</v>
      </c>
      <c r="C486" s="57">
        <v>46053</v>
      </c>
      <c r="D486" t="s">
        <v>11676</v>
      </c>
      <c r="E486" t="s">
        <v>5911</v>
      </c>
      <c r="F486" t="s">
        <v>49</v>
      </c>
      <c r="G486" t="s">
        <v>50</v>
      </c>
      <c r="H486" t="s">
        <v>38</v>
      </c>
      <c r="I486" t="s">
        <v>39</v>
      </c>
      <c r="J486" t="s">
        <v>17756</v>
      </c>
      <c r="K486" t="s">
        <v>17757</v>
      </c>
      <c r="L486" s="66">
        <v>31</v>
      </c>
      <c r="M486" s="66">
        <v>0</v>
      </c>
      <c r="N486" t="s">
        <v>38</v>
      </c>
      <c r="O486" t="s">
        <v>5844</v>
      </c>
      <c r="P486" t="s">
        <v>41</v>
      </c>
      <c r="Q486" t="s">
        <v>224</v>
      </c>
      <c r="R486"/>
      <c r="S486"/>
      <c r="T486"/>
      <c r="U486" s="57">
        <v>46023</v>
      </c>
      <c r="V486" s="57">
        <v>46053</v>
      </c>
      <c r="W486" s="65">
        <f t="shared" si="7"/>
        <v>31</v>
      </c>
    </row>
    <row r="487" spans="1:23" ht="13.5" x14ac:dyDescent="0.25">
      <c r="A487" t="s">
        <v>8587</v>
      </c>
      <c r="B487" s="57">
        <v>46023</v>
      </c>
      <c r="C487" s="57">
        <v>46053</v>
      </c>
      <c r="D487" t="s">
        <v>11676</v>
      </c>
      <c r="E487" t="s">
        <v>8588</v>
      </c>
      <c r="F487" t="s">
        <v>36</v>
      </c>
      <c r="G487" t="s">
        <v>96</v>
      </c>
      <c r="H487" t="s">
        <v>45</v>
      </c>
      <c r="I487" t="s">
        <v>39</v>
      </c>
      <c r="J487" t="s">
        <v>17835</v>
      </c>
      <c r="K487" t="s">
        <v>17834</v>
      </c>
      <c r="L487" s="66">
        <v>31</v>
      </c>
      <c r="M487" s="66">
        <v>0</v>
      </c>
      <c r="N487" t="s">
        <v>46</v>
      </c>
      <c r="O487" t="s">
        <v>8566</v>
      </c>
      <c r="P487" t="s">
        <v>11677</v>
      </c>
      <c r="Q487" t="s">
        <v>11508</v>
      </c>
      <c r="R487" t="s">
        <v>14439</v>
      </c>
      <c r="S487" t="s">
        <v>14440</v>
      </c>
      <c r="T487" t="s">
        <v>46</v>
      </c>
      <c r="U487" s="57">
        <v>46023</v>
      </c>
      <c r="V487" s="57">
        <v>46053</v>
      </c>
      <c r="W487" s="65">
        <f t="shared" si="7"/>
        <v>31</v>
      </c>
    </row>
    <row r="488" spans="1:23" ht="13.5" x14ac:dyDescent="0.25">
      <c r="A488" t="s">
        <v>5915</v>
      </c>
      <c r="B488" s="57">
        <v>46023</v>
      </c>
      <c r="C488" s="57">
        <v>46053</v>
      </c>
      <c r="D488" t="s">
        <v>11676</v>
      </c>
      <c r="E488" t="s">
        <v>5916</v>
      </c>
      <c r="F488" t="s">
        <v>49</v>
      </c>
      <c r="G488" t="s">
        <v>50</v>
      </c>
      <c r="H488" t="s">
        <v>38</v>
      </c>
      <c r="I488" t="s">
        <v>39</v>
      </c>
      <c r="J488" t="s">
        <v>17756</v>
      </c>
      <c r="K488" t="s">
        <v>17757</v>
      </c>
      <c r="L488" s="66">
        <v>31</v>
      </c>
      <c r="M488" s="66">
        <v>0</v>
      </c>
      <c r="N488" t="s">
        <v>38</v>
      </c>
      <c r="O488" t="s">
        <v>5844</v>
      </c>
      <c r="P488" t="s">
        <v>41</v>
      </c>
      <c r="Q488" t="s">
        <v>224</v>
      </c>
      <c r="R488"/>
      <c r="S488"/>
      <c r="T488"/>
      <c r="U488" s="57">
        <v>46023</v>
      </c>
      <c r="V488" s="57">
        <v>46053</v>
      </c>
      <c r="W488" s="65">
        <f t="shared" si="7"/>
        <v>31</v>
      </c>
    </row>
    <row r="489" spans="1:23" ht="13.5" x14ac:dyDescent="0.25">
      <c r="A489" t="s">
        <v>10250</v>
      </c>
      <c r="B489" s="57">
        <v>46023</v>
      </c>
      <c r="C489" s="57">
        <v>46053</v>
      </c>
      <c r="D489" t="s">
        <v>11676</v>
      </c>
      <c r="E489" t="s">
        <v>10251</v>
      </c>
      <c r="F489" t="s">
        <v>49</v>
      </c>
      <c r="G489" t="s">
        <v>50</v>
      </c>
      <c r="H489" t="s">
        <v>10192</v>
      </c>
      <c r="I489" t="s">
        <v>39</v>
      </c>
      <c r="J489" t="s">
        <v>17756</v>
      </c>
      <c r="K489" t="s">
        <v>17757</v>
      </c>
      <c r="L489" s="66">
        <v>31</v>
      </c>
      <c r="M489" s="66">
        <v>0</v>
      </c>
      <c r="N489" t="s">
        <v>10193</v>
      </c>
      <c r="O489" t="s">
        <v>10234</v>
      </c>
      <c r="P489" t="s">
        <v>10121</v>
      </c>
      <c r="Q489" t="s">
        <v>224</v>
      </c>
      <c r="R489"/>
      <c r="S489"/>
      <c r="T489"/>
      <c r="U489" s="57">
        <v>46023</v>
      </c>
      <c r="V489" s="57">
        <v>46053</v>
      </c>
      <c r="W489" s="65">
        <f t="shared" si="7"/>
        <v>31</v>
      </c>
    </row>
    <row r="490" spans="1:23" ht="13.5" x14ac:dyDescent="0.25">
      <c r="A490" t="s">
        <v>365</v>
      </c>
      <c r="B490" s="57">
        <v>46023</v>
      </c>
      <c r="C490" s="57">
        <v>46053</v>
      </c>
      <c r="D490" t="s">
        <v>11676</v>
      </c>
      <c r="E490" t="s">
        <v>366</v>
      </c>
      <c r="F490" t="s">
        <v>36</v>
      </c>
      <c r="G490" t="s">
        <v>96</v>
      </c>
      <c r="H490" t="s">
        <v>38</v>
      </c>
      <c r="I490" t="s">
        <v>39</v>
      </c>
      <c r="J490" t="s">
        <v>17835</v>
      </c>
      <c r="K490" t="s">
        <v>17834</v>
      </c>
      <c r="L490" s="66">
        <v>31</v>
      </c>
      <c r="M490" s="66">
        <v>0</v>
      </c>
      <c r="N490" t="s">
        <v>38</v>
      </c>
      <c r="O490" t="s">
        <v>359</v>
      </c>
      <c r="P490" t="s">
        <v>41</v>
      </c>
      <c r="Q490" t="s">
        <v>10339</v>
      </c>
      <c r="R490" t="s">
        <v>14231</v>
      </c>
      <c r="S490" t="s">
        <v>14232</v>
      </c>
      <c r="T490" t="s">
        <v>14091</v>
      </c>
      <c r="U490" s="57">
        <v>46023</v>
      </c>
      <c r="V490" s="57">
        <v>46053</v>
      </c>
      <c r="W490" s="65">
        <f t="shared" si="7"/>
        <v>31</v>
      </c>
    </row>
    <row r="491" spans="1:23" ht="13.5" x14ac:dyDescent="0.25">
      <c r="A491" t="s">
        <v>4035</v>
      </c>
      <c r="B491" s="57">
        <v>46023</v>
      </c>
      <c r="C491" s="57">
        <v>46053</v>
      </c>
      <c r="D491" t="s">
        <v>11676</v>
      </c>
      <c r="E491" t="s">
        <v>4670</v>
      </c>
      <c r="F491" t="s">
        <v>36</v>
      </c>
      <c r="G491" t="s">
        <v>96</v>
      </c>
      <c r="H491" t="s">
        <v>38</v>
      </c>
      <c r="I491" t="s">
        <v>39</v>
      </c>
      <c r="J491" t="s">
        <v>17835</v>
      </c>
      <c r="K491" t="s">
        <v>17834</v>
      </c>
      <c r="L491" s="66">
        <v>31</v>
      </c>
      <c r="M491" s="66">
        <v>0</v>
      </c>
      <c r="N491" t="s">
        <v>38</v>
      </c>
      <c r="O491" t="s">
        <v>4665</v>
      </c>
      <c r="P491" t="s">
        <v>41</v>
      </c>
      <c r="Q491" t="s">
        <v>11022</v>
      </c>
      <c r="R491" t="s">
        <v>14574</v>
      </c>
      <c r="S491" t="s">
        <v>14575</v>
      </c>
      <c r="T491" t="s">
        <v>38</v>
      </c>
      <c r="U491" s="57">
        <v>46023</v>
      </c>
      <c r="V491" s="57">
        <v>46053</v>
      </c>
      <c r="W491" s="65">
        <f t="shared" si="7"/>
        <v>31</v>
      </c>
    </row>
    <row r="492" spans="1:23" ht="13.5" x14ac:dyDescent="0.25">
      <c r="A492" t="s">
        <v>2093</v>
      </c>
      <c r="B492" s="57">
        <v>46023</v>
      </c>
      <c r="C492" s="57">
        <v>46053</v>
      </c>
      <c r="D492" t="s">
        <v>11676</v>
      </c>
      <c r="E492" t="s">
        <v>2895</v>
      </c>
      <c r="F492" t="s">
        <v>36</v>
      </c>
      <c r="G492" t="s">
        <v>96</v>
      </c>
      <c r="H492" t="s">
        <v>38</v>
      </c>
      <c r="I492" t="s">
        <v>39</v>
      </c>
      <c r="J492" t="s">
        <v>17835</v>
      </c>
      <c r="K492" t="s">
        <v>17834</v>
      </c>
      <c r="L492" s="66">
        <v>31</v>
      </c>
      <c r="M492" s="66">
        <v>0</v>
      </c>
      <c r="N492" t="s">
        <v>38</v>
      </c>
      <c r="O492" t="s">
        <v>2890</v>
      </c>
      <c r="P492" t="s">
        <v>41</v>
      </c>
      <c r="Q492" t="s">
        <v>10750</v>
      </c>
      <c r="R492" t="s">
        <v>14233</v>
      </c>
      <c r="S492" t="s">
        <v>14234</v>
      </c>
      <c r="T492" t="s">
        <v>38</v>
      </c>
      <c r="U492" s="57">
        <v>46023</v>
      </c>
      <c r="V492" s="57">
        <v>46053</v>
      </c>
      <c r="W492" s="65">
        <f t="shared" si="7"/>
        <v>31</v>
      </c>
    </row>
    <row r="493" spans="1:23" ht="13.5" x14ac:dyDescent="0.25">
      <c r="A493" t="s">
        <v>1394</v>
      </c>
      <c r="B493" s="57">
        <v>46023</v>
      </c>
      <c r="C493" s="57">
        <v>46053</v>
      </c>
      <c r="D493" t="s">
        <v>11676</v>
      </c>
      <c r="E493" t="s">
        <v>1395</v>
      </c>
      <c r="F493" t="s">
        <v>36</v>
      </c>
      <c r="G493" t="s">
        <v>96</v>
      </c>
      <c r="H493" t="s">
        <v>1388</v>
      </c>
      <c r="I493" t="s">
        <v>39</v>
      </c>
      <c r="J493" t="s">
        <v>17835</v>
      </c>
      <c r="K493" t="s">
        <v>17834</v>
      </c>
      <c r="L493" s="66">
        <v>31</v>
      </c>
      <c r="M493" s="66">
        <v>0</v>
      </c>
      <c r="N493" t="s">
        <v>1389</v>
      </c>
      <c r="O493" t="s">
        <v>1390</v>
      </c>
      <c r="P493" t="s">
        <v>41</v>
      </c>
      <c r="Q493" t="s">
        <v>10521</v>
      </c>
      <c r="R493" t="s">
        <v>14235</v>
      </c>
      <c r="S493" t="s">
        <v>14236</v>
      </c>
      <c r="T493" t="s">
        <v>1389</v>
      </c>
      <c r="U493" s="57">
        <v>46023</v>
      </c>
      <c r="V493" s="57">
        <v>46053</v>
      </c>
      <c r="W493" s="65">
        <f t="shared" si="7"/>
        <v>31</v>
      </c>
    </row>
    <row r="494" spans="1:23" ht="13.5" x14ac:dyDescent="0.25">
      <c r="A494" t="s">
        <v>367</v>
      </c>
      <c r="B494" s="57">
        <v>46023</v>
      </c>
      <c r="C494" s="57">
        <v>46053</v>
      </c>
      <c r="D494" t="s">
        <v>11676</v>
      </c>
      <c r="E494" t="s">
        <v>368</v>
      </c>
      <c r="F494" t="s">
        <v>36</v>
      </c>
      <c r="G494" t="s">
        <v>96</v>
      </c>
      <c r="H494" t="s">
        <v>38</v>
      </c>
      <c r="I494" t="s">
        <v>39</v>
      </c>
      <c r="J494" t="s">
        <v>17835</v>
      </c>
      <c r="K494" t="s">
        <v>17834</v>
      </c>
      <c r="L494" s="66">
        <v>31</v>
      </c>
      <c r="M494" s="66">
        <v>0</v>
      </c>
      <c r="N494" t="s">
        <v>38</v>
      </c>
      <c r="O494" t="s">
        <v>359</v>
      </c>
      <c r="P494" t="s">
        <v>41</v>
      </c>
      <c r="Q494" t="s">
        <v>388</v>
      </c>
      <c r="R494" t="s">
        <v>12603</v>
      </c>
      <c r="S494" t="s">
        <v>12604</v>
      </c>
      <c r="T494" t="s">
        <v>38</v>
      </c>
      <c r="U494" s="57">
        <v>46023</v>
      </c>
      <c r="V494" s="57">
        <v>46053</v>
      </c>
      <c r="W494" s="65">
        <f t="shared" si="7"/>
        <v>31</v>
      </c>
    </row>
    <row r="495" spans="1:23" ht="13.5" x14ac:dyDescent="0.25">
      <c r="A495" t="s">
        <v>1914</v>
      </c>
      <c r="B495" s="57">
        <v>46023</v>
      </c>
      <c r="C495" s="57">
        <v>46053</v>
      </c>
      <c r="D495" t="s">
        <v>11676</v>
      </c>
      <c r="E495" t="s">
        <v>1915</v>
      </c>
      <c r="F495" t="s">
        <v>36</v>
      </c>
      <c r="G495" t="s">
        <v>96</v>
      </c>
      <c r="H495" t="s">
        <v>159</v>
      </c>
      <c r="I495" t="s">
        <v>39</v>
      </c>
      <c r="J495" t="s">
        <v>17835</v>
      </c>
      <c r="K495" t="s">
        <v>17834</v>
      </c>
      <c r="L495" s="66">
        <v>31</v>
      </c>
      <c r="M495" s="66">
        <v>0</v>
      </c>
      <c r="N495" t="s">
        <v>160</v>
      </c>
      <c r="O495" t="s">
        <v>1897</v>
      </c>
      <c r="P495" t="s">
        <v>41</v>
      </c>
      <c r="Q495" t="s">
        <v>1919</v>
      </c>
      <c r="R495" t="s">
        <v>12787</v>
      </c>
      <c r="S495" t="s">
        <v>12788</v>
      </c>
      <c r="T495" t="s">
        <v>160</v>
      </c>
      <c r="U495" s="57">
        <v>46023</v>
      </c>
      <c r="V495" s="57">
        <v>46053</v>
      </c>
      <c r="W495" s="65">
        <f t="shared" si="7"/>
        <v>31</v>
      </c>
    </row>
    <row r="496" spans="1:23" ht="13.5" x14ac:dyDescent="0.25">
      <c r="A496" t="s">
        <v>4043</v>
      </c>
      <c r="B496" s="57">
        <v>46023</v>
      </c>
      <c r="C496" s="57">
        <v>46053</v>
      </c>
      <c r="D496" t="s">
        <v>11676</v>
      </c>
      <c r="E496" t="s">
        <v>5772</v>
      </c>
      <c r="F496" t="s">
        <v>36</v>
      </c>
      <c r="G496" t="s">
        <v>96</v>
      </c>
      <c r="H496" t="s">
        <v>38</v>
      </c>
      <c r="I496" t="s">
        <v>39</v>
      </c>
      <c r="J496" t="s">
        <v>17835</v>
      </c>
      <c r="K496" t="s">
        <v>17834</v>
      </c>
      <c r="L496" s="66">
        <v>31</v>
      </c>
      <c r="M496" s="66">
        <v>0</v>
      </c>
      <c r="N496" t="s">
        <v>38</v>
      </c>
      <c r="O496" t="s">
        <v>5767</v>
      </c>
      <c r="P496" t="s">
        <v>41</v>
      </c>
      <c r="Q496" t="s">
        <v>11179</v>
      </c>
      <c r="R496" t="s">
        <v>14237</v>
      </c>
      <c r="S496" t="s">
        <v>14238</v>
      </c>
      <c r="T496" t="s">
        <v>38</v>
      </c>
      <c r="U496" s="57">
        <v>46023</v>
      </c>
      <c r="V496" s="57">
        <v>46053</v>
      </c>
      <c r="W496" s="65">
        <f t="shared" si="7"/>
        <v>31</v>
      </c>
    </row>
    <row r="497" spans="1:23" ht="13.5" x14ac:dyDescent="0.25">
      <c r="A497" t="s">
        <v>4869</v>
      </c>
      <c r="B497" s="57">
        <v>46023</v>
      </c>
      <c r="C497" s="57">
        <v>46053</v>
      </c>
      <c r="D497" t="s">
        <v>11676</v>
      </c>
      <c r="E497" t="s">
        <v>4870</v>
      </c>
      <c r="F497" t="s">
        <v>36</v>
      </c>
      <c r="G497" t="s">
        <v>96</v>
      </c>
      <c r="H497" t="s">
        <v>831</v>
      </c>
      <c r="I497" t="s">
        <v>39</v>
      </c>
      <c r="J497" t="s">
        <v>17833</v>
      </c>
      <c r="K497" t="s">
        <v>17834</v>
      </c>
      <c r="L497" s="66">
        <v>31</v>
      </c>
      <c r="M497" s="66">
        <v>0</v>
      </c>
      <c r="N497" t="s">
        <v>832</v>
      </c>
      <c r="O497" t="s">
        <v>4840</v>
      </c>
      <c r="P497" t="s">
        <v>41</v>
      </c>
      <c r="Q497" t="s">
        <v>4911</v>
      </c>
      <c r="R497" t="s">
        <v>13721</v>
      </c>
      <c r="S497" t="s">
        <v>13722</v>
      </c>
      <c r="T497" t="s">
        <v>832</v>
      </c>
      <c r="U497" s="57">
        <v>46023</v>
      </c>
      <c r="V497" s="57">
        <v>46053</v>
      </c>
      <c r="W497" s="65">
        <f t="shared" si="7"/>
        <v>31</v>
      </c>
    </row>
    <row r="498" spans="1:23" ht="13.5" x14ac:dyDescent="0.25">
      <c r="A498" t="s">
        <v>3954</v>
      </c>
      <c r="B498" s="57">
        <v>46023</v>
      </c>
      <c r="C498" s="57">
        <v>46053</v>
      </c>
      <c r="D498" t="s">
        <v>11676</v>
      </c>
      <c r="E498" t="s">
        <v>3955</v>
      </c>
      <c r="F498" t="s">
        <v>36</v>
      </c>
      <c r="G498" t="s">
        <v>96</v>
      </c>
      <c r="H498" t="s">
        <v>159</v>
      </c>
      <c r="I498" t="s">
        <v>39</v>
      </c>
      <c r="J498" t="s">
        <v>17835</v>
      </c>
      <c r="K498" t="s">
        <v>17834</v>
      </c>
      <c r="L498" s="66">
        <v>31</v>
      </c>
      <c r="M498" s="66">
        <v>0</v>
      </c>
      <c r="N498" t="s">
        <v>160</v>
      </c>
      <c r="O498" t="s">
        <v>3934</v>
      </c>
      <c r="P498" t="s">
        <v>41</v>
      </c>
      <c r="Q498" t="s">
        <v>1188</v>
      </c>
      <c r="R498" t="s">
        <v>14507</v>
      </c>
      <c r="S498" t="s">
        <v>14508</v>
      </c>
      <c r="T498" t="s">
        <v>160</v>
      </c>
      <c r="U498" s="57">
        <v>46023</v>
      </c>
      <c r="V498" s="57">
        <v>46053</v>
      </c>
      <c r="W498" s="65">
        <f t="shared" si="7"/>
        <v>31</v>
      </c>
    </row>
    <row r="499" spans="1:23" ht="13.5" x14ac:dyDescent="0.25">
      <c r="A499" t="s">
        <v>4873</v>
      </c>
      <c r="B499" s="57">
        <v>46023</v>
      </c>
      <c r="C499" s="57">
        <v>46053</v>
      </c>
      <c r="D499" t="s">
        <v>11676</v>
      </c>
      <c r="E499" t="s">
        <v>4874</v>
      </c>
      <c r="F499" t="s">
        <v>36</v>
      </c>
      <c r="G499" t="s">
        <v>100</v>
      </c>
      <c r="H499" t="s">
        <v>831</v>
      </c>
      <c r="I499" t="s">
        <v>39</v>
      </c>
      <c r="J499" t="s">
        <v>17833</v>
      </c>
      <c r="K499" t="s">
        <v>17834</v>
      </c>
      <c r="L499" s="66">
        <v>31</v>
      </c>
      <c r="M499" s="66">
        <v>0</v>
      </c>
      <c r="N499" t="s">
        <v>832</v>
      </c>
      <c r="O499" t="s">
        <v>4840</v>
      </c>
      <c r="P499" t="s">
        <v>41</v>
      </c>
      <c r="Q499" t="s">
        <v>4864</v>
      </c>
      <c r="R499" t="s">
        <v>13717</v>
      </c>
      <c r="S499" t="s">
        <v>13718</v>
      </c>
      <c r="T499" t="s">
        <v>832</v>
      </c>
      <c r="U499" s="57">
        <v>46023</v>
      </c>
      <c r="V499" s="57">
        <v>46053</v>
      </c>
      <c r="W499" s="65">
        <f t="shared" si="7"/>
        <v>31</v>
      </c>
    </row>
    <row r="500" spans="1:23" ht="13.5" x14ac:dyDescent="0.25">
      <c r="A500" t="s">
        <v>1944</v>
      </c>
      <c r="B500" s="57">
        <v>46023</v>
      </c>
      <c r="C500" s="57">
        <v>46053</v>
      </c>
      <c r="D500" t="s">
        <v>11676</v>
      </c>
      <c r="E500" t="s">
        <v>5936</v>
      </c>
      <c r="F500" t="s">
        <v>36</v>
      </c>
      <c r="G500" t="s">
        <v>96</v>
      </c>
      <c r="H500" t="s">
        <v>38</v>
      </c>
      <c r="I500" t="s">
        <v>39</v>
      </c>
      <c r="J500" t="s">
        <v>17835</v>
      </c>
      <c r="K500" t="s">
        <v>17834</v>
      </c>
      <c r="L500" s="66">
        <v>31</v>
      </c>
      <c r="M500" s="66">
        <v>0</v>
      </c>
      <c r="N500" t="s">
        <v>38</v>
      </c>
      <c r="O500" t="s">
        <v>5844</v>
      </c>
      <c r="P500" t="s">
        <v>41</v>
      </c>
      <c r="Q500" t="s">
        <v>11208</v>
      </c>
      <c r="R500" t="s">
        <v>14692</v>
      </c>
      <c r="S500" t="s">
        <v>14693</v>
      </c>
      <c r="T500" t="s">
        <v>38</v>
      </c>
      <c r="U500" s="57">
        <v>46023</v>
      </c>
      <c r="V500" s="57">
        <v>46053</v>
      </c>
      <c r="W500" s="65">
        <f t="shared" si="7"/>
        <v>31</v>
      </c>
    </row>
    <row r="501" spans="1:23" ht="13.5" x14ac:dyDescent="0.25">
      <c r="A501" t="s">
        <v>7226</v>
      </c>
      <c r="B501" s="57">
        <v>46023</v>
      </c>
      <c r="C501" s="57">
        <v>46053</v>
      </c>
      <c r="D501" t="s">
        <v>11676</v>
      </c>
      <c r="E501" t="s">
        <v>8534</v>
      </c>
      <c r="F501" t="s">
        <v>36</v>
      </c>
      <c r="G501" t="s">
        <v>100</v>
      </c>
      <c r="H501" t="s">
        <v>112</v>
      </c>
      <c r="I501" t="s">
        <v>39</v>
      </c>
      <c r="J501" t="s">
        <v>17833</v>
      </c>
      <c r="K501" t="s">
        <v>17834</v>
      </c>
      <c r="L501" s="66">
        <v>31</v>
      </c>
      <c r="M501" s="66">
        <v>0</v>
      </c>
      <c r="N501" t="s">
        <v>113</v>
      </c>
      <c r="O501" t="s">
        <v>8525</v>
      </c>
      <c r="P501" t="s">
        <v>11677</v>
      </c>
      <c r="Q501" t="s">
        <v>8460</v>
      </c>
      <c r="R501" t="s">
        <v>14612</v>
      </c>
      <c r="S501" t="s">
        <v>14613</v>
      </c>
      <c r="T501" t="s">
        <v>113</v>
      </c>
      <c r="U501" s="57">
        <v>46023</v>
      </c>
      <c r="V501" s="57">
        <v>46053</v>
      </c>
      <c r="W501" s="65">
        <f t="shared" si="7"/>
        <v>31</v>
      </c>
    </row>
    <row r="502" spans="1:23" ht="13.5" x14ac:dyDescent="0.25">
      <c r="A502" t="s">
        <v>796</v>
      </c>
      <c r="B502" s="57">
        <v>46023</v>
      </c>
      <c r="C502" s="57">
        <v>46053</v>
      </c>
      <c r="D502" t="s">
        <v>11676</v>
      </c>
      <c r="E502" t="s">
        <v>797</v>
      </c>
      <c r="F502" t="s">
        <v>36</v>
      </c>
      <c r="G502" t="s">
        <v>96</v>
      </c>
      <c r="H502" t="s">
        <v>793</v>
      </c>
      <c r="I502" t="s">
        <v>39</v>
      </c>
      <c r="J502" t="s">
        <v>17835</v>
      </c>
      <c r="K502" t="s">
        <v>17834</v>
      </c>
      <c r="L502" s="66">
        <v>31</v>
      </c>
      <c r="M502" s="66">
        <v>0</v>
      </c>
      <c r="N502" t="s">
        <v>794</v>
      </c>
      <c r="O502" t="s">
        <v>734</v>
      </c>
      <c r="P502" t="s">
        <v>41</v>
      </c>
      <c r="Q502" t="s">
        <v>10413</v>
      </c>
      <c r="R502" t="s">
        <v>14239</v>
      </c>
      <c r="S502" t="s">
        <v>14240</v>
      </c>
      <c r="T502" t="s">
        <v>794</v>
      </c>
      <c r="U502" s="57">
        <v>46023</v>
      </c>
      <c r="V502" s="57">
        <v>46053</v>
      </c>
      <c r="W502" s="65">
        <f t="shared" si="7"/>
        <v>31</v>
      </c>
    </row>
    <row r="503" spans="1:23" ht="13.5" x14ac:dyDescent="0.25">
      <c r="A503" t="s">
        <v>2863</v>
      </c>
      <c r="B503" s="57">
        <v>46023</v>
      </c>
      <c r="C503" s="57">
        <v>46053</v>
      </c>
      <c r="D503" t="s">
        <v>11676</v>
      </c>
      <c r="E503" t="s">
        <v>4636</v>
      </c>
      <c r="F503" t="s">
        <v>36</v>
      </c>
      <c r="G503" t="s">
        <v>96</v>
      </c>
      <c r="H503" t="s">
        <v>159</v>
      </c>
      <c r="I503" t="s">
        <v>39</v>
      </c>
      <c r="J503" t="s">
        <v>17835</v>
      </c>
      <c r="K503" t="s">
        <v>17834</v>
      </c>
      <c r="L503" s="66">
        <v>31</v>
      </c>
      <c r="M503" s="66">
        <v>0</v>
      </c>
      <c r="N503" t="s">
        <v>160</v>
      </c>
      <c r="O503" t="s">
        <v>4572</v>
      </c>
      <c r="P503" t="s">
        <v>41</v>
      </c>
      <c r="Q503" t="s">
        <v>10995</v>
      </c>
      <c r="R503" t="s">
        <v>14241</v>
      </c>
      <c r="S503" t="s">
        <v>14242</v>
      </c>
      <c r="T503" t="s">
        <v>160</v>
      </c>
      <c r="U503" s="57">
        <v>46023</v>
      </c>
      <c r="V503" s="57">
        <v>46053</v>
      </c>
      <c r="W503" s="65">
        <f t="shared" si="7"/>
        <v>31</v>
      </c>
    </row>
    <row r="504" spans="1:23" ht="13.5" x14ac:dyDescent="0.25">
      <c r="A504" t="s">
        <v>295</v>
      </c>
      <c r="B504" s="57">
        <v>46023</v>
      </c>
      <c r="C504" s="57">
        <v>46053</v>
      </c>
      <c r="D504" t="s">
        <v>11676</v>
      </c>
      <c r="E504" t="s">
        <v>2201</v>
      </c>
      <c r="F504" t="s">
        <v>36</v>
      </c>
      <c r="G504" t="s">
        <v>96</v>
      </c>
      <c r="H504" t="s">
        <v>159</v>
      </c>
      <c r="I504" t="s">
        <v>39</v>
      </c>
      <c r="J504" t="s">
        <v>17833</v>
      </c>
      <c r="K504" t="s">
        <v>17834</v>
      </c>
      <c r="L504" s="66">
        <v>31</v>
      </c>
      <c r="M504" s="66">
        <v>0</v>
      </c>
      <c r="N504" t="s">
        <v>160</v>
      </c>
      <c r="O504" t="s">
        <v>2180</v>
      </c>
      <c r="P504" t="s">
        <v>41</v>
      </c>
      <c r="Q504" t="s">
        <v>10666</v>
      </c>
      <c r="R504" t="s">
        <v>14660</v>
      </c>
      <c r="S504" t="s">
        <v>14661</v>
      </c>
      <c r="T504" t="s">
        <v>160</v>
      </c>
      <c r="U504" s="57">
        <v>46023</v>
      </c>
      <c r="V504" s="57">
        <v>46053</v>
      </c>
      <c r="W504" s="65">
        <f t="shared" si="7"/>
        <v>31</v>
      </c>
    </row>
    <row r="505" spans="1:23" ht="13.5" x14ac:dyDescent="0.25">
      <c r="A505" t="s">
        <v>5442</v>
      </c>
      <c r="B505" s="57">
        <v>46023</v>
      </c>
      <c r="C505" s="57">
        <v>46053</v>
      </c>
      <c r="D505" t="s">
        <v>11676</v>
      </c>
      <c r="E505" t="s">
        <v>5443</v>
      </c>
      <c r="F505" t="s">
        <v>36</v>
      </c>
      <c r="G505" t="s">
        <v>100</v>
      </c>
      <c r="H505" t="s">
        <v>38</v>
      </c>
      <c r="I505" t="s">
        <v>39</v>
      </c>
      <c r="J505" t="s">
        <v>17833</v>
      </c>
      <c r="K505" t="s">
        <v>17834</v>
      </c>
      <c r="L505" s="66">
        <v>31</v>
      </c>
      <c r="M505" s="66">
        <v>0</v>
      </c>
      <c r="N505" t="s">
        <v>38</v>
      </c>
      <c r="O505" t="s">
        <v>5432</v>
      </c>
      <c r="P505" t="s">
        <v>41</v>
      </c>
      <c r="Q505" t="s">
        <v>5433</v>
      </c>
      <c r="R505" t="s">
        <v>12009</v>
      </c>
      <c r="S505" t="s">
        <v>12010</v>
      </c>
      <c r="T505" t="s">
        <v>38</v>
      </c>
      <c r="U505" s="57">
        <v>46023</v>
      </c>
      <c r="V505" s="57">
        <v>46053</v>
      </c>
      <c r="W505" s="65">
        <f t="shared" si="7"/>
        <v>31</v>
      </c>
    </row>
    <row r="506" spans="1:23" ht="13.5" x14ac:dyDescent="0.25">
      <c r="A506" t="s">
        <v>1196</v>
      </c>
      <c r="B506" s="57">
        <v>46023</v>
      </c>
      <c r="C506" s="57">
        <v>46053</v>
      </c>
      <c r="D506" t="s">
        <v>11676</v>
      </c>
      <c r="E506" t="s">
        <v>1197</v>
      </c>
      <c r="F506" t="s">
        <v>36</v>
      </c>
      <c r="G506" t="s">
        <v>96</v>
      </c>
      <c r="H506" t="s">
        <v>159</v>
      </c>
      <c r="I506" t="s">
        <v>39</v>
      </c>
      <c r="J506" t="s">
        <v>17835</v>
      </c>
      <c r="K506" t="s">
        <v>17834</v>
      </c>
      <c r="L506" s="66">
        <v>31</v>
      </c>
      <c r="M506" s="66">
        <v>0</v>
      </c>
      <c r="N506" t="s">
        <v>160</v>
      </c>
      <c r="O506" t="s">
        <v>1167</v>
      </c>
      <c r="P506" t="s">
        <v>41</v>
      </c>
      <c r="Q506" t="s">
        <v>10475</v>
      </c>
      <c r="R506" t="s">
        <v>14243</v>
      </c>
      <c r="S506" t="s">
        <v>14244</v>
      </c>
      <c r="T506" t="s">
        <v>160</v>
      </c>
      <c r="U506" s="57">
        <v>46023</v>
      </c>
      <c r="V506" s="57">
        <v>46053</v>
      </c>
      <c r="W506" s="65">
        <f t="shared" si="7"/>
        <v>31</v>
      </c>
    </row>
    <row r="507" spans="1:23" ht="13.5" x14ac:dyDescent="0.25">
      <c r="A507" t="s">
        <v>1434</v>
      </c>
      <c r="B507" s="57">
        <v>46023</v>
      </c>
      <c r="C507" s="57">
        <v>46053</v>
      </c>
      <c r="D507" t="s">
        <v>11676</v>
      </c>
      <c r="E507" t="s">
        <v>1435</v>
      </c>
      <c r="F507" t="s">
        <v>36</v>
      </c>
      <c r="G507" t="s">
        <v>96</v>
      </c>
      <c r="H507" t="s">
        <v>323</v>
      </c>
      <c r="I507" t="s">
        <v>39</v>
      </c>
      <c r="J507" t="s">
        <v>17835</v>
      </c>
      <c r="K507" t="s">
        <v>17834</v>
      </c>
      <c r="L507" s="66">
        <v>31</v>
      </c>
      <c r="M507" s="66">
        <v>0</v>
      </c>
      <c r="N507" t="s">
        <v>324</v>
      </c>
      <c r="O507" t="s">
        <v>1410</v>
      </c>
      <c r="P507" t="s">
        <v>41</v>
      </c>
      <c r="Q507" t="s">
        <v>1436</v>
      </c>
      <c r="R507" t="s">
        <v>13983</v>
      </c>
      <c r="S507" t="s">
        <v>13984</v>
      </c>
      <c r="T507" t="s">
        <v>324</v>
      </c>
      <c r="U507" s="57">
        <v>46023</v>
      </c>
      <c r="V507" s="57">
        <v>46053</v>
      </c>
      <c r="W507" s="65">
        <f t="shared" si="7"/>
        <v>31</v>
      </c>
    </row>
    <row r="508" spans="1:23" ht="13.5" x14ac:dyDescent="0.25">
      <c r="A508" t="s">
        <v>4371</v>
      </c>
      <c r="B508" s="57">
        <v>46023</v>
      </c>
      <c r="C508" s="57">
        <v>46053</v>
      </c>
      <c r="D508" t="s">
        <v>11676</v>
      </c>
      <c r="E508" t="s">
        <v>4699</v>
      </c>
      <c r="F508" t="s">
        <v>36</v>
      </c>
      <c r="G508" t="s">
        <v>96</v>
      </c>
      <c r="H508" t="s">
        <v>159</v>
      </c>
      <c r="I508" t="s">
        <v>39</v>
      </c>
      <c r="J508" t="s">
        <v>17835</v>
      </c>
      <c r="K508" t="s">
        <v>17834</v>
      </c>
      <c r="L508" s="66">
        <v>31</v>
      </c>
      <c r="M508" s="66">
        <v>0</v>
      </c>
      <c r="N508" t="s">
        <v>160</v>
      </c>
      <c r="O508" t="s">
        <v>4665</v>
      </c>
      <c r="P508" t="s">
        <v>41</v>
      </c>
      <c r="Q508" t="s">
        <v>4834</v>
      </c>
      <c r="R508" t="s">
        <v>14535</v>
      </c>
      <c r="S508" t="s">
        <v>14536</v>
      </c>
      <c r="T508" t="s">
        <v>160</v>
      </c>
      <c r="U508" s="57">
        <v>46023</v>
      </c>
      <c r="V508" s="57">
        <v>46053</v>
      </c>
      <c r="W508" s="65">
        <f t="shared" si="7"/>
        <v>31</v>
      </c>
    </row>
    <row r="509" spans="1:23" ht="13.5" x14ac:dyDescent="0.25">
      <c r="A509" t="s">
        <v>2994</v>
      </c>
      <c r="B509" s="57">
        <v>46023</v>
      </c>
      <c r="C509" s="57">
        <v>46053</v>
      </c>
      <c r="D509" t="s">
        <v>11676</v>
      </c>
      <c r="E509" t="s">
        <v>3231</v>
      </c>
      <c r="F509" t="s">
        <v>36</v>
      </c>
      <c r="G509" t="s">
        <v>96</v>
      </c>
      <c r="H509" t="s">
        <v>159</v>
      </c>
      <c r="I509" t="s">
        <v>39</v>
      </c>
      <c r="J509" t="s">
        <v>17835</v>
      </c>
      <c r="K509" t="s">
        <v>17834</v>
      </c>
      <c r="L509" s="66">
        <v>31</v>
      </c>
      <c r="M509" s="66">
        <v>0</v>
      </c>
      <c r="N509" t="s">
        <v>160</v>
      </c>
      <c r="O509" t="s">
        <v>3203</v>
      </c>
      <c r="P509" t="s">
        <v>41</v>
      </c>
      <c r="Q509" t="s">
        <v>10791</v>
      </c>
      <c r="R509" t="s">
        <v>14578</v>
      </c>
      <c r="S509" t="s">
        <v>14579</v>
      </c>
      <c r="T509" t="s">
        <v>160</v>
      </c>
      <c r="U509" s="57">
        <v>46023</v>
      </c>
      <c r="V509" s="57">
        <v>46053</v>
      </c>
      <c r="W509" s="65">
        <f t="shared" si="7"/>
        <v>31</v>
      </c>
    </row>
    <row r="510" spans="1:23" ht="13.5" x14ac:dyDescent="0.25">
      <c r="A510" t="s">
        <v>1691</v>
      </c>
      <c r="B510" s="57">
        <v>46023</v>
      </c>
      <c r="C510" s="57">
        <v>46053</v>
      </c>
      <c r="D510" t="s">
        <v>11676</v>
      </c>
      <c r="E510" t="s">
        <v>2302</v>
      </c>
      <c r="F510" t="s">
        <v>36</v>
      </c>
      <c r="G510" t="s">
        <v>96</v>
      </c>
      <c r="H510" t="s">
        <v>38</v>
      </c>
      <c r="I510" t="s">
        <v>39</v>
      </c>
      <c r="J510" t="s">
        <v>17835</v>
      </c>
      <c r="K510" t="s">
        <v>17834</v>
      </c>
      <c r="L510" s="66">
        <v>31</v>
      </c>
      <c r="M510" s="66">
        <v>0</v>
      </c>
      <c r="N510" t="s">
        <v>38</v>
      </c>
      <c r="O510" t="s">
        <v>2295</v>
      </c>
      <c r="P510" t="s">
        <v>41</v>
      </c>
      <c r="Q510" t="s">
        <v>10684</v>
      </c>
      <c r="R510" t="s">
        <v>14696</v>
      </c>
      <c r="S510" t="s">
        <v>14697</v>
      </c>
      <c r="T510" t="s">
        <v>38</v>
      </c>
      <c r="U510" s="57">
        <v>46023</v>
      </c>
      <c r="V510" s="57">
        <v>46053</v>
      </c>
      <c r="W510" s="65">
        <f t="shared" si="7"/>
        <v>31</v>
      </c>
    </row>
    <row r="511" spans="1:23" ht="13.5" x14ac:dyDescent="0.25">
      <c r="A511" t="s">
        <v>133</v>
      </c>
      <c r="B511" s="57">
        <v>46023</v>
      </c>
      <c r="C511" s="57">
        <v>46053</v>
      </c>
      <c r="D511" t="s">
        <v>11676</v>
      </c>
      <c r="E511" t="s">
        <v>3598</v>
      </c>
      <c r="F511" t="s">
        <v>36</v>
      </c>
      <c r="G511" t="s">
        <v>96</v>
      </c>
      <c r="H511" t="s">
        <v>38</v>
      </c>
      <c r="I511" t="s">
        <v>39</v>
      </c>
      <c r="J511" t="s">
        <v>17835</v>
      </c>
      <c r="K511" t="s">
        <v>17834</v>
      </c>
      <c r="L511" s="66">
        <v>31</v>
      </c>
      <c r="M511" s="66">
        <v>0</v>
      </c>
      <c r="N511" t="s">
        <v>38</v>
      </c>
      <c r="O511" t="s">
        <v>3591</v>
      </c>
      <c r="P511" t="s">
        <v>41</v>
      </c>
      <c r="Q511" t="s">
        <v>10866</v>
      </c>
      <c r="R511" t="s">
        <v>14403</v>
      </c>
      <c r="S511" t="s">
        <v>14404</v>
      </c>
      <c r="T511" t="s">
        <v>38</v>
      </c>
      <c r="U511" s="57">
        <v>46023</v>
      </c>
      <c r="V511" s="57">
        <v>46053</v>
      </c>
      <c r="W511" s="65">
        <f t="shared" si="7"/>
        <v>31</v>
      </c>
    </row>
    <row r="512" spans="1:23" ht="13.5" x14ac:dyDescent="0.25">
      <c r="A512" t="s">
        <v>3707</v>
      </c>
      <c r="B512" s="57">
        <v>46023</v>
      </c>
      <c r="C512" s="57">
        <v>46053</v>
      </c>
      <c r="D512" t="s">
        <v>11676</v>
      </c>
      <c r="E512" t="s">
        <v>3708</v>
      </c>
      <c r="F512" t="s">
        <v>36</v>
      </c>
      <c r="G512" t="s">
        <v>100</v>
      </c>
      <c r="H512" t="s">
        <v>38</v>
      </c>
      <c r="I512" t="s">
        <v>39</v>
      </c>
      <c r="J512" t="s">
        <v>17833</v>
      </c>
      <c r="K512" t="s">
        <v>17834</v>
      </c>
      <c r="L512" s="66">
        <v>31</v>
      </c>
      <c r="M512" s="66">
        <v>0</v>
      </c>
      <c r="N512" t="s">
        <v>38</v>
      </c>
      <c r="O512" t="s">
        <v>3706</v>
      </c>
      <c r="P512" t="s">
        <v>41</v>
      </c>
      <c r="Q512" t="s">
        <v>10910</v>
      </c>
      <c r="R512" t="s">
        <v>14443</v>
      </c>
      <c r="S512" t="s">
        <v>14444</v>
      </c>
      <c r="T512" t="s">
        <v>38</v>
      </c>
      <c r="U512" s="57">
        <v>46023</v>
      </c>
      <c r="V512" s="57">
        <v>46053</v>
      </c>
      <c r="W512" s="65">
        <f t="shared" si="7"/>
        <v>31</v>
      </c>
    </row>
    <row r="513" spans="1:23" ht="13.5" x14ac:dyDescent="0.25">
      <c r="A513" t="s">
        <v>2261</v>
      </c>
      <c r="B513" s="57">
        <v>46023</v>
      </c>
      <c r="C513" s="57">
        <v>46053</v>
      </c>
      <c r="D513" t="s">
        <v>11676</v>
      </c>
      <c r="E513" t="s">
        <v>3232</v>
      </c>
      <c r="F513" t="s">
        <v>36</v>
      </c>
      <c r="G513" t="s">
        <v>96</v>
      </c>
      <c r="H513" t="s">
        <v>159</v>
      </c>
      <c r="I513" t="s">
        <v>39</v>
      </c>
      <c r="J513" t="s">
        <v>17835</v>
      </c>
      <c r="K513" t="s">
        <v>17834</v>
      </c>
      <c r="L513" s="66">
        <v>31</v>
      </c>
      <c r="M513" s="66">
        <v>0</v>
      </c>
      <c r="N513" t="s">
        <v>160</v>
      </c>
      <c r="O513" t="s">
        <v>3203</v>
      </c>
      <c r="P513" t="s">
        <v>41</v>
      </c>
      <c r="Q513" t="s">
        <v>10792</v>
      </c>
      <c r="R513" t="s">
        <v>14245</v>
      </c>
      <c r="S513" t="s">
        <v>14246</v>
      </c>
      <c r="T513" t="s">
        <v>160</v>
      </c>
      <c r="U513" s="57">
        <v>46023</v>
      </c>
      <c r="V513" s="57">
        <v>46053</v>
      </c>
      <c r="W513" s="65">
        <f t="shared" si="7"/>
        <v>31</v>
      </c>
    </row>
    <row r="514" spans="1:23" ht="13.5" x14ac:dyDescent="0.25">
      <c r="A514" t="s">
        <v>5948</v>
      </c>
      <c r="B514" s="57">
        <v>46023</v>
      </c>
      <c r="C514" s="57">
        <v>46053</v>
      </c>
      <c r="D514" t="s">
        <v>11676</v>
      </c>
      <c r="E514" t="s">
        <v>5949</v>
      </c>
      <c r="F514" t="s">
        <v>49</v>
      </c>
      <c r="G514" t="s">
        <v>50</v>
      </c>
      <c r="H514" t="s">
        <v>38</v>
      </c>
      <c r="I514" t="s">
        <v>39</v>
      </c>
      <c r="J514" t="s">
        <v>17756</v>
      </c>
      <c r="K514" t="s">
        <v>17757</v>
      </c>
      <c r="L514" s="66">
        <v>31</v>
      </c>
      <c r="M514" s="66">
        <v>0</v>
      </c>
      <c r="N514" t="s">
        <v>38</v>
      </c>
      <c r="O514" t="s">
        <v>5844</v>
      </c>
      <c r="P514" t="s">
        <v>41</v>
      </c>
      <c r="Q514" t="s">
        <v>224</v>
      </c>
      <c r="R514"/>
      <c r="S514"/>
      <c r="T514"/>
      <c r="U514" s="57">
        <v>46023</v>
      </c>
      <c r="V514" s="57">
        <v>46053</v>
      </c>
      <c r="W514" s="65">
        <f t="shared" si="7"/>
        <v>31</v>
      </c>
    </row>
    <row r="515" spans="1:23" ht="13.5" x14ac:dyDescent="0.25">
      <c r="A515" t="s">
        <v>2646</v>
      </c>
      <c r="B515" s="57">
        <v>46023</v>
      </c>
      <c r="C515" s="57">
        <v>46053</v>
      </c>
      <c r="D515" t="s">
        <v>11676</v>
      </c>
      <c r="E515" t="s">
        <v>5954</v>
      </c>
      <c r="F515" t="s">
        <v>36</v>
      </c>
      <c r="G515" t="s">
        <v>96</v>
      </c>
      <c r="H515" t="s">
        <v>38</v>
      </c>
      <c r="I515" t="s">
        <v>39</v>
      </c>
      <c r="J515" t="s">
        <v>17835</v>
      </c>
      <c r="K515" t="s">
        <v>17834</v>
      </c>
      <c r="L515" s="66">
        <v>31</v>
      </c>
      <c r="M515" s="66">
        <v>0</v>
      </c>
      <c r="N515" t="s">
        <v>38</v>
      </c>
      <c r="O515" t="s">
        <v>5844</v>
      </c>
      <c r="P515" t="s">
        <v>41</v>
      </c>
      <c r="Q515" t="s">
        <v>6053</v>
      </c>
      <c r="R515" t="s">
        <v>12737</v>
      </c>
      <c r="S515" t="s">
        <v>12738</v>
      </c>
      <c r="T515" t="s">
        <v>38</v>
      </c>
      <c r="U515" s="57">
        <v>46023</v>
      </c>
      <c r="V515" s="57">
        <v>46053</v>
      </c>
      <c r="W515" s="65">
        <f t="shared" ref="W515:W578" si="8">(V515-U515)+1</f>
        <v>31</v>
      </c>
    </row>
    <row r="516" spans="1:23" ht="13.5" x14ac:dyDescent="0.25">
      <c r="A516" t="s">
        <v>846</v>
      </c>
      <c r="B516" s="57">
        <v>46023</v>
      </c>
      <c r="C516" s="57">
        <v>46053</v>
      </c>
      <c r="D516" t="s">
        <v>11676</v>
      </c>
      <c r="E516" t="s">
        <v>847</v>
      </c>
      <c r="F516" t="s">
        <v>36</v>
      </c>
      <c r="G516" t="s">
        <v>96</v>
      </c>
      <c r="H516" t="s">
        <v>38</v>
      </c>
      <c r="I516" t="s">
        <v>39</v>
      </c>
      <c r="J516" t="s">
        <v>17835</v>
      </c>
      <c r="K516" t="s">
        <v>17834</v>
      </c>
      <c r="L516" s="66">
        <v>31</v>
      </c>
      <c r="M516" s="66">
        <v>0</v>
      </c>
      <c r="N516" t="s">
        <v>38</v>
      </c>
      <c r="O516" t="s">
        <v>836</v>
      </c>
      <c r="P516" t="s">
        <v>41</v>
      </c>
      <c r="Q516" t="s">
        <v>10422</v>
      </c>
      <c r="R516" t="s">
        <v>14706</v>
      </c>
      <c r="S516" t="s">
        <v>14707</v>
      </c>
      <c r="T516" t="s">
        <v>38</v>
      </c>
      <c r="U516" s="57">
        <v>46023</v>
      </c>
      <c r="V516" s="57">
        <v>46053</v>
      </c>
      <c r="W516" s="65">
        <f t="shared" si="8"/>
        <v>31</v>
      </c>
    </row>
    <row r="517" spans="1:23" ht="13.5" x14ac:dyDescent="0.25">
      <c r="A517" t="s">
        <v>9589</v>
      </c>
      <c r="B517" s="57">
        <v>46023</v>
      </c>
      <c r="C517" s="57">
        <v>46053</v>
      </c>
      <c r="D517" t="s">
        <v>11676</v>
      </c>
      <c r="E517" t="s">
        <v>9590</v>
      </c>
      <c r="F517" t="s">
        <v>36</v>
      </c>
      <c r="G517" t="s">
        <v>96</v>
      </c>
      <c r="H517" t="s">
        <v>9426</v>
      </c>
      <c r="I517" t="s">
        <v>39</v>
      </c>
      <c r="J517" t="s">
        <v>17835</v>
      </c>
      <c r="K517" t="s">
        <v>17834</v>
      </c>
      <c r="L517" s="66">
        <v>31</v>
      </c>
      <c r="M517" s="66">
        <v>0</v>
      </c>
      <c r="N517" t="s">
        <v>9427</v>
      </c>
      <c r="O517" t="s">
        <v>9428</v>
      </c>
      <c r="P517" t="s">
        <v>11678</v>
      </c>
      <c r="Q517" t="s">
        <v>9816</v>
      </c>
      <c r="R517" t="s">
        <v>12945</v>
      </c>
      <c r="S517" t="s">
        <v>12946</v>
      </c>
      <c r="T517" t="s">
        <v>9427</v>
      </c>
      <c r="U517" s="57">
        <v>46023</v>
      </c>
      <c r="V517" s="57">
        <v>46053</v>
      </c>
      <c r="W517" s="65">
        <f t="shared" si="8"/>
        <v>31</v>
      </c>
    </row>
    <row r="518" spans="1:23" ht="13.5" x14ac:dyDescent="0.25">
      <c r="A518" t="s">
        <v>9591</v>
      </c>
      <c r="B518" s="57">
        <v>46023</v>
      </c>
      <c r="C518" s="57">
        <v>46053</v>
      </c>
      <c r="D518" t="s">
        <v>11676</v>
      </c>
      <c r="E518" t="s">
        <v>10151</v>
      </c>
      <c r="F518" t="s">
        <v>36</v>
      </c>
      <c r="G518" t="s">
        <v>100</v>
      </c>
      <c r="H518" t="s">
        <v>45</v>
      </c>
      <c r="I518" t="s">
        <v>39</v>
      </c>
      <c r="J518" t="s">
        <v>17833</v>
      </c>
      <c r="K518" t="s">
        <v>17834</v>
      </c>
      <c r="L518" s="66">
        <v>31</v>
      </c>
      <c r="M518" s="66">
        <v>0</v>
      </c>
      <c r="N518" t="s">
        <v>46</v>
      </c>
      <c r="O518" t="s">
        <v>10143</v>
      </c>
      <c r="P518" t="s">
        <v>10121</v>
      </c>
      <c r="Q518" t="s">
        <v>10182</v>
      </c>
      <c r="R518" t="s">
        <v>13237</v>
      </c>
      <c r="S518" t="s">
        <v>13238</v>
      </c>
      <c r="T518" t="s">
        <v>46</v>
      </c>
      <c r="U518" s="57">
        <v>46023</v>
      </c>
      <c r="V518" s="57">
        <v>46053</v>
      </c>
      <c r="W518" s="65">
        <f t="shared" si="8"/>
        <v>31</v>
      </c>
    </row>
    <row r="519" spans="1:23" ht="13.5" x14ac:dyDescent="0.25">
      <c r="A519" t="s">
        <v>1947</v>
      </c>
      <c r="B519" s="57">
        <v>46023</v>
      </c>
      <c r="C519" s="57">
        <v>46053</v>
      </c>
      <c r="D519" t="s">
        <v>11676</v>
      </c>
      <c r="E519" t="s">
        <v>1948</v>
      </c>
      <c r="F519" t="s">
        <v>36</v>
      </c>
      <c r="G519" t="s">
        <v>96</v>
      </c>
      <c r="H519" t="s">
        <v>38</v>
      </c>
      <c r="I519" t="s">
        <v>39</v>
      </c>
      <c r="J519" t="s">
        <v>17835</v>
      </c>
      <c r="K519" t="s">
        <v>17834</v>
      </c>
      <c r="L519" s="66">
        <v>31</v>
      </c>
      <c r="M519" s="66">
        <v>0</v>
      </c>
      <c r="N519" t="s">
        <v>38</v>
      </c>
      <c r="O519" t="s">
        <v>1937</v>
      </c>
      <c r="P519" t="s">
        <v>41</v>
      </c>
      <c r="Q519" t="s">
        <v>10640</v>
      </c>
      <c r="R519" t="s">
        <v>14407</v>
      </c>
      <c r="S519" t="s">
        <v>14408</v>
      </c>
      <c r="T519" t="s">
        <v>38</v>
      </c>
      <c r="U519" s="57">
        <v>46023</v>
      </c>
      <c r="V519" s="57">
        <v>46053</v>
      </c>
      <c r="W519" s="65">
        <f t="shared" si="8"/>
        <v>31</v>
      </c>
    </row>
    <row r="520" spans="1:23" ht="13.5" x14ac:dyDescent="0.25">
      <c r="A520" t="s">
        <v>2263</v>
      </c>
      <c r="B520" s="57">
        <v>46023</v>
      </c>
      <c r="C520" s="57">
        <v>46053</v>
      </c>
      <c r="D520" t="s">
        <v>11676</v>
      </c>
      <c r="E520" t="s">
        <v>2264</v>
      </c>
      <c r="F520" t="s">
        <v>36</v>
      </c>
      <c r="G520" t="s">
        <v>96</v>
      </c>
      <c r="H520" t="s">
        <v>159</v>
      </c>
      <c r="I520" t="s">
        <v>39</v>
      </c>
      <c r="J520" t="s">
        <v>17833</v>
      </c>
      <c r="K520" t="s">
        <v>17834</v>
      </c>
      <c r="L520" s="66">
        <v>31</v>
      </c>
      <c r="M520" s="66">
        <v>0</v>
      </c>
      <c r="N520" t="s">
        <v>160</v>
      </c>
      <c r="O520" t="s">
        <v>2222</v>
      </c>
      <c r="P520" t="s">
        <v>41</v>
      </c>
      <c r="Q520" t="s">
        <v>2283</v>
      </c>
      <c r="R520" t="s">
        <v>12637</v>
      </c>
      <c r="S520" t="s">
        <v>12638</v>
      </c>
      <c r="T520" t="s">
        <v>160</v>
      </c>
      <c r="U520" s="57">
        <v>46023</v>
      </c>
      <c r="V520" s="57">
        <v>46053</v>
      </c>
      <c r="W520" s="65">
        <f t="shared" si="8"/>
        <v>31</v>
      </c>
    </row>
    <row r="521" spans="1:23" ht="13.5" x14ac:dyDescent="0.25">
      <c r="A521" t="s">
        <v>707</v>
      </c>
      <c r="B521" s="57">
        <v>46023</v>
      </c>
      <c r="C521" s="57">
        <v>46053</v>
      </c>
      <c r="D521" t="s">
        <v>11676</v>
      </c>
      <c r="E521" t="s">
        <v>2540</v>
      </c>
      <c r="F521" t="s">
        <v>36</v>
      </c>
      <c r="G521" t="s">
        <v>96</v>
      </c>
      <c r="H521" t="s">
        <v>38</v>
      </c>
      <c r="I521" t="s">
        <v>39</v>
      </c>
      <c r="J521" t="s">
        <v>17835</v>
      </c>
      <c r="K521" t="s">
        <v>17834</v>
      </c>
      <c r="L521" s="66">
        <v>31</v>
      </c>
      <c r="M521" s="66">
        <v>0</v>
      </c>
      <c r="N521" t="s">
        <v>38</v>
      </c>
      <c r="O521" t="s">
        <v>2521</v>
      </c>
      <c r="P521" t="s">
        <v>41</v>
      </c>
      <c r="Q521" t="s">
        <v>5959</v>
      </c>
      <c r="R521" t="s">
        <v>13613</v>
      </c>
      <c r="S521" t="s">
        <v>13614</v>
      </c>
      <c r="T521" t="s">
        <v>38</v>
      </c>
      <c r="U521" s="57">
        <v>46023</v>
      </c>
      <c r="V521" s="57">
        <v>46053</v>
      </c>
      <c r="W521" s="65">
        <f t="shared" si="8"/>
        <v>31</v>
      </c>
    </row>
    <row r="522" spans="1:23" ht="13.5" x14ac:dyDescent="0.25">
      <c r="A522" t="s">
        <v>2870</v>
      </c>
      <c r="B522" s="57">
        <v>46023</v>
      </c>
      <c r="C522" s="57">
        <v>46053</v>
      </c>
      <c r="D522" t="s">
        <v>11676</v>
      </c>
      <c r="E522" t="s">
        <v>2871</v>
      </c>
      <c r="F522" t="s">
        <v>36</v>
      </c>
      <c r="G522" t="s">
        <v>96</v>
      </c>
      <c r="H522" t="s">
        <v>159</v>
      </c>
      <c r="I522" t="s">
        <v>39</v>
      </c>
      <c r="J522" t="s">
        <v>17835</v>
      </c>
      <c r="K522" t="s">
        <v>17834</v>
      </c>
      <c r="L522" s="66">
        <v>31</v>
      </c>
      <c r="M522" s="66">
        <v>0</v>
      </c>
      <c r="N522" t="s">
        <v>160</v>
      </c>
      <c r="O522" t="s">
        <v>2815</v>
      </c>
      <c r="P522" t="s">
        <v>41</v>
      </c>
      <c r="Q522" t="s">
        <v>10742</v>
      </c>
      <c r="R522" t="s">
        <v>14592</v>
      </c>
      <c r="S522" t="s">
        <v>14593</v>
      </c>
      <c r="T522" t="s">
        <v>160</v>
      </c>
      <c r="U522" s="57">
        <v>46023</v>
      </c>
      <c r="V522" s="57">
        <v>46053</v>
      </c>
      <c r="W522" s="65">
        <f t="shared" si="8"/>
        <v>31</v>
      </c>
    </row>
    <row r="523" spans="1:23" ht="13.5" x14ac:dyDescent="0.25">
      <c r="A523" t="s">
        <v>250</v>
      </c>
      <c r="B523" s="57">
        <v>46023</v>
      </c>
      <c r="C523" s="57">
        <v>46053</v>
      </c>
      <c r="D523" t="s">
        <v>11676</v>
      </c>
      <c r="E523" t="s">
        <v>4803</v>
      </c>
      <c r="F523" t="s">
        <v>36</v>
      </c>
      <c r="G523" t="s">
        <v>96</v>
      </c>
      <c r="H523" t="s">
        <v>241</v>
      </c>
      <c r="I523" t="s">
        <v>39</v>
      </c>
      <c r="J523" t="s">
        <v>17835</v>
      </c>
      <c r="K523" t="s">
        <v>17834</v>
      </c>
      <c r="L523" s="66">
        <v>31</v>
      </c>
      <c r="M523" s="66">
        <v>0</v>
      </c>
      <c r="N523" t="s">
        <v>242</v>
      </c>
      <c r="O523" t="s">
        <v>4777</v>
      </c>
      <c r="P523" t="s">
        <v>41</v>
      </c>
      <c r="Q523" t="s">
        <v>11043</v>
      </c>
      <c r="R523" t="s">
        <v>14249</v>
      </c>
      <c r="S523" t="s">
        <v>14250</v>
      </c>
      <c r="T523" t="s">
        <v>242</v>
      </c>
      <c r="U523" s="57">
        <v>46023</v>
      </c>
      <c r="V523" s="57">
        <v>46053</v>
      </c>
      <c r="W523" s="65">
        <f t="shared" si="8"/>
        <v>31</v>
      </c>
    </row>
    <row r="524" spans="1:23" ht="13.5" x14ac:dyDescent="0.25">
      <c r="A524" t="s">
        <v>4377</v>
      </c>
      <c r="B524" s="57">
        <v>46023</v>
      </c>
      <c r="C524" s="57">
        <v>46053</v>
      </c>
      <c r="D524" t="s">
        <v>11676</v>
      </c>
      <c r="E524" t="s">
        <v>4378</v>
      </c>
      <c r="F524" t="s">
        <v>36</v>
      </c>
      <c r="G524" t="s">
        <v>96</v>
      </c>
      <c r="H524" t="s">
        <v>159</v>
      </c>
      <c r="I524" t="s">
        <v>39</v>
      </c>
      <c r="J524" t="s">
        <v>17835</v>
      </c>
      <c r="K524" t="s">
        <v>17834</v>
      </c>
      <c r="L524" s="66">
        <v>31</v>
      </c>
      <c r="M524" s="66">
        <v>0</v>
      </c>
      <c r="N524" t="s">
        <v>160</v>
      </c>
      <c r="O524" t="s">
        <v>3979</v>
      </c>
      <c r="P524" t="s">
        <v>41</v>
      </c>
      <c r="Q524" t="s">
        <v>10948</v>
      </c>
      <c r="R524" t="s">
        <v>14519</v>
      </c>
      <c r="S524" t="s">
        <v>14520</v>
      </c>
      <c r="T524"/>
      <c r="U524" s="57">
        <v>46023</v>
      </c>
      <c r="V524" s="57">
        <v>46053</v>
      </c>
      <c r="W524" s="65">
        <f t="shared" si="8"/>
        <v>31</v>
      </c>
    </row>
    <row r="525" spans="1:23" ht="13.5" x14ac:dyDescent="0.25">
      <c r="A525" t="s">
        <v>1526</v>
      </c>
      <c r="B525" s="57">
        <v>46023</v>
      </c>
      <c r="C525" s="57">
        <v>46053</v>
      </c>
      <c r="D525" t="s">
        <v>11676</v>
      </c>
      <c r="E525" t="s">
        <v>1527</v>
      </c>
      <c r="F525" t="s">
        <v>36</v>
      </c>
      <c r="G525" t="s">
        <v>96</v>
      </c>
      <c r="H525" t="s">
        <v>159</v>
      </c>
      <c r="I525" t="s">
        <v>39</v>
      </c>
      <c r="J525" t="s">
        <v>17835</v>
      </c>
      <c r="K525" t="s">
        <v>17834</v>
      </c>
      <c r="L525" s="66">
        <v>31</v>
      </c>
      <c r="M525" s="66">
        <v>0</v>
      </c>
      <c r="N525" t="s">
        <v>160</v>
      </c>
      <c r="O525" t="s">
        <v>1519</v>
      </c>
      <c r="P525" t="s">
        <v>41</v>
      </c>
      <c r="Q525" t="s">
        <v>1524</v>
      </c>
      <c r="R525" t="s">
        <v>12083</v>
      </c>
      <c r="S525" t="s">
        <v>12084</v>
      </c>
      <c r="T525" t="s">
        <v>160</v>
      </c>
      <c r="U525" s="57">
        <v>46023</v>
      </c>
      <c r="V525" s="57">
        <v>46053</v>
      </c>
      <c r="W525" s="65">
        <f t="shared" si="8"/>
        <v>31</v>
      </c>
    </row>
    <row r="526" spans="1:23" ht="13.5" x14ac:dyDescent="0.25">
      <c r="A526" t="s">
        <v>1221</v>
      </c>
      <c r="B526" s="57">
        <v>46023</v>
      </c>
      <c r="C526" s="57">
        <v>46053</v>
      </c>
      <c r="D526" t="s">
        <v>11676</v>
      </c>
      <c r="E526" t="s">
        <v>5447</v>
      </c>
      <c r="F526" t="s">
        <v>36</v>
      </c>
      <c r="G526" t="s">
        <v>96</v>
      </c>
      <c r="H526" t="s">
        <v>38</v>
      </c>
      <c r="I526" t="s">
        <v>39</v>
      </c>
      <c r="J526" t="s">
        <v>17833</v>
      </c>
      <c r="K526" t="s">
        <v>17834</v>
      </c>
      <c r="L526" s="66">
        <v>31</v>
      </c>
      <c r="M526" s="66">
        <v>0</v>
      </c>
      <c r="N526" t="s">
        <v>38</v>
      </c>
      <c r="O526" t="s">
        <v>5432</v>
      </c>
      <c r="P526" t="s">
        <v>41</v>
      </c>
      <c r="Q526" t="s">
        <v>5463</v>
      </c>
      <c r="R526" t="s">
        <v>12587</v>
      </c>
      <c r="S526" t="s">
        <v>12588</v>
      </c>
      <c r="T526" t="s">
        <v>38</v>
      </c>
      <c r="U526" s="57">
        <v>46023</v>
      </c>
      <c r="V526" s="57">
        <v>46053</v>
      </c>
      <c r="W526" s="65">
        <f t="shared" si="8"/>
        <v>31</v>
      </c>
    </row>
    <row r="527" spans="1:23" ht="13.5" x14ac:dyDescent="0.25">
      <c r="A527" t="s">
        <v>136</v>
      </c>
      <c r="B527" s="57">
        <v>46023</v>
      </c>
      <c r="C527" s="57">
        <v>46053</v>
      </c>
      <c r="D527" t="s">
        <v>11676</v>
      </c>
      <c r="E527" t="s">
        <v>4065</v>
      </c>
      <c r="F527" t="s">
        <v>36</v>
      </c>
      <c r="G527" t="s">
        <v>96</v>
      </c>
      <c r="H527" t="s">
        <v>38</v>
      </c>
      <c r="I527" t="s">
        <v>39</v>
      </c>
      <c r="J527" t="s">
        <v>17835</v>
      </c>
      <c r="K527" t="s">
        <v>17834</v>
      </c>
      <c r="L527" s="66">
        <v>31</v>
      </c>
      <c r="M527" s="66">
        <v>0</v>
      </c>
      <c r="N527" t="s">
        <v>38</v>
      </c>
      <c r="O527" t="s">
        <v>3979</v>
      </c>
      <c r="P527" t="s">
        <v>41</v>
      </c>
      <c r="Q527" t="s">
        <v>10950</v>
      </c>
      <c r="R527" t="s">
        <v>13502</v>
      </c>
      <c r="S527" t="s">
        <v>13503</v>
      </c>
      <c r="T527" t="s">
        <v>14091</v>
      </c>
      <c r="U527" s="57">
        <v>46023</v>
      </c>
      <c r="V527" s="57">
        <v>46053</v>
      </c>
      <c r="W527" s="65">
        <f t="shared" si="8"/>
        <v>31</v>
      </c>
    </row>
    <row r="528" spans="1:23" ht="13.5" x14ac:dyDescent="0.25">
      <c r="A528" t="s">
        <v>722</v>
      </c>
      <c r="B528" s="57">
        <v>46023</v>
      </c>
      <c r="C528" s="57">
        <v>46053</v>
      </c>
      <c r="D528" t="s">
        <v>11676</v>
      </c>
      <c r="E528" t="s">
        <v>2040</v>
      </c>
      <c r="F528" t="s">
        <v>36</v>
      </c>
      <c r="G528" t="s">
        <v>96</v>
      </c>
      <c r="H528" t="s">
        <v>159</v>
      </c>
      <c r="I528" t="s">
        <v>39</v>
      </c>
      <c r="J528" t="s">
        <v>17835</v>
      </c>
      <c r="K528" t="s">
        <v>17834</v>
      </c>
      <c r="L528" s="66">
        <v>31</v>
      </c>
      <c r="M528" s="66">
        <v>0</v>
      </c>
      <c r="N528" t="s">
        <v>160</v>
      </c>
      <c r="O528" t="s">
        <v>1937</v>
      </c>
      <c r="P528" t="s">
        <v>41</v>
      </c>
      <c r="Q528" t="s">
        <v>10644</v>
      </c>
      <c r="R528" t="s">
        <v>14590</v>
      </c>
      <c r="S528" t="s">
        <v>14591</v>
      </c>
      <c r="T528" t="s">
        <v>160</v>
      </c>
      <c r="U528" s="57">
        <v>46023</v>
      </c>
      <c r="V528" s="57">
        <v>46053</v>
      </c>
      <c r="W528" s="65">
        <f t="shared" si="8"/>
        <v>31</v>
      </c>
    </row>
    <row r="529" spans="1:23" ht="13.5" x14ac:dyDescent="0.25">
      <c r="A529" t="s">
        <v>4066</v>
      </c>
      <c r="B529" s="57">
        <v>46023</v>
      </c>
      <c r="C529" s="57">
        <v>46053</v>
      </c>
      <c r="D529" t="s">
        <v>11676</v>
      </c>
      <c r="E529" t="s">
        <v>4067</v>
      </c>
      <c r="F529" t="s">
        <v>36</v>
      </c>
      <c r="G529" t="s">
        <v>96</v>
      </c>
      <c r="H529" t="s">
        <v>38</v>
      </c>
      <c r="I529" t="s">
        <v>39</v>
      </c>
      <c r="J529" t="s">
        <v>17835</v>
      </c>
      <c r="K529" t="s">
        <v>17834</v>
      </c>
      <c r="L529" s="66">
        <v>31</v>
      </c>
      <c r="M529" s="66">
        <v>0</v>
      </c>
      <c r="N529" t="s">
        <v>38</v>
      </c>
      <c r="O529" t="s">
        <v>3979</v>
      </c>
      <c r="P529" t="s">
        <v>41</v>
      </c>
      <c r="Q529" t="s">
        <v>10951</v>
      </c>
      <c r="R529" t="s">
        <v>14251</v>
      </c>
      <c r="S529" t="s">
        <v>14252</v>
      </c>
      <c r="T529" t="s">
        <v>38</v>
      </c>
      <c r="U529" s="57">
        <v>46023</v>
      </c>
      <c r="V529" s="57">
        <v>46053</v>
      </c>
      <c r="W529" s="65">
        <f t="shared" si="8"/>
        <v>31</v>
      </c>
    </row>
    <row r="530" spans="1:23" ht="13.5" x14ac:dyDescent="0.25">
      <c r="A530" t="s">
        <v>4381</v>
      </c>
      <c r="B530" s="57">
        <v>46023</v>
      </c>
      <c r="C530" s="57">
        <v>46053</v>
      </c>
      <c r="D530" t="s">
        <v>11676</v>
      </c>
      <c r="E530" t="s">
        <v>6588</v>
      </c>
      <c r="F530" t="s">
        <v>36</v>
      </c>
      <c r="G530" t="s">
        <v>96</v>
      </c>
      <c r="H530" t="s">
        <v>159</v>
      </c>
      <c r="I530" t="s">
        <v>39</v>
      </c>
      <c r="J530" t="s">
        <v>17835</v>
      </c>
      <c r="K530" t="s">
        <v>17834</v>
      </c>
      <c r="L530" s="66">
        <v>31</v>
      </c>
      <c r="M530" s="66">
        <v>0</v>
      </c>
      <c r="N530" t="s">
        <v>160</v>
      </c>
      <c r="O530" t="s">
        <v>6565</v>
      </c>
      <c r="P530" t="s">
        <v>41</v>
      </c>
      <c r="Q530" t="s">
        <v>2714</v>
      </c>
      <c r="R530" t="s">
        <v>12657</v>
      </c>
      <c r="S530" t="s">
        <v>12658</v>
      </c>
      <c r="T530" t="s">
        <v>160</v>
      </c>
      <c r="U530" s="57">
        <v>46023</v>
      </c>
      <c r="V530" s="57">
        <v>46053</v>
      </c>
      <c r="W530" s="65">
        <f t="shared" si="8"/>
        <v>31</v>
      </c>
    </row>
    <row r="531" spans="1:23" ht="13.5" x14ac:dyDescent="0.25">
      <c r="A531" t="s">
        <v>2997</v>
      </c>
      <c r="B531" s="57">
        <v>46023</v>
      </c>
      <c r="C531" s="57">
        <v>46053</v>
      </c>
      <c r="D531" t="s">
        <v>11676</v>
      </c>
      <c r="E531" t="s">
        <v>2998</v>
      </c>
      <c r="F531" t="s">
        <v>36</v>
      </c>
      <c r="G531" t="s">
        <v>96</v>
      </c>
      <c r="H531" t="s">
        <v>159</v>
      </c>
      <c r="I531" t="s">
        <v>39</v>
      </c>
      <c r="J531" t="s">
        <v>17835</v>
      </c>
      <c r="K531" t="s">
        <v>17834</v>
      </c>
      <c r="L531" s="66">
        <v>31</v>
      </c>
      <c r="M531" s="66">
        <v>0</v>
      </c>
      <c r="N531" t="s">
        <v>160</v>
      </c>
      <c r="O531" t="s">
        <v>2955</v>
      </c>
      <c r="P531" t="s">
        <v>41</v>
      </c>
      <c r="Q531" t="s">
        <v>3014</v>
      </c>
      <c r="R531" t="s">
        <v>13185</v>
      </c>
      <c r="S531" t="s">
        <v>13186</v>
      </c>
      <c r="T531" t="s">
        <v>160</v>
      </c>
      <c r="U531" s="57">
        <v>46023</v>
      </c>
      <c r="V531" s="57">
        <v>46053</v>
      </c>
      <c r="W531" s="65">
        <f t="shared" si="8"/>
        <v>31</v>
      </c>
    </row>
    <row r="532" spans="1:23" ht="13.5" x14ac:dyDescent="0.25">
      <c r="A532" t="s">
        <v>1357</v>
      </c>
      <c r="B532" s="57">
        <v>46023</v>
      </c>
      <c r="C532" s="57">
        <v>46053</v>
      </c>
      <c r="D532" t="s">
        <v>11676</v>
      </c>
      <c r="E532" t="s">
        <v>3376</v>
      </c>
      <c r="F532" t="s">
        <v>36</v>
      </c>
      <c r="G532" t="s">
        <v>96</v>
      </c>
      <c r="H532" t="s">
        <v>159</v>
      </c>
      <c r="I532" t="s">
        <v>39</v>
      </c>
      <c r="J532" t="s">
        <v>17835</v>
      </c>
      <c r="K532" t="s">
        <v>17834</v>
      </c>
      <c r="L532" s="66">
        <v>31</v>
      </c>
      <c r="M532" s="66">
        <v>0</v>
      </c>
      <c r="N532" t="s">
        <v>160</v>
      </c>
      <c r="O532" t="s">
        <v>3340</v>
      </c>
      <c r="P532" t="s">
        <v>41</v>
      </c>
      <c r="Q532" t="s">
        <v>10813</v>
      </c>
      <c r="R532" t="s">
        <v>14634</v>
      </c>
      <c r="S532" t="s">
        <v>14635</v>
      </c>
      <c r="T532" t="s">
        <v>160</v>
      </c>
      <c r="U532" s="57">
        <v>46023</v>
      </c>
      <c r="V532" s="57">
        <v>46053</v>
      </c>
      <c r="W532" s="65">
        <f t="shared" si="8"/>
        <v>31</v>
      </c>
    </row>
    <row r="533" spans="1:23" ht="13.5" x14ac:dyDescent="0.25">
      <c r="A533" t="s">
        <v>2604</v>
      </c>
      <c r="B533" s="57">
        <v>46023</v>
      </c>
      <c r="C533" s="57">
        <v>46053</v>
      </c>
      <c r="D533" t="s">
        <v>11676</v>
      </c>
      <c r="E533" t="s">
        <v>2605</v>
      </c>
      <c r="F533" t="s">
        <v>36</v>
      </c>
      <c r="G533" t="s">
        <v>96</v>
      </c>
      <c r="H533" t="s">
        <v>159</v>
      </c>
      <c r="I533" t="s">
        <v>39</v>
      </c>
      <c r="J533" t="s">
        <v>17835</v>
      </c>
      <c r="K533" t="s">
        <v>17834</v>
      </c>
      <c r="L533" s="66">
        <v>31</v>
      </c>
      <c r="M533" s="66">
        <v>0</v>
      </c>
      <c r="N533" t="s">
        <v>160</v>
      </c>
      <c r="O533" t="s">
        <v>2521</v>
      </c>
      <c r="P533" t="s">
        <v>41</v>
      </c>
      <c r="Q533" t="s">
        <v>10712</v>
      </c>
      <c r="R533" t="s">
        <v>14413</v>
      </c>
      <c r="S533" t="s">
        <v>14414</v>
      </c>
      <c r="T533" t="s">
        <v>160</v>
      </c>
      <c r="U533" s="57">
        <v>46023</v>
      </c>
      <c r="V533" s="57">
        <v>46053</v>
      </c>
      <c r="W533" s="65">
        <f t="shared" si="8"/>
        <v>31</v>
      </c>
    </row>
    <row r="534" spans="1:23" ht="13.5" x14ac:dyDescent="0.25">
      <c r="A534" t="s">
        <v>450</v>
      </c>
      <c r="B534" s="57">
        <v>46023</v>
      </c>
      <c r="C534" s="57">
        <v>46053</v>
      </c>
      <c r="D534" t="s">
        <v>11676</v>
      </c>
      <c r="E534" t="s">
        <v>451</v>
      </c>
      <c r="F534" t="s">
        <v>36</v>
      </c>
      <c r="G534" t="s">
        <v>96</v>
      </c>
      <c r="H534" t="s">
        <v>159</v>
      </c>
      <c r="I534" t="s">
        <v>39</v>
      </c>
      <c r="J534" t="s">
        <v>17835</v>
      </c>
      <c r="K534" t="s">
        <v>17834</v>
      </c>
      <c r="L534" s="66">
        <v>31</v>
      </c>
      <c r="M534" s="66">
        <v>0</v>
      </c>
      <c r="N534" t="s">
        <v>160</v>
      </c>
      <c r="O534" t="s">
        <v>359</v>
      </c>
      <c r="P534" t="s">
        <v>41</v>
      </c>
      <c r="Q534" t="s">
        <v>10344</v>
      </c>
      <c r="R534" t="s">
        <v>14560</v>
      </c>
      <c r="S534" t="s">
        <v>14561</v>
      </c>
      <c r="T534" t="s">
        <v>160</v>
      </c>
      <c r="U534" s="57">
        <v>46023</v>
      </c>
      <c r="V534" s="57">
        <v>46053</v>
      </c>
      <c r="W534" s="65">
        <f t="shared" si="8"/>
        <v>31</v>
      </c>
    </row>
    <row r="535" spans="1:23" ht="13.5" x14ac:dyDescent="0.25">
      <c r="A535" t="s">
        <v>1957</v>
      </c>
      <c r="B535" s="57">
        <v>46023</v>
      </c>
      <c r="C535" s="57">
        <v>46053</v>
      </c>
      <c r="D535" t="s">
        <v>11676</v>
      </c>
      <c r="E535" t="s">
        <v>3120</v>
      </c>
      <c r="F535" t="s">
        <v>36</v>
      </c>
      <c r="G535" t="s">
        <v>96</v>
      </c>
      <c r="H535" t="s">
        <v>38</v>
      </c>
      <c r="I535" t="s">
        <v>39</v>
      </c>
      <c r="J535" t="s">
        <v>17835</v>
      </c>
      <c r="K535" t="s">
        <v>17834</v>
      </c>
      <c r="L535" s="66">
        <v>31</v>
      </c>
      <c r="M535" s="66">
        <v>0</v>
      </c>
      <c r="N535" t="s">
        <v>38</v>
      </c>
      <c r="O535" t="s">
        <v>3107</v>
      </c>
      <c r="P535" t="s">
        <v>41</v>
      </c>
      <c r="Q535" t="s">
        <v>10386</v>
      </c>
      <c r="R535" t="s">
        <v>14638</v>
      </c>
      <c r="S535" t="s">
        <v>14639</v>
      </c>
      <c r="T535" t="s">
        <v>38</v>
      </c>
      <c r="U535" s="57">
        <v>46023</v>
      </c>
      <c r="V535" s="57">
        <v>46053</v>
      </c>
      <c r="W535" s="65">
        <f t="shared" si="8"/>
        <v>31</v>
      </c>
    </row>
    <row r="536" spans="1:23" ht="13.5" x14ac:dyDescent="0.25">
      <c r="A536" t="s">
        <v>1224</v>
      </c>
      <c r="B536" s="57">
        <v>46023</v>
      </c>
      <c r="C536" s="57">
        <v>46053</v>
      </c>
      <c r="D536" t="s">
        <v>11676</v>
      </c>
      <c r="E536" t="s">
        <v>3623</v>
      </c>
      <c r="F536" t="s">
        <v>36</v>
      </c>
      <c r="G536" t="s">
        <v>96</v>
      </c>
      <c r="H536" t="s">
        <v>38</v>
      </c>
      <c r="I536" t="s">
        <v>39</v>
      </c>
      <c r="J536" t="s">
        <v>17835</v>
      </c>
      <c r="K536" t="s">
        <v>17834</v>
      </c>
      <c r="L536" s="66">
        <v>31</v>
      </c>
      <c r="M536" s="66">
        <v>0</v>
      </c>
      <c r="N536" t="s">
        <v>38</v>
      </c>
      <c r="O536" t="s">
        <v>3622</v>
      </c>
      <c r="P536" t="s">
        <v>41</v>
      </c>
      <c r="Q536" t="s">
        <v>10875</v>
      </c>
      <c r="R536" t="s">
        <v>14253</v>
      </c>
      <c r="S536" t="s">
        <v>14254</v>
      </c>
      <c r="T536" t="s">
        <v>38</v>
      </c>
      <c r="U536" s="57">
        <v>46023</v>
      </c>
      <c r="V536" s="57">
        <v>46053</v>
      </c>
      <c r="W536" s="65">
        <f t="shared" si="8"/>
        <v>31</v>
      </c>
    </row>
    <row r="537" spans="1:23" ht="13.5" x14ac:dyDescent="0.25">
      <c r="A537" t="s">
        <v>1667</v>
      </c>
      <c r="B537" s="57">
        <v>46023</v>
      </c>
      <c r="C537" s="57">
        <v>46053</v>
      </c>
      <c r="D537" t="s">
        <v>11676</v>
      </c>
      <c r="E537" t="s">
        <v>1668</v>
      </c>
      <c r="F537" t="s">
        <v>36</v>
      </c>
      <c r="G537" t="s">
        <v>96</v>
      </c>
      <c r="H537" t="s">
        <v>38</v>
      </c>
      <c r="I537" t="s">
        <v>39</v>
      </c>
      <c r="J537" t="s">
        <v>17835</v>
      </c>
      <c r="K537" t="s">
        <v>17834</v>
      </c>
      <c r="L537" s="66">
        <v>31</v>
      </c>
      <c r="M537" s="66">
        <v>0</v>
      </c>
      <c r="N537" t="s">
        <v>38</v>
      </c>
      <c r="O537" t="s">
        <v>1666</v>
      </c>
      <c r="P537" t="s">
        <v>41</v>
      </c>
      <c r="Q537" t="s">
        <v>10580</v>
      </c>
      <c r="R537" t="s">
        <v>14614</v>
      </c>
      <c r="S537" t="s">
        <v>14615</v>
      </c>
      <c r="T537" t="s">
        <v>38</v>
      </c>
      <c r="U537" s="57">
        <v>46023</v>
      </c>
      <c r="V537" s="57">
        <v>46053</v>
      </c>
      <c r="W537" s="65">
        <f t="shared" si="8"/>
        <v>31</v>
      </c>
    </row>
    <row r="538" spans="1:23" ht="13.5" x14ac:dyDescent="0.25">
      <c r="A538" t="s">
        <v>4078</v>
      </c>
      <c r="B538" s="57">
        <v>46023</v>
      </c>
      <c r="C538" s="57">
        <v>46053</v>
      </c>
      <c r="D538" t="s">
        <v>11676</v>
      </c>
      <c r="E538" t="s">
        <v>4079</v>
      </c>
      <c r="F538" t="s">
        <v>36</v>
      </c>
      <c r="G538" t="s">
        <v>96</v>
      </c>
      <c r="H538" t="s">
        <v>38</v>
      </c>
      <c r="I538" t="s">
        <v>39</v>
      </c>
      <c r="J538" t="s">
        <v>17835</v>
      </c>
      <c r="K538" t="s">
        <v>17834</v>
      </c>
      <c r="L538" s="66">
        <v>31</v>
      </c>
      <c r="M538" s="66">
        <v>0</v>
      </c>
      <c r="N538" t="s">
        <v>38</v>
      </c>
      <c r="O538" t="s">
        <v>3979</v>
      </c>
      <c r="P538" t="s">
        <v>41</v>
      </c>
      <c r="Q538" t="s">
        <v>10953</v>
      </c>
      <c r="R538" t="s">
        <v>14255</v>
      </c>
      <c r="S538" t="s">
        <v>14256</v>
      </c>
      <c r="T538" t="s">
        <v>38</v>
      </c>
      <c r="U538" s="57">
        <v>46023</v>
      </c>
      <c r="V538" s="57">
        <v>46053</v>
      </c>
      <c r="W538" s="65">
        <f t="shared" si="8"/>
        <v>31</v>
      </c>
    </row>
    <row r="539" spans="1:23" ht="13.5" x14ac:dyDescent="0.25">
      <c r="A539" t="s">
        <v>2547</v>
      </c>
      <c r="B539" s="57">
        <v>46023</v>
      </c>
      <c r="C539" s="57">
        <v>46053</v>
      </c>
      <c r="D539" t="s">
        <v>11676</v>
      </c>
      <c r="E539" t="s">
        <v>2548</v>
      </c>
      <c r="F539" t="s">
        <v>36</v>
      </c>
      <c r="G539" t="s">
        <v>96</v>
      </c>
      <c r="H539" t="s">
        <v>38</v>
      </c>
      <c r="I539" t="s">
        <v>39</v>
      </c>
      <c r="J539" t="s">
        <v>17833</v>
      </c>
      <c r="K539" t="s">
        <v>17834</v>
      </c>
      <c r="L539" s="66">
        <v>31</v>
      </c>
      <c r="M539" s="66">
        <v>0</v>
      </c>
      <c r="N539" t="s">
        <v>38</v>
      </c>
      <c r="O539" t="s">
        <v>2521</v>
      </c>
      <c r="P539" t="s">
        <v>41</v>
      </c>
      <c r="Q539" t="s">
        <v>2543</v>
      </c>
      <c r="R539" t="s">
        <v>12267</v>
      </c>
      <c r="S539" t="s">
        <v>12268</v>
      </c>
      <c r="T539" t="s">
        <v>38</v>
      </c>
      <c r="U539" s="57">
        <v>46023</v>
      </c>
      <c r="V539" s="57">
        <v>46053</v>
      </c>
      <c r="W539" s="65">
        <f t="shared" si="8"/>
        <v>31</v>
      </c>
    </row>
    <row r="540" spans="1:23" ht="13.5" x14ac:dyDescent="0.25">
      <c r="A540" t="s">
        <v>1439</v>
      </c>
      <c r="B540" s="57">
        <v>46023</v>
      </c>
      <c r="C540" s="57">
        <v>46053</v>
      </c>
      <c r="D540" t="s">
        <v>11676</v>
      </c>
      <c r="E540" t="s">
        <v>1440</v>
      </c>
      <c r="F540" t="s">
        <v>36</v>
      </c>
      <c r="G540" t="s">
        <v>96</v>
      </c>
      <c r="H540" t="s">
        <v>323</v>
      </c>
      <c r="I540" t="s">
        <v>39</v>
      </c>
      <c r="J540" t="s">
        <v>17835</v>
      </c>
      <c r="K540" t="s">
        <v>17834</v>
      </c>
      <c r="L540" s="66">
        <v>31</v>
      </c>
      <c r="M540" s="66">
        <v>0</v>
      </c>
      <c r="N540" t="s">
        <v>324</v>
      </c>
      <c r="O540" t="s">
        <v>1410</v>
      </c>
      <c r="P540" t="s">
        <v>41</v>
      </c>
      <c r="Q540" t="s">
        <v>10523</v>
      </c>
      <c r="R540" t="s">
        <v>14654</v>
      </c>
      <c r="S540" t="s">
        <v>14655</v>
      </c>
      <c r="T540" t="s">
        <v>324</v>
      </c>
      <c r="U540" s="57">
        <v>46023</v>
      </c>
      <c r="V540" s="57">
        <v>46053</v>
      </c>
      <c r="W540" s="65">
        <f t="shared" si="8"/>
        <v>31</v>
      </c>
    </row>
    <row r="541" spans="1:23" ht="13.5" x14ac:dyDescent="0.25">
      <c r="A541" t="s">
        <v>1657</v>
      </c>
      <c r="B541" s="57">
        <v>46023</v>
      </c>
      <c r="C541" s="57">
        <v>46053</v>
      </c>
      <c r="D541" t="s">
        <v>11676</v>
      </c>
      <c r="E541" t="s">
        <v>1658</v>
      </c>
      <c r="F541" t="s">
        <v>36</v>
      </c>
      <c r="G541" t="s">
        <v>96</v>
      </c>
      <c r="H541" t="s">
        <v>159</v>
      </c>
      <c r="I541" t="s">
        <v>39</v>
      </c>
      <c r="J541" t="s">
        <v>17835</v>
      </c>
      <c r="K541" t="s">
        <v>17834</v>
      </c>
      <c r="L541" s="66">
        <v>31</v>
      </c>
      <c r="M541" s="66">
        <v>0</v>
      </c>
      <c r="N541" t="s">
        <v>160</v>
      </c>
      <c r="O541" t="s">
        <v>1650</v>
      </c>
      <c r="P541" t="s">
        <v>41</v>
      </c>
      <c r="Q541" t="s">
        <v>1654</v>
      </c>
      <c r="R541" t="s">
        <v>14704</v>
      </c>
      <c r="S541" t="s">
        <v>14705</v>
      </c>
      <c r="T541" t="s">
        <v>160</v>
      </c>
      <c r="U541" s="57">
        <v>46023</v>
      </c>
      <c r="V541" s="57">
        <v>46053</v>
      </c>
      <c r="W541" s="65">
        <f t="shared" si="8"/>
        <v>31</v>
      </c>
    </row>
    <row r="542" spans="1:23" ht="13.5" x14ac:dyDescent="0.25">
      <c r="A542" t="s">
        <v>658</v>
      </c>
      <c r="B542" s="57">
        <v>46023</v>
      </c>
      <c r="C542" s="57">
        <v>46053</v>
      </c>
      <c r="D542" t="s">
        <v>11676</v>
      </c>
      <c r="E542" t="s">
        <v>659</v>
      </c>
      <c r="F542" t="s">
        <v>36</v>
      </c>
      <c r="G542" t="s">
        <v>96</v>
      </c>
      <c r="H542" t="s">
        <v>38</v>
      </c>
      <c r="I542" t="s">
        <v>39</v>
      </c>
      <c r="J542" t="s">
        <v>17835</v>
      </c>
      <c r="K542" t="s">
        <v>17834</v>
      </c>
      <c r="L542" s="66">
        <v>31</v>
      </c>
      <c r="M542" s="66">
        <v>0</v>
      </c>
      <c r="N542" t="s">
        <v>38</v>
      </c>
      <c r="O542" t="s">
        <v>657</v>
      </c>
      <c r="P542" t="s">
        <v>41</v>
      </c>
      <c r="Q542" t="s">
        <v>10391</v>
      </c>
      <c r="R542" t="s">
        <v>14537</v>
      </c>
      <c r="S542" t="s">
        <v>14538</v>
      </c>
      <c r="T542" t="s">
        <v>14091</v>
      </c>
      <c r="U542" s="57">
        <v>46023</v>
      </c>
      <c r="V542" s="57">
        <v>46053</v>
      </c>
      <c r="W542" s="65">
        <f t="shared" si="8"/>
        <v>31</v>
      </c>
    </row>
    <row r="543" spans="1:23" ht="13.5" x14ac:dyDescent="0.25">
      <c r="A543" t="s">
        <v>1530</v>
      </c>
      <c r="B543" s="57">
        <v>46023</v>
      </c>
      <c r="C543" s="57">
        <v>46053</v>
      </c>
      <c r="D543" t="s">
        <v>11676</v>
      </c>
      <c r="E543" t="s">
        <v>3644</v>
      </c>
      <c r="F543" t="s">
        <v>36</v>
      </c>
      <c r="G543" t="s">
        <v>96</v>
      </c>
      <c r="H543" t="s">
        <v>159</v>
      </c>
      <c r="I543" t="s">
        <v>39</v>
      </c>
      <c r="J543" t="s">
        <v>17835</v>
      </c>
      <c r="K543" t="s">
        <v>17834</v>
      </c>
      <c r="L543" s="66">
        <v>31</v>
      </c>
      <c r="M543" s="66">
        <v>0</v>
      </c>
      <c r="N543" t="s">
        <v>160</v>
      </c>
      <c r="O543" t="s">
        <v>3622</v>
      </c>
      <c r="P543" t="s">
        <v>41</v>
      </c>
      <c r="Q543" t="s">
        <v>10625</v>
      </c>
      <c r="R543" t="s">
        <v>14499</v>
      </c>
      <c r="S543" t="s">
        <v>14500</v>
      </c>
      <c r="T543" t="s">
        <v>5831</v>
      </c>
      <c r="U543" s="57">
        <v>46023</v>
      </c>
      <c r="V543" s="57">
        <v>46053</v>
      </c>
      <c r="W543" s="65">
        <f t="shared" si="8"/>
        <v>31</v>
      </c>
    </row>
    <row r="544" spans="1:23" ht="13.5" x14ac:dyDescent="0.25">
      <c r="A544" t="s">
        <v>3711</v>
      </c>
      <c r="B544" s="57">
        <v>46023</v>
      </c>
      <c r="C544" s="57">
        <v>46053</v>
      </c>
      <c r="D544" t="s">
        <v>11676</v>
      </c>
      <c r="E544" t="s">
        <v>3712</v>
      </c>
      <c r="F544" t="s">
        <v>36</v>
      </c>
      <c r="G544" t="s">
        <v>96</v>
      </c>
      <c r="H544" t="s">
        <v>38</v>
      </c>
      <c r="I544" t="s">
        <v>39</v>
      </c>
      <c r="J544" t="s">
        <v>17835</v>
      </c>
      <c r="K544" t="s">
        <v>17834</v>
      </c>
      <c r="L544" s="66">
        <v>31</v>
      </c>
      <c r="M544" s="66">
        <v>0</v>
      </c>
      <c r="N544" t="s">
        <v>38</v>
      </c>
      <c r="O544" t="s">
        <v>3706</v>
      </c>
      <c r="P544" t="s">
        <v>41</v>
      </c>
      <c r="Q544" t="s">
        <v>10911</v>
      </c>
      <c r="R544" t="s">
        <v>14257</v>
      </c>
      <c r="S544" t="s">
        <v>14258</v>
      </c>
      <c r="T544" t="s">
        <v>38</v>
      </c>
      <c r="U544" s="57">
        <v>46023</v>
      </c>
      <c r="V544" s="57">
        <v>46053</v>
      </c>
      <c r="W544" s="65">
        <f t="shared" si="8"/>
        <v>31</v>
      </c>
    </row>
    <row r="545" spans="1:23" ht="13.5" x14ac:dyDescent="0.25">
      <c r="A545" t="s">
        <v>2421</v>
      </c>
      <c r="B545" s="57">
        <v>46023</v>
      </c>
      <c r="C545" s="57">
        <v>46053</v>
      </c>
      <c r="D545" t="s">
        <v>11676</v>
      </c>
      <c r="E545" t="s">
        <v>3175</v>
      </c>
      <c r="F545" t="s">
        <v>36</v>
      </c>
      <c r="G545" t="s">
        <v>96</v>
      </c>
      <c r="H545" t="s">
        <v>159</v>
      </c>
      <c r="I545" t="s">
        <v>39</v>
      </c>
      <c r="J545" t="s">
        <v>17833</v>
      </c>
      <c r="K545" t="s">
        <v>17834</v>
      </c>
      <c r="L545" s="66">
        <v>31</v>
      </c>
      <c r="M545" s="66">
        <v>0</v>
      </c>
      <c r="N545" t="s">
        <v>160</v>
      </c>
      <c r="O545" t="s">
        <v>3107</v>
      </c>
      <c r="P545" t="s">
        <v>41</v>
      </c>
      <c r="Q545" t="s">
        <v>3173</v>
      </c>
      <c r="R545" t="s">
        <v>14405</v>
      </c>
      <c r="S545" t="s">
        <v>14406</v>
      </c>
      <c r="T545" t="s">
        <v>160</v>
      </c>
      <c r="U545" s="57">
        <v>46023</v>
      </c>
      <c r="V545" s="57">
        <v>46053</v>
      </c>
      <c r="W545" s="65">
        <f t="shared" si="8"/>
        <v>31</v>
      </c>
    </row>
    <row r="546" spans="1:23" ht="13.5" x14ac:dyDescent="0.25">
      <c r="A546" t="s">
        <v>677</v>
      </c>
      <c r="B546" s="57">
        <v>46023</v>
      </c>
      <c r="C546" s="57">
        <v>46053</v>
      </c>
      <c r="D546" t="s">
        <v>11676</v>
      </c>
      <c r="E546" t="s">
        <v>1198</v>
      </c>
      <c r="F546" t="s">
        <v>36</v>
      </c>
      <c r="G546" t="s">
        <v>96</v>
      </c>
      <c r="H546" t="s">
        <v>159</v>
      </c>
      <c r="I546" t="s">
        <v>39</v>
      </c>
      <c r="J546" t="s">
        <v>17835</v>
      </c>
      <c r="K546" t="s">
        <v>17834</v>
      </c>
      <c r="L546" s="66">
        <v>31</v>
      </c>
      <c r="M546" s="66">
        <v>0</v>
      </c>
      <c r="N546" t="s">
        <v>160</v>
      </c>
      <c r="O546" t="s">
        <v>1167</v>
      </c>
      <c r="P546" t="s">
        <v>41</v>
      </c>
      <c r="Q546" t="s">
        <v>2607</v>
      </c>
      <c r="R546" t="s">
        <v>12427</v>
      </c>
      <c r="S546" t="s">
        <v>12428</v>
      </c>
      <c r="T546" t="s">
        <v>160</v>
      </c>
      <c r="U546" s="57">
        <v>46023</v>
      </c>
      <c r="V546" s="57">
        <v>46053</v>
      </c>
      <c r="W546" s="65">
        <f t="shared" si="8"/>
        <v>31</v>
      </c>
    </row>
    <row r="547" spans="1:23" ht="13.5" x14ac:dyDescent="0.25">
      <c r="A547" t="s">
        <v>5359</v>
      </c>
      <c r="B547" s="57">
        <v>46023</v>
      </c>
      <c r="C547" s="57">
        <v>46053</v>
      </c>
      <c r="D547" t="s">
        <v>11676</v>
      </c>
      <c r="E547" t="s">
        <v>5360</v>
      </c>
      <c r="F547" t="s">
        <v>36</v>
      </c>
      <c r="G547" t="s">
        <v>443</v>
      </c>
      <c r="H547" t="s">
        <v>38</v>
      </c>
      <c r="I547" t="s">
        <v>39</v>
      </c>
      <c r="J547" t="s">
        <v>17833</v>
      </c>
      <c r="K547" t="s">
        <v>17834</v>
      </c>
      <c r="L547" s="66">
        <v>31</v>
      </c>
      <c r="M547" s="66">
        <v>0</v>
      </c>
      <c r="N547" t="s">
        <v>38</v>
      </c>
      <c r="O547" t="s">
        <v>5344</v>
      </c>
      <c r="P547" t="s">
        <v>41</v>
      </c>
      <c r="Q547" t="s">
        <v>7311</v>
      </c>
      <c r="R547" t="s">
        <v>13427</v>
      </c>
      <c r="S547" t="s">
        <v>13428</v>
      </c>
      <c r="T547" t="s">
        <v>7306</v>
      </c>
      <c r="U547" s="57">
        <v>46023</v>
      </c>
      <c r="V547" s="57">
        <v>46053</v>
      </c>
      <c r="W547" s="65">
        <f t="shared" si="8"/>
        <v>31</v>
      </c>
    </row>
    <row r="548" spans="1:23" ht="13.5" x14ac:dyDescent="0.25">
      <c r="A548" t="s">
        <v>4393</v>
      </c>
      <c r="B548" s="57">
        <v>46023</v>
      </c>
      <c r="C548" s="57">
        <v>46053</v>
      </c>
      <c r="D548" t="s">
        <v>11676</v>
      </c>
      <c r="E548" t="s">
        <v>6294</v>
      </c>
      <c r="F548" t="s">
        <v>36</v>
      </c>
      <c r="G548" t="s">
        <v>96</v>
      </c>
      <c r="H548" t="s">
        <v>159</v>
      </c>
      <c r="I548" t="s">
        <v>39</v>
      </c>
      <c r="J548" t="s">
        <v>17835</v>
      </c>
      <c r="K548" t="s">
        <v>17834</v>
      </c>
      <c r="L548" s="66">
        <v>31</v>
      </c>
      <c r="M548" s="66">
        <v>0</v>
      </c>
      <c r="N548" t="s">
        <v>160</v>
      </c>
      <c r="O548" t="s">
        <v>5844</v>
      </c>
      <c r="P548" t="s">
        <v>41</v>
      </c>
      <c r="Q548" t="s">
        <v>11216</v>
      </c>
      <c r="R548" t="s">
        <v>14588</v>
      </c>
      <c r="S548" t="s">
        <v>14589</v>
      </c>
      <c r="T548" t="s">
        <v>160</v>
      </c>
      <c r="U548" s="57">
        <v>46023</v>
      </c>
      <c r="V548" s="57">
        <v>46053</v>
      </c>
      <c r="W548" s="65">
        <f t="shared" si="8"/>
        <v>31</v>
      </c>
    </row>
    <row r="549" spans="1:23" ht="13.5" x14ac:dyDescent="0.25">
      <c r="A549" t="s">
        <v>4701</v>
      </c>
      <c r="B549" s="57">
        <v>46023</v>
      </c>
      <c r="C549" s="57">
        <v>46053</v>
      </c>
      <c r="D549" t="s">
        <v>11676</v>
      </c>
      <c r="E549" t="s">
        <v>4702</v>
      </c>
      <c r="F549" t="s">
        <v>36</v>
      </c>
      <c r="G549" t="s">
        <v>96</v>
      </c>
      <c r="H549" t="s">
        <v>159</v>
      </c>
      <c r="I549" t="s">
        <v>39</v>
      </c>
      <c r="J549" t="s">
        <v>17835</v>
      </c>
      <c r="K549" t="s">
        <v>17834</v>
      </c>
      <c r="L549" s="66">
        <v>31</v>
      </c>
      <c r="M549" s="66">
        <v>0</v>
      </c>
      <c r="N549" t="s">
        <v>160</v>
      </c>
      <c r="O549" t="s">
        <v>4665</v>
      </c>
      <c r="P549" t="s">
        <v>41</v>
      </c>
      <c r="Q549" t="s">
        <v>11025</v>
      </c>
      <c r="R549" t="s">
        <v>14445</v>
      </c>
      <c r="S549" t="s">
        <v>14446</v>
      </c>
      <c r="T549" t="s">
        <v>160</v>
      </c>
      <c r="U549" s="57">
        <v>46023</v>
      </c>
      <c r="V549" s="57">
        <v>46053</v>
      </c>
      <c r="W549" s="65">
        <f t="shared" si="8"/>
        <v>31</v>
      </c>
    </row>
    <row r="550" spans="1:23" ht="13.5" x14ac:dyDescent="0.25">
      <c r="A550" t="s">
        <v>6592</v>
      </c>
      <c r="B550" s="57">
        <v>46023</v>
      </c>
      <c r="C550" s="57">
        <v>46053</v>
      </c>
      <c r="D550" t="s">
        <v>11676</v>
      </c>
      <c r="E550" t="s">
        <v>6593</v>
      </c>
      <c r="F550" t="s">
        <v>36</v>
      </c>
      <c r="G550" t="s">
        <v>96</v>
      </c>
      <c r="H550" t="s">
        <v>159</v>
      </c>
      <c r="I550" t="s">
        <v>39</v>
      </c>
      <c r="J550" t="s">
        <v>17835</v>
      </c>
      <c r="K550" t="s">
        <v>17834</v>
      </c>
      <c r="L550" s="66">
        <v>31</v>
      </c>
      <c r="M550" s="66">
        <v>0</v>
      </c>
      <c r="N550" t="s">
        <v>160</v>
      </c>
      <c r="O550" t="s">
        <v>6565</v>
      </c>
      <c r="P550" t="s">
        <v>41</v>
      </c>
      <c r="Q550" t="s">
        <v>2059</v>
      </c>
      <c r="R550" t="s">
        <v>12683</v>
      </c>
      <c r="S550" t="s">
        <v>12684</v>
      </c>
      <c r="T550" t="s">
        <v>160</v>
      </c>
      <c r="U550" s="57">
        <v>46023</v>
      </c>
      <c r="V550" s="57">
        <v>46053</v>
      </c>
      <c r="W550" s="65">
        <f t="shared" si="8"/>
        <v>31</v>
      </c>
    </row>
    <row r="551" spans="1:23" ht="13.5" x14ac:dyDescent="0.25">
      <c r="A551" t="s">
        <v>2229</v>
      </c>
      <c r="B551" s="57">
        <v>46023</v>
      </c>
      <c r="C551" s="57">
        <v>46053</v>
      </c>
      <c r="D551" t="s">
        <v>11676</v>
      </c>
      <c r="E551" t="s">
        <v>2230</v>
      </c>
      <c r="F551" t="s">
        <v>36</v>
      </c>
      <c r="G551" t="s">
        <v>96</v>
      </c>
      <c r="H551" t="s">
        <v>38</v>
      </c>
      <c r="I551" t="s">
        <v>39</v>
      </c>
      <c r="J551" t="s">
        <v>17835</v>
      </c>
      <c r="K551" t="s">
        <v>17834</v>
      </c>
      <c r="L551" s="66">
        <v>31</v>
      </c>
      <c r="M551" s="66">
        <v>0</v>
      </c>
      <c r="N551" t="s">
        <v>38</v>
      </c>
      <c r="O551" t="s">
        <v>2222</v>
      </c>
      <c r="P551" t="s">
        <v>41</v>
      </c>
      <c r="Q551" t="s">
        <v>10676</v>
      </c>
      <c r="R551" t="s">
        <v>14596</v>
      </c>
      <c r="S551" t="s">
        <v>14597</v>
      </c>
      <c r="T551" t="s">
        <v>38</v>
      </c>
      <c r="U551" s="57">
        <v>46023</v>
      </c>
      <c r="V551" s="57">
        <v>46053</v>
      </c>
      <c r="W551" s="65">
        <f t="shared" si="8"/>
        <v>31</v>
      </c>
    </row>
    <row r="552" spans="1:23" ht="13.5" x14ac:dyDescent="0.25">
      <c r="A552" t="s">
        <v>1443</v>
      </c>
      <c r="B552" s="57">
        <v>46023</v>
      </c>
      <c r="C552" s="57">
        <v>46053</v>
      </c>
      <c r="D552" t="s">
        <v>11676</v>
      </c>
      <c r="E552" t="s">
        <v>1444</v>
      </c>
      <c r="F552" t="s">
        <v>36</v>
      </c>
      <c r="G552" t="s">
        <v>96</v>
      </c>
      <c r="H552" t="s">
        <v>323</v>
      </c>
      <c r="I552" t="s">
        <v>39</v>
      </c>
      <c r="J552" t="s">
        <v>17835</v>
      </c>
      <c r="K552" t="s">
        <v>17834</v>
      </c>
      <c r="L552" s="66">
        <v>31</v>
      </c>
      <c r="M552" s="66">
        <v>0</v>
      </c>
      <c r="N552" t="s">
        <v>324</v>
      </c>
      <c r="O552" t="s">
        <v>1410</v>
      </c>
      <c r="P552" t="s">
        <v>41</v>
      </c>
      <c r="Q552" t="s">
        <v>1419</v>
      </c>
      <c r="R552" t="s">
        <v>12077</v>
      </c>
      <c r="S552" t="s">
        <v>12078</v>
      </c>
      <c r="T552" t="s">
        <v>324</v>
      </c>
      <c r="U552" s="57">
        <v>46023</v>
      </c>
      <c r="V552" s="57">
        <v>46053</v>
      </c>
      <c r="W552" s="65">
        <f t="shared" si="8"/>
        <v>31</v>
      </c>
    </row>
    <row r="553" spans="1:23" ht="13.5" x14ac:dyDescent="0.25">
      <c r="A553" t="s">
        <v>1359</v>
      </c>
      <c r="B553" s="57">
        <v>46023</v>
      </c>
      <c r="C553" s="57">
        <v>46053</v>
      </c>
      <c r="D553" t="s">
        <v>11676</v>
      </c>
      <c r="E553" t="s">
        <v>1360</v>
      </c>
      <c r="F553" t="s">
        <v>36</v>
      </c>
      <c r="G553" t="s">
        <v>96</v>
      </c>
      <c r="H553" t="s">
        <v>159</v>
      </c>
      <c r="I553" t="s">
        <v>39</v>
      </c>
      <c r="J553" t="s">
        <v>17835</v>
      </c>
      <c r="K553" t="s">
        <v>17834</v>
      </c>
      <c r="L553" s="66">
        <v>31</v>
      </c>
      <c r="M553" s="66">
        <v>0</v>
      </c>
      <c r="N553" t="s">
        <v>160</v>
      </c>
      <c r="O553" t="s">
        <v>1351</v>
      </c>
      <c r="P553" t="s">
        <v>41</v>
      </c>
      <c r="Q553" t="s">
        <v>10514</v>
      </c>
      <c r="R553" t="s">
        <v>14261</v>
      </c>
      <c r="S553" t="s">
        <v>14262</v>
      </c>
      <c r="T553" t="s">
        <v>160</v>
      </c>
      <c r="U553" s="57">
        <v>46023</v>
      </c>
      <c r="V553" s="57">
        <v>46053</v>
      </c>
      <c r="W553" s="65">
        <f t="shared" si="8"/>
        <v>31</v>
      </c>
    </row>
    <row r="554" spans="1:23" ht="13.5" x14ac:dyDescent="0.25">
      <c r="A554" t="s">
        <v>2231</v>
      </c>
      <c r="B554" s="57">
        <v>46023</v>
      </c>
      <c r="C554" s="57">
        <v>46053</v>
      </c>
      <c r="D554" t="s">
        <v>11676</v>
      </c>
      <c r="E554" t="s">
        <v>2232</v>
      </c>
      <c r="F554" t="s">
        <v>36</v>
      </c>
      <c r="G554" t="s">
        <v>96</v>
      </c>
      <c r="H554" t="s">
        <v>38</v>
      </c>
      <c r="I554" t="s">
        <v>39</v>
      </c>
      <c r="J554" t="s">
        <v>17835</v>
      </c>
      <c r="K554" t="s">
        <v>17834</v>
      </c>
      <c r="L554" s="66">
        <v>31</v>
      </c>
      <c r="M554" s="66">
        <v>0</v>
      </c>
      <c r="N554" t="s">
        <v>38</v>
      </c>
      <c r="O554" t="s">
        <v>2222</v>
      </c>
      <c r="P554" t="s">
        <v>41</v>
      </c>
      <c r="Q554" t="s">
        <v>5991</v>
      </c>
      <c r="R554" t="s">
        <v>13703</v>
      </c>
      <c r="S554" t="s">
        <v>13704</v>
      </c>
      <c r="T554" t="s">
        <v>38</v>
      </c>
      <c r="U554" s="57">
        <v>46023</v>
      </c>
      <c r="V554" s="57">
        <v>46053</v>
      </c>
      <c r="W554" s="65">
        <f t="shared" si="8"/>
        <v>31</v>
      </c>
    </row>
    <row r="555" spans="1:23" ht="13.5" x14ac:dyDescent="0.25">
      <c r="A555" t="s">
        <v>4088</v>
      </c>
      <c r="B555" s="57">
        <v>46023</v>
      </c>
      <c r="C555" s="57">
        <v>46053</v>
      </c>
      <c r="D555" t="s">
        <v>11676</v>
      </c>
      <c r="E555" t="s">
        <v>4089</v>
      </c>
      <c r="F555" t="s">
        <v>36</v>
      </c>
      <c r="G555" t="s">
        <v>96</v>
      </c>
      <c r="H555" t="s">
        <v>38</v>
      </c>
      <c r="I555" t="s">
        <v>39</v>
      </c>
      <c r="J555" t="s">
        <v>17835</v>
      </c>
      <c r="K555" t="s">
        <v>17834</v>
      </c>
      <c r="L555" s="66">
        <v>31</v>
      </c>
      <c r="M555" s="66">
        <v>0</v>
      </c>
      <c r="N555" t="s">
        <v>38</v>
      </c>
      <c r="O555" t="s">
        <v>3979</v>
      </c>
      <c r="P555" t="s">
        <v>41</v>
      </c>
      <c r="Q555" t="s">
        <v>10956</v>
      </c>
      <c r="R555" t="s">
        <v>14415</v>
      </c>
      <c r="S555" t="s">
        <v>14416</v>
      </c>
      <c r="T555" t="s">
        <v>38</v>
      </c>
      <c r="U555" s="57">
        <v>46023</v>
      </c>
      <c r="V555" s="57">
        <v>46053</v>
      </c>
      <c r="W555" s="65">
        <f t="shared" si="8"/>
        <v>31</v>
      </c>
    </row>
    <row r="556" spans="1:23" ht="13.5" x14ac:dyDescent="0.25">
      <c r="A556" t="s">
        <v>3127</v>
      </c>
      <c r="B556" s="57">
        <v>46023</v>
      </c>
      <c r="C556" s="57">
        <v>46053</v>
      </c>
      <c r="D556" t="s">
        <v>11676</v>
      </c>
      <c r="E556" t="s">
        <v>3128</v>
      </c>
      <c r="F556" t="s">
        <v>36</v>
      </c>
      <c r="G556" t="s">
        <v>96</v>
      </c>
      <c r="H556" t="s">
        <v>38</v>
      </c>
      <c r="I556" t="s">
        <v>39</v>
      </c>
      <c r="J556" t="s">
        <v>17835</v>
      </c>
      <c r="K556" t="s">
        <v>17834</v>
      </c>
      <c r="L556" s="66">
        <v>31</v>
      </c>
      <c r="M556" s="66">
        <v>0</v>
      </c>
      <c r="N556" t="s">
        <v>38</v>
      </c>
      <c r="O556" t="s">
        <v>3107</v>
      </c>
      <c r="P556" t="s">
        <v>41</v>
      </c>
      <c r="Q556" t="s">
        <v>10450</v>
      </c>
      <c r="R556" t="s">
        <v>14644</v>
      </c>
      <c r="S556" t="s">
        <v>14645</v>
      </c>
      <c r="T556" t="s">
        <v>38</v>
      </c>
      <c r="U556" s="57">
        <v>46023</v>
      </c>
      <c r="V556" s="57">
        <v>46053</v>
      </c>
      <c r="W556" s="65">
        <f t="shared" si="8"/>
        <v>31</v>
      </c>
    </row>
    <row r="557" spans="1:23" ht="13.5" x14ac:dyDescent="0.25">
      <c r="A557" t="s">
        <v>8830</v>
      </c>
      <c r="B557" s="57">
        <v>46023</v>
      </c>
      <c r="C557" s="57">
        <v>46053</v>
      </c>
      <c r="D557" t="s">
        <v>11676</v>
      </c>
      <c r="E557" t="s">
        <v>8831</v>
      </c>
      <c r="F557" t="s">
        <v>49</v>
      </c>
      <c r="G557" t="s">
        <v>50</v>
      </c>
      <c r="H557" t="s">
        <v>8819</v>
      </c>
      <c r="I557" t="s">
        <v>39</v>
      </c>
      <c r="J557" t="s">
        <v>17756</v>
      </c>
      <c r="K557" t="s">
        <v>17757</v>
      </c>
      <c r="L557" s="66">
        <v>31</v>
      </c>
      <c r="M557" s="66">
        <v>0</v>
      </c>
      <c r="N557" t="s">
        <v>8820</v>
      </c>
      <c r="O557" t="s">
        <v>8821</v>
      </c>
      <c r="P557" t="s">
        <v>11678</v>
      </c>
      <c r="Q557" t="s">
        <v>224</v>
      </c>
      <c r="R557"/>
      <c r="S557"/>
      <c r="T557"/>
      <c r="U557" s="57">
        <v>46023</v>
      </c>
      <c r="V557" s="57">
        <v>46053</v>
      </c>
      <c r="W557" s="65">
        <f t="shared" si="8"/>
        <v>31</v>
      </c>
    </row>
    <row r="558" spans="1:23" ht="13.5" x14ac:dyDescent="0.25">
      <c r="A558" t="s">
        <v>2654</v>
      </c>
      <c r="B558" s="57">
        <v>46023</v>
      </c>
      <c r="C558" s="57">
        <v>46053</v>
      </c>
      <c r="D558" t="s">
        <v>11676</v>
      </c>
      <c r="E558" t="s">
        <v>2655</v>
      </c>
      <c r="F558" t="s">
        <v>36</v>
      </c>
      <c r="G558" t="s">
        <v>96</v>
      </c>
      <c r="H558" t="s">
        <v>38</v>
      </c>
      <c r="I558" t="s">
        <v>39</v>
      </c>
      <c r="J558" t="s">
        <v>17835</v>
      </c>
      <c r="K558" t="s">
        <v>17834</v>
      </c>
      <c r="L558" s="66">
        <v>31</v>
      </c>
      <c r="M558" s="66">
        <v>0</v>
      </c>
      <c r="N558" t="s">
        <v>38</v>
      </c>
      <c r="O558" t="s">
        <v>2640</v>
      </c>
      <c r="P558" t="s">
        <v>41</v>
      </c>
      <c r="Q558" t="s">
        <v>2670</v>
      </c>
      <c r="R558" t="s">
        <v>12499</v>
      </c>
      <c r="S558" t="s">
        <v>12500</v>
      </c>
      <c r="T558" t="s">
        <v>38</v>
      </c>
      <c r="U558" s="57">
        <v>46023</v>
      </c>
      <c r="V558" s="57">
        <v>46053</v>
      </c>
      <c r="W558" s="65">
        <f t="shared" si="8"/>
        <v>31</v>
      </c>
    </row>
    <row r="559" spans="1:23" ht="13.5" x14ac:dyDescent="0.25">
      <c r="A559" t="s">
        <v>3129</v>
      </c>
      <c r="B559" s="57">
        <v>46023</v>
      </c>
      <c r="C559" s="57">
        <v>46053</v>
      </c>
      <c r="D559" t="s">
        <v>11676</v>
      </c>
      <c r="E559" t="s">
        <v>5590</v>
      </c>
      <c r="F559" t="s">
        <v>36</v>
      </c>
      <c r="G559" t="s">
        <v>96</v>
      </c>
      <c r="H559" t="s">
        <v>38</v>
      </c>
      <c r="I559" t="s">
        <v>39</v>
      </c>
      <c r="J559" t="s">
        <v>17835</v>
      </c>
      <c r="K559" t="s">
        <v>17834</v>
      </c>
      <c r="L559" s="66">
        <v>31</v>
      </c>
      <c r="M559" s="66">
        <v>0</v>
      </c>
      <c r="N559" t="s">
        <v>38</v>
      </c>
      <c r="O559" t="s">
        <v>5581</v>
      </c>
      <c r="P559" t="s">
        <v>41</v>
      </c>
      <c r="Q559" t="s">
        <v>5485</v>
      </c>
      <c r="R559" t="s">
        <v>14722</v>
      </c>
      <c r="S559" t="s">
        <v>14723</v>
      </c>
      <c r="T559" t="s">
        <v>38</v>
      </c>
      <c r="U559" s="57">
        <v>46023</v>
      </c>
      <c r="V559" s="57">
        <v>46053</v>
      </c>
      <c r="W559" s="65">
        <f t="shared" si="8"/>
        <v>31</v>
      </c>
    </row>
    <row r="560" spans="1:23" ht="13.5" x14ac:dyDescent="0.25">
      <c r="A560" t="s">
        <v>573</v>
      </c>
      <c r="B560" s="57">
        <v>46023</v>
      </c>
      <c r="C560" s="57">
        <v>46053</v>
      </c>
      <c r="D560" t="s">
        <v>11676</v>
      </c>
      <c r="E560" t="s">
        <v>4593</v>
      </c>
      <c r="F560" t="s">
        <v>36</v>
      </c>
      <c r="G560" t="s">
        <v>96</v>
      </c>
      <c r="H560" t="s">
        <v>38</v>
      </c>
      <c r="I560" t="s">
        <v>39</v>
      </c>
      <c r="J560" t="s">
        <v>17835</v>
      </c>
      <c r="K560" t="s">
        <v>17834</v>
      </c>
      <c r="L560" s="66">
        <v>31</v>
      </c>
      <c r="M560" s="66">
        <v>0</v>
      </c>
      <c r="N560" t="s">
        <v>38</v>
      </c>
      <c r="O560" t="s">
        <v>4572</v>
      </c>
      <c r="P560" t="s">
        <v>41</v>
      </c>
      <c r="Q560" t="s">
        <v>10993</v>
      </c>
      <c r="R560" t="s">
        <v>14453</v>
      </c>
      <c r="S560" t="s">
        <v>14454</v>
      </c>
      <c r="T560" t="s">
        <v>38</v>
      </c>
      <c r="U560" s="57">
        <v>46023</v>
      </c>
      <c r="V560" s="57">
        <v>46053</v>
      </c>
      <c r="W560" s="65">
        <f t="shared" si="8"/>
        <v>31</v>
      </c>
    </row>
    <row r="561" spans="1:23" ht="13.5" x14ac:dyDescent="0.25">
      <c r="A561" t="s">
        <v>1898</v>
      </c>
      <c r="B561" s="57">
        <v>46023</v>
      </c>
      <c r="C561" s="57">
        <v>46053</v>
      </c>
      <c r="D561" t="s">
        <v>11676</v>
      </c>
      <c r="E561" t="s">
        <v>1899</v>
      </c>
      <c r="F561" t="s">
        <v>36</v>
      </c>
      <c r="G561" t="s">
        <v>96</v>
      </c>
      <c r="H561" t="s">
        <v>38</v>
      </c>
      <c r="I561" t="s">
        <v>39</v>
      </c>
      <c r="J561" t="s">
        <v>17835</v>
      </c>
      <c r="K561" t="s">
        <v>17834</v>
      </c>
      <c r="L561" s="66">
        <v>31</v>
      </c>
      <c r="M561" s="66">
        <v>0</v>
      </c>
      <c r="N561" t="s">
        <v>38</v>
      </c>
      <c r="O561" t="s">
        <v>1897</v>
      </c>
      <c r="P561" t="s">
        <v>41</v>
      </c>
      <c r="Q561" t="s">
        <v>10630</v>
      </c>
      <c r="R561" t="s">
        <v>14263</v>
      </c>
      <c r="S561" t="s">
        <v>14264</v>
      </c>
      <c r="T561" t="s">
        <v>38</v>
      </c>
      <c r="U561" s="57">
        <v>46023</v>
      </c>
      <c r="V561" s="57">
        <v>46053</v>
      </c>
      <c r="W561" s="65">
        <f t="shared" si="8"/>
        <v>31</v>
      </c>
    </row>
    <row r="562" spans="1:23" ht="13.5" x14ac:dyDescent="0.25">
      <c r="A562" t="s">
        <v>2307</v>
      </c>
      <c r="B562" s="57">
        <v>46023</v>
      </c>
      <c r="C562" s="57">
        <v>46053</v>
      </c>
      <c r="D562" t="s">
        <v>11676</v>
      </c>
      <c r="E562" t="s">
        <v>3941</v>
      </c>
      <c r="F562" t="s">
        <v>36</v>
      </c>
      <c r="G562" t="s">
        <v>96</v>
      </c>
      <c r="H562" t="s">
        <v>38</v>
      </c>
      <c r="I562" t="s">
        <v>39</v>
      </c>
      <c r="J562" t="s">
        <v>17835</v>
      </c>
      <c r="K562" t="s">
        <v>17834</v>
      </c>
      <c r="L562" s="66">
        <v>31</v>
      </c>
      <c r="M562" s="66">
        <v>0</v>
      </c>
      <c r="N562" t="s">
        <v>38</v>
      </c>
      <c r="O562" t="s">
        <v>3934</v>
      </c>
      <c r="P562" t="s">
        <v>41</v>
      </c>
      <c r="Q562" t="s">
        <v>3932</v>
      </c>
      <c r="R562" t="s">
        <v>12029</v>
      </c>
      <c r="S562" t="s">
        <v>12030</v>
      </c>
      <c r="T562" t="s">
        <v>38</v>
      </c>
      <c r="U562" s="57">
        <v>46023</v>
      </c>
      <c r="V562" s="57">
        <v>46053</v>
      </c>
      <c r="W562" s="65">
        <f t="shared" si="8"/>
        <v>31</v>
      </c>
    </row>
    <row r="563" spans="1:23" ht="13.5" x14ac:dyDescent="0.25">
      <c r="A563" t="s">
        <v>253</v>
      </c>
      <c r="B563" s="57">
        <v>46023</v>
      </c>
      <c r="C563" s="57">
        <v>46053</v>
      </c>
      <c r="D563" t="s">
        <v>11676</v>
      </c>
      <c r="E563" t="s">
        <v>4727</v>
      </c>
      <c r="F563" t="s">
        <v>36</v>
      </c>
      <c r="G563" t="s">
        <v>96</v>
      </c>
      <c r="H563" t="s">
        <v>241</v>
      </c>
      <c r="I563" t="s">
        <v>39</v>
      </c>
      <c r="J563" t="s">
        <v>17835</v>
      </c>
      <c r="K563" t="s">
        <v>17834</v>
      </c>
      <c r="L563" s="66">
        <v>31</v>
      </c>
      <c r="M563" s="66">
        <v>0</v>
      </c>
      <c r="N563" t="s">
        <v>242</v>
      </c>
      <c r="O563" t="s">
        <v>4665</v>
      </c>
      <c r="P563" t="s">
        <v>41</v>
      </c>
      <c r="Q563" t="s">
        <v>4748</v>
      </c>
      <c r="R563" t="s">
        <v>13425</v>
      </c>
      <c r="S563" t="s">
        <v>13426</v>
      </c>
      <c r="T563" t="s">
        <v>242</v>
      </c>
      <c r="U563" s="57">
        <v>46023</v>
      </c>
      <c r="V563" s="57">
        <v>46053</v>
      </c>
      <c r="W563" s="65">
        <f t="shared" si="8"/>
        <v>31</v>
      </c>
    </row>
    <row r="564" spans="1:23" ht="13.5" x14ac:dyDescent="0.25">
      <c r="A564" t="s">
        <v>2186</v>
      </c>
      <c r="B564" s="57">
        <v>46023</v>
      </c>
      <c r="C564" s="57">
        <v>46053</v>
      </c>
      <c r="D564" t="s">
        <v>11676</v>
      </c>
      <c r="E564" t="s">
        <v>2187</v>
      </c>
      <c r="F564" t="s">
        <v>36</v>
      </c>
      <c r="G564" t="s">
        <v>96</v>
      </c>
      <c r="H564" t="s">
        <v>38</v>
      </c>
      <c r="I564" t="s">
        <v>39</v>
      </c>
      <c r="J564" t="s">
        <v>17835</v>
      </c>
      <c r="K564" t="s">
        <v>17834</v>
      </c>
      <c r="L564" s="66">
        <v>31</v>
      </c>
      <c r="M564" s="66">
        <v>0</v>
      </c>
      <c r="N564" t="s">
        <v>38</v>
      </c>
      <c r="O564" t="s">
        <v>2180</v>
      </c>
      <c r="P564" t="s">
        <v>41</v>
      </c>
      <c r="Q564" t="s">
        <v>10663</v>
      </c>
      <c r="R564" t="s">
        <v>14505</v>
      </c>
      <c r="S564" t="s">
        <v>14506</v>
      </c>
      <c r="T564" t="s">
        <v>38</v>
      </c>
      <c r="U564" s="57">
        <v>46023</v>
      </c>
      <c r="V564" s="57">
        <v>46053</v>
      </c>
      <c r="W564" s="65">
        <f t="shared" si="8"/>
        <v>31</v>
      </c>
    </row>
    <row r="565" spans="1:23" ht="13.5" x14ac:dyDescent="0.25">
      <c r="A565" t="s">
        <v>3004</v>
      </c>
      <c r="B565" s="57">
        <v>46023</v>
      </c>
      <c r="C565" s="57">
        <v>46053</v>
      </c>
      <c r="D565" t="s">
        <v>11676</v>
      </c>
      <c r="E565" t="s">
        <v>3005</v>
      </c>
      <c r="F565" t="s">
        <v>36</v>
      </c>
      <c r="G565" t="s">
        <v>96</v>
      </c>
      <c r="H565" t="s">
        <v>159</v>
      </c>
      <c r="I565" t="s">
        <v>39</v>
      </c>
      <c r="J565" t="s">
        <v>17835</v>
      </c>
      <c r="K565" t="s">
        <v>17834</v>
      </c>
      <c r="L565" s="66">
        <v>31</v>
      </c>
      <c r="M565" s="66">
        <v>0</v>
      </c>
      <c r="N565" t="s">
        <v>160</v>
      </c>
      <c r="O565" t="s">
        <v>2955</v>
      </c>
      <c r="P565" t="s">
        <v>41</v>
      </c>
      <c r="Q565" t="s">
        <v>3012</v>
      </c>
      <c r="R565" t="s">
        <v>12473</v>
      </c>
      <c r="S565" t="s">
        <v>12474</v>
      </c>
      <c r="T565" t="s">
        <v>160</v>
      </c>
      <c r="U565" s="57">
        <v>46023</v>
      </c>
      <c r="V565" s="57">
        <v>46053</v>
      </c>
      <c r="W565" s="65">
        <f t="shared" si="8"/>
        <v>31</v>
      </c>
    </row>
    <row r="566" spans="1:23" ht="13.5" x14ac:dyDescent="0.25">
      <c r="A566" t="s">
        <v>913</v>
      </c>
      <c r="B566" s="57">
        <v>46023</v>
      </c>
      <c r="C566" s="57">
        <v>46053</v>
      </c>
      <c r="D566" t="s">
        <v>11676</v>
      </c>
      <c r="E566" t="s">
        <v>914</v>
      </c>
      <c r="F566" t="s">
        <v>36</v>
      </c>
      <c r="G566" t="s">
        <v>96</v>
      </c>
      <c r="H566" t="s">
        <v>159</v>
      </c>
      <c r="I566" t="s">
        <v>39</v>
      </c>
      <c r="J566" t="s">
        <v>17835</v>
      </c>
      <c r="K566" t="s">
        <v>17834</v>
      </c>
      <c r="L566" s="66">
        <v>31</v>
      </c>
      <c r="M566" s="66">
        <v>0</v>
      </c>
      <c r="N566" t="s">
        <v>160</v>
      </c>
      <c r="O566" t="s">
        <v>905</v>
      </c>
      <c r="P566" t="s">
        <v>41</v>
      </c>
      <c r="Q566" t="s">
        <v>10439</v>
      </c>
      <c r="R566" t="s">
        <v>14265</v>
      </c>
      <c r="S566" t="s">
        <v>14266</v>
      </c>
      <c r="T566" t="s">
        <v>160</v>
      </c>
      <c r="U566" s="57">
        <v>46023</v>
      </c>
      <c r="V566" s="57">
        <v>46053</v>
      </c>
      <c r="W566" s="65">
        <f t="shared" si="8"/>
        <v>31</v>
      </c>
    </row>
    <row r="567" spans="1:23" ht="13.5" x14ac:dyDescent="0.25">
      <c r="A567" t="s">
        <v>4728</v>
      </c>
      <c r="B567" s="57">
        <v>46023</v>
      </c>
      <c r="C567" s="57">
        <v>46053</v>
      </c>
      <c r="D567" t="s">
        <v>11676</v>
      </c>
      <c r="E567" t="s">
        <v>4729</v>
      </c>
      <c r="F567" t="s">
        <v>36</v>
      </c>
      <c r="G567" t="s">
        <v>96</v>
      </c>
      <c r="H567" t="s">
        <v>241</v>
      </c>
      <c r="I567" t="s">
        <v>39</v>
      </c>
      <c r="J567" t="s">
        <v>17835</v>
      </c>
      <c r="K567" t="s">
        <v>17834</v>
      </c>
      <c r="L567" s="66">
        <v>31</v>
      </c>
      <c r="M567" s="66">
        <v>0</v>
      </c>
      <c r="N567" t="s">
        <v>242</v>
      </c>
      <c r="O567" t="s">
        <v>4665</v>
      </c>
      <c r="P567" t="s">
        <v>41</v>
      </c>
      <c r="Q567" t="s">
        <v>11026</v>
      </c>
      <c r="R567" t="s">
        <v>14267</v>
      </c>
      <c r="S567" t="s">
        <v>14268</v>
      </c>
      <c r="T567"/>
      <c r="U567" s="57">
        <v>46023</v>
      </c>
      <c r="V567" s="57">
        <v>46053</v>
      </c>
      <c r="W567" s="65">
        <f t="shared" si="8"/>
        <v>31</v>
      </c>
    </row>
    <row r="568" spans="1:23" ht="13.5" x14ac:dyDescent="0.25">
      <c r="A568" t="s">
        <v>1669</v>
      </c>
      <c r="B568" s="57">
        <v>46023</v>
      </c>
      <c r="C568" s="57">
        <v>46053</v>
      </c>
      <c r="D568" t="s">
        <v>11676</v>
      </c>
      <c r="E568" t="s">
        <v>1670</v>
      </c>
      <c r="F568" t="s">
        <v>36</v>
      </c>
      <c r="G568" t="s">
        <v>96</v>
      </c>
      <c r="H568" t="s">
        <v>38</v>
      </c>
      <c r="I568" t="s">
        <v>39</v>
      </c>
      <c r="J568" t="s">
        <v>17835</v>
      </c>
      <c r="K568" t="s">
        <v>17834</v>
      </c>
      <c r="L568" s="66">
        <v>31</v>
      </c>
      <c r="M568" s="66">
        <v>0</v>
      </c>
      <c r="N568" t="s">
        <v>38</v>
      </c>
      <c r="O568" t="s">
        <v>1666</v>
      </c>
      <c r="P568" t="s">
        <v>41</v>
      </c>
      <c r="Q568" t="s">
        <v>10580</v>
      </c>
      <c r="R568" t="s">
        <v>14614</v>
      </c>
      <c r="S568" t="s">
        <v>14615</v>
      </c>
      <c r="T568" t="s">
        <v>38</v>
      </c>
      <c r="U568" s="57">
        <v>46023</v>
      </c>
      <c r="V568" s="57">
        <v>46053</v>
      </c>
      <c r="W568" s="65">
        <f t="shared" si="8"/>
        <v>31</v>
      </c>
    </row>
    <row r="569" spans="1:23" ht="13.5" x14ac:dyDescent="0.25">
      <c r="A569" t="s">
        <v>7195</v>
      </c>
      <c r="B569" s="57">
        <v>46023</v>
      </c>
      <c r="C569" s="57">
        <v>46053</v>
      </c>
      <c r="D569" t="s">
        <v>11676</v>
      </c>
      <c r="E569" t="s">
        <v>224</v>
      </c>
      <c r="F569" t="s">
        <v>36</v>
      </c>
      <c r="G569" t="s">
        <v>96</v>
      </c>
      <c r="H569" t="s">
        <v>45</v>
      </c>
      <c r="I569" t="s">
        <v>39</v>
      </c>
      <c r="J569" t="s">
        <v>17835</v>
      </c>
      <c r="K569" t="s">
        <v>17834</v>
      </c>
      <c r="L569" s="66">
        <v>31</v>
      </c>
      <c r="M569" s="66">
        <v>0</v>
      </c>
      <c r="N569" t="s">
        <v>46</v>
      </c>
      <c r="O569" t="s">
        <v>8566</v>
      </c>
      <c r="P569" t="s">
        <v>11677</v>
      </c>
      <c r="Q569" t="s">
        <v>8569</v>
      </c>
      <c r="R569" t="s">
        <v>12045</v>
      </c>
      <c r="S569" t="s">
        <v>12046</v>
      </c>
      <c r="T569" t="s">
        <v>46</v>
      </c>
      <c r="U569" s="57">
        <v>46023</v>
      </c>
      <c r="V569" s="57">
        <v>46053</v>
      </c>
      <c r="W569" s="65">
        <f t="shared" si="8"/>
        <v>31</v>
      </c>
    </row>
    <row r="570" spans="1:23" ht="13.5" x14ac:dyDescent="0.25">
      <c r="A570" t="s">
        <v>1333</v>
      </c>
      <c r="B570" s="57">
        <v>46023</v>
      </c>
      <c r="C570" s="57">
        <v>46053</v>
      </c>
      <c r="D570" t="s">
        <v>11676</v>
      </c>
      <c r="E570" t="s">
        <v>3645</v>
      </c>
      <c r="F570" t="s">
        <v>36</v>
      </c>
      <c r="G570" t="s">
        <v>96</v>
      </c>
      <c r="H570" t="s">
        <v>159</v>
      </c>
      <c r="I570" t="s">
        <v>39</v>
      </c>
      <c r="J570" t="s">
        <v>17835</v>
      </c>
      <c r="K570" t="s">
        <v>17834</v>
      </c>
      <c r="L570" s="66">
        <v>31</v>
      </c>
      <c r="M570" s="66">
        <v>0</v>
      </c>
      <c r="N570" t="s">
        <v>160</v>
      </c>
      <c r="O570" t="s">
        <v>3622</v>
      </c>
      <c r="P570" t="s">
        <v>41</v>
      </c>
      <c r="Q570" t="s">
        <v>10876</v>
      </c>
      <c r="R570" t="s">
        <v>14269</v>
      </c>
      <c r="S570" t="s">
        <v>14270</v>
      </c>
      <c r="T570" t="s">
        <v>160</v>
      </c>
      <c r="U570" s="57">
        <v>46023</v>
      </c>
      <c r="V570" s="57">
        <v>46053</v>
      </c>
      <c r="W570" s="65">
        <f t="shared" si="8"/>
        <v>31</v>
      </c>
    </row>
    <row r="571" spans="1:23" ht="13.5" x14ac:dyDescent="0.25">
      <c r="A571" t="s">
        <v>3837</v>
      </c>
      <c r="B571" s="57">
        <v>46023</v>
      </c>
      <c r="C571" s="57">
        <v>46053</v>
      </c>
      <c r="D571" t="s">
        <v>11676</v>
      </c>
      <c r="E571" t="s">
        <v>3838</v>
      </c>
      <c r="F571" t="s">
        <v>36</v>
      </c>
      <c r="G571" t="s">
        <v>96</v>
      </c>
      <c r="H571" t="s">
        <v>831</v>
      </c>
      <c r="I571" t="s">
        <v>39</v>
      </c>
      <c r="J571" t="s">
        <v>17835</v>
      </c>
      <c r="K571" t="s">
        <v>17834</v>
      </c>
      <c r="L571" s="66">
        <v>31</v>
      </c>
      <c r="M571" s="66">
        <v>0</v>
      </c>
      <c r="N571" t="s">
        <v>832</v>
      </c>
      <c r="O571" t="s">
        <v>3744</v>
      </c>
      <c r="P571" t="s">
        <v>41</v>
      </c>
      <c r="Q571" t="s">
        <v>3853</v>
      </c>
      <c r="R571" t="s">
        <v>12777</v>
      </c>
      <c r="S571" t="s">
        <v>12778</v>
      </c>
      <c r="T571" t="s">
        <v>832</v>
      </c>
      <c r="U571" s="57">
        <v>46023</v>
      </c>
      <c r="V571" s="57">
        <v>46053</v>
      </c>
      <c r="W571" s="65">
        <f t="shared" si="8"/>
        <v>31</v>
      </c>
    </row>
    <row r="572" spans="1:23" ht="13.5" x14ac:dyDescent="0.25">
      <c r="A572" t="s">
        <v>5983</v>
      </c>
      <c r="B572" s="57">
        <v>46023</v>
      </c>
      <c r="C572" s="57">
        <v>46053</v>
      </c>
      <c r="D572" t="s">
        <v>11676</v>
      </c>
      <c r="E572" t="s">
        <v>5984</v>
      </c>
      <c r="F572" t="s">
        <v>36</v>
      </c>
      <c r="G572" t="s">
        <v>96</v>
      </c>
      <c r="H572" t="s">
        <v>38</v>
      </c>
      <c r="I572" t="s">
        <v>39</v>
      </c>
      <c r="J572" t="s">
        <v>17835</v>
      </c>
      <c r="K572" t="s">
        <v>17834</v>
      </c>
      <c r="L572" s="66">
        <v>31</v>
      </c>
      <c r="M572" s="66">
        <v>0</v>
      </c>
      <c r="N572" t="s">
        <v>38</v>
      </c>
      <c r="O572" t="s">
        <v>5844</v>
      </c>
      <c r="P572" t="s">
        <v>41</v>
      </c>
      <c r="Q572" t="s">
        <v>5076</v>
      </c>
      <c r="R572" t="s">
        <v>13713</v>
      </c>
      <c r="S572" t="s">
        <v>13714</v>
      </c>
      <c r="T572" t="s">
        <v>38</v>
      </c>
      <c r="U572" s="57">
        <v>46023</v>
      </c>
      <c r="V572" s="57">
        <v>46053</v>
      </c>
      <c r="W572" s="65">
        <f t="shared" si="8"/>
        <v>31</v>
      </c>
    </row>
    <row r="573" spans="1:23" ht="13.5" x14ac:dyDescent="0.25">
      <c r="A573" t="s">
        <v>345</v>
      </c>
      <c r="B573" s="57">
        <v>46023</v>
      </c>
      <c r="C573" s="57">
        <v>46053</v>
      </c>
      <c r="D573" t="s">
        <v>11676</v>
      </c>
      <c r="E573" t="s">
        <v>346</v>
      </c>
      <c r="F573" t="s">
        <v>85</v>
      </c>
      <c r="G573" t="s">
        <v>50</v>
      </c>
      <c r="H573" t="s">
        <v>241</v>
      </c>
      <c r="I573" t="s">
        <v>39</v>
      </c>
      <c r="J573" t="s">
        <v>17756</v>
      </c>
      <c r="K573" t="s">
        <v>17757</v>
      </c>
      <c r="L573" s="66">
        <v>31</v>
      </c>
      <c r="M573" s="66">
        <v>0</v>
      </c>
      <c r="N573" t="s">
        <v>242</v>
      </c>
      <c r="O573" t="s">
        <v>283</v>
      </c>
      <c r="P573" t="s">
        <v>41</v>
      </c>
      <c r="Q573" t="s">
        <v>224</v>
      </c>
      <c r="R573"/>
      <c r="S573"/>
      <c r="T573"/>
      <c r="U573" s="57">
        <v>46023</v>
      </c>
      <c r="V573" s="57">
        <v>46053</v>
      </c>
      <c r="W573" s="65">
        <f t="shared" si="8"/>
        <v>31</v>
      </c>
    </row>
    <row r="574" spans="1:23" ht="13.5" x14ac:dyDescent="0.25">
      <c r="A574" t="s">
        <v>1199</v>
      </c>
      <c r="B574" s="57">
        <v>46023</v>
      </c>
      <c r="C574" s="57">
        <v>46053</v>
      </c>
      <c r="D574" t="s">
        <v>11676</v>
      </c>
      <c r="E574" t="s">
        <v>1200</v>
      </c>
      <c r="F574" t="s">
        <v>36</v>
      </c>
      <c r="G574" t="s">
        <v>96</v>
      </c>
      <c r="H574" t="s">
        <v>159</v>
      </c>
      <c r="I574" t="s">
        <v>39</v>
      </c>
      <c r="J574" t="s">
        <v>17835</v>
      </c>
      <c r="K574" t="s">
        <v>17834</v>
      </c>
      <c r="L574" s="66">
        <v>31</v>
      </c>
      <c r="M574" s="66">
        <v>0</v>
      </c>
      <c r="N574" t="s">
        <v>160</v>
      </c>
      <c r="O574" t="s">
        <v>1167</v>
      </c>
      <c r="P574" t="s">
        <v>41</v>
      </c>
      <c r="Q574" t="s">
        <v>10477</v>
      </c>
      <c r="R574" t="s">
        <v>14668</v>
      </c>
      <c r="S574" t="s">
        <v>14669</v>
      </c>
      <c r="T574" t="s">
        <v>5831</v>
      </c>
      <c r="U574" s="57">
        <v>46023</v>
      </c>
      <c r="V574" s="57">
        <v>46053</v>
      </c>
      <c r="W574" s="65">
        <f t="shared" si="8"/>
        <v>31</v>
      </c>
    </row>
    <row r="575" spans="1:23" ht="13.5" x14ac:dyDescent="0.25">
      <c r="A575" t="s">
        <v>890</v>
      </c>
      <c r="B575" s="57">
        <v>46023</v>
      </c>
      <c r="C575" s="57">
        <v>46053</v>
      </c>
      <c r="D575" t="s">
        <v>11676</v>
      </c>
      <c r="E575" t="s">
        <v>4415</v>
      </c>
      <c r="F575" t="s">
        <v>36</v>
      </c>
      <c r="G575" t="s">
        <v>96</v>
      </c>
      <c r="H575" t="s">
        <v>159</v>
      </c>
      <c r="I575" t="s">
        <v>39</v>
      </c>
      <c r="J575" t="s">
        <v>17835</v>
      </c>
      <c r="K575" t="s">
        <v>17834</v>
      </c>
      <c r="L575" s="66">
        <v>31</v>
      </c>
      <c r="M575" s="66">
        <v>0</v>
      </c>
      <c r="N575" t="s">
        <v>160</v>
      </c>
      <c r="O575" t="s">
        <v>3979</v>
      </c>
      <c r="P575" t="s">
        <v>41</v>
      </c>
      <c r="Q575" t="s">
        <v>10958</v>
      </c>
      <c r="R575" t="s">
        <v>14487</v>
      </c>
      <c r="S575" t="s">
        <v>14488</v>
      </c>
      <c r="T575"/>
      <c r="U575" s="57">
        <v>46023</v>
      </c>
      <c r="V575" s="57">
        <v>46053</v>
      </c>
      <c r="W575" s="65">
        <f t="shared" si="8"/>
        <v>31</v>
      </c>
    </row>
    <row r="576" spans="1:23" ht="13.5" x14ac:dyDescent="0.25">
      <c r="A576" t="s">
        <v>1233</v>
      </c>
      <c r="B576" s="57">
        <v>46023</v>
      </c>
      <c r="C576" s="57">
        <v>46053</v>
      </c>
      <c r="D576" t="s">
        <v>11676</v>
      </c>
      <c r="E576" t="s">
        <v>3233</v>
      </c>
      <c r="F576" t="s">
        <v>36</v>
      </c>
      <c r="G576" t="s">
        <v>96</v>
      </c>
      <c r="H576" t="s">
        <v>159</v>
      </c>
      <c r="I576" t="s">
        <v>39</v>
      </c>
      <c r="J576" t="s">
        <v>17835</v>
      </c>
      <c r="K576" t="s">
        <v>17834</v>
      </c>
      <c r="L576" s="66">
        <v>31</v>
      </c>
      <c r="M576" s="66">
        <v>0</v>
      </c>
      <c r="N576" t="s">
        <v>160</v>
      </c>
      <c r="O576" t="s">
        <v>3203</v>
      </c>
      <c r="P576" t="s">
        <v>41</v>
      </c>
      <c r="Q576" t="s">
        <v>10795</v>
      </c>
      <c r="R576" t="s">
        <v>14273</v>
      </c>
      <c r="S576" t="s">
        <v>14274</v>
      </c>
      <c r="T576" t="s">
        <v>160</v>
      </c>
      <c r="U576" s="57">
        <v>46023</v>
      </c>
      <c r="V576" s="57">
        <v>46053</v>
      </c>
      <c r="W576" s="65">
        <f t="shared" si="8"/>
        <v>31</v>
      </c>
    </row>
    <row r="577" spans="1:23" ht="13.5" x14ac:dyDescent="0.25">
      <c r="A577" t="s">
        <v>4096</v>
      </c>
      <c r="B577" s="57">
        <v>46023</v>
      </c>
      <c r="C577" s="57">
        <v>46053</v>
      </c>
      <c r="D577" t="s">
        <v>11676</v>
      </c>
      <c r="E577" t="s">
        <v>5986</v>
      </c>
      <c r="F577" t="s">
        <v>49</v>
      </c>
      <c r="G577" t="s">
        <v>50</v>
      </c>
      <c r="H577" t="s">
        <v>38</v>
      </c>
      <c r="I577" t="s">
        <v>39</v>
      </c>
      <c r="J577" t="s">
        <v>17756</v>
      </c>
      <c r="K577" t="s">
        <v>17757</v>
      </c>
      <c r="L577" s="66">
        <v>31</v>
      </c>
      <c r="M577" s="66">
        <v>0</v>
      </c>
      <c r="N577" t="s">
        <v>38</v>
      </c>
      <c r="O577" t="s">
        <v>5844</v>
      </c>
      <c r="P577" t="s">
        <v>41</v>
      </c>
      <c r="Q577" t="s">
        <v>224</v>
      </c>
      <c r="R577"/>
      <c r="S577"/>
      <c r="T577"/>
      <c r="U577" s="57">
        <v>46023</v>
      </c>
      <c r="V577" s="57">
        <v>46053</v>
      </c>
      <c r="W577" s="65">
        <f t="shared" si="8"/>
        <v>31</v>
      </c>
    </row>
    <row r="578" spans="1:23" ht="13.5" x14ac:dyDescent="0.25">
      <c r="A578" t="s">
        <v>2045</v>
      </c>
      <c r="B578" s="57">
        <v>46023</v>
      </c>
      <c r="C578" s="57">
        <v>46053</v>
      </c>
      <c r="D578" t="s">
        <v>11676</v>
      </c>
      <c r="E578" t="s">
        <v>2046</v>
      </c>
      <c r="F578" t="s">
        <v>36</v>
      </c>
      <c r="G578" t="s">
        <v>96</v>
      </c>
      <c r="H578" t="s">
        <v>159</v>
      </c>
      <c r="I578" t="s">
        <v>39</v>
      </c>
      <c r="J578" t="s">
        <v>17833</v>
      </c>
      <c r="K578" t="s">
        <v>17834</v>
      </c>
      <c r="L578" s="66">
        <v>31</v>
      </c>
      <c r="M578" s="66">
        <v>0</v>
      </c>
      <c r="N578" t="s">
        <v>160</v>
      </c>
      <c r="O578" t="s">
        <v>1937</v>
      </c>
      <c r="P578" t="s">
        <v>41</v>
      </c>
      <c r="Q578" t="s">
        <v>2485</v>
      </c>
      <c r="R578" t="s">
        <v>14409</v>
      </c>
      <c r="S578" t="s">
        <v>14410</v>
      </c>
      <c r="T578" t="s">
        <v>160</v>
      </c>
      <c r="U578" s="57">
        <v>46023</v>
      </c>
      <c r="V578" s="57">
        <v>46053</v>
      </c>
      <c r="W578" s="65">
        <f t="shared" si="8"/>
        <v>31</v>
      </c>
    </row>
    <row r="579" spans="1:23" ht="13.5" x14ac:dyDescent="0.25">
      <c r="A579" t="s">
        <v>2110</v>
      </c>
      <c r="B579" s="57">
        <v>46023</v>
      </c>
      <c r="C579" s="57">
        <v>46053</v>
      </c>
      <c r="D579" t="s">
        <v>11676</v>
      </c>
      <c r="E579" t="s">
        <v>2111</v>
      </c>
      <c r="F579" t="s">
        <v>36</v>
      </c>
      <c r="G579" t="s">
        <v>96</v>
      </c>
      <c r="H579" t="s">
        <v>38</v>
      </c>
      <c r="I579" t="s">
        <v>39</v>
      </c>
      <c r="J579" t="s">
        <v>17835</v>
      </c>
      <c r="K579" t="s">
        <v>17834</v>
      </c>
      <c r="L579" s="66">
        <v>31</v>
      </c>
      <c r="M579" s="66">
        <v>0</v>
      </c>
      <c r="N579" t="s">
        <v>38</v>
      </c>
      <c r="O579" t="s">
        <v>2086</v>
      </c>
      <c r="P579" t="s">
        <v>41</v>
      </c>
      <c r="Q579" t="s">
        <v>2123</v>
      </c>
      <c r="R579" t="s">
        <v>12821</v>
      </c>
      <c r="S579" t="s">
        <v>12822</v>
      </c>
      <c r="T579" t="s">
        <v>38</v>
      </c>
      <c r="U579" s="57">
        <v>46023</v>
      </c>
      <c r="V579" s="57">
        <v>46053</v>
      </c>
      <c r="W579" s="65">
        <f t="shared" ref="W579:W642" si="9">(V579-U579)+1</f>
        <v>31</v>
      </c>
    </row>
    <row r="580" spans="1:23" ht="13.5" x14ac:dyDescent="0.25">
      <c r="A580" t="s">
        <v>459</v>
      </c>
      <c r="B580" s="57">
        <v>46023</v>
      </c>
      <c r="C580" s="57">
        <v>46053</v>
      </c>
      <c r="D580" t="s">
        <v>11676</v>
      </c>
      <c r="E580" t="s">
        <v>2206</v>
      </c>
      <c r="F580" t="s">
        <v>36</v>
      </c>
      <c r="G580" t="s">
        <v>96</v>
      </c>
      <c r="H580" t="s">
        <v>159</v>
      </c>
      <c r="I580" t="s">
        <v>39</v>
      </c>
      <c r="J580" t="s">
        <v>17833</v>
      </c>
      <c r="K580" t="s">
        <v>17834</v>
      </c>
      <c r="L580" s="66">
        <v>31</v>
      </c>
      <c r="M580" s="66">
        <v>0</v>
      </c>
      <c r="N580" t="s">
        <v>160</v>
      </c>
      <c r="O580" t="s">
        <v>2180</v>
      </c>
      <c r="P580" t="s">
        <v>41</v>
      </c>
      <c r="Q580" t="s">
        <v>10667</v>
      </c>
      <c r="R580" t="s">
        <v>14275</v>
      </c>
      <c r="S580" t="s">
        <v>14276</v>
      </c>
      <c r="T580" t="s">
        <v>160</v>
      </c>
      <c r="U580" s="57">
        <v>46023</v>
      </c>
      <c r="V580" s="57">
        <v>46053</v>
      </c>
      <c r="W580" s="65">
        <f t="shared" si="9"/>
        <v>31</v>
      </c>
    </row>
    <row r="581" spans="1:23" ht="13.5" x14ac:dyDescent="0.25">
      <c r="A581" t="s">
        <v>297</v>
      </c>
      <c r="B581" s="57">
        <v>46023</v>
      </c>
      <c r="C581" s="57">
        <v>46053</v>
      </c>
      <c r="D581" t="s">
        <v>11676</v>
      </c>
      <c r="E581" t="s">
        <v>461</v>
      </c>
      <c r="F581" t="s">
        <v>36</v>
      </c>
      <c r="G581" t="s">
        <v>96</v>
      </c>
      <c r="H581" t="s">
        <v>159</v>
      </c>
      <c r="I581" t="s">
        <v>39</v>
      </c>
      <c r="J581" t="s">
        <v>17835</v>
      </c>
      <c r="K581" t="s">
        <v>17834</v>
      </c>
      <c r="L581" s="66">
        <v>31</v>
      </c>
      <c r="M581" s="66">
        <v>0</v>
      </c>
      <c r="N581" t="s">
        <v>160</v>
      </c>
      <c r="O581" t="s">
        <v>359</v>
      </c>
      <c r="P581" t="s">
        <v>41</v>
      </c>
      <c r="Q581" t="s">
        <v>441</v>
      </c>
      <c r="R581" t="s">
        <v>14540</v>
      </c>
      <c r="S581" t="s">
        <v>14541</v>
      </c>
      <c r="T581" t="s">
        <v>160</v>
      </c>
      <c r="U581" s="57">
        <v>46023</v>
      </c>
      <c r="V581" s="57">
        <v>46053</v>
      </c>
      <c r="W581" s="65">
        <f t="shared" si="9"/>
        <v>31</v>
      </c>
    </row>
    <row r="582" spans="1:23" ht="13.5" x14ac:dyDescent="0.25">
      <c r="A582" t="s">
        <v>9654</v>
      </c>
      <c r="B582" s="57">
        <v>46023</v>
      </c>
      <c r="C582" s="57">
        <v>46053</v>
      </c>
      <c r="D582" t="s">
        <v>11676</v>
      </c>
      <c r="E582" t="s">
        <v>9655</v>
      </c>
      <c r="F582" t="s">
        <v>36</v>
      </c>
      <c r="G582" t="s">
        <v>100</v>
      </c>
      <c r="H582" t="s">
        <v>9426</v>
      </c>
      <c r="I582" t="s">
        <v>39</v>
      </c>
      <c r="J582" t="s">
        <v>17835</v>
      </c>
      <c r="K582" t="s">
        <v>17834</v>
      </c>
      <c r="L582" s="66">
        <v>31</v>
      </c>
      <c r="M582" s="66">
        <v>0</v>
      </c>
      <c r="N582" t="s">
        <v>9427</v>
      </c>
      <c r="O582" t="s">
        <v>9428</v>
      </c>
      <c r="P582" t="s">
        <v>11678</v>
      </c>
      <c r="Q582" t="s">
        <v>9789</v>
      </c>
      <c r="R582" t="s">
        <v>11927</v>
      </c>
      <c r="S582" t="s">
        <v>11928</v>
      </c>
      <c r="T582" t="s">
        <v>9427</v>
      </c>
      <c r="U582" s="57">
        <v>46023</v>
      </c>
      <c r="V582" s="57">
        <v>46053</v>
      </c>
      <c r="W582" s="65">
        <f t="shared" si="9"/>
        <v>31</v>
      </c>
    </row>
    <row r="583" spans="1:23" ht="13.5" x14ac:dyDescent="0.25">
      <c r="A583" t="s">
        <v>2313</v>
      </c>
      <c r="B583" s="57">
        <v>46023</v>
      </c>
      <c r="C583" s="57">
        <v>46053</v>
      </c>
      <c r="D583" t="s">
        <v>11676</v>
      </c>
      <c r="E583" t="s">
        <v>2553</v>
      </c>
      <c r="F583" t="s">
        <v>36</v>
      </c>
      <c r="G583" t="s">
        <v>96</v>
      </c>
      <c r="H583" t="s">
        <v>38</v>
      </c>
      <c r="I583" t="s">
        <v>39</v>
      </c>
      <c r="J583" t="s">
        <v>17835</v>
      </c>
      <c r="K583" t="s">
        <v>17834</v>
      </c>
      <c r="L583" s="66">
        <v>31</v>
      </c>
      <c r="M583" s="66">
        <v>0</v>
      </c>
      <c r="N583" t="s">
        <v>38</v>
      </c>
      <c r="O583" t="s">
        <v>2521</v>
      </c>
      <c r="P583" t="s">
        <v>41</v>
      </c>
      <c r="Q583" t="s">
        <v>5959</v>
      </c>
      <c r="R583" t="s">
        <v>13613</v>
      </c>
      <c r="S583" t="s">
        <v>13614</v>
      </c>
      <c r="T583" t="s">
        <v>38</v>
      </c>
      <c r="U583" s="57">
        <v>46023</v>
      </c>
      <c r="V583" s="57">
        <v>46053</v>
      </c>
      <c r="W583" s="65">
        <f t="shared" si="9"/>
        <v>31</v>
      </c>
    </row>
    <row r="584" spans="1:23" ht="13.5" x14ac:dyDescent="0.25">
      <c r="A584" t="s">
        <v>4420</v>
      </c>
      <c r="B584" s="57">
        <v>46023</v>
      </c>
      <c r="C584" s="57">
        <v>46053</v>
      </c>
      <c r="D584" t="s">
        <v>11676</v>
      </c>
      <c r="E584" t="s">
        <v>4640</v>
      </c>
      <c r="F584" t="s">
        <v>36</v>
      </c>
      <c r="G584" t="s">
        <v>96</v>
      </c>
      <c r="H584" t="s">
        <v>159</v>
      </c>
      <c r="I584" t="s">
        <v>39</v>
      </c>
      <c r="J584" t="s">
        <v>17835</v>
      </c>
      <c r="K584" t="s">
        <v>17834</v>
      </c>
      <c r="L584" s="66">
        <v>31</v>
      </c>
      <c r="M584" s="66">
        <v>0</v>
      </c>
      <c r="N584" t="s">
        <v>160</v>
      </c>
      <c r="O584" t="s">
        <v>4572</v>
      </c>
      <c r="P584" t="s">
        <v>41</v>
      </c>
      <c r="Q584" t="s">
        <v>10998</v>
      </c>
      <c r="R584" t="s">
        <v>14277</v>
      </c>
      <c r="S584" t="s">
        <v>14278</v>
      </c>
      <c r="T584" t="s">
        <v>160</v>
      </c>
      <c r="U584" s="57">
        <v>46023</v>
      </c>
      <c r="V584" s="57">
        <v>46053</v>
      </c>
      <c r="W584" s="65">
        <f t="shared" si="9"/>
        <v>31</v>
      </c>
    </row>
    <row r="585" spans="1:23" ht="13.5" x14ac:dyDescent="0.25">
      <c r="A585" t="s">
        <v>196</v>
      </c>
      <c r="B585" s="57">
        <v>46023</v>
      </c>
      <c r="C585" s="57">
        <v>46053</v>
      </c>
      <c r="D585" t="s">
        <v>11676</v>
      </c>
      <c r="E585" t="s">
        <v>1965</v>
      </c>
      <c r="F585" t="s">
        <v>36</v>
      </c>
      <c r="G585" t="s">
        <v>96</v>
      </c>
      <c r="H585" t="s">
        <v>38</v>
      </c>
      <c r="I585" t="s">
        <v>39</v>
      </c>
      <c r="J585" t="s">
        <v>17835</v>
      </c>
      <c r="K585" t="s">
        <v>17834</v>
      </c>
      <c r="L585" s="66">
        <v>31</v>
      </c>
      <c r="M585" s="66">
        <v>0</v>
      </c>
      <c r="N585" t="s">
        <v>38</v>
      </c>
      <c r="O585" t="s">
        <v>1937</v>
      </c>
      <c r="P585" t="s">
        <v>41</v>
      </c>
      <c r="Q585" t="s">
        <v>10647</v>
      </c>
      <c r="R585" t="s">
        <v>14584</v>
      </c>
      <c r="S585" t="s">
        <v>14585</v>
      </c>
      <c r="T585" t="s">
        <v>38</v>
      </c>
      <c r="U585" s="57">
        <v>46023</v>
      </c>
      <c r="V585" s="57">
        <v>46053</v>
      </c>
      <c r="W585" s="65">
        <f t="shared" si="9"/>
        <v>31</v>
      </c>
    </row>
    <row r="586" spans="1:23" ht="13.5" x14ac:dyDescent="0.25">
      <c r="A586" t="s">
        <v>3271</v>
      </c>
      <c r="B586" s="57">
        <v>46023</v>
      </c>
      <c r="C586" s="57">
        <v>46053</v>
      </c>
      <c r="D586" t="s">
        <v>11676</v>
      </c>
      <c r="E586" t="s">
        <v>3272</v>
      </c>
      <c r="F586" t="s">
        <v>36</v>
      </c>
      <c r="G586" t="s">
        <v>96</v>
      </c>
      <c r="H586" t="s">
        <v>38</v>
      </c>
      <c r="I586" t="s">
        <v>39</v>
      </c>
      <c r="J586" t="s">
        <v>17835</v>
      </c>
      <c r="K586" t="s">
        <v>17834</v>
      </c>
      <c r="L586" s="66">
        <v>31</v>
      </c>
      <c r="M586" s="66">
        <v>0</v>
      </c>
      <c r="N586" t="s">
        <v>38</v>
      </c>
      <c r="O586" t="s">
        <v>3258</v>
      </c>
      <c r="P586" t="s">
        <v>41</v>
      </c>
      <c r="Q586" t="s">
        <v>3283</v>
      </c>
      <c r="R586" t="s">
        <v>12751</v>
      </c>
      <c r="S586" t="s">
        <v>12752</v>
      </c>
      <c r="T586" t="s">
        <v>38</v>
      </c>
      <c r="U586" s="57">
        <v>46023</v>
      </c>
      <c r="V586" s="57">
        <v>46053</v>
      </c>
      <c r="W586" s="65">
        <f t="shared" si="9"/>
        <v>31</v>
      </c>
    </row>
    <row r="587" spans="1:23" ht="13.5" x14ac:dyDescent="0.25">
      <c r="A587" t="s">
        <v>4422</v>
      </c>
      <c r="B587" s="57">
        <v>46023</v>
      </c>
      <c r="C587" s="57">
        <v>46053</v>
      </c>
      <c r="D587" t="s">
        <v>11676</v>
      </c>
      <c r="E587" t="s">
        <v>6331</v>
      </c>
      <c r="F587" t="s">
        <v>36</v>
      </c>
      <c r="G587" t="s">
        <v>96</v>
      </c>
      <c r="H587" t="s">
        <v>159</v>
      </c>
      <c r="I587" t="s">
        <v>39</v>
      </c>
      <c r="J587" t="s">
        <v>17835</v>
      </c>
      <c r="K587" t="s">
        <v>17834</v>
      </c>
      <c r="L587" s="66">
        <v>31</v>
      </c>
      <c r="M587" s="66">
        <v>0</v>
      </c>
      <c r="N587" t="s">
        <v>160</v>
      </c>
      <c r="O587" t="s">
        <v>5844</v>
      </c>
      <c r="P587" t="s">
        <v>41</v>
      </c>
      <c r="Q587" t="s">
        <v>6434</v>
      </c>
      <c r="R587" t="s">
        <v>12765</v>
      </c>
      <c r="S587" t="s">
        <v>12766</v>
      </c>
      <c r="T587" t="s">
        <v>160</v>
      </c>
      <c r="U587" s="57">
        <v>46023</v>
      </c>
      <c r="V587" s="57">
        <v>46053</v>
      </c>
      <c r="W587" s="65">
        <f t="shared" si="9"/>
        <v>31</v>
      </c>
    </row>
    <row r="588" spans="1:23" ht="13.5" x14ac:dyDescent="0.25">
      <c r="A588" t="s">
        <v>1533</v>
      </c>
      <c r="B588" s="57">
        <v>46023</v>
      </c>
      <c r="C588" s="57">
        <v>46053</v>
      </c>
      <c r="D588" t="s">
        <v>11676</v>
      </c>
      <c r="E588" t="s">
        <v>1534</v>
      </c>
      <c r="F588" t="s">
        <v>36</v>
      </c>
      <c r="G588" t="s">
        <v>96</v>
      </c>
      <c r="H588" t="s">
        <v>159</v>
      </c>
      <c r="I588" t="s">
        <v>39</v>
      </c>
      <c r="J588" t="s">
        <v>17835</v>
      </c>
      <c r="K588" t="s">
        <v>17834</v>
      </c>
      <c r="L588" s="66">
        <v>31</v>
      </c>
      <c r="M588" s="66">
        <v>0</v>
      </c>
      <c r="N588" t="s">
        <v>160</v>
      </c>
      <c r="O588" t="s">
        <v>1519</v>
      </c>
      <c r="P588" t="s">
        <v>41</v>
      </c>
      <c r="Q588" t="s">
        <v>10544</v>
      </c>
      <c r="R588" t="s">
        <v>14281</v>
      </c>
      <c r="S588" t="s">
        <v>14282</v>
      </c>
      <c r="T588" t="s">
        <v>160</v>
      </c>
      <c r="U588" s="57">
        <v>46023</v>
      </c>
      <c r="V588" s="57">
        <v>46053</v>
      </c>
      <c r="W588" s="65">
        <f t="shared" si="9"/>
        <v>31</v>
      </c>
    </row>
    <row r="589" spans="1:23" ht="13.5" x14ac:dyDescent="0.25">
      <c r="A589" t="s">
        <v>8126</v>
      </c>
      <c r="B589" s="57">
        <v>46023</v>
      </c>
      <c r="C589" s="57">
        <v>46053</v>
      </c>
      <c r="D589" t="s">
        <v>11676</v>
      </c>
      <c r="E589" t="s">
        <v>8127</v>
      </c>
      <c r="F589" t="s">
        <v>49</v>
      </c>
      <c r="G589" t="s">
        <v>50</v>
      </c>
      <c r="H589" t="s">
        <v>8112</v>
      </c>
      <c r="I589" t="s">
        <v>39</v>
      </c>
      <c r="J589" t="s">
        <v>17756</v>
      </c>
      <c r="K589" t="s">
        <v>17757</v>
      </c>
      <c r="L589" s="66">
        <v>31</v>
      </c>
      <c r="M589" s="66">
        <v>0</v>
      </c>
      <c r="N589" t="s">
        <v>8112</v>
      </c>
      <c r="O589" t="s">
        <v>8113</v>
      </c>
      <c r="P589" t="s">
        <v>7061</v>
      </c>
      <c r="Q589" t="s">
        <v>224</v>
      </c>
      <c r="R589"/>
      <c r="S589"/>
      <c r="T589"/>
      <c r="U589" s="57">
        <v>46023</v>
      </c>
      <c r="V589" s="57">
        <v>46053</v>
      </c>
      <c r="W589" s="65">
        <f t="shared" si="9"/>
        <v>31</v>
      </c>
    </row>
    <row r="590" spans="1:23" ht="13.5" x14ac:dyDescent="0.25">
      <c r="A590" t="s">
        <v>2746</v>
      </c>
      <c r="B590" s="57">
        <v>46023</v>
      </c>
      <c r="C590" s="57">
        <v>46053</v>
      </c>
      <c r="D590" t="s">
        <v>11676</v>
      </c>
      <c r="E590" t="s">
        <v>5997</v>
      </c>
      <c r="F590" t="s">
        <v>36</v>
      </c>
      <c r="G590" t="s">
        <v>96</v>
      </c>
      <c r="H590" t="s">
        <v>38</v>
      </c>
      <c r="I590" t="s">
        <v>39</v>
      </c>
      <c r="J590" t="s">
        <v>17835</v>
      </c>
      <c r="K590" t="s">
        <v>17834</v>
      </c>
      <c r="L590" s="66">
        <v>31</v>
      </c>
      <c r="M590" s="66">
        <v>0</v>
      </c>
      <c r="N590" t="s">
        <v>38</v>
      </c>
      <c r="O590" t="s">
        <v>5844</v>
      </c>
      <c r="P590" t="s">
        <v>41</v>
      </c>
      <c r="Q590" t="s">
        <v>5943</v>
      </c>
      <c r="R590" t="s">
        <v>12201</v>
      </c>
      <c r="S590" t="s">
        <v>12202</v>
      </c>
      <c r="T590" t="s">
        <v>38</v>
      </c>
      <c r="U590" s="57">
        <v>46023</v>
      </c>
      <c r="V590" s="57">
        <v>46053</v>
      </c>
      <c r="W590" s="65">
        <f t="shared" si="9"/>
        <v>31</v>
      </c>
    </row>
    <row r="591" spans="1:23" ht="13.5" x14ac:dyDescent="0.25">
      <c r="A591" t="s">
        <v>2271</v>
      </c>
      <c r="B591" s="57">
        <v>46023</v>
      </c>
      <c r="C591" s="57">
        <v>46053</v>
      </c>
      <c r="D591" t="s">
        <v>11676</v>
      </c>
      <c r="E591" t="s">
        <v>2272</v>
      </c>
      <c r="F591" t="s">
        <v>36</v>
      </c>
      <c r="G591" t="s">
        <v>96</v>
      </c>
      <c r="H591" t="s">
        <v>159</v>
      </c>
      <c r="I591" t="s">
        <v>39</v>
      </c>
      <c r="J591" t="s">
        <v>17835</v>
      </c>
      <c r="K591" t="s">
        <v>17834</v>
      </c>
      <c r="L591" s="66">
        <v>31</v>
      </c>
      <c r="M591" s="66">
        <v>0</v>
      </c>
      <c r="N591" t="s">
        <v>160</v>
      </c>
      <c r="O591" t="s">
        <v>2222</v>
      </c>
      <c r="P591" t="s">
        <v>41</v>
      </c>
      <c r="Q591" t="s">
        <v>10489</v>
      </c>
      <c r="R591" t="s">
        <v>14556</v>
      </c>
      <c r="S591" t="s">
        <v>14557</v>
      </c>
      <c r="T591" t="s">
        <v>160</v>
      </c>
      <c r="U591" s="57">
        <v>46023</v>
      </c>
      <c r="V591" s="57">
        <v>46053</v>
      </c>
      <c r="W591" s="65">
        <f t="shared" si="9"/>
        <v>31</v>
      </c>
    </row>
    <row r="592" spans="1:23" ht="13.5" x14ac:dyDescent="0.25">
      <c r="A592" t="s">
        <v>3573</v>
      </c>
      <c r="B592" s="57">
        <v>46023</v>
      </c>
      <c r="C592" s="57">
        <v>46053</v>
      </c>
      <c r="D592" t="s">
        <v>11676</v>
      </c>
      <c r="E592" t="s">
        <v>3574</v>
      </c>
      <c r="F592" t="s">
        <v>36</v>
      </c>
      <c r="G592" t="s">
        <v>96</v>
      </c>
      <c r="H592" t="s">
        <v>159</v>
      </c>
      <c r="I592" t="s">
        <v>39</v>
      </c>
      <c r="J592" t="s">
        <v>17835</v>
      </c>
      <c r="K592" t="s">
        <v>17834</v>
      </c>
      <c r="L592" s="66">
        <v>31</v>
      </c>
      <c r="M592" s="66">
        <v>0</v>
      </c>
      <c r="N592" t="s">
        <v>160</v>
      </c>
      <c r="O592" t="s">
        <v>3545</v>
      </c>
      <c r="P592" t="s">
        <v>41</v>
      </c>
      <c r="Q592" t="s">
        <v>3566</v>
      </c>
      <c r="R592" t="s">
        <v>12059</v>
      </c>
      <c r="S592" t="s">
        <v>12060</v>
      </c>
      <c r="T592" t="s">
        <v>160</v>
      </c>
      <c r="U592" s="57">
        <v>46023</v>
      </c>
      <c r="V592" s="57">
        <v>46053</v>
      </c>
      <c r="W592" s="65">
        <f t="shared" si="9"/>
        <v>31</v>
      </c>
    </row>
    <row r="593" spans="1:23" ht="13.5" x14ac:dyDescent="0.25">
      <c r="A593" t="s">
        <v>8991</v>
      </c>
      <c r="B593" s="57">
        <v>46023</v>
      </c>
      <c r="C593" s="57">
        <v>46053</v>
      </c>
      <c r="D593" t="s">
        <v>11676</v>
      </c>
      <c r="E593" t="s">
        <v>8992</v>
      </c>
      <c r="F593" t="s">
        <v>36</v>
      </c>
      <c r="G593" t="s">
        <v>100</v>
      </c>
      <c r="H593" t="s">
        <v>8869</v>
      </c>
      <c r="I593" t="s">
        <v>39</v>
      </c>
      <c r="J593" t="s">
        <v>17835</v>
      </c>
      <c r="K593" t="s">
        <v>17834</v>
      </c>
      <c r="L593" s="66">
        <v>31</v>
      </c>
      <c r="M593" s="66">
        <v>0</v>
      </c>
      <c r="N593" t="s">
        <v>8869</v>
      </c>
      <c r="O593" t="s">
        <v>8821</v>
      </c>
      <c r="P593" t="s">
        <v>11678</v>
      </c>
      <c r="Q593" t="s">
        <v>11340</v>
      </c>
      <c r="R593" t="s">
        <v>14285</v>
      </c>
      <c r="S593" t="s">
        <v>14286</v>
      </c>
      <c r="T593" t="s">
        <v>8869</v>
      </c>
      <c r="U593" s="57">
        <v>46023</v>
      </c>
      <c r="V593" s="57">
        <v>46053</v>
      </c>
      <c r="W593" s="65">
        <f t="shared" si="9"/>
        <v>31</v>
      </c>
    </row>
    <row r="594" spans="1:23" ht="13.5" x14ac:dyDescent="0.25">
      <c r="A594" t="s">
        <v>3778</v>
      </c>
      <c r="B594" s="57">
        <v>46023</v>
      </c>
      <c r="C594" s="57">
        <v>46053</v>
      </c>
      <c r="D594" t="s">
        <v>11676</v>
      </c>
      <c r="E594" t="s">
        <v>5673</v>
      </c>
      <c r="F594" t="s">
        <v>36</v>
      </c>
      <c r="G594" t="s">
        <v>96</v>
      </c>
      <c r="H594" t="s">
        <v>38</v>
      </c>
      <c r="I594" t="s">
        <v>39</v>
      </c>
      <c r="J594" t="s">
        <v>17835</v>
      </c>
      <c r="K594" t="s">
        <v>17834</v>
      </c>
      <c r="L594" s="66">
        <v>31</v>
      </c>
      <c r="M594" s="66">
        <v>0</v>
      </c>
      <c r="N594" t="s">
        <v>38</v>
      </c>
      <c r="O594" t="s">
        <v>5674</v>
      </c>
      <c r="P594" t="s">
        <v>41</v>
      </c>
      <c r="Q594" t="s">
        <v>11159</v>
      </c>
      <c r="R594" t="s">
        <v>14417</v>
      </c>
      <c r="S594" t="s">
        <v>14418</v>
      </c>
      <c r="T594" t="s">
        <v>14091</v>
      </c>
      <c r="U594" s="57">
        <v>46023</v>
      </c>
      <c r="V594" s="57">
        <v>46053</v>
      </c>
      <c r="W594" s="65">
        <f t="shared" si="9"/>
        <v>31</v>
      </c>
    </row>
    <row r="595" spans="1:23" ht="13.5" x14ac:dyDescent="0.25">
      <c r="A595" t="s">
        <v>4426</v>
      </c>
      <c r="B595" s="57">
        <v>46023</v>
      </c>
      <c r="C595" s="57">
        <v>46053</v>
      </c>
      <c r="D595" t="s">
        <v>11676</v>
      </c>
      <c r="E595" t="s">
        <v>5728</v>
      </c>
      <c r="F595" t="s">
        <v>36</v>
      </c>
      <c r="G595" t="s">
        <v>96</v>
      </c>
      <c r="H595" t="s">
        <v>159</v>
      </c>
      <c r="I595" t="s">
        <v>39</v>
      </c>
      <c r="J595" t="s">
        <v>17833</v>
      </c>
      <c r="K595" t="s">
        <v>17834</v>
      </c>
      <c r="L595" s="66">
        <v>31</v>
      </c>
      <c r="M595" s="66">
        <v>0</v>
      </c>
      <c r="N595" t="s">
        <v>160</v>
      </c>
      <c r="O595" t="s">
        <v>5699</v>
      </c>
      <c r="P595" t="s">
        <v>41</v>
      </c>
      <c r="Q595" t="s">
        <v>5745</v>
      </c>
      <c r="R595" t="s">
        <v>12675</v>
      </c>
      <c r="S595" t="s">
        <v>12676</v>
      </c>
      <c r="T595" t="s">
        <v>160</v>
      </c>
      <c r="U595" s="57">
        <v>46023</v>
      </c>
      <c r="V595" s="57">
        <v>46053</v>
      </c>
      <c r="W595" s="65">
        <f t="shared" si="9"/>
        <v>31</v>
      </c>
    </row>
    <row r="596" spans="1:23" ht="13.5" x14ac:dyDescent="0.25">
      <c r="A596" t="s">
        <v>4733</v>
      </c>
      <c r="B596" s="57">
        <v>46023</v>
      </c>
      <c r="C596" s="57">
        <v>46053</v>
      </c>
      <c r="D596" t="s">
        <v>11676</v>
      </c>
      <c r="E596" t="s">
        <v>4734</v>
      </c>
      <c r="F596" t="s">
        <v>36</v>
      </c>
      <c r="G596" t="s">
        <v>96</v>
      </c>
      <c r="H596" t="s">
        <v>241</v>
      </c>
      <c r="I596" t="s">
        <v>39</v>
      </c>
      <c r="J596" t="s">
        <v>17835</v>
      </c>
      <c r="K596" t="s">
        <v>17834</v>
      </c>
      <c r="L596" s="66">
        <v>31</v>
      </c>
      <c r="M596" s="66">
        <v>0</v>
      </c>
      <c r="N596" t="s">
        <v>242</v>
      </c>
      <c r="O596" t="s">
        <v>4665</v>
      </c>
      <c r="P596" t="s">
        <v>41</v>
      </c>
      <c r="Q596" t="s">
        <v>11027</v>
      </c>
      <c r="R596" t="s">
        <v>14429</v>
      </c>
      <c r="S596" t="s">
        <v>14430</v>
      </c>
      <c r="T596" t="s">
        <v>242</v>
      </c>
      <c r="U596" s="57">
        <v>46023</v>
      </c>
      <c r="V596" s="57">
        <v>46053</v>
      </c>
      <c r="W596" s="65">
        <f t="shared" si="9"/>
        <v>31</v>
      </c>
    </row>
    <row r="597" spans="1:23" ht="13.5" x14ac:dyDescent="0.25">
      <c r="A597" t="s">
        <v>802</v>
      </c>
      <c r="B597" s="57">
        <v>46023</v>
      </c>
      <c r="C597" s="57">
        <v>46053</v>
      </c>
      <c r="D597" t="s">
        <v>11676</v>
      </c>
      <c r="E597" t="s">
        <v>803</v>
      </c>
      <c r="F597" t="s">
        <v>36</v>
      </c>
      <c r="G597" t="s">
        <v>799</v>
      </c>
      <c r="H597" t="s">
        <v>793</v>
      </c>
      <c r="I597" t="s">
        <v>39</v>
      </c>
      <c r="J597" t="s">
        <v>17833</v>
      </c>
      <c r="K597" t="s">
        <v>17834</v>
      </c>
      <c r="L597" s="66">
        <v>31</v>
      </c>
      <c r="M597" s="66">
        <v>0</v>
      </c>
      <c r="N597" t="s">
        <v>794</v>
      </c>
      <c r="O597" t="s">
        <v>734</v>
      </c>
      <c r="P597" t="s">
        <v>41</v>
      </c>
      <c r="Q597" t="s">
        <v>805</v>
      </c>
      <c r="R597" t="s">
        <v>14465</v>
      </c>
      <c r="S597" t="s">
        <v>14466</v>
      </c>
      <c r="T597" t="s">
        <v>794</v>
      </c>
      <c r="U597" s="57">
        <v>46023</v>
      </c>
      <c r="V597" s="57">
        <v>46053</v>
      </c>
      <c r="W597" s="65">
        <f t="shared" si="9"/>
        <v>31</v>
      </c>
    </row>
    <row r="598" spans="1:23" ht="13.5" x14ac:dyDescent="0.25">
      <c r="A598" t="s">
        <v>1776</v>
      </c>
      <c r="B598" s="57">
        <v>46023</v>
      </c>
      <c r="C598" s="57">
        <v>46053</v>
      </c>
      <c r="D598" t="s">
        <v>11676</v>
      </c>
      <c r="E598" t="s">
        <v>1777</v>
      </c>
      <c r="F598" t="s">
        <v>36</v>
      </c>
      <c r="G598" t="s">
        <v>96</v>
      </c>
      <c r="H598" t="s">
        <v>1763</v>
      </c>
      <c r="I598" t="s">
        <v>39</v>
      </c>
      <c r="J598" t="s">
        <v>17835</v>
      </c>
      <c r="K598" t="s">
        <v>17834</v>
      </c>
      <c r="L598" s="66">
        <v>31</v>
      </c>
      <c r="M598" s="66">
        <v>0</v>
      </c>
      <c r="N598" t="s">
        <v>1764</v>
      </c>
      <c r="O598" t="s">
        <v>1693</v>
      </c>
      <c r="P598" t="s">
        <v>41</v>
      </c>
      <c r="Q598" t="s">
        <v>10590</v>
      </c>
      <c r="R598" t="s">
        <v>14714</v>
      </c>
      <c r="S598" t="s">
        <v>14715</v>
      </c>
      <c r="T598" t="s">
        <v>1764</v>
      </c>
      <c r="U598" s="57">
        <v>46023</v>
      </c>
      <c r="V598" s="57">
        <v>46053</v>
      </c>
      <c r="W598" s="65">
        <f t="shared" si="9"/>
        <v>31</v>
      </c>
    </row>
    <row r="599" spans="1:23" ht="13.5" x14ac:dyDescent="0.25">
      <c r="A599" t="s">
        <v>3433</v>
      </c>
      <c r="B599" s="57">
        <v>46023</v>
      </c>
      <c r="C599" s="57">
        <v>46053</v>
      </c>
      <c r="D599" t="s">
        <v>11676</v>
      </c>
      <c r="E599" t="s">
        <v>3434</v>
      </c>
      <c r="F599" t="s">
        <v>36</v>
      </c>
      <c r="G599" t="s">
        <v>96</v>
      </c>
      <c r="H599" t="s">
        <v>159</v>
      </c>
      <c r="I599" t="s">
        <v>39</v>
      </c>
      <c r="J599" t="s">
        <v>17835</v>
      </c>
      <c r="K599" t="s">
        <v>17834</v>
      </c>
      <c r="L599" s="66">
        <v>31</v>
      </c>
      <c r="M599" s="66">
        <v>0</v>
      </c>
      <c r="N599" t="s">
        <v>160</v>
      </c>
      <c r="O599" t="s">
        <v>3390</v>
      </c>
      <c r="P599" t="s">
        <v>41</v>
      </c>
      <c r="Q599" t="s">
        <v>3435</v>
      </c>
      <c r="R599" t="s">
        <v>13279</v>
      </c>
      <c r="S599" t="s">
        <v>13280</v>
      </c>
      <c r="T599" t="s">
        <v>160</v>
      </c>
      <c r="U599" s="57">
        <v>46023</v>
      </c>
      <c r="V599" s="57">
        <v>46053</v>
      </c>
      <c r="W599" s="65">
        <f t="shared" si="9"/>
        <v>31</v>
      </c>
    </row>
    <row r="600" spans="1:23" ht="13.5" x14ac:dyDescent="0.25">
      <c r="A600" t="s">
        <v>2408</v>
      </c>
      <c r="B600" s="57">
        <v>46023</v>
      </c>
      <c r="C600" s="57">
        <v>46053</v>
      </c>
      <c r="D600" t="s">
        <v>11676</v>
      </c>
      <c r="E600" t="s">
        <v>2967</v>
      </c>
      <c r="F600" t="s">
        <v>36</v>
      </c>
      <c r="G600" t="s">
        <v>96</v>
      </c>
      <c r="H600" t="s">
        <v>38</v>
      </c>
      <c r="I600" t="s">
        <v>39</v>
      </c>
      <c r="J600" t="s">
        <v>17835</v>
      </c>
      <c r="K600" t="s">
        <v>17834</v>
      </c>
      <c r="L600" s="66">
        <v>31</v>
      </c>
      <c r="M600" s="66">
        <v>0</v>
      </c>
      <c r="N600" t="s">
        <v>38</v>
      </c>
      <c r="O600" t="s">
        <v>2955</v>
      </c>
      <c r="P600" t="s">
        <v>41</v>
      </c>
      <c r="Q600" t="s">
        <v>2976</v>
      </c>
      <c r="R600" t="s">
        <v>12719</v>
      </c>
      <c r="S600" t="s">
        <v>12720</v>
      </c>
      <c r="T600" t="s">
        <v>38</v>
      </c>
      <c r="U600" s="57">
        <v>46023</v>
      </c>
      <c r="V600" s="57">
        <v>46053</v>
      </c>
      <c r="W600" s="65">
        <f t="shared" si="9"/>
        <v>31</v>
      </c>
    </row>
    <row r="601" spans="1:23" ht="13.5" x14ac:dyDescent="0.25">
      <c r="A601" t="s">
        <v>8618</v>
      </c>
      <c r="B601" s="57">
        <v>46023</v>
      </c>
      <c r="C601" s="57">
        <v>46053</v>
      </c>
      <c r="D601" t="s">
        <v>11676</v>
      </c>
      <c r="E601" t="s">
        <v>8619</v>
      </c>
      <c r="F601" t="s">
        <v>36</v>
      </c>
      <c r="G601" t="s">
        <v>96</v>
      </c>
      <c r="H601" t="s">
        <v>45</v>
      </c>
      <c r="I601" t="s">
        <v>39</v>
      </c>
      <c r="J601" t="s">
        <v>17835</v>
      </c>
      <c r="K601" t="s">
        <v>17834</v>
      </c>
      <c r="L601" s="66">
        <v>31</v>
      </c>
      <c r="M601" s="66">
        <v>0</v>
      </c>
      <c r="N601" t="s">
        <v>46</v>
      </c>
      <c r="O601" t="s">
        <v>8566</v>
      </c>
      <c r="P601" t="s">
        <v>11677</v>
      </c>
      <c r="Q601" t="s">
        <v>11512</v>
      </c>
      <c r="R601" t="s">
        <v>14287</v>
      </c>
      <c r="S601" t="s">
        <v>14288</v>
      </c>
      <c r="T601" t="s">
        <v>46</v>
      </c>
      <c r="U601" s="57">
        <v>46023</v>
      </c>
      <c r="V601" s="57">
        <v>46053</v>
      </c>
      <c r="W601" s="65">
        <f t="shared" si="9"/>
        <v>31</v>
      </c>
    </row>
    <row r="602" spans="1:23" ht="13.5" x14ac:dyDescent="0.25">
      <c r="A602" t="s">
        <v>2610</v>
      </c>
      <c r="B602" s="57">
        <v>46023</v>
      </c>
      <c r="C602" s="57">
        <v>46053</v>
      </c>
      <c r="D602" t="s">
        <v>11676</v>
      </c>
      <c r="E602" t="s">
        <v>2611</v>
      </c>
      <c r="F602" t="s">
        <v>36</v>
      </c>
      <c r="G602" t="s">
        <v>96</v>
      </c>
      <c r="H602" t="s">
        <v>159</v>
      </c>
      <c r="I602" t="s">
        <v>39</v>
      </c>
      <c r="J602" t="s">
        <v>17833</v>
      </c>
      <c r="K602" t="s">
        <v>17834</v>
      </c>
      <c r="L602" s="66">
        <v>31</v>
      </c>
      <c r="M602" s="66">
        <v>0</v>
      </c>
      <c r="N602" t="s">
        <v>160</v>
      </c>
      <c r="O602" t="s">
        <v>2521</v>
      </c>
      <c r="P602" t="s">
        <v>41</v>
      </c>
      <c r="Q602" t="s">
        <v>2623</v>
      </c>
      <c r="R602" t="s">
        <v>12807</v>
      </c>
      <c r="S602" t="s">
        <v>12808</v>
      </c>
      <c r="T602" t="s">
        <v>160</v>
      </c>
      <c r="U602" s="57">
        <v>46023</v>
      </c>
      <c r="V602" s="57">
        <v>46053</v>
      </c>
      <c r="W602" s="65">
        <f t="shared" si="9"/>
        <v>31</v>
      </c>
    </row>
    <row r="603" spans="1:23" ht="13.5" x14ac:dyDescent="0.25">
      <c r="A603" t="s">
        <v>213</v>
      </c>
      <c r="B603" s="57">
        <v>46023</v>
      </c>
      <c r="C603" s="57">
        <v>46053</v>
      </c>
      <c r="D603" t="s">
        <v>11676</v>
      </c>
      <c r="E603" t="s">
        <v>5622</v>
      </c>
      <c r="F603" t="s">
        <v>36</v>
      </c>
      <c r="G603" t="s">
        <v>96</v>
      </c>
      <c r="H603" t="s">
        <v>159</v>
      </c>
      <c r="I603" t="s">
        <v>39</v>
      </c>
      <c r="J603" t="s">
        <v>17835</v>
      </c>
      <c r="K603" t="s">
        <v>17834</v>
      </c>
      <c r="L603" s="66">
        <v>31</v>
      </c>
      <c r="M603" s="66">
        <v>0</v>
      </c>
      <c r="N603" t="s">
        <v>160</v>
      </c>
      <c r="O603" t="s">
        <v>5581</v>
      </c>
      <c r="P603" t="s">
        <v>41</v>
      </c>
      <c r="Q603" t="s">
        <v>11140</v>
      </c>
      <c r="R603" t="s">
        <v>14289</v>
      </c>
      <c r="S603" t="s">
        <v>14290</v>
      </c>
      <c r="T603" t="s">
        <v>160</v>
      </c>
      <c r="U603" s="57">
        <v>46023</v>
      </c>
      <c r="V603" s="57">
        <v>46053</v>
      </c>
      <c r="W603" s="65">
        <f t="shared" si="9"/>
        <v>31</v>
      </c>
    </row>
    <row r="604" spans="1:23" ht="13.5" x14ac:dyDescent="0.25">
      <c r="A604" t="s">
        <v>927</v>
      </c>
      <c r="B604" s="57">
        <v>46023</v>
      </c>
      <c r="C604" s="57">
        <v>46053</v>
      </c>
      <c r="D604" t="s">
        <v>11676</v>
      </c>
      <c r="E604" t="s">
        <v>928</v>
      </c>
      <c r="F604" t="s">
        <v>36</v>
      </c>
      <c r="G604" t="s">
        <v>96</v>
      </c>
      <c r="H604" t="s">
        <v>921</v>
      </c>
      <c r="I604" t="s">
        <v>39</v>
      </c>
      <c r="J604" t="s">
        <v>17835</v>
      </c>
      <c r="K604" t="s">
        <v>17834</v>
      </c>
      <c r="L604" s="66">
        <v>31</v>
      </c>
      <c r="M604" s="66">
        <v>0</v>
      </c>
      <c r="N604" t="s">
        <v>922</v>
      </c>
      <c r="O604" t="s">
        <v>905</v>
      </c>
      <c r="P604" t="s">
        <v>41</v>
      </c>
      <c r="Q604" t="s">
        <v>10440</v>
      </c>
      <c r="R604" t="s">
        <v>14570</v>
      </c>
      <c r="S604" t="s">
        <v>14571</v>
      </c>
      <c r="T604" t="s">
        <v>922</v>
      </c>
      <c r="U604" s="57">
        <v>46023</v>
      </c>
      <c r="V604" s="57">
        <v>46053</v>
      </c>
      <c r="W604" s="65">
        <f t="shared" si="9"/>
        <v>31</v>
      </c>
    </row>
    <row r="605" spans="1:23" ht="13.5" x14ac:dyDescent="0.25">
      <c r="A605" t="s">
        <v>110</v>
      </c>
      <c r="B605" s="57">
        <v>46023</v>
      </c>
      <c r="C605" s="57">
        <v>46053</v>
      </c>
      <c r="D605" t="s">
        <v>11676</v>
      </c>
      <c r="E605" t="s">
        <v>7291</v>
      </c>
      <c r="F605" t="s">
        <v>49</v>
      </c>
      <c r="G605" t="s">
        <v>50</v>
      </c>
      <c r="H605" t="s">
        <v>112</v>
      </c>
      <c r="I605" t="s">
        <v>39</v>
      </c>
      <c r="J605" t="s">
        <v>17756</v>
      </c>
      <c r="K605" t="s">
        <v>17757</v>
      </c>
      <c r="L605" s="66">
        <v>31</v>
      </c>
      <c r="M605" s="66">
        <v>0</v>
      </c>
      <c r="N605" t="s">
        <v>113</v>
      </c>
      <c r="O605" t="s">
        <v>7286</v>
      </c>
      <c r="P605" t="s">
        <v>7061</v>
      </c>
      <c r="Q605" t="s">
        <v>224</v>
      </c>
      <c r="R605"/>
      <c r="S605"/>
      <c r="T605"/>
      <c r="U605" s="57">
        <v>46023</v>
      </c>
      <c r="V605" s="57">
        <v>46053</v>
      </c>
      <c r="W605" s="65">
        <f t="shared" si="9"/>
        <v>31</v>
      </c>
    </row>
    <row r="606" spans="1:23" ht="13.5" x14ac:dyDescent="0.25">
      <c r="A606" t="s">
        <v>1281</v>
      </c>
      <c r="B606" s="57">
        <v>46023</v>
      </c>
      <c r="C606" s="57">
        <v>46053</v>
      </c>
      <c r="D606" t="s">
        <v>11676</v>
      </c>
      <c r="E606" t="s">
        <v>1282</v>
      </c>
      <c r="F606" t="s">
        <v>36</v>
      </c>
      <c r="G606" t="s">
        <v>799</v>
      </c>
      <c r="H606" t="s">
        <v>159</v>
      </c>
      <c r="I606" t="s">
        <v>39</v>
      </c>
      <c r="J606" t="s">
        <v>17833</v>
      </c>
      <c r="K606" t="s">
        <v>17834</v>
      </c>
      <c r="L606" s="66">
        <v>31</v>
      </c>
      <c r="M606" s="66">
        <v>0</v>
      </c>
      <c r="N606" t="s">
        <v>160</v>
      </c>
      <c r="O606" t="s">
        <v>1251</v>
      </c>
      <c r="P606" t="s">
        <v>41</v>
      </c>
      <c r="Q606" t="s">
        <v>1295</v>
      </c>
      <c r="R606" t="s">
        <v>13345</v>
      </c>
      <c r="S606" t="s">
        <v>13346</v>
      </c>
      <c r="T606" t="s">
        <v>717</v>
      </c>
      <c r="U606" s="57">
        <v>46023</v>
      </c>
      <c r="V606" s="57">
        <v>46053</v>
      </c>
      <c r="W606" s="65">
        <f t="shared" si="9"/>
        <v>31</v>
      </c>
    </row>
    <row r="607" spans="1:23" ht="13.5" x14ac:dyDescent="0.25">
      <c r="A607" t="s">
        <v>9690</v>
      </c>
      <c r="B607" s="57">
        <v>46023</v>
      </c>
      <c r="C607" s="57">
        <v>46053</v>
      </c>
      <c r="D607" t="s">
        <v>11676</v>
      </c>
      <c r="E607" t="s">
        <v>9691</v>
      </c>
      <c r="F607" t="s">
        <v>36</v>
      </c>
      <c r="G607" t="s">
        <v>96</v>
      </c>
      <c r="H607" t="s">
        <v>9426</v>
      </c>
      <c r="I607" t="s">
        <v>39</v>
      </c>
      <c r="J607" t="s">
        <v>17833</v>
      </c>
      <c r="K607" t="s">
        <v>17834</v>
      </c>
      <c r="L607" s="66">
        <v>31</v>
      </c>
      <c r="M607" s="66">
        <v>0</v>
      </c>
      <c r="N607" t="s">
        <v>9427</v>
      </c>
      <c r="O607" t="s">
        <v>9428</v>
      </c>
      <c r="P607" t="s">
        <v>11678</v>
      </c>
      <c r="Q607" t="s">
        <v>11424</v>
      </c>
      <c r="R607" t="s">
        <v>14604</v>
      </c>
      <c r="S607" t="s">
        <v>14605</v>
      </c>
      <c r="T607" t="s">
        <v>9427</v>
      </c>
      <c r="U607" s="57">
        <v>46023</v>
      </c>
      <c r="V607" s="57">
        <v>46053</v>
      </c>
      <c r="W607" s="65">
        <f t="shared" si="9"/>
        <v>31</v>
      </c>
    </row>
    <row r="608" spans="1:23" ht="13.5" x14ac:dyDescent="0.25">
      <c r="A608" t="s">
        <v>728</v>
      </c>
      <c r="B608" s="57">
        <v>46023</v>
      </c>
      <c r="C608" s="57">
        <v>46053</v>
      </c>
      <c r="D608" t="s">
        <v>11676</v>
      </c>
      <c r="E608" t="s">
        <v>5681</v>
      </c>
      <c r="F608" t="s">
        <v>36</v>
      </c>
      <c r="G608" t="s">
        <v>96</v>
      </c>
      <c r="H608" t="s">
        <v>159</v>
      </c>
      <c r="I608" t="s">
        <v>39</v>
      </c>
      <c r="J608" t="s">
        <v>17835</v>
      </c>
      <c r="K608" t="s">
        <v>17834</v>
      </c>
      <c r="L608" s="66">
        <v>31</v>
      </c>
      <c r="M608" s="66">
        <v>0</v>
      </c>
      <c r="N608" t="s">
        <v>160</v>
      </c>
      <c r="O608" t="s">
        <v>5674</v>
      </c>
      <c r="P608" t="s">
        <v>41</v>
      </c>
      <c r="Q608" t="s">
        <v>2383</v>
      </c>
      <c r="R608" t="s">
        <v>14469</v>
      </c>
      <c r="S608" t="s">
        <v>14470</v>
      </c>
      <c r="T608" t="s">
        <v>160</v>
      </c>
      <c r="U608" s="57">
        <v>46023</v>
      </c>
      <c r="V608" s="57">
        <v>46053</v>
      </c>
      <c r="W608" s="65">
        <f t="shared" si="9"/>
        <v>31</v>
      </c>
    </row>
    <row r="609" spans="1:23" ht="13.5" x14ac:dyDescent="0.25">
      <c r="A609" t="s">
        <v>2968</v>
      </c>
      <c r="B609" s="57">
        <v>46023</v>
      </c>
      <c r="C609" s="57">
        <v>46053</v>
      </c>
      <c r="D609" t="s">
        <v>11676</v>
      </c>
      <c r="E609" t="s">
        <v>2969</v>
      </c>
      <c r="F609" t="s">
        <v>36</v>
      </c>
      <c r="G609" t="s">
        <v>96</v>
      </c>
      <c r="H609" t="s">
        <v>38</v>
      </c>
      <c r="I609" t="s">
        <v>39</v>
      </c>
      <c r="J609" t="s">
        <v>17835</v>
      </c>
      <c r="K609" t="s">
        <v>17834</v>
      </c>
      <c r="L609" s="66">
        <v>31</v>
      </c>
      <c r="M609" s="66">
        <v>0</v>
      </c>
      <c r="N609" t="s">
        <v>38</v>
      </c>
      <c r="O609" t="s">
        <v>2955</v>
      </c>
      <c r="P609" t="s">
        <v>41</v>
      </c>
      <c r="Q609" t="s">
        <v>2970</v>
      </c>
      <c r="R609" t="s">
        <v>12601</v>
      </c>
      <c r="S609" t="s">
        <v>12602</v>
      </c>
      <c r="T609" t="s">
        <v>38</v>
      </c>
      <c r="U609" s="57">
        <v>46023</v>
      </c>
      <c r="V609" s="57">
        <v>46053</v>
      </c>
      <c r="W609" s="65">
        <f t="shared" si="9"/>
        <v>31</v>
      </c>
    </row>
    <row r="610" spans="1:23" ht="13.5" x14ac:dyDescent="0.25">
      <c r="A610" t="s">
        <v>546</v>
      </c>
      <c r="B610" s="57">
        <v>46023</v>
      </c>
      <c r="C610" s="57">
        <v>46053</v>
      </c>
      <c r="D610" t="s">
        <v>11676</v>
      </c>
      <c r="E610" t="s">
        <v>547</v>
      </c>
      <c r="F610" t="s">
        <v>36</v>
      </c>
      <c r="G610" t="s">
        <v>96</v>
      </c>
      <c r="H610" t="s">
        <v>241</v>
      </c>
      <c r="I610" t="s">
        <v>39</v>
      </c>
      <c r="J610" t="s">
        <v>17835</v>
      </c>
      <c r="K610" t="s">
        <v>17834</v>
      </c>
      <c r="L610" s="66">
        <v>31</v>
      </c>
      <c r="M610" s="66">
        <v>0</v>
      </c>
      <c r="N610" t="s">
        <v>242</v>
      </c>
      <c r="O610" t="s">
        <v>359</v>
      </c>
      <c r="P610" t="s">
        <v>41</v>
      </c>
      <c r="Q610" t="s">
        <v>553</v>
      </c>
      <c r="R610" t="s">
        <v>12869</v>
      </c>
      <c r="S610" t="s">
        <v>12870</v>
      </c>
      <c r="T610" t="s">
        <v>242</v>
      </c>
      <c r="U610" s="57">
        <v>46023</v>
      </c>
      <c r="V610" s="57">
        <v>46053</v>
      </c>
      <c r="W610" s="65">
        <f t="shared" si="9"/>
        <v>31</v>
      </c>
    </row>
    <row r="611" spans="1:23" ht="13.5" x14ac:dyDescent="0.25">
      <c r="A611" t="s">
        <v>466</v>
      </c>
      <c r="B611" s="57">
        <v>46023</v>
      </c>
      <c r="C611" s="57">
        <v>46053</v>
      </c>
      <c r="D611" t="s">
        <v>11676</v>
      </c>
      <c r="E611" t="s">
        <v>467</v>
      </c>
      <c r="F611" t="s">
        <v>36</v>
      </c>
      <c r="G611" t="s">
        <v>96</v>
      </c>
      <c r="H611" t="s">
        <v>159</v>
      </c>
      <c r="I611" t="s">
        <v>39</v>
      </c>
      <c r="J611" t="s">
        <v>17835</v>
      </c>
      <c r="K611" t="s">
        <v>17834</v>
      </c>
      <c r="L611" s="66">
        <v>31</v>
      </c>
      <c r="M611" s="66">
        <v>0</v>
      </c>
      <c r="N611" t="s">
        <v>160</v>
      </c>
      <c r="O611" t="s">
        <v>359</v>
      </c>
      <c r="P611" t="s">
        <v>41</v>
      </c>
      <c r="Q611" t="s">
        <v>10347</v>
      </c>
      <c r="R611" t="s">
        <v>14419</v>
      </c>
      <c r="S611" t="s">
        <v>14420</v>
      </c>
      <c r="T611" t="s">
        <v>160</v>
      </c>
      <c r="U611" s="57">
        <v>46023</v>
      </c>
      <c r="V611" s="57">
        <v>46053</v>
      </c>
      <c r="W611" s="65">
        <f t="shared" si="9"/>
        <v>31</v>
      </c>
    </row>
    <row r="612" spans="1:23" ht="13.5" x14ac:dyDescent="0.25">
      <c r="A612" t="s">
        <v>2748</v>
      </c>
      <c r="B612" s="57">
        <v>46023</v>
      </c>
      <c r="C612" s="57">
        <v>46053</v>
      </c>
      <c r="D612" t="s">
        <v>11676</v>
      </c>
      <c r="E612" t="s">
        <v>5776</v>
      </c>
      <c r="F612" t="s">
        <v>36</v>
      </c>
      <c r="G612" t="s">
        <v>96</v>
      </c>
      <c r="H612" t="s">
        <v>38</v>
      </c>
      <c r="I612" t="s">
        <v>39</v>
      </c>
      <c r="J612" t="s">
        <v>17833</v>
      </c>
      <c r="K612" t="s">
        <v>17834</v>
      </c>
      <c r="L612" s="66">
        <v>31</v>
      </c>
      <c r="M612" s="66">
        <v>0</v>
      </c>
      <c r="N612" t="s">
        <v>38</v>
      </c>
      <c r="O612" t="s">
        <v>5767</v>
      </c>
      <c r="P612" t="s">
        <v>41</v>
      </c>
      <c r="Q612" t="s">
        <v>5770</v>
      </c>
      <c r="R612" t="s">
        <v>12139</v>
      </c>
      <c r="S612" t="s">
        <v>12140</v>
      </c>
      <c r="T612" t="s">
        <v>38</v>
      </c>
      <c r="U612" s="57">
        <v>46023</v>
      </c>
      <c r="V612" s="57">
        <v>46053</v>
      </c>
      <c r="W612" s="65">
        <f t="shared" si="9"/>
        <v>31</v>
      </c>
    </row>
    <row r="613" spans="1:23" ht="13.5" x14ac:dyDescent="0.25">
      <c r="A613" t="s">
        <v>2501</v>
      </c>
      <c r="B613" s="57">
        <v>46023</v>
      </c>
      <c r="C613" s="57">
        <v>46053</v>
      </c>
      <c r="D613" t="s">
        <v>11676</v>
      </c>
      <c r="E613" t="s">
        <v>2502</v>
      </c>
      <c r="F613" t="s">
        <v>36</v>
      </c>
      <c r="G613" t="s">
        <v>96</v>
      </c>
      <c r="H613" t="s">
        <v>159</v>
      </c>
      <c r="I613" t="s">
        <v>39</v>
      </c>
      <c r="J613" t="s">
        <v>17833</v>
      </c>
      <c r="K613" t="s">
        <v>17834</v>
      </c>
      <c r="L613" s="66">
        <v>31</v>
      </c>
      <c r="M613" s="66">
        <v>0</v>
      </c>
      <c r="N613" t="s">
        <v>160</v>
      </c>
      <c r="O613" t="s">
        <v>2434</v>
      </c>
      <c r="P613" t="s">
        <v>41</v>
      </c>
      <c r="Q613" t="s">
        <v>2493</v>
      </c>
      <c r="R613" t="s">
        <v>12191</v>
      </c>
      <c r="S613" t="s">
        <v>12192</v>
      </c>
      <c r="T613" t="s">
        <v>160</v>
      </c>
      <c r="U613" s="57">
        <v>46023</v>
      </c>
      <c r="V613" s="57">
        <v>46053</v>
      </c>
      <c r="W613" s="65">
        <f t="shared" si="9"/>
        <v>31</v>
      </c>
    </row>
    <row r="614" spans="1:23" ht="13.5" x14ac:dyDescent="0.25">
      <c r="A614" t="s">
        <v>4117</v>
      </c>
      <c r="B614" s="57">
        <v>46023</v>
      </c>
      <c r="C614" s="57">
        <v>46053</v>
      </c>
      <c r="D614" t="s">
        <v>11676</v>
      </c>
      <c r="E614" t="s">
        <v>5079</v>
      </c>
      <c r="F614" t="s">
        <v>36</v>
      </c>
      <c r="G614" t="s">
        <v>96</v>
      </c>
      <c r="H614" t="s">
        <v>38</v>
      </c>
      <c r="I614" t="s">
        <v>39</v>
      </c>
      <c r="J614" t="s">
        <v>17835</v>
      </c>
      <c r="K614" t="s">
        <v>17834</v>
      </c>
      <c r="L614" s="66">
        <v>31</v>
      </c>
      <c r="M614" s="66">
        <v>0</v>
      </c>
      <c r="N614" t="s">
        <v>38</v>
      </c>
      <c r="O614" t="s">
        <v>5054</v>
      </c>
      <c r="P614" t="s">
        <v>41</v>
      </c>
      <c r="Q614" t="s">
        <v>11069</v>
      </c>
      <c r="R614" t="s">
        <v>13981</v>
      </c>
      <c r="S614" t="s">
        <v>13982</v>
      </c>
      <c r="T614" t="s">
        <v>38</v>
      </c>
      <c r="U614" s="57">
        <v>46023</v>
      </c>
      <c r="V614" s="57">
        <v>46053</v>
      </c>
      <c r="W614" s="65">
        <f t="shared" si="9"/>
        <v>31</v>
      </c>
    </row>
    <row r="615" spans="1:23" ht="13.5" x14ac:dyDescent="0.25">
      <c r="A615" t="s">
        <v>3052</v>
      </c>
      <c r="B615" s="57">
        <v>46023</v>
      </c>
      <c r="C615" s="57">
        <v>46053</v>
      </c>
      <c r="D615" t="s">
        <v>11676</v>
      </c>
      <c r="E615" t="s">
        <v>3053</v>
      </c>
      <c r="F615" t="s">
        <v>36</v>
      </c>
      <c r="G615" t="s">
        <v>96</v>
      </c>
      <c r="H615" t="s">
        <v>38</v>
      </c>
      <c r="I615" t="s">
        <v>39</v>
      </c>
      <c r="J615" t="s">
        <v>17835</v>
      </c>
      <c r="K615" t="s">
        <v>17834</v>
      </c>
      <c r="L615" s="66">
        <v>31</v>
      </c>
      <c r="M615" s="66">
        <v>0</v>
      </c>
      <c r="N615" t="s">
        <v>38</v>
      </c>
      <c r="O615" t="s">
        <v>3030</v>
      </c>
      <c r="P615" t="s">
        <v>41</v>
      </c>
      <c r="Q615" t="s">
        <v>10764</v>
      </c>
      <c r="R615" t="s">
        <v>13511</v>
      </c>
      <c r="S615" t="s">
        <v>13512</v>
      </c>
      <c r="T615" t="s">
        <v>14091</v>
      </c>
      <c r="U615" s="57">
        <v>46023</v>
      </c>
      <c r="V615" s="57">
        <v>46053</v>
      </c>
      <c r="W615" s="65">
        <f t="shared" si="9"/>
        <v>31</v>
      </c>
    </row>
    <row r="616" spans="1:23" ht="13.5" x14ac:dyDescent="0.25">
      <c r="A616" t="s">
        <v>3181</v>
      </c>
      <c r="B616" s="57">
        <v>46023</v>
      </c>
      <c r="C616" s="57">
        <v>46053</v>
      </c>
      <c r="D616" t="s">
        <v>11676</v>
      </c>
      <c r="E616" t="s">
        <v>3731</v>
      </c>
      <c r="F616" t="s">
        <v>36</v>
      </c>
      <c r="G616" t="s">
        <v>96</v>
      </c>
      <c r="H616" t="s">
        <v>159</v>
      </c>
      <c r="I616" t="s">
        <v>39</v>
      </c>
      <c r="J616" t="s">
        <v>17835</v>
      </c>
      <c r="K616" t="s">
        <v>17834</v>
      </c>
      <c r="L616" s="66">
        <v>31</v>
      </c>
      <c r="M616" s="66">
        <v>0</v>
      </c>
      <c r="N616" t="s">
        <v>160</v>
      </c>
      <c r="O616" t="s">
        <v>3706</v>
      </c>
      <c r="P616" t="s">
        <v>41</v>
      </c>
      <c r="Q616" t="s">
        <v>10917</v>
      </c>
      <c r="R616" t="s">
        <v>14291</v>
      </c>
      <c r="S616" t="s">
        <v>14292</v>
      </c>
      <c r="T616" t="s">
        <v>160</v>
      </c>
      <c r="U616" s="57">
        <v>46023</v>
      </c>
      <c r="V616" s="57">
        <v>46053</v>
      </c>
      <c r="W616" s="65">
        <f t="shared" si="9"/>
        <v>31</v>
      </c>
    </row>
    <row r="617" spans="1:23" ht="13.5" x14ac:dyDescent="0.25">
      <c r="A617" t="s">
        <v>7451</v>
      </c>
      <c r="B617" s="57">
        <v>46023</v>
      </c>
      <c r="C617" s="57">
        <v>46053</v>
      </c>
      <c r="D617" t="s">
        <v>11676</v>
      </c>
      <c r="E617" t="s">
        <v>224</v>
      </c>
      <c r="F617" t="s">
        <v>36</v>
      </c>
      <c r="G617" t="s">
        <v>44</v>
      </c>
      <c r="H617" t="s">
        <v>7437</v>
      </c>
      <c r="I617" t="s">
        <v>39</v>
      </c>
      <c r="J617" t="s">
        <v>17572</v>
      </c>
      <c r="K617" t="s">
        <v>17573</v>
      </c>
      <c r="L617" s="66">
        <v>31</v>
      </c>
      <c r="M617" s="66">
        <v>0</v>
      </c>
      <c r="N617" t="s">
        <v>7437</v>
      </c>
      <c r="O617" t="s">
        <v>7438</v>
      </c>
      <c r="P617" t="s">
        <v>7061</v>
      </c>
      <c r="Q617" t="s">
        <v>224</v>
      </c>
      <c r="R617"/>
      <c r="S617"/>
      <c r="T617"/>
      <c r="U617" s="57">
        <v>46023</v>
      </c>
      <c r="V617" s="57">
        <v>46053</v>
      </c>
      <c r="W617" s="65">
        <f t="shared" si="9"/>
        <v>31</v>
      </c>
    </row>
    <row r="618" spans="1:23" ht="13.5" x14ac:dyDescent="0.25">
      <c r="A618" t="s">
        <v>906</v>
      </c>
      <c r="B618" s="57">
        <v>46023</v>
      </c>
      <c r="C618" s="57">
        <v>46053</v>
      </c>
      <c r="D618" t="s">
        <v>11676</v>
      </c>
      <c r="E618" t="s">
        <v>907</v>
      </c>
      <c r="F618" t="s">
        <v>36</v>
      </c>
      <c r="G618" t="s">
        <v>96</v>
      </c>
      <c r="H618" t="s">
        <v>38</v>
      </c>
      <c r="I618" t="s">
        <v>39</v>
      </c>
      <c r="J618" t="s">
        <v>17835</v>
      </c>
      <c r="K618" t="s">
        <v>17834</v>
      </c>
      <c r="L618" s="66">
        <v>31</v>
      </c>
      <c r="M618" s="66">
        <v>0</v>
      </c>
      <c r="N618" t="s">
        <v>38</v>
      </c>
      <c r="O618" t="s">
        <v>905</v>
      </c>
      <c r="P618" t="s">
        <v>41</v>
      </c>
      <c r="Q618" t="s">
        <v>10441</v>
      </c>
      <c r="R618" t="s">
        <v>14656</v>
      </c>
      <c r="S618" t="s">
        <v>14657</v>
      </c>
      <c r="T618" t="s">
        <v>38</v>
      </c>
      <c r="U618" s="57">
        <v>46023</v>
      </c>
      <c r="V618" s="57">
        <v>46053</v>
      </c>
      <c r="W618" s="65">
        <f t="shared" si="9"/>
        <v>31</v>
      </c>
    </row>
    <row r="619" spans="1:23" ht="13.5" x14ac:dyDescent="0.25">
      <c r="A619" t="s">
        <v>8364</v>
      </c>
      <c r="B619" s="57">
        <v>46023</v>
      </c>
      <c r="C619" s="57">
        <v>46053</v>
      </c>
      <c r="D619" t="s">
        <v>11676</v>
      </c>
      <c r="E619" t="s">
        <v>8365</v>
      </c>
      <c r="F619" t="s">
        <v>36</v>
      </c>
      <c r="G619" t="s">
        <v>100</v>
      </c>
      <c r="H619" t="s">
        <v>112</v>
      </c>
      <c r="I619" t="s">
        <v>39</v>
      </c>
      <c r="J619" t="s">
        <v>17835</v>
      </c>
      <c r="K619" t="s">
        <v>17834</v>
      </c>
      <c r="L619" s="66">
        <v>31</v>
      </c>
      <c r="M619" s="66">
        <v>0</v>
      </c>
      <c r="N619" t="s">
        <v>113</v>
      </c>
      <c r="O619" t="s">
        <v>8348</v>
      </c>
      <c r="P619" t="s">
        <v>11677</v>
      </c>
      <c r="Q619" t="s">
        <v>8362</v>
      </c>
      <c r="R619" t="s">
        <v>12477</v>
      </c>
      <c r="S619" t="s">
        <v>12478</v>
      </c>
      <c r="T619" t="s">
        <v>113</v>
      </c>
      <c r="U619" s="57">
        <v>46023</v>
      </c>
      <c r="V619" s="57">
        <v>46053</v>
      </c>
      <c r="W619" s="65">
        <f t="shared" si="9"/>
        <v>31</v>
      </c>
    </row>
    <row r="620" spans="1:23" ht="13.5" x14ac:dyDescent="0.25">
      <c r="A620" t="s">
        <v>2503</v>
      </c>
      <c r="B620" s="57">
        <v>46023</v>
      </c>
      <c r="C620" s="57">
        <v>46053</v>
      </c>
      <c r="D620" t="s">
        <v>11676</v>
      </c>
      <c r="E620" t="s">
        <v>2504</v>
      </c>
      <c r="F620" t="s">
        <v>36</v>
      </c>
      <c r="G620" t="s">
        <v>96</v>
      </c>
      <c r="H620" t="s">
        <v>159</v>
      </c>
      <c r="I620" t="s">
        <v>39</v>
      </c>
      <c r="J620" t="s">
        <v>17835</v>
      </c>
      <c r="K620" t="s">
        <v>17834</v>
      </c>
      <c r="L620" s="66">
        <v>31</v>
      </c>
      <c r="M620" s="66">
        <v>0</v>
      </c>
      <c r="N620" t="s">
        <v>160</v>
      </c>
      <c r="O620" t="s">
        <v>2434</v>
      </c>
      <c r="P620" t="s">
        <v>41</v>
      </c>
      <c r="Q620" t="s">
        <v>10706</v>
      </c>
      <c r="R620" t="s">
        <v>14511</v>
      </c>
      <c r="S620" t="s">
        <v>14512</v>
      </c>
      <c r="T620" t="s">
        <v>160</v>
      </c>
      <c r="U620" s="57">
        <v>46023</v>
      </c>
      <c r="V620" s="57">
        <v>46053</v>
      </c>
      <c r="W620" s="65">
        <f t="shared" si="9"/>
        <v>31</v>
      </c>
    </row>
    <row r="621" spans="1:23" ht="13.5" x14ac:dyDescent="0.25">
      <c r="A621" t="s">
        <v>2239</v>
      </c>
      <c r="B621" s="57">
        <v>46023</v>
      </c>
      <c r="C621" s="57">
        <v>46053</v>
      </c>
      <c r="D621" t="s">
        <v>11676</v>
      </c>
      <c r="E621" t="s">
        <v>2240</v>
      </c>
      <c r="F621" t="s">
        <v>36</v>
      </c>
      <c r="G621" t="s">
        <v>96</v>
      </c>
      <c r="H621" t="s">
        <v>38</v>
      </c>
      <c r="I621" t="s">
        <v>39</v>
      </c>
      <c r="J621" t="s">
        <v>17835</v>
      </c>
      <c r="K621" t="s">
        <v>17834</v>
      </c>
      <c r="L621" s="66">
        <v>31</v>
      </c>
      <c r="M621" s="66">
        <v>0</v>
      </c>
      <c r="N621" t="s">
        <v>38</v>
      </c>
      <c r="O621" t="s">
        <v>2222</v>
      </c>
      <c r="P621" t="s">
        <v>41</v>
      </c>
      <c r="Q621" t="s">
        <v>10677</v>
      </c>
      <c r="R621" t="s">
        <v>14293</v>
      </c>
      <c r="S621" t="s">
        <v>14294</v>
      </c>
      <c r="T621" t="s">
        <v>38</v>
      </c>
      <c r="U621" s="57">
        <v>46023</v>
      </c>
      <c r="V621" s="57">
        <v>46053</v>
      </c>
      <c r="W621" s="65">
        <f t="shared" si="9"/>
        <v>31</v>
      </c>
    </row>
    <row r="622" spans="1:23" ht="13.5" x14ac:dyDescent="0.25">
      <c r="A622" t="s">
        <v>2752</v>
      </c>
      <c r="B622" s="57">
        <v>46023</v>
      </c>
      <c r="C622" s="57">
        <v>46053</v>
      </c>
      <c r="D622" t="s">
        <v>11676</v>
      </c>
      <c r="E622" t="s">
        <v>2753</v>
      </c>
      <c r="F622" t="s">
        <v>36</v>
      </c>
      <c r="G622" t="s">
        <v>100</v>
      </c>
      <c r="H622" t="s">
        <v>38</v>
      </c>
      <c r="I622" t="s">
        <v>39</v>
      </c>
      <c r="J622" t="s">
        <v>17835</v>
      </c>
      <c r="K622" t="s">
        <v>17834</v>
      </c>
      <c r="L622" s="66">
        <v>31</v>
      </c>
      <c r="M622" s="66">
        <v>0</v>
      </c>
      <c r="N622" t="s">
        <v>38</v>
      </c>
      <c r="O622" t="s">
        <v>2733</v>
      </c>
      <c r="P622" t="s">
        <v>41</v>
      </c>
      <c r="Q622" t="s">
        <v>10732</v>
      </c>
      <c r="R622" t="s">
        <v>14700</v>
      </c>
      <c r="S622" t="s">
        <v>14701</v>
      </c>
      <c r="T622" t="s">
        <v>38</v>
      </c>
      <c r="U622" s="57">
        <v>46023</v>
      </c>
      <c r="V622" s="57">
        <v>46053</v>
      </c>
      <c r="W622" s="65">
        <f t="shared" si="9"/>
        <v>31</v>
      </c>
    </row>
    <row r="623" spans="1:23" ht="13.5" x14ac:dyDescent="0.25">
      <c r="A623" t="s">
        <v>1408</v>
      </c>
      <c r="B623" s="57">
        <v>46023</v>
      </c>
      <c r="C623" s="57">
        <v>46053</v>
      </c>
      <c r="D623" t="s">
        <v>11676</v>
      </c>
      <c r="E623" t="s">
        <v>1409</v>
      </c>
      <c r="F623" t="s">
        <v>36</v>
      </c>
      <c r="G623" t="s">
        <v>100</v>
      </c>
      <c r="H623" t="s">
        <v>159</v>
      </c>
      <c r="I623" t="s">
        <v>39</v>
      </c>
      <c r="J623" t="s">
        <v>17835</v>
      </c>
      <c r="K623" t="s">
        <v>17834</v>
      </c>
      <c r="L623" s="66">
        <v>31</v>
      </c>
      <c r="M623" s="66">
        <v>0</v>
      </c>
      <c r="N623" t="s">
        <v>160</v>
      </c>
      <c r="O623" t="s">
        <v>1410</v>
      </c>
      <c r="P623" t="s">
        <v>41</v>
      </c>
      <c r="Q623" t="s">
        <v>762</v>
      </c>
      <c r="R623" t="s">
        <v>13936</v>
      </c>
      <c r="S623" t="s">
        <v>13937</v>
      </c>
      <c r="T623" t="s">
        <v>160</v>
      </c>
      <c r="U623" s="57">
        <v>46023</v>
      </c>
      <c r="V623" s="57">
        <v>46053</v>
      </c>
      <c r="W623" s="65">
        <f t="shared" si="9"/>
        <v>31</v>
      </c>
    </row>
    <row r="624" spans="1:23" ht="13.5" x14ac:dyDescent="0.25">
      <c r="A624" t="s">
        <v>901</v>
      </c>
      <c r="B624" s="57">
        <v>46023</v>
      </c>
      <c r="C624" s="57">
        <v>46053</v>
      </c>
      <c r="D624" t="s">
        <v>11676</v>
      </c>
      <c r="E624" t="s">
        <v>902</v>
      </c>
      <c r="F624" t="s">
        <v>36</v>
      </c>
      <c r="G624" t="s">
        <v>96</v>
      </c>
      <c r="H624" t="s">
        <v>38</v>
      </c>
      <c r="I624" t="s">
        <v>39</v>
      </c>
      <c r="J624" t="s">
        <v>17835</v>
      </c>
      <c r="K624" t="s">
        <v>17834</v>
      </c>
      <c r="L624" s="66">
        <v>31</v>
      </c>
      <c r="M624" s="66">
        <v>0</v>
      </c>
      <c r="N624" t="s">
        <v>38</v>
      </c>
      <c r="O624" t="s">
        <v>900</v>
      </c>
      <c r="P624" t="s">
        <v>41</v>
      </c>
      <c r="Q624" t="s">
        <v>10436</v>
      </c>
      <c r="R624" t="s">
        <v>14542</v>
      </c>
      <c r="S624" t="s">
        <v>14543</v>
      </c>
      <c r="T624" t="s">
        <v>38</v>
      </c>
      <c r="U624" s="57">
        <v>46023</v>
      </c>
      <c r="V624" s="57">
        <v>46053</v>
      </c>
      <c r="W624" s="65">
        <f t="shared" si="9"/>
        <v>31</v>
      </c>
    </row>
    <row r="625" spans="1:23" ht="13.5" x14ac:dyDescent="0.25">
      <c r="A625" t="s">
        <v>5542</v>
      </c>
      <c r="B625" s="57">
        <v>46023</v>
      </c>
      <c r="C625" s="57">
        <v>46053</v>
      </c>
      <c r="D625" t="s">
        <v>11676</v>
      </c>
      <c r="E625" t="s">
        <v>5543</v>
      </c>
      <c r="F625" t="s">
        <v>36</v>
      </c>
      <c r="G625" t="s">
        <v>96</v>
      </c>
      <c r="H625" t="s">
        <v>159</v>
      </c>
      <c r="I625" t="s">
        <v>39</v>
      </c>
      <c r="J625" t="s">
        <v>17835</v>
      </c>
      <c r="K625" t="s">
        <v>17834</v>
      </c>
      <c r="L625" s="66">
        <v>31</v>
      </c>
      <c r="M625" s="66">
        <v>0</v>
      </c>
      <c r="N625" t="s">
        <v>160</v>
      </c>
      <c r="O625" t="s">
        <v>5432</v>
      </c>
      <c r="P625" t="s">
        <v>41</v>
      </c>
      <c r="Q625" t="s">
        <v>11120</v>
      </c>
      <c r="R625" t="s">
        <v>14431</v>
      </c>
      <c r="S625" t="s">
        <v>14432</v>
      </c>
      <c r="T625" t="s">
        <v>160</v>
      </c>
      <c r="U625" s="57">
        <v>46023</v>
      </c>
      <c r="V625" s="57">
        <v>46053</v>
      </c>
      <c r="W625" s="65">
        <f t="shared" si="9"/>
        <v>31</v>
      </c>
    </row>
    <row r="626" spans="1:23" ht="13.5" x14ac:dyDescent="0.25">
      <c r="A626" t="s">
        <v>8369</v>
      </c>
      <c r="B626" s="57">
        <v>46023</v>
      </c>
      <c r="C626" s="57">
        <v>46053</v>
      </c>
      <c r="D626" t="s">
        <v>11676</v>
      </c>
      <c r="E626" t="s">
        <v>8370</v>
      </c>
      <c r="F626" t="s">
        <v>36</v>
      </c>
      <c r="G626" t="s">
        <v>100</v>
      </c>
      <c r="H626" t="s">
        <v>112</v>
      </c>
      <c r="I626" t="s">
        <v>39</v>
      </c>
      <c r="J626" t="s">
        <v>17835</v>
      </c>
      <c r="K626" t="s">
        <v>17834</v>
      </c>
      <c r="L626" s="66">
        <v>31</v>
      </c>
      <c r="M626" s="66">
        <v>0</v>
      </c>
      <c r="N626" t="s">
        <v>113</v>
      </c>
      <c r="O626" t="s">
        <v>8348</v>
      </c>
      <c r="P626" t="s">
        <v>11677</v>
      </c>
      <c r="Q626" t="s">
        <v>5012</v>
      </c>
      <c r="R626" t="s">
        <v>13609</v>
      </c>
      <c r="S626" t="s">
        <v>13610</v>
      </c>
      <c r="T626" t="s">
        <v>832</v>
      </c>
      <c r="U626" s="57">
        <v>46023</v>
      </c>
      <c r="V626" s="57">
        <v>46053</v>
      </c>
      <c r="W626" s="65">
        <f t="shared" si="9"/>
        <v>31</v>
      </c>
    </row>
    <row r="627" spans="1:23" ht="13.5" x14ac:dyDescent="0.25">
      <c r="A627" t="s">
        <v>225</v>
      </c>
      <c r="B627" s="57">
        <v>46023</v>
      </c>
      <c r="C627" s="57">
        <v>46053</v>
      </c>
      <c r="D627" t="s">
        <v>11676</v>
      </c>
      <c r="E627" t="s">
        <v>1027</v>
      </c>
      <c r="F627" t="s">
        <v>36</v>
      </c>
      <c r="G627" t="s">
        <v>96</v>
      </c>
      <c r="H627" t="s">
        <v>122</v>
      </c>
      <c r="I627" t="s">
        <v>39</v>
      </c>
      <c r="J627" t="s">
        <v>17835</v>
      </c>
      <c r="K627" t="s">
        <v>17834</v>
      </c>
      <c r="L627" s="66">
        <v>31</v>
      </c>
      <c r="M627" s="66">
        <v>0</v>
      </c>
      <c r="N627" t="s">
        <v>122</v>
      </c>
      <c r="O627" t="s">
        <v>965</v>
      </c>
      <c r="P627" t="s">
        <v>41</v>
      </c>
      <c r="Q627" t="s">
        <v>995</v>
      </c>
      <c r="R627" t="s">
        <v>12043</v>
      </c>
      <c r="S627" t="s">
        <v>12044</v>
      </c>
      <c r="T627" t="s">
        <v>122</v>
      </c>
      <c r="U627" s="57">
        <v>46023</v>
      </c>
      <c r="V627" s="57">
        <v>46053</v>
      </c>
      <c r="W627" s="65">
        <f t="shared" si="9"/>
        <v>31</v>
      </c>
    </row>
    <row r="628" spans="1:23" ht="13.5" x14ac:dyDescent="0.25">
      <c r="A628" t="s">
        <v>1454</v>
      </c>
      <c r="B628" s="57">
        <v>46023</v>
      </c>
      <c r="C628" s="57">
        <v>46053</v>
      </c>
      <c r="D628" t="s">
        <v>11676</v>
      </c>
      <c r="E628" t="s">
        <v>1572</v>
      </c>
      <c r="F628" t="s">
        <v>36</v>
      </c>
      <c r="G628" t="s">
        <v>96</v>
      </c>
      <c r="H628" t="s">
        <v>323</v>
      </c>
      <c r="I628" t="s">
        <v>39</v>
      </c>
      <c r="J628" t="s">
        <v>17835</v>
      </c>
      <c r="K628" t="s">
        <v>17834</v>
      </c>
      <c r="L628" s="66">
        <v>31</v>
      </c>
      <c r="M628" s="66">
        <v>0</v>
      </c>
      <c r="N628" t="s">
        <v>324</v>
      </c>
      <c r="O628" t="s">
        <v>1519</v>
      </c>
      <c r="P628" t="s">
        <v>41</v>
      </c>
      <c r="Q628" t="s">
        <v>10547</v>
      </c>
      <c r="R628" t="s">
        <v>14297</v>
      </c>
      <c r="S628" t="s">
        <v>14298</v>
      </c>
      <c r="T628" t="s">
        <v>324</v>
      </c>
      <c r="U628" s="57">
        <v>46023</v>
      </c>
      <c r="V628" s="57">
        <v>46053</v>
      </c>
      <c r="W628" s="65">
        <f t="shared" si="9"/>
        <v>31</v>
      </c>
    </row>
    <row r="629" spans="1:23" ht="13.5" x14ac:dyDescent="0.25">
      <c r="A629" t="s">
        <v>2243</v>
      </c>
      <c r="B629" s="57">
        <v>46023</v>
      </c>
      <c r="C629" s="57">
        <v>46053</v>
      </c>
      <c r="D629" t="s">
        <v>11676</v>
      </c>
      <c r="E629" t="s">
        <v>3136</v>
      </c>
      <c r="F629" t="s">
        <v>36</v>
      </c>
      <c r="G629" t="s">
        <v>96</v>
      </c>
      <c r="H629" t="s">
        <v>38</v>
      </c>
      <c r="I629" t="s">
        <v>39</v>
      </c>
      <c r="J629" t="s">
        <v>17835</v>
      </c>
      <c r="K629" t="s">
        <v>17834</v>
      </c>
      <c r="L629" s="66">
        <v>31</v>
      </c>
      <c r="M629" s="66">
        <v>0</v>
      </c>
      <c r="N629" t="s">
        <v>38</v>
      </c>
      <c r="O629" t="s">
        <v>3107</v>
      </c>
      <c r="P629" t="s">
        <v>41</v>
      </c>
      <c r="Q629" t="s">
        <v>10774</v>
      </c>
      <c r="R629" t="s">
        <v>14489</v>
      </c>
      <c r="S629" t="s">
        <v>14490</v>
      </c>
      <c r="T629" t="s">
        <v>38</v>
      </c>
      <c r="U629" s="57">
        <v>46023</v>
      </c>
      <c r="V629" s="57">
        <v>46053</v>
      </c>
      <c r="W629" s="65">
        <f t="shared" si="9"/>
        <v>31</v>
      </c>
    </row>
    <row r="630" spans="1:23" ht="13.5" x14ac:dyDescent="0.25">
      <c r="A630" t="s">
        <v>6024</v>
      </c>
      <c r="B630" s="57">
        <v>46023</v>
      </c>
      <c r="C630" s="57">
        <v>46053</v>
      </c>
      <c r="D630" t="s">
        <v>11676</v>
      </c>
      <c r="E630" t="s">
        <v>6025</v>
      </c>
      <c r="F630" t="s">
        <v>36</v>
      </c>
      <c r="G630" t="s">
        <v>96</v>
      </c>
      <c r="H630" t="s">
        <v>38</v>
      </c>
      <c r="I630" t="s">
        <v>39</v>
      </c>
      <c r="J630" t="s">
        <v>17835</v>
      </c>
      <c r="K630" t="s">
        <v>17834</v>
      </c>
      <c r="L630" s="66">
        <v>31</v>
      </c>
      <c r="M630" s="66">
        <v>0</v>
      </c>
      <c r="N630" t="s">
        <v>38</v>
      </c>
      <c r="O630" t="s">
        <v>5844</v>
      </c>
      <c r="P630" t="s">
        <v>41</v>
      </c>
      <c r="Q630" t="s">
        <v>11222</v>
      </c>
      <c r="R630" t="s">
        <v>13991</v>
      </c>
      <c r="S630" t="s">
        <v>13992</v>
      </c>
      <c r="T630" t="s">
        <v>38</v>
      </c>
      <c r="U630" s="57">
        <v>46023</v>
      </c>
      <c r="V630" s="57">
        <v>46053</v>
      </c>
      <c r="W630" s="65">
        <f t="shared" si="9"/>
        <v>31</v>
      </c>
    </row>
    <row r="631" spans="1:23" ht="13.5" x14ac:dyDescent="0.25">
      <c r="A631" t="s">
        <v>1743</v>
      </c>
      <c r="B631" s="57">
        <v>46023</v>
      </c>
      <c r="C631" s="57">
        <v>46053</v>
      </c>
      <c r="D631" t="s">
        <v>11676</v>
      </c>
      <c r="E631" t="s">
        <v>1744</v>
      </c>
      <c r="F631" t="s">
        <v>36</v>
      </c>
      <c r="G631" t="s">
        <v>96</v>
      </c>
      <c r="H631" t="s">
        <v>159</v>
      </c>
      <c r="I631" t="s">
        <v>39</v>
      </c>
      <c r="J631" t="s">
        <v>17835</v>
      </c>
      <c r="K631" t="s">
        <v>17834</v>
      </c>
      <c r="L631" s="66">
        <v>31</v>
      </c>
      <c r="M631" s="66">
        <v>0</v>
      </c>
      <c r="N631" t="s">
        <v>160</v>
      </c>
      <c r="O631" t="s">
        <v>1693</v>
      </c>
      <c r="P631" t="s">
        <v>41</v>
      </c>
      <c r="Q631" t="s">
        <v>1749</v>
      </c>
      <c r="R631" t="s">
        <v>12731</v>
      </c>
      <c r="S631" t="s">
        <v>12732</v>
      </c>
      <c r="T631" t="s">
        <v>160</v>
      </c>
      <c r="U631" s="57">
        <v>46023</v>
      </c>
      <c r="V631" s="57">
        <v>46053</v>
      </c>
      <c r="W631" s="65">
        <f t="shared" si="9"/>
        <v>31</v>
      </c>
    </row>
    <row r="632" spans="1:23" ht="13.5" x14ac:dyDescent="0.25">
      <c r="A632" t="s">
        <v>3504</v>
      </c>
      <c r="B632" s="57">
        <v>46023</v>
      </c>
      <c r="C632" s="57">
        <v>46053</v>
      </c>
      <c r="D632" t="s">
        <v>11676</v>
      </c>
      <c r="E632" t="s">
        <v>3505</v>
      </c>
      <c r="F632" t="s">
        <v>36</v>
      </c>
      <c r="G632" t="s">
        <v>96</v>
      </c>
      <c r="H632" t="s">
        <v>38</v>
      </c>
      <c r="I632" t="s">
        <v>39</v>
      </c>
      <c r="J632" t="s">
        <v>17835</v>
      </c>
      <c r="K632" t="s">
        <v>17834</v>
      </c>
      <c r="L632" s="66">
        <v>31</v>
      </c>
      <c r="M632" s="66">
        <v>0</v>
      </c>
      <c r="N632" t="s">
        <v>38</v>
      </c>
      <c r="O632" t="s">
        <v>3496</v>
      </c>
      <c r="P632" t="s">
        <v>41</v>
      </c>
      <c r="Q632" t="s">
        <v>3520</v>
      </c>
      <c r="R632" t="s">
        <v>13305</v>
      </c>
      <c r="S632" t="s">
        <v>13306</v>
      </c>
      <c r="T632" t="s">
        <v>38</v>
      </c>
      <c r="U632" s="57">
        <v>46023</v>
      </c>
      <c r="V632" s="57">
        <v>46053</v>
      </c>
      <c r="W632" s="65">
        <f t="shared" si="9"/>
        <v>31</v>
      </c>
    </row>
    <row r="633" spans="1:23" ht="13.5" x14ac:dyDescent="0.25">
      <c r="A633" t="s">
        <v>1203</v>
      </c>
      <c r="B633" s="57">
        <v>46023</v>
      </c>
      <c r="C633" s="57">
        <v>46053</v>
      </c>
      <c r="D633" t="s">
        <v>11676</v>
      </c>
      <c r="E633" t="s">
        <v>1204</v>
      </c>
      <c r="F633" t="s">
        <v>36</v>
      </c>
      <c r="G633" t="s">
        <v>96</v>
      </c>
      <c r="H633" t="s">
        <v>159</v>
      </c>
      <c r="I633" t="s">
        <v>39</v>
      </c>
      <c r="J633" t="s">
        <v>17833</v>
      </c>
      <c r="K633" t="s">
        <v>17834</v>
      </c>
      <c r="L633" s="66">
        <v>31</v>
      </c>
      <c r="M633" s="66">
        <v>0</v>
      </c>
      <c r="N633" t="s">
        <v>160</v>
      </c>
      <c r="O633" t="s">
        <v>1167</v>
      </c>
      <c r="P633" t="s">
        <v>41</v>
      </c>
      <c r="Q633" t="s">
        <v>10475</v>
      </c>
      <c r="R633" t="s">
        <v>14243</v>
      </c>
      <c r="S633" t="s">
        <v>14244</v>
      </c>
      <c r="T633" t="s">
        <v>160</v>
      </c>
      <c r="U633" s="57">
        <v>46023</v>
      </c>
      <c r="V633" s="57">
        <v>46053</v>
      </c>
      <c r="W633" s="65">
        <f t="shared" si="9"/>
        <v>31</v>
      </c>
    </row>
    <row r="634" spans="1:23" ht="13.5" x14ac:dyDescent="0.25">
      <c r="A634" t="s">
        <v>2796</v>
      </c>
      <c r="B634" s="57">
        <v>46023</v>
      </c>
      <c r="C634" s="57">
        <v>46053</v>
      </c>
      <c r="D634" t="s">
        <v>11676</v>
      </c>
      <c r="E634" t="s">
        <v>2797</v>
      </c>
      <c r="F634" t="s">
        <v>36</v>
      </c>
      <c r="G634" t="s">
        <v>96</v>
      </c>
      <c r="H634" t="s">
        <v>159</v>
      </c>
      <c r="I634" t="s">
        <v>39</v>
      </c>
      <c r="J634" t="s">
        <v>17835</v>
      </c>
      <c r="K634" t="s">
        <v>17834</v>
      </c>
      <c r="L634" s="66">
        <v>31</v>
      </c>
      <c r="M634" s="66">
        <v>0</v>
      </c>
      <c r="N634" t="s">
        <v>160</v>
      </c>
      <c r="O634" t="s">
        <v>2733</v>
      </c>
      <c r="P634" t="s">
        <v>41</v>
      </c>
      <c r="Q634" t="s">
        <v>2798</v>
      </c>
      <c r="R634" t="s">
        <v>13199</v>
      </c>
      <c r="S634" t="s">
        <v>13200</v>
      </c>
      <c r="T634" t="s">
        <v>160</v>
      </c>
      <c r="U634" s="57">
        <v>46023</v>
      </c>
      <c r="V634" s="57">
        <v>46053</v>
      </c>
      <c r="W634" s="65">
        <f t="shared" si="9"/>
        <v>31</v>
      </c>
    </row>
    <row r="635" spans="1:23" ht="13.5" x14ac:dyDescent="0.25">
      <c r="A635" t="s">
        <v>6362</v>
      </c>
      <c r="B635" s="57">
        <v>46023</v>
      </c>
      <c r="C635" s="57">
        <v>46053</v>
      </c>
      <c r="D635" t="s">
        <v>11676</v>
      </c>
      <c r="E635" t="s">
        <v>6363</v>
      </c>
      <c r="F635" t="s">
        <v>36</v>
      </c>
      <c r="G635" t="s">
        <v>96</v>
      </c>
      <c r="H635" t="s">
        <v>159</v>
      </c>
      <c r="I635" t="s">
        <v>39</v>
      </c>
      <c r="J635" t="s">
        <v>17835</v>
      </c>
      <c r="K635" t="s">
        <v>17834</v>
      </c>
      <c r="L635" s="66">
        <v>31</v>
      </c>
      <c r="M635" s="66">
        <v>0</v>
      </c>
      <c r="N635" t="s">
        <v>160</v>
      </c>
      <c r="O635" t="s">
        <v>5844</v>
      </c>
      <c r="P635" t="s">
        <v>41</v>
      </c>
      <c r="Q635" t="s">
        <v>6541</v>
      </c>
      <c r="R635" t="s">
        <v>13071</v>
      </c>
      <c r="S635" t="s">
        <v>13072</v>
      </c>
      <c r="T635" t="s">
        <v>160</v>
      </c>
      <c r="U635" s="57">
        <v>46023</v>
      </c>
      <c r="V635" s="57">
        <v>46053</v>
      </c>
      <c r="W635" s="65">
        <f t="shared" si="9"/>
        <v>31</v>
      </c>
    </row>
    <row r="636" spans="1:23" ht="13.5" x14ac:dyDescent="0.25">
      <c r="A636" t="s">
        <v>1573</v>
      </c>
      <c r="B636" s="57">
        <v>46023</v>
      </c>
      <c r="C636" s="57">
        <v>46053</v>
      </c>
      <c r="D636" t="s">
        <v>11676</v>
      </c>
      <c r="E636" t="s">
        <v>1574</v>
      </c>
      <c r="F636" t="s">
        <v>36</v>
      </c>
      <c r="G636" t="s">
        <v>96</v>
      </c>
      <c r="H636" t="s">
        <v>323</v>
      </c>
      <c r="I636" t="s">
        <v>39</v>
      </c>
      <c r="J636" t="s">
        <v>17835</v>
      </c>
      <c r="K636" t="s">
        <v>17834</v>
      </c>
      <c r="L636" s="66">
        <v>31</v>
      </c>
      <c r="M636" s="66">
        <v>0</v>
      </c>
      <c r="N636" t="s">
        <v>324</v>
      </c>
      <c r="O636" t="s">
        <v>1519</v>
      </c>
      <c r="P636" t="s">
        <v>41</v>
      </c>
      <c r="Q636" t="s">
        <v>10540</v>
      </c>
      <c r="R636" t="s">
        <v>13483</v>
      </c>
      <c r="S636" t="s">
        <v>13484</v>
      </c>
      <c r="T636" t="s">
        <v>324</v>
      </c>
      <c r="U636" s="57">
        <v>46023</v>
      </c>
      <c r="V636" s="57">
        <v>46053</v>
      </c>
      <c r="W636" s="65">
        <f t="shared" si="9"/>
        <v>31</v>
      </c>
    </row>
    <row r="637" spans="1:23" ht="13.5" x14ac:dyDescent="0.25">
      <c r="A637" t="s">
        <v>4445</v>
      </c>
      <c r="B637" s="57">
        <v>46023</v>
      </c>
      <c r="C637" s="57">
        <v>46053</v>
      </c>
      <c r="D637" t="s">
        <v>11676</v>
      </c>
      <c r="E637" t="s">
        <v>4446</v>
      </c>
      <c r="F637" t="s">
        <v>36</v>
      </c>
      <c r="G637" t="s">
        <v>96</v>
      </c>
      <c r="H637" t="s">
        <v>159</v>
      </c>
      <c r="I637" t="s">
        <v>39</v>
      </c>
      <c r="J637" t="s">
        <v>17835</v>
      </c>
      <c r="K637" t="s">
        <v>17834</v>
      </c>
      <c r="L637" s="66">
        <v>31</v>
      </c>
      <c r="M637" s="66">
        <v>0</v>
      </c>
      <c r="N637" t="s">
        <v>160</v>
      </c>
      <c r="O637" t="s">
        <v>3979</v>
      </c>
      <c r="P637" t="s">
        <v>41</v>
      </c>
      <c r="Q637" t="s">
        <v>163</v>
      </c>
      <c r="R637" t="s">
        <v>12441</v>
      </c>
      <c r="S637" t="s">
        <v>12442</v>
      </c>
      <c r="T637" t="s">
        <v>160</v>
      </c>
      <c r="U637" s="57">
        <v>46023</v>
      </c>
      <c r="V637" s="57">
        <v>46053</v>
      </c>
      <c r="W637" s="65">
        <f t="shared" si="9"/>
        <v>31</v>
      </c>
    </row>
    <row r="638" spans="1:23" ht="13.5" x14ac:dyDescent="0.25">
      <c r="A638" t="s">
        <v>215</v>
      </c>
      <c r="B638" s="57">
        <v>46023</v>
      </c>
      <c r="C638" s="57">
        <v>46053</v>
      </c>
      <c r="D638" t="s">
        <v>11676</v>
      </c>
      <c r="E638" t="s">
        <v>3732</v>
      </c>
      <c r="F638" t="s">
        <v>36</v>
      </c>
      <c r="G638" t="s">
        <v>96</v>
      </c>
      <c r="H638" t="s">
        <v>159</v>
      </c>
      <c r="I638" t="s">
        <v>39</v>
      </c>
      <c r="J638" t="s">
        <v>17835</v>
      </c>
      <c r="K638" t="s">
        <v>17834</v>
      </c>
      <c r="L638" s="66">
        <v>31</v>
      </c>
      <c r="M638" s="66">
        <v>0</v>
      </c>
      <c r="N638" t="s">
        <v>160</v>
      </c>
      <c r="O638" t="s">
        <v>3706</v>
      </c>
      <c r="P638" t="s">
        <v>41</v>
      </c>
      <c r="Q638" t="s">
        <v>3739</v>
      </c>
      <c r="R638" t="s">
        <v>13261</v>
      </c>
      <c r="S638" t="s">
        <v>13262</v>
      </c>
      <c r="T638" t="s">
        <v>160</v>
      </c>
      <c r="U638" s="57">
        <v>46023</v>
      </c>
      <c r="V638" s="57">
        <v>46053</v>
      </c>
      <c r="W638" s="65">
        <f t="shared" si="9"/>
        <v>31</v>
      </c>
    </row>
    <row r="639" spans="1:23" ht="13.5" x14ac:dyDescent="0.25">
      <c r="A639" t="s">
        <v>262</v>
      </c>
      <c r="B639" s="57">
        <v>46023</v>
      </c>
      <c r="C639" s="57">
        <v>46053</v>
      </c>
      <c r="D639" t="s">
        <v>11676</v>
      </c>
      <c r="E639" t="s">
        <v>263</v>
      </c>
      <c r="F639" t="s">
        <v>36</v>
      </c>
      <c r="G639" t="s">
        <v>96</v>
      </c>
      <c r="H639" t="s">
        <v>241</v>
      </c>
      <c r="I639" t="s">
        <v>39</v>
      </c>
      <c r="J639" t="s">
        <v>17835</v>
      </c>
      <c r="K639" t="s">
        <v>17834</v>
      </c>
      <c r="L639" s="66">
        <v>31</v>
      </c>
      <c r="M639" s="66">
        <v>0</v>
      </c>
      <c r="N639" t="s">
        <v>242</v>
      </c>
      <c r="O639" t="s">
        <v>181</v>
      </c>
      <c r="P639" t="s">
        <v>41</v>
      </c>
      <c r="Q639" t="s">
        <v>10302</v>
      </c>
      <c r="R639" t="s">
        <v>14491</v>
      </c>
      <c r="S639" t="s">
        <v>14492</v>
      </c>
      <c r="T639" t="s">
        <v>242</v>
      </c>
      <c r="U639" s="57">
        <v>46023</v>
      </c>
      <c r="V639" s="57">
        <v>46053</v>
      </c>
      <c r="W639" s="65">
        <f t="shared" si="9"/>
        <v>31</v>
      </c>
    </row>
    <row r="640" spans="1:23" ht="13.5" x14ac:dyDescent="0.25">
      <c r="A640" t="s">
        <v>1159</v>
      </c>
      <c r="B640" s="57">
        <v>46023</v>
      </c>
      <c r="C640" s="57">
        <v>46053</v>
      </c>
      <c r="D640" t="s">
        <v>11676</v>
      </c>
      <c r="E640" t="s">
        <v>3626</v>
      </c>
      <c r="F640" t="s">
        <v>36</v>
      </c>
      <c r="G640" t="s">
        <v>96</v>
      </c>
      <c r="H640" t="s">
        <v>38</v>
      </c>
      <c r="I640" t="s">
        <v>39</v>
      </c>
      <c r="J640" t="s">
        <v>17833</v>
      </c>
      <c r="K640" t="s">
        <v>17834</v>
      </c>
      <c r="L640" s="66">
        <v>31</v>
      </c>
      <c r="M640" s="66">
        <v>0</v>
      </c>
      <c r="N640" t="s">
        <v>38</v>
      </c>
      <c r="O640" t="s">
        <v>3622</v>
      </c>
      <c r="P640" t="s">
        <v>41</v>
      </c>
      <c r="Q640" t="s">
        <v>10351</v>
      </c>
      <c r="R640" t="s">
        <v>14301</v>
      </c>
      <c r="S640" t="s">
        <v>14302</v>
      </c>
      <c r="T640" t="s">
        <v>38</v>
      </c>
      <c r="U640" s="57">
        <v>46023</v>
      </c>
      <c r="V640" s="57">
        <v>46053</v>
      </c>
      <c r="W640" s="65">
        <f t="shared" si="9"/>
        <v>31</v>
      </c>
    </row>
    <row r="641" spans="1:23" ht="13.5" x14ac:dyDescent="0.25">
      <c r="A641" t="s">
        <v>3090</v>
      </c>
      <c r="B641" s="57">
        <v>46023</v>
      </c>
      <c r="C641" s="57">
        <v>46053</v>
      </c>
      <c r="D641" t="s">
        <v>11676</v>
      </c>
      <c r="E641" t="s">
        <v>3091</v>
      </c>
      <c r="F641" t="s">
        <v>36</v>
      </c>
      <c r="G641" t="s">
        <v>100</v>
      </c>
      <c r="H641" t="s">
        <v>159</v>
      </c>
      <c r="I641" t="s">
        <v>39</v>
      </c>
      <c r="J641" t="s">
        <v>17835</v>
      </c>
      <c r="K641" t="s">
        <v>17834</v>
      </c>
      <c r="L641" s="66">
        <v>31</v>
      </c>
      <c r="M641" s="66">
        <v>0</v>
      </c>
      <c r="N641" t="s">
        <v>160</v>
      </c>
      <c r="O641" t="s">
        <v>3030</v>
      </c>
      <c r="P641" t="s">
        <v>41</v>
      </c>
      <c r="Q641" t="s">
        <v>10768</v>
      </c>
      <c r="R641" t="s">
        <v>14562</v>
      </c>
      <c r="S641" t="s">
        <v>14563</v>
      </c>
      <c r="T641" t="s">
        <v>160</v>
      </c>
      <c r="U641" s="57">
        <v>46023</v>
      </c>
      <c r="V641" s="57">
        <v>46053</v>
      </c>
      <c r="W641" s="65">
        <f t="shared" si="9"/>
        <v>31</v>
      </c>
    </row>
    <row r="642" spans="1:23" ht="13.5" x14ac:dyDescent="0.25">
      <c r="A642" t="s">
        <v>4451</v>
      </c>
      <c r="B642" s="57">
        <v>46023</v>
      </c>
      <c r="C642" s="57">
        <v>46053</v>
      </c>
      <c r="D642" t="s">
        <v>11676</v>
      </c>
      <c r="E642" t="s">
        <v>4452</v>
      </c>
      <c r="F642" t="s">
        <v>36</v>
      </c>
      <c r="G642" t="s">
        <v>96</v>
      </c>
      <c r="H642" t="s">
        <v>159</v>
      </c>
      <c r="I642" t="s">
        <v>39</v>
      </c>
      <c r="J642" t="s">
        <v>17835</v>
      </c>
      <c r="K642" t="s">
        <v>17834</v>
      </c>
      <c r="L642" s="66">
        <v>31</v>
      </c>
      <c r="M642" s="66">
        <v>0</v>
      </c>
      <c r="N642" t="s">
        <v>160</v>
      </c>
      <c r="O642" t="s">
        <v>3979</v>
      </c>
      <c r="P642" t="s">
        <v>41</v>
      </c>
      <c r="Q642" t="s">
        <v>4492</v>
      </c>
      <c r="R642" t="s">
        <v>13225</v>
      </c>
      <c r="S642" t="s">
        <v>13226</v>
      </c>
      <c r="T642" t="s">
        <v>160</v>
      </c>
      <c r="U642" s="57">
        <v>46023</v>
      </c>
      <c r="V642" s="57">
        <v>46053</v>
      </c>
      <c r="W642" s="65">
        <f t="shared" si="9"/>
        <v>31</v>
      </c>
    </row>
    <row r="643" spans="1:23" ht="13.5" x14ac:dyDescent="0.25">
      <c r="A643" t="s">
        <v>227</v>
      </c>
      <c r="B643" s="57">
        <v>46023</v>
      </c>
      <c r="C643" s="57">
        <v>46053</v>
      </c>
      <c r="D643" t="s">
        <v>11676</v>
      </c>
      <c r="E643" t="s">
        <v>1033</v>
      </c>
      <c r="F643" t="s">
        <v>36</v>
      </c>
      <c r="G643" t="s">
        <v>96</v>
      </c>
      <c r="H643" t="s">
        <v>122</v>
      </c>
      <c r="I643" t="s">
        <v>39</v>
      </c>
      <c r="J643" t="s">
        <v>17835</v>
      </c>
      <c r="K643" t="s">
        <v>17834</v>
      </c>
      <c r="L643" s="66">
        <v>31</v>
      </c>
      <c r="M643" s="66">
        <v>0</v>
      </c>
      <c r="N643" t="s">
        <v>122</v>
      </c>
      <c r="O643" t="s">
        <v>965</v>
      </c>
      <c r="P643" t="s">
        <v>41</v>
      </c>
      <c r="Q643" t="s">
        <v>10453</v>
      </c>
      <c r="R643" t="s">
        <v>14305</v>
      </c>
      <c r="S643" t="s">
        <v>14306</v>
      </c>
      <c r="T643" t="s">
        <v>122</v>
      </c>
      <c r="U643" s="57">
        <v>46023</v>
      </c>
      <c r="V643" s="57">
        <v>46053</v>
      </c>
      <c r="W643" s="65">
        <f t="shared" ref="W643:W706" si="10">(V643-U643)+1</f>
        <v>31</v>
      </c>
    </row>
    <row r="644" spans="1:23" ht="13.5" x14ac:dyDescent="0.25">
      <c r="A644" t="s">
        <v>3550</v>
      </c>
      <c r="B644" s="57">
        <v>46023</v>
      </c>
      <c r="C644" s="57">
        <v>46053</v>
      </c>
      <c r="D644" t="s">
        <v>11676</v>
      </c>
      <c r="E644" t="s">
        <v>5465</v>
      </c>
      <c r="F644" t="s">
        <v>36</v>
      </c>
      <c r="G644" t="s">
        <v>96</v>
      </c>
      <c r="H644" t="s">
        <v>38</v>
      </c>
      <c r="I644" t="s">
        <v>39</v>
      </c>
      <c r="J644" t="s">
        <v>17835</v>
      </c>
      <c r="K644" t="s">
        <v>17834</v>
      </c>
      <c r="L644" s="66">
        <v>31</v>
      </c>
      <c r="M644" s="66">
        <v>0</v>
      </c>
      <c r="N644" t="s">
        <v>38</v>
      </c>
      <c r="O644" t="s">
        <v>5432</v>
      </c>
      <c r="P644" t="s">
        <v>41</v>
      </c>
      <c r="Q644" t="s">
        <v>11122</v>
      </c>
      <c r="R644" t="s">
        <v>14307</v>
      </c>
      <c r="S644" t="s">
        <v>14308</v>
      </c>
      <c r="T644" t="s">
        <v>38</v>
      </c>
      <c r="U644" s="57">
        <v>46023</v>
      </c>
      <c r="V644" s="57">
        <v>46053</v>
      </c>
      <c r="W644" s="65">
        <f t="shared" si="10"/>
        <v>31</v>
      </c>
    </row>
    <row r="645" spans="1:23" ht="13.5" x14ac:dyDescent="0.25">
      <c r="A645" t="s">
        <v>4152</v>
      </c>
      <c r="B645" s="57">
        <v>46023</v>
      </c>
      <c r="C645" s="57">
        <v>46053</v>
      </c>
      <c r="D645" t="s">
        <v>11676</v>
      </c>
      <c r="E645" t="s">
        <v>4679</v>
      </c>
      <c r="F645" t="s">
        <v>36</v>
      </c>
      <c r="G645" t="s">
        <v>100</v>
      </c>
      <c r="H645" t="s">
        <v>38</v>
      </c>
      <c r="I645" t="s">
        <v>39</v>
      </c>
      <c r="J645" t="s">
        <v>17835</v>
      </c>
      <c r="K645" t="s">
        <v>17834</v>
      </c>
      <c r="L645" s="66">
        <v>31</v>
      </c>
      <c r="M645" s="66">
        <v>0</v>
      </c>
      <c r="N645" t="s">
        <v>38</v>
      </c>
      <c r="O645" t="s">
        <v>4665</v>
      </c>
      <c r="P645" t="s">
        <v>41</v>
      </c>
      <c r="Q645" t="s">
        <v>11029</v>
      </c>
      <c r="R645" t="s">
        <v>14309</v>
      </c>
      <c r="S645" t="s">
        <v>14310</v>
      </c>
      <c r="T645" t="s">
        <v>38</v>
      </c>
      <c r="U645" s="57">
        <v>46023</v>
      </c>
      <c r="V645" s="57">
        <v>46053</v>
      </c>
      <c r="W645" s="65">
        <f t="shared" si="10"/>
        <v>31</v>
      </c>
    </row>
    <row r="646" spans="1:23" ht="13.5" x14ac:dyDescent="0.25">
      <c r="A646" t="s">
        <v>1322</v>
      </c>
      <c r="B646" s="57">
        <v>46023</v>
      </c>
      <c r="C646" s="57">
        <v>46053</v>
      </c>
      <c r="D646" t="s">
        <v>11676</v>
      </c>
      <c r="E646" t="s">
        <v>1323</v>
      </c>
      <c r="F646" t="s">
        <v>36</v>
      </c>
      <c r="G646" t="s">
        <v>96</v>
      </c>
      <c r="H646" t="s">
        <v>159</v>
      </c>
      <c r="I646" t="s">
        <v>39</v>
      </c>
      <c r="J646" t="s">
        <v>17835</v>
      </c>
      <c r="K646" t="s">
        <v>17834</v>
      </c>
      <c r="L646" s="66">
        <v>31</v>
      </c>
      <c r="M646" s="66">
        <v>0</v>
      </c>
      <c r="N646" t="s">
        <v>160</v>
      </c>
      <c r="O646" t="s">
        <v>1299</v>
      </c>
      <c r="P646" t="s">
        <v>41</v>
      </c>
      <c r="Q646" t="s">
        <v>10508</v>
      </c>
      <c r="R646" t="s">
        <v>14620</v>
      </c>
      <c r="S646" t="s">
        <v>14621</v>
      </c>
      <c r="T646" t="s">
        <v>160</v>
      </c>
      <c r="U646" s="57">
        <v>46023</v>
      </c>
      <c r="V646" s="57">
        <v>46053</v>
      </c>
      <c r="W646" s="65">
        <f t="shared" si="10"/>
        <v>31</v>
      </c>
    </row>
    <row r="647" spans="1:23" ht="13.5" x14ac:dyDescent="0.25">
      <c r="A647" t="s">
        <v>351</v>
      </c>
      <c r="B647" s="57">
        <v>46023</v>
      </c>
      <c r="C647" s="57">
        <v>46053</v>
      </c>
      <c r="D647" t="s">
        <v>11676</v>
      </c>
      <c r="E647" t="s">
        <v>4742</v>
      </c>
      <c r="F647" t="s">
        <v>36</v>
      </c>
      <c r="G647" t="s">
        <v>96</v>
      </c>
      <c r="H647" t="s">
        <v>241</v>
      </c>
      <c r="I647" t="s">
        <v>39</v>
      </c>
      <c r="J647" t="s">
        <v>17835</v>
      </c>
      <c r="K647" t="s">
        <v>17834</v>
      </c>
      <c r="L647" s="66">
        <v>31</v>
      </c>
      <c r="M647" s="66">
        <v>0</v>
      </c>
      <c r="N647" t="s">
        <v>242</v>
      </c>
      <c r="O647" t="s">
        <v>4665</v>
      </c>
      <c r="P647" t="s">
        <v>41</v>
      </c>
      <c r="Q647" t="s">
        <v>11030</v>
      </c>
      <c r="R647" t="s">
        <v>14311</v>
      </c>
      <c r="S647" t="s">
        <v>14312</v>
      </c>
      <c r="T647" t="s">
        <v>242</v>
      </c>
      <c r="U647" s="57">
        <v>46023</v>
      </c>
      <c r="V647" s="57">
        <v>46053</v>
      </c>
      <c r="W647" s="65">
        <f t="shared" si="10"/>
        <v>31</v>
      </c>
    </row>
    <row r="648" spans="1:23" ht="13.5" x14ac:dyDescent="0.25">
      <c r="A648" t="s">
        <v>2155</v>
      </c>
      <c r="B648" s="57">
        <v>46023</v>
      </c>
      <c r="C648" s="57">
        <v>46053</v>
      </c>
      <c r="D648" t="s">
        <v>11676</v>
      </c>
      <c r="E648" t="s">
        <v>2156</v>
      </c>
      <c r="F648" t="s">
        <v>36</v>
      </c>
      <c r="G648" t="s">
        <v>96</v>
      </c>
      <c r="H648" t="s">
        <v>159</v>
      </c>
      <c r="I648" t="s">
        <v>39</v>
      </c>
      <c r="J648" t="s">
        <v>17835</v>
      </c>
      <c r="K648" t="s">
        <v>17834</v>
      </c>
      <c r="L648" s="66">
        <v>31</v>
      </c>
      <c r="M648" s="66">
        <v>0</v>
      </c>
      <c r="N648" t="s">
        <v>160</v>
      </c>
      <c r="O648" t="s">
        <v>2086</v>
      </c>
      <c r="P648" t="s">
        <v>41</v>
      </c>
      <c r="Q648" t="s">
        <v>2140</v>
      </c>
      <c r="R648" t="s">
        <v>12335</v>
      </c>
      <c r="S648" t="s">
        <v>12336</v>
      </c>
      <c r="T648" t="s">
        <v>160</v>
      </c>
      <c r="U648" s="57">
        <v>46023</v>
      </c>
      <c r="V648" s="57">
        <v>46053</v>
      </c>
      <c r="W648" s="65">
        <f t="shared" si="10"/>
        <v>31</v>
      </c>
    </row>
    <row r="649" spans="1:23" ht="13.5" x14ac:dyDescent="0.25">
      <c r="A649" t="s">
        <v>5093</v>
      </c>
      <c r="B649" s="57">
        <v>46023</v>
      </c>
      <c r="C649" s="57">
        <v>46053</v>
      </c>
      <c r="D649" t="s">
        <v>11676</v>
      </c>
      <c r="E649" t="s">
        <v>5094</v>
      </c>
      <c r="F649" t="s">
        <v>36</v>
      </c>
      <c r="G649" t="s">
        <v>96</v>
      </c>
      <c r="H649" t="s">
        <v>38</v>
      </c>
      <c r="I649" t="s">
        <v>39</v>
      </c>
      <c r="J649" t="s">
        <v>17835</v>
      </c>
      <c r="K649" t="s">
        <v>17834</v>
      </c>
      <c r="L649" s="66">
        <v>31</v>
      </c>
      <c r="M649" s="66">
        <v>0</v>
      </c>
      <c r="N649" t="s">
        <v>38</v>
      </c>
      <c r="O649" t="s">
        <v>5054</v>
      </c>
      <c r="P649" t="s">
        <v>41</v>
      </c>
      <c r="Q649" t="s">
        <v>11063</v>
      </c>
      <c r="R649" t="s">
        <v>14708</v>
      </c>
      <c r="S649" t="s">
        <v>14709</v>
      </c>
      <c r="T649" t="s">
        <v>38</v>
      </c>
      <c r="U649" s="57">
        <v>46023</v>
      </c>
      <c r="V649" s="57">
        <v>46053</v>
      </c>
      <c r="W649" s="65">
        <f t="shared" si="10"/>
        <v>31</v>
      </c>
    </row>
    <row r="650" spans="1:23" ht="13.5" x14ac:dyDescent="0.25">
      <c r="A650" t="s">
        <v>1458</v>
      </c>
      <c r="B650" s="57">
        <v>46023</v>
      </c>
      <c r="C650" s="57">
        <v>46053</v>
      </c>
      <c r="D650" t="s">
        <v>11676</v>
      </c>
      <c r="E650" t="s">
        <v>1575</v>
      </c>
      <c r="F650" t="s">
        <v>36</v>
      </c>
      <c r="G650" t="s">
        <v>96</v>
      </c>
      <c r="H650" t="s">
        <v>323</v>
      </c>
      <c r="I650" t="s">
        <v>39</v>
      </c>
      <c r="J650" t="s">
        <v>17835</v>
      </c>
      <c r="K650" t="s">
        <v>17834</v>
      </c>
      <c r="L650" s="66">
        <v>31</v>
      </c>
      <c r="M650" s="66">
        <v>0</v>
      </c>
      <c r="N650" t="s">
        <v>324</v>
      </c>
      <c r="O650" t="s">
        <v>1519</v>
      </c>
      <c r="P650" t="s">
        <v>41</v>
      </c>
      <c r="Q650" t="s">
        <v>10549</v>
      </c>
      <c r="R650" t="s">
        <v>14313</v>
      </c>
      <c r="S650" t="s">
        <v>14314</v>
      </c>
      <c r="T650" t="s">
        <v>324</v>
      </c>
      <c r="U650" s="57">
        <v>46023</v>
      </c>
      <c r="V650" s="57">
        <v>46053</v>
      </c>
      <c r="W650" s="65">
        <f t="shared" si="10"/>
        <v>31</v>
      </c>
    </row>
    <row r="651" spans="1:23" ht="13.5" x14ac:dyDescent="0.25">
      <c r="A651" t="s">
        <v>1461</v>
      </c>
      <c r="B651" s="57">
        <v>46023</v>
      </c>
      <c r="C651" s="57">
        <v>46053</v>
      </c>
      <c r="D651" t="s">
        <v>11676</v>
      </c>
      <c r="E651" t="s">
        <v>1462</v>
      </c>
      <c r="F651" t="s">
        <v>36</v>
      </c>
      <c r="G651" t="s">
        <v>96</v>
      </c>
      <c r="H651" t="s">
        <v>323</v>
      </c>
      <c r="I651" t="s">
        <v>39</v>
      </c>
      <c r="J651" t="s">
        <v>17835</v>
      </c>
      <c r="K651" t="s">
        <v>17834</v>
      </c>
      <c r="L651" s="66">
        <v>31</v>
      </c>
      <c r="M651" s="66">
        <v>0</v>
      </c>
      <c r="N651" t="s">
        <v>324</v>
      </c>
      <c r="O651" t="s">
        <v>1410</v>
      </c>
      <c r="P651" t="s">
        <v>41</v>
      </c>
      <c r="Q651" t="s">
        <v>1485</v>
      </c>
      <c r="R651" t="s">
        <v>14120</v>
      </c>
      <c r="S651" t="s">
        <v>14121</v>
      </c>
      <c r="T651" t="s">
        <v>324</v>
      </c>
      <c r="U651" s="57">
        <v>46023</v>
      </c>
      <c r="V651" s="57">
        <v>46053</v>
      </c>
      <c r="W651" s="65">
        <f t="shared" si="10"/>
        <v>31</v>
      </c>
    </row>
    <row r="652" spans="1:23" ht="13.5" x14ac:dyDescent="0.25">
      <c r="A652" t="s">
        <v>5657</v>
      </c>
      <c r="B652" s="57">
        <v>46023</v>
      </c>
      <c r="C652" s="57">
        <v>46053</v>
      </c>
      <c r="D652" t="s">
        <v>11676</v>
      </c>
      <c r="E652" t="s">
        <v>5658</v>
      </c>
      <c r="F652" t="s">
        <v>36</v>
      </c>
      <c r="G652" t="s">
        <v>96</v>
      </c>
      <c r="H652" t="s">
        <v>159</v>
      </c>
      <c r="I652" t="s">
        <v>39</v>
      </c>
      <c r="J652" t="s">
        <v>17835</v>
      </c>
      <c r="K652" t="s">
        <v>17834</v>
      </c>
      <c r="L652" s="66">
        <v>31</v>
      </c>
      <c r="M652" s="66">
        <v>0</v>
      </c>
      <c r="N652" t="s">
        <v>160</v>
      </c>
      <c r="O652" t="s">
        <v>5637</v>
      </c>
      <c r="P652" t="s">
        <v>41</v>
      </c>
      <c r="Q652" t="s">
        <v>11149</v>
      </c>
      <c r="R652" t="s">
        <v>14423</v>
      </c>
      <c r="S652" t="s">
        <v>14424</v>
      </c>
      <c r="T652" t="s">
        <v>160</v>
      </c>
      <c r="U652" s="57">
        <v>46023</v>
      </c>
      <c r="V652" s="57">
        <v>46053</v>
      </c>
      <c r="W652" s="65">
        <f t="shared" si="10"/>
        <v>31</v>
      </c>
    </row>
    <row r="653" spans="1:23" ht="13.5" x14ac:dyDescent="0.25">
      <c r="A653" t="s">
        <v>1711</v>
      </c>
      <c r="B653" s="57">
        <v>46023</v>
      </c>
      <c r="C653" s="57">
        <v>46053</v>
      </c>
      <c r="D653" t="s">
        <v>11676</v>
      </c>
      <c r="E653" t="s">
        <v>1712</v>
      </c>
      <c r="F653" t="s">
        <v>36</v>
      </c>
      <c r="G653" t="s">
        <v>96</v>
      </c>
      <c r="H653" t="s">
        <v>38</v>
      </c>
      <c r="I653" t="s">
        <v>39</v>
      </c>
      <c r="J653" t="s">
        <v>17835</v>
      </c>
      <c r="K653" t="s">
        <v>17834</v>
      </c>
      <c r="L653" s="66">
        <v>31</v>
      </c>
      <c r="M653" s="66">
        <v>0</v>
      </c>
      <c r="N653" t="s">
        <v>38</v>
      </c>
      <c r="O653" t="s">
        <v>1693</v>
      </c>
      <c r="P653" t="s">
        <v>41</v>
      </c>
      <c r="Q653" t="s">
        <v>1709</v>
      </c>
      <c r="R653" t="s">
        <v>13973</v>
      </c>
      <c r="S653" t="s">
        <v>13974</v>
      </c>
      <c r="T653" t="s">
        <v>38</v>
      </c>
      <c r="U653" s="57">
        <v>46023</v>
      </c>
      <c r="V653" s="57">
        <v>46053</v>
      </c>
      <c r="W653" s="65">
        <f t="shared" si="10"/>
        <v>31</v>
      </c>
    </row>
    <row r="654" spans="1:23" ht="13.5" x14ac:dyDescent="0.25">
      <c r="A654" t="s">
        <v>1039</v>
      </c>
      <c r="B654" s="57">
        <v>46023</v>
      </c>
      <c r="C654" s="57">
        <v>46053</v>
      </c>
      <c r="D654" t="s">
        <v>11676</v>
      </c>
      <c r="E654" t="s">
        <v>1040</v>
      </c>
      <c r="F654" t="s">
        <v>36</v>
      </c>
      <c r="G654" t="s">
        <v>96</v>
      </c>
      <c r="H654" t="s">
        <v>122</v>
      </c>
      <c r="I654" t="s">
        <v>39</v>
      </c>
      <c r="J654" t="s">
        <v>17835</v>
      </c>
      <c r="K654" t="s">
        <v>17834</v>
      </c>
      <c r="L654" s="66">
        <v>31</v>
      </c>
      <c r="M654" s="66">
        <v>0</v>
      </c>
      <c r="N654" t="s">
        <v>122</v>
      </c>
      <c r="O654" t="s">
        <v>965</v>
      </c>
      <c r="P654" t="s">
        <v>41</v>
      </c>
      <c r="Q654" t="s">
        <v>1105</v>
      </c>
      <c r="R654" t="s">
        <v>13039</v>
      </c>
      <c r="S654" t="s">
        <v>13040</v>
      </c>
      <c r="T654" t="s">
        <v>122</v>
      </c>
      <c r="U654" s="57">
        <v>46023</v>
      </c>
      <c r="V654" s="57">
        <v>46053</v>
      </c>
      <c r="W654" s="65">
        <f t="shared" si="10"/>
        <v>31</v>
      </c>
    </row>
    <row r="655" spans="1:23" ht="13.5" x14ac:dyDescent="0.25">
      <c r="A655" t="s">
        <v>1927</v>
      </c>
      <c r="B655" s="57">
        <v>46023</v>
      </c>
      <c r="C655" s="57">
        <v>46053</v>
      </c>
      <c r="D655" t="s">
        <v>11676</v>
      </c>
      <c r="E655" t="s">
        <v>1928</v>
      </c>
      <c r="F655" t="s">
        <v>36</v>
      </c>
      <c r="G655" t="s">
        <v>96</v>
      </c>
      <c r="H655" t="s">
        <v>1343</v>
      </c>
      <c r="I655" t="s">
        <v>39</v>
      </c>
      <c r="J655" t="s">
        <v>17835</v>
      </c>
      <c r="K655" t="s">
        <v>17834</v>
      </c>
      <c r="L655" s="66">
        <v>31</v>
      </c>
      <c r="M655" s="66">
        <v>0</v>
      </c>
      <c r="N655" t="s">
        <v>1344</v>
      </c>
      <c r="O655" t="s">
        <v>1897</v>
      </c>
      <c r="P655" t="s">
        <v>41</v>
      </c>
      <c r="Q655" t="s">
        <v>1917</v>
      </c>
      <c r="R655" t="s">
        <v>12445</v>
      </c>
      <c r="S655" t="s">
        <v>12446</v>
      </c>
      <c r="T655" t="s">
        <v>160</v>
      </c>
      <c r="U655" s="57">
        <v>46023</v>
      </c>
      <c r="V655" s="57">
        <v>46053</v>
      </c>
      <c r="W655" s="65">
        <f t="shared" si="10"/>
        <v>31</v>
      </c>
    </row>
    <row r="656" spans="1:23" ht="13.5" x14ac:dyDescent="0.25">
      <c r="A656" t="s">
        <v>775</v>
      </c>
      <c r="B656" s="57">
        <v>46023</v>
      </c>
      <c r="C656" s="57">
        <v>46053</v>
      </c>
      <c r="D656" t="s">
        <v>11676</v>
      </c>
      <c r="E656" t="s">
        <v>776</v>
      </c>
      <c r="F656" t="s">
        <v>36</v>
      </c>
      <c r="G656" t="s">
        <v>96</v>
      </c>
      <c r="H656" t="s">
        <v>159</v>
      </c>
      <c r="I656" t="s">
        <v>39</v>
      </c>
      <c r="J656" t="s">
        <v>17835</v>
      </c>
      <c r="K656" t="s">
        <v>17834</v>
      </c>
      <c r="L656" s="66">
        <v>31</v>
      </c>
      <c r="M656" s="66">
        <v>0</v>
      </c>
      <c r="N656" t="s">
        <v>160</v>
      </c>
      <c r="O656" t="s">
        <v>734</v>
      </c>
      <c r="P656" t="s">
        <v>41</v>
      </c>
      <c r="Q656" t="s">
        <v>10417</v>
      </c>
      <c r="R656" t="s">
        <v>14546</v>
      </c>
      <c r="S656" t="s">
        <v>14547</v>
      </c>
      <c r="T656" t="s">
        <v>160</v>
      </c>
      <c r="U656" s="57">
        <v>46023</v>
      </c>
      <c r="V656" s="57">
        <v>46053</v>
      </c>
      <c r="W656" s="65">
        <f t="shared" si="10"/>
        <v>31</v>
      </c>
    </row>
    <row r="657" spans="1:23" ht="13.5" x14ac:dyDescent="0.25">
      <c r="A657" t="s">
        <v>696</v>
      </c>
      <c r="B657" s="57">
        <v>46023</v>
      </c>
      <c r="C657" s="57">
        <v>46053</v>
      </c>
      <c r="D657" t="s">
        <v>11676</v>
      </c>
      <c r="E657" t="s">
        <v>697</v>
      </c>
      <c r="F657" t="s">
        <v>36</v>
      </c>
      <c r="G657" t="s">
        <v>96</v>
      </c>
      <c r="H657" t="s">
        <v>159</v>
      </c>
      <c r="I657" t="s">
        <v>39</v>
      </c>
      <c r="J657" t="s">
        <v>17835</v>
      </c>
      <c r="K657" t="s">
        <v>17834</v>
      </c>
      <c r="L657" s="66">
        <v>31</v>
      </c>
      <c r="M657" s="66">
        <v>0</v>
      </c>
      <c r="N657" t="s">
        <v>160</v>
      </c>
      <c r="O657" t="s">
        <v>693</v>
      </c>
      <c r="P657" t="s">
        <v>41</v>
      </c>
      <c r="Q657" t="s">
        <v>10402</v>
      </c>
      <c r="R657" t="s">
        <v>14315</v>
      </c>
      <c r="S657" t="s">
        <v>14316</v>
      </c>
      <c r="T657" t="s">
        <v>14317</v>
      </c>
      <c r="U657" s="57">
        <v>46023</v>
      </c>
      <c r="V657" s="57">
        <v>46053</v>
      </c>
      <c r="W657" s="65">
        <f t="shared" si="10"/>
        <v>31</v>
      </c>
    </row>
    <row r="658" spans="1:23" ht="13.5" x14ac:dyDescent="0.25">
      <c r="A658" t="s">
        <v>3907</v>
      </c>
      <c r="B658" s="57">
        <v>46023</v>
      </c>
      <c r="C658" s="57">
        <v>46053</v>
      </c>
      <c r="D658" t="s">
        <v>11676</v>
      </c>
      <c r="E658" t="s">
        <v>6386</v>
      </c>
      <c r="F658" t="s">
        <v>36</v>
      </c>
      <c r="G658" t="s">
        <v>96</v>
      </c>
      <c r="H658" t="s">
        <v>159</v>
      </c>
      <c r="I658" t="s">
        <v>39</v>
      </c>
      <c r="J658" t="s">
        <v>17835</v>
      </c>
      <c r="K658" t="s">
        <v>17834</v>
      </c>
      <c r="L658" s="66">
        <v>31</v>
      </c>
      <c r="M658" s="66">
        <v>0</v>
      </c>
      <c r="N658" t="s">
        <v>160</v>
      </c>
      <c r="O658" t="s">
        <v>5844</v>
      </c>
      <c r="P658" t="s">
        <v>41</v>
      </c>
      <c r="Q658" t="s">
        <v>6501</v>
      </c>
      <c r="R658" t="s">
        <v>13025</v>
      </c>
      <c r="S658" t="s">
        <v>13026</v>
      </c>
      <c r="T658" t="s">
        <v>160</v>
      </c>
      <c r="U658" s="57">
        <v>46023</v>
      </c>
      <c r="V658" s="57">
        <v>46053</v>
      </c>
      <c r="W658" s="65">
        <f t="shared" si="10"/>
        <v>31</v>
      </c>
    </row>
    <row r="659" spans="1:23" ht="13.5" x14ac:dyDescent="0.25">
      <c r="A659" t="s">
        <v>862</v>
      </c>
      <c r="B659" s="57">
        <v>46023</v>
      </c>
      <c r="C659" s="57">
        <v>46053</v>
      </c>
      <c r="D659" t="s">
        <v>11676</v>
      </c>
      <c r="E659" t="s">
        <v>863</v>
      </c>
      <c r="F659" t="s">
        <v>36</v>
      </c>
      <c r="G659" t="s">
        <v>100</v>
      </c>
      <c r="H659" t="s">
        <v>38</v>
      </c>
      <c r="I659" t="s">
        <v>39</v>
      </c>
      <c r="J659" t="s">
        <v>17835</v>
      </c>
      <c r="K659" t="s">
        <v>17834</v>
      </c>
      <c r="L659" s="66">
        <v>31</v>
      </c>
      <c r="M659" s="66">
        <v>0</v>
      </c>
      <c r="N659" t="s">
        <v>38</v>
      </c>
      <c r="O659" t="s">
        <v>836</v>
      </c>
      <c r="P659" t="s">
        <v>41</v>
      </c>
      <c r="Q659" t="s">
        <v>10428</v>
      </c>
      <c r="R659" t="s">
        <v>14550</v>
      </c>
      <c r="S659" t="s">
        <v>14551</v>
      </c>
      <c r="T659" t="s">
        <v>14091</v>
      </c>
      <c r="U659" s="57">
        <v>46023</v>
      </c>
      <c r="V659" s="57">
        <v>46053</v>
      </c>
      <c r="W659" s="65">
        <f t="shared" si="10"/>
        <v>31</v>
      </c>
    </row>
    <row r="660" spans="1:23" ht="13.5" x14ac:dyDescent="0.25">
      <c r="A660" t="s">
        <v>3797</v>
      </c>
      <c r="B660" s="57">
        <v>46023</v>
      </c>
      <c r="C660" s="57">
        <v>46053</v>
      </c>
      <c r="D660" t="s">
        <v>11676</v>
      </c>
      <c r="E660" t="s">
        <v>3798</v>
      </c>
      <c r="F660" t="s">
        <v>36</v>
      </c>
      <c r="G660" t="s">
        <v>96</v>
      </c>
      <c r="H660" t="s">
        <v>38</v>
      </c>
      <c r="I660" t="s">
        <v>39</v>
      </c>
      <c r="J660" t="s">
        <v>17835</v>
      </c>
      <c r="K660" t="s">
        <v>17834</v>
      </c>
      <c r="L660" s="66">
        <v>31</v>
      </c>
      <c r="M660" s="66">
        <v>0</v>
      </c>
      <c r="N660" t="s">
        <v>38</v>
      </c>
      <c r="O660" t="s">
        <v>3744</v>
      </c>
      <c r="P660" t="s">
        <v>41</v>
      </c>
      <c r="Q660" t="s">
        <v>10928</v>
      </c>
      <c r="R660" t="s">
        <v>14318</v>
      </c>
      <c r="S660" t="s">
        <v>14319</v>
      </c>
      <c r="T660" t="s">
        <v>38</v>
      </c>
      <c r="U660" s="57">
        <v>46023</v>
      </c>
      <c r="V660" s="57">
        <v>46053</v>
      </c>
      <c r="W660" s="65">
        <f t="shared" si="10"/>
        <v>31</v>
      </c>
    </row>
    <row r="661" spans="1:23" ht="13.5" x14ac:dyDescent="0.25">
      <c r="A661" t="s">
        <v>2159</v>
      </c>
      <c r="B661" s="57">
        <v>46023</v>
      </c>
      <c r="C661" s="57">
        <v>46053</v>
      </c>
      <c r="D661" t="s">
        <v>11676</v>
      </c>
      <c r="E661" t="s">
        <v>2160</v>
      </c>
      <c r="F661" t="s">
        <v>36</v>
      </c>
      <c r="G661" t="s">
        <v>96</v>
      </c>
      <c r="H661" t="s">
        <v>159</v>
      </c>
      <c r="I661" t="s">
        <v>39</v>
      </c>
      <c r="J661" t="s">
        <v>17835</v>
      </c>
      <c r="K661" t="s">
        <v>17834</v>
      </c>
      <c r="L661" s="66">
        <v>31</v>
      </c>
      <c r="M661" s="66">
        <v>0</v>
      </c>
      <c r="N661" t="s">
        <v>160</v>
      </c>
      <c r="O661" t="s">
        <v>2086</v>
      </c>
      <c r="P661" t="s">
        <v>41</v>
      </c>
      <c r="Q661" t="s">
        <v>2130</v>
      </c>
      <c r="R661" t="s">
        <v>12063</v>
      </c>
      <c r="S661" t="s">
        <v>12064</v>
      </c>
      <c r="T661" t="s">
        <v>160</v>
      </c>
      <c r="U661" s="57">
        <v>46023</v>
      </c>
      <c r="V661" s="57">
        <v>46053</v>
      </c>
      <c r="W661" s="65">
        <f t="shared" si="10"/>
        <v>31</v>
      </c>
    </row>
    <row r="662" spans="1:23" ht="13.5" x14ac:dyDescent="0.25">
      <c r="A662" t="s">
        <v>2327</v>
      </c>
      <c r="B662" s="57">
        <v>46023</v>
      </c>
      <c r="C662" s="57">
        <v>46053</v>
      </c>
      <c r="D662" t="s">
        <v>11676</v>
      </c>
      <c r="E662" t="s">
        <v>3556</v>
      </c>
      <c r="F662" t="s">
        <v>36</v>
      </c>
      <c r="G662" t="s">
        <v>799</v>
      </c>
      <c r="H662" t="s">
        <v>38</v>
      </c>
      <c r="I662" t="s">
        <v>39</v>
      </c>
      <c r="J662" t="s">
        <v>17833</v>
      </c>
      <c r="K662" t="s">
        <v>17834</v>
      </c>
      <c r="L662" s="66">
        <v>31</v>
      </c>
      <c r="M662" s="66">
        <v>0</v>
      </c>
      <c r="N662" t="s">
        <v>38</v>
      </c>
      <c r="O662" t="s">
        <v>3545</v>
      </c>
      <c r="P662" t="s">
        <v>41</v>
      </c>
      <c r="Q662" t="s">
        <v>10850</v>
      </c>
      <c r="R662" t="s">
        <v>14648</v>
      </c>
      <c r="S662" t="s">
        <v>14649</v>
      </c>
      <c r="T662" t="s">
        <v>38</v>
      </c>
      <c r="U662" s="57">
        <v>46023</v>
      </c>
      <c r="V662" s="57">
        <v>46053</v>
      </c>
      <c r="W662" s="65">
        <f t="shared" si="10"/>
        <v>31</v>
      </c>
    </row>
    <row r="663" spans="1:23" ht="13.5" x14ac:dyDescent="0.25">
      <c r="A663" t="s">
        <v>1985</v>
      </c>
      <c r="B663" s="57">
        <v>46023</v>
      </c>
      <c r="C663" s="57">
        <v>46053</v>
      </c>
      <c r="D663" t="s">
        <v>11676</v>
      </c>
      <c r="E663" t="s">
        <v>1986</v>
      </c>
      <c r="F663" t="s">
        <v>36</v>
      </c>
      <c r="G663" t="s">
        <v>108</v>
      </c>
      <c r="H663" t="s">
        <v>38</v>
      </c>
      <c r="I663" t="s">
        <v>39</v>
      </c>
      <c r="J663" t="s">
        <v>17833</v>
      </c>
      <c r="K663" t="s">
        <v>17834</v>
      </c>
      <c r="L663" s="66">
        <v>31</v>
      </c>
      <c r="M663" s="66">
        <v>0</v>
      </c>
      <c r="N663" t="s">
        <v>38</v>
      </c>
      <c r="O663" t="s">
        <v>1937</v>
      </c>
      <c r="P663" t="s">
        <v>41</v>
      </c>
      <c r="Q663" t="s">
        <v>2017</v>
      </c>
      <c r="R663" t="s">
        <v>14395</v>
      </c>
      <c r="S663" t="s">
        <v>14396</v>
      </c>
      <c r="T663" t="s">
        <v>38</v>
      </c>
      <c r="U663" s="57">
        <v>46023</v>
      </c>
      <c r="V663" s="57">
        <v>46053</v>
      </c>
      <c r="W663" s="65">
        <f t="shared" si="10"/>
        <v>31</v>
      </c>
    </row>
    <row r="664" spans="1:23" ht="13.5" x14ac:dyDescent="0.25">
      <c r="A664" t="s">
        <v>6394</v>
      </c>
      <c r="B664" s="57">
        <v>46023</v>
      </c>
      <c r="C664" s="57">
        <v>46053</v>
      </c>
      <c r="D664" t="s">
        <v>11676</v>
      </c>
      <c r="E664" t="s">
        <v>6610</v>
      </c>
      <c r="F664" t="s">
        <v>36</v>
      </c>
      <c r="G664" t="s">
        <v>96</v>
      </c>
      <c r="H664" t="s">
        <v>159</v>
      </c>
      <c r="I664" t="s">
        <v>39</v>
      </c>
      <c r="J664" t="s">
        <v>17835</v>
      </c>
      <c r="K664" t="s">
        <v>17834</v>
      </c>
      <c r="L664" s="66">
        <v>31</v>
      </c>
      <c r="M664" s="66">
        <v>0</v>
      </c>
      <c r="N664" t="s">
        <v>160</v>
      </c>
      <c r="O664" t="s">
        <v>6565</v>
      </c>
      <c r="P664" t="s">
        <v>41</v>
      </c>
      <c r="Q664" t="s">
        <v>11276</v>
      </c>
      <c r="R664" t="s">
        <v>14716</v>
      </c>
      <c r="S664" t="s">
        <v>14717</v>
      </c>
      <c r="T664" t="s">
        <v>160</v>
      </c>
      <c r="U664" s="57">
        <v>46023</v>
      </c>
      <c r="V664" s="57">
        <v>46053</v>
      </c>
      <c r="W664" s="65">
        <f t="shared" si="10"/>
        <v>31</v>
      </c>
    </row>
    <row r="665" spans="1:23" ht="13.5" x14ac:dyDescent="0.25">
      <c r="A665" t="s">
        <v>1583</v>
      </c>
      <c r="B665" s="57">
        <v>46023</v>
      </c>
      <c r="C665" s="57">
        <v>46053</v>
      </c>
      <c r="D665" t="s">
        <v>11676</v>
      </c>
      <c r="E665" t="s">
        <v>1584</v>
      </c>
      <c r="F665" t="s">
        <v>36</v>
      </c>
      <c r="G665" t="s">
        <v>96</v>
      </c>
      <c r="H665" t="s">
        <v>323</v>
      </c>
      <c r="I665" t="s">
        <v>39</v>
      </c>
      <c r="J665" t="s">
        <v>17835</v>
      </c>
      <c r="K665" t="s">
        <v>17834</v>
      </c>
      <c r="L665" s="66">
        <v>31</v>
      </c>
      <c r="M665" s="66">
        <v>0</v>
      </c>
      <c r="N665" t="s">
        <v>324</v>
      </c>
      <c r="O665" t="s">
        <v>1519</v>
      </c>
      <c r="P665" t="s">
        <v>41</v>
      </c>
      <c r="Q665" t="s">
        <v>1611</v>
      </c>
      <c r="R665" t="s">
        <v>11949</v>
      </c>
      <c r="S665" t="s">
        <v>11950</v>
      </c>
      <c r="T665" t="s">
        <v>324</v>
      </c>
      <c r="U665" s="57">
        <v>46023</v>
      </c>
      <c r="V665" s="57">
        <v>46053</v>
      </c>
      <c r="W665" s="65">
        <f t="shared" si="10"/>
        <v>31</v>
      </c>
    </row>
    <row r="666" spans="1:23" ht="13.5" x14ac:dyDescent="0.25">
      <c r="A666" t="s">
        <v>4462</v>
      </c>
      <c r="B666" s="57">
        <v>46023</v>
      </c>
      <c r="C666" s="57">
        <v>46053</v>
      </c>
      <c r="D666" t="s">
        <v>11676</v>
      </c>
      <c r="E666" t="s">
        <v>5808</v>
      </c>
      <c r="F666" t="s">
        <v>36</v>
      </c>
      <c r="G666" t="s">
        <v>96</v>
      </c>
      <c r="H666" t="s">
        <v>159</v>
      </c>
      <c r="I666" t="s">
        <v>39</v>
      </c>
      <c r="J666" t="s">
        <v>17835</v>
      </c>
      <c r="K666" t="s">
        <v>17834</v>
      </c>
      <c r="L666" s="66">
        <v>31</v>
      </c>
      <c r="M666" s="66">
        <v>0</v>
      </c>
      <c r="N666" t="s">
        <v>160</v>
      </c>
      <c r="O666" t="s">
        <v>5767</v>
      </c>
      <c r="P666" t="s">
        <v>41</v>
      </c>
      <c r="Q666" t="s">
        <v>10903</v>
      </c>
      <c r="R666" t="s">
        <v>14451</v>
      </c>
      <c r="S666" t="s">
        <v>14452</v>
      </c>
      <c r="T666" t="s">
        <v>160</v>
      </c>
      <c r="U666" s="57">
        <v>46023</v>
      </c>
      <c r="V666" s="57">
        <v>46053</v>
      </c>
      <c r="W666" s="65">
        <f t="shared" si="10"/>
        <v>31</v>
      </c>
    </row>
    <row r="667" spans="1:23" ht="13.5" x14ac:dyDescent="0.25">
      <c r="A667" t="s">
        <v>478</v>
      </c>
      <c r="B667" s="57">
        <v>46023</v>
      </c>
      <c r="C667" s="57">
        <v>46053</v>
      </c>
      <c r="D667" t="s">
        <v>11676</v>
      </c>
      <c r="E667" t="s">
        <v>1373</v>
      </c>
      <c r="F667" t="s">
        <v>36</v>
      </c>
      <c r="G667" t="s">
        <v>96</v>
      </c>
      <c r="H667" t="s">
        <v>159</v>
      </c>
      <c r="I667" t="s">
        <v>39</v>
      </c>
      <c r="J667" t="s">
        <v>17835</v>
      </c>
      <c r="K667" t="s">
        <v>17834</v>
      </c>
      <c r="L667" s="66">
        <v>31</v>
      </c>
      <c r="M667" s="66">
        <v>0</v>
      </c>
      <c r="N667" t="s">
        <v>160</v>
      </c>
      <c r="O667" t="s">
        <v>1351</v>
      </c>
      <c r="P667" t="s">
        <v>41</v>
      </c>
      <c r="Q667" t="s">
        <v>1380</v>
      </c>
      <c r="R667" t="s">
        <v>12953</v>
      </c>
      <c r="S667" t="s">
        <v>12954</v>
      </c>
      <c r="T667" t="s">
        <v>160</v>
      </c>
      <c r="U667" s="57">
        <v>46023</v>
      </c>
      <c r="V667" s="57">
        <v>46053</v>
      </c>
      <c r="W667" s="65">
        <f t="shared" si="10"/>
        <v>31</v>
      </c>
    </row>
    <row r="668" spans="1:23" ht="13.5" x14ac:dyDescent="0.25">
      <c r="A668" t="s">
        <v>480</v>
      </c>
      <c r="B668" s="57">
        <v>46023</v>
      </c>
      <c r="C668" s="57">
        <v>46053</v>
      </c>
      <c r="D668" t="s">
        <v>11676</v>
      </c>
      <c r="E668" t="s">
        <v>481</v>
      </c>
      <c r="F668" t="s">
        <v>36</v>
      </c>
      <c r="G668" t="s">
        <v>96</v>
      </c>
      <c r="H668" t="s">
        <v>159</v>
      </c>
      <c r="I668" t="s">
        <v>39</v>
      </c>
      <c r="J668" t="s">
        <v>17835</v>
      </c>
      <c r="K668" t="s">
        <v>17834</v>
      </c>
      <c r="L668" s="66">
        <v>31</v>
      </c>
      <c r="M668" s="66">
        <v>0</v>
      </c>
      <c r="N668" t="s">
        <v>160</v>
      </c>
      <c r="O668" t="s">
        <v>359</v>
      </c>
      <c r="P668" t="s">
        <v>41</v>
      </c>
      <c r="Q668" t="s">
        <v>10354</v>
      </c>
      <c r="R668" t="s">
        <v>14384</v>
      </c>
      <c r="S668" t="s">
        <v>14385</v>
      </c>
      <c r="T668" t="s">
        <v>160</v>
      </c>
      <c r="U668" s="57">
        <v>46023</v>
      </c>
      <c r="V668" s="57">
        <v>46053</v>
      </c>
      <c r="W668" s="65">
        <f t="shared" si="10"/>
        <v>31</v>
      </c>
    </row>
    <row r="669" spans="1:23" ht="13.5" x14ac:dyDescent="0.25">
      <c r="A669" t="s">
        <v>1716</v>
      </c>
      <c r="B669" s="57">
        <v>46023</v>
      </c>
      <c r="C669" s="57">
        <v>46053</v>
      </c>
      <c r="D669" t="s">
        <v>11676</v>
      </c>
      <c r="E669" t="s">
        <v>1717</v>
      </c>
      <c r="F669" t="s">
        <v>36</v>
      </c>
      <c r="G669" t="s">
        <v>100</v>
      </c>
      <c r="H669" t="s">
        <v>38</v>
      </c>
      <c r="I669" t="s">
        <v>39</v>
      </c>
      <c r="J669" t="s">
        <v>17835</v>
      </c>
      <c r="K669" t="s">
        <v>17834</v>
      </c>
      <c r="L669" s="66">
        <v>31</v>
      </c>
      <c r="M669" s="66">
        <v>0</v>
      </c>
      <c r="N669" t="s">
        <v>38</v>
      </c>
      <c r="O669" t="s">
        <v>1693</v>
      </c>
      <c r="P669" t="s">
        <v>41</v>
      </c>
      <c r="Q669" t="s">
        <v>10599</v>
      </c>
      <c r="R669" t="s">
        <v>14674</v>
      </c>
      <c r="S669" t="s">
        <v>14675</v>
      </c>
      <c r="T669" t="s">
        <v>38</v>
      </c>
      <c r="U669" s="57">
        <v>46023</v>
      </c>
      <c r="V669" s="57">
        <v>46053</v>
      </c>
      <c r="W669" s="65">
        <f t="shared" si="10"/>
        <v>31</v>
      </c>
    </row>
    <row r="670" spans="1:23" ht="13.5" x14ac:dyDescent="0.25">
      <c r="A670" t="s">
        <v>4171</v>
      </c>
      <c r="B670" s="57">
        <v>46023</v>
      </c>
      <c r="C670" s="57">
        <v>46053</v>
      </c>
      <c r="D670" t="s">
        <v>11676</v>
      </c>
      <c r="E670" t="s">
        <v>5300</v>
      </c>
      <c r="F670" t="s">
        <v>36</v>
      </c>
      <c r="G670" t="s">
        <v>96</v>
      </c>
      <c r="H670" t="s">
        <v>38</v>
      </c>
      <c r="I670" t="s">
        <v>39</v>
      </c>
      <c r="J670" t="s">
        <v>17833</v>
      </c>
      <c r="K670" t="s">
        <v>17834</v>
      </c>
      <c r="L670" s="66">
        <v>31</v>
      </c>
      <c r="M670" s="66">
        <v>0</v>
      </c>
      <c r="N670" t="s">
        <v>38</v>
      </c>
      <c r="O670" t="s">
        <v>5290</v>
      </c>
      <c r="P670" t="s">
        <v>41</v>
      </c>
      <c r="Q670" t="s">
        <v>10639</v>
      </c>
      <c r="R670" t="s">
        <v>14322</v>
      </c>
      <c r="S670" t="s">
        <v>14323</v>
      </c>
      <c r="T670" t="s">
        <v>38</v>
      </c>
      <c r="U670" s="57">
        <v>46023</v>
      </c>
      <c r="V670" s="57">
        <v>46053</v>
      </c>
      <c r="W670" s="65">
        <f t="shared" si="10"/>
        <v>31</v>
      </c>
    </row>
    <row r="671" spans="1:23" ht="13.5" x14ac:dyDescent="0.25">
      <c r="A671" t="s">
        <v>1879</v>
      </c>
      <c r="B671" s="57">
        <v>46023</v>
      </c>
      <c r="C671" s="57">
        <v>46053</v>
      </c>
      <c r="D671" t="s">
        <v>11676</v>
      </c>
      <c r="E671" t="s">
        <v>2802</v>
      </c>
      <c r="F671" t="s">
        <v>36</v>
      </c>
      <c r="G671" t="s">
        <v>96</v>
      </c>
      <c r="H671" t="s">
        <v>159</v>
      </c>
      <c r="I671" t="s">
        <v>39</v>
      </c>
      <c r="J671" t="s">
        <v>17835</v>
      </c>
      <c r="K671" t="s">
        <v>17834</v>
      </c>
      <c r="L671" s="66">
        <v>31</v>
      </c>
      <c r="M671" s="66">
        <v>0</v>
      </c>
      <c r="N671" t="s">
        <v>160</v>
      </c>
      <c r="O671" t="s">
        <v>2733</v>
      </c>
      <c r="P671" t="s">
        <v>41</v>
      </c>
      <c r="Q671" t="s">
        <v>2798</v>
      </c>
      <c r="R671" t="s">
        <v>13199</v>
      </c>
      <c r="S671" t="s">
        <v>13200</v>
      </c>
      <c r="T671" t="s">
        <v>160</v>
      </c>
      <c r="U671" s="57">
        <v>46023</v>
      </c>
      <c r="V671" s="57">
        <v>46053</v>
      </c>
      <c r="W671" s="65">
        <f t="shared" si="10"/>
        <v>31</v>
      </c>
    </row>
    <row r="672" spans="1:23" ht="13.5" x14ac:dyDescent="0.25">
      <c r="A672" t="s">
        <v>3799</v>
      </c>
      <c r="B672" s="57">
        <v>46023</v>
      </c>
      <c r="C672" s="57">
        <v>46053</v>
      </c>
      <c r="D672" t="s">
        <v>11676</v>
      </c>
      <c r="E672" t="s">
        <v>6044</v>
      </c>
      <c r="F672" t="s">
        <v>36</v>
      </c>
      <c r="G672" t="s">
        <v>96</v>
      </c>
      <c r="H672" t="s">
        <v>38</v>
      </c>
      <c r="I672" t="s">
        <v>39</v>
      </c>
      <c r="J672" t="s">
        <v>17835</v>
      </c>
      <c r="K672" t="s">
        <v>17834</v>
      </c>
      <c r="L672" s="66">
        <v>31</v>
      </c>
      <c r="M672" s="66">
        <v>0</v>
      </c>
      <c r="N672" t="s">
        <v>38</v>
      </c>
      <c r="O672" t="s">
        <v>5844</v>
      </c>
      <c r="P672" t="s">
        <v>41</v>
      </c>
      <c r="Q672" t="s">
        <v>5864</v>
      </c>
      <c r="R672" t="s">
        <v>12039</v>
      </c>
      <c r="S672" t="s">
        <v>12040</v>
      </c>
      <c r="T672" t="s">
        <v>38</v>
      </c>
      <c r="U672" s="57">
        <v>46023</v>
      </c>
      <c r="V672" s="57">
        <v>46053</v>
      </c>
      <c r="W672" s="65">
        <f t="shared" si="10"/>
        <v>31</v>
      </c>
    </row>
    <row r="673" spans="1:23" ht="13.5" x14ac:dyDescent="0.25">
      <c r="A673" t="s">
        <v>1403</v>
      </c>
      <c r="B673" s="57">
        <v>46023</v>
      </c>
      <c r="C673" s="57">
        <v>46053</v>
      </c>
      <c r="D673" t="s">
        <v>11676</v>
      </c>
      <c r="E673" t="s">
        <v>1404</v>
      </c>
      <c r="F673" t="s">
        <v>36</v>
      </c>
      <c r="G673" t="s">
        <v>96</v>
      </c>
      <c r="H673" t="s">
        <v>1388</v>
      </c>
      <c r="I673" t="s">
        <v>39</v>
      </c>
      <c r="J673" t="s">
        <v>17835</v>
      </c>
      <c r="K673" t="s">
        <v>17834</v>
      </c>
      <c r="L673" s="66">
        <v>31</v>
      </c>
      <c r="M673" s="66">
        <v>0</v>
      </c>
      <c r="N673" t="s">
        <v>1389</v>
      </c>
      <c r="O673" t="s">
        <v>1390</v>
      </c>
      <c r="P673" t="s">
        <v>41</v>
      </c>
      <c r="Q673" t="s">
        <v>10522</v>
      </c>
      <c r="R673" t="s">
        <v>14463</v>
      </c>
      <c r="S673" t="s">
        <v>14464</v>
      </c>
      <c r="T673" t="s">
        <v>1389</v>
      </c>
      <c r="U673" s="57">
        <v>46023</v>
      </c>
      <c r="V673" s="57">
        <v>46053</v>
      </c>
      <c r="W673" s="65">
        <f t="shared" si="10"/>
        <v>31</v>
      </c>
    </row>
    <row r="674" spans="1:23" ht="13.5" x14ac:dyDescent="0.25">
      <c r="A674" t="s">
        <v>2057</v>
      </c>
      <c r="B674" s="57">
        <v>46023</v>
      </c>
      <c r="C674" s="57">
        <v>46053</v>
      </c>
      <c r="D674" t="s">
        <v>11676</v>
      </c>
      <c r="E674" t="s">
        <v>2058</v>
      </c>
      <c r="F674" t="s">
        <v>36</v>
      </c>
      <c r="G674" t="s">
        <v>96</v>
      </c>
      <c r="H674" t="s">
        <v>159</v>
      </c>
      <c r="I674" t="s">
        <v>39</v>
      </c>
      <c r="J674" t="s">
        <v>17835</v>
      </c>
      <c r="K674" t="s">
        <v>17834</v>
      </c>
      <c r="L674" s="66">
        <v>31</v>
      </c>
      <c r="M674" s="66">
        <v>0</v>
      </c>
      <c r="N674" t="s">
        <v>160</v>
      </c>
      <c r="O674" t="s">
        <v>1937</v>
      </c>
      <c r="P674" t="s">
        <v>41</v>
      </c>
      <c r="Q674" t="s">
        <v>2059</v>
      </c>
      <c r="R674" t="s">
        <v>12683</v>
      </c>
      <c r="S674" t="s">
        <v>12684</v>
      </c>
      <c r="T674" t="s">
        <v>160</v>
      </c>
      <c r="U674" s="57">
        <v>46023</v>
      </c>
      <c r="V674" s="57">
        <v>46053</v>
      </c>
      <c r="W674" s="65">
        <f t="shared" si="10"/>
        <v>31</v>
      </c>
    </row>
    <row r="675" spans="1:23" ht="13.5" x14ac:dyDescent="0.25">
      <c r="A675" t="s">
        <v>2425</v>
      </c>
      <c r="B675" s="57">
        <v>46023</v>
      </c>
      <c r="C675" s="57">
        <v>46053</v>
      </c>
      <c r="D675" t="s">
        <v>11676</v>
      </c>
      <c r="E675" t="s">
        <v>2426</v>
      </c>
      <c r="F675" t="s">
        <v>36</v>
      </c>
      <c r="G675" t="s">
        <v>100</v>
      </c>
      <c r="H675" t="s">
        <v>159</v>
      </c>
      <c r="I675" t="s">
        <v>39</v>
      </c>
      <c r="J675" t="s">
        <v>17835</v>
      </c>
      <c r="K675" t="s">
        <v>17834</v>
      </c>
      <c r="L675" s="66">
        <v>31</v>
      </c>
      <c r="M675" s="66">
        <v>0</v>
      </c>
      <c r="N675" t="s">
        <v>160</v>
      </c>
      <c r="O675" t="s">
        <v>2403</v>
      </c>
      <c r="P675" t="s">
        <v>41</v>
      </c>
      <c r="Q675" t="s">
        <v>10695</v>
      </c>
      <c r="R675" t="s">
        <v>14459</v>
      </c>
      <c r="S675" t="s">
        <v>14460</v>
      </c>
      <c r="T675" t="s">
        <v>160</v>
      </c>
      <c r="U675" s="57">
        <v>46023</v>
      </c>
      <c r="V675" s="57">
        <v>46053</v>
      </c>
      <c r="W675" s="65">
        <f t="shared" si="10"/>
        <v>31</v>
      </c>
    </row>
    <row r="676" spans="1:23" ht="13.5" x14ac:dyDescent="0.25">
      <c r="A676" t="s">
        <v>4468</v>
      </c>
      <c r="B676" s="57">
        <v>46023</v>
      </c>
      <c r="C676" s="57">
        <v>46053</v>
      </c>
      <c r="D676" t="s">
        <v>11676</v>
      </c>
      <c r="E676" t="s">
        <v>4469</v>
      </c>
      <c r="F676" t="s">
        <v>36</v>
      </c>
      <c r="G676" t="s">
        <v>96</v>
      </c>
      <c r="H676" t="s">
        <v>159</v>
      </c>
      <c r="I676" t="s">
        <v>39</v>
      </c>
      <c r="J676" t="s">
        <v>17835</v>
      </c>
      <c r="K676" t="s">
        <v>17834</v>
      </c>
      <c r="L676" s="66">
        <v>31</v>
      </c>
      <c r="M676" s="66">
        <v>0</v>
      </c>
      <c r="N676" t="s">
        <v>160</v>
      </c>
      <c r="O676" t="s">
        <v>3979</v>
      </c>
      <c r="P676" t="s">
        <v>41</v>
      </c>
      <c r="Q676" t="s">
        <v>4477</v>
      </c>
      <c r="R676" t="s">
        <v>12721</v>
      </c>
      <c r="S676" t="s">
        <v>12722</v>
      </c>
      <c r="T676" t="s">
        <v>160</v>
      </c>
      <c r="U676" s="57">
        <v>46023</v>
      </c>
      <c r="V676" s="57">
        <v>46053</v>
      </c>
      <c r="W676" s="65">
        <f t="shared" si="10"/>
        <v>31</v>
      </c>
    </row>
    <row r="677" spans="1:23" ht="13.5" x14ac:dyDescent="0.25">
      <c r="A677" t="s">
        <v>978</v>
      </c>
      <c r="B677" s="57">
        <v>46023</v>
      </c>
      <c r="C677" s="57">
        <v>46053</v>
      </c>
      <c r="D677" t="s">
        <v>11676</v>
      </c>
      <c r="E677" t="s">
        <v>979</v>
      </c>
      <c r="F677" t="s">
        <v>36</v>
      </c>
      <c r="G677" t="s">
        <v>96</v>
      </c>
      <c r="H677" t="s">
        <v>38</v>
      </c>
      <c r="I677" t="s">
        <v>39</v>
      </c>
      <c r="J677" t="s">
        <v>17835</v>
      </c>
      <c r="K677" t="s">
        <v>17834</v>
      </c>
      <c r="L677" s="66">
        <v>31</v>
      </c>
      <c r="M677" s="66">
        <v>0</v>
      </c>
      <c r="N677" t="s">
        <v>38</v>
      </c>
      <c r="O677" t="s">
        <v>965</v>
      </c>
      <c r="P677" t="s">
        <v>41</v>
      </c>
      <c r="Q677" t="s">
        <v>10449</v>
      </c>
      <c r="R677" t="s">
        <v>14664</v>
      </c>
      <c r="S677" t="s">
        <v>14665</v>
      </c>
      <c r="T677" t="s">
        <v>38</v>
      </c>
      <c r="U677" s="57">
        <v>46023</v>
      </c>
      <c r="V677" s="57">
        <v>46053</v>
      </c>
      <c r="W677" s="65">
        <f t="shared" si="10"/>
        <v>31</v>
      </c>
    </row>
    <row r="678" spans="1:23" ht="13.5" x14ac:dyDescent="0.25">
      <c r="A678" t="s">
        <v>1989</v>
      </c>
      <c r="B678" s="57">
        <v>46023</v>
      </c>
      <c r="C678" s="57">
        <v>46053</v>
      </c>
      <c r="D678" t="s">
        <v>11676</v>
      </c>
      <c r="E678" t="s">
        <v>2459</v>
      </c>
      <c r="F678" t="s">
        <v>36</v>
      </c>
      <c r="G678" t="s">
        <v>96</v>
      </c>
      <c r="H678" t="s">
        <v>38</v>
      </c>
      <c r="I678" t="s">
        <v>39</v>
      </c>
      <c r="J678" t="s">
        <v>17835</v>
      </c>
      <c r="K678" t="s">
        <v>17834</v>
      </c>
      <c r="L678" s="66">
        <v>31</v>
      </c>
      <c r="M678" s="66">
        <v>0</v>
      </c>
      <c r="N678" t="s">
        <v>38</v>
      </c>
      <c r="O678" t="s">
        <v>2434</v>
      </c>
      <c r="P678" t="s">
        <v>41</v>
      </c>
      <c r="Q678" t="s">
        <v>10707</v>
      </c>
      <c r="R678" t="s">
        <v>14326</v>
      </c>
      <c r="S678" t="s">
        <v>14327</v>
      </c>
      <c r="T678" t="s">
        <v>38</v>
      </c>
      <c r="U678" s="57">
        <v>46023</v>
      </c>
      <c r="V678" s="57">
        <v>46053</v>
      </c>
      <c r="W678" s="65">
        <f t="shared" si="10"/>
        <v>31</v>
      </c>
    </row>
    <row r="679" spans="1:23" ht="13.5" x14ac:dyDescent="0.25">
      <c r="A679" t="s">
        <v>3324</v>
      </c>
      <c r="B679" s="57">
        <v>46023</v>
      </c>
      <c r="C679" s="57">
        <v>46053</v>
      </c>
      <c r="D679" t="s">
        <v>11676</v>
      </c>
      <c r="E679" t="s">
        <v>3325</v>
      </c>
      <c r="F679" t="s">
        <v>36</v>
      </c>
      <c r="G679" t="s">
        <v>96</v>
      </c>
      <c r="H679" t="s">
        <v>159</v>
      </c>
      <c r="I679" t="s">
        <v>39</v>
      </c>
      <c r="J679" t="s">
        <v>17835</v>
      </c>
      <c r="K679" t="s">
        <v>17834</v>
      </c>
      <c r="L679" s="66">
        <v>31</v>
      </c>
      <c r="M679" s="66">
        <v>0</v>
      </c>
      <c r="N679" t="s">
        <v>160</v>
      </c>
      <c r="O679" t="s">
        <v>3258</v>
      </c>
      <c r="P679" t="s">
        <v>41</v>
      </c>
      <c r="Q679" t="s">
        <v>10809</v>
      </c>
      <c r="R679" t="s">
        <v>14552</v>
      </c>
      <c r="S679" t="s">
        <v>14553</v>
      </c>
      <c r="T679" t="s">
        <v>160</v>
      </c>
      <c r="U679" s="57">
        <v>46023</v>
      </c>
      <c r="V679" s="57">
        <v>46053</v>
      </c>
      <c r="W679" s="65">
        <f t="shared" si="10"/>
        <v>31</v>
      </c>
    </row>
    <row r="680" spans="1:23" ht="13.5" x14ac:dyDescent="0.25">
      <c r="A680" t="s">
        <v>3575</v>
      </c>
      <c r="B680" s="57">
        <v>46023</v>
      </c>
      <c r="C680" s="57">
        <v>46053</v>
      </c>
      <c r="D680" t="s">
        <v>11676</v>
      </c>
      <c r="E680" t="s">
        <v>6421</v>
      </c>
      <c r="F680" t="s">
        <v>36</v>
      </c>
      <c r="G680" t="s">
        <v>96</v>
      </c>
      <c r="H680" t="s">
        <v>159</v>
      </c>
      <c r="I680" t="s">
        <v>39</v>
      </c>
      <c r="J680" t="s">
        <v>17835</v>
      </c>
      <c r="K680" t="s">
        <v>17834</v>
      </c>
      <c r="L680" s="66">
        <v>31</v>
      </c>
      <c r="M680" s="66">
        <v>0</v>
      </c>
      <c r="N680" t="s">
        <v>160</v>
      </c>
      <c r="O680" t="s">
        <v>5844</v>
      </c>
      <c r="P680" t="s">
        <v>41</v>
      </c>
      <c r="Q680" t="s">
        <v>11241</v>
      </c>
      <c r="R680" t="s">
        <v>14640</v>
      </c>
      <c r="S680" t="s">
        <v>14641</v>
      </c>
      <c r="T680" t="s">
        <v>160</v>
      </c>
      <c r="U680" s="57">
        <v>46023</v>
      </c>
      <c r="V680" s="57">
        <v>46053</v>
      </c>
      <c r="W680" s="65">
        <f t="shared" si="10"/>
        <v>31</v>
      </c>
    </row>
    <row r="681" spans="1:23" ht="13.5" x14ac:dyDescent="0.25">
      <c r="A681" t="s">
        <v>628</v>
      </c>
      <c r="B681" s="57">
        <v>46023</v>
      </c>
      <c r="C681" s="57">
        <v>46053</v>
      </c>
      <c r="D681" t="s">
        <v>11676</v>
      </c>
      <c r="E681" t="s">
        <v>3247</v>
      </c>
      <c r="F681" t="s">
        <v>36</v>
      </c>
      <c r="G681" t="s">
        <v>96</v>
      </c>
      <c r="H681" t="s">
        <v>159</v>
      </c>
      <c r="I681" t="s">
        <v>39</v>
      </c>
      <c r="J681" t="s">
        <v>17835</v>
      </c>
      <c r="K681" t="s">
        <v>17834</v>
      </c>
      <c r="L681" s="66">
        <v>31</v>
      </c>
      <c r="M681" s="66">
        <v>0</v>
      </c>
      <c r="N681" t="s">
        <v>160</v>
      </c>
      <c r="O681" t="s">
        <v>3203</v>
      </c>
      <c r="P681" t="s">
        <v>41</v>
      </c>
      <c r="Q681" t="s">
        <v>10798</v>
      </c>
      <c r="R681" t="s">
        <v>14328</v>
      </c>
      <c r="S681" t="s">
        <v>14329</v>
      </c>
      <c r="T681" t="s">
        <v>160</v>
      </c>
      <c r="U681" s="57">
        <v>46023</v>
      </c>
      <c r="V681" s="57">
        <v>46053</v>
      </c>
      <c r="W681" s="65">
        <f t="shared" si="10"/>
        <v>31</v>
      </c>
    </row>
    <row r="682" spans="1:23" ht="13.5" x14ac:dyDescent="0.25">
      <c r="A682" t="s">
        <v>1881</v>
      </c>
      <c r="B682" s="57">
        <v>46023</v>
      </c>
      <c r="C682" s="57">
        <v>46053</v>
      </c>
      <c r="D682" t="s">
        <v>11676</v>
      </c>
      <c r="E682" t="s">
        <v>6426</v>
      </c>
      <c r="F682" t="s">
        <v>36</v>
      </c>
      <c r="G682" t="s">
        <v>96</v>
      </c>
      <c r="H682" t="s">
        <v>159</v>
      </c>
      <c r="I682" t="s">
        <v>39</v>
      </c>
      <c r="J682" t="s">
        <v>17833</v>
      </c>
      <c r="K682" t="s">
        <v>17834</v>
      </c>
      <c r="L682" s="66">
        <v>31</v>
      </c>
      <c r="M682" s="66">
        <v>0</v>
      </c>
      <c r="N682" t="s">
        <v>160</v>
      </c>
      <c r="O682" t="s">
        <v>5844</v>
      </c>
      <c r="P682" t="s">
        <v>41</v>
      </c>
      <c r="Q682" t="s">
        <v>6440</v>
      </c>
      <c r="R682" t="s">
        <v>12789</v>
      </c>
      <c r="S682" t="s">
        <v>12790</v>
      </c>
      <c r="T682" t="s">
        <v>160</v>
      </c>
      <c r="U682" s="57">
        <v>46023</v>
      </c>
      <c r="V682" s="57">
        <v>46053</v>
      </c>
      <c r="W682" s="65">
        <f t="shared" si="10"/>
        <v>31</v>
      </c>
    </row>
    <row r="683" spans="1:23" ht="13.5" x14ac:dyDescent="0.25">
      <c r="A683" t="s">
        <v>7295</v>
      </c>
      <c r="B683" s="57">
        <v>46023</v>
      </c>
      <c r="C683" s="57">
        <v>46053</v>
      </c>
      <c r="D683" t="s">
        <v>11676</v>
      </c>
      <c r="E683" t="s">
        <v>8649</v>
      </c>
      <c r="F683" t="s">
        <v>36</v>
      </c>
      <c r="G683" t="s">
        <v>443</v>
      </c>
      <c r="H683" t="s">
        <v>45</v>
      </c>
      <c r="I683" t="s">
        <v>39</v>
      </c>
      <c r="J683" t="s">
        <v>17833</v>
      </c>
      <c r="K683" t="s">
        <v>17834</v>
      </c>
      <c r="L683" s="66">
        <v>31</v>
      </c>
      <c r="M683" s="66">
        <v>0</v>
      </c>
      <c r="N683" t="s">
        <v>46</v>
      </c>
      <c r="O683" t="s">
        <v>8566</v>
      </c>
      <c r="P683" t="s">
        <v>11677</v>
      </c>
      <c r="Q683" t="s">
        <v>11513</v>
      </c>
      <c r="R683" t="s">
        <v>14330</v>
      </c>
      <c r="S683" t="s">
        <v>14331</v>
      </c>
      <c r="T683"/>
      <c r="U683" s="57">
        <v>46023</v>
      </c>
      <c r="V683" s="57">
        <v>46053</v>
      </c>
      <c r="W683" s="65">
        <f t="shared" si="10"/>
        <v>31</v>
      </c>
    </row>
    <row r="684" spans="1:23" ht="13.5" x14ac:dyDescent="0.25">
      <c r="A684" t="s">
        <v>3578</v>
      </c>
      <c r="B684" s="57">
        <v>46023</v>
      </c>
      <c r="C684" s="57">
        <v>46053</v>
      </c>
      <c r="D684" t="s">
        <v>11676</v>
      </c>
      <c r="E684" t="s">
        <v>3579</v>
      </c>
      <c r="F684" t="s">
        <v>36</v>
      </c>
      <c r="G684" t="s">
        <v>96</v>
      </c>
      <c r="H684" t="s">
        <v>159</v>
      </c>
      <c r="I684" t="s">
        <v>39</v>
      </c>
      <c r="J684" t="s">
        <v>17835</v>
      </c>
      <c r="K684" t="s">
        <v>17834</v>
      </c>
      <c r="L684" s="66">
        <v>31</v>
      </c>
      <c r="M684" s="66">
        <v>0</v>
      </c>
      <c r="N684" t="s">
        <v>160</v>
      </c>
      <c r="O684" t="s">
        <v>3545</v>
      </c>
      <c r="P684" t="s">
        <v>41</v>
      </c>
      <c r="Q684" t="s">
        <v>10853</v>
      </c>
      <c r="R684" t="s">
        <v>14632</v>
      </c>
      <c r="S684" t="s">
        <v>14633</v>
      </c>
      <c r="T684" t="s">
        <v>160</v>
      </c>
      <c r="U684" s="57">
        <v>46023</v>
      </c>
      <c r="V684" s="57">
        <v>46053</v>
      </c>
      <c r="W684" s="65">
        <f t="shared" si="10"/>
        <v>31</v>
      </c>
    </row>
    <row r="685" spans="1:23" ht="13.5" x14ac:dyDescent="0.25">
      <c r="A685" t="s">
        <v>2460</v>
      </c>
      <c r="B685" s="57">
        <v>46023</v>
      </c>
      <c r="C685" s="57">
        <v>46053</v>
      </c>
      <c r="D685" t="s">
        <v>11676</v>
      </c>
      <c r="E685" t="s">
        <v>2911</v>
      </c>
      <c r="F685" t="s">
        <v>36</v>
      </c>
      <c r="G685" t="s">
        <v>96</v>
      </c>
      <c r="H685" t="s">
        <v>38</v>
      </c>
      <c r="I685" t="s">
        <v>39</v>
      </c>
      <c r="J685" t="s">
        <v>17835</v>
      </c>
      <c r="K685" t="s">
        <v>17834</v>
      </c>
      <c r="L685" s="66">
        <v>31</v>
      </c>
      <c r="M685" s="66">
        <v>0</v>
      </c>
      <c r="N685" t="s">
        <v>38</v>
      </c>
      <c r="O685" t="s">
        <v>2890</v>
      </c>
      <c r="P685" t="s">
        <v>41</v>
      </c>
      <c r="Q685" t="s">
        <v>2904</v>
      </c>
      <c r="R685" t="s">
        <v>12513</v>
      </c>
      <c r="S685" t="s">
        <v>12514</v>
      </c>
      <c r="T685" t="s">
        <v>38</v>
      </c>
      <c r="U685" s="57">
        <v>46023</v>
      </c>
      <c r="V685" s="57">
        <v>46053</v>
      </c>
      <c r="W685" s="65">
        <f t="shared" si="10"/>
        <v>31</v>
      </c>
    </row>
    <row r="686" spans="1:23" ht="13.5" x14ac:dyDescent="0.25">
      <c r="A686" t="s">
        <v>2247</v>
      </c>
      <c r="B686" s="57">
        <v>46023</v>
      </c>
      <c r="C686" s="57">
        <v>46053</v>
      </c>
      <c r="D686" t="s">
        <v>11676</v>
      </c>
      <c r="E686" t="s">
        <v>4681</v>
      </c>
      <c r="F686" t="s">
        <v>36</v>
      </c>
      <c r="G686" t="s">
        <v>100</v>
      </c>
      <c r="H686" t="s">
        <v>38</v>
      </c>
      <c r="I686" t="s">
        <v>39</v>
      </c>
      <c r="J686" t="s">
        <v>17835</v>
      </c>
      <c r="K686" t="s">
        <v>17834</v>
      </c>
      <c r="L686" s="66">
        <v>31</v>
      </c>
      <c r="M686" s="66">
        <v>0</v>
      </c>
      <c r="N686" t="s">
        <v>38</v>
      </c>
      <c r="O686" t="s">
        <v>4665</v>
      </c>
      <c r="P686" t="s">
        <v>41</v>
      </c>
      <c r="Q686" t="s">
        <v>982</v>
      </c>
      <c r="R686" t="s">
        <v>13785</v>
      </c>
      <c r="S686" t="s">
        <v>13786</v>
      </c>
      <c r="T686" t="s">
        <v>38</v>
      </c>
      <c r="U686" s="57">
        <v>46023</v>
      </c>
      <c r="V686" s="57">
        <v>46053</v>
      </c>
      <c r="W686" s="65">
        <f t="shared" si="10"/>
        <v>31</v>
      </c>
    </row>
    <row r="687" spans="1:23" ht="13.5" x14ac:dyDescent="0.25">
      <c r="A687" t="s">
        <v>8374</v>
      </c>
      <c r="B687" s="57">
        <v>46023</v>
      </c>
      <c r="C687" s="57">
        <v>46053</v>
      </c>
      <c r="D687" t="s">
        <v>11676</v>
      </c>
      <c r="E687" t="s">
        <v>8375</v>
      </c>
      <c r="F687" t="s">
        <v>36</v>
      </c>
      <c r="G687" t="s">
        <v>100</v>
      </c>
      <c r="H687" t="s">
        <v>112</v>
      </c>
      <c r="I687" t="s">
        <v>39</v>
      </c>
      <c r="J687" t="s">
        <v>17833</v>
      </c>
      <c r="K687" t="s">
        <v>17834</v>
      </c>
      <c r="L687" s="66">
        <v>31</v>
      </c>
      <c r="M687" s="66">
        <v>0</v>
      </c>
      <c r="N687" t="s">
        <v>113</v>
      </c>
      <c r="O687" t="s">
        <v>8348</v>
      </c>
      <c r="P687" t="s">
        <v>11677</v>
      </c>
      <c r="Q687" t="s">
        <v>8358</v>
      </c>
      <c r="R687" t="s">
        <v>12397</v>
      </c>
      <c r="S687" t="s">
        <v>12398</v>
      </c>
      <c r="T687" t="s">
        <v>113</v>
      </c>
      <c r="U687" s="57">
        <v>46023</v>
      </c>
      <c r="V687" s="57">
        <v>46053</v>
      </c>
      <c r="W687" s="65">
        <f t="shared" si="10"/>
        <v>31</v>
      </c>
    </row>
    <row r="688" spans="1:23" ht="13.5" x14ac:dyDescent="0.25">
      <c r="A688" t="s">
        <v>1287</v>
      </c>
      <c r="B688" s="57">
        <v>46023</v>
      </c>
      <c r="C688" s="57">
        <v>46053</v>
      </c>
      <c r="D688" t="s">
        <v>11676</v>
      </c>
      <c r="E688" t="s">
        <v>2427</v>
      </c>
      <c r="F688" t="s">
        <v>36</v>
      </c>
      <c r="G688" t="s">
        <v>96</v>
      </c>
      <c r="H688" t="s">
        <v>159</v>
      </c>
      <c r="I688" t="s">
        <v>39</v>
      </c>
      <c r="J688" t="s">
        <v>17835</v>
      </c>
      <c r="K688" t="s">
        <v>17834</v>
      </c>
      <c r="L688" s="66">
        <v>31</v>
      </c>
      <c r="M688" s="66">
        <v>0</v>
      </c>
      <c r="N688" t="s">
        <v>160</v>
      </c>
      <c r="O688" t="s">
        <v>2403</v>
      </c>
      <c r="P688" t="s">
        <v>41</v>
      </c>
      <c r="Q688" t="s">
        <v>10700</v>
      </c>
      <c r="R688" t="s">
        <v>14718</v>
      </c>
      <c r="S688" t="s">
        <v>14719</v>
      </c>
      <c r="T688" t="s">
        <v>160</v>
      </c>
      <c r="U688" s="57">
        <v>46023</v>
      </c>
      <c r="V688" s="57">
        <v>46053</v>
      </c>
      <c r="W688" s="65">
        <f t="shared" si="10"/>
        <v>31</v>
      </c>
    </row>
    <row r="689" spans="1:23" ht="13.5" x14ac:dyDescent="0.25">
      <c r="A689" t="s">
        <v>4743</v>
      </c>
      <c r="B689" s="57">
        <v>46023</v>
      </c>
      <c r="C689" s="57">
        <v>46053</v>
      </c>
      <c r="D689" t="s">
        <v>11676</v>
      </c>
      <c r="E689" t="s">
        <v>4744</v>
      </c>
      <c r="F689" t="s">
        <v>36</v>
      </c>
      <c r="G689" t="s">
        <v>96</v>
      </c>
      <c r="H689" t="s">
        <v>241</v>
      </c>
      <c r="I689" t="s">
        <v>39</v>
      </c>
      <c r="J689" t="s">
        <v>17835</v>
      </c>
      <c r="K689" t="s">
        <v>17834</v>
      </c>
      <c r="L689" s="66">
        <v>31</v>
      </c>
      <c r="M689" s="66">
        <v>0</v>
      </c>
      <c r="N689" t="s">
        <v>242</v>
      </c>
      <c r="O689" t="s">
        <v>4665</v>
      </c>
      <c r="P689" t="s">
        <v>41</v>
      </c>
      <c r="Q689" t="s">
        <v>4814</v>
      </c>
      <c r="R689" t="s">
        <v>12619</v>
      </c>
      <c r="S689" t="s">
        <v>12620</v>
      </c>
      <c r="T689" t="s">
        <v>242</v>
      </c>
      <c r="U689" s="57">
        <v>46023</v>
      </c>
      <c r="V689" s="57">
        <v>46053</v>
      </c>
      <c r="W689" s="65">
        <f t="shared" si="10"/>
        <v>31</v>
      </c>
    </row>
    <row r="690" spans="1:23" ht="13.5" x14ac:dyDescent="0.25">
      <c r="A690" t="s">
        <v>3281</v>
      </c>
      <c r="B690" s="57">
        <v>46023</v>
      </c>
      <c r="C690" s="57">
        <v>46053</v>
      </c>
      <c r="D690" t="s">
        <v>11676</v>
      </c>
      <c r="E690" t="s">
        <v>6057</v>
      </c>
      <c r="F690" t="s">
        <v>36</v>
      </c>
      <c r="G690" t="s">
        <v>96</v>
      </c>
      <c r="H690" t="s">
        <v>38</v>
      </c>
      <c r="I690" t="s">
        <v>39</v>
      </c>
      <c r="J690" t="s">
        <v>17835</v>
      </c>
      <c r="K690" t="s">
        <v>17834</v>
      </c>
      <c r="L690" s="66">
        <v>31</v>
      </c>
      <c r="M690" s="66">
        <v>0</v>
      </c>
      <c r="N690" t="s">
        <v>38</v>
      </c>
      <c r="O690" t="s">
        <v>5844</v>
      </c>
      <c r="P690" t="s">
        <v>41</v>
      </c>
      <c r="Q690" t="s">
        <v>11203</v>
      </c>
      <c r="R690" t="s">
        <v>14332</v>
      </c>
      <c r="S690" t="s">
        <v>14333</v>
      </c>
      <c r="T690" t="s">
        <v>38</v>
      </c>
      <c r="U690" s="57">
        <v>46023</v>
      </c>
      <c r="V690" s="57">
        <v>46053</v>
      </c>
      <c r="W690" s="65">
        <f t="shared" si="10"/>
        <v>31</v>
      </c>
    </row>
    <row r="691" spans="1:23" ht="13.5" x14ac:dyDescent="0.25">
      <c r="A691" t="s">
        <v>2843</v>
      </c>
      <c r="B691" s="57">
        <v>46023</v>
      </c>
      <c r="C691" s="57">
        <v>46053</v>
      </c>
      <c r="D691" t="s">
        <v>11676</v>
      </c>
      <c r="E691" t="s">
        <v>2844</v>
      </c>
      <c r="F691" t="s">
        <v>36</v>
      </c>
      <c r="G691" t="s">
        <v>96</v>
      </c>
      <c r="H691" t="s">
        <v>38</v>
      </c>
      <c r="I691" t="s">
        <v>39</v>
      </c>
      <c r="J691" t="s">
        <v>17835</v>
      </c>
      <c r="K691" t="s">
        <v>17834</v>
      </c>
      <c r="L691" s="66">
        <v>31</v>
      </c>
      <c r="M691" s="66">
        <v>0</v>
      </c>
      <c r="N691" t="s">
        <v>38</v>
      </c>
      <c r="O691" t="s">
        <v>2815</v>
      </c>
      <c r="P691" t="s">
        <v>41</v>
      </c>
      <c r="Q691" t="s">
        <v>10745</v>
      </c>
      <c r="R691" t="s">
        <v>14548</v>
      </c>
      <c r="S691" t="s">
        <v>14549</v>
      </c>
      <c r="T691" t="s">
        <v>38</v>
      </c>
      <c r="U691" s="57">
        <v>46023</v>
      </c>
      <c r="V691" s="57">
        <v>46053</v>
      </c>
      <c r="W691" s="65">
        <f t="shared" si="10"/>
        <v>31</v>
      </c>
    </row>
    <row r="692" spans="1:23" ht="13.5" x14ac:dyDescent="0.25">
      <c r="A692" t="s">
        <v>2845</v>
      </c>
      <c r="B692" s="57">
        <v>46023</v>
      </c>
      <c r="C692" s="57">
        <v>46053</v>
      </c>
      <c r="D692" t="s">
        <v>11676</v>
      </c>
      <c r="E692" t="s">
        <v>2846</v>
      </c>
      <c r="F692" t="s">
        <v>36</v>
      </c>
      <c r="G692" t="s">
        <v>96</v>
      </c>
      <c r="H692" t="s">
        <v>38</v>
      </c>
      <c r="I692" t="s">
        <v>39</v>
      </c>
      <c r="J692" t="s">
        <v>17833</v>
      </c>
      <c r="K692" t="s">
        <v>17834</v>
      </c>
      <c r="L692" s="66">
        <v>31</v>
      </c>
      <c r="M692" s="66">
        <v>0</v>
      </c>
      <c r="N692" t="s">
        <v>38</v>
      </c>
      <c r="O692" t="s">
        <v>2815</v>
      </c>
      <c r="P692" t="s">
        <v>41</v>
      </c>
      <c r="Q692" t="s">
        <v>10740</v>
      </c>
      <c r="R692" t="s">
        <v>14702</v>
      </c>
      <c r="S692" t="s">
        <v>14703</v>
      </c>
      <c r="T692" t="s">
        <v>38</v>
      </c>
      <c r="U692" s="57">
        <v>46023</v>
      </c>
      <c r="V692" s="57">
        <v>46053</v>
      </c>
      <c r="W692" s="65">
        <f t="shared" si="10"/>
        <v>31</v>
      </c>
    </row>
    <row r="693" spans="1:23" ht="13.5" x14ac:dyDescent="0.25">
      <c r="A693" t="s">
        <v>4974</v>
      </c>
      <c r="B693" s="57">
        <v>46023</v>
      </c>
      <c r="C693" s="57">
        <v>46053</v>
      </c>
      <c r="D693" t="s">
        <v>11676</v>
      </c>
      <c r="E693" t="s">
        <v>4975</v>
      </c>
      <c r="F693" t="s">
        <v>36</v>
      </c>
      <c r="G693" t="s">
        <v>96</v>
      </c>
      <c r="H693" t="s">
        <v>831</v>
      </c>
      <c r="I693" t="s">
        <v>39</v>
      </c>
      <c r="J693" t="s">
        <v>17835</v>
      </c>
      <c r="K693" t="s">
        <v>17834</v>
      </c>
      <c r="L693" s="66">
        <v>31</v>
      </c>
      <c r="M693" s="66">
        <v>0</v>
      </c>
      <c r="N693" t="s">
        <v>832</v>
      </c>
      <c r="O693" t="s">
        <v>4840</v>
      </c>
      <c r="P693" t="s">
        <v>41</v>
      </c>
      <c r="Q693" t="s">
        <v>4961</v>
      </c>
      <c r="R693" t="s">
        <v>12649</v>
      </c>
      <c r="S693" t="s">
        <v>12650</v>
      </c>
      <c r="T693" t="s">
        <v>832</v>
      </c>
      <c r="U693" s="57">
        <v>46023</v>
      </c>
      <c r="V693" s="57">
        <v>46053</v>
      </c>
      <c r="W693" s="65">
        <f t="shared" si="10"/>
        <v>31</v>
      </c>
    </row>
    <row r="694" spans="1:23" ht="13.5" x14ac:dyDescent="0.25">
      <c r="A694" t="s">
        <v>1929</v>
      </c>
      <c r="B694" s="57">
        <v>46023</v>
      </c>
      <c r="C694" s="57">
        <v>46053</v>
      </c>
      <c r="D694" t="s">
        <v>11676</v>
      </c>
      <c r="E694" t="s">
        <v>1930</v>
      </c>
      <c r="F694" t="s">
        <v>36</v>
      </c>
      <c r="G694" t="s">
        <v>1076</v>
      </c>
      <c r="H694" t="s">
        <v>1343</v>
      </c>
      <c r="I694" t="s">
        <v>39</v>
      </c>
      <c r="J694" t="s">
        <v>17833</v>
      </c>
      <c r="K694" t="s">
        <v>17834</v>
      </c>
      <c r="L694" s="66">
        <v>31</v>
      </c>
      <c r="M694" s="66">
        <v>0</v>
      </c>
      <c r="N694" t="s">
        <v>1344</v>
      </c>
      <c r="O694" t="s">
        <v>1897</v>
      </c>
      <c r="P694" t="s">
        <v>41</v>
      </c>
      <c r="Q694" t="s">
        <v>5815</v>
      </c>
      <c r="R694" t="s">
        <v>12883</v>
      </c>
      <c r="S694" t="s">
        <v>12884</v>
      </c>
      <c r="T694" t="s">
        <v>160</v>
      </c>
      <c r="U694" s="57">
        <v>46023</v>
      </c>
      <c r="V694" s="57">
        <v>46053</v>
      </c>
      <c r="W694" s="65">
        <f t="shared" si="10"/>
        <v>31</v>
      </c>
    </row>
    <row r="695" spans="1:23" ht="13.5" x14ac:dyDescent="0.25">
      <c r="A695" t="s">
        <v>3219</v>
      </c>
      <c r="B695" s="57">
        <v>46023</v>
      </c>
      <c r="C695" s="57">
        <v>46053</v>
      </c>
      <c r="D695" t="s">
        <v>11676</v>
      </c>
      <c r="E695" t="s">
        <v>3220</v>
      </c>
      <c r="F695" t="s">
        <v>36</v>
      </c>
      <c r="G695" t="s">
        <v>96</v>
      </c>
      <c r="H695" t="s">
        <v>38</v>
      </c>
      <c r="I695" t="s">
        <v>39</v>
      </c>
      <c r="J695" t="s">
        <v>17835</v>
      </c>
      <c r="K695" t="s">
        <v>17834</v>
      </c>
      <c r="L695" s="66">
        <v>31</v>
      </c>
      <c r="M695" s="66">
        <v>0</v>
      </c>
      <c r="N695" t="s">
        <v>38</v>
      </c>
      <c r="O695" t="s">
        <v>3203</v>
      </c>
      <c r="P695" t="s">
        <v>41</v>
      </c>
      <c r="Q695" t="s">
        <v>10797</v>
      </c>
      <c r="R695" t="s">
        <v>14334</v>
      </c>
      <c r="S695" t="s">
        <v>14335</v>
      </c>
      <c r="T695" t="s">
        <v>38</v>
      </c>
      <c r="U695" s="57">
        <v>46023</v>
      </c>
      <c r="V695" s="57">
        <v>46053</v>
      </c>
      <c r="W695" s="65">
        <f t="shared" si="10"/>
        <v>31</v>
      </c>
    </row>
    <row r="696" spans="1:23" ht="13.5" x14ac:dyDescent="0.25">
      <c r="A696" t="s">
        <v>489</v>
      </c>
      <c r="B696" s="57">
        <v>46023</v>
      </c>
      <c r="C696" s="57">
        <v>46053</v>
      </c>
      <c r="D696" t="s">
        <v>11676</v>
      </c>
      <c r="E696" t="s">
        <v>490</v>
      </c>
      <c r="F696" t="s">
        <v>36</v>
      </c>
      <c r="G696" t="s">
        <v>96</v>
      </c>
      <c r="H696" t="s">
        <v>159</v>
      </c>
      <c r="I696" t="s">
        <v>39</v>
      </c>
      <c r="J696" t="s">
        <v>17835</v>
      </c>
      <c r="K696" t="s">
        <v>17834</v>
      </c>
      <c r="L696" s="66">
        <v>31</v>
      </c>
      <c r="M696" s="66">
        <v>0</v>
      </c>
      <c r="N696" t="s">
        <v>160</v>
      </c>
      <c r="O696" t="s">
        <v>359</v>
      </c>
      <c r="P696" t="s">
        <v>41</v>
      </c>
      <c r="Q696" t="s">
        <v>439</v>
      </c>
      <c r="R696" t="s">
        <v>12165</v>
      </c>
      <c r="S696" t="s">
        <v>12166</v>
      </c>
      <c r="T696" t="s">
        <v>160</v>
      </c>
      <c r="U696" s="57">
        <v>46023</v>
      </c>
      <c r="V696" s="57">
        <v>46053</v>
      </c>
      <c r="W696" s="65">
        <f t="shared" si="10"/>
        <v>31</v>
      </c>
    </row>
    <row r="697" spans="1:23" ht="13.5" x14ac:dyDescent="0.25">
      <c r="A697" t="s">
        <v>1885</v>
      </c>
      <c r="B697" s="57">
        <v>46023</v>
      </c>
      <c r="C697" s="57">
        <v>46053</v>
      </c>
      <c r="D697" t="s">
        <v>11676</v>
      </c>
      <c r="E697" t="s">
        <v>4647</v>
      </c>
      <c r="F697" t="s">
        <v>36</v>
      </c>
      <c r="G697" t="s">
        <v>96</v>
      </c>
      <c r="H697" t="s">
        <v>159</v>
      </c>
      <c r="I697" t="s">
        <v>39</v>
      </c>
      <c r="J697" t="s">
        <v>17833</v>
      </c>
      <c r="K697" t="s">
        <v>17834</v>
      </c>
      <c r="L697" s="66">
        <v>31</v>
      </c>
      <c r="M697" s="66">
        <v>0</v>
      </c>
      <c r="N697" t="s">
        <v>160</v>
      </c>
      <c r="O697" t="s">
        <v>4572</v>
      </c>
      <c r="P697" t="s">
        <v>41</v>
      </c>
      <c r="Q697" t="s">
        <v>11008</v>
      </c>
      <c r="R697" t="s">
        <v>14628</v>
      </c>
      <c r="S697" t="s">
        <v>14629</v>
      </c>
      <c r="T697" t="s">
        <v>160</v>
      </c>
      <c r="U697" s="57">
        <v>46023</v>
      </c>
      <c r="V697" s="57">
        <v>46053</v>
      </c>
      <c r="W697" s="65">
        <f t="shared" si="10"/>
        <v>31</v>
      </c>
    </row>
    <row r="698" spans="1:23" ht="13.5" x14ac:dyDescent="0.25">
      <c r="A698" t="s">
        <v>1591</v>
      </c>
      <c r="B698" s="57">
        <v>46023</v>
      </c>
      <c r="C698" s="57">
        <v>46053</v>
      </c>
      <c r="D698" t="s">
        <v>11676</v>
      </c>
      <c r="E698" t="s">
        <v>1592</v>
      </c>
      <c r="F698" t="s">
        <v>36</v>
      </c>
      <c r="G698" t="s">
        <v>96</v>
      </c>
      <c r="H698" t="s">
        <v>323</v>
      </c>
      <c r="I698" t="s">
        <v>39</v>
      </c>
      <c r="J698" t="s">
        <v>17835</v>
      </c>
      <c r="K698" t="s">
        <v>17834</v>
      </c>
      <c r="L698" s="66">
        <v>31</v>
      </c>
      <c r="M698" s="66">
        <v>0</v>
      </c>
      <c r="N698" t="s">
        <v>324</v>
      </c>
      <c r="O698" t="s">
        <v>1519</v>
      </c>
      <c r="P698" t="s">
        <v>41</v>
      </c>
      <c r="Q698" t="s">
        <v>1578</v>
      </c>
      <c r="R698" t="s">
        <v>12641</v>
      </c>
      <c r="S698" t="s">
        <v>12642</v>
      </c>
      <c r="T698" t="s">
        <v>324</v>
      </c>
      <c r="U698" s="57">
        <v>46023</v>
      </c>
      <c r="V698" s="57">
        <v>46053</v>
      </c>
      <c r="W698" s="65">
        <f t="shared" si="10"/>
        <v>31</v>
      </c>
    </row>
    <row r="699" spans="1:23" ht="13.5" x14ac:dyDescent="0.25">
      <c r="A699" t="s">
        <v>617</v>
      </c>
      <c r="B699" s="57">
        <v>46023</v>
      </c>
      <c r="C699" s="57">
        <v>46053</v>
      </c>
      <c r="D699" t="s">
        <v>11676</v>
      </c>
      <c r="E699" t="s">
        <v>3407</v>
      </c>
      <c r="F699" t="s">
        <v>36</v>
      </c>
      <c r="G699" t="s">
        <v>96</v>
      </c>
      <c r="H699" t="s">
        <v>38</v>
      </c>
      <c r="I699" t="s">
        <v>39</v>
      </c>
      <c r="J699" t="s">
        <v>17835</v>
      </c>
      <c r="K699" t="s">
        <v>17834</v>
      </c>
      <c r="L699" s="66">
        <v>31</v>
      </c>
      <c r="M699" s="66">
        <v>0</v>
      </c>
      <c r="N699" t="s">
        <v>38</v>
      </c>
      <c r="O699" t="s">
        <v>3390</v>
      </c>
      <c r="P699" t="s">
        <v>41</v>
      </c>
      <c r="Q699" t="s">
        <v>10825</v>
      </c>
      <c r="R699" t="s">
        <v>14529</v>
      </c>
      <c r="S699" t="s">
        <v>14530</v>
      </c>
      <c r="T699" t="s">
        <v>38</v>
      </c>
      <c r="U699" s="57">
        <v>46023</v>
      </c>
      <c r="V699" s="57">
        <v>46053</v>
      </c>
      <c r="W699" s="65">
        <f t="shared" si="10"/>
        <v>31</v>
      </c>
    </row>
    <row r="700" spans="1:23" ht="13.5" x14ac:dyDescent="0.25">
      <c r="A700" t="s">
        <v>2120</v>
      </c>
      <c r="B700" s="57">
        <v>46023</v>
      </c>
      <c r="C700" s="57">
        <v>46053</v>
      </c>
      <c r="D700" t="s">
        <v>11676</v>
      </c>
      <c r="E700" t="s">
        <v>2121</v>
      </c>
      <c r="F700" t="s">
        <v>36</v>
      </c>
      <c r="G700" t="s">
        <v>96</v>
      </c>
      <c r="H700" t="s">
        <v>38</v>
      </c>
      <c r="I700" t="s">
        <v>39</v>
      </c>
      <c r="J700" t="s">
        <v>17835</v>
      </c>
      <c r="K700" t="s">
        <v>17834</v>
      </c>
      <c r="L700" s="66">
        <v>31</v>
      </c>
      <c r="M700" s="66">
        <v>0</v>
      </c>
      <c r="N700" t="s">
        <v>38</v>
      </c>
      <c r="O700" t="s">
        <v>2086</v>
      </c>
      <c r="P700" t="s">
        <v>41</v>
      </c>
      <c r="Q700" t="s">
        <v>2084</v>
      </c>
      <c r="R700" t="s">
        <v>12011</v>
      </c>
      <c r="S700" t="s">
        <v>12012</v>
      </c>
      <c r="T700" t="s">
        <v>38</v>
      </c>
      <c r="U700" s="57">
        <v>46023</v>
      </c>
      <c r="V700" s="57">
        <v>46053</v>
      </c>
      <c r="W700" s="65">
        <f t="shared" si="10"/>
        <v>31</v>
      </c>
    </row>
    <row r="701" spans="1:23" ht="13.5" x14ac:dyDescent="0.25">
      <c r="A701" t="s">
        <v>1176</v>
      </c>
      <c r="B701" s="57">
        <v>46023</v>
      </c>
      <c r="C701" s="57">
        <v>46053</v>
      </c>
      <c r="D701" t="s">
        <v>11676</v>
      </c>
      <c r="E701" t="s">
        <v>2122</v>
      </c>
      <c r="F701" t="s">
        <v>36</v>
      </c>
      <c r="G701" t="s">
        <v>96</v>
      </c>
      <c r="H701" t="s">
        <v>38</v>
      </c>
      <c r="I701" t="s">
        <v>39</v>
      </c>
      <c r="J701" t="s">
        <v>17835</v>
      </c>
      <c r="K701" t="s">
        <v>17834</v>
      </c>
      <c r="L701" s="66">
        <v>31</v>
      </c>
      <c r="M701" s="66">
        <v>0</v>
      </c>
      <c r="N701" t="s">
        <v>38</v>
      </c>
      <c r="O701" t="s">
        <v>2086</v>
      </c>
      <c r="P701" t="s">
        <v>41</v>
      </c>
      <c r="Q701" t="s">
        <v>2102</v>
      </c>
      <c r="R701" t="s">
        <v>12281</v>
      </c>
      <c r="S701" t="s">
        <v>12282</v>
      </c>
      <c r="T701" t="s">
        <v>38</v>
      </c>
      <c r="U701" s="57">
        <v>46023</v>
      </c>
      <c r="V701" s="57">
        <v>46053</v>
      </c>
      <c r="W701" s="65">
        <f t="shared" si="10"/>
        <v>31</v>
      </c>
    </row>
    <row r="702" spans="1:23" ht="13.5" x14ac:dyDescent="0.25">
      <c r="A702" t="s">
        <v>1535</v>
      </c>
      <c r="B702" s="57">
        <v>46023</v>
      </c>
      <c r="C702" s="57">
        <v>46053</v>
      </c>
      <c r="D702" t="s">
        <v>11676</v>
      </c>
      <c r="E702" t="s">
        <v>5550</v>
      </c>
      <c r="F702" t="s">
        <v>171</v>
      </c>
      <c r="G702" t="s">
        <v>172</v>
      </c>
      <c r="H702" t="s">
        <v>159</v>
      </c>
      <c r="I702" t="s">
        <v>39</v>
      </c>
      <c r="J702" t="s">
        <v>18377</v>
      </c>
      <c r="K702" t="s">
        <v>18378</v>
      </c>
      <c r="L702" s="66">
        <v>31</v>
      </c>
      <c r="M702" s="66">
        <v>0</v>
      </c>
      <c r="N702" t="s">
        <v>160</v>
      </c>
      <c r="O702" t="s">
        <v>5432</v>
      </c>
      <c r="P702" t="s">
        <v>41</v>
      </c>
      <c r="Q702" t="s">
        <v>5561</v>
      </c>
      <c r="R702" t="s">
        <v>13287</v>
      </c>
      <c r="S702" t="s">
        <v>13288</v>
      </c>
      <c r="T702" t="s">
        <v>160</v>
      </c>
      <c r="U702" s="57">
        <v>46023</v>
      </c>
      <c r="V702" s="57">
        <v>46053</v>
      </c>
      <c r="W702" s="65">
        <f t="shared" si="10"/>
        <v>31</v>
      </c>
    </row>
    <row r="703" spans="1:23" ht="13.5" x14ac:dyDescent="0.25">
      <c r="A703" t="s">
        <v>333</v>
      </c>
      <c r="B703" s="57">
        <v>46023</v>
      </c>
      <c r="C703" s="57">
        <v>46053</v>
      </c>
      <c r="D703" t="s">
        <v>11676</v>
      </c>
      <c r="E703" t="s">
        <v>1633</v>
      </c>
      <c r="F703" t="s">
        <v>36</v>
      </c>
      <c r="G703" t="s">
        <v>100</v>
      </c>
      <c r="H703" t="s">
        <v>323</v>
      </c>
      <c r="I703" t="s">
        <v>39</v>
      </c>
      <c r="J703" t="s">
        <v>17835</v>
      </c>
      <c r="K703" t="s">
        <v>17834</v>
      </c>
      <c r="L703" s="66">
        <v>31</v>
      </c>
      <c r="M703" s="66">
        <v>0</v>
      </c>
      <c r="N703" t="s">
        <v>324</v>
      </c>
      <c r="O703" t="s">
        <v>1630</v>
      </c>
      <c r="P703" t="s">
        <v>41</v>
      </c>
      <c r="Q703" t="s">
        <v>10569</v>
      </c>
      <c r="R703" t="s">
        <v>14336</v>
      </c>
      <c r="S703" t="s">
        <v>14337</v>
      </c>
      <c r="T703" t="s">
        <v>324</v>
      </c>
      <c r="U703" s="57">
        <v>46023</v>
      </c>
      <c r="V703" s="57">
        <v>46053</v>
      </c>
      <c r="W703" s="65">
        <f t="shared" si="10"/>
        <v>31</v>
      </c>
    </row>
    <row r="704" spans="1:23" ht="13.5" x14ac:dyDescent="0.25">
      <c r="A704" t="s">
        <v>1682</v>
      </c>
      <c r="B704" s="57">
        <v>46023</v>
      </c>
      <c r="C704" s="57">
        <v>46053</v>
      </c>
      <c r="D704" t="s">
        <v>11676</v>
      </c>
      <c r="E704" t="s">
        <v>2716</v>
      </c>
      <c r="F704" t="s">
        <v>36</v>
      </c>
      <c r="G704" t="s">
        <v>96</v>
      </c>
      <c r="H704" t="s">
        <v>159</v>
      </c>
      <c r="I704" t="s">
        <v>39</v>
      </c>
      <c r="J704" t="s">
        <v>17835</v>
      </c>
      <c r="K704" t="s">
        <v>17834</v>
      </c>
      <c r="L704" s="66">
        <v>31</v>
      </c>
      <c r="M704" s="66">
        <v>0</v>
      </c>
      <c r="N704" t="s">
        <v>160</v>
      </c>
      <c r="O704" t="s">
        <v>2640</v>
      </c>
      <c r="P704" t="s">
        <v>41</v>
      </c>
      <c r="Q704" t="s">
        <v>10720</v>
      </c>
      <c r="R704" t="s">
        <v>14340</v>
      </c>
      <c r="S704" t="s">
        <v>14341</v>
      </c>
      <c r="T704" t="s">
        <v>160</v>
      </c>
      <c r="U704" s="57">
        <v>46023</v>
      </c>
      <c r="V704" s="57">
        <v>46053</v>
      </c>
      <c r="W704" s="65">
        <f t="shared" si="10"/>
        <v>31</v>
      </c>
    </row>
    <row r="705" spans="1:23" ht="13.5" x14ac:dyDescent="0.25">
      <c r="A705" t="s">
        <v>896</v>
      </c>
      <c r="B705" s="57">
        <v>46023</v>
      </c>
      <c r="C705" s="57">
        <v>46053</v>
      </c>
      <c r="D705" t="s">
        <v>11676</v>
      </c>
      <c r="E705" t="s">
        <v>897</v>
      </c>
      <c r="F705" t="s">
        <v>49</v>
      </c>
      <c r="G705" t="s">
        <v>50</v>
      </c>
      <c r="H705" t="s">
        <v>159</v>
      </c>
      <c r="I705" t="s">
        <v>39</v>
      </c>
      <c r="J705" t="s">
        <v>17756</v>
      </c>
      <c r="K705" t="s">
        <v>17757</v>
      </c>
      <c r="L705" s="66">
        <v>31</v>
      </c>
      <c r="M705" s="66">
        <v>0</v>
      </c>
      <c r="N705" t="s">
        <v>160</v>
      </c>
      <c r="O705" t="s">
        <v>836</v>
      </c>
      <c r="P705" t="s">
        <v>41</v>
      </c>
      <c r="Q705" t="s">
        <v>224</v>
      </c>
      <c r="R705"/>
      <c r="S705"/>
      <c r="T705"/>
      <c r="U705" s="57">
        <v>46023</v>
      </c>
      <c r="V705" s="57">
        <v>46053</v>
      </c>
      <c r="W705" s="65">
        <f t="shared" si="10"/>
        <v>31</v>
      </c>
    </row>
    <row r="706" spans="1:23" ht="13.5" x14ac:dyDescent="0.25">
      <c r="A706" t="s">
        <v>4648</v>
      </c>
      <c r="B706" s="57">
        <v>46023</v>
      </c>
      <c r="C706" s="57">
        <v>46053</v>
      </c>
      <c r="D706" t="s">
        <v>11676</v>
      </c>
      <c r="E706" t="s">
        <v>5551</v>
      </c>
      <c r="F706" t="s">
        <v>36</v>
      </c>
      <c r="G706" t="s">
        <v>44</v>
      </c>
      <c r="H706" t="s">
        <v>159</v>
      </c>
      <c r="I706" t="s">
        <v>39</v>
      </c>
      <c r="J706" t="s">
        <v>17572</v>
      </c>
      <c r="K706" t="s">
        <v>17573</v>
      </c>
      <c r="L706" s="66">
        <v>31</v>
      </c>
      <c r="M706" s="66">
        <v>0</v>
      </c>
      <c r="N706" t="s">
        <v>160</v>
      </c>
      <c r="O706" t="s">
        <v>5432</v>
      </c>
      <c r="P706" t="s">
        <v>41</v>
      </c>
      <c r="Q706" t="s">
        <v>224</v>
      </c>
      <c r="R706"/>
      <c r="S706"/>
      <c r="T706"/>
      <c r="U706" s="57">
        <v>46023</v>
      </c>
      <c r="V706" s="57">
        <v>46053</v>
      </c>
      <c r="W706" s="65">
        <f t="shared" si="10"/>
        <v>31</v>
      </c>
    </row>
    <row r="707" spans="1:23" ht="13.5" x14ac:dyDescent="0.25">
      <c r="A707" t="s">
        <v>1478</v>
      </c>
      <c r="B707" s="57">
        <v>46023</v>
      </c>
      <c r="C707" s="57">
        <v>46053</v>
      </c>
      <c r="D707" t="s">
        <v>11676</v>
      </c>
      <c r="E707" t="s">
        <v>1597</v>
      </c>
      <c r="F707" t="s">
        <v>36</v>
      </c>
      <c r="G707" t="s">
        <v>96</v>
      </c>
      <c r="H707" t="s">
        <v>323</v>
      </c>
      <c r="I707" t="s">
        <v>39</v>
      </c>
      <c r="J707" t="s">
        <v>17835</v>
      </c>
      <c r="K707" t="s">
        <v>17834</v>
      </c>
      <c r="L707" s="66">
        <v>31</v>
      </c>
      <c r="M707" s="66">
        <v>0</v>
      </c>
      <c r="N707" t="s">
        <v>324</v>
      </c>
      <c r="O707" t="s">
        <v>1519</v>
      </c>
      <c r="P707" t="s">
        <v>41</v>
      </c>
      <c r="Q707" t="s">
        <v>10554</v>
      </c>
      <c r="R707" t="s">
        <v>14342</v>
      </c>
      <c r="S707" t="s">
        <v>14343</v>
      </c>
      <c r="T707" t="s">
        <v>324</v>
      </c>
      <c r="U707" s="57">
        <v>46023</v>
      </c>
      <c r="V707" s="57">
        <v>46053</v>
      </c>
      <c r="W707" s="65">
        <f t="shared" ref="W707:W770" si="11">(V707-U707)+1</f>
        <v>31</v>
      </c>
    </row>
    <row r="708" spans="1:23" ht="13.5" x14ac:dyDescent="0.25">
      <c r="A708" t="s">
        <v>3858</v>
      </c>
      <c r="B708" s="57">
        <v>46023</v>
      </c>
      <c r="C708" s="57">
        <v>46053</v>
      </c>
      <c r="D708" t="s">
        <v>11676</v>
      </c>
      <c r="E708" t="s">
        <v>4987</v>
      </c>
      <c r="F708" t="s">
        <v>36</v>
      </c>
      <c r="G708" t="s">
        <v>96</v>
      </c>
      <c r="H708" t="s">
        <v>831</v>
      </c>
      <c r="I708" t="s">
        <v>39</v>
      </c>
      <c r="J708" t="s">
        <v>17835</v>
      </c>
      <c r="K708" t="s">
        <v>17834</v>
      </c>
      <c r="L708" s="66">
        <v>31</v>
      </c>
      <c r="M708" s="66">
        <v>0</v>
      </c>
      <c r="N708" t="s">
        <v>832</v>
      </c>
      <c r="O708" t="s">
        <v>4840</v>
      </c>
      <c r="P708" t="s">
        <v>41</v>
      </c>
      <c r="Q708" t="s">
        <v>5026</v>
      </c>
      <c r="R708" t="s">
        <v>13097</v>
      </c>
      <c r="S708" t="s">
        <v>13098</v>
      </c>
      <c r="T708" t="s">
        <v>832</v>
      </c>
      <c r="U708" s="57">
        <v>46023</v>
      </c>
      <c r="V708" s="57">
        <v>46053</v>
      </c>
      <c r="W708" s="65">
        <f t="shared" si="11"/>
        <v>31</v>
      </c>
    </row>
    <row r="709" spans="1:23" ht="13.5" x14ac:dyDescent="0.25">
      <c r="A709" t="s">
        <v>2332</v>
      </c>
      <c r="B709" s="57">
        <v>46023</v>
      </c>
      <c r="C709" s="57">
        <v>46053</v>
      </c>
      <c r="D709" t="s">
        <v>11676</v>
      </c>
      <c r="E709" t="s">
        <v>5786</v>
      </c>
      <c r="F709" t="s">
        <v>36</v>
      </c>
      <c r="G709" t="s">
        <v>96</v>
      </c>
      <c r="H709" t="s">
        <v>38</v>
      </c>
      <c r="I709" t="s">
        <v>39</v>
      </c>
      <c r="J709" t="s">
        <v>17835</v>
      </c>
      <c r="K709" t="s">
        <v>17834</v>
      </c>
      <c r="L709" s="66">
        <v>31</v>
      </c>
      <c r="M709" s="66">
        <v>0</v>
      </c>
      <c r="N709" t="s">
        <v>38</v>
      </c>
      <c r="O709" t="s">
        <v>5767</v>
      </c>
      <c r="P709" t="s">
        <v>41</v>
      </c>
      <c r="Q709" t="s">
        <v>5773</v>
      </c>
      <c r="R709" t="s">
        <v>13319</v>
      </c>
      <c r="S709" t="s">
        <v>13320</v>
      </c>
      <c r="T709" t="s">
        <v>38</v>
      </c>
      <c r="U709" s="57">
        <v>46023</v>
      </c>
      <c r="V709" s="57">
        <v>46053</v>
      </c>
      <c r="W709" s="65">
        <f t="shared" si="11"/>
        <v>31</v>
      </c>
    </row>
    <row r="710" spans="1:23" ht="13.5" x14ac:dyDescent="0.25">
      <c r="A710" t="s">
        <v>1226</v>
      </c>
      <c r="B710" s="57">
        <v>46023</v>
      </c>
      <c r="C710" s="57">
        <v>46053</v>
      </c>
      <c r="D710" t="s">
        <v>11676</v>
      </c>
      <c r="E710" t="s">
        <v>2981</v>
      </c>
      <c r="F710" t="s">
        <v>36</v>
      </c>
      <c r="G710" t="s">
        <v>96</v>
      </c>
      <c r="H710" t="s">
        <v>38</v>
      </c>
      <c r="I710" t="s">
        <v>39</v>
      </c>
      <c r="J710" t="s">
        <v>17835</v>
      </c>
      <c r="K710" t="s">
        <v>17834</v>
      </c>
      <c r="L710" s="66">
        <v>31</v>
      </c>
      <c r="M710" s="66">
        <v>0</v>
      </c>
      <c r="N710" t="s">
        <v>38</v>
      </c>
      <c r="O710" t="s">
        <v>2955</v>
      </c>
      <c r="P710" t="s">
        <v>41</v>
      </c>
      <c r="Q710" t="s">
        <v>2961</v>
      </c>
      <c r="R710" t="s">
        <v>12365</v>
      </c>
      <c r="S710" t="s">
        <v>12366</v>
      </c>
      <c r="T710" t="s">
        <v>38</v>
      </c>
      <c r="U710" s="57">
        <v>46023</v>
      </c>
      <c r="V710" s="57">
        <v>46053</v>
      </c>
      <c r="W710" s="65">
        <f t="shared" si="11"/>
        <v>31</v>
      </c>
    </row>
    <row r="711" spans="1:23" ht="13.5" x14ac:dyDescent="0.25">
      <c r="A711" t="s">
        <v>1537</v>
      </c>
      <c r="B711" s="57">
        <v>46023</v>
      </c>
      <c r="C711" s="57">
        <v>46053</v>
      </c>
      <c r="D711" t="s">
        <v>11676</v>
      </c>
      <c r="E711" t="s">
        <v>1538</v>
      </c>
      <c r="F711" t="s">
        <v>36</v>
      </c>
      <c r="G711" t="s">
        <v>96</v>
      </c>
      <c r="H711" t="s">
        <v>159</v>
      </c>
      <c r="I711" t="s">
        <v>39</v>
      </c>
      <c r="J711" t="s">
        <v>17835</v>
      </c>
      <c r="K711" t="s">
        <v>17834</v>
      </c>
      <c r="L711" s="66">
        <v>31</v>
      </c>
      <c r="M711" s="66">
        <v>0</v>
      </c>
      <c r="N711" t="s">
        <v>160</v>
      </c>
      <c r="O711" t="s">
        <v>1519</v>
      </c>
      <c r="P711" t="s">
        <v>41</v>
      </c>
      <c r="Q711" t="s">
        <v>10555</v>
      </c>
      <c r="R711" t="s">
        <v>14425</v>
      </c>
      <c r="S711" t="s">
        <v>14426</v>
      </c>
      <c r="T711" t="s">
        <v>160</v>
      </c>
      <c r="U711" s="57">
        <v>46023</v>
      </c>
      <c r="V711" s="57">
        <v>46053</v>
      </c>
      <c r="W711" s="65">
        <f t="shared" si="11"/>
        <v>31</v>
      </c>
    </row>
    <row r="712" spans="1:23" ht="13.5" x14ac:dyDescent="0.25">
      <c r="A712" t="s">
        <v>3695</v>
      </c>
      <c r="B712" s="57">
        <v>46023</v>
      </c>
      <c r="C712" s="57">
        <v>46053</v>
      </c>
      <c r="D712" t="s">
        <v>11676</v>
      </c>
      <c r="E712" t="s">
        <v>5813</v>
      </c>
      <c r="F712" t="s">
        <v>36</v>
      </c>
      <c r="G712" t="s">
        <v>96</v>
      </c>
      <c r="H712" t="s">
        <v>159</v>
      </c>
      <c r="I712" t="s">
        <v>39</v>
      </c>
      <c r="J712" t="s">
        <v>17835</v>
      </c>
      <c r="K712" t="s">
        <v>17834</v>
      </c>
      <c r="L712" s="66">
        <v>31</v>
      </c>
      <c r="M712" s="66">
        <v>0</v>
      </c>
      <c r="N712" t="s">
        <v>160</v>
      </c>
      <c r="O712" t="s">
        <v>5767</v>
      </c>
      <c r="P712" t="s">
        <v>41</v>
      </c>
      <c r="Q712" t="s">
        <v>11185</v>
      </c>
      <c r="R712" t="s">
        <v>14441</v>
      </c>
      <c r="S712" t="s">
        <v>14442</v>
      </c>
      <c r="T712" t="s">
        <v>160</v>
      </c>
      <c r="U712" s="57">
        <v>46023</v>
      </c>
      <c r="V712" s="57">
        <v>46053</v>
      </c>
      <c r="W712" s="65">
        <f t="shared" si="11"/>
        <v>31</v>
      </c>
    </row>
    <row r="713" spans="1:23" ht="13.5" x14ac:dyDescent="0.25">
      <c r="A713" t="s">
        <v>6086</v>
      </c>
      <c r="B713" s="57">
        <v>46023</v>
      </c>
      <c r="C713" s="57">
        <v>46053</v>
      </c>
      <c r="D713" t="s">
        <v>11676</v>
      </c>
      <c r="E713" t="s">
        <v>6573</v>
      </c>
      <c r="F713" t="s">
        <v>36</v>
      </c>
      <c r="G713" t="s">
        <v>96</v>
      </c>
      <c r="H713" t="s">
        <v>38</v>
      </c>
      <c r="I713" t="s">
        <v>39</v>
      </c>
      <c r="J713" t="s">
        <v>17835</v>
      </c>
      <c r="K713" t="s">
        <v>17834</v>
      </c>
      <c r="L713" s="66">
        <v>31</v>
      </c>
      <c r="M713" s="66">
        <v>0</v>
      </c>
      <c r="N713" t="s">
        <v>38</v>
      </c>
      <c r="O713" t="s">
        <v>6565</v>
      </c>
      <c r="P713" t="s">
        <v>41</v>
      </c>
      <c r="Q713" t="s">
        <v>11110</v>
      </c>
      <c r="R713" t="s">
        <v>14348</v>
      </c>
      <c r="S713" t="s">
        <v>14349</v>
      </c>
      <c r="T713" t="s">
        <v>38</v>
      </c>
      <c r="U713" s="57">
        <v>46023</v>
      </c>
      <c r="V713" s="57">
        <v>46053</v>
      </c>
      <c r="W713" s="65">
        <f t="shared" si="11"/>
        <v>31</v>
      </c>
    </row>
    <row r="714" spans="1:23" ht="13.5" x14ac:dyDescent="0.25">
      <c r="A714" t="s">
        <v>1178</v>
      </c>
      <c r="B714" s="57">
        <v>46023</v>
      </c>
      <c r="C714" s="57">
        <v>46053</v>
      </c>
      <c r="D714" t="s">
        <v>11676</v>
      </c>
      <c r="E714" t="s">
        <v>1179</v>
      </c>
      <c r="F714" t="s">
        <v>36</v>
      </c>
      <c r="G714" t="s">
        <v>96</v>
      </c>
      <c r="H714" t="s">
        <v>38</v>
      </c>
      <c r="I714" t="s">
        <v>39</v>
      </c>
      <c r="J714" t="s">
        <v>17835</v>
      </c>
      <c r="K714" t="s">
        <v>17834</v>
      </c>
      <c r="L714" s="66">
        <v>31</v>
      </c>
      <c r="M714" s="66">
        <v>0</v>
      </c>
      <c r="N714" t="s">
        <v>38</v>
      </c>
      <c r="O714" t="s">
        <v>1167</v>
      </c>
      <c r="P714" t="s">
        <v>41</v>
      </c>
      <c r="Q714" t="s">
        <v>1168</v>
      </c>
      <c r="R714" t="s">
        <v>12185</v>
      </c>
      <c r="S714" t="s">
        <v>12186</v>
      </c>
      <c r="T714" t="s">
        <v>38</v>
      </c>
      <c r="U714" s="57">
        <v>46023</v>
      </c>
      <c r="V714" s="57">
        <v>46053</v>
      </c>
      <c r="W714" s="65">
        <f t="shared" si="11"/>
        <v>31</v>
      </c>
    </row>
    <row r="715" spans="1:23" ht="13.5" x14ac:dyDescent="0.25">
      <c r="A715" t="s">
        <v>9039</v>
      </c>
      <c r="B715" s="57">
        <v>46023</v>
      </c>
      <c r="C715" s="57">
        <v>46053</v>
      </c>
      <c r="D715" t="s">
        <v>11676</v>
      </c>
      <c r="E715" t="s">
        <v>9040</v>
      </c>
      <c r="F715" t="s">
        <v>36</v>
      </c>
      <c r="G715" t="s">
        <v>799</v>
      </c>
      <c r="H715" t="s">
        <v>8869</v>
      </c>
      <c r="I715" t="s">
        <v>39</v>
      </c>
      <c r="J715" t="s">
        <v>17833</v>
      </c>
      <c r="K715" t="s">
        <v>17834</v>
      </c>
      <c r="L715" s="66">
        <v>31</v>
      </c>
      <c r="M715" s="66">
        <v>0</v>
      </c>
      <c r="N715" t="s">
        <v>8869</v>
      </c>
      <c r="O715" t="s">
        <v>8821</v>
      </c>
      <c r="P715" t="s">
        <v>11678</v>
      </c>
      <c r="Q715" t="s">
        <v>11352</v>
      </c>
      <c r="R715" t="s">
        <v>14678</v>
      </c>
      <c r="S715" t="s">
        <v>14679</v>
      </c>
      <c r="T715" t="s">
        <v>8869</v>
      </c>
      <c r="U715" s="57">
        <v>46023</v>
      </c>
      <c r="V715" s="57">
        <v>46053</v>
      </c>
      <c r="W715" s="65">
        <f t="shared" si="11"/>
        <v>31</v>
      </c>
    </row>
    <row r="716" spans="1:23" ht="13.5" x14ac:dyDescent="0.25">
      <c r="A716" t="s">
        <v>207</v>
      </c>
      <c r="B716" s="57">
        <v>46023</v>
      </c>
      <c r="C716" s="57">
        <v>46053</v>
      </c>
      <c r="D716" t="s">
        <v>11676</v>
      </c>
      <c r="E716" t="s">
        <v>1484</v>
      </c>
      <c r="F716" t="s">
        <v>36</v>
      </c>
      <c r="G716" t="s">
        <v>96</v>
      </c>
      <c r="H716" t="s">
        <v>323</v>
      </c>
      <c r="I716" t="s">
        <v>39</v>
      </c>
      <c r="J716" t="s">
        <v>17835</v>
      </c>
      <c r="K716" t="s">
        <v>17834</v>
      </c>
      <c r="L716" s="66">
        <v>31</v>
      </c>
      <c r="M716" s="66">
        <v>0</v>
      </c>
      <c r="N716" t="s">
        <v>324</v>
      </c>
      <c r="O716" t="s">
        <v>1410</v>
      </c>
      <c r="P716" t="s">
        <v>41</v>
      </c>
      <c r="Q716" t="s">
        <v>1503</v>
      </c>
      <c r="R716" t="s">
        <v>14680</v>
      </c>
      <c r="S716" t="s">
        <v>14681</v>
      </c>
      <c r="T716" t="s">
        <v>324</v>
      </c>
      <c r="U716" s="57">
        <v>46023</v>
      </c>
      <c r="V716" s="57">
        <v>46053</v>
      </c>
      <c r="W716" s="65">
        <f t="shared" si="11"/>
        <v>31</v>
      </c>
    </row>
    <row r="717" spans="1:23" ht="13.5" x14ac:dyDescent="0.25">
      <c r="A717" t="s">
        <v>2941</v>
      </c>
      <c r="B717" s="57">
        <v>46023</v>
      </c>
      <c r="C717" s="57">
        <v>46053</v>
      </c>
      <c r="D717" t="s">
        <v>11676</v>
      </c>
      <c r="E717" t="s">
        <v>2942</v>
      </c>
      <c r="F717" t="s">
        <v>36</v>
      </c>
      <c r="G717" t="s">
        <v>96</v>
      </c>
      <c r="H717" t="s">
        <v>159</v>
      </c>
      <c r="I717" t="s">
        <v>39</v>
      </c>
      <c r="J717" t="s">
        <v>17835</v>
      </c>
      <c r="K717" t="s">
        <v>17834</v>
      </c>
      <c r="L717" s="66">
        <v>31</v>
      </c>
      <c r="M717" s="66">
        <v>0</v>
      </c>
      <c r="N717" t="s">
        <v>160</v>
      </c>
      <c r="O717" t="s">
        <v>2890</v>
      </c>
      <c r="P717" t="s">
        <v>41</v>
      </c>
      <c r="Q717" t="s">
        <v>10753</v>
      </c>
      <c r="R717" t="s">
        <v>14352</v>
      </c>
      <c r="S717" t="s">
        <v>14353</v>
      </c>
      <c r="T717" t="s">
        <v>160</v>
      </c>
      <c r="U717" s="57">
        <v>46023</v>
      </c>
      <c r="V717" s="57">
        <v>46053</v>
      </c>
      <c r="W717" s="65">
        <f t="shared" si="11"/>
        <v>31</v>
      </c>
    </row>
    <row r="718" spans="1:23" ht="13.5" x14ac:dyDescent="0.25">
      <c r="A718" t="s">
        <v>4503</v>
      </c>
      <c r="B718" s="57">
        <v>46023</v>
      </c>
      <c r="C718" s="57">
        <v>46053</v>
      </c>
      <c r="D718" t="s">
        <v>11676</v>
      </c>
      <c r="E718" t="s">
        <v>4649</v>
      </c>
      <c r="F718" t="s">
        <v>36</v>
      </c>
      <c r="G718" t="s">
        <v>96</v>
      </c>
      <c r="H718" t="s">
        <v>159</v>
      </c>
      <c r="I718" t="s">
        <v>39</v>
      </c>
      <c r="J718" t="s">
        <v>17835</v>
      </c>
      <c r="K718" t="s">
        <v>17834</v>
      </c>
      <c r="L718" s="66">
        <v>31</v>
      </c>
      <c r="M718" s="66">
        <v>0</v>
      </c>
      <c r="N718" t="s">
        <v>160</v>
      </c>
      <c r="O718" t="s">
        <v>4572</v>
      </c>
      <c r="P718" t="s">
        <v>41</v>
      </c>
      <c r="Q718" t="s">
        <v>11010</v>
      </c>
      <c r="R718" t="s">
        <v>14449</v>
      </c>
      <c r="S718" t="s">
        <v>14450</v>
      </c>
      <c r="T718" t="s">
        <v>160</v>
      </c>
      <c r="U718" s="57">
        <v>46023</v>
      </c>
      <c r="V718" s="57">
        <v>46053</v>
      </c>
      <c r="W718" s="65">
        <f t="shared" si="11"/>
        <v>31</v>
      </c>
    </row>
    <row r="719" spans="1:23" ht="13.5" x14ac:dyDescent="0.25">
      <c r="A719" t="s">
        <v>3409</v>
      </c>
      <c r="B719" s="57">
        <v>46023</v>
      </c>
      <c r="C719" s="57">
        <v>46053</v>
      </c>
      <c r="D719" t="s">
        <v>11676</v>
      </c>
      <c r="E719" t="s">
        <v>3410</v>
      </c>
      <c r="F719" t="s">
        <v>49</v>
      </c>
      <c r="G719" t="s">
        <v>50</v>
      </c>
      <c r="H719" t="s">
        <v>38</v>
      </c>
      <c r="I719" t="s">
        <v>39</v>
      </c>
      <c r="J719" t="s">
        <v>17756</v>
      </c>
      <c r="K719" t="s">
        <v>17757</v>
      </c>
      <c r="L719" s="66">
        <v>31</v>
      </c>
      <c r="M719" s="66">
        <v>0</v>
      </c>
      <c r="N719" t="s">
        <v>38</v>
      </c>
      <c r="O719" t="s">
        <v>3390</v>
      </c>
      <c r="P719" t="s">
        <v>41</v>
      </c>
      <c r="Q719" t="s">
        <v>224</v>
      </c>
      <c r="R719"/>
      <c r="S719"/>
      <c r="T719"/>
      <c r="U719" s="57">
        <v>46023</v>
      </c>
      <c r="V719" s="57">
        <v>46053</v>
      </c>
      <c r="W719" s="65">
        <f t="shared" si="11"/>
        <v>31</v>
      </c>
    </row>
    <row r="720" spans="1:23" ht="13.5" x14ac:dyDescent="0.25">
      <c r="A720" t="s">
        <v>396</v>
      </c>
      <c r="B720" s="57">
        <v>46023</v>
      </c>
      <c r="C720" s="57">
        <v>46053</v>
      </c>
      <c r="D720" t="s">
        <v>11676</v>
      </c>
      <c r="E720" t="s">
        <v>397</v>
      </c>
      <c r="F720" t="s">
        <v>36</v>
      </c>
      <c r="G720" t="s">
        <v>96</v>
      </c>
      <c r="H720" t="s">
        <v>38</v>
      </c>
      <c r="I720" t="s">
        <v>39</v>
      </c>
      <c r="J720" t="s">
        <v>17833</v>
      </c>
      <c r="K720" t="s">
        <v>17834</v>
      </c>
      <c r="L720" s="66">
        <v>31</v>
      </c>
      <c r="M720" s="66">
        <v>0</v>
      </c>
      <c r="N720" t="s">
        <v>38</v>
      </c>
      <c r="O720" t="s">
        <v>359</v>
      </c>
      <c r="P720" t="s">
        <v>41</v>
      </c>
      <c r="Q720" t="s">
        <v>1973</v>
      </c>
      <c r="R720" t="s">
        <v>13191</v>
      </c>
      <c r="S720" t="s">
        <v>13192</v>
      </c>
      <c r="T720" t="s">
        <v>38</v>
      </c>
      <c r="U720" s="57">
        <v>46023</v>
      </c>
      <c r="V720" s="57">
        <v>46053</v>
      </c>
      <c r="W720" s="65">
        <f t="shared" si="11"/>
        <v>31</v>
      </c>
    </row>
    <row r="721" spans="1:23" ht="13.5" x14ac:dyDescent="0.25">
      <c r="A721" t="s">
        <v>3442</v>
      </c>
      <c r="B721" s="57">
        <v>46023</v>
      </c>
      <c r="C721" s="57">
        <v>46053</v>
      </c>
      <c r="D721" t="s">
        <v>11676</v>
      </c>
      <c r="E721" t="s">
        <v>3443</v>
      </c>
      <c r="F721" t="s">
        <v>36</v>
      </c>
      <c r="G721" t="s">
        <v>96</v>
      </c>
      <c r="H721" t="s">
        <v>159</v>
      </c>
      <c r="I721" t="s">
        <v>39</v>
      </c>
      <c r="J721" t="s">
        <v>17835</v>
      </c>
      <c r="K721" t="s">
        <v>17834</v>
      </c>
      <c r="L721" s="66">
        <v>31</v>
      </c>
      <c r="M721" s="66">
        <v>0</v>
      </c>
      <c r="N721" t="s">
        <v>160</v>
      </c>
      <c r="O721" t="s">
        <v>3390</v>
      </c>
      <c r="P721" t="s">
        <v>41</v>
      </c>
      <c r="Q721" t="s">
        <v>10827</v>
      </c>
      <c r="R721" t="s">
        <v>14594</v>
      </c>
      <c r="S721" t="s">
        <v>14595</v>
      </c>
      <c r="T721" t="s">
        <v>160</v>
      </c>
      <c r="U721" s="57">
        <v>46023</v>
      </c>
      <c r="V721" s="57">
        <v>46053</v>
      </c>
      <c r="W721" s="65">
        <f t="shared" si="11"/>
        <v>31</v>
      </c>
    </row>
    <row r="722" spans="1:23" ht="13.5" x14ac:dyDescent="0.25">
      <c r="A722" t="s">
        <v>8672</v>
      </c>
      <c r="B722" s="57">
        <v>46023</v>
      </c>
      <c r="C722" s="57">
        <v>46053</v>
      </c>
      <c r="D722" t="s">
        <v>11676</v>
      </c>
      <c r="E722" t="s">
        <v>8787</v>
      </c>
      <c r="F722" t="s">
        <v>36</v>
      </c>
      <c r="G722" t="s">
        <v>100</v>
      </c>
      <c r="H722" t="s">
        <v>45</v>
      </c>
      <c r="I722" t="s">
        <v>39</v>
      </c>
      <c r="J722" t="s">
        <v>17835</v>
      </c>
      <c r="K722" t="s">
        <v>17834</v>
      </c>
      <c r="L722" s="66">
        <v>31</v>
      </c>
      <c r="M722" s="66">
        <v>0</v>
      </c>
      <c r="N722" t="s">
        <v>46</v>
      </c>
      <c r="O722" t="s">
        <v>8762</v>
      </c>
      <c r="P722" t="s">
        <v>11677</v>
      </c>
      <c r="Q722" t="s">
        <v>11546</v>
      </c>
      <c r="R722" t="s">
        <v>14642</v>
      </c>
      <c r="S722" t="s">
        <v>14643</v>
      </c>
      <c r="T722" t="s">
        <v>46</v>
      </c>
      <c r="U722" s="57">
        <v>46023</v>
      </c>
      <c r="V722" s="57">
        <v>46053</v>
      </c>
      <c r="W722" s="65">
        <f t="shared" si="11"/>
        <v>31</v>
      </c>
    </row>
    <row r="723" spans="1:23" ht="13.5" x14ac:dyDescent="0.25">
      <c r="A723" t="s">
        <v>1603</v>
      </c>
      <c r="B723" s="57">
        <v>46023</v>
      </c>
      <c r="C723" s="57">
        <v>46053</v>
      </c>
      <c r="D723" t="s">
        <v>11676</v>
      </c>
      <c r="E723" t="s">
        <v>1604</v>
      </c>
      <c r="F723" t="s">
        <v>36</v>
      </c>
      <c r="G723" t="s">
        <v>96</v>
      </c>
      <c r="H723" t="s">
        <v>323</v>
      </c>
      <c r="I723" t="s">
        <v>39</v>
      </c>
      <c r="J723" t="s">
        <v>17835</v>
      </c>
      <c r="K723" t="s">
        <v>17834</v>
      </c>
      <c r="L723" s="66">
        <v>31</v>
      </c>
      <c r="M723" s="66">
        <v>0</v>
      </c>
      <c r="N723" t="s">
        <v>324</v>
      </c>
      <c r="O723" t="s">
        <v>1519</v>
      </c>
      <c r="P723" t="s">
        <v>41</v>
      </c>
      <c r="Q723" t="s">
        <v>1618</v>
      </c>
      <c r="R723" t="s">
        <v>11953</v>
      </c>
      <c r="S723" t="s">
        <v>11954</v>
      </c>
      <c r="T723" t="s">
        <v>324</v>
      </c>
      <c r="U723" s="57">
        <v>46023</v>
      </c>
      <c r="V723" s="57">
        <v>46053</v>
      </c>
      <c r="W723" s="65">
        <f t="shared" si="11"/>
        <v>31</v>
      </c>
    </row>
    <row r="724" spans="1:23" ht="13.5" x14ac:dyDescent="0.25">
      <c r="A724" t="s">
        <v>1487</v>
      </c>
      <c r="B724" s="57">
        <v>46023</v>
      </c>
      <c r="C724" s="57">
        <v>46053</v>
      </c>
      <c r="D724" t="s">
        <v>11676</v>
      </c>
      <c r="E724" t="s">
        <v>1606</v>
      </c>
      <c r="F724" t="s">
        <v>36</v>
      </c>
      <c r="G724" t="s">
        <v>96</v>
      </c>
      <c r="H724" t="s">
        <v>323</v>
      </c>
      <c r="I724" t="s">
        <v>39</v>
      </c>
      <c r="J724" t="s">
        <v>17835</v>
      </c>
      <c r="K724" t="s">
        <v>17834</v>
      </c>
      <c r="L724" s="66">
        <v>31</v>
      </c>
      <c r="M724" s="66">
        <v>0</v>
      </c>
      <c r="N724" t="s">
        <v>324</v>
      </c>
      <c r="O724" t="s">
        <v>1519</v>
      </c>
      <c r="P724" t="s">
        <v>41</v>
      </c>
      <c r="Q724" t="s">
        <v>10557</v>
      </c>
      <c r="R724" t="s">
        <v>14354</v>
      </c>
      <c r="S724" t="s">
        <v>14355</v>
      </c>
      <c r="T724" t="s">
        <v>324</v>
      </c>
      <c r="U724" s="57">
        <v>46023</v>
      </c>
      <c r="V724" s="57">
        <v>46053</v>
      </c>
      <c r="W724" s="65">
        <f t="shared" si="11"/>
        <v>31</v>
      </c>
    </row>
    <row r="725" spans="1:23" ht="13.5" x14ac:dyDescent="0.25">
      <c r="A725" t="s">
        <v>2572</v>
      </c>
      <c r="B725" s="57">
        <v>46023</v>
      </c>
      <c r="C725" s="57">
        <v>46053</v>
      </c>
      <c r="D725" t="s">
        <v>11676</v>
      </c>
      <c r="E725" t="s">
        <v>2573</v>
      </c>
      <c r="F725" t="s">
        <v>36</v>
      </c>
      <c r="G725" t="s">
        <v>1076</v>
      </c>
      <c r="H725" t="s">
        <v>38</v>
      </c>
      <c r="I725" t="s">
        <v>39</v>
      </c>
      <c r="J725" t="s">
        <v>17833</v>
      </c>
      <c r="K725" t="s">
        <v>17834</v>
      </c>
      <c r="L725" s="66">
        <v>31</v>
      </c>
      <c r="M725" s="66">
        <v>0</v>
      </c>
      <c r="N725" t="s">
        <v>38</v>
      </c>
      <c r="O725" t="s">
        <v>2521</v>
      </c>
      <c r="P725" t="s">
        <v>41</v>
      </c>
      <c r="Q725" t="s">
        <v>2575</v>
      </c>
      <c r="R725" t="s">
        <v>12923</v>
      </c>
      <c r="S725" t="s">
        <v>12924</v>
      </c>
      <c r="T725" t="s">
        <v>38</v>
      </c>
      <c r="U725" s="57">
        <v>46023</v>
      </c>
      <c r="V725" s="57">
        <v>46053</v>
      </c>
      <c r="W725" s="65">
        <f t="shared" si="11"/>
        <v>31</v>
      </c>
    </row>
    <row r="726" spans="1:23" ht="13.5" x14ac:dyDescent="0.25">
      <c r="A726" t="s">
        <v>6095</v>
      </c>
      <c r="B726" s="57">
        <v>46023</v>
      </c>
      <c r="C726" s="57">
        <v>46053</v>
      </c>
      <c r="D726" t="s">
        <v>11676</v>
      </c>
      <c r="E726" t="s">
        <v>6575</v>
      </c>
      <c r="F726" t="s">
        <v>36</v>
      </c>
      <c r="G726" t="s">
        <v>96</v>
      </c>
      <c r="H726" t="s">
        <v>38</v>
      </c>
      <c r="I726" t="s">
        <v>39</v>
      </c>
      <c r="J726" t="s">
        <v>17835</v>
      </c>
      <c r="K726" t="s">
        <v>17834</v>
      </c>
      <c r="L726" s="66">
        <v>31</v>
      </c>
      <c r="M726" s="66">
        <v>0</v>
      </c>
      <c r="N726" t="s">
        <v>38</v>
      </c>
      <c r="O726" t="s">
        <v>6565</v>
      </c>
      <c r="P726" t="s">
        <v>41</v>
      </c>
      <c r="Q726" t="s">
        <v>6578</v>
      </c>
      <c r="R726" t="s">
        <v>12947</v>
      </c>
      <c r="S726" t="s">
        <v>12948</v>
      </c>
      <c r="T726" t="s">
        <v>38</v>
      </c>
      <c r="U726" s="57">
        <v>46023</v>
      </c>
      <c r="V726" s="57">
        <v>46053</v>
      </c>
      <c r="W726" s="65">
        <f t="shared" si="11"/>
        <v>31</v>
      </c>
    </row>
    <row r="727" spans="1:23" ht="13.5" x14ac:dyDescent="0.25">
      <c r="A727" t="s">
        <v>3481</v>
      </c>
      <c r="B727" s="57">
        <v>46023</v>
      </c>
      <c r="C727" s="57">
        <v>46053</v>
      </c>
      <c r="D727" t="s">
        <v>11676</v>
      </c>
      <c r="E727" t="s">
        <v>6620</v>
      </c>
      <c r="F727" t="s">
        <v>36</v>
      </c>
      <c r="G727" t="s">
        <v>96</v>
      </c>
      <c r="H727" t="s">
        <v>159</v>
      </c>
      <c r="I727" t="s">
        <v>39</v>
      </c>
      <c r="J727" t="s">
        <v>17835</v>
      </c>
      <c r="K727" t="s">
        <v>17834</v>
      </c>
      <c r="L727" s="66">
        <v>31</v>
      </c>
      <c r="M727" s="66">
        <v>0</v>
      </c>
      <c r="N727" t="s">
        <v>160</v>
      </c>
      <c r="O727" t="s">
        <v>6565</v>
      </c>
      <c r="P727" t="s">
        <v>41</v>
      </c>
      <c r="Q727" t="s">
        <v>6584</v>
      </c>
      <c r="R727" t="s">
        <v>12111</v>
      </c>
      <c r="S727" t="s">
        <v>12112</v>
      </c>
      <c r="T727" t="s">
        <v>160</v>
      </c>
      <c r="U727" s="57">
        <v>46023</v>
      </c>
      <c r="V727" s="57">
        <v>46053</v>
      </c>
      <c r="W727" s="65">
        <f t="shared" si="11"/>
        <v>31</v>
      </c>
    </row>
    <row r="728" spans="1:23" ht="13.5" x14ac:dyDescent="0.25">
      <c r="A728" t="s">
        <v>982</v>
      </c>
      <c r="B728" s="57">
        <v>46023</v>
      </c>
      <c r="C728" s="57">
        <v>46053</v>
      </c>
      <c r="D728" t="s">
        <v>11676</v>
      </c>
      <c r="E728" t="s">
        <v>983</v>
      </c>
      <c r="F728" t="s">
        <v>36</v>
      </c>
      <c r="G728" t="s">
        <v>96</v>
      </c>
      <c r="H728" t="s">
        <v>38</v>
      </c>
      <c r="I728" t="s">
        <v>39</v>
      </c>
      <c r="J728" t="s">
        <v>17835</v>
      </c>
      <c r="K728" t="s">
        <v>17834</v>
      </c>
      <c r="L728" s="66">
        <v>31</v>
      </c>
      <c r="M728" s="66">
        <v>0</v>
      </c>
      <c r="N728" t="s">
        <v>38</v>
      </c>
      <c r="O728" t="s">
        <v>965</v>
      </c>
      <c r="P728" t="s">
        <v>41</v>
      </c>
      <c r="Q728" t="s">
        <v>10462</v>
      </c>
      <c r="R728" t="s">
        <v>14356</v>
      </c>
      <c r="S728" t="s">
        <v>14357</v>
      </c>
      <c r="T728" t="s">
        <v>38</v>
      </c>
      <c r="U728" s="57">
        <v>46023</v>
      </c>
      <c r="V728" s="57">
        <v>46053</v>
      </c>
      <c r="W728" s="65">
        <f t="shared" si="11"/>
        <v>31</v>
      </c>
    </row>
    <row r="729" spans="1:23" ht="13.5" x14ac:dyDescent="0.25">
      <c r="A729" t="s">
        <v>1126</v>
      </c>
      <c r="B729" s="57">
        <v>46023</v>
      </c>
      <c r="C729" s="57">
        <v>46053</v>
      </c>
      <c r="D729" t="s">
        <v>11676</v>
      </c>
      <c r="E729" t="s">
        <v>1127</v>
      </c>
      <c r="F729" t="s">
        <v>36</v>
      </c>
      <c r="G729" t="s">
        <v>96</v>
      </c>
      <c r="H729" t="s">
        <v>1109</v>
      </c>
      <c r="I729" t="s">
        <v>39</v>
      </c>
      <c r="J729" t="s">
        <v>17835</v>
      </c>
      <c r="K729" t="s">
        <v>17834</v>
      </c>
      <c r="L729" s="66">
        <v>31</v>
      </c>
      <c r="M729" s="66">
        <v>0</v>
      </c>
      <c r="N729" t="s">
        <v>1110</v>
      </c>
      <c r="O729" t="s">
        <v>965</v>
      </c>
      <c r="P729" t="s">
        <v>41</v>
      </c>
      <c r="Q729" t="s">
        <v>1131</v>
      </c>
      <c r="R729" t="s">
        <v>13339</v>
      </c>
      <c r="S729" t="s">
        <v>13340</v>
      </c>
      <c r="T729" t="s">
        <v>1110</v>
      </c>
      <c r="U729" s="57">
        <v>46023</v>
      </c>
      <c r="V729" s="57">
        <v>46053</v>
      </c>
      <c r="W729" s="65">
        <f t="shared" si="11"/>
        <v>31</v>
      </c>
    </row>
    <row r="730" spans="1:23" ht="13.5" x14ac:dyDescent="0.25">
      <c r="A730" t="s">
        <v>3472</v>
      </c>
      <c r="B730" s="57">
        <v>46023</v>
      </c>
      <c r="C730" s="57">
        <v>46053</v>
      </c>
      <c r="D730" t="s">
        <v>11676</v>
      </c>
      <c r="E730" t="s">
        <v>5371</v>
      </c>
      <c r="F730" t="s">
        <v>36</v>
      </c>
      <c r="G730" t="s">
        <v>96</v>
      </c>
      <c r="H730" t="s">
        <v>38</v>
      </c>
      <c r="I730" t="s">
        <v>39</v>
      </c>
      <c r="J730" t="s">
        <v>17835</v>
      </c>
      <c r="K730" t="s">
        <v>17834</v>
      </c>
      <c r="L730" s="66">
        <v>31</v>
      </c>
      <c r="M730" s="66">
        <v>0</v>
      </c>
      <c r="N730" t="s">
        <v>38</v>
      </c>
      <c r="O730" t="s">
        <v>5344</v>
      </c>
      <c r="P730" t="s">
        <v>41</v>
      </c>
      <c r="Q730" t="s">
        <v>4029</v>
      </c>
      <c r="R730" t="s">
        <v>14495</v>
      </c>
      <c r="S730" t="s">
        <v>14496</v>
      </c>
      <c r="T730" t="s">
        <v>38</v>
      </c>
      <c r="U730" s="57">
        <v>46023</v>
      </c>
      <c r="V730" s="57">
        <v>46053</v>
      </c>
      <c r="W730" s="65">
        <f t="shared" si="11"/>
        <v>31</v>
      </c>
    </row>
    <row r="731" spans="1:23" ht="13.5" x14ac:dyDescent="0.25">
      <c r="A731" t="s">
        <v>2003</v>
      </c>
      <c r="B731" s="57">
        <v>46023</v>
      </c>
      <c r="C731" s="57">
        <v>46053</v>
      </c>
      <c r="D731" t="s">
        <v>11676</v>
      </c>
      <c r="E731" t="s">
        <v>2004</v>
      </c>
      <c r="F731" t="s">
        <v>36</v>
      </c>
      <c r="G731" t="s">
        <v>96</v>
      </c>
      <c r="H731" t="s">
        <v>38</v>
      </c>
      <c r="I731" t="s">
        <v>39</v>
      </c>
      <c r="J731" t="s">
        <v>17835</v>
      </c>
      <c r="K731" t="s">
        <v>17834</v>
      </c>
      <c r="L731" s="66">
        <v>31</v>
      </c>
      <c r="M731" s="66">
        <v>0</v>
      </c>
      <c r="N731" t="s">
        <v>38</v>
      </c>
      <c r="O731" t="s">
        <v>1937</v>
      </c>
      <c r="P731" t="s">
        <v>41</v>
      </c>
      <c r="Q731" t="s">
        <v>10656</v>
      </c>
      <c r="R731" t="s">
        <v>14433</v>
      </c>
      <c r="S731" t="s">
        <v>14434</v>
      </c>
      <c r="T731" t="s">
        <v>38</v>
      </c>
      <c r="U731" s="57">
        <v>46023</v>
      </c>
      <c r="V731" s="57">
        <v>46053</v>
      </c>
      <c r="W731" s="65">
        <f t="shared" si="11"/>
        <v>31</v>
      </c>
    </row>
    <row r="732" spans="1:23" ht="13.5" x14ac:dyDescent="0.25">
      <c r="A732" t="s">
        <v>3290</v>
      </c>
      <c r="B732" s="57">
        <v>46023</v>
      </c>
      <c r="C732" s="57">
        <v>46053</v>
      </c>
      <c r="D732" t="s">
        <v>11676</v>
      </c>
      <c r="E732" t="s">
        <v>3291</v>
      </c>
      <c r="F732" t="s">
        <v>36</v>
      </c>
      <c r="G732" t="s">
        <v>96</v>
      </c>
      <c r="H732" t="s">
        <v>38</v>
      </c>
      <c r="I732" t="s">
        <v>39</v>
      </c>
      <c r="J732" t="s">
        <v>17835</v>
      </c>
      <c r="K732" t="s">
        <v>17834</v>
      </c>
      <c r="L732" s="66">
        <v>31</v>
      </c>
      <c r="M732" s="66">
        <v>0</v>
      </c>
      <c r="N732" t="s">
        <v>38</v>
      </c>
      <c r="O732" t="s">
        <v>3258</v>
      </c>
      <c r="P732" t="s">
        <v>41</v>
      </c>
      <c r="Q732" t="s">
        <v>10808</v>
      </c>
      <c r="R732" t="s">
        <v>14358</v>
      </c>
      <c r="S732" t="s">
        <v>14359</v>
      </c>
      <c r="T732" t="s">
        <v>38</v>
      </c>
      <c r="U732" s="57">
        <v>46023</v>
      </c>
      <c r="V732" s="57">
        <v>46053</v>
      </c>
      <c r="W732" s="65">
        <f t="shared" si="11"/>
        <v>31</v>
      </c>
    </row>
    <row r="733" spans="1:23" ht="13.5" x14ac:dyDescent="0.25">
      <c r="A733" t="s">
        <v>1347</v>
      </c>
      <c r="B733" s="57">
        <v>46023</v>
      </c>
      <c r="C733" s="57">
        <v>46053</v>
      </c>
      <c r="D733" t="s">
        <v>11676</v>
      </c>
      <c r="E733" t="s">
        <v>1348</v>
      </c>
      <c r="F733" t="s">
        <v>36</v>
      </c>
      <c r="G733" t="s">
        <v>96</v>
      </c>
      <c r="H733" t="s">
        <v>1343</v>
      </c>
      <c r="I733" t="s">
        <v>39</v>
      </c>
      <c r="J733" t="s">
        <v>17835</v>
      </c>
      <c r="K733" t="s">
        <v>17834</v>
      </c>
      <c r="L733" s="66">
        <v>31</v>
      </c>
      <c r="M733" s="66">
        <v>0</v>
      </c>
      <c r="N733" t="s">
        <v>1344</v>
      </c>
      <c r="O733" t="s">
        <v>1330</v>
      </c>
      <c r="P733" t="s">
        <v>41</v>
      </c>
      <c r="Q733" t="s">
        <v>10509</v>
      </c>
      <c r="R733" t="s">
        <v>14360</v>
      </c>
      <c r="S733" t="s">
        <v>14361</v>
      </c>
      <c r="T733" t="s">
        <v>160</v>
      </c>
      <c r="U733" s="57">
        <v>46023</v>
      </c>
      <c r="V733" s="57">
        <v>46053</v>
      </c>
      <c r="W733" s="65">
        <f t="shared" si="11"/>
        <v>31</v>
      </c>
    </row>
    <row r="734" spans="1:23" ht="13.5" x14ac:dyDescent="0.25">
      <c r="A734" t="s">
        <v>2475</v>
      </c>
      <c r="B734" s="57">
        <v>46023</v>
      </c>
      <c r="C734" s="57">
        <v>46053</v>
      </c>
      <c r="D734" t="s">
        <v>11676</v>
      </c>
      <c r="E734" t="s">
        <v>3366</v>
      </c>
      <c r="F734" t="s">
        <v>36</v>
      </c>
      <c r="G734" t="s">
        <v>96</v>
      </c>
      <c r="H734" t="s">
        <v>38</v>
      </c>
      <c r="I734" t="s">
        <v>39</v>
      </c>
      <c r="J734" t="s">
        <v>17835</v>
      </c>
      <c r="K734" t="s">
        <v>17834</v>
      </c>
      <c r="L734" s="66">
        <v>31</v>
      </c>
      <c r="M734" s="66">
        <v>0</v>
      </c>
      <c r="N734" t="s">
        <v>38</v>
      </c>
      <c r="O734" t="s">
        <v>3340</v>
      </c>
      <c r="P734" t="s">
        <v>41</v>
      </c>
      <c r="Q734" t="s">
        <v>10817</v>
      </c>
      <c r="R734" t="s">
        <v>14513</v>
      </c>
      <c r="S734" t="s">
        <v>14514</v>
      </c>
      <c r="T734" t="s">
        <v>14091</v>
      </c>
      <c r="U734" s="57">
        <v>46023</v>
      </c>
      <c r="V734" s="57">
        <v>46053</v>
      </c>
      <c r="W734" s="65">
        <f t="shared" si="11"/>
        <v>31</v>
      </c>
    </row>
    <row r="735" spans="1:23" ht="13.5" x14ac:dyDescent="0.25">
      <c r="A735" t="s">
        <v>1891</v>
      </c>
      <c r="B735" s="57">
        <v>46023</v>
      </c>
      <c r="C735" s="57">
        <v>46053</v>
      </c>
      <c r="D735" t="s">
        <v>11676</v>
      </c>
      <c r="E735" t="s">
        <v>3972</v>
      </c>
      <c r="F735" t="s">
        <v>36</v>
      </c>
      <c r="G735" t="s">
        <v>96</v>
      </c>
      <c r="H735" t="s">
        <v>159</v>
      </c>
      <c r="I735" t="s">
        <v>39</v>
      </c>
      <c r="J735" t="s">
        <v>17835</v>
      </c>
      <c r="K735" t="s">
        <v>17834</v>
      </c>
      <c r="L735" s="66">
        <v>31</v>
      </c>
      <c r="M735" s="66">
        <v>0</v>
      </c>
      <c r="N735" t="s">
        <v>160</v>
      </c>
      <c r="O735" t="s">
        <v>3934</v>
      </c>
      <c r="P735" t="s">
        <v>41</v>
      </c>
      <c r="Q735" t="s">
        <v>10932</v>
      </c>
      <c r="R735" t="s">
        <v>14622</v>
      </c>
      <c r="S735" t="s">
        <v>14623</v>
      </c>
      <c r="T735" t="s">
        <v>160</v>
      </c>
      <c r="U735" s="57">
        <v>46023</v>
      </c>
      <c r="V735" s="57">
        <v>46053</v>
      </c>
      <c r="W735" s="65">
        <f t="shared" si="11"/>
        <v>31</v>
      </c>
    </row>
    <row r="736" spans="1:23" ht="13.5" x14ac:dyDescent="0.25">
      <c r="A736" t="s">
        <v>3483</v>
      </c>
      <c r="B736" s="57">
        <v>46023</v>
      </c>
      <c r="C736" s="57">
        <v>46053</v>
      </c>
      <c r="D736" t="s">
        <v>11676</v>
      </c>
      <c r="E736" t="s">
        <v>3484</v>
      </c>
      <c r="F736" t="s">
        <v>36</v>
      </c>
      <c r="G736" t="s">
        <v>96</v>
      </c>
      <c r="H736" t="s">
        <v>159</v>
      </c>
      <c r="I736" t="s">
        <v>39</v>
      </c>
      <c r="J736" t="s">
        <v>17835</v>
      </c>
      <c r="K736" t="s">
        <v>17834</v>
      </c>
      <c r="L736" s="66">
        <v>31</v>
      </c>
      <c r="M736" s="66">
        <v>0</v>
      </c>
      <c r="N736" t="s">
        <v>160</v>
      </c>
      <c r="O736" t="s">
        <v>3455</v>
      </c>
      <c r="P736" t="s">
        <v>41</v>
      </c>
      <c r="Q736" t="s">
        <v>10642</v>
      </c>
      <c r="R736" t="s">
        <v>14473</v>
      </c>
      <c r="S736" t="s">
        <v>14474</v>
      </c>
      <c r="T736" t="s">
        <v>160</v>
      </c>
      <c r="U736" s="57">
        <v>46023</v>
      </c>
      <c r="V736" s="57">
        <v>46053</v>
      </c>
      <c r="W736" s="65">
        <f t="shared" si="11"/>
        <v>31</v>
      </c>
    </row>
    <row r="737" spans="1:23" ht="13.5" x14ac:dyDescent="0.25">
      <c r="A737" t="s">
        <v>1757</v>
      </c>
      <c r="B737" s="57">
        <v>46023</v>
      </c>
      <c r="C737" s="57">
        <v>46053</v>
      </c>
      <c r="D737" t="s">
        <v>11676</v>
      </c>
      <c r="E737" t="s">
        <v>1758</v>
      </c>
      <c r="F737" t="s">
        <v>36</v>
      </c>
      <c r="G737" t="s">
        <v>96</v>
      </c>
      <c r="H737" t="s">
        <v>159</v>
      </c>
      <c r="I737" t="s">
        <v>39</v>
      </c>
      <c r="J737" t="s">
        <v>17835</v>
      </c>
      <c r="K737" t="s">
        <v>17834</v>
      </c>
      <c r="L737" s="66">
        <v>31</v>
      </c>
      <c r="M737" s="66">
        <v>0</v>
      </c>
      <c r="N737" t="s">
        <v>160</v>
      </c>
      <c r="O737" t="s">
        <v>1693</v>
      </c>
      <c r="P737" t="s">
        <v>41</v>
      </c>
      <c r="Q737" t="s">
        <v>10601</v>
      </c>
      <c r="R737" t="s">
        <v>14531</v>
      </c>
      <c r="S737" t="s">
        <v>14532</v>
      </c>
      <c r="T737" t="s">
        <v>160</v>
      </c>
      <c r="U737" s="57">
        <v>46023</v>
      </c>
      <c r="V737" s="57">
        <v>46053</v>
      </c>
      <c r="W737" s="65">
        <f t="shared" si="11"/>
        <v>31</v>
      </c>
    </row>
    <row r="738" spans="1:23" ht="13.5" x14ac:dyDescent="0.25">
      <c r="A738" t="s">
        <v>221</v>
      </c>
      <c r="B738" s="57">
        <v>46023</v>
      </c>
      <c r="C738" s="57">
        <v>46053</v>
      </c>
      <c r="D738" t="s">
        <v>11676</v>
      </c>
      <c r="E738" t="s">
        <v>222</v>
      </c>
      <c r="F738" t="s">
        <v>36</v>
      </c>
      <c r="G738" t="s">
        <v>108</v>
      </c>
      <c r="H738" t="s">
        <v>159</v>
      </c>
      <c r="I738" t="s">
        <v>39</v>
      </c>
      <c r="J738" t="s">
        <v>17833</v>
      </c>
      <c r="K738" t="s">
        <v>17834</v>
      </c>
      <c r="L738" s="66">
        <v>31</v>
      </c>
      <c r="M738" s="66">
        <v>0</v>
      </c>
      <c r="N738" t="s">
        <v>160</v>
      </c>
      <c r="O738" t="s">
        <v>181</v>
      </c>
      <c r="P738" t="s">
        <v>41</v>
      </c>
      <c r="Q738" t="s">
        <v>5282</v>
      </c>
      <c r="R738" t="s">
        <v>14521</v>
      </c>
      <c r="S738" t="s">
        <v>14522</v>
      </c>
      <c r="T738" t="s">
        <v>160</v>
      </c>
      <c r="U738" s="57">
        <v>46023</v>
      </c>
      <c r="V738" s="57">
        <v>46053</v>
      </c>
      <c r="W738" s="65">
        <f t="shared" si="11"/>
        <v>31</v>
      </c>
    </row>
    <row r="739" spans="1:23" ht="13.5" x14ac:dyDescent="0.25">
      <c r="A739" t="s">
        <v>9807</v>
      </c>
      <c r="B739" s="57">
        <v>46023</v>
      </c>
      <c r="C739" s="57">
        <v>46053</v>
      </c>
      <c r="D739" t="s">
        <v>11676</v>
      </c>
      <c r="E739" t="s">
        <v>9808</v>
      </c>
      <c r="F739" t="s">
        <v>36</v>
      </c>
      <c r="G739" t="s">
        <v>96</v>
      </c>
      <c r="H739" t="s">
        <v>9426</v>
      </c>
      <c r="I739" t="s">
        <v>39</v>
      </c>
      <c r="J739" t="s">
        <v>17835</v>
      </c>
      <c r="K739" t="s">
        <v>17834</v>
      </c>
      <c r="L739" s="66">
        <v>31</v>
      </c>
      <c r="M739" s="66">
        <v>0</v>
      </c>
      <c r="N739" t="s">
        <v>9427</v>
      </c>
      <c r="O739" t="s">
        <v>9428</v>
      </c>
      <c r="P739" t="s">
        <v>11678</v>
      </c>
      <c r="Q739" t="s">
        <v>11460</v>
      </c>
      <c r="R739" t="s">
        <v>14517</v>
      </c>
      <c r="S739" t="s">
        <v>14518</v>
      </c>
      <c r="T739" t="s">
        <v>9427</v>
      </c>
      <c r="U739" s="57">
        <v>46023</v>
      </c>
      <c r="V739" s="57">
        <v>46053</v>
      </c>
      <c r="W739" s="65">
        <f t="shared" si="11"/>
        <v>31</v>
      </c>
    </row>
    <row r="740" spans="1:23" ht="13.5" x14ac:dyDescent="0.25">
      <c r="A740" t="s">
        <v>404</v>
      </c>
      <c r="B740" s="57">
        <v>46023</v>
      </c>
      <c r="C740" s="57">
        <v>46053</v>
      </c>
      <c r="D740" t="s">
        <v>11676</v>
      </c>
      <c r="E740" t="s">
        <v>5478</v>
      </c>
      <c r="F740" t="s">
        <v>36</v>
      </c>
      <c r="G740" t="s">
        <v>96</v>
      </c>
      <c r="H740" t="s">
        <v>38</v>
      </c>
      <c r="I740" t="s">
        <v>39</v>
      </c>
      <c r="J740" t="s">
        <v>17835</v>
      </c>
      <c r="K740" t="s">
        <v>17834</v>
      </c>
      <c r="L740" s="66">
        <v>31</v>
      </c>
      <c r="M740" s="66">
        <v>0</v>
      </c>
      <c r="N740" t="s">
        <v>38</v>
      </c>
      <c r="O740" t="s">
        <v>5432</v>
      </c>
      <c r="P740" t="s">
        <v>41</v>
      </c>
      <c r="Q740" t="s">
        <v>11126</v>
      </c>
      <c r="R740" t="s">
        <v>14437</v>
      </c>
      <c r="S740" t="s">
        <v>14438</v>
      </c>
      <c r="T740" t="s">
        <v>38</v>
      </c>
      <c r="U740" s="57">
        <v>46023</v>
      </c>
      <c r="V740" s="57">
        <v>46053</v>
      </c>
      <c r="W740" s="65">
        <f t="shared" si="11"/>
        <v>31</v>
      </c>
    </row>
    <row r="741" spans="1:23" ht="13.5" x14ac:dyDescent="0.25">
      <c r="A741" t="s">
        <v>512</v>
      </c>
      <c r="B741" s="57">
        <v>46023</v>
      </c>
      <c r="C741" s="57">
        <v>46053</v>
      </c>
      <c r="D741" t="s">
        <v>11676</v>
      </c>
      <c r="E741" t="s">
        <v>3926</v>
      </c>
      <c r="F741" t="s">
        <v>36</v>
      </c>
      <c r="G741" t="s">
        <v>96</v>
      </c>
      <c r="H741" t="s">
        <v>159</v>
      </c>
      <c r="I741" t="s">
        <v>39</v>
      </c>
      <c r="J741" t="s">
        <v>17835</v>
      </c>
      <c r="K741" t="s">
        <v>17834</v>
      </c>
      <c r="L741" s="66">
        <v>31</v>
      </c>
      <c r="M741" s="66">
        <v>0</v>
      </c>
      <c r="N741" t="s">
        <v>160</v>
      </c>
      <c r="O741" t="s">
        <v>3744</v>
      </c>
      <c r="P741" t="s">
        <v>41</v>
      </c>
      <c r="Q741" t="s">
        <v>3527</v>
      </c>
      <c r="R741" t="s">
        <v>13181</v>
      </c>
      <c r="S741" t="s">
        <v>13182</v>
      </c>
      <c r="T741" t="s">
        <v>160</v>
      </c>
      <c r="U741" s="57">
        <v>46023</v>
      </c>
      <c r="V741" s="57">
        <v>46053</v>
      </c>
      <c r="W741" s="65">
        <f t="shared" si="11"/>
        <v>31</v>
      </c>
    </row>
    <row r="742" spans="1:23" ht="13.5" x14ac:dyDescent="0.25">
      <c r="A742" t="s">
        <v>2006</v>
      </c>
      <c r="B742" s="57">
        <v>46023</v>
      </c>
      <c r="C742" s="57">
        <v>46053</v>
      </c>
      <c r="D742" t="s">
        <v>11676</v>
      </c>
      <c r="E742" t="s">
        <v>2007</v>
      </c>
      <c r="F742" t="s">
        <v>36</v>
      </c>
      <c r="G742" t="s">
        <v>96</v>
      </c>
      <c r="H742" t="s">
        <v>38</v>
      </c>
      <c r="I742" t="s">
        <v>39</v>
      </c>
      <c r="J742" t="s">
        <v>17835</v>
      </c>
      <c r="K742" t="s">
        <v>17834</v>
      </c>
      <c r="L742" s="66">
        <v>31</v>
      </c>
      <c r="M742" s="66">
        <v>0</v>
      </c>
      <c r="N742" t="s">
        <v>38</v>
      </c>
      <c r="O742" t="s">
        <v>1937</v>
      </c>
      <c r="P742" t="s">
        <v>41</v>
      </c>
      <c r="Q742" t="s">
        <v>10658</v>
      </c>
      <c r="R742" t="s">
        <v>14630</v>
      </c>
      <c r="S742" t="s">
        <v>14631</v>
      </c>
      <c r="T742" t="s">
        <v>14091</v>
      </c>
      <c r="U742" s="57">
        <v>46023</v>
      </c>
      <c r="V742" s="57">
        <v>46053</v>
      </c>
      <c r="W742" s="65">
        <f t="shared" si="11"/>
        <v>31</v>
      </c>
    </row>
    <row r="743" spans="1:23" ht="13.5" x14ac:dyDescent="0.25">
      <c r="A743" t="s">
        <v>2337</v>
      </c>
      <c r="B743" s="57">
        <v>46023</v>
      </c>
      <c r="C743" s="57">
        <v>46053</v>
      </c>
      <c r="D743" t="s">
        <v>11676</v>
      </c>
      <c r="E743" t="s">
        <v>2338</v>
      </c>
      <c r="F743" t="s">
        <v>36</v>
      </c>
      <c r="G743" t="s">
        <v>96</v>
      </c>
      <c r="H743" t="s">
        <v>38</v>
      </c>
      <c r="I743" t="s">
        <v>39</v>
      </c>
      <c r="J743" t="s">
        <v>17835</v>
      </c>
      <c r="K743" t="s">
        <v>17834</v>
      </c>
      <c r="L743" s="66">
        <v>31</v>
      </c>
      <c r="M743" s="66">
        <v>0</v>
      </c>
      <c r="N743" t="s">
        <v>38</v>
      </c>
      <c r="O743" t="s">
        <v>2295</v>
      </c>
      <c r="P743" t="s">
        <v>41</v>
      </c>
      <c r="Q743" t="s">
        <v>10686</v>
      </c>
      <c r="R743" t="s">
        <v>14362</v>
      </c>
      <c r="S743" t="s">
        <v>14363</v>
      </c>
      <c r="T743" t="s">
        <v>38</v>
      </c>
      <c r="U743" s="57">
        <v>46023</v>
      </c>
      <c r="V743" s="57">
        <v>46053</v>
      </c>
      <c r="W743" s="65">
        <f t="shared" si="11"/>
        <v>31</v>
      </c>
    </row>
    <row r="744" spans="1:23" ht="13.5" x14ac:dyDescent="0.25">
      <c r="A744" t="s">
        <v>5684</v>
      </c>
      <c r="B744" s="57">
        <v>46023</v>
      </c>
      <c r="C744" s="57">
        <v>46053</v>
      </c>
      <c r="D744" t="s">
        <v>11676</v>
      </c>
      <c r="E744" t="s">
        <v>5685</v>
      </c>
      <c r="F744" t="s">
        <v>36</v>
      </c>
      <c r="G744" t="s">
        <v>96</v>
      </c>
      <c r="H744" t="s">
        <v>159</v>
      </c>
      <c r="I744" t="s">
        <v>39</v>
      </c>
      <c r="J744" t="s">
        <v>17835</v>
      </c>
      <c r="K744" t="s">
        <v>17834</v>
      </c>
      <c r="L744" s="66">
        <v>31</v>
      </c>
      <c r="M744" s="66">
        <v>0</v>
      </c>
      <c r="N744" t="s">
        <v>160</v>
      </c>
      <c r="O744" t="s">
        <v>5674</v>
      </c>
      <c r="P744" t="s">
        <v>41</v>
      </c>
      <c r="Q744" t="s">
        <v>11160</v>
      </c>
      <c r="R744" t="s">
        <v>14471</v>
      </c>
      <c r="S744" t="s">
        <v>14472</v>
      </c>
      <c r="T744" t="s">
        <v>160</v>
      </c>
      <c r="U744" s="57">
        <v>46023</v>
      </c>
      <c r="V744" s="57">
        <v>46053</v>
      </c>
      <c r="W744" s="65">
        <f t="shared" si="11"/>
        <v>31</v>
      </c>
    </row>
    <row r="745" spans="1:23" ht="13.5" x14ac:dyDescent="0.25">
      <c r="A745" t="s">
        <v>4215</v>
      </c>
      <c r="B745" s="57">
        <v>46023</v>
      </c>
      <c r="C745" s="57">
        <v>46053</v>
      </c>
      <c r="D745" t="s">
        <v>11676</v>
      </c>
      <c r="E745" t="s">
        <v>5117</v>
      </c>
      <c r="F745" t="s">
        <v>36</v>
      </c>
      <c r="G745" t="s">
        <v>96</v>
      </c>
      <c r="H745" t="s">
        <v>38</v>
      </c>
      <c r="I745" t="s">
        <v>39</v>
      </c>
      <c r="J745" t="s">
        <v>17833</v>
      </c>
      <c r="K745" t="s">
        <v>17834</v>
      </c>
      <c r="L745" s="66">
        <v>31</v>
      </c>
      <c r="M745" s="66">
        <v>0</v>
      </c>
      <c r="N745" t="s">
        <v>38</v>
      </c>
      <c r="O745" t="s">
        <v>5054</v>
      </c>
      <c r="P745" t="s">
        <v>41</v>
      </c>
      <c r="Q745" t="s">
        <v>11069</v>
      </c>
      <c r="R745" t="s">
        <v>13981</v>
      </c>
      <c r="S745" t="s">
        <v>13982</v>
      </c>
      <c r="T745" t="s">
        <v>38</v>
      </c>
      <c r="U745" s="57">
        <v>46023</v>
      </c>
      <c r="V745" s="57">
        <v>46053</v>
      </c>
      <c r="W745" s="65">
        <f t="shared" si="11"/>
        <v>31</v>
      </c>
    </row>
    <row r="746" spans="1:23" ht="13.5" x14ac:dyDescent="0.25">
      <c r="A746" t="s">
        <v>7689</v>
      </c>
      <c r="B746" s="57">
        <v>46023</v>
      </c>
      <c r="C746" s="57">
        <v>46053</v>
      </c>
      <c r="D746" t="s">
        <v>11676</v>
      </c>
      <c r="E746" t="s">
        <v>224</v>
      </c>
      <c r="F746" t="s">
        <v>49</v>
      </c>
      <c r="G746" t="s">
        <v>50</v>
      </c>
      <c r="H746" t="s">
        <v>7513</v>
      </c>
      <c r="I746" t="s">
        <v>39</v>
      </c>
      <c r="J746" t="s">
        <v>17756</v>
      </c>
      <c r="K746" t="s">
        <v>17757</v>
      </c>
      <c r="L746" s="66">
        <v>31</v>
      </c>
      <c r="M746" s="66">
        <v>0</v>
      </c>
      <c r="N746" t="s">
        <v>7554</v>
      </c>
      <c r="O746" t="s">
        <v>7555</v>
      </c>
      <c r="P746" t="s">
        <v>7061</v>
      </c>
      <c r="Q746" t="s">
        <v>224</v>
      </c>
      <c r="R746"/>
      <c r="S746"/>
      <c r="T746"/>
      <c r="U746" s="57">
        <v>46023</v>
      </c>
      <c r="V746" s="57">
        <v>46053</v>
      </c>
      <c r="W746" s="65">
        <f t="shared" si="11"/>
        <v>31</v>
      </c>
    </row>
    <row r="747" spans="1:23" ht="13.5" x14ac:dyDescent="0.25">
      <c r="A747" t="s">
        <v>2677</v>
      </c>
      <c r="B747" s="57">
        <v>46023</v>
      </c>
      <c r="C747" s="57">
        <v>46053</v>
      </c>
      <c r="D747" t="s">
        <v>11676</v>
      </c>
      <c r="E747" t="s">
        <v>2678</v>
      </c>
      <c r="F747" t="s">
        <v>36</v>
      </c>
      <c r="G747" t="s">
        <v>96</v>
      </c>
      <c r="H747" t="s">
        <v>38</v>
      </c>
      <c r="I747" t="s">
        <v>39</v>
      </c>
      <c r="J747" t="s">
        <v>17835</v>
      </c>
      <c r="K747" t="s">
        <v>17834</v>
      </c>
      <c r="L747" s="66">
        <v>31</v>
      </c>
      <c r="M747" s="66">
        <v>0</v>
      </c>
      <c r="N747" t="s">
        <v>38</v>
      </c>
      <c r="O747" t="s">
        <v>2640</v>
      </c>
      <c r="P747" t="s">
        <v>41</v>
      </c>
      <c r="Q747" t="s">
        <v>10726</v>
      </c>
      <c r="R747" t="s">
        <v>14366</v>
      </c>
      <c r="S747" t="s">
        <v>14367</v>
      </c>
      <c r="T747" t="s">
        <v>38</v>
      </c>
      <c r="U747" s="57">
        <v>46023</v>
      </c>
      <c r="V747" s="57">
        <v>46053</v>
      </c>
      <c r="W747" s="65">
        <f t="shared" si="11"/>
        <v>31</v>
      </c>
    </row>
    <row r="748" spans="1:23" ht="13.5" x14ac:dyDescent="0.25">
      <c r="A748" t="s">
        <v>1522</v>
      </c>
      <c r="B748" s="57">
        <v>46023</v>
      </c>
      <c r="C748" s="57">
        <v>46053</v>
      </c>
      <c r="D748" t="s">
        <v>11676</v>
      </c>
      <c r="E748" t="s">
        <v>1523</v>
      </c>
      <c r="F748" t="s">
        <v>36</v>
      </c>
      <c r="G748" t="s">
        <v>96</v>
      </c>
      <c r="H748" t="s">
        <v>38</v>
      </c>
      <c r="I748" t="s">
        <v>39</v>
      </c>
      <c r="J748" t="s">
        <v>17835</v>
      </c>
      <c r="K748" t="s">
        <v>17834</v>
      </c>
      <c r="L748" s="66">
        <v>31</v>
      </c>
      <c r="M748" s="66">
        <v>0</v>
      </c>
      <c r="N748" t="s">
        <v>38</v>
      </c>
      <c r="O748" t="s">
        <v>1519</v>
      </c>
      <c r="P748" t="s">
        <v>41</v>
      </c>
      <c r="Q748" t="s">
        <v>10560</v>
      </c>
      <c r="R748" t="s">
        <v>14368</v>
      </c>
      <c r="S748" t="s">
        <v>14369</v>
      </c>
      <c r="T748" t="s">
        <v>14091</v>
      </c>
      <c r="U748" s="57">
        <v>46023</v>
      </c>
      <c r="V748" s="57">
        <v>46053</v>
      </c>
      <c r="W748" s="65">
        <f t="shared" si="11"/>
        <v>31</v>
      </c>
    </row>
    <row r="749" spans="1:23" ht="13.5" x14ac:dyDescent="0.25">
      <c r="A749" t="s">
        <v>4524</v>
      </c>
      <c r="B749" s="57">
        <v>46023</v>
      </c>
      <c r="C749" s="57">
        <v>46053</v>
      </c>
      <c r="D749" t="s">
        <v>11676</v>
      </c>
      <c r="E749" t="s">
        <v>6621</v>
      </c>
      <c r="F749" t="s">
        <v>36</v>
      </c>
      <c r="G749" t="s">
        <v>172</v>
      </c>
      <c r="H749" t="s">
        <v>159</v>
      </c>
      <c r="I749" t="s">
        <v>39</v>
      </c>
      <c r="J749" t="s">
        <v>18377</v>
      </c>
      <c r="K749" t="s">
        <v>18378</v>
      </c>
      <c r="L749" s="66">
        <v>31</v>
      </c>
      <c r="M749" s="66">
        <v>0</v>
      </c>
      <c r="N749" t="s">
        <v>160</v>
      </c>
      <c r="O749" t="s">
        <v>6565</v>
      </c>
      <c r="P749" t="s">
        <v>41</v>
      </c>
      <c r="Q749" t="s">
        <v>10977</v>
      </c>
      <c r="R749" t="s">
        <v>17386</v>
      </c>
      <c r="S749" t="s">
        <v>17387</v>
      </c>
      <c r="T749" t="s">
        <v>160</v>
      </c>
      <c r="U749" s="57">
        <v>46023</v>
      </c>
      <c r="V749" s="57">
        <v>46053</v>
      </c>
      <c r="W749" s="65">
        <f t="shared" si="11"/>
        <v>31</v>
      </c>
    </row>
    <row r="750" spans="1:23" ht="13.5" x14ac:dyDescent="0.25">
      <c r="A750" t="s">
        <v>2413</v>
      </c>
      <c r="B750" s="57">
        <v>46023</v>
      </c>
      <c r="C750" s="57">
        <v>46053</v>
      </c>
      <c r="D750" t="s">
        <v>11676</v>
      </c>
      <c r="E750" t="s">
        <v>2982</v>
      </c>
      <c r="F750" t="s">
        <v>36</v>
      </c>
      <c r="G750" t="s">
        <v>96</v>
      </c>
      <c r="H750" t="s">
        <v>38</v>
      </c>
      <c r="I750" t="s">
        <v>39</v>
      </c>
      <c r="J750" t="s">
        <v>17835</v>
      </c>
      <c r="K750" t="s">
        <v>17834</v>
      </c>
      <c r="L750" s="66">
        <v>31</v>
      </c>
      <c r="M750" s="66">
        <v>0</v>
      </c>
      <c r="N750" t="s">
        <v>38</v>
      </c>
      <c r="O750" t="s">
        <v>2955</v>
      </c>
      <c r="P750" t="s">
        <v>41</v>
      </c>
      <c r="Q750" t="s">
        <v>2983</v>
      </c>
      <c r="R750" t="s">
        <v>13013</v>
      </c>
      <c r="S750" t="s">
        <v>13014</v>
      </c>
      <c r="T750" t="s">
        <v>38</v>
      </c>
      <c r="U750" s="57">
        <v>46023</v>
      </c>
      <c r="V750" s="57">
        <v>46053</v>
      </c>
      <c r="W750" s="65">
        <f t="shared" si="11"/>
        <v>31</v>
      </c>
    </row>
    <row r="751" spans="1:23" ht="13.5" x14ac:dyDescent="0.25">
      <c r="A751" t="s">
        <v>3292</v>
      </c>
      <c r="B751" s="57">
        <v>46023</v>
      </c>
      <c r="C751" s="57">
        <v>46053</v>
      </c>
      <c r="D751" t="s">
        <v>11676</v>
      </c>
      <c r="E751" t="s">
        <v>5372</v>
      </c>
      <c r="F751" t="s">
        <v>36</v>
      </c>
      <c r="G751" t="s">
        <v>96</v>
      </c>
      <c r="H751" t="s">
        <v>38</v>
      </c>
      <c r="I751" t="s">
        <v>39</v>
      </c>
      <c r="J751" t="s">
        <v>17835</v>
      </c>
      <c r="K751" t="s">
        <v>17834</v>
      </c>
      <c r="L751" s="66">
        <v>31</v>
      </c>
      <c r="M751" s="66">
        <v>0</v>
      </c>
      <c r="N751" t="s">
        <v>38</v>
      </c>
      <c r="O751" t="s">
        <v>5344</v>
      </c>
      <c r="P751" t="s">
        <v>41</v>
      </c>
      <c r="Q751" t="s">
        <v>11103</v>
      </c>
      <c r="R751" t="s">
        <v>14370</v>
      </c>
      <c r="S751" t="s">
        <v>14371</v>
      </c>
      <c r="T751" t="s">
        <v>38</v>
      </c>
      <c r="U751" s="57">
        <v>46023</v>
      </c>
      <c r="V751" s="57">
        <v>46053</v>
      </c>
      <c r="W751" s="65">
        <f t="shared" si="11"/>
        <v>31</v>
      </c>
    </row>
    <row r="752" spans="1:23" ht="13.5" x14ac:dyDescent="0.25">
      <c r="A752" t="s">
        <v>6798</v>
      </c>
      <c r="B752" s="57">
        <v>46023</v>
      </c>
      <c r="C752" s="57">
        <v>46053</v>
      </c>
      <c r="D752" t="s">
        <v>11676</v>
      </c>
      <c r="E752" t="s">
        <v>8452</v>
      </c>
      <c r="F752" t="s">
        <v>36</v>
      </c>
      <c r="G752" t="s">
        <v>100</v>
      </c>
      <c r="H752" t="s">
        <v>112</v>
      </c>
      <c r="I752" t="s">
        <v>39</v>
      </c>
      <c r="J752" t="s">
        <v>17833</v>
      </c>
      <c r="K752" t="s">
        <v>17834</v>
      </c>
      <c r="L752" s="66">
        <v>31</v>
      </c>
      <c r="M752" s="66">
        <v>0</v>
      </c>
      <c r="N752" t="s">
        <v>113</v>
      </c>
      <c r="O752" t="s">
        <v>8445</v>
      </c>
      <c r="P752" t="s">
        <v>11677</v>
      </c>
      <c r="Q752" t="s">
        <v>11300</v>
      </c>
      <c r="R752" t="s">
        <v>14372</v>
      </c>
      <c r="S752" t="s">
        <v>14373</v>
      </c>
      <c r="T752" t="s">
        <v>113</v>
      </c>
      <c r="U752" s="57">
        <v>46023</v>
      </c>
      <c r="V752" s="57">
        <v>46053</v>
      </c>
      <c r="W752" s="65">
        <f t="shared" si="11"/>
        <v>31</v>
      </c>
    </row>
    <row r="753" spans="1:23" ht="13.5" x14ac:dyDescent="0.25">
      <c r="A753" t="s">
        <v>7141</v>
      </c>
      <c r="B753" s="57">
        <v>46023</v>
      </c>
      <c r="C753" s="57">
        <v>46053</v>
      </c>
      <c r="D753" t="s">
        <v>11676</v>
      </c>
      <c r="E753" t="s">
        <v>8789</v>
      </c>
      <c r="F753" t="s">
        <v>36</v>
      </c>
      <c r="G753" t="s">
        <v>100</v>
      </c>
      <c r="H753" t="s">
        <v>45</v>
      </c>
      <c r="I753" t="s">
        <v>39</v>
      </c>
      <c r="J753" t="s">
        <v>17835</v>
      </c>
      <c r="K753" t="s">
        <v>17834</v>
      </c>
      <c r="L753" s="66">
        <v>31</v>
      </c>
      <c r="M753" s="66">
        <v>0</v>
      </c>
      <c r="N753" t="s">
        <v>46</v>
      </c>
      <c r="O753" t="s">
        <v>8762</v>
      </c>
      <c r="P753" t="s">
        <v>11677</v>
      </c>
      <c r="Q753" t="s">
        <v>11547</v>
      </c>
      <c r="R753" t="s">
        <v>14374</v>
      </c>
      <c r="S753" t="s">
        <v>14375</v>
      </c>
      <c r="T753" t="s">
        <v>46</v>
      </c>
      <c r="U753" s="57">
        <v>46023</v>
      </c>
      <c r="V753" s="57">
        <v>46053</v>
      </c>
      <c r="W753" s="65">
        <f t="shared" si="11"/>
        <v>31</v>
      </c>
    </row>
    <row r="754" spans="1:23" ht="13.5" x14ac:dyDescent="0.25">
      <c r="A754" t="s">
        <v>1289</v>
      </c>
      <c r="B754" s="57">
        <v>46023</v>
      </c>
      <c r="C754" s="57">
        <v>46053</v>
      </c>
      <c r="D754" t="s">
        <v>11676</v>
      </c>
      <c r="E754" t="s">
        <v>2515</v>
      </c>
      <c r="F754" t="s">
        <v>36</v>
      </c>
      <c r="G754" t="s">
        <v>96</v>
      </c>
      <c r="H754" t="s">
        <v>159</v>
      </c>
      <c r="I754" t="s">
        <v>39</v>
      </c>
      <c r="J754" t="s">
        <v>17835</v>
      </c>
      <c r="K754" t="s">
        <v>17834</v>
      </c>
      <c r="L754" s="66">
        <v>31</v>
      </c>
      <c r="M754" s="66">
        <v>0</v>
      </c>
      <c r="N754" t="s">
        <v>160</v>
      </c>
      <c r="O754" t="s">
        <v>2434</v>
      </c>
      <c r="P754" t="s">
        <v>41</v>
      </c>
      <c r="Q754" t="s">
        <v>10710</v>
      </c>
      <c r="R754" t="s">
        <v>14666</v>
      </c>
      <c r="S754" t="s">
        <v>14667</v>
      </c>
      <c r="T754" t="s">
        <v>160</v>
      </c>
      <c r="U754" s="57">
        <v>46023</v>
      </c>
      <c r="V754" s="57">
        <v>46053</v>
      </c>
      <c r="W754" s="65">
        <f t="shared" si="11"/>
        <v>31</v>
      </c>
    </row>
    <row r="755" spans="1:23" ht="13.5" x14ac:dyDescent="0.25">
      <c r="A755" t="s">
        <v>8549</v>
      </c>
      <c r="B755" s="57">
        <v>46023</v>
      </c>
      <c r="C755" s="57">
        <v>46053</v>
      </c>
      <c r="D755" t="s">
        <v>11676</v>
      </c>
      <c r="E755" t="s">
        <v>224</v>
      </c>
      <c r="F755" t="s">
        <v>36</v>
      </c>
      <c r="G755" t="s">
        <v>96</v>
      </c>
      <c r="H755" t="s">
        <v>112</v>
      </c>
      <c r="I755" t="s">
        <v>39</v>
      </c>
      <c r="J755" t="s">
        <v>17835</v>
      </c>
      <c r="K755" t="s">
        <v>17834</v>
      </c>
      <c r="L755" s="66">
        <v>31</v>
      </c>
      <c r="M755" s="66">
        <v>0</v>
      </c>
      <c r="N755" t="s">
        <v>113</v>
      </c>
      <c r="O755" t="s">
        <v>8525</v>
      </c>
      <c r="P755" t="s">
        <v>11677</v>
      </c>
      <c r="Q755" t="s">
        <v>8420</v>
      </c>
      <c r="R755" t="s">
        <v>13834</v>
      </c>
      <c r="S755" t="s">
        <v>13835</v>
      </c>
      <c r="T755" t="s">
        <v>113</v>
      </c>
      <c r="U755" s="57">
        <v>46023</v>
      </c>
      <c r="V755" s="57">
        <v>46053</v>
      </c>
      <c r="W755" s="65">
        <f t="shared" si="11"/>
        <v>31</v>
      </c>
    </row>
    <row r="756" spans="1:23" ht="13.5" x14ac:dyDescent="0.25">
      <c r="A756" t="s">
        <v>2339</v>
      </c>
      <c r="B756" s="57">
        <v>46023</v>
      </c>
      <c r="C756" s="57">
        <v>46053</v>
      </c>
      <c r="D756" t="s">
        <v>11676</v>
      </c>
      <c r="E756" t="s">
        <v>5118</v>
      </c>
      <c r="F756" t="s">
        <v>36</v>
      </c>
      <c r="G756" t="s">
        <v>96</v>
      </c>
      <c r="H756" t="s">
        <v>38</v>
      </c>
      <c r="I756" t="s">
        <v>39</v>
      </c>
      <c r="J756" t="s">
        <v>17835</v>
      </c>
      <c r="K756" t="s">
        <v>17834</v>
      </c>
      <c r="L756" s="66">
        <v>31</v>
      </c>
      <c r="M756" s="66">
        <v>0</v>
      </c>
      <c r="N756" t="s">
        <v>38</v>
      </c>
      <c r="O756" t="s">
        <v>5054</v>
      </c>
      <c r="P756" t="s">
        <v>41</v>
      </c>
      <c r="Q756" t="s">
        <v>11069</v>
      </c>
      <c r="R756" t="s">
        <v>13981</v>
      </c>
      <c r="S756" t="s">
        <v>13982</v>
      </c>
      <c r="T756" t="s">
        <v>38</v>
      </c>
      <c r="U756" s="57">
        <v>46023</v>
      </c>
      <c r="V756" s="57">
        <v>46053</v>
      </c>
      <c r="W756" s="65">
        <f t="shared" si="11"/>
        <v>31</v>
      </c>
    </row>
    <row r="757" spans="1:23" ht="13.5" x14ac:dyDescent="0.25">
      <c r="A757" t="s">
        <v>6118</v>
      </c>
      <c r="B757" s="57">
        <v>46023</v>
      </c>
      <c r="C757" s="57">
        <v>46053</v>
      </c>
      <c r="D757" t="s">
        <v>11676</v>
      </c>
      <c r="E757" t="s">
        <v>6119</v>
      </c>
      <c r="F757" t="s">
        <v>49</v>
      </c>
      <c r="G757" t="s">
        <v>50</v>
      </c>
      <c r="H757" t="s">
        <v>38</v>
      </c>
      <c r="I757" t="s">
        <v>39</v>
      </c>
      <c r="J757" t="s">
        <v>17756</v>
      </c>
      <c r="K757" t="s">
        <v>17757</v>
      </c>
      <c r="L757" s="66">
        <v>31</v>
      </c>
      <c r="M757" s="66">
        <v>0</v>
      </c>
      <c r="N757" t="s">
        <v>38</v>
      </c>
      <c r="O757" t="s">
        <v>5844</v>
      </c>
      <c r="P757" t="s">
        <v>41</v>
      </c>
      <c r="Q757" t="s">
        <v>224</v>
      </c>
      <c r="R757"/>
      <c r="S757"/>
      <c r="T757"/>
      <c r="U757" s="57">
        <v>46023</v>
      </c>
      <c r="V757" s="57">
        <v>46053</v>
      </c>
      <c r="W757" s="65">
        <f t="shared" si="11"/>
        <v>31</v>
      </c>
    </row>
    <row r="758" spans="1:23" ht="13.5" x14ac:dyDescent="0.25">
      <c r="A758" t="s">
        <v>2168</v>
      </c>
      <c r="B758" s="57">
        <v>46023</v>
      </c>
      <c r="C758" s="57">
        <v>46053</v>
      </c>
      <c r="D758" t="s">
        <v>11676</v>
      </c>
      <c r="E758" t="s">
        <v>2169</v>
      </c>
      <c r="F758" t="s">
        <v>36</v>
      </c>
      <c r="G758" t="s">
        <v>96</v>
      </c>
      <c r="H758" t="s">
        <v>159</v>
      </c>
      <c r="I758" t="s">
        <v>39</v>
      </c>
      <c r="J758" t="s">
        <v>17835</v>
      </c>
      <c r="K758" t="s">
        <v>17834</v>
      </c>
      <c r="L758" s="66">
        <v>31</v>
      </c>
      <c r="M758" s="66">
        <v>0</v>
      </c>
      <c r="N758" t="s">
        <v>160</v>
      </c>
      <c r="O758" t="s">
        <v>2086</v>
      </c>
      <c r="P758" t="s">
        <v>41</v>
      </c>
      <c r="Q758" t="s">
        <v>2174</v>
      </c>
      <c r="R758" t="s">
        <v>13065</v>
      </c>
      <c r="S758" t="s">
        <v>13066</v>
      </c>
      <c r="T758" t="s">
        <v>160</v>
      </c>
      <c r="U758" s="57">
        <v>46023</v>
      </c>
      <c r="V758" s="57">
        <v>46053</v>
      </c>
      <c r="W758" s="65">
        <f t="shared" si="11"/>
        <v>31</v>
      </c>
    </row>
    <row r="759" spans="1:23" ht="13.5" x14ac:dyDescent="0.25">
      <c r="A759" t="s">
        <v>2170</v>
      </c>
      <c r="B759" s="57">
        <v>46023</v>
      </c>
      <c r="C759" s="57">
        <v>46053</v>
      </c>
      <c r="D759" t="s">
        <v>11676</v>
      </c>
      <c r="E759" t="s">
        <v>5668</v>
      </c>
      <c r="F759" t="s">
        <v>36</v>
      </c>
      <c r="G759" t="s">
        <v>96</v>
      </c>
      <c r="H759" t="s">
        <v>159</v>
      </c>
      <c r="I759" t="s">
        <v>39</v>
      </c>
      <c r="J759" t="s">
        <v>17835</v>
      </c>
      <c r="K759" t="s">
        <v>17834</v>
      </c>
      <c r="L759" s="66">
        <v>31</v>
      </c>
      <c r="M759" s="66">
        <v>0</v>
      </c>
      <c r="N759" t="s">
        <v>160</v>
      </c>
      <c r="O759" t="s">
        <v>5637</v>
      </c>
      <c r="P759" t="s">
        <v>41</v>
      </c>
      <c r="Q759" t="s">
        <v>11156</v>
      </c>
      <c r="R759" t="s">
        <v>14600</v>
      </c>
      <c r="S759" t="s">
        <v>14601</v>
      </c>
      <c r="T759" t="s">
        <v>160</v>
      </c>
      <c r="U759" s="57">
        <v>46023</v>
      </c>
      <c r="V759" s="57">
        <v>46053</v>
      </c>
      <c r="W759" s="65">
        <f t="shared" si="11"/>
        <v>31</v>
      </c>
    </row>
    <row r="760" spans="1:23" ht="13.5" x14ac:dyDescent="0.25">
      <c r="A760" t="s">
        <v>3330</v>
      </c>
      <c r="B760" s="57">
        <v>46023</v>
      </c>
      <c r="C760" s="57">
        <v>46053</v>
      </c>
      <c r="D760" t="s">
        <v>11676</v>
      </c>
      <c r="E760" t="s">
        <v>3331</v>
      </c>
      <c r="F760" t="s">
        <v>36</v>
      </c>
      <c r="G760" t="s">
        <v>96</v>
      </c>
      <c r="H760" t="s">
        <v>159</v>
      </c>
      <c r="I760" t="s">
        <v>39</v>
      </c>
      <c r="J760" t="s">
        <v>17835</v>
      </c>
      <c r="K760" t="s">
        <v>17834</v>
      </c>
      <c r="L760" s="66">
        <v>31</v>
      </c>
      <c r="M760" s="66">
        <v>0</v>
      </c>
      <c r="N760" t="s">
        <v>160</v>
      </c>
      <c r="O760" t="s">
        <v>3258</v>
      </c>
      <c r="P760" t="s">
        <v>41</v>
      </c>
      <c r="Q760" t="s">
        <v>3334</v>
      </c>
      <c r="R760" t="s">
        <v>13257</v>
      </c>
      <c r="S760" t="s">
        <v>13258</v>
      </c>
      <c r="T760" t="s">
        <v>160</v>
      </c>
      <c r="U760" s="57">
        <v>46023</v>
      </c>
      <c r="V760" s="57">
        <v>46053</v>
      </c>
      <c r="W760" s="65">
        <f t="shared" si="11"/>
        <v>31</v>
      </c>
    </row>
    <row r="761" spans="1:23" ht="13.5" x14ac:dyDescent="0.25">
      <c r="A761" t="s">
        <v>2011</v>
      </c>
      <c r="B761" s="57">
        <v>46023</v>
      </c>
      <c r="C761" s="57">
        <v>46053</v>
      </c>
      <c r="D761" t="s">
        <v>11676</v>
      </c>
      <c r="E761" t="s">
        <v>2012</v>
      </c>
      <c r="F761" t="s">
        <v>36</v>
      </c>
      <c r="G761" t="s">
        <v>96</v>
      </c>
      <c r="H761" t="s">
        <v>38</v>
      </c>
      <c r="I761" t="s">
        <v>39</v>
      </c>
      <c r="J761" t="s">
        <v>17835</v>
      </c>
      <c r="K761" t="s">
        <v>17834</v>
      </c>
      <c r="L761" s="66">
        <v>31</v>
      </c>
      <c r="M761" s="66">
        <v>0</v>
      </c>
      <c r="N761" t="s">
        <v>38</v>
      </c>
      <c r="O761" t="s">
        <v>1937</v>
      </c>
      <c r="P761" t="s">
        <v>41</v>
      </c>
      <c r="Q761" t="s">
        <v>2916</v>
      </c>
      <c r="R761" t="s">
        <v>13289</v>
      </c>
      <c r="S761" t="s">
        <v>13290</v>
      </c>
      <c r="T761" t="s">
        <v>38</v>
      </c>
      <c r="U761" s="57">
        <v>46023</v>
      </c>
      <c r="V761" s="57">
        <v>46053</v>
      </c>
      <c r="W761" s="65">
        <f t="shared" si="11"/>
        <v>31</v>
      </c>
    </row>
    <row r="762" spans="1:23" ht="13.5" x14ac:dyDescent="0.25">
      <c r="A762" t="s">
        <v>3824</v>
      </c>
      <c r="B762" s="57">
        <v>46023</v>
      </c>
      <c r="C762" s="57">
        <v>46053</v>
      </c>
      <c r="D762" t="s">
        <v>11676</v>
      </c>
      <c r="E762" t="s">
        <v>3825</v>
      </c>
      <c r="F762" t="s">
        <v>36</v>
      </c>
      <c r="G762" t="s">
        <v>96</v>
      </c>
      <c r="H762" t="s">
        <v>38</v>
      </c>
      <c r="I762" t="s">
        <v>39</v>
      </c>
      <c r="J762" t="s">
        <v>17835</v>
      </c>
      <c r="K762" t="s">
        <v>17834</v>
      </c>
      <c r="L762" s="66">
        <v>31</v>
      </c>
      <c r="M762" s="66">
        <v>0</v>
      </c>
      <c r="N762" t="s">
        <v>38</v>
      </c>
      <c r="O762" t="s">
        <v>3744</v>
      </c>
      <c r="P762" t="s">
        <v>41</v>
      </c>
      <c r="Q762" t="s">
        <v>3809</v>
      </c>
      <c r="R762" t="s">
        <v>12837</v>
      </c>
      <c r="S762" t="s">
        <v>12838</v>
      </c>
      <c r="T762" t="s">
        <v>38</v>
      </c>
      <c r="U762" s="57">
        <v>46023</v>
      </c>
      <c r="V762" s="57">
        <v>46053</v>
      </c>
      <c r="W762" s="65">
        <f t="shared" si="11"/>
        <v>31</v>
      </c>
    </row>
    <row r="763" spans="1:23" ht="13.5" x14ac:dyDescent="0.25">
      <c r="A763" t="s">
        <v>3826</v>
      </c>
      <c r="B763" s="57">
        <v>46023</v>
      </c>
      <c r="C763" s="57">
        <v>46053</v>
      </c>
      <c r="D763" t="s">
        <v>11676</v>
      </c>
      <c r="E763" t="s">
        <v>4616</v>
      </c>
      <c r="F763" t="s">
        <v>36</v>
      </c>
      <c r="G763" t="s">
        <v>96</v>
      </c>
      <c r="H763" t="s">
        <v>38</v>
      </c>
      <c r="I763" t="s">
        <v>39</v>
      </c>
      <c r="J763" t="s">
        <v>17835</v>
      </c>
      <c r="K763" t="s">
        <v>17834</v>
      </c>
      <c r="L763" s="66">
        <v>31</v>
      </c>
      <c r="M763" s="66">
        <v>0</v>
      </c>
      <c r="N763" t="s">
        <v>38</v>
      </c>
      <c r="O763" t="s">
        <v>4572</v>
      </c>
      <c r="P763" t="s">
        <v>41</v>
      </c>
      <c r="Q763" t="s">
        <v>10387</v>
      </c>
      <c r="R763" t="s">
        <v>14376</v>
      </c>
      <c r="S763" t="s">
        <v>14377</v>
      </c>
      <c r="T763" t="s">
        <v>38</v>
      </c>
      <c r="U763" s="57">
        <v>46023</v>
      </c>
      <c r="V763" s="57">
        <v>46053</v>
      </c>
      <c r="W763" s="65">
        <f t="shared" si="11"/>
        <v>31</v>
      </c>
    </row>
    <row r="764" spans="1:23" ht="13.5" x14ac:dyDescent="0.25">
      <c r="A764" t="s">
        <v>1838</v>
      </c>
      <c r="B764" s="57">
        <v>46023</v>
      </c>
      <c r="C764" s="57">
        <v>46053</v>
      </c>
      <c r="D764" t="s">
        <v>11676</v>
      </c>
      <c r="E764" t="s">
        <v>2192</v>
      </c>
      <c r="F764" t="s">
        <v>36</v>
      </c>
      <c r="G764" t="s">
        <v>96</v>
      </c>
      <c r="H764" t="s">
        <v>38</v>
      </c>
      <c r="I764" t="s">
        <v>39</v>
      </c>
      <c r="J764" t="s">
        <v>17835</v>
      </c>
      <c r="K764" t="s">
        <v>17834</v>
      </c>
      <c r="L764" s="66">
        <v>31</v>
      </c>
      <c r="M764" s="66">
        <v>0</v>
      </c>
      <c r="N764" t="s">
        <v>38</v>
      </c>
      <c r="O764" t="s">
        <v>2180</v>
      </c>
      <c r="P764" t="s">
        <v>41</v>
      </c>
      <c r="Q764" t="s">
        <v>2188</v>
      </c>
      <c r="R764" t="s">
        <v>12769</v>
      </c>
      <c r="S764" t="s">
        <v>12770</v>
      </c>
      <c r="T764" t="s">
        <v>38</v>
      </c>
      <c r="U764" s="57">
        <v>46023</v>
      </c>
      <c r="V764" s="57">
        <v>46053</v>
      </c>
      <c r="W764" s="65">
        <f t="shared" si="11"/>
        <v>31</v>
      </c>
    </row>
    <row r="765" spans="1:23" ht="13.5" x14ac:dyDescent="0.25">
      <c r="A765" t="s">
        <v>3510</v>
      </c>
      <c r="B765" s="57">
        <v>46023</v>
      </c>
      <c r="C765" s="57">
        <v>46053</v>
      </c>
      <c r="D765" t="s">
        <v>11676</v>
      </c>
      <c r="E765" t="s">
        <v>6124</v>
      </c>
      <c r="F765" t="s">
        <v>49</v>
      </c>
      <c r="G765" t="s">
        <v>50</v>
      </c>
      <c r="H765" t="s">
        <v>38</v>
      </c>
      <c r="I765" t="s">
        <v>39</v>
      </c>
      <c r="J765" t="s">
        <v>17756</v>
      </c>
      <c r="K765" t="s">
        <v>17757</v>
      </c>
      <c r="L765" s="66">
        <v>31</v>
      </c>
      <c r="M765" s="66">
        <v>0</v>
      </c>
      <c r="N765" t="s">
        <v>38</v>
      </c>
      <c r="O765" t="s">
        <v>5844</v>
      </c>
      <c r="P765" t="s">
        <v>41</v>
      </c>
      <c r="Q765" t="s">
        <v>224</v>
      </c>
      <c r="R765"/>
      <c r="S765"/>
      <c r="T765"/>
      <c r="U765" s="57">
        <v>46023</v>
      </c>
      <c r="V765" s="57">
        <v>46053</v>
      </c>
      <c r="W765" s="65">
        <f t="shared" si="11"/>
        <v>31</v>
      </c>
    </row>
    <row r="766" spans="1:23" ht="13.5" x14ac:dyDescent="0.25">
      <c r="A766" t="s">
        <v>1215</v>
      </c>
      <c r="B766" s="57">
        <v>46023</v>
      </c>
      <c r="C766" s="57">
        <v>46053</v>
      </c>
      <c r="D766" t="s">
        <v>11676</v>
      </c>
      <c r="E766" t="s">
        <v>3584</v>
      </c>
      <c r="F766" t="s">
        <v>36</v>
      </c>
      <c r="G766" t="s">
        <v>108</v>
      </c>
      <c r="H766" t="s">
        <v>159</v>
      </c>
      <c r="I766" t="s">
        <v>39</v>
      </c>
      <c r="J766" t="s">
        <v>17833</v>
      </c>
      <c r="K766" t="s">
        <v>17834</v>
      </c>
      <c r="L766" s="66">
        <v>31</v>
      </c>
      <c r="M766" s="66">
        <v>0</v>
      </c>
      <c r="N766" t="s">
        <v>160</v>
      </c>
      <c r="O766" t="s">
        <v>3545</v>
      </c>
      <c r="P766" t="s">
        <v>41</v>
      </c>
      <c r="Q766" t="s">
        <v>10858</v>
      </c>
      <c r="R766" t="s">
        <v>14497</v>
      </c>
      <c r="S766" t="s">
        <v>14498</v>
      </c>
      <c r="T766" t="s">
        <v>160</v>
      </c>
      <c r="U766" s="57">
        <v>46023</v>
      </c>
      <c r="V766" s="57">
        <v>46053</v>
      </c>
      <c r="W766" s="65">
        <f t="shared" si="11"/>
        <v>31</v>
      </c>
    </row>
    <row r="767" spans="1:23" ht="13.5" x14ac:dyDescent="0.25">
      <c r="A767" t="s">
        <v>4751</v>
      </c>
      <c r="B767" s="57">
        <v>46023</v>
      </c>
      <c r="C767" s="57">
        <v>46053</v>
      </c>
      <c r="D767" t="s">
        <v>11676</v>
      </c>
      <c r="E767" t="s">
        <v>4752</v>
      </c>
      <c r="F767" t="s">
        <v>36</v>
      </c>
      <c r="G767" t="s">
        <v>96</v>
      </c>
      <c r="H767" t="s">
        <v>241</v>
      </c>
      <c r="I767" t="s">
        <v>39</v>
      </c>
      <c r="J767" t="s">
        <v>17835</v>
      </c>
      <c r="K767" t="s">
        <v>17834</v>
      </c>
      <c r="L767" s="66">
        <v>31</v>
      </c>
      <c r="M767" s="66">
        <v>0</v>
      </c>
      <c r="N767" t="s">
        <v>242</v>
      </c>
      <c r="O767" t="s">
        <v>4665</v>
      </c>
      <c r="P767" t="s">
        <v>41</v>
      </c>
      <c r="Q767" t="s">
        <v>5049</v>
      </c>
      <c r="R767" t="s">
        <v>13313</v>
      </c>
      <c r="S767" t="s">
        <v>13314</v>
      </c>
      <c r="T767" t="s">
        <v>242</v>
      </c>
      <c r="U767" s="57">
        <v>46023</v>
      </c>
      <c r="V767" s="57">
        <v>46053</v>
      </c>
      <c r="W767" s="65">
        <f t="shared" si="11"/>
        <v>31</v>
      </c>
    </row>
    <row r="768" spans="1:23" ht="13.5" x14ac:dyDescent="0.25">
      <c r="A768" t="s">
        <v>3944</v>
      </c>
      <c r="B768" s="57">
        <v>46023</v>
      </c>
      <c r="C768" s="57">
        <v>46053</v>
      </c>
      <c r="D768" t="s">
        <v>11676</v>
      </c>
      <c r="E768" t="s">
        <v>5606</v>
      </c>
      <c r="F768" t="s">
        <v>36</v>
      </c>
      <c r="G768" t="s">
        <v>96</v>
      </c>
      <c r="H768" t="s">
        <v>38</v>
      </c>
      <c r="I768" t="s">
        <v>39</v>
      </c>
      <c r="J768" t="s">
        <v>17835</v>
      </c>
      <c r="K768" t="s">
        <v>17834</v>
      </c>
      <c r="L768" s="66">
        <v>31</v>
      </c>
      <c r="M768" s="66">
        <v>0</v>
      </c>
      <c r="N768" t="s">
        <v>38</v>
      </c>
      <c r="O768" t="s">
        <v>5581</v>
      </c>
      <c r="P768" t="s">
        <v>41</v>
      </c>
      <c r="Q768" t="s">
        <v>5602</v>
      </c>
      <c r="R768" t="s">
        <v>12965</v>
      </c>
      <c r="S768" t="s">
        <v>12966</v>
      </c>
      <c r="T768" t="s">
        <v>38</v>
      </c>
      <c r="U768" s="57">
        <v>46023</v>
      </c>
      <c r="V768" s="57">
        <v>46053</v>
      </c>
      <c r="W768" s="65">
        <f t="shared" si="11"/>
        <v>31</v>
      </c>
    </row>
    <row r="769" spans="1:23" ht="13.5" x14ac:dyDescent="0.25">
      <c r="A769" t="s">
        <v>4247</v>
      </c>
      <c r="B769" s="57">
        <v>46023</v>
      </c>
      <c r="C769" s="57">
        <v>46053</v>
      </c>
      <c r="D769" t="s">
        <v>11676</v>
      </c>
      <c r="E769" t="s">
        <v>5676</v>
      </c>
      <c r="F769" t="s">
        <v>36</v>
      </c>
      <c r="G769" t="s">
        <v>96</v>
      </c>
      <c r="H769" t="s">
        <v>38</v>
      </c>
      <c r="I769" t="s">
        <v>39</v>
      </c>
      <c r="J769" t="s">
        <v>17835</v>
      </c>
      <c r="K769" t="s">
        <v>17834</v>
      </c>
      <c r="L769" s="66">
        <v>31</v>
      </c>
      <c r="M769" s="66">
        <v>0</v>
      </c>
      <c r="N769" t="s">
        <v>38</v>
      </c>
      <c r="O769" t="s">
        <v>5674</v>
      </c>
      <c r="P769" t="s">
        <v>41</v>
      </c>
      <c r="Q769" t="s">
        <v>11161</v>
      </c>
      <c r="R769" t="s">
        <v>14568</v>
      </c>
      <c r="S769" t="s">
        <v>14569</v>
      </c>
      <c r="T769" t="s">
        <v>38</v>
      </c>
      <c r="U769" s="57">
        <v>46023</v>
      </c>
      <c r="V769" s="57">
        <v>46053</v>
      </c>
      <c r="W769" s="65">
        <f t="shared" si="11"/>
        <v>31</v>
      </c>
    </row>
    <row r="770" spans="1:23" ht="13.5" x14ac:dyDescent="0.25">
      <c r="A770" t="s">
        <v>9836</v>
      </c>
      <c r="B770" s="57">
        <v>46023</v>
      </c>
      <c r="C770" s="57">
        <v>46053</v>
      </c>
      <c r="D770" t="s">
        <v>11676</v>
      </c>
      <c r="E770" t="s">
        <v>9837</v>
      </c>
      <c r="F770" t="s">
        <v>36</v>
      </c>
      <c r="G770" t="s">
        <v>96</v>
      </c>
      <c r="H770" t="s">
        <v>9426</v>
      </c>
      <c r="I770" t="s">
        <v>39</v>
      </c>
      <c r="J770" t="s">
        <v>17835</v>
      </c>
      <c r="K770" t="s">
        <v>17834</v>
      </c>
      <c r="L770" s="66">
        <v>31</v>
      </c>
      <c r="M770" s="66">
        <v>0</v>
      </c>
      <c r="N770" t="s">
        <v>9427</v>
      </c>
      <c r="O770" t="s">
        <v>9428</v>
      </c>
      <c r="P770" t="s">
        <v>11678</v>
      </c>
      <c r="Q770" t="s">
        <v>11440</v>
      </c>
      <c r="R770" t="s">
        <v>14624</v>
      </c>
      <c r="S770" t="s">
        <v>14625</v>
      </c>
      <c r="T770" t="s">
        <v>9427</v>
      </c>
      <c r="U770" s="57">
        <v>46023</v>
      </c>
      <c r="V770" s="57">
        <v>46053</v>
      </c>
      <c r="W770" s="65">
        <f t="shared" si="11"/>
        <v>31</v>
      </c>
    </row>
    <row r="771" spans="1:23" ht="13.5" x14ac:dyDescent="0.25">
      <c r="A771" t="s">
        <v>354</v>
      </c>
      <c r="B771" s="57">
        <v>46023</v>
      </c>
      <c r="C771" s="57">
        <v>46053</v>
      </c>
      <c r="D771" t="s">
        <v>11676</v>
      </c>
      <c r="E771" t="s">
        <v>355</v>
      </c>
      <c r="F771" t="s">
        <v>85</v>
      </c>
      <c r="G771" t="s">
        <v>50</v>
      </c>
      <c r="H771" t="s">
        <v>241</v>
      </c>
      <c r="I771" t="s">
        <v>39</v>
      </c>
      <c r="J771" t="s">
        <v>17756</v>
      </c>
      <c r="K771" t="s">
        <v>17757</v>
      </c>
      <c r="L771" s="66">
        <v>31</v>
      </c>
      <c r="M771" s="66">
        <v>0</v>
      </c>
      <c r="N771" t="s">
        <v>242</v>
      </c>
      <c r="O771" t="s">
        <v>283</v>
      </c>
      <c r="P771" t="s">
        <v>41</v>
      </c>
      <c r="Q771" t="s">
        <v>224</v>
      </c>
      <c r="R771"/>
      <c r="S771"/>
      <c r="T771"/>
      <c r="U771" s="57">
        <v>46023</v>
      </c>
      <c r="V771" s="57">
        <v>46053</v>
      </c>
      <c r="W771" s="65">
        <f t="shared" ref="W771:W834" si="12">(V771-U771)+1</f>
        <v>31</v>
      </c>
    </row>
    <row r="772" spans="1:23" ht="13.5" x14ac:dyDescent="0.25">
      <c r="A772" t="s">
        <v>583</v>
      </c>
      <c r="B772" s="57">
        <v>46023</v>
      </c>
      <c r="C772" s="57">
        <v>46053</v>
      </c>
      <c r="D772" t="s">
        <v>11676</v>
      </c>
      <c r="E772" t="s">
        <v>584</v>
      </c>
      <c r="F772" t="s">
        <v>36</v>
      </c>
      <c r="G772" t="s">
        <v>96</v>
      </c>
      <c r="H772" t="s">
        <v>38</v>
      </c>
      <c r="I772" t="s">
        <v>39</v>
      </c>
      <c r="J772" t="s">
        <v>17833</v>
      </c>
      <c r="K772" t="s">
        <v>17834</v>
      </c>
      <c r="L772" s="66">
        <v>31</v>
      </c>
      <c r="M772" s="66">
        <v>0</v>
      </c>
      <c r="N772" t="s">
        <v>38</v>
      </c>
      <c r="O772" t="s">
        <v>566</v>
      </c>
      <c r="P772" t="s">
        <v>41</v>
      </c>
      <c r="Q772" t="s">
        <v>10376</v>
      </c>
      <c r="R772" t="s">
        <v>14378</v>
      </c>
      <c r="S772" t="s">
        <v>14379</v>
      </c>
      <c r="T772" t="s">
        <v>14091</v>
      </c>
      <c r="U772" s="57">
        <v>46023</v>
      </c>
      <c r="V772" s="57">
        <v>46053</v>
      </c>
      <c r="W772" s="65">
        <f t="shared" si="12"/>
        <v>31</v>
      </c>
    </row>
    <row r="773" spans="1:23" ht="13.5" x14ac:dyDescent="0.25">
      <c r="A773" t="s">
        <v>5633</v>
      </c>
      <c r="B773" s="57">
        <v>46023</v>
      </c>
      <c r="C773" s="57">
        <v>46053</v>
      </c>
      <c r="D773" t="s">
        <v>11676</v>
      </c>
      <c r="E773" t="s">
        <v>5634</v>
      </c>
      <c r="F773" t="s">
        <v>36</v>
      </c>
      <c r="G773" t="s">
        <v>96</v>
      </c>
      <c r="H773" t="s">
        <v>159</v>
      </c>
      <c r="I773" t="s">
        <v>39</v>
      </c>
      <c r="J773" t="s">
        <v>17833</v>
      </c>
      <c r="K773" t="s">
        <v>17834</v>
      </c>
      <c r="L773" s="66">
        <v>31</v>
      </c>
      <c r="M773" s="66">
        <v>0</v>
      </c>
      <c r="N773" t="s">
        <v>160</v>
      </c>
      <c r="O773" t="s">
        <v>5581</v>
      </c>
      <c r="P773" t="s">
        <v>41</v>
      </c>
      <c r="Q773" t="s">
        <v>5613</v>
      </c>
      <c r="R773" t="s">
        <v>12183</v>
      </c>
      <c r="S773" t="s">
        <v>12184</v>
      </c>
      <c r="T773" t="s">
        <v>160</v>
      </c>
      <c r="U773" s="57">
        <v>46023</v>
      </c>
      <c r="V773" s="57">
        <v>46053</v>
      </c>
      <c r="W773" s="65">
        <f t="shared" si="12"/>
        <v>31</v>
      </c>
    </row>
    <row r="774" spans="1:23" ht="13.5" x14ac:dyDescent="0.25">
      <c r="A774" t="s">
        <v>9047</v>
      </c>
      <c r="B774" s="57">
        <v>46023</v>
      </c>
      <c r="C774" s="57">
        <v>46053</v>
      </c>
      <c r="D774" t="s">
        <v>11676</v>
      </c>
      <c r="E774" t="s">
        <v>9048</v>
      </c>
      <c r="F774" t="s">
        <v>36</v>
      </c>
      <c r="G774" t="s">
        <v>96</v>
      </c>
      <c r="H774" t="s">
        <v>8869</v>
      </c>
      <c r="I774" t="s">
        <v>39</v>
      </c>
      <c r="J774" t="s">
        <v>17835</v>
      </c>
      <c r="K774" t="s">
        <v>17834</v>
      </c>
      <c r="L774" s="66">
        <v>31</v>
      </c>
      <c r="M774" s="66">
        <v>0</v>
      </c>
      <c r="N774" t="s">
        <v>8869</v>
      </c>
      <c r="O774" t="s">
        <v>8821</v>
      </c>
      <c r="P774" t="s">
        <v>11678</v>
      </c>
      <c r="Q774" t="s">
        <v>11328</v>
      </c>
      <c r="R774" t="s">
        <v>14382</v>
      </c>
      <c r="S774" t="s">
        <v>14383</v>
      </c>
      <c r="T774" t="s">
        <v>8869</v>
      </c>
      <c r="U774" s="57">
        <v>46023</v>
      </c>
      <c r="V774" s="57">
        <v>46053</v>
      </c>
      <c r="W774" s="65">
        <f t="shared" si="12"/>
        <v>31</v>
      </c>
    </row>
    <row r="775" spans="1:23" ht="13.5" x14ac:dyDescent="0.25">
      <c r="A775" t="s">
        <v>1495</v>
      </c>
      <c r="B775" s="57">
        <v>46023</v>
      </c>
      <c r="C775" s="57">
        <v>46053</v>
      </c>
      <c r="D775" t="s">
        <v>11676</v>
      </c>
      <c r="E775" t="s">
        <v>1496</v>
      </c>
      <c r="F775" t="s">
        <v>36</v>
      </c>
      <c r="G775" t="s">
        <v>96</v>
      </c>
      <c r="H775" t="s">
        <v>323</v>
      </c>
      <c r="I775" t="s">
        <v>39</v>
      </c>
      <c r="J775" t="s">
        <v>17835</v>
      </c>
      <c r="K775" t="s">
        <v>17834</v>
      </c>
      <c r="L775" s="66">
        <v>31</v>
      </c>
      <c r="M775" s="66">
        <v>0</v>
      </c>
      <c r="N775" t="s">
        <v>324</v>
      </c>
      <c r="O775" t="s">
        <v>1410</v>
      </c>
      <c r="P775" t="s">
        <v>41</v>
      </c>
      <c r="Q775" t="s">
        <v>1465</v>
      </c>
      <c r="R775" t="s">
        <v>13940</v>
      </c>
      <c r="S775" t="s">
        <v>13941</v>
      </c>
      <c r="T775" t="s">
        <v>324</v>
      </c>
      <c r="U775" s="57">
        <v>46023</v>
      </c>
      <c r="V775" s="57">
        <v>46053</v>
      </c>
      <c r="W775" s="65">
        <f t="shared" si="12"/>
        <v>31</v>
      </c>
    </row>
    <row r="776" spans="1:23" ht="13.5" x14ac:dyDescent="0.25">
      <c r="A776" t="s">
        <v>1728</v>
      </c>
      <c r="B776" s="57">
        <v>46023</v>
      </c>
      <c r="C776" s="57">
        <v>46053</v>
      </c>
      <c r="D776" t="s">
        <v>11676</v>
      </c>
      <c r="E776" t="s">
        <v>1729</v>
      </c>
      <c r="F776" t="s">
        <v>36</v>
      </c>
      <c r="G776" t="s">
        <v>96</v>
      </c>
      <c r="H776" t="s">
        <v>38</v>
      </c>
      <c r="I776" t="s">
        <v>39</v>
      </c>
      <c r="J776" t="s">
        <v>17835</v>
      </c>
      <c r="K776" t="s">
        <v>17834</v>
      </c>
      <c r="L776" s="66">
        <v>31</v>
      </c>
      <c r="M776" s="66">
        <v>0</v>
      </c>
      <c r="N776" t="s">
        <v>38</v>
      </c>
      <c r="O776" t="s">
        <v>1693</v>
      </c>
      <c r="P776" t="s">
        <v>41</v>
      </c>
      <c r="Q776" t="s">
        <v>10587</v>
      </c>
      <c r="R776" t="s">
        <v>14720</v>
      </c>
      <c r="S776" t="s">
        <v>14721</v>
      </c>
      <c r="T776" t="s">
        <v>38</v>
      </c>
      <c r="U776" s="57">
        <v>46023</v>
      </c>
      <c r="V776" s="57">
        <v>46053</v>
      </c>
      <c r="W776" s="65">
        <f t="shared" si="12"/>
        <v>31</v>
      </c>
    </row>
    <row r="777" spans="1:23" ht="13.5" x14ac:dyDescent="0.25">
      <c r="A777" t="s">
        <v>6135</v>
      </c>
      <c r="B777" s="57">
        <v>46023</v>
      </c>
      <c r="C777" s="57">
        <v>46053</v>
      </c>
      <c r="D777" t="s">
        <v>11676</v>
      </c>
      <c r="E777" t="s">
        <v>6136</v>
      </c>
      <c r="F777" t="s">
        <v>49</v>
      </c>
      <c r="G777" t="s">
        <v>50</v>
      </c>
      <c r="H777" t="s">
        <v>38</v>
      </c>
      <c r="I777" t="s">
        <v>39</v>
      </c>
      <c r="J777" t="s">
        <v>17756</v>
      </c>
      <c r="K777" t="s">
        <v>17757</v>
      </c>
      <c r="L777" s="66">
        <v>31</v>
      </c>
      <c r="M777" s="66">
        <v>0</v>
      </c>
      <c r="N777" t="s">
        <v>38</v>
      </c>
      <c r="O777" t="s">
        <v>5844</v>
      </c>
      <c r="P777" t="s">
        <v>41</v>
      </c>
      <c r="Q777" t="s">
        <v>224</v>
      </c>
      <c r="R777"/>
      <c r="S777"/>
      <c r="T777"/>
      <c r="U777" s="57">
        <v>46023</v>
      </c>
      <c r="V777" s="57">
        <v>46053</v>
      </c>
      <c r="W777" s="65">
        <f t="shared" si="12"/>
        <v>31</v>
      </c>
    </row>
    <row r="778" spans="1:23" ht="13.5" x14ac:dyDescent="0.25">
      <c r="A778" t="s">
        <v>2073</v>
      </c>
      <c r="B778" s="57">
        <v>46023</v>
      </c>
      <c r="C778" s="57">
        <v>46053</v>
      </c>
      <c r="D778" t="s">
        <v>11676</v>
      </c>
      <c r="E778" t="s">
        <v>4527</v>
      </c>
      <c r="F778" t="s">
        <v>36</v>
      </c>
      <c r="G778" t="s">
        <v>96</v>
      </c>
      <c r="H778" t="s">
        <v>159</v>
      </c>
      <c r="I778" t="s">
        <v>39</v>
      </c>
      <c r="J778" t="s">
        <v>17835</v>
      </c>
      <c r="K778" t="s">
        <v>17834</v>
      </c>
      <c r="L778" s="66">
        <v>31</v>
      </c>
      <c r="M778" s="66">
        <v>0</v>
      </c>
      <c r="N778" t="s">
        <v>160</v>
      </c>
      <c r="O778" t="s">
        <v>3979</v>
      </c>
      <c r="P778" t="s">
        <v>41</v>
      </c>
      <c r="Q778" t="s">
        <v>10354</v>
      </c>
      <c r="R778" t="s">
        <v>14384</v>
      </c>
      <c r="S778" t="s">
        <v>14385</v>
      </c>
      <c r="T778" t="s">
        <v>160</v>
      </c>
      <c r="U778" s="57">
        <v>46023</v>
      </c>
      <c r="V778" s="57">
        <v>46053</v>
      </c>
      <c r="W778" s="65">
        <f t="shared" si="12"/>
        <v>31</v>
      </c>
    </row>
    <row r="779" spans="1:23" ht="13.5" x14ac:dyDescent="0.25">
      <c r="A779" t="s">
        <v>5012</v>
      </c>
      <c r="B779" s="57">
        <v>46023</v>
      </c>
      <c r="C779" s="57">
        <v>46053</v>
      </c>
      <c r="D779" t="s">
        <v>11676</v>
      </c>
      <c r="E779" t="s">
        <v>5013</v>
      </c>
      <c r="F779" t="s">
        <v>49</v>
      </c>
      <c r="G779" t="s">
        <v>50</v>
      </c>
      <c r="H779" t="s">
        <v>831</v>
      </c>
      <c r="I779" t="s">
        <v>39</v>
      </c>
      <c r="J779" t="s">
        <v>17756</v>
      </c>
      <c r="K779" t="s">
        <v>17757</v>
      </c>
      <c r="L779" s="66">
        <v>31</v>
      </c>
      <c r="M779" s="66">
        <v>0</v>
      </c>
      <c r="N779" t="s">
        <v>832</v>
      </c>
      <c r="O779" t="s">
        <v>4840</v>
      </c>
      <c r="P779" t="s">
        <v>41</v>
      </c>
      <c r="Q779" t="s">
        <v>224</v>
      </c>
      <c r="R779"/>
      <c r="S779"/>
      <c r="T779"/>
      <c r="U779" s="57">
        <v>46023</v>
      </c>
      <c r="V779" s="57">
        <v>46053</v>
      </c>
      <c r="W779" s="65">
        <f t="shared" si="12"/>
        <v>31</v>
      </c>
    </row>
    <row r="780" spans="1:23" ht="13.5" x14ac:dyDescent="0.25">
      <c r="A780" t="s">
        <v>1099</v>
      </c>
      <c r="B780" s="57">
        <v>46023</v>
      </c>
      <c r="C780" s="57">
        <v>46053</v>
      </c>
      <c r="D780" t="s">
        <v>11676</v>
      </c>
      <c r="E780" t="s">
        <v>1100</v>
      </c>
      <c r="F780" t="s">
        <v>36</v>
      </c>
      <c r="G780" t="s">
        <v>96</v>
      </c>
      <c r="H780" t="s">
        <v>122</v>
      </c>
      <c r="I780" t="s">
        <v>39</v>
      </c>
      <c r="J780" t="s">
        <v>17835</v>
      </c>
      <c r="K780" t="s">
        <v>17834</v>
      </c>
      <c r="L780" s="66">
        <v>31</v>
      </c>
      <c r="M780" s="66">
        <v>0</v>
      </c>
      <c r="N780" t="s">
        <v>122</v>
      </c>
      <c r="O780" t="s">
        <v>965</v>
      </c>
      <c r="P780" t="s">
        <v>41</v>
      </c>
      <c r="Q780" t="s">
        <v>10464</v>
      </c>
      <c r="R780" t="s">
        <v>14386</v>
      </c>
      <c r="S780" t="s">
        <v>14387</v>
      </c>
      <c r="T780" t="s">
        <v>122</v>
      </c>
      <c r="U780" s="57">
        <v>46023</v>
      </c>
      <c r="V780" s="57">
        <v>46053</v>
      </c>
      <c r="W780" s="65">
        <f t="shared" si="12"/>
        <v>31</v>
      </c>
    </row>
    <row r="781" spans="1:23" ht="13.5" x14ac:dyDescent="0.25">
      <c r="A781" t="s">
        <v>2345</v>
      </c>
      <c r="B781" s="57">
        <v>46023</v>
      </c>
      <c r="C781" s="57">
        <v>46053</v>
      </c>
      <c r="D781" t="s">
        <v>11676</v>
      </c>
      <c r="E781" t="s">
        <v>2346</v>
      </c>
      <c r="F781" t="s">
        <v>36</v>
      </c>
      <c r="G781" t="s">
        <v>96</v>
      </c>
      <c r="H781" t="s">
        <v>38</v>
      </c>
      <c r="I781" t="s">
        <v>39</v>
      </c>
      <c r="J781" t="s">
        <v>17835</v>
      </c>
      <c r="K781" t="s">
        <v>17834</v>
      </c>
      <c r="L781" s="66">
        <v>31</v>
      </c>
      <c r="M781" s="66">
        <v>0</v>
      </c>
      <c r="N781" t="s">
        <v>38</v>
      </c>
      <c r="O781" t="s">
        <v>2295</v>
      </c>
      <c r="P781" t="s">
        <v>41</v>
      </c>
      <c r="Q781" t="s">
        <v>2305</v>
      </c>
      <c r="R781" t="s">
        <v>12277</v>
      </c>
      <c r="S781" t="s">
        <v>12278</v>
      </c>
      <c r="T781" t="s">
        <v>38</v>
      </c>
      <c r="U781" s="57">
        <v>46023</v>
      </c>
      <c r="V781" s="57">
        <v>46053</v>
      </c>
      <c r="W781" s="65">
        <f t="shared" si="12"/>
        <v>31</v>
      </c>
    </row>
    <row r="782" spans="1:23" ht="13.5" x14ac:dyDescent="0.25">
      <c r="A782" t="s">
        <v>9846</v>
      </c>
      <c r="B782" s="57">
        <v>46023</v>
      </c>
      <c r="C782" s="57">
        <v>46053</v>
      </c>
      <c r="D782" t="s">
        <v>11676</v>
      </c>
      <c r="E782" t="s">
        <v>9847</v>
      </c>
      <c r="F782" t="s">
        <v>36</v>
      </c>
      <c r="G782" t="s">
        <v>100</v>
      </c>
      <c r="H782" t="s">
        <v>9426</v>
      </c>
      <c r="I782" t="s">
        <v>39</v>
      </c>
      <c r="J782" t="s">
        <v>17833</v>
      </c>
      <c r="K782" t="s">
        <v>17834</v>
      </c>
      <c r="L782" s="66">
        <v>31</v>
      </c>
      <c r="M782" s="66">
        <v>0</v>
      </c>
      <c r="N782" t="s">
        <v>9427</v>
      </c>
      <c r="O782" t="s">
        <v>9428</v>
      </c>
      <c r="P782" t="s">
        <v>11678</v>
      </c>
      <c r="Q782" t="s">
        <v>9812</v>
      </c>
      <c r="R782" t="s">
        <v>12937</v>
      </c>
      <c r="S782" t="s">
        <v>12938</v>
      </c>
      <c r="T782" t="s">
        <v>9427</v>
      </c>
      <c r="U782" s="57">
        <v>46023</v>
      </c>
      <c r="V782" s="57">
        <v>46053</v>
      </c>
      <c r="W782" s="65">
        <f t="shared" si="12"/>
        <v>31</v>
      </c>
    </row>
    <row r="783" spans="1:23" ht="13.5" x14ac:dyDescent="0.25">
      <c r="A783" t="s">
        <v>1685</v>
      </c>
      <c r="B783" s="57">
        <v>46023</v>
      </c>
      <c r="C783" s="57">
        <v>46053</v>
      </c>
      <c r="D783" t="s">
        <v>11676</v>
      </c>
      <c r="E783" t="s">
        <v>2811</v>
      </c>
      <c r="F783" t="s">
        <v>36</v>
      </c>
      <c r="G783" t="s">
        <v>100</v>
      </c>
      <c r="H783" t="s">
        <v>159</v>
      </c>
      <c r="I783" t="s">
        <v>39</v>
      </c>
      <c r="J783" t="s">
        <v>17833</v>
      </c>
      <c r="K783" t="s">
        <v>17834</v>
      </c>
      <c r="L783" s="66">
        <v>31</v>
      </c>
      <c r="M783" s="66">
        <v>0</v>
      </c>
      <c r="N783" t="s">
        <v>160</v>
      </c>
      <c r="O783" t="s">
        <v>2733</v>
      </c>
      <c r="P783" t="s">
        <v>41</v>
      </c>
      <c r="Q783" t="s">
        <v>10323</v>
      </c>
      <c r="R783" t="s">
        <v>14388</v>
      </c>
      <c r="S783" t="s">
        <v>14389</v>
      </c>
      <c r="T783" t="s">
        <v>160</v>
      </c>
      <c r="U783" s="57">
        <v>46023</v>
      </c>
      <c r="V783" s="57">
        <v>46053</v>
      </c>
      <c r="W783" s="65">
        <f t="shared" si="12"/>
        <v>31</v>
      </c>
    </row>
    <row r="784" spans="1:23" ht="13.5" x14ac:dyDescent="0.25">
      <c r="A784" t="s">
        <v>4530</v>
      </c>
      <c r="B784" s="57">
        <v>46023</v>
      </c>
      <c r="C784" s="57">
        <v>46053</v>
      </c>
      <c r="D784" t="s">
        <v>11676</v>
      </c>
      <c r="E784" t="s">
        <v>4531</v>
      </c>
      <c r="F784" t="s">
        <v>36</v>
      </c>
      <c r="G784" t="s">
        <v>96</v>
      </c>
      <c r="H784" t="s">
        <v>159</v>
      </c>
      <c r="I784" t="s">
        <v>39</v>
      </c>
      <c r="J784" t="s">
        <v>17835</v>
      </c>
      <c r="K784" t="s">
        <v>17834</v>
      </c>
      <c r="L784" s="66">
        <v>31</v>
      </c>
      <c r="M784" s="66">
        <v>0</v>
      </c>
      <c r="N784" t="s">
        <v>160</v>
      </c>
      <c r="O784" t="s">
        <v>3979</v>
      </c>
      <c r="P784" t="s">
        <v>41</v>
      </c>
      <c r="Q784" t="s">
        <v>4468</v>
      </c>
      <c r="R784" t="s">
        <v>13753</v>
      </c>
      <c r="S784" t="s">
        <v>13754</v>
      </c>
      <c r="T784" t="s">
        <v>160</v>
      </c>
      <c r="U784" s="57">
        <v>46023</v>
      </c>
      <c r="V784" s="57">
        <v>46053</v>
      </c>
      <c r="W784" s="65">
        <f t="shared" si="12"/>
        <v>31</v>
      </c>
    </row>
    <row r="785" spans="1:23" ht="13.5" x14ac:dyDescent="0.25">
      <c r="A785" t="s">
        <v>1217</v>
      </c>
      <c r="B785" s="57">
        <v>46023</v>
      </c>
      <c r="C785" s="57">
        <v>46053</v>
      </c>
      <c r="D785" t="s">
        <v>11676</v>
      </c>
      <c r="E785" t="s">
        <v>1218</v>
      </c>
      <c r="F785" t="s">
        <v>36</v>
      </c>
      <c r="G785" t="s">
        <v>96</v>
      </c>
      <c r="H785" t="s">
        <v>159</v>
      </c>
      <c r="I785" t="s">
        <v>39</v>
      </c>
      <c r="J785" t="s">
        <v>17833</v>
      </c>
      <c r="K785" t="s">
        <v>17834</v>
      </c>
      <c r="L785" s="66">
        <v>31</v>
      </c>
      <c r="M785" s="66">
        <v>0</v>
      </c>
      <c r="N785" t="s">
        <v>160</v>
      </c>
      <c r="O785" t="s">
        <v>1167</v>
      </c>
      <c r="P785" t="s">
        <v>41</v>
      </c>
      <c r="Q785" t="s">
        <v>1213</v>
      </c>
      <c r="R785" t="s">
        <v>12889</v>
      </c>
      <c r="S785" t="s">
        <v>12890</v>
      </c>
      <c r="T785" t="s">
        <v>160</v>
      </c>
      <c r="U785" s="57">
        <v>46023</v>
      </c>
      <c r="V785" s="57">
        <v>46053</v>
      </c>
      <c r="W785" s="65">
        <f t="shared" si="12"/>
        <v>31</v>
      </c>
    </row>
    <row r="786" spans="1:23" ht="13.5" x14ac:dyDescent="0.25">
      <c r="A786" t="s">
        <v>4257</v>
      </c>
      <c r="B786" s="57">
        <v>46023</v>
      </c>
      <c r="C786" s="57">
        <v>46053</v>
      </c>
      <c r="D786" t="s">
        <v>11676</v>
      </c>
      <c r="E786" t="s">
        <v>6148</v>
      </c>
      <c r="F786" t="s">
        <v>36</v>
      </c>
      <c r="G786" t="s">
        <v>96</v>
      </c>
      <c r="H786" t="s">
        <v>38</v>
      </c>
      <c r="I786" t="s">
        <v>39</v>
      </c>
      <c r="J786" t="s">
        <v>17835</v>
      </c>
      <c r="K786" t="s">
        <v>17834</v>
      </c>
      <c r="L786" s="66">
        <v>31</v>
      </c>
      <c r="M786" s="66">
        <v>0</v>
      </c>
      <c r="N786" t="s">
        <v>38</v>
      </c>
      <c r="O786" t="s">
        <v>5844</v>
      </c>
      <c r="P786" t="s">
        <v>41</v>
      </c>
      <c r="Q786" t="s">
        <v>11255</v>
      </c>
      <c r="R786" t="s">
        <v>14390</v>
      </c>
      <c r="S786" t="s">
        <v>14391</v>
      </c>
      <c r="T786" t="s">
        <v>38</v>
      </c>
      <c r="U786" s="57">
        <v>46023</v>
      </c>
      <c r="V786" s="57">
        <v>46053</v>
      </c>
      <c r="W786" s="65">
        <f t="shared" si="12"/>
        <v>31</v>
      </c>
    </row>
    <row r="787" spans="1:23" ht="13.5" x14ac:dyDescent="0.25">
      <c r="A787" t="s">
        <v>236</v>
      </c>
      <c r="B787" s="57">
        <v>46023</v>
      </c>
      <c r="C787" s="57">
        <v>46053</v>
      </c>
      <c r="D787" t="s">
        <v>11676</v>
      </c>
      <c r="E787" t="s">
        <v>1102</v>
      </c>
      <c r="F787" t="s">
        <v>36</v>
      </c>
      <c r="G787" t="s">
        <v>96</v>
      </c>
      <c r="H787" t="s">
        <v>122</v>
      </c>
      <c r="I787" t="s">
        <v>39</v>
      </c>
      <c r="J787" t="s">
        <v>17835</v>
      </c>
      <c r="K787" t="s">
        <v>17834</v>
      </c>
      <c r="L787" s="66">
        <v>31</v>
      </c>
      <c r="M787" s="66">
        <v>0</v>
      </c>
      <c r="N787" t="s">
        <v>122</v>
      </c>
      <c r="O787" t="s">
        <v>965</v>
      </c>
      <c r="P787" t="s">
        <v>41</v>
      </c>
      <c r="Q787" t="s">
        <v>10465</v>
      </c>
      <c r="R787" t="s">
        <v>14616</v>
      </c>
      <c r="S787" t="s">
        <v>14617</v>
      </c>
      <c r="T787" t="s">
        <v>122</v>
      </c>
      <c r="U787" s="57">
        <v>46023</v>
      </c>
      <c r="V787" s="57">
        <v>46053</v>
      </c>
      <c r="W787" s="65">
        <f t="shared" si="12"/>
        <v>31</v>
      </c>
    </row>
    <row r="788" spans="1:23" ht="13.5" x14ac:dyDescent="0.25">
      <c r="A788" t="s">
        <v>6718</v>
      </c>
      <c r="B788" s="57">
        <v>46023</v>
      </c>
      <c r="C788" s="57">
        <v>46053</v>
      </c>
      <c r="D788" t="s">
        <v>11676</v>
      </c>
      <c r="E788" t="s">
        <v>6719</v>
      </c>
      <c r="F788" t="s">
        <v>36</v>
      </c>
      <c r="G788" t="s">
        <v>443</v>
      </c>
      <c r="H788" t="s">
        <v>6698</v>
      </c>
      <c r="I788" t="s">
        <v>39</v>
      </c>
      <c r="J788" t="s">
        <v>17833</v>
      </c>
      <c r="K788" t="s">
        <v>17834</v>
      </c>
      <c r="L788" s="66">
        <v>31</v>
      </c>
      <c r="M788" s="66">
        <v>0</v>
      </c>
      <c r="N788" t="s">
        <v>6699</v>
      </c>
      <c r="O788" t="s">
        <v>6709</v>
      </c>
      <c r="P788" t="s">
        <v>6657</v>
      </c>
      <c r="Q788" t="s">
        <v>11560</v>
      </c>
      <c r="R788" t="s">
        <v>14392</v>
      </c>
      <c r="S788" t="s">
        <v>14393</v>
      </c>
      <c r="T788" t="s">
        <v>14394</v>
      </c>
      <c r="U788" s="57">
        <v>46023</v>
      </c>
      <c r="V788" s="57">
        <v>46053</v>
      </c>
      <c r="W788" s="65">
        <f t="shared" si="12"/>
        <v>31</v>
      </c>
    </row>
    <row r="789" spans="1:23" ht="13.5" x14ac:dyDescent="0.25">
      <c r="A789" t="s">
        <v>2483</v>
      </c>
      <c r="B789" s="57">
        <v>46023</v>
      </c>
      <c r="C789" s="57">
        <v>46053</v>
      </c>
      <c r="D789" t="s">
        <v>11676</v>
      </c>
      <c r="E789" t="s">
        <v>2484</v>
      </c>
      <c r="F789" t="s">
        <v>36</v>
      </c>
      <c r="G789" t="s">
        <v>96</v>
      </c>
      <c r="H789" t="s">
        <v>38</v>
      </c>
      <c r="I789" t="s">
        <v>39</v>
      </c>
      <c r="J789" t="s">
        <v>17835</v>
      </c>
      <c r="K789" t="s">
        <v>17834</v>
      </c>
      <c r="L789" s="66">
        <v>31</v>
      </c>
      <c r="M789" s="66">
        <v>0</v>
      </c>
      <c r="N789" t="s">
        <v>38</v>
      </c>
      <c r="O789" t="s">
        <v>2434</v>
      </c>
      <c r="P789" t="s">
        <v>41</v>
      </c>
      <c r="Q789" t="s">
        <v>2449</v>
      </c>
      <c r="R789" t="s">
        <v>12321</v>
      </c>
      <c r="S789" t="s">
        <v>12322</v>
      </c>
      <c r="T789" t="s">
        <v>38</v>
      </c>
      <c r="U789" s="57">
        <v>46023</v>
      </c>
      <c r="V789" s="57">
        <v>46053</v>
      </c>
      <c r="W789" s="65">
        <f t="shared" si="12"/>
        <v>31</v>
      </c>
    </row>
    <row r="790" spans="1:23" ht="13.5" x14ac:dyDescent="0.25">
      <c r="A790" t="s">
        <v>2416</v>
      </c>
      <c r="B790" s="57">
        <v>46023</v>
      </c>
      <c r="C790" s="57">
        <v>46053</v>
      </c>
      <c r="D790" t="s">
        <v>11676</v>
      </c>
      <c r="E790" t="s">
        <v>2417</v>
      </c>
      <c r="F790" t="s">
        <v>36</v>
      </c>
      <c r="G790" t="s">
        <v>96</v>
      </c>
      <c r="H790" t="s">
        <v>38</v>
      </c>
      <c r="I790" t="s">
        <v>39</v>
      </c>
      <c r="J790" t="s">
        <v>17835</v>
      </c>
      <c r="K790" t="s">
        <v>17834</v>
      </c>
      <c r="L790" s="66">
        <v>31</v>
      </c>
      <c r="M790" s="66">
        <v>0</v>
      </c>
      <c r="N790" t="s">
        <v>38</v>
      </c>
      <c r="O790" t="s">
        <v>2403</v>
      </c>
      <c r="P790" t="s">
        <v>41</v>
      </c>
      <c r="Q790" t="s">
        <v>10697</v>
      </c>
      <c r="R790" t="s">
        <v>14447</v>
      </c>
      <c r="S790" t="s">
        <v>14448</v>
      </c>
      <c r="T790" t="s">
        <v>38</v>
      </c>
      <c r="U790" s="57">
        <v>46023</v>
      </c>
      <c r="V790" s="57">
        <v>46053</v>
      </c>
      <c r="W790" s="65">
        <f t="shared" si="12"/>
        <v>31</v>
      </c>
    </row>
    <row r="791" spans="1:23" ht="13.5" x14ac:dyDescent="0.25">
      <c r="A791" t="s">
        <v>2017</v>
      </c>
      <c r="B791" s="57">
        <v>46023</v>
      </c>
      <c r="C791" s="57">
        <v>46053</v>
      </c>
      <c r="D791" t="s">
        <v>11676</v>
      </c>
      <c r="E791" t="s">
        <v>2018</v>
      </c>
      <c r="F791" t="s">
        <v>36</v>
      </c>
      <c r="G791" t="s">
        <v>96</v>
      </c>
      <c r="H791" t="s">
        <v>38</v>
      </c>
      <c r="I791" t="s">
        <v>39</v>
      </c>
      <c r="J791" t="s">
        <v>17835</v>
      </c>
      <c r="K791" t="s">
        <v>17834</v>
      </c>
      <c r="L791" s="66">
        <v>31</v>
      </c>
      <c r="M791" s="66">
        <v>0</v>
      </c>
      <c r="N791" t="s">
        <v>38</v>
      </c>
      <c r="O791" t="s">
        <v>1937</v>
      </c>
      <c r="P791" t="s">
        <v>41</v>
      </c>
      <c r="Q791" t="s">
        <v>10659</v>
      </c>
      <c r="R791" t="s">
        <v>14397</v>
      </c>
      <c r="S791" t="s">
        <v>14398</v>
      </c>
      <c r="T791" t="s">
        <v>38</v>
      </c>
      <c r="U791" s="57">
        <v>46023</v>
      </c>
      <c r="V791" s="57">
        <v>46053</v>
      </c>
      <c r="W791" s="65">
        <f t="shared" si="12"/>
        <v>31</v>
      </c>
    </row>
    <row r="792" spans="1:23" ht="13.5" x14ac:dyDescent="0.25">
      <c r="A792" t="s">
        <v>10186</v>
      </c>
      <c r="B792" s="57">
        <v>46023</v>
      </c>
      <c r="C792" s="57">
        <v>46053</v>
      </c>
      <c r="D792" t="s">
        <v>11676</v>
      </c>
      <c r="E792" t="s">
        <v>10187</v>
      </c>
      <c r="F792" t="s">
        <v>36</v>
      </c>
      <c r="G792" t="s">
        <v>96</v>
      </c>
      <c r="H792" t="s">
        <v>45</v>
      </c>
      <c r="I792" t="s">
        <v>39</v>
      </c>
      <c r="J792" t="s">
        <v>17835</v>
      </c>
      <c r="K792" t="s">
        <v>17834</v>
      </c>
      <c r="L792" s="66">
        <v>31</v>
      </c>
      <c r="M792" s="66">
        <v>0</v>
      </c>
      <c r="N792" t="s">
        <v>46</v>
      </c>
      <c r="O792" t="s">
        <v>10143</v>
      </c>
      <c r="P792" t="s">
        <v>10121</v>
      </c>
      <c r="Q792" t="s">
        <v>11640</v>
      </c>
      <c r="R792" t="s">
        <v>14566</v>
      </c>
      <c r="S792" t="s">
        <v>14567</v>
      </c>
      <c r="T792" t="s">
        <v>46</v>
      </c>
      <c r="U792" s="57">
        <v>46023</v>
      </c>
      <c r="V792" s="57">
        <v>46053</v>
      </c>
      <c r="W792" s="65">
        <f t="shared" si="12"/>
        <v>31</v>
      </c>
    </row>
    <row r="793" spans="1:23" ht="13.5" x14ac:dyDescent="0.25">
      <c r="A793" t="s">
        <v>4268</v>
      </c>
      <c r="B793" s="57">
        <v>46023</v>
      </c>
      <c r="C793" s="57">
        <v>46053</v>
      </c>
      <c r="D793" t="s">
        <v>11676</v>
      </c>
      <c r="E793" t="s">
        <v>4269</v>
      </c>
      <c r="F793" t="s">
        <v>36</v>
      </c>
      <c r="G793" t="s">
        <v>96</v>
      </c>
      <c r="H793" t="s">
        <v>38</v>
      </c>
      <c r="I793" t="s">
        <v>39</v>
      </c>
      <c r="J793" t="s">
        <v>17835</v>
      </c>
      <c r="K793" t="s">
        <v>17834</v>
      </c>
      <c r="L793" s="66">
        <v>31</v>
      </c>
      <c r="M793" s="66">
        <v>0</v>
      </c>
      <c r="N793" t="s">
        <v>38</v>
      </c>
      <c r="O793" t="s">
        <v>3979</v>
      </c>
      <c r="P793" t="s">
        <v>41</v>
      </c>
      <c r="Q793" t="s">
        <v>3211</v>
      </c>
      <c r="R793" t="s">
        <v>12375</v>
      </c>
      <c r="S793" t="s">
        <v>12376</v>
      </c>
      <c r="T793" t="s">
        <v>38</v>
      </c>
      <c r="U793" s="57">
        <v>46023</v>
      </c>
      <c r="V793" s="57">
        <v>46053</v>
      </c>
      <c r="W793" s="65">
        <f t="shared" si="12"/>
        <v>31</v>
      </c>
    </row>
    <row r="794" spans="1:23" ht="13.5" x14ac:dyDescent="0.25">
      <c r="A794" t="s">
        <v>878</v>
      </c>
      <c r="B794" s="57">
        <v>46023</v>
      </c>
      <c r="C794" s="57">
        <v>46053</v>
      </c>
      <c r="D794" t="s">
        <v>11676</v>
      </c>
      <c r="E794" t="s">
        <v>879</v>
      </c>
      <c r="F794" t="s">
        <v>36</v>
      </c>
      <c r="G794" t="s">
        <v>96</v>
      </c>
      <c r="H794" t="s">
        <v>38</v>
      </c>
      <c r="I794" t="s">
        <v>39</v>
      </c>
      <c r="J794" t="s">
        <v>17835</v>
      </c>
      <c r="K794" t="s">
        <v>17834</v>
      </c>
      <c r="L794" s="66">
        <v>31</v>
      </c>
      <c r="M794" s="66">
        <v>0</v>
      </c>
      <c r="N794" t="s">
        <v>38</v>
      </c>
      <c r="O794" t="s">
        <v>836</v>
      </c>
      <c r="P794" t="s">
        <v>41</v>
      </c>
      <c r="Q794" t="s">
        <v>10435</v>
      </c>
      <c r="R794" t="s">
        <v>14558</v>
      </c>
      <c r="S794" t="s">
        <v>14559</v>
      </c>
      <c r="T794" t="s">
        <v>14091</v>
      </c>
      <c r="U794" s="57">
        <v>46023</v>
      </c>
      <c r="V794" s="57">
        <v>46053</v>
      </c>
      <c r="W794" s="65">
        <f t="shared" si="12"/>
        <v>31</v>
      </c>
    </row>
    <row r="795" spans="1:23" ht="13.5" x14ac:dyDescent="0.25">
      <c r="A795" t="s">
        <v>5491</v>
      </c>
      <c r="B795" s="57">
        <v>46023</v>
      </c>
      <c r="C795" s="57">
        <v>46053</v>
      </c>
      <c r="D795" t="s">
        <v>11676</v>
      </c>
      <c r="E795" t="s">
        <v>5492</v>
      </c>
      <c r="F795" t="s">
        <v>36</v>
      </c>
      <c r="G795" t="s">
        <v>100</v>
      </c>
      <c r="H795" t="s">
        <v>38</v>
      </c>
      <c r="I795" t="s">
        <v>39</v>
      </c>
      <c r="J795" t="s">
        <v>17835</v>
      </c>
      <c r="K795" t="s">
        <v>17834</v>
      </c>
      <c r="L795" s="66">
        <v>31</v>
      </c>
      <c r="M795" s="66">
        <v>0</v>
      </c>
      <c r="N795" t="s">
        <v>38</v>
      </c>
      <c r="O795" t="s">
        <v>5432</v>
      </c>
      <c r="P795" t="s">
        <v>41</v>
      </c>
      <c r="Q795" t="s">
        <v>11129</v>
      </c>
      <c r="R795" t="s">
        <v>14572</v>
      </c>
      <c r="S795" t="s">
        <v>14573</v>
      </c>
      <c r="T795" t="s">
        <v>38</v>
      </c>
      <c r="U795" s="57">
        <v>46023</v>
      </c>
      <c r="V795" s="57">
        <v>46053</v>
      </c>
      <c r="W795" s="65">
        <f t="shared" si="12"/>
        <v>31</v>
      </c>
    </row>
    <row r="796" spans="1:23" ht="13.5" x14ac:dyDescent="0.25">
      <c r="A796" t="s">
        <v>3166</v>
      </c>
      <c r="B796" s="57">
        <v>46023</v>
      </c>
      <c r="C796" s="57">
        <v>46053</v>
      </c>
      <c r="D796" t="s">
        <v>11676</v>
      </c>
      <c r="E796" t="s">
        <v>3167</v>
      </c>
      <c r="F796" t="s">
        <v>36</v>
      </c>
      <c r="G796" t="s">
        <v>96</v>
      </c>
      <c r="H796" t="s">
        <v>38</v>
      </c>
      <c r="I796" t="s">
        <v>39</v>
      </c>
      <c r="J796" t="s">
        <v>17835</v>
      </c>
      <c r="K796" t="s">
        <v>17834</v>
      </c>
      <c r="L796" s="66">
        <v>31</v>
      </c>
      <c r="M796" s="66">
        <v>0</v>
      </c>
      <c r="N796" t="s">
        <v>38</v>
      </c>
      <c r="O796" t="s">
        <v>3107</v>
      </c>
      <c r="P796" t="s">
        <v>41</v>
      </c>
      <c r="Q796" t="s">
        <v>3125</v>
      </c>
      <c r="R796" t="s">
        <v>12327</v>
      </c>
      <c r="S796" t="s">
        <v>12328</v>
      </c>
      <c r="T796" t="s">
        <v>38</v>
      </c>
      <c r="U796" s="57">
        <v>46023</v>
      </c>
      <c r="V796" s="57">
        <v>46053</v>
      </c>
      <c r="W796" s="65">
        <f t="shared" si="12"/>
        <v>31</v>
      </c>
    </row>
    <row r="797" spans="1:23" ht="13.5" x14ac:dyDescent="0.25">
      <c r="A797" t="s">
        <v>949</v>
      </c>
      <c r="B797" s="57">
        <v>46023</v>
      </c>
      <c r="C797" s="57">
        <v>46053</v>
      </c>
      <c r="D797" t="s">
        <v>11676</v>
      </c>
      <c r="E797" t="s">
        <v>950</v>
      </c>
      <c r="F797" t="s">
        <v>36</v>
      </c>
      <c r="G797" t="s">
        <v>96</v>
      </c>
      <c r="H797" t="s">
        <v>921</v>
      </c>
      <c r="I797" t="s">
        <v>39</v>
      </c>
      <c r="J797" t="s">
        <v>17835</v>
      </c>
      <c r="K797" t="s">
        <v>17834</v>
      </c>
      <c r="L797" s="66">
        <v>31</v>
      </c>
      <c r="M797" s="66">
        <v>0</v>
      </c>
      <c r="N797" t="s">
        <v>922</v>
      </c>
      <c r="O797" t="s">
        <v>905</v>
      </c>
      <c r="P797" t="s">
        <v>41</v>
      </c>
      <c r="Q797" t="s">
        <v>10442</v>
      </c>
      <c r="R797" t="s">
        <v>14586</v>
      </c>
      <c r="S797" t="s">
        <v>14587</v>
      </c>
      <c r="T797" t="s">
        <v>922</v>
      </c>
      <c r="U797" s="57">
        <v>46023</v>
      </c>
      <c r="V797" s="57">
        <v>46053</v>
      </c>
      <c r="W797" s="65">
        <f t="shared" si="12"/>
        <v>31</v>
      </c>
    </row>
    <row r="798" spans="1:23" ht="13.5" x14ac:dyDescent="0.25">
      <c r="A798" t="s">
        <v>7710</v>
      </c>
      <c r="B798" s="57">
        <v>46023</v>
      </c>
      <c r="C798" s="57">
        <v>46053</v>
      </c>
      <c r="D798" t="s">
        <v>11676</v>
      </c>
      <c r="E798" t="s">
        <v>7711</v>
      </c>
      <c r="F798" t="s">
        <v>49</v>
      </c>
      <c r="G798" t="s">
        <v>50</v>
      </c>
      <c r="H798" t="s">
        <v>7513</v>
      </c>
      <c r="I798" t="s">
        <v>39</v>
      </c>
      <c r="J798" t="s">
        <v>17756</v>
      </c>
      <c r="K798" t="s">
        <v>17757</v>
      </c>
      <c r="L798" s="66">
        <v>31</v>
      </c>
      <c r="M798" s="66">
        <v>0</v>
      </c>
      <c r="N798" t="s">
        <v>7554</v>
      </c>
      <c r="O798" t="s">
        <v>7555</v>
      </c>
      <c r="P798" t="s">
        <v>7061</v>
      </c>
      <c r="Q798" t="s">
        <v>224</v>
      </c>
      <c r="R798"/>
      <c r="S798"/>
      <c r="T798"/>
      <c r="U798" s="57">
        <v>46023</v>
      </c>
      <c r="V798" s="57">
        <v>46053</v>
      </c>
      <c r="W798" s="65">
        <f t="shared" si="12"/>
        <v>31</v>
      </c>
    </row>
    <row r="799" spans="1:23" ht="13.5" x14ac:dyDescent="0.25">
      <c r="A799" t="s">
        <v>530</v>
      </c>
      <c r="B799" s="57">
        <v>46023</v>
      </c>
      <c r="C799" s="57">
        <v>46053</v>
      </c>
      <c r="D799" t="s">
        <v>11676</v>
      </c>
      <c r="E799" t="s">
        <v>531</v>
      </c>
      <c r="F799" t="s">
        <v>36</v>
      </c>
      <c r="G799" t="s">
        <v>96</v>
      </c>
      <c r="H799" t="s">
        <v>159</v>
      </c>
      <c r="I799" t="s">
        <v>39</v>
      </c>
      <c r="J799" t="s">
        <v>17835</v>
      </c>
      <c r="K799" t="s">
        <v>17834</v>
      </c>
      <c r="L799" s="66">
        <v>31</v>
      </c>
      <c r="M799" s="66">
        <v>0</v>
      </c>
      <c r="N799" t="s">
        <v>160</v>
      </c>
      <c r="O799" t="s">
        <v>359</v>
      </c>
      <c r="P799" t="s">
        <v>41</v>
      </c>
      <c r="Q799" t="s">
        <v>10364</v>
      </c>
      <c r="R799" t="s">
        <v>14626</v>
      </c>
      <c r="S799" t="s">
        <v>14627</v>
      </c>
      <c r="T799" t="s">
        <v>160</v>
      </c>
      <c r="U799" s="57">
        <v>46023</v>
      </c>
      <c r="V799" s="57">
        <v>46053</v>
      </c>
      <c r="W799" s="65">
        <f t="shared" si="12"/>
        <v>31</v>
      </c>
    </row>
    <row r="800" spans="1:23" ht="13.5" x14ac:dyDescent="0.25">
      <c r="A800" t="s">
        <v>1799</v>
      </c>
      <c r="B800" s="57">
        <v>46023</v>
      </c>
      <c r="C800" s="57">
        <v>46053</v>
      </c>
      <c r="D800" t="s">
        <v>11676</v>
      </c>
      <c r="E800" t="s">
        <v>1800</v>
      </c>
      <c r="F800" t="s">
        <v>36</v>
      </c>
      <c r="G800" t="s">
        <v>100</v>
      </c>
      <c r="H800" t="s">
        <v>1763</v>
      </c>
      <c r="I800" t="s">
        <v>39</v>
      </c>
      <c r="J800" t="s">
        <v>17835</v>
      </c>
      <c r="K800" t="s">
        <v>17834</v>
      </c>
      <c r="L800" s="66">
        <v>31</v>
      </c>
      <c r="M800" s="66">
        <v>0</v>
      </c>
      <c r="N800" t="s">
        <v>1764</v>
      </c>
      <c r="O800" t="s">
        <v>1693</v>
      </c>
      <c r="P800" t="s">
        <v>41</v>
      </c>
      <c r="Q800" t="s">
        <v>10602</v>
      </c>
      <c r="R800" t="s">
        <v>14658</v>
      </c>
      <c r="S800" t="s">
        <v>14659</v>
      </c>
      <c r="T800" t="s">
        <v>1764</v>
      </c>
      <c r="U800" s="57">
        <v>46023</v>
      </c>
      <c r="V800" s="57">
        <v>46053</v>
      </c>
      <c r="W800" s="65">
        <f t="shared" si="12"/>
        <v>31</v>
      </c>
    </row>
    <row r="801" spans="1:23" ht="13.5" x14ac:dyDescent="0.25">
      <c r="A801" t="s">
        <v>1802</v>
      </c>
      <c r="B801" s="57">
        <v>46023</v>
      </c>
      <c r="C801" s="57">
        <v>46053</v>
      </c>
      <c r="D801" t="s">
        <v>11676</v>
      </c>
      <c r="E801" t="s">
        <v>1803</v>
      </c>
      <c r="F801" t="s">
        <v>36</v>
      </c>
      <c r="G801" t="s">
        <v>96</v>
      </c>
      <c r="H801" t="s">
        <v>1763</v>
      </c>
      <c r="I801" t="s">
        <v>39</v>
      </c>
      <c r="J801" t="s">
        <v>17835</v>
      </c>
      <c r="K801" t="s">
        <v>17834</v>
      </c>
      <c r="L801" s="66">
        <v>31</v>
      </c>
      <c r="M801" s="66">
        <v>0</v>
      </c>
      <c r="N801" t="s">
        <v>1764</v>
      </c>
      <c r="O801" t="s">
        <v>1693</v>
      </c>
      <c r="P801" t="s">
        <v>41</v>
      </c>
      <c r="Q801" t="s">
        <v>10604</v>
      </c>
      <c r="R801" t="s">
        <v>14598</v>
      </c>
      <c r="S801" t="s">
        <v>14599</v>
      </c>
      <c r="T801" t="s">
        <v>1764</v>
      </c>
      <c r="U801" s="57">
        <v>46023</v>
      </c>
      <c r="V801" s="57">
        <v>46053</v>
      </c>
      <c r="W801" s="65">
        <f t="shared" si="12"/>
        <v>31</v>
      </c>
    </row>
    <row r="802" spans="1:23" ht="13.5" x14ac:dyDescent="0.25">
      <c r="A802" t="s">
        <v>8558</v>
      </c>
      <c r="B802" s="57">
        <v>46023</v>
      </c>
      <c r="C802" s="57">
        <v>46053</v>
      </c>
      <c r="D802" t="s">
        <v>11676</v>
      </c>
      <c r="E802" t="s">
        <v>8559</v>
      </c>
      <c r="F802" t="s">
        <v>36</v>
      </c>
      <c r="G802" t="s">
        <v>96</v>
      </c>
      <c r="H802" t="s">
        <v>112</v>
      </c>
      <c r="I802" t="s">
        <v>39</v>
      </c>
      <c r="J802" t="s">
        <v>17835</v>
      </c>
      <c r="K802" t="s">
        <v>17834</v>
      </c>
      <c r="L802" s="66">
        <v>31</v>
      </c>
      <c r="M802" s="66">
        <v>0</v>
      </c>
      <c r="N802" t="s">
        <v>113</v>
      </c>
      <c r="O802" t="s">
        <v>8525</v>
      </c>
      <c r="P802" t="s">
        <v>11677</v>
      </c>
      <c r="Q802" t="s">
        <v>11505</v>
      </c>
      <c r="R802" t="s">
        <v>14533</v>
      </c>
      <c r="S802" t="s">
        <v>14534</v>
      </c>
      <c r="T802" t="s">
        <v>113</v>
      </c>
      <c r="U802" s="57">
        <v>46023</v>
      </c>
      <c r="V802" s="57">
        <v>46053</v>
      </c>
      <c r="W802" s="65">
        <f t="shared" si="12"/>
        <v>31</v>
      </c>
    </row>
    <row r="803" spans="1:23" ht="13.5" x14ac:dyDescent="0.25">
      <c r="A803" t="s">
        <v>2634</v>
      </c>
      <c r="B803" s="57">
        <v>46023</v>
      </c>
      <c r="C803" s="57">
        <v>46053</v>
      </c>
      <c r="D803" t="s">
        <v>11676</v>
      </c>
      <c r="E803" t="s">
        <v>2635</v>
      </c>
      <c r="F803" t="s">
        <v>36</v>
      </c>
      <c r="G803" t="s">
        <v>96</v>
      </c>
      <c r="H803" t="s">
        <v>159</v>
      </c>
      <c r="I803" t="s">
        <v>39</v>
      </c>
      <c r="J803" t="s">
        <v>17835</v>
      </c>
      <c r="K803" t="s">
        <v>17834</v>
      </c>
      <c r="L803" s="66">
        <v>31</v>
      </c>
      <c r="M803" s="66">
        <v>0</v>
      </c>
      <c r="N803" t="s">
        <v>160</v>
      </c>
      <c r="O803" t="s">
        <v>2521</v>
      </c>
      <c r="P803" t="s">
        <v>41</v>
      </c>
      <c r="Q803" t="s">
        <v>718</v>
      </c>
      <c r="R803" t="s">
        <v>14712</v>
      </c>
      <c r="S803" t="s">
        <v>14713</v>
      </c>
      <c r="T803" t="s">
        <v>160</v>
      </c>
      <c r="U803" s="57">
        <v>46023</v>
      </c>
      <c r="V803" s="57">
        <v>46053</v>
      </c>
      <c r="W803" s="65">
        <f t="shared" si="12"/>
        <v>31</v>
      </c>
    </row>
    <row r="804" spans="1:23" ht="13.5" x14ac:dyDescent="0.25">
      <c r="A804" t="s">
        <v>4705</v>
      </c>
      <c r="B804" s="57">
        <v>46023</v>
      </c>
      <c r="C804" s="57">
        <v>46053</v>
      </c>
      <c r="D804" t="s">
        <v>11676</v>
      </c>
      <c r="E804" t="s">
        <v>4706</v>
      </c>
      <c r="F804" t="s">
        <v>36</v>
      </c>
      <c r="G804" t="s">
        <v>96</v>
      </c>
      <c r="H804" t="s">
        <v>159</v>
      </c>
      <c r="I804" t="s">
        <v>39</v>
      </c>
      <c r="J804" t="s">
        <v>17835</v>
      </c>
      <c r="K804" t="s">
        <v>17834</v>
      </c>
      <c r="L804" s="66">
        <v>31</v>
      </c>
      <c r="M804" s="66">
        <v>0</v>
      </c>
      <c r="N804" t="s">
        <v>160</v>
      </c>
      <c r="O804" t="s">
        <v>4665</v>
      </c>
      <c r="P804" t="s">
        <v>41</v>
      </c>
      <c r="Q804" t="s">
        <v>11034</v>
      </c>
      <c r="R804" t="s">
        <v>14455</v>
      </c>
      <c r="S804" t="s">
        <v>14456</v>
      </c>
      <c r="T804"/>
      <c r="U804" s="57">
        <v>46023</v>
      </c>
      <c r="V804" s="57">
        <v>46053</v>
      </c>
      <c r="W804" s="65">
        <f t="shared" si="12"/>
        <v>31</v>
      </c>
    </row>
    <row r="805" spans="1:23" ht="13.5" x14ac:dyDescent="0.25">
      <c r="A805" t="s">
        <v>633</v>
      </c>
      <c r="B805" s="57">
        <v>46023</v>
      </c>
      <c r="C805" s="57">
        <v>46053</v>
      </c>
      <c r="D805" t="s">
        <v>11676</v>
      </c>
      <c r="E805" t="s">
        <v>4291</v>
      </c>
      <c r="F805" t="s">
        <v>36</v>
      </c>
      <c r="G805" t="s">
        <v>96</v>
      </c>
      <c r="H805" t="s">
        <v>38</v>
      </c>
      <c r="I805" t="s">
        <v>39</v>
      </c>
      <c r="J805" t="s">
        <v>17835</v>
      </c>
      <c r="K805" t="s">
        <v>17834</v>
      </c>
      <c r="L805" s="66">
        <v>31</v>
      </c>
      <c r="M805" s="66">
        <v>0</v>
      </c>
      <c r="N805" t="s">
        <v>38</v>
      </c>
      <c r="O805" t="s">
        <v>3979</v>
      </c>
      <c r="P805" t="s">
        <v>41</v>
      </c>
      <c r="Q805" t="s">
        <v>4284</v>
      </c>
      <c r="R805" t="s">
        <v>13055</v>
      </c>
      <c r="S805" t="s">
        <v>13056</v>
      </c>
      <c r="T805" t="s">
        <v>38</v>
      </c>
      <c r="U805" s="57">
        <v>46023</v>
      </c>
      <c r="V805" s="57">
        <v>46053</v>
      </c>
      <c r="W805" s="65">
        <f t="shared" si="12"/>
        <v>31</v>
      </c>
    </row>
    <row r="806" spans="1:23" ht="13.5" x14ac:dyDescent="0.25">
      <c r="A806" t="s">
        <v>3385</v>
      </c>
      <c r="B806" s="57">
        <v>46023</v>
      </c>
      <c r="C806" s="57">
        <v>46053</v>
      </c>
      <c r="D806" t="s">
        <v>11676</v>
      </c>
      <c r="E806" t="s">
        <v>3741</v>
      </c>
      <c r="F806" t="s">
        <v>36</v>
      </c>
      <c r="G806" t="s">
        <v>96</v>
      </c>
      <c r="H806" t="s">
        <v>159</v>
      </c>
      <c r="I806" t="s">
        <v>39</v>
      </c>
      <c r="J806" t="s">
        <v>17835</v>
      </c>
      <c r="K806" t="s">
        <v>17834</v>
      </c>
      <c r="L806" s="66">
        <v>31</v>
      </c>
      <c r="M806" s="66">
        <v>0</v>
      </c>
      <c r="N806" t="s">
        <v>160</v>
      </c>
      <c r="O806" t="s">
        <v>3706</v>
      </c>
      <c r="P806" t="s">
        <v>41</v>
      </c>
      <c r="Q806" t="s">
        <v>10648</v>
      </c>
      <c r="R806" t="s">
        <v>14399</v>
      </c>
      <c r="S806" t="s">
        <v>14400</v>
      </c>
      <c r="T806" t="s">
        <v>5831</v>
      </c>
      <c r="U806" s="57">
        <v>46023</v>
      </c>
      <c r="V806" s="57">
        <v>46053</v>
      </c>
      <c r="W806" s="65">
        <f t="shared" si="12"/>
        <v>31</v>
      </c>
    </row>
    <row r="807" spans="1:23" ht="13.5" x14ac:dyDescent="0.25">
      <c r="A807" t="s">
        <v>3387</v>
      </c>
      <c r="B807" s="57">
        <v>46023</v>
      </c>
      <c r="C807" s="57">
        <v>46053</v>
      </c>
      <c r="D807" t="s">
        <v>11676</v>
      </c>
      <c r="E807" t="s">
        <v>3388</v>
      </c>
      <c r="F807" t="s">
        <v>36</v>
      </c>
      <c r="G807" t="s">
        <v>96</v>
      </c>
      <c r="H807" t="s">
        <v>159</v>
      </c>
      <c r="I807" t="s">
        <v>39</v>
      </c>
      <c r="J807" t="s">
        <v>17835</v>
      </c>
      <c r="K807" t="s">
        <v>17834</v>
      </c>
      <c r="L807" s="66">
        <v>31</v>
      </c>
      <c r="M807" s="66">
        <v>0</v>
      </c>
      <c r="N807" t="s">
        <v>160</v>
      </c>
      <c r="O807" t="s">
        <v>3340</v>
      </c>
      <c r="P807" t="s">
        <v>41</v>
      </c>
      <c r="Q807" t="s">
        <v>10819</v>
      </c>
      <c r="R807" t="s">
        <v>14401</v>
      </c>
      <c r="S807" t="s">
        <v>14402</v>
      </c>
      <c r="T807" t="s">
        <v>160</v>
      </c>
      <c r="U807" s="57">
        <v>46023</v>
      </c>
      <c r="V807" s="57">
        <v>46053</v>
      </c>
      <c r="W807" s="65">
        <f t="shared" si="12"/>
        <v>31</v>
      </c>
    </row>
    <row r="808" spans="1:23" ht="13.5" x14ac:dyDescent="0.25">
      <c r="A808" t="s">
        <v>1506</v>
      </c>
      <c r="B808" s="57">
        <v>46023</v>
      </c>
      <c r="C808" s="57">
        <v>46053</v>
      </c>
      <c r="D808" t="s">
        <v>11676</v>
      </c>
      <c r="E808" t="s">
        <v>1507</v>
      </c>
      <c r="F808" t="s">
        <v>36</v>
      </c>
      <c r="G808" t="s">
        <v>96</v>
      </c>
      <c r="H808" t="s">
        <v>323</v>
      </c>
      <c r="I808" t="s">
        <v>39</v>
      </c>
      <c r="J808" t="s">
        <v>17835</v>
      </c>
      <c r="K808" t="s">
        <v>17834</v>
      </c>
      <c r="L808" s="66">
        <v>31</v>
      </c>
      <c r="M808" s="66">
        <v>0</v>
      </c>
      <c r="N808" t="s">
        <v>324</v>
      </c>
      <c r="O808" t="s">
        <v>1410</v>
      </c>
      <c r="P808" t="s">
        <v>41</v>
      </c>
      <c r="Q808" t="s">
        <v>10537</v>
      </c>
      <c r="R808" t="s">
        <v>14726</v>
      </c>
      <c r="S808" t="s">
        <v>14727</v>
      </c>
      <c r="T808" t="s">
        <v>324</v>
      </c>
      <c r="U808" s="57">
        <v>46023</v>
      </c>
      <c r="V808" s="57">
        <v>46053</v>
      </c>
      <c r="W808" s="65">
        <f t="shared" si="12"/>
        <v>31</v>
      </c>
    </row>
    <row r="809" spans="1:23" ht="13.5" x14ac:dyDescent="0.25">
      <c r="A809" t="s">
        <v>6535</v>
      </c>
      <c r="B809" s="57">
        <v>46023</v>
      </c>
      <c r="C809" s="57">
        <v>46053</v>
      </c>
      <c r="D809" t="s">
        <v>11676</v>
      </c>
      <c r="E809" t="s">
        <v>6536</v>
      </c>
      <c r="F809" t="s">
        <v>36</v>
      </c>
      <c r="G809" t="s">
        <v>96</v>
      </c>
      <c r="H809" t="s">
        <v>159</v>
      </c>
      <c r="I809" t="s">
        <v>39</v>
      </c>
      <c r="J809" t="s">
        <v>17835</v>
      </c>
      <c r="K809" t="s">
        <v>17834</v>
      </c>
      <c r="L809" s="66">
        <v>31</v>
      </c>
      <c r="M809" s="66">
        <v>0</v>
      </c>
      <c r="N809" t="s">
        <v>160</v>
      </c>
      <c r="O809" t="s">
        <v>5844</v>
      </c>
      <c r="P809" t="s">
        <v>41</v>
      </c>
      <c r="Q809" t="s">
        <v>6497</v>
      </c>
      <c r="R809" t="s">
        <v>12977</v>
      </c>
      <c r="S809" t="s">
        <v>12978</v>
      </c>
      <c r="T809" t="s">
        <v>160</v>
      </c>
      <c r="U809" s="57">
        <v>46023</v>
      </c>
      <c r="V809" s="57">
        <v>46053</v>
      </c>
      <c r="W809" s="65">
        <f t="shared" si="12"/>
        <v>31</v>
      </c>
    </row>
    <row r="810" spans="1:23" ht="13.5" x14ac:dyDescent="0.25">
      <c r="A810" t="s">
        <v>1809</v>
      </c>
      <c r="B810" s="57">
        <v>46023</v>
      </c>
      <c r="C810" s="57">
        <v>46053</v>
      </c>
      <c r="D810" t="s">
        <v>11676</v>
      </c>
      <c r="E810" t="s">
        <v>1810</v>
      </c>
      <c r="F810" t="s">
        <v>36</v>
      </c>
      <c r="G810" t="s">
        <v>96</v>
      </c>
      <c r="H810" t="s">
        <v>1763</v>
      </c>
      <c r="I810" t="s">
        <v>39</v>
      </c>
      <c r="J810" t="s">
        <v>17835</v>
      </c>
      <c r="K810" t="s">
        <v>17834</v>
      </c>
      <c r="L810" s="66">
        <v>31</v>
      </c>
      <c r="M810" s="66">
        <v>0</v>
      </c>
      <c r="N810" t="s">
        <v>1764</v>
      </c>
      <c r="O810" t="s">
        <v>1693</v>
      </c>
      <c r="P810" t="s">
        <v>41</v>
      </c>
      <c r="Q810" t="s">
        <v>10608</v>
      </c>
      <c r="R810" t="s">
        <v>14728</v>
      </c>
      <c r="S810" t="s">
        <v>14729</v>
      </c>
      <c r="T810" t="s">
        <v>1764</v>
      </c>
      <c r="U810" s="57">
        <v>46023</v>
      </c>
      <c r="V810" s="57">
        <v>46053</v>
      </c>
      <c r="W810" s="65">
        <f t="shared" si="12"/>
        <v>31</v>
      </c>
    </row>
    <row r="811" spans="1:23" ht="13.5" x14ac:dyDescent="0.25">
      <c r="A811" t="s">
        <v>2355</v>
      </c>
      <c r="B811" s="57">
        <v>46023</v>
      </c>
      <c r="C811" s="57">
        <v>46053</v>
      </c>
      <c r="D811" t="s">
        <v>11676</v>
      </c>
      <c r="E811" t="s">
        <v>2586</v>
      </c>
      <c r="F811" t="s">
        <v>36</v>
      </c>
      <c r="G811" t="s">
        <v>96</v>
      </c>
      <c r="H811" t="s">
        <v>38</v>
      </c>
      <c r="I811" t="s">
        <v>39</v>
      </c>
      <c r="J811" t="s">
        <v>17835</v>
      </c>
      <c r="K811" t="s">
        <v>17834</v>
      </c>
      <c r="L811" s="66">
        <v>31</v>
      </c>
      <c r="M811" s="66">
        <v>0</v>
      </c>
      <c r="N811" t="s">
        <v>38</v>
      </c>
      <c r="O811" t="s">
        <v>2521</v>
      </c>
      <c r="P811" t="s">
        <v>41</v>
      </c>
      <c r="Q811" t="s">
        <v>2519</v>
      </c>
      <c r="R811" t="s">
        <v>12023</v>
      </c>
      <c r="S811" t="s">
        <v>12024</v>
      </c>
      <c r="T811" t="s">
        <v>38</v>
      </c>
      <c r="U811" s="57">
        <v>46023</v>
      </c>
      <c r="V811" s="57">
        <v>46053</v>
      </c>
      <c r="W811" s="65">
        <f t="shared" si="12"/>
        <v>31</v>
      </c>
    </row>
    <row r="812" spans="1:23" ht="13.5" x14ac:dyDescent="0.25">
      <c r="A812" t="s">
        <v>1845</v>
      </c>
      <c r="B812" s="57">
        <v>46023</v>
      </c>
      <c r="C812" s="57">
        <v>46053</v>
      </c>
      <c r="D812" t="s">
        <v>11676</v>
      </c>
      <c r="E812" t="s">
        <v>1846</v>
      </c>
      <c r="F812" t="s">
        <v>36</v>
      </c>
      <c r="G812" t="s">
        <v>96</v>
      </c>
      <c r="H812" t="s">
        <v>38</v>
      </c>
      <c r="I812" t="s">
        <v>39</v>
      </c>
      <c r="J812" t="s">
        <v>17835</v>
      </c>
      <c r="K812" t="s">
        <v>17834</v>
      </c>
      <c r="L812" s="66">
        <v>31</v>
      </c>
      <c r="M812" s="66">
        <v>0</v>
      </c>
      <c r="N812" t="s">
        <v>38</v>
      </c>
      <c r="O812" t="s">
        <v>1815</v>
      </c>
      <c r="P812" t="s">
        <v>41</v>
      </c>
      <c r="Q812" t="s">
        <v>10469</v>
      </c>
      <c r="R812" t="s">
        <v>14732</v>
      </c>
      <c r="S812" t="s">
        <v>14733</v>
      </c>
      <c r="T812" t="s">
        <v>38</v>
      </c>
      <c r="U812" s="57">
        <v>46023</v>
      </c>
      <c r="V812" s="57">
        <v>46053</v>
      </c>
      <c r="W812" s="65">
        <f t="shared" si="12"/>
        <v>31</v>
      </c>
    </row>
    <row r="813" spans="1:23" ht="13.5" x14ac:dyDescent="0.25">
      <c r="A813" t="s">
        <v>789</v>
      </c>
      <c r="B813" s="57">
        <v>46023</v>
      </c>
      <c r="C813" s="57">
        <v>46053</v>
      </c>
      <c r="D813" t="s">
        <v>11676</v>
      </c>
      <c r="E813" t="s">
        <v>790</v>
      </c>
      <c r="F813" t="s">
        <v>36</v>
      </c>
      <c r="G813" t="s">
        <v>96</v>
      </c>
      <c r="H813" t="s">
        <v>159</v>
      </c>
      <c r="I813" t="s">
        <v>39</v>
      </c>
      <c r="J813" t="s">
        <v>17835</v>
      </c>
      <c r="K813" t="s">
        <v>17834</v>
      </c>
      <c r="L813" s="66">
        <v>31</v>
      </c>
      <c r="M813" s="66">
        <v>0</v>
      </c>
      <c r="N813" t="s">
        <v>160</v>
      </c>
      <c r="O813" t="s">
        <v>734</v>
      </c>
      <c r="P813" t="s">
        <v>41</v>
      </c>
      <c r="Q813" t="s">
        <v>10418</v>
      </c>
      <c r="R813" t="s">
        <v>14736</v>
      </c>
      <c r="S813" t="s">
        <v>14737</v>
      </c>
      <c r="T813" t="s">
        <v>160</v>
      </c>
      <c r="U813" s="57">
        <v>46023</v>
      </c>
      <c r="V813" s="57">
        <v>46053</v>
      </c>
      <c r="W813" s="65">
        <f t="shared" si="12"/>
        <v>31</v>
      </c>
    </row>
    <row r="814" spans="1:23" ht="13.5" x14ac:dyDescent="0.25">
      <c r="A814" t="s">
        <v>3478</v>
      </c>
      <c r="B814" s="57">
        <v>46023</v>
      </c>
      <c r="C814" s="57">
        <v>46053</v>
      </c>
      <c r="D814" t="s">
        <v>11676</v>
      </c>
      <c r="E814" t="s">
        <v>3479</v>
      </c>
      <c r="F814" t="s">
        <v>36</v>
      </c>
      <c r="G814" t="s">
        <v>96</v>
      </c>
      <c r="H814" t="s">
        <v>38</v>
      </c>
      <c r="I814" t="s">
        <v>39</v>
      </c>
      <c r="J814" t="s">
        <v>17835</v>
      </c>
      <c r="K814" t="s">
        <v>17834</v>
      </c>
      <c r="L814" s="66">
        <v>31</v>
      </c>
      <c r="M814" s="66">
        <v>0</v>
      </c>
      <c r="N814" t="s">
        <v>38</v>
      </c>
      <c r="O814" t="s">
        <v>3455</v>
      </c>
      <c r="P814" t="s">
        <v>41</v>
      </c>
      <c r="Q814" t="s">
        <v>3456</v>
      </c>
      <c r="R814" t="s">
        <v>12067</v>
      </c>
      <c r="S814" t="s">
        <v>12068</v>
      </c>
      <c r="T814" t="s">
        <v>38</v>
      </c>
      <c r="U814" s="57">
        <v>46023</v>
      </c>
      <c r="V814" s="57">
        <v>46053</v>
      </c>
      <c r="W814" s="65">
        <f t="shared" si="12"/>
        <v>31</v>
      </c>
    </row>
    <row r="815" spans="1:23" ht="13.5" x14ac:dyDescent="0.25">
      <c r="A815" t="s">
        <v>1847</v>
      </c>
      <c r="B815" s="57">
        <v>46023</v>
      </c>
      <c r="C815" s="57">
        <v>46053</v>
      </c>
      <c r="D815" t="s">
        <v>11676</v>
      </c>
      <c r="E815" t="s">
        <v>1848</v>
      </c>
      <c r="F815" t="s">
        <v>36</v>
      </c>
      <c r="G815" t="s">
        <v>96</v>
      </c>
      <c r="H815" t="s">
        <v>38</v>
      </c>
      <c r="I815" t="s">
        <v>39</v>
      </c>
      <c r="J815" t="s">
        <v>17835</v>
      </c>
      <c r="K815" t="s">
        <v>17834</v>
      </c>
      <c r="L815" s="66">
        <v>31</v>
      </c>
      <c r="M815" s="66">
        <v>0</v>
      </c>
      <c r="N815" t="s">
        <v>38</v>
      </c>
      <c r="O815" t="s">
        <v>1815</v>
      </c>
      <c r="P815" t="s">
        <v>41</v>
      </c>
      <c r="Q815" t="s">
        <v>10627</v>
      </c>
      <c r="R815" t="s">
        <v>14738</v>
      </c>
      <c r="S815" t="s">
        <v>14739</v>
      </c>
      <c r="T815" t="s">
        <v>38</v>
      </c>
      <c r="U815" s="57">
        <v>46023</v>
      </c>
      <c r="V815" s="57">
        <v>46053</v>
      </c>
      <c r="W815" s="65">
        <f t="shared" si="12"/>
        <v>31</v>
      </c>
    </row>
    <row r="816" spans="1:23" ht="13.5" x14ac:dyDescent="0.25">
      <c r="A816" t="s">
        <v>8167</v>
      </c>
      <c r="B816" s="57">
        <v>46023</v>
      </c>
      <c r="C816" s="57">
        <v>46053</v>
      </c>
      <c r="D816" t="s">
        <v>11676</v>
      </c>
      <c r="E816" t="s">
        <v>224</v>
      </c>
      <c r="F816" t="s">
        <v>49</v>
      </c>
      <c r="G816" t="s">
        <v>50</v>
      </c>
      <c r="H816" t="s">
        <v>7332</v>
      </c>
      <c r="I816" t="s">
        <v>39</v>
      </c>
      <c r="J816" t="s">
        <v>17756</v>
      </c>
      <c r="K816" t="s">
        <v>17757</v>
      </c>
      <c r="L816" s="66">
        <v>31</v>
      </c>
      <c r="M816" s="66">
        <v>0</v>
      </c>
      <c r="N816" t="s">
        <v>7332</v>
      </c>
      <c r="O816" t="s">
        <v>8113</v>
      </c>
      <c r="P816" t="s">
        <v>7061</v>
      </c>
      <c r="Q816" t="s">
        <v>224</v>
      </c>
      <c r="R816"/>
      <c r="S816"/>
      <c r="T816"/>
      <c r="U816" s="57">
        <v>46023</v>
      </c>
      <c r="V816" s="57">
        <v>46053</v>
      </c>
      <c r="W816" s="65">
        <f t="shared" si="12"/>
        <v>31</v>
      </c>
    </row>
    <row r="817" spans="1:23" ht="13.5" x14ac:dyDescent="0.25">
      <c r="A817" t="s">
        <v>3419</v>
      </c>
      <c r="B817" s="57">
        <v>46023</v>
      </c>
      <c r="C817" s="57">
        <v>46053</v>
      </c>
      <c r="D817" t="s">
        <v>11676</v>
      </c>
      <c r="E817" t="s">
        <v>3420</v>
      </c>
      <c r="F817" t="s">
        <v>36</v>
      </c>
      <c r="G817" t="s">
        <v>96</v>
      </c>
      <c r="H817" t="s">
        <v>38</v>
      </c>
      <c r="I817" t="s">
        <v>39</v>
      </c>
      <c r="J817" t="s">
        <v>17835</v>
      </c>
      <c r="K817" t="s">
        <v>17834</v>
      </c>
      <c r="L817" s="66">
        <v>31</v>
      </c>
      <c r="M817" s="66">
        <v>0</v>
      </c>
      <c r="N817" t="s">
        <v>38</v>
      </c>
      <c r="O817" t="s">
        <v>3390</v>
      </c>
      <c r="P817" t="s">
        <v>41</v>
      </c>
      <c r="Q817" t="s">
        <v>10410</v>
      </c>
      <c r="R817" t="s">
        <v>13857</v>
      </c>
      <c r="S817" t="s">
        <v>13858</v>
      </c>
      <c r="T817" t="s">
        <v>38</v>
      </c>
      <c r="U817" s="57">
        <v>46023</v>
      </c>
      <c r="V817" s="57">
        <v>46053</v>
      </c>
      <c r="W817" s="65">
        <f t="shared" si="12"/>
        <v>31</v>
      </c>
    </row>
    <row r="818" spans="1:23" ht="13.5" x14ac:dyDescent="0.25">
      <c r="A818" t="s">
        <v>2985</v>
      </c>
      <c r="B818" s="57">
        <v>46023</v>
      </c>
      <c r="C818" s="57">
        <v>46053</v>
      </c>
      <c r="D818" t="s">
        <v>11676</v>
      </c>
      <c r="E818" t="s">
        <v>3634</v>
      </c>
      <c r="F818" t="s">
        <v>36</v>
      </c>
      <c r="G818" t="s">
        <v>96</v>
      </c>
      <c r="H818" t="s">
        <v>38</v>
      </c>
      <c r="I818" t="s">
        <v>39</v>
      </c>
      <c r="J818" t="s">
        <v>17835</v>
      </c>
      <c r="K818" t="s">
        <v>17834</v>
      </c>
      <c r="L818" s="66">
        <v>31</v>
      </c>
      <c r="M818" s="66">
        <v>0</v>
      </c>
      <c r="N818" t="s">
        <v>38</v>
      </c>
      <c r="O818" t="s">
        <v>3622</v>
      </c>
      <c r="P818" t="s">
        <v>41</v>
      </c>
      <c r="Q818" t="s">
        <v>10886</v>
      </c>
      <c r="R818" t="s">
        <v>14740</v>
      </c>
      <c r="S818" t="s">
        <v>14741</v>
      </c>
      <c r="T818" t="s">
        <v>38</v>
      </c>
      <c r="U818" s="57">
        <v>46023</v>
      </c>
      <c r="V818" s="57">
        <v>46053</v>
      </c>
      <c r="W818" s="65">
        <f t="shared" si="12"/>
        <v>31</v>
      </c>
    </row>
    <row r="819" spans="1:23" ht="13.5" x14ac:dyDescent="0.25">
      <c r="A819" t="s">
        <v>4654</v>
      </c>
      <c r="B819" s="57">
        <v>46023</v>
      </c>
      <c r="C819" s="57">
        <v>46053</v>
      </c>
      <c r="D819" t="s">
        <v>11676</v>
      </c>
      <c r="E819" t="s">
        <v>4655</v>
      </c>
      <c r="F819" t="s">
        <v>36</v>
      </c>
      <c r="G819" t="s">
        <v>96</v>
      </c>
      <c r="H819" t="s">
        <v>159</v>
      </c>
      <c r="I819" t="s">
        <v>39</v>
      </c>
      <c r="J819" t="s">
        <v>17835</v>
      </c>
      <c r="K819" t="s">
        <v>17834</v>
      </c>
      <c r="L819" s="66">
        <v>31</v>
      </c>
      <c r="M819" s="66">
        <v>0</v>
      </c>
      <c r="N819" t="s">
        <v>160</v>
      </c>
      <c r="O819" t="s">
        <v>4572</v>
      </c>
      <c r="P819" t="s">
        <v>41</v>
      </c>
      <c r="Q819" t="s">
        <v>11014</v>
      </c>
      <c r="R819" t="s">
        <v>14744</v>
      </c>
      <c r="S819" t="s">
        <v>14745</v>
      </c>
      <c r="T819" t="s">
        <v>160</v>
      </c>
      <c r="U819" s="57">
        <v>46023</v>
      </c>
      <c r="V819" s="57">
        <v>46053</v>
      </c>
      <c r="W819" s="65">
        <f t="shared" si="12"/>
        <v>31</v>
      </c>
    </row>
    <row r="820" spans="1:23" ht="13.5" x14ac:dyDescent="0.25">
      <c r="A820" t="s">
        <v>2775</v>
      </c>
      <c r="B820" s="57">
        <v>46023</v>
      </c>
      <c r="C820" s="57">
        <v>46053</v>
      </c>
      <c r="D820" t="s">
        <v>11676</v>
      </c>
      <c r="E820" t="s">
        <v>2776</v>
      </c>
      <c r="F820" t="s">
        <v>36</v>
      </c>
      <c r="G820" t="s">
        <v>96</v>
      </c>
      <c r="H820" t="s">
        <v>38</v>
      </c>
      <c r="I820" t="s">
        <v>39</v>
      </c>
      <c r="J820" t="s">
        <v>17835</v>
      </c>
      <c r="K820" t="s">
        <v>17834</v>
      </c>
      <c r="L820" s="66">
        <v>31</v>
      </c>
      <c r="M820" s="66">
        <v>0</v>
      </c>
      <c r="N820" t="s">
        <v>38</v>
      </c>
      <c r="O820" t="s">
        <v>2733</v>
      </c>
      <c r="P820" t="s">
        <v>41</v>
      </c>
      <c r="Q820" t="s">
        <v>10737</v>
      </c>
      <c r="R820" t="s">
        <v>14124</v>
      </c>
      <c r="S820" t="s">
        <v>14125</v>
      </c>
      <c r="T820" t="s">
        <v>38</v>
      </c>
      <c r="U820" s="57">
        <v>46023</v>
      </c>
      <c r="V820" s="57">
        <v>46053</v>
      </c>
      <c r="W820" s="65">
        <f t="shared" si="12"/>
        <v>31</v>
      </c>
    </row>
    <row r="821" spans="1:23" ht="13.5" x14ac:dyDescent="0.25">
      <c r="A821" t="s">
        <v>1265</v>
      </c>
      <c r="B821" s="57">
        <v>46023</v>
      </c>
      <c r="C821" s="57">
        <v>46053</v>
      </c>
      <c r="D821" t="s">
        <v>11676</v>
      </c>
      <c r="E821" t="s">
        <v>1266</v>
      </c>
      <c r="F821" t="s">
        <v>36</v>
      </c>
      <c r="G821" t="s">
        <v>100</v>
      </c>
      <c r="H821" t="s">
        <v>38</v>
      </c>
      <c r="I821" t="s">
        <v>39</v>
      </c>
      <c r="J821" t="s">
        <v>17833</v>
      </c>
      <c r="K821" t="s">
        <v>17834</v>
      </c>
      <c r="L821" s="66">
        <v>31</v>
      </c>
      <c r="M821" s="66">
        <v>0</v>
      </c>
      <c r="N821" t="s">
        <v>38</v>
      </c>
      <c r="O821" t="s">
        <v>1251</v>
      </c>
      <c r="P821" t="s">
        <v>41</v>
      </c>
      <c r="Q821" t="s">
        <v>4765</v>
      </c>
      <c r="R821" t="s">
        <v>14746</v>
      </c>
      <c r="S821" t="s">
        <v>14747</v>
      </c>
      <c r="T821" t="s">
        <v>38</v>
      </c>
      <c r="U821" s="57">
        <v>46023</v>
      </c>
      <c r="V821" s="57">
        <v>46053</v>
      </c>
      <c r="W821" s="65">
        <f t="shared" si="12"/>
        <v>31</v>
      </c>
    </row>
    <row r="822" spans="1:23" ht="13.5" x14ac:dyDescent="0.25">
      <c r="A822" t="s">
        <v>2289</v>
      </c>
      <c r="B822" s="57">
        <v>46023</v>
      </c>
      <c r="C822" s="57">
        <v>46053</v>
      </c>
      <c r="D822" t="s">
        <v>11676</v>
      </c>
      <c r="E822" t="s">
        <v>5430</v>
      </c>
      <c r="F822" t="s">
        <v>36</v>
      </c>
      <c r="G822" t="s">
        <v>100</v>
      </c>
      <c r="H822" t="s">
        <v>159</v>
      </c>
      <c r="I822" t="s">
        <v>39</v>
      </c>
      <c r="J822" t="s">
        <v>17835</v>
      </c>
      <c r="K822" t="s">
        <v>17834</v>
      </c>
      <c r="L822" s="66">
        <v>31</v>
      </c>
      <c r="M822" s="66">
        <v>0</v>
      </c>
      <c r="N822" t="s">
        <v>160</v>
      </c>
      <c r="O822" t="s">
        <v>5423</v>
      </c>
      <c r="P822" t="s">
        <v>41</v>
      </c>
      <c r="Q822" t="s">
        <v>11109</v>
      </c>
      <c r="R822" t="s">
        <v>14748</v>
      </c>
      <c r="S822" t="s">
        <v>14749</v>
      </c>
      <c r="T822" t="s">
        <v>160</v>
      </c>
      <c r="U822" s="57">
        <v>46023</v>
      </c>
      <c r="V822" s="57">
        <v>46053</v>
      </c>
      <c r="W822" s="65">
        <f t="shared" si="12"/>
        <v>31</v>
      </c>
    </row>
    <row r="823" spans="1:23" ht="13.5" x14ac:dyDescent="0.25">
      <c r="A823" t="s">
        <v>2886</v>
      </c>
      <c r="B823" s="57">
        <v>46023</v>
      </c>
      <c r="C823" s="57">
        <v>46053</v>
      </c>
      <c r="D823" t="s">
        <v>11676</v>
      </c>
      <c r="E823" t="s">
        <v>2887</v>
      </c>
      <c r="F823" t="s">
        <v>36</v>
      </c>
      <c r="G823" t="s">
        <v>96</v>
      </c>
      <c r="H823" t="s">
        <v>159</v>
      </c>
      <c r="I823" t="s">
        <v>39</v>
      </c>
      <c r="J823" t="s">
        <v>17835</v>
      </c>
      <c r="K823" t="s">
        <v>17834</v>
      </c>
      <c r="L823" s="66">
        <v>31</v>
      </c>
      <c r="M823" s="66">
        <v>0</v>
      </c>
      <c r="N823" t="s">
        <v>160</v>
      </c>
      <c r="O823" t="s">
        <v>2815</v>
      </c>
      <c r="P823" t="s">
        <v>41</v>
      </c>
      <c r="Q823" t="s">
        <v>10749</v>
      </c>
      <c r="R823" t="s">
        <v>14750</v>
      </c>
      <c r="S823" t="s">
        <v>14751</v>
      </c>
      <c r="T823" t="s">
        <v>160</v>
      </c>
      <c r="U823" s="57">
        <v>46023</v>
      </c>
      <c r="V823" s="57">
        <v>46053</v>
      </c>
      <c r="W823" s="65">
        <f t="shared" si="12"/>
        <v>31</v>
      </c>
    </row>
    <row r="824" spans="1:23" ht="13.5" x14ac:dyDescent="0.25">
      <c r="A824" t="s">
        <v>3170</v>
      </c>
      <c r="B824" s="57">
        <v>46023</v>
      </c>
      <c r="C824" s="57">
        <v>46053</v>
      </c>
      <c r="D824" t="s">
        <v>11676</v>
      </c>
      <c r="E824" t="s">
        <v>6171</v>
      </c>
      <c r="F824" t="s">
        <v>49</v>
      </c>
      <c r="G824" t="s">
        <v>50</v>
      </c>
      <c r="H824" t="s">
        <v>38</v>
      </c>
      <c r="I824" t="s">
        <v>39</v>
      </c>
      <c r="J824" t="s">
        <v>17756</v>
      </c>
      <c r="K824" t="s">
        <v>17757</v>
      </c>
      <c r="L824" s="66">
        <v>31</v>
      </c>
      <c r="M824" s="66">
        <v>0</v>
      </c>
      <c r="N824" t="s">
        <v>38</v>
      </c>
      <c r="O824" t="s">
        <v>5844</v>
      </c>
      <c r="P824" t="s">
        <v>41</v>
      </c>
      <c r="Q824" t="s">
        <v>224</v>
      </c>
      <c r="R824"/>
      <c r="S824"/>
      <c r="T824"/>
      <c r="U824" s="57">
        <v>46023</v>
      </c>
      <c r="V824" s="57">
        <v>46053</v>
      </c>
      <c r="W824" s="65">
        <f t="shared" si="12"/>
        <v>31</v>
      </c>
    </row>
    <row r="825" spans="1:23" ht="13.5" x14ac:dyDescent="0.25">
      <c r="A825" t="s">
        <v>3076</v>
      </c>
      <c r="B825" s="57">
        <v>46023</v>
      </c>
      <c r="C825" s="57">
        <v>46053</v>
      </c>
      <c r="D825" t="s">
        <v>11676</v>
      </c>
      <c r="E825" t="s">
        <v>3830</v>
      </c>
      <c r="F825" t="s">
        <v>36</v>
      </c>
      <c r="G825" t="s">
        <v>96</v>
      </c>
      <c r="H825" t="s">
        <v>38</v>
      </c>
      <c r="I825" t="s">
        <v>39</v>
      </c>
      <c r="J825" t="s">
        <v>17833</v>
      </c>
      <c r="K825" t="s">
        <v>17834</v>
      </c>
      <c r="L825" s="66">
        <v>31</v>
      </c>
      <c r="M825" s="66">
        <v>0</v>
      </c>
      <c r="N825" t="s">
        <v>38</v>
      </c>
      <c r="O825" t="s">
        <v>3744</v>
      </c>
      <c r="P825" t="s">
        <v>41</v>
      </c>
      <c r="Q825" t="s">
        <v>3771</v>
      </c>
      <c r="R825" t="s">
        <v>12395</v>
      </c>
      <c r="S825" t="s">
        <v>12396</v>
      </c>
      <c r="T825" t="s">
        <v>38</v>
      </c>
      <c r="U825" s="57">
        <v>46023</v>
      </c>
      <c r="V825" s="57">
        <v>46053</v>
      </c>
      <c r="W825" s="65">
        <f t="shared" si="12"/>
        <v>31</v>
      </c>
    </row>
    <row r="826" spans="1:23" ht="13.5" x14ac:dyDescent="0.25">
      <c r="A826" t="s">
        <v>752</v>
      </c>
      <c r="B826" s="57">
        <v>46023</v>
      </c>
      <c r="C826" s="57">
        <v>46053</v>
      </c>
      <c r="D826" t="s">
        <v>11676</v>
      </c>
      <c r="E826" t="s">
        <v>1738</v>
      </c>
      <c r="F826" t="s">
        <v>36</v>
      </c>
      <c r="G826" t="s">
        <v>96</v>
      </c>
      <c r="H826" t="s">
        <v>38</v>
      </c>
      <c r="I826" t="s">
        <v>39</v>
      </c>
      <c r="J826" t="s">
        <v>17835</v>
      </c>
      <c r="K826" t="s">
        <v>17834</v>
      </c>
      <c r="L826" s="66">
        <v>31</v>
      </c>
      <c r="M826" s="66">
        <v>0</v>
      </c>
      <c r="N826" t="s">
        <v>38</v>
      </c>
      <c r="O826" t="s">
        <v>1693</v>
      </c>
      <c r="P826" t="s">
        <v>41</v>
      </c>
      <c r="Q826" t="s">
        <v>10610</v>
      </c>
      <c r="R826" t="s">
        <v>14754</v>
      </c>
      <c r="S826" t="s">
        <v>14755</v>
      </c>
      <c r="T826" t="s">
        <v>38</v>
      </c>
      <c r="U826" s="57">
        <v>46023</v>
      </c>
      <c r="V826" s="57">
        <v>46053</v>
      </c>
      <c r="W826" s="65">
        <f t="shared" si="12"/>
        <v>31</v>
      </c>
    </row>
    <row r="827" spans="1:23" ht="13.5" x14ac:dyDescent="0.25">
      <c r="A827" t="s">
        <v>1337</v>
      </c>
      <c r="B827" s="57">
        <v>46023</v>
      </c>
      <c r="C827" s="57">
        <v>46053</v>
      </c>
      <c r="D827" t="s">
        <v>11676</v>
      </c>
      <c r="E827" t="s">
        <v>2728</v>
      </c>
      <c r="F827" t="s">
        <v>36</v>
      </c>
      <c r="G827" t="s">
        <v>96</v>
      </c>
      <c r="H827" t="s">
        <v>159</v>
      </c>
      <c r="I827" t="s">
        <v>39</v>
      </c>
      <c r="J827" t="s">
        <v>17835</v>
      </c>
      <c r="K827" t="s">
        <v>17834</v>
      </c>
      <c r="L827" s="66">
        <v>31</v>
      </c>
      <c r="M827" s="66">
        <v>0</v>
      </c>
      <c r="N827" t="s">
        <v>160</v>
      </c>
      <c r="O827" t="s">
        <v>2640</v>
      </c>
      <c r="P827" t="s">
        <v>41</v>
      </c>
      <c r="Q827" t="s">
        <v>10728</v>
      </c>
      <c r="R827" t="s">
        <v>14756</v>
      </c>
      <c r="S827" t="s">
        <v>14757</v>
      </c>
      <c r="T827" t="s">
        <v>160</v>
      </c>
      <c r="U827" s="57">
        <v>46023</v>
      </c>
      <c r="V827" s="57">
        <v>46053</v>
      </c>
      <c r="W827" s="65">
        <f t="shared" si="12"/>
        <v>31</v>
      </c>
    </row>
    <row r="828" spans="1:23" ht="13.5" x14ac:dyDescent="0.25">
      <c r="A828" t="s">
        <v>2587</v>
      </c>
      <c r="B828" s="57">
        <v>46023</v>
      </c>
      <c r="C828" s="57">
        <v>46053</v>
      </c>
      <c r="D828" t="s">
        <v>11676</v>
      </c>
      <c r="E828" t="s">
        <v>3371</v>
      </c>
      <c r="F828" t="s">
        <v>36</v>
      </c>
      <c r="G828" t="s">
        <v>96</v>
      </c>
      <c r="H828" t="s">
        <v>38</v>
      </c>
      <c r="I828" t="s">
        <v>39</v>
      </c>
      <c r="J828" t="s">
        <v>17835</v>
      </c>
      <c r="K828" t="s">
        <v>17834</v>
      </c>
      <c r="L828" s="66">
        <v>31</v>
      </c>
      <c r="M828" s="66">
        <v>0</v>
      </c>
      <c r="N828" t="s">
        <v>38</v>
      </c>
      <c r="O828" t="s">
        <v>3340</v>
      </c>
      <c r="P828" t="s">
        <v>41</v>
      </c>
      <c r="Q828" t="s">
        <v>3348</v>
      </c>
      <c r="R828" t="s">
        <v>12405</v>
      </c>
      <c r="S828" t="s">
        <v>12406</v>
      </c>
      <c r="T828" t="s">
        <v>38</v>
      </c>
      <c r="U828" s="57">
        <v>46023</v>
      </c>
      <c r="V828" s="57">
        <v>46053</v>
      </c>
      <c r="W828" s="65">
        <f t="shared" si="12"/>
        <v>31</v>
      </c>
    </row>
    <row r="829" spans="1:23" ht="13.5" x14ac:dyDescent="0.25">
      <c r="A829" t="s">
        <v>2023</v>
      </c>
      <c r="B829" s="57">
        <v>46023</v>
      </c>
      <c r="C829" s="57">
        <v>46053</v>
      </c>
      <c r="D829" t="s">
        <v>11676</v>
      </c>
      <c r="E829" t="s">
        <v>2024</v>
      </c>
      <c r="F829" t="s">
        <v>36</v>
      </c>
      <c r="G829" t="s">
        <v>96</v>
      </c>
      <c r="H829" t="s">
        <v>38</v>
      </c>
      <c r="I829" t="s">
        <v>39</v>
      </c>
      <c r="J829" t="s">
        <v>17835</v>
      </c>
      <c r="K829" t="s">
        <v>17834</v>
      </c>
      <c r="L829" s="66">
        <v>31</v>
      </c>
      <c r="M829" s="66">
        <v>0</v>
      </c>
      <c r="N829" t="s">
        <v>38</v>
      </c>
      <c r="O829" t="s">
        <v>1937</v>
      </c>
      <c r="P829" t="s">
        <v>41</v>
      </c>
      <c r="Q829" t="s">
        <v>10660</v>
      </c>
      <c r="R829" t="s">
        <v>14762</v>
      </c>
      <c r="S829" t="s">
        <v>14763</v>
      </c>
      <c r="T829" t="s">
        <v>38</v>
      </c>
      <c r="U829" s="57">
        <v>46023</v>
      </c>
      <c r="V829" s="57">
        <v>46053</v>
      </c>
      <c r="W829" s="65">
        <f t="shared" si="12"/>
        <v>31</v>
      </c>
    </row>
    <row r="830" spans="1:23" ht="13.5" x14ac:dyDescent="0.25">
      <c r="A830" t="s">
        <v>1515</v>
      </c>
      <c r="B830" s="57">
        <v>46023</v>
      </c>
      <c r="C830" s="57">
        <v>46053</v>
      </c>
      <c r="D830" t="s">
        <v>11676</v>
      </c>
      <c r="E830" t="s">
        <v>1516</v>
      </c>
      <c r="F830" t="s">
        <v>36</v>
      </c>
      <c r="G830" t="s">
        <v>96</v>
      </c>
      <c r="H830" t="s">
        <v>323</v>
      </c>
      <c r="I830" t="s">
        <v>39</v>
      </c>
      <c r="J830" t="s">
        <v>17835</v>
      </c>
      <c r="K830" t="s">
        <v>17834</v>
      </c>
      <c r="L830" s="66">
        <v>31</v>
      </c>
      <c r="M830" s="66">
        <v>0</v>
      </c>
      <c r="N830" t="s">
        <v>324</v>
      </c>
      <c r="O830" t="s">
        <v>1410</v>
      </c>
      <c r="P830" t="s">
        <v>41</v>
      </c>
      <c r="Q830" t="s">
        <v>1427</v>
      </c>
      <c r="R830" t="s">
        <v>12117</v>
      </c>
      <c r="S830" t="s">
        <v>12118</v>
      </c>
      <c r="T830" t="s">
        <v>324</v>
      </c>
      <c r="U830" s="57">
        <v>46023</v>
      </c>
      <c r="V830" s="57">
        <v>46053</v>
      </c>
      <c r="W830" s="65">
        <f t="shared" si="12"/>
        <v>31</v>
      </c>
    </row>
    <row r="831" spans="1:23" ht="13.5" x14ac:dyDescent="0.25">
      <c r="A831" t="s">
        <v>9915</v>
      </c>
      <c r="B831" s="57">
        <v>46023</v>
      </c>
      <c r="C831" s="57">
        <v>46053</v>
      </c>
      <c r="D831" t="s">
        <v>11676</v>
      </c>
      <c r="E831" t="s">
        <v>10027</v>
      </c>
      <c r="F831" t="s">
        <v>36</v>
      </c>
      <c r="G831" t="s">
        <v>96</v>
      </c>
      <c r="H831" t="s">
        <v>9426</v>
      </c>
      <c r="I831" t="s">
        <v>39</v>
      </c>
      <c r="J831" t="s">
        <v>17835</v>
      </c>
      <c r="K831" t="s">
        <v>17834</v>
      </c>
      <c r="L831" s="66">
        <v>31</v>
      </c>
      <c r="M831" s="66">
        <v>0</v>
      </c>
      <c r="N831" t="s">
        <v>9427</v>
      </c>
      <c r="O831" t="s">
        <v>9944</v>
      </c>
      <c r="P831" t="s">
        <v>11678</v>
      </c>
      <c r="Q831" t="s">
        <v>11431</v>
      </c>
      <c r="R831" t="s">
        <v>14764</v>
      </c>
      <c r="S831" t="s">
        <v>14765</v>
      </c>
      <c r="T831" t="s">
        <v>9427</v>
      </c>
      <c r="U831" s="57">
        <v>46023</v>
      </c>
      <c r="V831" s="57">
        <v>46053</v>
      </c>
      <c r="W831" s="65">
        <f t="shared" si="12"/>
        <v>31</v>
      </c>
    </row>
    <row r="832" spans="1:23" ht="13.5" x14ac:dyDescent="0.25">
      <c r="A832" t="s">
        <v>882</v>
      </c>
      <c r="B832" s="57">
        <v>46023</v>
      </c>
      <c r="C832" s="57">
        <v>46053</v>
      </c>
      <c r="D832" t="s">
        <v>11676</v>
      </c>
      <c r="E832" t="s">
        <v>5138</v>
      </c>
      <c r="F832" t="s">
        <v>36</v>
      </c>
      <c r="G832" t="s">
        <v>96</v>
      </c>
      <c r="H832" t="s">
        <v>38</v>
      </c>
      <c r="I832" t="s">
        <v>39</v>
      </c>
      <c r="J832" t="s">
        <v>17835</v>
      </c>
      <c r="K832" t="s">
        <v>17834</v>
      </c>
      <c r="L832" s="66">
        <v>31</v>
      </c>
      <c r="M832" s="66">
        <v>0</v>
      </c>
      <c r="N832" t="s">
        <v>38</v>
      </c>
      <c r="O832" t="s">
        <v>5054</v>
      </c>
      <c r="P832" t="s">
        <v>41</v>
      </c>
      <c r="Q832" t="s">
        <v>11087</v>
      </c>
      <c r="R832" t="s">
        <v>14766</v>
      </c>
      <c r="S832" t="s">
        <v>14767</v>
      </c>
      <c r="T832" t="s">
        <v>38</v>
      </c>
      <c r="U832" s="57">
        <v>46023</v>
      </c>
      <c r="V832" s="57">
        <v>46053</v>
      </c>
      <c r="W832" s="65">
        <f t="shared" si="12"/>
        <v>31</v>
      </c>
    </row>
    <row r="833" spans="1:23" ht="13.5" x14ac:dyDescent="0.25">
      <c r="A833" t="s">
        <v>2078</v>
      </c>
      <c r="B833" s="57">
        <v>46023</v>
      </c>
      <c r="C833" s="57">
        <v>46053</v>
      </c>
      <c r="D833" t="s">
        <v>11676</v>
      </c>
      <c r="E833" t="s">
        <v>2079</v>
      </c>
      <c r="F833" t="s">
        <v>36</v>
      </c>
      <c r="G833" t="s">
        <v>96</v>
      </c>
      <c r="H833" t="s">
        <v>159</v>
      </c>
      <c r="I833" t="s">
        <v>39</v>
      </c>
      <c r="J833" t="s">
        <v>17835</v>
      </c>
      <c r="K833" t="s">
        <v>17834</v>
      </c>
      <c r="L833" s="66">
        <v>31</v>
      </c>
      <c r="M833" s="66">
        <v>0</v>
      </c>
      <c r="N833" t="s">
        <v>160</v>
      </c>
      <c r="O833" t="s">
        <v>1937</v>
      </c>
      <c r="P833" t="s">
        <v>41</v>
      </c>
      <c r="Q833" t="s">
        <v>10641</v>
      </c>
      <c r="R833" t="s">
        <v>14768</v>
      </c>
      <c r="S833" t="s">
        <v>14769</v>
      </c>
      <c r="T833" t="s">
        <v>160</v>
      </c>
      <c r="U833" s="57">
        <v>46023</v>
      </c>
      <c r="V833" s="57">
        <v>46053</v>
      </c>
      <c r="W833" s="65">
        <f t="shared" si="12"/>
        <v>31</v>
      </c>
    </row>
    <row r="834" spans="1:23" ht="13.5" x14ac:dyDescent="0.25">
      <c r="A834" t="s">
        <v>5039</v>
      </c>
      <c r="B834" s="57">
        <v>46023</v>
      </c>
      <c r="C834" s="57">
        <v>46053</v>
      </c>
      <c r="D834" t="s">
        <v>11676</v>
      </c>
      <c r="E834" t="s">
        <v>5040</v>
      </c>
      <c r="F834" t="s">
        <v>49</v>
      </c>
      <c r="G834" t="s">
        <v>50</v>
      </c>
      <c r="H834" t="s">
        <v>831</v>
      </c>
      <c r="I834" t="s">
        <v>39</v>
      </c>
      <c r="J834" t="s">
        <v>17756</v>
      </c>
      <c r="K834" t="s">
        <v>17757</v>
      </c>
      <c r="L834" s="66">
        <v>31</v>
      </c>
      <c r="M834" s="66">
        <v>0</v>
      </c>
      <c r="N834" t="s">
        <v>832</v>
      </c>
      <c r="O834" t="s">
        <v>4840</v>
      </c>
      <c r="P834" t="s">
        <v>41</v>
      </c>
      <c r="Q834" t="s">
        <v>224</v>
      </c>
      <c r="R834"/>
      <c r="S834"/>
      <c r="T834"/>
      <c r="U834" s="57">
        <v>46023</v>
      </c>
      <c r="V834" s="57">
        <v>46053</v>
      </c>
      <c r="W834" s="65">
        <f t="shared" si="12"/>
        <v>31</v>
      </c>
    </row>
    <row r="835" spans="1:23" ht="13.5" x14ac:dyDescent="0.25">
      <c r="A835" t="s">
        <v>4760</v>
      </c>
      <c r="B835" s="57">
        <v>46023</v>
      </c>
      <c r="C835" s="57">
        <v>46053</v>
      </c>
      <c r="D835" t="s">
        <v>11676</v>
      </c>
      <c r="E835" t="s">
        <v>4761</v>
      </c>
      <c r="F835" t="s">
        <v>36</v>
      </c>
      <c r="G835" t="s">
        <v>96</v>
      </c>
      <c r="H835" t="s">
        <v>241</v>
      </c>
      <c r="I835" t="s">
        <v>39</v>
      </c>
      <c r="J835" t="s">
        <v>17835</v>
      </c>
      <c r="K835" t="s">
        <v>17834</v>
      </c>
      <c r="L835" s="66">
        <v>31</v>
      </c>
      <c r="M835" s="66">
        <v>0</v>
      </c>
      <c r="N835" t="s">
        <v>242</v>
      </c>
      <c r="O835" t="s">
        <v>4665</v>
      </c>
      <c r="P835" t="s">
        <v>41</v>
      </c>
      <c r="Q835" t="s">
        <v>953</v>
      </c>
      <c r="R835" t="s">
        <v>11951</v>
      </c>
      <c r="S835" t="s">
        <v>11952</v>
      </c>
      <c r="T835" t="s">
        <v>242</v>
      </c>
      <c r="U835" s="57">
        <v>46023</v>
      </c>
      <c r="V835" s="57">
        <v>46053</v>
      </c>
      <c r="W835" s="65">
        <f t="shared" ref="W835:W898" si="13">(V835-U835)+1</f>
        <v>31</v>
      </c>
    </row>
    <row r="836" spans="1:23" ht="13.5" x14ac:dyDescent="0.25">
      <c r="A836" t="s">
        <v>6189</v>
      </c>
      <c r="B836" s="57">
        <v>46024</v>
      </c>
      <c r="C836" s="57">
        <v>46053</v>
      </c>
      <c r="D836" t="s">
        <v>11676</v>
      </c>
      <c r="E836" t="s">
        <v>9058</v>
      </c>
      <c r="F836" t="s">
        <v>36</v>
      </c>
      <c r="G836" t="s">
        <v>96</v>
      </c>
      <c r="H836" t="s">
        <v>831</v>
      </c>
      <c r="I836" t="s">
        <v>39</v>
      </c>
      <c r="J836" t="s">
        <v>17835</v>
      </c>
      <c r="K836" t="s">
        <v>17834</v>
      </c>
      <c r="L836" s="66">
        <v>30</v>
      </c>
      <c r="M836" s="66">
        <v>0</v>
      </c>
      <c r="N836" t="s">
        <v>832</v>
      </c>
      <c r="O836" t="s">
        <v>9059</v>
      </c>
      <c r="P836" t="s">
        <v>11678</v>
      </c>
      <c r="Q836" t="s">
        <v>9080</v>
      </c>
      <c r="R836" t="s">
        <v>12571</v>
      </c>
      <c r="S836" t="s">
        <v>12572</v>
      </c>
      <c r="T836" t="s">
        <v>832</v>
      </c>
      <c r="U836" s="57">
        <v>46024</v>
      </c>
      <c r="V836" s="57">
        <v>46053</v>
      </c>
      <c r="W836" s="65">
        <f t="shared" si="13"/>
        <v>30</v>
      </c>
    </row>
    <row r="837" spans="1:23" ht="13.5" x14ac:dyDescent="0.25">
      <c r="A837" t="s">
        <v>3833</v>
      </c>
      <c r="B837" s="57">
        <v>46024</v>
      </c>
      <c r="C837" s="57">
        <v>46053</v>
      </c>
      <c r="D837" t="s">
        <v>11676</v>
      </c>
      <c r="E837" t="s">
        <v>9065</v>
      </c>
      <c r="F837" t="s">
        <v>36</v>
      </c>
      <c r="G837" t="s">
        <v>96</v>
      </c>
      <c r="H837" t="s">
        <v>831</v>
      </c>
      <c r="I837" t="s">
        <v>39</v>
      </c>
      <c r="J837" t="s">
        <v>17835</v>
      </c>
      <c r="K837" t="s">
        <v>17834</v>
      </c>
      <c r="L837" s="66">
        <v>30</v>
      </c>
      <c r="M837" s="66">
        <v>0</v>
      </c>
      <c r="N837" t="s">
        <v>832</v>
      </c>
      <c r="O837" t="s">
        <v>9059</v>
      </c>
      <c r="P837" t="s">
        <v>11678</v>
      </c>
      <c r="Q837" t="s">
        <v>9076</v>
      </c>
      <c r="R837" t="s">
        <v>12485</v>
      </c>
      <c r="S837" t="s">
        <v>12486</v>
      </c>
      <c r="T837" t="s">
        <v>832</v>
      </c>
      <c r="U837" s="57">
        <v>46024</v>
      </c>
      <c r="V837" s="57">
        <v>46053</v>
      </c>
      <c r="W837" s="65">
        <f t="shared" si="13"/>
        <v>30</v>
      </c>
    </row>
    <row r="838" spans="1:23" ht="13.5" x14ac:dyDescent="0.25">
      <c r="A838" t="s">
        <v>8833</v>
      </c>
      <c r="B838" s="57">
        <v>46024</v>
      </c>
      <c r="C838" s="57">
        <v>46053</v>
      </c>
      <c r="D838" t="s">
        <v>11676</v>
      </c>
      <c r="E838" t="s">
        <v>8834</v>
      </c>
      <c r="F838" t="s">
        <v>36</v>
      </c>
      <c r="G838" t="s">
        <v>100</v>
      </c>
      <c r="H838" t="s">
        <v>8819</v>
      </c>
      <c r="I838" t="s">
        <v>39</v>
      </c>
      <c r="J838" t="s">
        <v>17835</v>
      </c>
      <c r="K838" t="s">
        <v>17834</v>
      </c>
      <c r="L838" s="66">
        <v>30</v>
      </c>
      <c r="M838" s="66">
        <v>0</v>
      </c>
      <c r="N838" t="s">
        <v>8820</v>
      </c>
      <c r="O838" t="s">
        <v>8821</v>
      </c>
      <c r="P838" t="s">
        <v>11678</v>
      </c>
      <c r="Q838" t="s">
        <v>11335</v>
      </c>
      <c r="R838" t="s">
        <v>15995</v>
      </c>
      <c r="S838" t="s">
        <v>15996</v>
      </c>
      <c r="T838" t="s">
        <v>15997</v>
      </c>
      <c r="U838" s="57">
        <v>46024</v>
      </c>
      <c r="V838" s="57">
        <v>46053</v>
      </c>
      <c r="W838" s="65">
        <f t="shared" si="13"/>
        <v>30</v>
      </c>
    </row>
    <row r="839" spans="1:23" ht="13.5" x14ac:dyDescent="0.25">
      <c r="A839" t="s">
        <v>8847</v>
      </c>
      <c r="B839" s="57">
        <v>46024</v>
      </c>
      <c r="C839" s="57">
        <v>46053</v>
      </c>
      <c r="D839" t="s">
        <v>11676</v>
      </c>
      <c r="E839" t="s">
        <v>8848</v>
      </c>
      <c r="F839" t="s">
        <v>36</v>
      </c>
      <c r="G839" t="s">
        <v>96</v>
      </c>
      <c r="H839" t="s">
        <v>8819</v>
      </c>
      <c r="I839" t="s">
        <v>39</v>
      </c>
      <c r="J839" t="s">
        <v>17833</v>
      </c>
      <c r="K839" t="s">
        <v>17834</v>
      </c>
      <c r="L839" s="66">
        <v>30</v>
      </c>
      <c r="M839" s="66">
        <v>0</v>
      </c>
      <c r="N839" t="s">
        <v>8820</v>
      </c>
      <c r="O839" t="s">
        <v>8821</v>
      </c>
      <c r="P839" t="s">
        <v>11678</v>
      </c>
      <c r="Q839" t="s">
        <v>11342</v>
      </c>
      <c r="R839" t="s">
        <v>16007</v>
      </c>
      <c r="S839" t="s">
        <v>16008</v>
      </c>
      <c r="T839" t="s">
        <v>8820</v>
      </c>
      <c r="U839" s="57">
        <v>46024</v>
      </c>
      <c r="V839" s="57">
        <v>46053</v>
      </c>
      <c r="W839" s="65">
        <f t="shared" si="13"/>
        <v>30</v>
      </c>
    </row>
    <row r="840" spans="1:23" ht="13.5" x14ac:dyDescent="0.25">
      <c r="A840" t="s">
        <v>9013</v>
      </c>
      <c r="B840" s="57">
        <v>46024</v>
      </c>
      <c r="C840" s="57">
        <v>46053</v>
      </c>
      <c r="D840" t="s">
        <v>11676</v>
      </c>
      <c r="E840" t="s">
        <v>9014</v>
      </c>
      <c r="F840" t="s">
        <v>36</v>
      </c>
      <c r="G840" t="s">
        <v>96</v>
      </c>
      <c r="H840" t="s">
        <v>8869</v>
      </c>
      <c r="I840" t="s">
        <v>39</v>
      </c>
      <c r="J840" t="s">
        <v>17835</v>
      </c>
      <c r="K840" t="s">
        <v>17834</v>
      </c>
      <c r="L840" s="66">
        <v>30</v>
      </c>
      <c r="M840" s="66">
        <v>0</v>
      </c>
      <c r="N840" t="s">
        <v>8869</v>
      </c>
      <c r="O840" t="s">
        <v>8821</v>
      </c>
      <c r="P840" t="s">
        <v>11678</v>
      </c>
      <c r="Q840" t="s">
        <v>11344</v>
      </c>
      <c r="R840" t="s">
        <v>16000</v>
      </c>
      <c r="S840" t="s">
        <v>16001</v>
      </c>
      <c r="T840" t="s">
        <v>8869</v>
      </c>
      <c r="U840" s="57">
        <v>46024</v>
      </c>
      <c r="V840" s="57">
        <v>46053</v>
      </c>
      <c r="W840" s="65">
        <f t="shared" si="13"/>
        <v>30</v>
      </c>
    </row>
    <row r="841" spans="1:23" ht="13.5" x14ac:dyDescent="0.25">
      <c r="A841" t="s">
        <v>4997</v>
      </c>
      <c r="B841" s="57">
        <v>46024</v>
      </c>
      <c r="C841" s="57">
        <v>46053</v>
      </c>
      <c r="D841" t="s">
        <v>11676</v>
      </c>
      <c r="E841" t="s">
        <v>9091</v>
      </c>
      <c r="F841" t="s">
        <v>36</v>
      </c>
      <c r="G841" t="s">
        <v>96</v>
      </c>
      <c r="H841" t="s">
        <v>831</v>
      </c>
      <c r="I841" t="s">
        <v>39</v>
      </c>
      <c r="J841" t="s">
        <v>17835</v>
      </c>
      <c r="K841" t="s">
        <v>17834</v>
      </c>
      <c r="L841" s="66">
        <v>30</v>
      </c>
      <c r="M841" s="66">
        <v>0</v>
      </c>
      <c r="N841" t="s">
        <v>832</v>
      </c>
      <c r="O841" t="s">
        <v>9059</v>
      </c>
      <c r="P841" t="s">
        <v>11678</v>
      </c>
      <c r="Q841" t="s">
        <v>11357</v>
      </c>
      <c r="R841" t="s">
        <v>16002</v>
      </c>
      <c r="S841" t="s">
        <v>16003</v>
      </c>
      <c r="T841" t="s">
        <v>16004</v>
      </c>
      <c r="U841" s="57">
        <v>46024</v>
      </c>
      <c r="V841" s="57">
        <v>46053</v>
      </c>
      <c r="W841" s="65">
        <f t="shared" si="13"/>
        <v>30</v>
      </c>
    </row>
    <row r="842" spans="1:23" ht="13.5" x14ac:dyDescent="0.25">
      <c r="A842" t="s">
        <v>3653</v>
      </c>
      <c r="B842" s="57">
        <v>46024</v>
      </c>
      <c r="C842" s="57">
        <v>46053</v>
      </c>
      <c r="D842" t="s">
        <v>11676</v>
      </c>
      <c r="E842" t="s">
        <v>3654</v>
      </c>
      <c r="F842" t="s">
        <v>36</v>
      </c>
      <c r="G842" t="s">
        <v>96</v>
      </c>
      <c r="H842" t="s">
        <v>159</v>
      </c>
      <c r="I842" t="s">
        <v>39</v>
      </c>
      <c r="J842" t="s">
        <v>17835</v>
      </c>
      <c r="K842" t="s">
        <v>17834</v>
      </c>
      <c r="L842" s="66">
        <v>30</v>
      </c>
      <c r="M842" s="66">
        <v>0</v>
      </c>
      <c r="N842" t="s">
        <v>160</v>
      </c>
      <c r="O842" t="s">
        <v>3622</v>
      </c>
      <c r="P842" t="s">
        <v>41</v>
      </c>
      <c r="Q842" t="s">
        <v>10884</v>
      </c>
      <c r="R842" t="s">
        <v>15998</v>
      </c>
      <c r="S842" t="s">
        <v>15999</v>
      </c>
      <c r="T842" t="s">
        <v>160</v>
      </c>
      <c r="U842" s="57">
        <v>46024</v>
      </c>
      <c r="V842" s="57">
        <v>46053</v>
      </c>
      <c r="W842" s="65">
        <f t="shared" si="13"/>
        <v>30</v>
      </c>
    </row>
    <row r="843" spans="1:23" ht="13.5" x14ac:dyDescent="0.25">
      <c r="A843" t="s">
        <v>750</v>
      </c>
      <c r="B843" s="57">
        <v>46024</v>
      </c>
      <c r="C843" s="57">
        <v>46053</v>
      </c>
      <c r="D843" t="s">
        <v>11676</v>
      </c>
      <c r="E843" t="s">
        <v>751</v>
      </c>
      <c r="F843" t="s">
        <v>49</v>
      </c>
      <c r="G843" t="s">
        <v>50</v>
      </c>
      <c r="H843" t="s">
        <v>38</v>
      </c>
      <c r="I843" t="s">
        <v>39</v>
      </c>
      <c r="J843" t="s">
        <v>17756</v>
      </c>
      <c r="K843" t="s">
        <v>17757</v>
      </c>
      <c r="L843" s="66">
        <v>30</v>
      </c>
      <c r="M843" s="66">
        <v>0</v>
      </c>
      <c r="N843" t="s">
        <v>38</v>
      </c>
      <c r="O843" t="s">
        <v>734</v>
      </c>
      <c r="P843" t="s">
        <v>41</v>
      </c>
      <c r="Q843" t="s">
        <v>224</v>
      </c>
      <c r="R843"/>
      <c r="S843"/>
      <c r="T843"/>
      <c r="U843" s="57">
        <v>46024</v>
      </c>
      <c r="V843" s="57">
        <v>46053</v>
      </c>
      <c r="W843" s="65">
        <f t="shared" si="13"/>
        <v>30</v>
      </c>
    </row>
    <row r="844" spans="1:23" ht="13.5" x14ac:dyDescent="0.25">
      <c r="A844" t="s">
        <v>3199</v>
      </c>
      <c r="B844" s="57">
        <v>46024</v>
      </c>
      <c r="C844" s="57">
        <v>46053</v>
      </c>
      <c r="D844" t="s">
        <v>11676</v>
      </c>
      <c r="E844" t="s">
        <v>4560</v>
      </c>
      <c r="F844" t="s">
        <v>36</v>
      </c>
      <c r="G844" t="s">
        <v>96</v>
      </c>
      <c r="H844" t="s">
        <v>159</v>
      </c>
      <c r="I844" t="s">
        <v>39</v>
      </c>
      <c r="J844" t="s">
        <v>17835</v>
      </c>
      <c r="K844" t="s">
        <v>17834</v>
      </c>
      <c r="L844" s="66">
        <v>30</v>
      </c>
      <c r="M844" s="66">
        <v>0</v>
      </c>
      <c r="N844" t="s">
        <v>160</v>
      </c>
      <c r="O844" t="s">
        <v>3979</v>
      </c>
      <c r="P844" t="s">
        <v>41</v>
      </c>
      <c r="Q844" t="s">
        <v>639</v>
      </c>
      <c r="R844" t="s">
        <v>12801</v>
      </c>
      <c r="S844" t="s">
        <v>12802</v>
      </c>
      <c r="T844" t="s">
        <v>160</v>
      </c>
      <c r="U844" s="57">
        <v>46024</v>
      </c>
      <c r="V844" s="57">
        <v>46053</v>
      </c>
      <c r="W844" s="65">
        <f t="shared" si="13"/>
        <v>30</v>
      </c>
    </row>
    <row r="845" spans="1:23" ht="13.5" x14ac:dyDescent="0.25">
      <c r="A845" t="s">
        <v>2817</v>
      </c>
      <c r="B845" s="57">
        <v>46025</v>
      </c>
      <c r="C845" s="57">
        <v>46053</v>
      </c>
      <c r="D845" t="s">
        <v>11676</v>
      </c>
      <c r="E845" t="s">
        <v>3034</v>
      </c>
      <c r="F845" t="s">
        <v>36</v>
      </c>
      <c r="G845" t="s">
        <v>96</v>
      </c>
      <c r="H845" t="s">
        <v>38</v>
      </c>
      <c r="I845" t="s">
        <v>39</v>
      </c>
      <c r="J845" t="s">
        <v>17835</v>
      </c>
      <c r="K845" t="s">
        <v>17834</v>
      </c>
      <c r="L845" s="66">
        <v>29</v>
      </c>
      <c r="M845" s="66">
        <v>0</v>
      </c>
      <c r="N845" t="s">
        <v>38</v>
      </c>
      <c r="O845" t="s">
        <v>3030</v>
      </c>
      <c r="P845" t="s">
        <v>41</v>
      </c>
      <c r="Q845" t="s">
        <v>10762</v>
      </c>
      <c r="R845" t="s">
        <v>16019</v>
      </c>
      <c r="S845" t="s">
        <v>16020</v>
      </c>
      <c r="T845" t="s">
        <v>38</v>
      </c>
      <c r="U845" s="57">
        <v>46025</v>
      </c>
      <c r="V845" s="57">
        <v>46053</v>
      </c>
      <c r="W845" s="65">
        <f t="shared" si="13"/>
        <v>29</v>
      </c>
    </row>
    <row r="846" spans="1:23" ht="13.5" x14ac:dyDescent="0.25">
      <c r="A846" t="s">
        <v>898</v>
      </c>
      <c r="B846" s="57">
        <v>46025</v>
      </c>
      <c r="C846" s="57">
        <v>46053</v>
      </c>
      <c r="D846" t="s">
        <v>11676</v>
      </c>
      <c r="E846" t="s">
        <v>3713</v>
      </c>
      <c r="F846" t="s">
        <v>36</v>
      </c>
      <c r="G846" t="s">
        <v>100</v>
      </c>
      <c r="H846" t="s">
        <v>38</v>
      </c>
      <c r="I846" t="s">
        <v>39</v>
      </c>
      <c r="J846" t="s">
        <v>17833</v>
      </c>
      <c r="K846" t="s">
        <v>17834</v>
      </c>
      <c r="L846" s="66">
        <v>29</v>
      </c>
      <c r="M846" s="66">
        <v>0</v>
      </c>
      <c r="N846" t="s">
        <v>38</v>
      </c>
      <c r="O846" t="s">
        <v>3706</v>
      </c>
      <c r="P846" t="s">
        <v>41</v>
      </c>
      <c r="Q846" t="s">
        <v>10912</v>
      </c>
      <c r="R846" t="s">
        <v>16021</v>
      </c>
      <c r="S846" t="s">
        <v>16022</v>
      </c>
      <c r="T846" t="s">
        <v>38</v>
      </c>
      <c r="U846" s="57">
        <v>46025</v>
      </c>
      <c r="V846" s="57">
        <v>46053</v>
      </c>
      <c r="W846" s="65">
        <f t="shared" si="13"/>
        <v>29</v>
      </c>
    </row>
    <row r="847" spans="1:23" ht="13.5" x14ac:dyDescent="0.25">
      <c r="A847" t="s">
        <v>1365</v>
      </c>
      <c r="B847" s="57">
        <v>46025</v>
      </c>
      <c r="C847" s="57">
        <v>46053</v>
      </c>
      <c r="D847" t="s">
        <v>11676</v>
      </c>
      <c r="E847" t="s">
        <v>1366</v>
      </c>
      <c r="F847" t="s">
        <v>36</v>
      </c>
      <c r="G847" t="s">
        <v>96</v>
      </c>
      <c r="H847" t="s">
        <v>159</v>
      </c>
      <c r="I847" t="s">
        <v>39</v>
      </c>
      <c r="J847" t="s">
        <v>17835</v>
      </c>
      <c r="K847" t="s">
        <v>17834</v>
      </c>
      <c r="L847" s="66">
        <v>29</v>
      </c>
      <c r="M847" s="66">
        <v>0</v>
      </c>
      <c r="N847" t="s">
        <v>160</v>
      </c>
      <c r="O847" t="s">
        <v>1351</v>
      </c>
      <c r="P847" t="s">
        <v>41</v>
      </c>
      <c r="Q847" t="s">
        <v>10516</v>
      </c>
      <c r="R847" t="s">
        <v>16015</v>
      </c>
      <c r="S847" t="s">
        <v>16016</v>
      </c>
      <c r="T847" t="s">
        <v>5831</v>
      </c>
      <c r="U847" s="57">
        <v>46025</v>
      </c>
      <c r="V847" s="57">
        <v>46053</v>
      </c>
      <c r="W847" s="65">
        <f t="shared" si="13"/>
        <v>29</v>
      </c>
    </row>
    <row r="848" spans="1:23" ht="13.5" x14ac:dyDescent="0.25">
      <c r="A848" t="s">
        <v>9154</v>
      </c>
      <c r="B848" s="57">
        <v>46025</v>
      </c>
      <c r="C848" s="57">
        <v>46053</v>
      </c>
      <c r="D848" t="s">
        <v>11676</v>
      </c>
      <c r="E848" t="s">
        <v>9155</v>
      </c>
      <c r="F848" t="s">
        <v>49</v>
      </c>
      <c r="G848" t="s">
        <v>50</v>
      </c>
      <c r="H848" t="s">
        <v>831</v>
      </c>
      <c r="I848" t="s">
        <v>39</v>
      </c>
      <c r="J848" t="s">
        <v>17756</v>
      </c>
      <c r="K848" t="s">
        <v>17757</v>
      </c>
      <c r="L848" s="66">
        <v>29</v>
      </c>
      <c r="M848" s="66">
        <v>0</v>
      </c>
      <c r="N848" t="s">
        <v>832</v>
      </c>
      <c r="O848" t="s">
        <v>833</v>
      </c>
      <c r="P848" t="s">
        <v>11678</v>
      </c>
      <c r="Q848" t="s">
        <v>224</v>
      </c>
      <c r="R848"/>
      <c r="S848"/>
      <c r="T848"/>
      <c r="U848" s="57">
        <v>46025</v>
      </c>
      <c r="V848" s="57">
        <v>46053</v>
      </c>
      <c r="W848" s="65">
        <f t="shared" si="13"/>
        <v>29</v>
      </c>
    </row>
    <row r="849" spans="1:23" ht="13.5" x14ac:dyDescent="0.25">
      <c r="A849" t="s">
        <v>476</v>
      </c>
      <c r="B849" s="57">
        <v>46025</v>
      </c>
      <c r="C849" s="57">
        <v>46053</v>
      </c>
      <c r="D849" t="s">
        <v>11676</v>
      </c>
      <c r="E849" t="s">
        <v>2211</v>
      </c>
      <c r="F849" t="s">
        <v>36</v>
      </c>
      <c r="G849" t="s">
        <v>100</v>
      </c>
      <c r="H849" t="s">
        <v>159</v>
      </c>
      <c r="I849" t="s">
        <v>39</v>
      </c>
      <c r="J849" t="s">
        <v>17833</v>
      </c>
      <c r="K849" t="s">
        <v>17834</v>
      </c>
      <c r="L849" s="66">
        <v>29</v>
      </c>
      <c r="M849" s="66">
        <v>0</v>
      </c>
      <c r="N849" t="s">
        <v>160</v>
      </c>
      <c r="O849" t="s">
        <v>2180</v>
      </c>
      <c r="P849" t="s">
        <v>41</v>
      </c>
      <c r="Q849" t="s">
        <v>10669</v>
      </c>
      <c r="R849" t="s">
        <v>16017</v>
      </c>
      <c r="S849" t="s">
        <v>16018</v>
      </c>
      <c r="T849" t="s">
        <v>160</v>
      </c>
      <c r="U849" s="57">
        <v>46025</v>
      </c>
      <c r="V849" s="57">
        <v>46053</v>
      </c>
      <c r="W849" s="65">
        <f t="shared" si="13"/>
        <v>29</v>
      </c>
    </row>
    <row r="850" spans="1:23" ht="13.5" x14ac:dyDescent="0.25">
      <c r="A850" t="s">
        <v>9156</v>
      </c>
      <c r="B850" s="57">
        <v>46025</v>
      </c>
      <c r="C850" s="57">
        <v>46053</v>
      </c>
      <c r="D850" t="s">
        <v>11676</v>
      </c>
      <c r="E850" t="s">
        <v>9157</v>
      </c>
      <c r="F850" t="s">
        <v>49</v>
      </c>
      <c r="G850" t="s">
        <v>50</v>
      </c>
      <c r="H850" t="s">
        <v>831</v>
      </c>
      <c r="I850" t="s">
        <v>39</v>
      </c>
      <c r="J850" t="s">
        <v>17756</v>
      </c>
      <c r="K850" t="s">
        <v>17757</v>
      </c>
      <c r="L850" s="66">
        <v>29</v>
      </c>
      <c r="M850" s="66">
        <v>0</v>
      </c>
      <c r="N850" t="s">
        <v>832</v>
      </c>
      <c r="O850" t="s">
        <v>833</v>
      </c>
      <c r="P850" t="s">
        <v>11678</v>
      </c>
      <c r="Q850" t="s">
        <v>224</v>
      </c>
      <c r="R850"/>
      <c r="S850"/>
      <c r="T850"/>
      <c r="U850" s="57">
        <v>46025</v>
      </c>
      <c r="V850" s="57">
        <v>46053</v>
      </c>
      <c r="W850" s="65">
        <f t="shared" si="13"/>
        <v>29</v>
      </c>
    </row>
    <row r="851" spans="1:23" ht="13.5" x14ac:dyDescent="0.25">
      <c r="A851" t="s">
        <v>5791</v>
      </c>
      <c r="B851" s="57">
        <v>46025</v>
      </c>
      <c r="C851" s="57">
        <v>46053</v>
      </c>
      <c r="D851" t="s">
        <v>11676</v>
      </c>
      <c r="E851" t="s">
        <v>5792</v>
      </c>
      <c r="F851" t="s">
        <v>36</v>
      </c>
      <c r="G851" t="s">
        <v>100</v>
      </c>
      <c r="H851" t="s">
        <v>38</v>
      </c>
      <c r="I851" t="s">
        <v>39</v>
      </c>
      <c r="J851" t="s">
        <v>17835</v>
      </c>
      <c r="K851" t="s">
        <v>17834</v>
      </c>
      <c r="L851" s="66">
        <v>29</v>
      </c>
      <c r="M851" s="66">
        <v>0</v>
      </c>
      <c r="N851" t="s">
        <v>38</v>
      </c>
      <c r="O851" t="s">
        <v>5767</v>
      </c>
      <c r="P851" t="s">
        <v>41</v>
      </c>
      <c r="Q851" t="s">
        <v>2332</v>
      </c>
      <c r="R851" t="s">
        <v>14346</v>
      </c>
      <c r="S851" t="s">
        <v>14347</v>
      </c>
      <c r="T851" t="s">
        <v>38</v>
      </c>
      <c r="U851" s="57">
        <v>46025</v>
      </c>
      <c r="V851" s="57">
        <v>46053</v>
      </c>
      <c r="W851" s="65">
        <f t="shared" si="13"/>
        <v>29</v>
      </c>
    </row>
    <row r="852" spans="1:23" ht="13.5" x14ac:dyDescent="0.25">
      <c r="A852" t="s">
        <v>2729</v>
      </c>
      <c r="B852" s="57">
        <v>46025</v>
      </c>
      <c r="C852" s="57">
        <v>46053</v>
      </c>
      <c r="D852" t="s">
        <v>11676</v>
      </c>
      <c r="E852" t="s">
        <v>6555</v>
      </c>
      <c r="F852" t="s">
        <v>36</v>
      </c>
      <c r="G852" t="s">
        <v>799</v>
      </c>
      <c r="H852" t="s">
        <v>159</v>
      </c>
      <c r="I852" t="s">
        <v>39</v>
      </c>
      <c r="J852" t="s">
        <v>17833</v>
      </c>
      <c r="K852" t="s">
        <v>17834</v>
      </c>
      <c r="L852" s="66">
        <v>29</v>
      </c>
      <c r="M852" s="66">
        <v>0</v>
      </c>
      <c r="N852" t="s">
        <v>160</v>
      </c>
      <c r="O852" t="s">
        <v>5844</v>
      </c>
      <c r="P852" t="s">
        <v>41</v>
      </c>
      <c r="Q852" t="s">
        <v>6444</v>
      </c>
      <c r="R852" t="s">
        <v>13105</v>
      </c>
      <c r="S852" t="s">
        <v>13106</v>
      </c>
      <c r="T852" t="s">
        <v>160</v>
      </c>
      <c r="U852" s="57">
        <v>46025</v>
      </c>
      <c r="V852" s="57">
        <v>46053</v>
      </c>
      <c r="W852" s="65">
        <f t="shared" si="13"/>
        <v>29</v>
      </c>
    </row>
    <row r="853" spans="1:23" ht="13.5" x14ac:dyDescent="0.25">
      <c r="A853" t="s">
        <v>4317</v>
      </c>
      <c r="B853" s="57">
        <v>46026</v>
      </c>
      <c r="C853" s="57">
        <v>46053</v>
      </c>
      <c r="D853" t="s">
        <v>11676</v>
      </c>
      <c r="E853" t="s">
        <v>4318</v>
      </c>
      <c r="F853" t="s">
        <v>36</v>
      </c>
      <c r="G853" t="s">
        <v>96</v>
      </c>
      <c r="H853" t="s">
        <v>159</v>
      </c>
      <c r="I853" t="s">
        <v>39</v>
      </c>
      <c r="J853" t="s">
        <v>17835</v>
      </c>
      <c r="K853" t="s">
        <v>17834</v>
      </c>
      <c r="L853" s="66">
        <v>28</v>
      </c>
      <c r="M853" s="66">
        <v>0</v>
      </c>
      <c r="N853" t="s">
        <v>160</v>
      </c>
      <c r="O853" t="s">
        <v>3979</v>
      </c>
      <c r="P853" t="s">
        <v>41</v>
      </c>
      <c r="Q853" t="s">
        <v>4509</v>
      </c>
      <c r="R853" t="s">
        <v>15020</v>
      </c>
      <c r="S853" t="s">
        <v>15021</v>
      </c>
      <c r="T853" t="s">
        <v>160</v>
      </c>
      <c r="U853" s="57">
        <v>46026</v>
      </c>
      <c r="V853" s="57">
        <v>46053</v>
      </c>
      <c r="W853" s="65">
        <f t="shared" si="13"/>
        <v>28</v>
      </c>
    </row>
    <row r="854" spans="1:23" ht="13.5" x14ac:dyDescent="0.25">
      <c r="A854" t="s">
        <v>4235</v>
      </c>
      <c r="B854" s="57">
        <v>46026</v>
      </c>
      <c r="C854" s="57">
        <v>46053</v>
      </c>
      <c r="D854" t="s">
        <v>11676</v>
      </c>
      <c r="E854" t="s">
        <v>4236</v>
      </c>
      <c r="F854" t="s">
        <v>36</v>
      </c>
      <c r="G854" t="s">
        <v>96</v>
      </c>
      <c r="H854" t="s">
        <v>38</v>
      </c>
      <c r="I854" t="s">
        <v>39</v>
      </c>
      <c r="J854" t="s">
        <v>17835</v>
      </c>
      <c r="K854" t="s">
        <v>17834</v>
      </c>
      <c r="L854" s="66">
        <v>28</v>
      </c>
      <c r="M854" s="66">
        <v>0</v>
      </c>
      <c r="N854" t="s">
        <v>38</v>
      </c>
      <c r="O854" t="s">
        <v>3979</v>
      </c>
      <c r="P854" t="s">
        <v>41</v>
      </c>
      <c r="Q854" t="s">
        <v>3980</v>
      </c>
      <c r="R854" t="s">
        <v>15302</v>
      </c>
      <c r="S854" t="s">
        <v>15303</v>
      </c>
      <c r="T854" t="s">
        <v>38</v>
      </c>
      <c r="U854" s="57">
        <v>46026</v>
      </c>
      <c r="V854" s="57">
        <v>46053</v>
      </c>
      <c r="W854" s="65">
        <f t="shared" si="13"/>
        <v>28</v>
      </c>
    </row>
    <row r="855" spans="1:23" ht="13.5" x14ac:dyDescent="0.25">
      <c r="A855" t="s">
        <v>8890</v>
      </c>
      <c r="B855" s="57">
        <v>46027</v>
      </c>
      <c r="C855" s="57">
        <v>46053</v>
      </c>
      <c r="D855" t="s">
        <v>11676</v>
      </c>
      <c r="E855" t="s">
        <v>8891</v>
      </c>
      <c r="F855" t="s">
        <v>36</v>
      </c>
      <c r="G855" t="s">
        <v>96</v>
      </c>
      <c r="H855" t="s">
        <v>8869</v>
      </c>
      <c r="I855" t="s">
        <v>39</v>
      </c>
      <c r="J855" t="s">
        <v>17835</v>
      </c>
      <c r="K855" t="s">
        <v>17834</v>
      </c>
      <c r="L855" s="66">
        <v>27</v>
      </c>
      <c r="M855" s="66">
        <v>0</v>
      </c>
      <c r="N855" t="s">
        <v>8869</v>
      </c>
      <c r="O855" t="s">
        <v>8821</v>
      </c>
      <c r="P855" t="s">
        <v>11678</v>
      </c>
      <c r="Q855" t="s">
        <v>11318</v>
      </c>
      <c r="R855" t="s">
        <v>16029</v>
      </c>
      <c r="S855" t="s">
        <v>16030</v>
      </c>
      <c r="T855" t="s">
        <v>8869</v>
      </c>
      <c r="U855" s="57">
        <v>46027</v>
      </c>
      <c r="V855" s="57">
        <v>46053</v>
      </c>
      <c r="W855" s="65">
        <f t="shared" si="13"/>
        <v>27</v>
      </c>
    </row>
    <row r="856" spans="1:23" ht="13.5" x14ac:dyDescent="0.25">
      <c r="A856" t="s">
        <v>373</v>
      </c>
      <c r="B856" s="57">
        <v>46027</v>
      </c>
      <c r="C856" s="57">
        <v>46053</v>
      </c>
      <c r="D856" t="s">
        <v>11676</v>
      </c>
      <c r="E856" t="s">
        <v>374</v>
      </c>
      <c r="F856" t="s">
        <v>36</v>
      </c>
      <c r="G856" t="s">
        <v>96</v>
      </c>
      <c r="H856" t="s">
        <v>38</v>
      </c>
      <c r="I856" t="s">
        <v>39</v>
      </c>
      <c r="J856" t="s">
        <v>17835</v>
      </c>
      <c r="K856" t="s">
        <v>17834</v>
      </c>
      <c r="L856" s="66">
        <v>27</v>
      </c>
      <c r="M856" s="66">
        <v>0</v>
      </c>
      <c r="N856" t="s">
        <v>38</v>
      </c>
      <c r="O856" t="s">
        <v>359</v>
      </c>
      <c r="P856" t="s">
        <v>41</v>
      </c>
      <c r="Q856" t="s">
        <v>10345</v>
      </c>
      <c r="R856" t="s">
        <v>16027</v>
      </c>
      <c r="S856" t="s">
        <v>16028</v>
      </c>
      <c r="T856" t="s">
        <v>38</v>
      </c>
      <c r="U856" s="57">
        <v>46027</v>
      </c>
      <c r="V856" s="57">
        <v>46053</v>
      </c>
      <c r="W856" s="65">
        <f t="shared" si="13"/>
        <v>27</v>
      </c>
    </row>
    <row r="857" spans="1:23" ht="13.5" x14ac:dyDescent="0.25">
      <c r="A857" t="s">
        <v>4682</v>
      </c>
      <c r="B857" s="57">
        <v>46027</v>
      </c>
      <c r="C857" s="57">
        <v>46053</v>
      </c>
      <c r="D857" t="s">
        <v>11676</v>
      </c>
      <c r="E857" t="s">
        <v>4683</v>
      </c>
      <c r="F857" t="s">
        <v>36</v>
      </c>
      <c r="G857" t="s">
        <v>96</v>
      </c>
      <c r="H857" t="s">
        <v>38</v>
      </c>
      <c r="I857" t="s">
        <v>39</v>
      </c>
      <c r="J857" t="s">
        <v>17835</v>
      </c>
      <c r="K857" t="s">
        <v>17834</v>
      </c>
      <c r="L857" s="66">
        <v>27</v>
      </c>
      <c r="M857" s="66">
        <v>0</v>
      </c>
      <c r="N857" t="s">
        <v>38</v>
      </c>
      <c r="O857" t="s">
        <v>4665</v>
      </c>
      <c r="P857" t="s">
        <v>41</v>
      </c>
      <c r="Q857" t="s">
        <v>11032</v>
      </c>
      <c r="R857" t="s">
        <v>14956</v>
      </c>
      <c r="S857" t="s">
        <v>14957</v>
      </c>
      <c r="T857" t="s">
        <v>38</v>
      </c>
      <c r="U857" s="57">
        <v>46027</v>
      </c>
      <c r="V857" s="57">
        <v>46053</v>
      </c>
      <c r="W857" s="65">
        <f t="shared" si="13"/>
        <v>27</v>
      </c>
    </row>
    <row r="858" spans="1:23" ht="13.5" x14ac:dyDescent="0.25">
      <c r="A858" t="s">
        <v>2781</v>
      </c>
      <c r="B858" s="57">
        <v>46028</v>
      </c>
      <c r="C858" s="57">
        <v>46053</v>
      </c>
      <c r="D858" t="s">
        <v>11676</v>
      </c>
      <c r="E858" t="s">
        <v>5504</v>
      </c>
      <c r="F858" t="s">
        <v>36</v>
      </c>
      <c r="G858" t="s">
        <v>96</v>
      </c>
      <c r="H858" t="s">
        <v>159</v>
      </c>
      <c r="I858" t="s">
        <v>39</v>
      </c>
      <c r="J858" t="s">
        <v>17835</v>
      </c>
      <c r="K858" t="s">
        <v>17834</v>
      </c>
      <c r="L858" s="66">
        <v>26</v>
      </c>
      <c r="M858" s="66">
        <v>0</v>
      </c>
      <c r="N858" t="s">
        <v>160</v>
      </c>
      <c r="O858" t="s">
        <v>5432</v>
      </c>
      <c r="P858" t="s">
        <v>41</v>
      </c>
      <c r="Q858" t="s">
        <v>10988</v>
      </c>
      <c r="R858" t="s">
        <v>14477</v>
      </c>
      <c r="S858" t="s">
        <v>14478</v>
      </c>
      <c r="T858" t="s">
        <v>160</v>
      </c>
      <c r="U858" s="57">
        <v>46028</v>
      </c>
      <c r="V858" s="57">
        <v>46053</v>
      </c>
      <c r="W858" s="65">
        <f t="shared" si="13"/>
        <v>26</v>
      </c>
    </row>
    <row r="859" spans="1:23" ht="13.5" x14ac:dyDescent="0.25">
      <c r="A859" t="s">
        <v>3268</v>
      </c>
      <c r="B859" s="57">
        <v>46028</v>
      </c>
      <c r="C859" s="57">
        <v>46053</v>
      </c>
      <c r="D859" t="s">
        <v>11676</v>
      </c>
      <c r="E859" t="s">
        <v>3269</v>
      </c>
      <c r="F859" t="s">
        <v>36</v>
      </c>
      <c r="G859" t="s">
        <v>96</v>
      </c>
      <c r="H859" t="s">
        <v>38</v>
      </c>
      <c r="I859" t="s">
        <v>39</v>
      </c>
      <c r="J859" t="s">
        <v>17835</v>
      </c>
      <c r="K859" t="s">
        <v>17834</v>
      </c>
      <c r="L859" s="66">
        <v>26</v>
      </c>
      <c r="M859" s="66">
        <v>0</v>
      </c>
      <c r="N859" t="s">
        <v>38</v>
      </c>
      <c r="O859" t="s">
        <v>3258</v>
      </c>
      <c r="P859" t="s">
        <v>41</v>
      </c>
      <c r="Q859" t="s">
        <v>3286</v>
      </c>
      <c r="R859" t="s">
        <v>12859</v>
      </c>
      <c r="S859" t="s">
        <v>12860</v>
      </c>
      <c r="T859" t="s">
        <v>38</v>
      </c>
      <c r="U859" s="57">
        <v>46028</v>
      </c>
      <c r="V859" s="57">
        <v>46053</v>
      </c>
      <c r="W859" s="65">
        <f t="shared" si="13"/>
        <v>26</v>
      </c>
    </row>
    <row r="860" spans="1:23" ht="13.5" x14ac:dyDescent="0.25">
      <c r="A860" t="s">
        <v>2323</v>
      </c>
      <c r="B860" s="57">
        <v>46028</v>
      </c>
      <c r="C860" s="57">
        <v>46053</v>
      </c>
      <c r="D860" t="s">
        <v>11676</v>
      </c>
      <c r="E860" t="s">
        <v>2324</v>
      </c>
      <c r="F860" t="s">
        <v>36</v>
      </c>
      <c r="G860" t="s">
        <v>100</v>
      </c>
      <c r="H860" t="s">
        <v>38</v>
      </c>
      <c r="I860" t="s">
        <v>39</v>
      </c>
      <c r="J860" t="s">
        <v>17835</v>
      </c>
      <c r="K860" t="s">
        <v>17834</v>
      </c>
      <c r="L860" s="66">
        <v>26</v>
      </c>
      <c r="M860" s="66">
        <v>0</v>
      </c>
      <c r="N860" t="s">
        <v>38</v>
      </c>
      <c r="O860" t="s">
        <v>2295</v>
      </c>
      <c r="P860" t="s">
        <v>41</v>
      </c>
      <c r="Q860" t="s">
        <v>4199</v>
      </c>
      <c r="R860" t="s">
        <v>15921</v>
      </c>
      <c r="S860" t="s">
        <v>15922</v>
      </c>
      <c r="T860" t="s">
        <v>38</v>
      </c>
      <c r="U860" s="57">
        <v>46028</v>
      </c>
      <c r="V860" s="57">
        <v>46053</v>
      </c>
      <c r="W860" s="65">
        <f t="shared" si="13"/>
        <v>26</v>
      </c>
    </row>
    <row r="861" spans="1:23" ht="13.5" x14ac:dyDescent="0.25">
      <c r="A861" t="s">
        <v>3554</v>
      </c>
      <c r="B861" s="57">
        <v>46028</v>
      </c>
      <c r="C861" s="57">
        <v>46053</v>
      </c>
      <c r="D861" t="s">
        <v>11676</v>
      </c>
      <c r="E861" t="s">
        <v>3555</v>
      </c>
      <c r="F861" t="s">
        <v>36</v>
      </c>
      <c r="G861" t="s">
        <v>100</v>
      </c>
      <c r="H861" t="s">
        <v>38</v>
      </c>
      <c r="I861" t="s">
        <v>39</v>
      </c>
      <c r="J861" t="s">
        <v>17835</v>
      </c>
      <c r="K861" t="s">
        <v>17834</v>
      </c>
      <c r="L861" s="66">
        <v>26</v>
      </c>
      <c r="M861" s="66">
        <v>0</v>
      </c>
      <c r="N861" t="s">
        <v>38</v>
      </c>
      <c r="O861" t="s">
        <v>3545</v>
      </c>
      <c r="P861" t="s">
        <v>41</v>
      </c>
      <c r="Q861" t="s">
        <v>10846</v>
      </c>
      <c r="R861" t="s">
        <v>16035</v>
      </c>
      <c r="S861" t="s">
        <v>16036</v>
      </c>
      <c r="T861" t="s">
        <v>38</v>
      </c>
      <c r="U861" s="57">
        <v>46028</v>
      </c>
      <c r="V861" s="57">
        <v>46053</v>
      </c>
      <c r="W861" s="65">
        <f t="shared" si="13"/>
        <v>26</v>
      </c>
    </row>
    <row r="862" spans="1:23" ht="13.5" x14ac:dyDescent="0.25">
      <c r="A862" t="s">
        <v>424</v>
      </c>
      <c r="B862" s="57">
        <v>46029</v>
      </c>
      <c r="C862" s="57">
        <v>46053</v>
      </c>
      <c r="D862" t="s">
        <v>11676</v>
      </c>
      <c r="E862" t="s">
        <v>2418</v>
      </c>
      <c r="F862" t="s">
        <v>36</v>
      </c>
      <c r="G862" t="s">
        <v>100</v>
      </c>
      <c r="H862" t="s">
        <v>159</v>
      </c>
      <c r="I862" t="s">
        <v>39</v>
      </c>
      <c r="J862" t="s">
        <v>17835</v>
      </c>
      <c r="K862" t="s">
        <v>17834</v>
      </c>
      <c r="L862" s="66">
        <v>25</v>
      </c>
      <c r="M862" s="66">
        <v>0</v>
      </c>
      <c r="N862" t="s">
        <v>160</v>
      </c>
      <c r="O862" t="s">
        <v>2403</v>
      </c>
      <c r="P862" t="s">
        <v>41</v>
      </c>
      <c r="Q862" t="s">
        <v>10694</v>
      </c>
      <c r="R862" t="s">
        <v>16051</v>
      </c>
      <c r="S862" t="s">
        <v>16052</v>
      </c>
      <c r="T862" t="s">
        <v>160</v>
      </c>
      <c r="U862" s="57">
        <v>46029</v>
      </c>
      <c r="V862" s="57">
        <v>46053</v>
      </c>
      <c r="W862" s="65">
        <f t="shared" si="13"/>
        <v>25</v>
      </c>
    </row>
    <row r="863" spans="1:23" ht="13.5" x14ac:dyDescent="0.25">
      <c r="A863" t="s">
        <v>1047</v>
      </c>
      <c r="B863" s="57">
        <v>46029</v>
      </c>
      <c r="C863" s="57">
        <v>46053</v>
      </c>
      <c r="D863" t="s">
        <v>11676</v>
      </c>
      <c r="E863" t="s">
        <v>1048</v>
      </c>
      <c r="F863" t="s">
        <v>36</v>
      </c>
      <c r="G863" t="s">
        <v>96</v>
      </c>
      <c r="H863" t="s">
        <v>122</v>
      </c>
      <c r="I863" t="s">
        <v>39</v>
      </c>
      <c r="J863" t="s">
        <v>17833</v>
      </c>
      <c r="K863" t="s">
        <v>17834</v>
      </c>
      <c r="L863" s="66">
        <v>25</v>
      </c>
      <c r="M863" s="66">
        <v>0</v>
      </c>
      <c r="N863" t="s">
        <v>122</v>
      </c>
      <c r="O863" t="s">
        <v>965</v>
      </c>
      <c r="P863" t="s">
        <v>41</v>
      </c>
      <c r="Q863" t="s">
        <v>1096</v>
      </c>
      <c r="R863" t="s">
        <v>13433</v>
      </c>
      <c r="S863" t="s">
        <v>13434</v>
      </c>
      <c r="T863" t="s">
        <v>122</v>
      </c>
      <c r="U863" s="57">
        <v>46029</v>
      </c>
      <c r="V863" s="57">
        <v>46053</v>
      </c>
      <c r="W863" s="65">
        <f t="shared" si="13"/>
        <v>25</v>
      </c>
    </row>
    <row r="864" spans="1:23" ht="13.5" x14ac:dyDescent="0.25">
      <c r="A864" t="s">
        <v>232</v>
      </c>
      <c r="B864" s="57">
        <v>46029</v>
      </c>
      <c r="C864" s="57">
        <v>46053</v>
      </c>
      <c r="D864" t="s">
        <v>11676</v>
      </c>
      <c r="E864" t="s">
        <v>1069</v>
      </c>
      <c r="F864" t="s">
        <v>36</v>
      </c>
      <c r="G864" t="s">
        <v>96</v>
      </c>
      <c r="H864" t="s">
        <v>122</v>
      </c>
      <c r="I864" t="s">
        <v>39</v>
      </c>
      <c r="J864" t="s">
        <v>17835</v>
      </c>
      <c r="K864" t="s">
        <v>17834</v>
      </c>
      <c r="L864" s="66">
        <v>25</v>
      </c>
      <c r="M864" s="66">
        <v>0</v>
      </c>
      <c r="N864" t="s">
        <v>122</v>
      </c>
      <c r="O864" t="s">
        <v>965</v>
      </c>
      <c r="P864" t="s">
        <v>41</v>
      </c>
      <c r="Q864" t="s">
        <v>1099</v>
      </c>
      <c r="R864" t="s">
        <v>13761</v>
      </c>
      <c r="S864" t="s">
        <v>13762</v>
      </c>
      <c r="T864" t="s">
        <v>122</v>
      </c>
      <c r="U864" s="57">
        <v>46029</v>
      </c>
      <c r="V864" s="57">
        <v>46053</v>
      </c>
      <c r="W864" s="65">
        <f t="shared" si="13"/>
        <v>25</v>
      </c>
    </row>
    <row r="865" spans="1:23" ht="13.5" x14ac:dyDescent="0.25">
      <c r="A865" t="s">
        <v>1997</v>
      </c>
      <c r="B865" s="57">
        <v>46029</v>
      </c>
      <c r="C865" s="57">
        <v>46053</v>
      </c>
      <c r="D865" t="s">
        <v>11676</v>
      </c>
      <c r="E865" t="s">
        <v>1998</v>
      </c>
      <c r="F865" t="s">
        <v>36</v>
      </c>
      <c r="G865" t="s">
        <v>100</v>
      </c>
      <c r="H865" t="s">
        <v>38</v>
      </c>
      <c r="I865" t="s">
        <v>39</v>
      </c>
      <c r="J865" t="s">
        <v>17833</v>
      </c>
      <c r="K865" t="s">
        <v>17834</v>
      </c>
      <c r="L865" s="66">
        <v>25</v>
      </c>
      <c r="M865" s="66">
        <v>0</v>
      </c>
      <c r="N865" t="s">
        <v>38</v>
      </c>
      <c r="O865" t="s">
        <v>1937</v>
      </c>
      <c r="P865" t="s">
        <v>41</v>
      </c>
      <c r="Q865" t="s">
        <v>4168</v>
      </c>
      <c r="R865" t="s">
        <v>14960</v>
      </c>
      <c r="S865" t="s">
        <v>14961</v>
      </c>
      <c r="T865" t="s">
        <v>38</v>
      </c>
      <c r="U865" s="57">
        <v>46029</v>
      </c>
      <c r="V865" s="57">
        <v>46053</v>
      </c>
      <c r="W865" s="65">
        <f t="shared" si="13"/>
        <v>25</v>
      </c>
    </row>
    <row r="866" spans="1:23" ht="13.5" x14ac:dyDescent="0.25">
      <c r="A866" t="s">
        <v>1724</v>
      </c>
      <c r="B866" s="57">
        <v>46029</v>
      </c>
      <c r="C866" s="57">
        <v>46053</v>
      </c>
      <c r="D866" t="s">
        <v>11676</v>
      </c>
      <c r="E866" t="s">
        <v>1725</v>
      </c>
      <c r="F866" t="s">
        <v>36</v>
      </c>
      <c r="G866" t="s">
        <v>100</v>
      </c>
      <c r="H866" t="s">
        <v>38</v>
      </c>
      <c r="I866" t="s">
        <v>39</v>
      </c>
      <c r="J866" t="s">
        <v>17835</v>
      </c>
      <c r="K866" t="s">
        <v>17834</v>
      </c>
      <c r="L866" s="66">
        <v>25</v>
      </c>
      <c r="M866" s="66">
        <v>0</v>
      </c>
      <c r="N866" t="s">
        <v>38</v>
      </c>
      <c r="O866" t="s">
        <v>1693</v>
      </c>
      <c r="P866" t="s">
        <v>41</v>
      </c>
      <c r="Q866" t="s">
        <v>1709</v>
      </c>
      <c r="R866" t="s">
        <v>13973</v>
      </c>
      <c r="S866" t="s">
        <v>13974</v>
      </c>
      <c r="T866" t="s">
        <v>38</v>
      </c>
      <c r="U866" s="57">
        <v>46029</v>
      </c>
      <c r="V866" s="57">
        <v>46053</v>
      </c>
      <c r="W866" s="65">
        <f t="shared" si="13"/>
        <v>25</v>
      </c>
    </row>
    <row r="867" spans="1:23" ht="13.5" x14ac:dyDescent="0.25">
      <c r="A867" t="s">
        <v>9464</v>
      </c>
      <c r="B867" s="57">
        <v>46030</v>
      </c>
      <c r="C867" s="57">
        <v>46053</v>
      </c>
      <c r="D867" t="s">
        <v>11676</v>
      </c>
      <c r="E867" t="s">
        <v>9465</v>
      </c>
      <c r="F867" t="s">
        <v>36</v>
      </c>
      <c r="G867" t="s">
        <v>100</v>
      </c>
      <c r="H867" t="s">
        <v>9426</v>
      </c>
      <c r="I867" t="s">
        <v>39</v>
      </c>
      <c r="J867" t="s">
        <v>17835</v>
      </c>
      <c r="K867" t="s">
        <v>17834</v>
      </c>
      <c r="L867" s="66">
        <v>24</v>
      </c>
      <c r="M867" s="66">
        <v>0</v>
      </c>
      <c r="N867" t="s">
        <v>9427</v>
      </c>
      <c r="O867" t="s">
        <v>9428</v>
      </c>
      <c r="P867" t="s">
        <v>11678</v>
      </c>
      <c r="Q867" t="s">
        <v>9713</v>
      </c>
      <c r="R867" t="s">
        <v>13961</v>
      </c>
      <c r="S867" t="s">
        <v>13962</v>
      </c>
      <c r="T867" t="s">
        <v>9427</v>
      </c>
      <c r="U867" s="57">
        <v>46030</v>
      </c>
      <c r="V867" s="57">
        <v>46053</v>
      </c>
      <c r="W867" s="65">
        <f t="shared" si="13"/>
        <v>24</v>
      </c>
    </row>
    <row r="868" spans="1:23" ht="13.5" x14ac:dyDescent="0.25">
      <c r="A868" t="s">
        <v>9470</v>
      </c>
      <c r="B868" s="57">
        <v>46030</v>
      </c>
      <c r="C868" s="57">
        <v>46053</v>
      </c>
      <c r="D868" t="s">
        <v>11676</v>
      </c>
      <c r="E868" t="s">
        <v>9471</v>
      </c>
      <c r="F868" t="s">
        <v>36</v>
      </c>
      <c r="G868" t="s">
        <v>100</v>
      </c>
      <c r="H868" t="s">
        <v>9426</v>
      </c>
      <c r="I868" t="s">
        <v>39</v>
      </c>
      <c r="J868" t="s">
        <v>17835</v>
      </c>
      <c r="K868" t="s">
        <v>17834</v>
      </c>
      <c r="L868" s="66">
        <v>24</v>
      </c>
      <c r="M868" s="66">
        <v>0</v>
      </c>
      <c r="N868" t="s">
        <v>9427</v>
      </c>
      <c r="O868" t="s">
        <v>9428</v>
      </c>
      <c r="P868" t="s">
        <v>11678</v>
      </c>
      <c r="Q868" t="s">
        <v>9498</v>
      </c>
      <c r="R868" t="s">
        <v>15151</v>
      </c>
      <c r="S868" t="s">
        <v>15152</v>
      </c>
      <c r="T868" t="s">
        <v>9427</v>
      </c>
      <c r="U868" s="57">
        <v>46030</v>
      </c>
      <c r="V868" s="57">
        <v>46053</v>
      </c>
      <c r="W868" s="65">
        <f t="shared" si="13"/>
        <v>24</v>
      </c>
    </row>
    <row r="869" spans="1:23" ht="13.5" x14ac:dyDescent="0.25">
      <c r="A869" t="s">
        <v>791</v>
      </c>
      <c r="B869" s="57">
        <v>46030</v>
      </c>
      <c r="C869" s="57">
        <v>46053</v>
      </c>
      <c r="D869" t="s">
        <v>11676</v>
      </c>
      <c r="E869" t="s">
        <v>792</v>
      </c>
      <c r="F869" t="s">
        <v>36</v>
      </c>
      <c r="G869" t="s">
        <v>96</v>
      </c>
      <c r="H869" t="s">
        <v>793</v>
      </c>
      <c r="I869" t="s">
        <v>39</v>
      </c>
      <c r="J869" t="s">
        <v>17833</v>
      </c>
      <c r="K869" t="s">
        <v>17834</v>
      </c>
      <c r="L869" s="66">
        <v>24</v>
      </c>
      <c r="M869" s="66">
        <v>0</v>
      </c>
      <c r="N869" t="s">
        <v>794</v>
      </c>
      <c r="O869" t="s">
        <v>734</v>
      </c>
      <c r="P869" t="s">
        <v>41</v>
      </c>
      <c r="Q869" t="s">
        <v>10412</v>
      </c>
      <c r="R869" t="s">
        <v>16041</v>
      </c>
      <c r="S869" t="s">
        <v>16042</v>
      </c>
      <c r="T869" t="s">
        <v>794</v>
      </c>
      <c r="U869" s="57">
        <v>46030</v>
      </c>
      <c r="V869" s="57">
        <v>46053</v>
      </c>
      <c r="W869" s="65">
        <f t="shared" si="13"/>
        <v>24</v>
      </c>
    </row>
    <row r="870" spans="1:23" ht="13.5" x14ac:dyDescent="0.25">
      <c r="A870" t="s">
        <v>4033</v>
      </c>
      <c r="B870" s="57">
        <v>46030</v>
      </c>
      <c r="C870" s="57">
        <v>46053</v>
      </c>
      <c r="D870" t="s">
        <v>11676</v>
      </c>
      <c r="E870" t="s">
        <v>4034</v>
      </c>
      <c r="F870" t="s">
        <v>36</v>
      </c>
      <c r="G870" t="s">
        <v>96</v>
      </c>
      <c r="H870" t="s">
        <v>38</v>
      </c>
      <c r="I870" t="s">
        <v>39</v>
      </c>
      <c r="J870" t="s">
        <v>17835</v>
      </c>
      <c r="K870" t="s">
        <v>17834</v>
      </c>
      <c r="L870" s="66">
        <v>24</v>
      </c>
      <c r="M870" s="66">
        <v>0</v>
      </c>
      <c r="N870" t="s">
        <v>38</v>
      </c>
      <c r="O870" t="s">
        <v>3979</v>
      </c>
      <c r="P870" t="s">
        <v>41</v>
      </c>
      <c r="Q870" t="s">
        <v>4060</v>
      </c>
      <c r="R870" t="s">
        <v>15220</v>
      </c>
      <c r="S870" t="s">
        <v>15221</v>
      </c>
      <c r="T870" t="s">
        <v>38</v>
      </c>
      <c r="U870" s="57">
        <v>46030</v>
      </c>
      <c r="V870" s="57">
        <v>46053</v>
      </c>
      <c r="W870" s="65">
        <f t="shared" si="13"/>
        <v>24</v>
      </c>
    </row>
    <row r="871" spans="1:23" ht="13.5" x14ac:dyDescent="0.25">
      <c r="A871" t="s">
        <v>9566</v>
      </c>
      <c r="B871" s="57">
        <v>46030</v>
      </c>
      <c r="C871" s="57">
        <v>46053</v>
      </c>
      <c r="D871" t="s">
        <v>11676</v>
      </c>
      <c r="E871" t="s">
        <v>9567</v>
      </c>
      <c r="F871" t="s">
        <v>36</v>
      </c>
      <c r="G871" t="s">
        <v>100</v>
      </c>
      <c r="H871" t="s">
        <v>9426</v>
      </c>
      <c r="I871" t="s">
        <v>39</v>
      </c>
      <c r="J871" t="s">
        <v>17835</v>
      </c>
      <c r="K871" t="s">
        <v>17834</v>
      </c>
      <c r="L871" s="66">
        <v>24</v>
      </c>
      <c r="M871" s="66">
        <v>0</v>
      </c>
      <c r="N871" t="s">
        <v>9427</v>
      </c>
      <c r="O871" t="s">
        <v>9428</v>
      </c>
      <c r="P871" t="s">
        <v>11678</v>
      </c>
      <c r="Q871" t="s">
        <v>9929</v>
      </c>
      <c r="R871" t="s">
        <v>14914</v>
      </c>
      <c r="S871" t="s">
        <v>14915</v>
      </c>
      <c r="T871" t="s">
        <v>9427</v>
      </c>
      <c r="U871" s="57">
        <v>46030</v>
      </c>
      <c r="V871" s="57">
        <v>46053</v>
      </c>
      <c r="W871" s="65">
        <f t="shared" si="13"/>
        <v>24</v>
      </c>
    </row>
    <row r="872" spans="1:23" ht="13.5" x14ac:dyDescent="0.25">
      <c r="A872" t="s">
        <v>9970</v>
      </c>
      <c r="B872" s="57">
        <v>46030</v>
      </c>
      <c r="C872" s="57">
        <v>46053</v>
      </c>
      <c r="D872" t="s">
        <v>11676</v>
      </c>
      <c r="E872" t="s">
        <v>9971</v>
      </c>
      <c r="F872" t="s">
        <v>36</v>
      </c>
      <c r="G872" t="s">
        <v>100</v>
      </c>
      <c r="H872" t="s">
        <v>9426</v>
      </c>
      <c r="I872" t="s">
        <v>39</v>
      </c>
      <c r="J872" t="s">
        <v>17835</v>
      </c>
      <c r="K872" t="s">
        <v>17834</v>
      </c>
      <c r="L872" s="66">
        <v>24</v>
      </c>
      <c r="M872" s="66">
        <v>0</v>
      </c>
      <c r="N872" t="s">
        <v>9427</v>
      </c>
      <c r="O872" t="s">
        <v>9944</v>
      </c>
      <c r="P872" t="s">
        <v>11678</v>
      </c>
      <c r="Q872" t="s">
        <v>9620</v>
      </c>
      <c r="R872" t="s">
        <v>15008</v>
      </c>
      <c r="S872" t="s">
        <v>15009</v>
      </c>
      <c r="T872" t="s">
        <v>9427</v>
      </c>
      <c r="U872" s="57">
        <v>46030</v>
      </c>
      <c r="V872" s="57">
        <v>46053</v>
      </c>
      <c r="W872" s="65">
        <f t="shared" si="13"/>
        <v>24</v>
      </c>
    </row>
    <row r="873" spans="1:23" ht="13.5" x14ac:dyDescent="0.25">
      <c r="A873" t="s">
        <v>9661</v>
      </c>
      <c r="B873" s="57">
        <v>46030</v>
      </c>
      <c r="C873" s="57">
        <v>46053</v>
      </c>
      <c r="D873" t="s">
        <v>11676</v>
      </c>
      <c r="E873" t="s">
        <v>9982</v>
      </c>
      <c r="F873" t="s">
        <v>36</v>
      </c>
      <c r="G873" t="s">
        <v>100</v>
      </c>
      <c r="H873" t="s">
        <v>9426</v>
      </c>
      <c r="I873" t="s">
        <v>39</v>
      </c>
      <c r="J873" t="s">
        <v>17835</v>
      </c>
      <c r="K873" t="s">
        <v>17834</v>
      </c>
      <c r="L873" s="66">
        <v>24</v>
      </c>
      <c r="M873" s="66">
        <v>0</v>
      </c>
      <c r="N873" t="s">
        <v>9427</v>
      </c>
      <c r="O873" t="s">
        <v>9944</v>
      </c>
      <c r="P873" t="s">
        <v>11678</v>
      </c>
      <c r="Q873" t="s">
        <v>9999</v>
      </c>
      <c r="R873" t="s">
        <v>15436</v>
      </c>
      <c r="S873" t="s">
        <v>15437</v>
      </c>
      <c r="T873" t="s">
        <v>9427</v>
      </c>
      <c r="U873" s="57">
        <v>46030</v>
      </c>
      <c r="V873" s="57">
        <v>46053</v>
      </c>
      <c r="W873" s="65">
        <f t="shared" si="13"/>
        <v>24</v>
      </c>
    </row>
    <row r="874" spans="1:23" ht="13.5" x14ac:dyDescent="0.25">
      <c r="A874" t="s">
        <v>9671</v>
      </c>
      <c r="B874" s="57">
        <v>46030</v>
      </c>
      <c r="C874" s="57">
        <v>46053</v>
      </c>
      <c r="D874" t="s">
        <v>11676</v>
      </c>
      <c r="E874" t="s">
        <v>9672</v>
      </c>
      <c r="F874" t="s">
        <v>36</v>
      </c>
      <c r="G874" t="s">
        <v>100</v>
      </c>
      <c r="H874" t="s">
        <v>9426</v>
      </c>
      <c r="I874" t="s">
        <v>39</v>
      </c>
      <c r="J874" t="s">
        <v>17835</v>
      </c>
      <c r="K874" t="s">
        <v>17834</v>
      </c>
      <c r="L874" s="66">
        <v>24</v>
      </c>
      <c r="M874" s="66">
        <v>0</v>
      </c>
      <c r="N874" t="s">
        <v>9427</v>
      </c>
      <c r="O874" t="s">
        <v>9428</v>
      </c>
      <c r="P874" t="s">
        <v>11678</v>
      </c>
      <c r="Q874" t="s">
        <v>9782</v>
      </c>
      <c r="R874" t="s">
        <v>13875</v>
      </c>
      <c r="S874" t="s">
        <v>13876</v>
      </c>
      <c r="T874" t="s">
        <v>9427</v>
      </c>
      <c r="U874" s="57">
        <v>46030</v>
      </c>
      <c r="V874" s="57">
        <v>46053</v>
      </c>
      <c r="W874" s="65">
        <f t="shared" si="13"/>
        <v>24</v>
      </c>
    </row>
    <row r="875" spans="1:23" ht="13.5" x14ac:dyDescent="0.25">
      <c r="A875" t="s">
        <v>8987</v>
      </c>
      <c r="B875" s="57">
        <v>46030</v>
      </c>
      <c r="C875" s="57">
        <v>46053</v>
      </c>
      <c r="D875" t="s">
        <v>11676</v>
      </c>
      <c r="E875" t="s">
        <v>9680</v>
      </c>
      <c r="F875" t="s">
        <v>36</v>
      </c>
      <c r="G875" t="s">
        <v>100</v>
      </c>
      <c r="H875" t="s">
        <v>9426</v>
      </c>
      <c r="I875" t="s">
        <v>39</v>
      </c>
      <c r="J875" t="s">
        <v>17835</v>
      </c>
      <c r="K875" t="s">
        <v>17834</v>
      </c>
      <c r="L875" s="66">
        <v>24</v>
      </c>
      <c r="M875" s="66">
        <v>0</v>
      </c>
      <c r="N875" t="s">
        <v>9427</v>
      </c>
      <c r="O875" t="s">
        <v>9428</v>
      </c>
      <c r="P875" t="s">
        <v>11678</v>
      </c>
      <c r="Q875" t="s">
        <v>9629</v>
      </c>
      <c r="R875" t="s">
        <v>14051</v>
      </c>
      <c r="S875" t="s">
        <v>14052</v>
      </c>
      <c r="T875" t="s">
        <v>9427</v>
      </c>
      <c r="U875" s="57">
        <v>46030</v>
      </c>
      <c r="V875" s="57">
        <v>46053</v>
      </c>
      <c r="W875" s="65">
        <f t="shared" si="13"/>
        <v>24</v>
      </c>
    </row>
    <row r="876" spans="1:23" ht="13.5" x14ac:dyDescent="0.25">
      <c r="A876" t="s">
        <v>9681</v>
      </c>
      <c r="B876" s="57">
        <v>46030</v>
      </c>
      <c r="C876" s="57">
        <v>46053</v>
      </c>
      <c r="D876" t="s">
        <v>11676</v>
      </c>
      <c r="E876" t="s">
        <v>9682</v>
      </c>
      <c r="F876" t="s">
        <v>36</v>
      </c>
      <c r="G876" t="s">
        <v>100</v>
      </c>
      <c r="H876" t="s">
        <v>9426</v>
      </c>
      <c r="I876" t="s">
        <v>39</v>
      </c>
      <c r="J876" t="s">
        <v>17835</v>
      </c>
      <c r="K876" t="s">
        <v>17834</v>
      </c>
      <c r="L876" s="66">
        <v>24</v>
      </c>
      <c r="M876" s="66">
        <v>0</v>
      </c>
      <c r="N876" t="s">
        <v>9427</v>
      </c>
      <c r="O876" t="s">
        <v>9428</v>
      </c>
      <c r="P876" t="s">
        <v>11678</v>
      </c>
      <c r="Q876" t="s">
        <v>9731</v>
      </c>
      <c r="R876" t="s">
        <v>15683</v>
      </c>
      <c r="S876" t="s">
        <v>15684</v>
      </c>
      <c r="T876" t="s">
        <v>9427</v>
      </c>
      <c r="U876" s="57">
        <v>46030</v>
      </c>
      <c r="V876" s="57">
        <v>46053</v>
      </c>
      <c r="W876" s="65">
        <f t="shared" si="13"/>
        <v>24</v>
      </c>
    </row>
    <row r="877" spans="1:23" ht="13.5" x14ac:dyDescent="0.25">
      <c r="A877" t="s">
        <v>9703</v>
      </c>
      <c r="B877" s="57">
        <v>46030</v>
      </c>
      <c r="C877" s="57">
        <v>46053</v>
      </c>
      <c r="D877" t="s">
        <v>11676</v>
      </c>
      <c r="E877" t="s">
        <v>9704</v>
      </c>
      <c r="F877" t="s">
        <v>36</v>
      </c>
      <c r="G877" t="s">
        <v>100</v>
      </c>
      <c r="H877" t="s">
        <v>9426</v>
      </c>
      <c r="I877" t="s">
        <v>39</v>
      </c>
      <c r="J877" t="s">
        <v>17835</v>
      </c>
      <c r="K877" t="s">
        <v>17834</v>
      </c>
      <c r="L877" s="66">
        <v>24</v>
      </c>
      <c r="M877" s="66">
        <v>0</v>
      </c>
      <c r="N877" t="s">
        <v>9427</v>
      </c>
      <c r="O877" t="s">
        <v>9428</v>
      </c>
      <c r="P877" t="s">
        <v>11678</v>
      </c>
      <c r="Q877" t="s">
        <v>9235</v>
      </c>
      <c r="R877" t="s">
        <v>14920</v>
      </c>
      <c r="S877" t="s">
        <v>14921</v>
      </c>
      <c r="T877" t="s">
        <v>9427</v>
      </c>
      <c r="U877" s="57">
        <v>46030</v>
      </c>
      <c r="V877" s="57">
        <v>46053</v>
      </c>
      <c r="W877" s="65">
        <f t="shared" si="13"/>
        <v>24</v>
      </c>
    </row>
    <row r="878" spans="1:23" ht="13.5" x14ac:dyDescent="0.25">
      <c r="A878" t="s">
        <v>9719</v>
      </c>
      <c r="B878" s="57">
        <v>46030</v>
      </c>
      <c r="C878" s="57">
        <v>46053</v>
      </c>
      <c r="D878" t="s">
        <v>11676</v>
      </c>
      <c r="E878" t="s">
        <v>9720</v>
      </c>
      <c r="F878" t="s">
        <v>36</v>
      </c>
      <c r="G878" t="s">
        <v>100</v>
      </c>
      <c r="H878" t="s">
        <v>9426</v>
      </c>
      <c r="I878" t="s">
        <v>39</v>
      </c>
      <c r="J878" t="s">
        <v>17833</v>
      </c>
      <c r="K878" t="s">
        <v>17834</v>
      </c>
      <c r="L878" s="66">
        <v>24</v>
      </c>
      <c r="M878" s="66">
        <v>0</v>
      </c>
      <c r="N878" t="s">
        <v>9427</v>
      </c>
      <c r="O878" t="s">
        <v>9428</v>
      </c>
      <c r="P878" t="s">
        <v>11678</v>
      </c>
      <c r="Q878" t="s">
        <v>9529</v>
      </c>
      <c r="R878" t="s">
        <v>15042</v>
      </c>
      <c r="S878" t="s">
        <v>15043</v>
      </c>
      <c r="T878" t="s">
        <v>9427</v>
      </c>
      <c r="U878" s="57">
        <v>46030</v>
      </c>
      <c r="V878" s="57">
        <v>46053</v>
      </c>
      <c r="W878" s="65">
        <f t="shared" si="13"/>
        <v>24</v>
      </c>
    </row>
    <row r="879" spans="1:23" ht="13.5" x14ac:dyDescent="0.25">
      <c r="A879" t="s">
        <v>9992</v>
      </c>
      <c r="B879" s="57">
        <v>46030</v>
      </c>
      <c r="C879" s="57">
        <v>46053</v>
      </c>
      <c r="D879" t="s">
        <v>11676</v>
      </c>
      <c r="E879" t="s">
        <v>9993</v>
      </c>
      <c r="F879" t="s">
        <v>36</v>
      </c>
      <c r="G879" t="s">
        <v>100</v>
      </c>
      <c r="H879" t="s">
        <v>9426</v>
      </c>
      <c r="I879" t="s">
        <v>39</v>
      </c>
      <c r="J879" t="s">
        <v>17833</v>
      </c>
      <c r="K879" t="s">
        <v>17834</v>
      </c>
      <c r="L879" s="66">
        <v>24</v>
      </c>
      <c r="M879" s="66">
        <v>0</v>
      </c>
      <c r="N879" t="s">
        <v>9427</v>
      </c>
      <c r="O879" t="s">
        <v>9944</v>
      </c>
      <c r="P879" t="s">
        <v>11678</v>
      </c>
      <c r="Q879" t="s">
        <v>9997</v>
      </c>
      <c r="R879" t="s">
        <v>15430</v>
      </c>
      <c r="S879" t="s">
        <v>15431</v>
      </c>
      <c r="T879" t="s">
        <v>9427</v>
      </c>
      <c r="U879" s="57">
        <v>46030</v>
      </c>
      <c r="V879" s="57">
        <v>46053</v>
      </c>
      <c r="W879" s="65">
        <f t="shared" si="13"/>
        <v>24</v>
      </c>
    </row>
    <row r="880" spans="1:23" ht="13.5" x14ac:dyDescent="0.25">
      <c r="A880" t="s">
        <v>9727</v>
      </c>
      <c r="B880" s="57">
        <v>46030</v>
      </c>
      <c r="C880" s="57">
        <v>46053</v>
      </c>
      <c r="D880" t="s">
        <v>11676</v>
      </c>
      <c r="E880" t="s">
        <v>9728</v>
      </c>
      <c r="F880" t="s">
        <v>36</v>
      </c>
      <c r="G880" t="s">
        <v>100</v>
      </c>
      <c r="H880" t="s">
        <v>9426</v>
      </c>
      <c r="I880" t="s">
        <v>39</v>
      </c>
      <c r="J880" t="s">
        <v>17833</v>
      </c>
      <c r="K880" t="s">
        <v>17834</v>
      </c>
      <c r="L880" s="66">
        <v>24</v>
      </c>
      <c r="M880" s="66">
        <v>0</v>
      </c>
      <c r="N880" t="s">
        <v>9427</v>
      </c>
      <c r="O880" t="s">
        <v>9428</v>
      </c>
      <c r="P880" t="s">
        <v>11678</v>
      </c>
      <c r="Q880" t="s">
        <v>9522</v>
      </c>
      <c r="R880" t="s">
        <v>15161</v>
      </c>
      <c r="S880" t="s">
        <v>15162</v>
      </c>
      <c r="T880" t="s">
        <v>9427</v>
      </c>
      <c r="U880" s="57">
        <v>46030</v>
      </c>
      <c r="V880" s="57">
        <v>46053</v>
      </c>
      <c r="W880" s="65">
        <f t="shared" si="13"/>
        <v>24</v>
      </c>
    </row>
    <row r="881" spans="1:23" ht="13.5" x14ac:dyDescent="0.25">
      <c r="A881" t="s">
        <v>3948</v>
      </c>
      <c r="B881" s="57">
        <v>46031</v>
      </c>
      <c r="C881" s="57">
        <v>46053</v>
      </c>
      <c r="D881" t="s">
        <v>11676</v>
      </c>
      <c r="E881" t="s">
        <v>3949</v>
      </c>
      <c r="F881" t="s">
        <v>36</v>
      </c>
      <c r="G881" t="s">
        <v>100</v>
      </c>
      <c r="H881" t="s">
        <v>159</v>
      </c>
      <c r="I881" t="s">
        <v>39</v>
      </c>
      <c r="J881" t="s">
        <v>17835</v>
      </c>
      <c r="K881" t="s">
        <v>17834</v>
      </c>
      <c r="L881" s="66">
        <v>23</v>
      </c>
      <c r="M881" s="66">
        <v>0</v>
      </c>
      <c r="N881" t="s">
        <v>160</v>
      </c>
      <c r="O881" t="s">
        <v>3934</v>
      </c>
      <c r="P881" t="s">
        <v>41</v>
      </c>
      <c r="Q881" t="s">
        <v>3950</v>
      </c>
      <c r="R881" t="s">
        <v>14207</v>
      </c>
      <c r="S881" t="s">
        <v>14208</v>
      </c>
      <c r="T881" t="s">
        <v>160</v>
      </c>
      <c r="U881" s="57">
        <v>46031</v>
      </c>
      <c r="V881" s="57">
        <v>46053</v>
      </c>
      <c r="W881" s="65">
        <f t="shared" si="13"/>
        <v>23</v>
      </c>
    </row>
    <row r="882" spans="1:23" ht="13.5" x14ac:dyDescent="0.25">
      <c r="A882" t="s">
        <v>694</v>
      </c>
      <c r="B882" s="57">
        <v>46031</v>
      </c>
      <c r="C882" s="57">
        <v>46053</v>
      </c>
      <c r="D882" t="s">
        <v>11676</v>
      </c>
      <c r="E882" t="s">
        <v>5620</v>
      </c>
      <c r="F882" t="s">
        <v>36</v>
      </c>
      <c r="G882" t="s">
        <v>96</v>
      </c>
      <c r="H882" t="s">
        <v>159</v>
      </c>
      <c r="I882" t="s">
        <v>39</v>
      </c>
      <c r="J882" t="s">
        <v>17835</v>
      </c>
      <c r="K882" t="s">
        <v>17834</v>
      </c>
      <c r="L882" s="66">
        <v>23</v>
      </c>
      <c r="M882" s="66">
        <v>0</v>
      </c>
      <c r="N882" t="s">
        <v>160</v>
      </c>
      <c r="O882" t="s">
        <v>5581</v>
      </c>
      <c r="P882" t="s">
        <v>41</v>
      </c>
      <c r="Q882" t="s">
        <v>11139</v>
      </c>
      <c r="R882" t="s">
        <v>16077</v>
      </c>
      <c r="S882" t="s">
        <v>16078</v>
      </c>
      <c r="T882" t="s">
        <v>160</v>
      </c>
      <c r="U882" s="57">
        <v>46031</v>
      </c>
      <c r="V882" s="57">
        <v>46053</v>
      </c>
      <c r="W882" s="65">
        <f t="shared" si="13"/>
        <v>23</v>
      </c>
    </row>
    <row r="883" spans="1:23" ht="13.5" x14ac:dyDescent="0.25">
      <c r="A883" t="s">
        <v>2319</v>
      </c>
      <c r="B883" s="57">
        <v>46033</v>
      </c>
      <c r="C883" s="57">
        <v>46053</v>
      </c>
      <c r="D883" t="s">
        <v>11676</v>
      </c>
      <c r="E883" t="s">
        <v>2320</v>
      </c>
      <c r="F883" t="s">
        <v>36</v>
      </c>
      <c r="G883" t="s">
        <v>100</v>
      </c>
      <c r="H883" t="s">
        <v>38</v>
      </c>
      <c r="I883" t="s">
        <v>39</v>
      </c>
      <c r="J883" t="s">
        <v>17833</v>
      </c>
      <c r="K883" t="s">
        <v>17834</v>
      </c>
      <c r="L883" s="66">
        <v>21</v>
      </c>
      <c r="M883" s="66">
        <v>0</v>
      </c>
      <c r="N883" t="s">
        <v>38</v>
      </c>
      <c r="O883" t="s">
        <v>2295</v>
      </c>
      <c r="P883" t="s">
        <v>41</v>
      </c>
      <c r="Q883" t="s">
        <v>4199</v>
      </c>
      <c r="R883" t="s">
        <v>15921</v>
      </c>
      <c r="S883" t="s">
        <v>15922</v>
      </c>
      <c r="T883" t="s">
        <v>38</v>
      </c>
      <c r="U883" s="57">
        <v>46033</v>
      </c>
      <c r="V883" s="57">
        <v>46053</v>
      </c>
      <c r="W883" s="65">
        <f t="shared" si="13"/>
        <v>21</v>
      </c>
    </row>
    <row r="884" spans="1:23" ht="13.5" x14ac:dyDescent="0.25">
      <c r="A884" t="s">
        <v>6431</v>
      </c>
      <c r="B884" s="57">
        <v>46033</v>
      </c>
      <c r="C884" s="57">
        <v>46053</v>
      </c>
      <c r="D884" t="s">
        <v>11676</v>
      </c>
      <c r="E884" t="s">
        <v>6432</v>
      </c>
      <c r="F884" t="s">
        <v>36</v>
      </c>
      <c r="G884" t="s">
        <v>37</v>
      </c>
      <c r="H884" t="s">
        <v>159</v>
      </c>
      <c r="I884" t="s">
        <v>39</v>
      </c>
      <c r="J884" t="s">
        <v>17833</v>
      </c>
      <c r="K884" t="s">
        <v>17834</v>
      </c>
      <c r="L884" s="66">
        <v>21</v>
      </c>
      <c r="M884" s="66">
        <v>0</v>
      </c>
      <c r="N884" t="s">
        <v>160</v>
      </c>
      <c r="O884" t="s">
        <v>5844</v>
      </c>
      <c r="P884" t="s">
        <v>41</v>
      </c>
      <c r="Q884" t="s">
        <v>4336</v>
      </c>
      <c r="R884" t="s">
        <v>13743</v>
      </c>
      <c r="S884" t="s">
        <v>13744</v>
      </c>
      <c r="T884" t="s">
        <v>160</v>
      </c>
      <c r="U884" s="57">
        <v>46033</v>
      </c>
      <c r="V884" s="57">
        <v>46053</v>
      </c>
      <c r="W884" s="65">
        <f t="shared" si="13"/>
        <v>21</v>
      </c>
    </row>
    <row r="885" spans="1:23" ht="13.5" x14ac:dyDescent="0.25">
      <c r="A885" t="s">
        <v>1541</v>
      </c>
      <c r="B885" s="57">
        <v>46033</v>
      </c>
      <c r="C885" s="57">
        <v>46053</v>
      </c>
      <c r="D885" t="s">
        <v>11676</v>
      </c>
      <c r="E885" t="s">
        <v>4526</v>
      </c>
      <c r="F885" t="s">
        <v>36</v>
      </c>
      <c r="G885" t="s">
        <v>100</v>
      </c>
      <c r="H885" t="s">
        <v>159</v>
      </c>
      <c r="I885" t="s">
        <v>39</v>
      </c>
      <c r="J885" t="s">
        <v>17833</v>
      </c>
      <c r="K885" t="s">
        <v>17834</v>
      </c>
      <c r="L885" s="66">
        <v>21</v>
      </c>
      <c r="M885" s="66">
        <v>0</v>
      </c>
      <c r="N885" t="s">
        <v>160</v>
      </c>
      <c r="O885" t="s">
        <v>3979</v>
      </c>
      <c r="P885" t="s">
        <v>41</v>
      </c>
      <c r="Q885" t="s">
        <v>4374</v>
      </c>
      <c r="R885" t="s">
        <v>15601</v>
      </c>
      <c r="S885" t="s">
        <v>15602</v>
      </c>
      <c r="T885" t="s">
        <v>160</v>
      </c>
      <c r="U885" s="57">
        <v>46033</v>
      </c>
      <c r="V885" s="57">
        <v>46053</v>
      </c>
      <c r="W885" s="65">
        <f t="shared" si="13"/>
        <v>21</v>
      </c>
    </row>
    <row r="886" spans="1:23" ht="13.5" x14ac:dyDescent="0.25">
      <c r="A886" t="s">
        <v>260</v>
      </c>
      <c r="B886" s="57">
        <v>46034</v>
      </c>
      <c r="C886" s="57">
        <v>46053</v>
      </c>
      <c r="D886" t="s">
        <v>11676</v>
      </c>
      <c r="E886" t="s">
        <v>261</v>
      </c>
      <c r="F886" t="s">
        <v>36</v>
      </c>
      <c r="G886" t="s">
        <v>96</v>
      </c>
      <c r="H886" t="s">
        <v>241</v>
      </c>
      <c r="I886" t="s">
        <v>39</v>
      </c>
      <c r="J886" t="s">
        <v>17833</v>
      </c>
      <c r="K886" t="s">
        <v>17834</v>
      </c>
      <c r="L886" s="66">
        <v>20</v>
      </c>
      <c r="M886" s="66">
        <v>0</v>
      </c>
      <c r="N886" t="s">
        <v>242</v>
      </c>
      <c r="O886" t="s">
        <v>181</v>
      </c>
      <c r="P886" t="s">
        <v>41</v>
      </c>
      <c r="Q886" t="s">
        <v>10298</v>
      </c>
      <c r="R886" t="s">
        <v>16097</v>
      </c>
      <c r="S886" t="s">
        <v>16098</v>
      </c>
      <c r="T886" t="s">
        <v>242</v>
      </c>
      <c r="U886" s="57">
        <v>46034</v>
      </c>
      <c r="V886" s="57">
        <v>46053</v>
      </c>
      <c r="W886" s="65">
        <f t="shared" si="13"/>
        <v>20</v>
      </c>
    </row>
    <row r="887" spans="1:23" ht="13.5" x14ac:dyDescent="0.25">
      <c r="A887" t="s">
        <v>5410</v>
      </c>
      <c r="B887" s="57">
        <v>46034</v>
      </c>
      <c r="C887" s="57">
        <v>46053</v>
      </c>
      <c r="D887" t="s">
        <v>11676</v>
      </c>
      <c r="E887" t="s">
        <v>5412</v>
      </c>
      <c r="F887" t="s">
        <v>36</v>
      </c>
      <c r="G887" t="s">
        <v>96</v>
      </c>
      <c r="H887" t="s">
        <v>159</v>
      </c>
      <c r="I887" t="s">
        <v>39</v>
      </c>
      <c r="J887" t="s">
        <v>17833</v>
      </c>
      <c r="K887" t="s">
        <v>17834</v>
      </c>
      <c r="L887" s="66">
        <v>20</v>
      </c>
      <c r="M887" s="66">
        <v>0</v>
      </c>
      <c r="N887" t="s">
        <v>160</v>
      </c>
      <c r="O887" t="s">
        <v>5344</v>
      </c>
      <c r="P887" t="s">
        <v>41</v>
      </c>
      <c r="Q887" t="s">
        <v>10634</v>
      </c>
      <c r="R887" t="s">
        <v>15800</v>
      </c>
      <c r="S887" t="s">
        <v>15801</v>
      </c>
      <c r="T887" t="s">
        <v>160</v>
      </c>
      <c r="U887" s="57">
        <v>46034</v>
      </c>
      <c r="V887" s="57">
        <v>46053</v>
      </c>
      <c r="W887" s="65">
        <f t="shared" si="13"/>
        <v>20</v>
      </c>
    </row>
    <row r="888" spans="1:23" ht="13.5" x14ac:dyDescent="0.25">
      <c r="A888" t="s">
        <v>317</v>
      </c>
      <c r="B888" s="57">
        <v>46034</v>
      </c>
      <c r="C888" s="57">
        <v>46053</v>
      </c>
      <c r="D888" t="s">
        <v>11676</v>
      </c>
      <c r="E888" t="s">
        <v>1070</v>
      </c>
      <c r="F888" t="s">
        <v>36</v>
      </c>
      <c r="G888" t="s">
        <v>96</v>
      </c>
      <c r="H888" t="s">
        <v>122</v>
      </c>
      <c r="I888" t="s">
        <v>39</v>
      </c>
      <c r="J888" t="s">
        <v>17833</v>
      </c>
      <c r="K888" t="s">
        <v>17834</v>
      </c>
      <c r="L888" s="66">
        <v>20</v>
      </c>
      <c r="M888" s="66">
        <v>0</v>
      </c>
      <c r="N888" t="s">
        <v>122</v>
      </c>
      <c r="O888" t="s">
        <v>965</v>
      </c>
      <c r="P888" t="s">
        <v>41</v>
      </c>
      <c r="Q888" t="s">
        <v>307</v>
      </c>
      <c r="R888" t="s">
        <v>13379</v>
      </c>
      <c r="S888" t="s">
        <v>13380</v>
      </c>
      <c r="T888" t="s">
        <v>122</v>
      </c>
      <c r="U888" s="57">
        <v>46034</v>
      </c>
      <c r="V888" s="57">
        <v>46053</v>
      </c>
      <c r="W888" s="65">
        <f t="shared" si="13"/>
        <v>20</v>
      </c>
    </row>
    <row r="889" spans="1:23" ht="13.5" x14ac:dyDescent="0.25">
      <c r="A889" t="s">
        <v>3364</v>
      </c>
      <c r="B889" s="57">
        <v>46034</v>
      </c>
      <c r="C889" s="57">
        <v>46053</v>
      </c>
      <c r="D889" t="s">
        <v>11676</v>
      </c>
      <c r="E889" t="s">
        <v>3365</v>
      </c>
      <c r="F889" t="s">
        <v>36</v>
      </c>
      <c r="G889" t="s">
        <v>100</v>
      </c>
      <c r="H889" t="s">
        <v>38</v>
      </c>
      <c r="I889" t="s">
        <v>39</v>
      </c>
      <c r="J889" t="s">
        <v>17833</v>
      </c>
      <c r="K889" t="s">
        <v>17834</v>
      </c>
      <c r="L889" s="66">
        <v>20</v>
      </c>
      <c r="M889" s="66">
        <v>0</v>
      </c>
      <c r="N889" t="s">
        <v>38</v>
      </c>
      <c r="O889" t="s">
        <v>3340</v>
      </c>
      <c r="P889" t="s">
        <v>41</v>
      </c>
      <c r="Q889" t="s">
        <v>2587</v>
      </c>
      <c r="R889" t="s">
        <v>14758</v>
      </c>
      <c r="S889" t="s">
        <v>14759</v>
      </c>
      <c r="T889" t="s">
        <v>38</v>
      </c>
      <c r="U889" s="57">
        <v>46034</v>
      </c>
      <c r="V889" s="57">
        <v>46053</v>
      </c>
      <c r="W889" s="65">
        <f t="shared" si="13"/>
        <v>20</v>
      </c>
    </row>
    <row r="890" spans="1:23" ht="13.5" x14ac:dyDescent="0.25">
      <c r="A890" t="s">
        <v>5811</v>
      </c>
      <c r="B890" s="57">
        <v>46034</v>
      </c>
      <c r="C890" s="57">
        <v>46053</v>
      </c>
      <c r="D890" t="s">
        <v>11676</v>
      </c>
      <c r="E890" t="s">
        <v>5812</v>
      </c>
      <c r="F890" t="s">
        <v>36</v>
      </c>
      <c r="G890" t="s">
        <v>100</v>
      </c>
      <c r="H890" t="s">
        <v>159</v>
      </c>
      <c r="I890" t="s">
        <v>39</v>
      </c>
      <c r="J890" t="s">
        <v>17833</v>
      </c>
      <c r="K890" t="s">
        <v>17834</v>
      </c>
      <c r="L890" s="66">
        <v>20</v>
      </c>
      <c r="M890" s="66">
        <v>0</v>
      </c>
      <c r="N890" t="s">
        <v>160</v>
      </c>
      <c r="O890" t="s">
        <v>5767</v>
      </c>
      <c r="P890" t="s">
        <v>41</v>
      </c>
      <c r="Q890" t="s">
        <v>5824</v>
      </c>
      <c r="R890" t="s">
        <v>13669</v>
      </c>
      <c r="S890" t="s">
        <v>13670</v>
      </c>
      <c r="T890" t="s">
        <v>1344</v>
      </c>
      <c r="U890" s="57">
        <v>46034</v>
      </c>
      <c r="V890" s="57">
        <v>46053</v>
      </c>
      <c r="W890" s="65">
        <f t="shared" si="13"/>
        <v>20</v>
      </c>
    </row>
    <row r="891" spans="1:23" ht="13.5" x14ac:dyDescent="0.25">
      <c r="A891" t="s">
        <v>1086</v>
      </c>
      <c r="B891" s="57">
        <v>46034</v>
      </c>
      <c r="C891" s="57">
        <v>46053</v>
      </c>
      <c r="D891" t="s">
        <v>11676</v>
      </c>
      <c r="E891" t="s">
        <v>1087</v>
      </c>
      <c r="F891" t="s">
        <v>36</v>
      </c>
      <c r="G891" t="s">
        <v>96</v>
      </c>
      <c r="H891" t="s">
        <v>122</v>
      </c>
      <c r="I891" t="s">
        <v>39</v>
      </c>
      <c r="J891" t="s">
        <v>17835</v>
      </c>
      <c r="K891" t="s">
        <v>17834</v>
      </c>
      <c r="L891" s="66">
        <v>20</v>
      </c>
      <c r="M891" s="66">
        <v>0</v>
      </c>
      <c r="N891" t="s">
        <v>122</v>
      </c>
      <c r="O891" t="s">
        <v>965</v>
      </c>
      <c r="P891" t="s">
        <v>41</v>
      </c>
      <c r="Q891" t="s">
        <v>1078</v>
      </c>
      <c r="R891" t="s">
        <v>13995</v>
      </c>
      <c r="S891" t="s">
        <v>13996</v>
      </c>
      <c r="T891" t="s">
        <v>122</v>
      </c>
      <c r="U891" s="57">
        <v>46034</v>
      </c>
      <c r="V891" s="57">
        <v>46053</v>
      </c>
      <c r="W891" s="65">
        <f t="shared" si="13"/>
        <v>20</v>
      </c>
    </row>
    <row r="892" spans="1:23" ht="13.5" x14ac:dyDescent="0.25">
      <c r="A892" t="s">
        <v>1361</v>
      </c>
      <c r="B892" s="57">
        <v>46035</v>
      </c>
      <c r="C892" s="57">
        <v>46053</v>
      </c>
      <c r="D892" t="s">
        <v>11676</v>
      </c>
      <c r="E892" t="s">
        <v>1362</v>
      </c>
      <c r="F892" t="s">
        <v>36</v>
      </c>
      <c r="G892" t="s">
        <v>100</v>
      </c>
      <c r="H892" t="s">
        <v>159</v>
      </c>
      <c r="I892" t="s">
        <v>39</v>
      </c>
      <c r="J892" t="s">
        <v>17835</v>
      </c>
      <c r="K892" t="s">
        <v>17834</v>
      </c>
      <c r="L892" s="66">
        <v>19</v>
      </c>
      <c r="M892" s="66">
        <v>0</v>
      </c>
      <c r="N892" t="s">
        <v>160</v>
      </c>
      <c r="O892" t="s">
        <v>1351</v>
      </c>
      <c r="P892" t="s">
        <v>41</v>
      </c>
      <c r="Q892" t="s">
        <v>3735</v>
      </c>
      <c r="R892" t="s">
        <v>15663</v>
      </c>
      <c r="S892" t="s">
        <v>15664</v>
      </c>
      <c r="T892" t="s">
        <v>160</v>
      </c>
      <c r="U892" s="57">
        <v>46035</v>
      </c>
      <c r="V892" s="57">
        <v>46053</v>
      </c>
      <c r="W892" s="65">
        <f t="shared" si="13"/>
        <v>19</v>
      </c>
    </row>
    <row r="893" spans="1:23" ht="13.5" x14ac:dyDescent="0.25">
      <c r="A893" t="s">
        <v>1141</v>
      </c>
      <c r="B893" s="57">
        <v>46035</v>
      </c>
      <c r="C893" s="57">
        <v>46053</v>
      </c>
      <c r="D893" t="s">
        <v>11676</v>
      </c>
      <c r="E893" t="s">
        <v>1640</v>
      </c>
      <c r="F893" t="s">
        <v>36</v>
      </c>
      <c r="G893" t="s">
        <v>96</v>
      </c>
      <c r="H893" t="s">
        <v>1138</v>
      </c>
      <c r="I893" t="s">
        <v>39</v>
      </c>
      <c r="J893" t="s">
        <v>17833</v>
      </c>
      <c r="K893" t="s">
        <v>17834</v>
      </c>
      <c r="L893" s="66">
        <v>19</v>
      </c>
      <c r="M893" s="66">
        <v>0</v>
      </c>
      <c r="N893" t="s">
        <v>1138</v>
      </c>
      <c r="O893" t="s">
        <v>1638</v>
      </c>
      <c r="P893" t="s">
        <v>41</v>
      </c>
      <c r="Q893" t="s">
        <v>10571</v>
      </c>
      <c r="R893" t="s">
        <v>13851</v>
      </c>
      <c r="S893" t="s">
        <v>13852</v>
      </c>
      <c r="T893" t="s">
        <v>1138</v>
      </c>
      <c r="U893" s="57">
        <v>46035</v>
      </c>
      <c r="V893" s="57">
        <v>46053</v>
      </c>
      <c r="W893" s="65">
        <f t="shared" si="13"/>
        <v>19</v>
      </c>
    </row>
    <row r="894" spans="1:23" ht="13.5" x14ac:dyDescent="0.25">
      <c r="A894" t="s">
        <v>4286</v>
      </c>
      <c r="B894" s="57">
        <v>46035</v>
      </c>
      <c r="C894" s="57">
        <v>46053</v>
      </c>
      <c r="D894" t="s">
        <v>11676</v>
      </c>
      <c r="E894" t="s">
        <v>4288</v>
      </c>
      <c r="F894" t="s">
        <v>36</v>
      </c>
      <c r="G894" t="s">
        <v>96</v>
      </c>
      <c r="H894" t="s">
        <v>38</v>
      </c>
      <c r="I894" t="s">
        <v>39</v>
      </c>
      <c r="J894" t="s">
        <v>17833</v>
      </c>
      <c r="K894" t="s">
        <v>17834</v>
      </c>
      <c r="L894" s="66">
        <v>19</v>
      </c>
      <c r="M894" s="66">
        <v>0</v>
      </c>
      <c r="N894" t="s">
        <v>38</v>
      </c>
      <c r="O894" t="s">
        <v>3979</v>
      </c>
      <c r="P894" t="s">
        <v>41</v>
      </c>
      <c r="Q894" t="s">
        <v>10982</v>
      </c>
      <c r="R894" t="s">
        <v>13969</v>
      </c>
      <c r="S894" t="s">
        <v>13970</v>
      </c>
      <c r="T894" t="s">
        <v>38</v>
      </c>
      <c r="U894" s="57">
        <v>46035</v>
      </c>
      <c r="V894" s="57">
        <v>46053</v>
      </c>
      <c r="W894" s="65">
        <f t="shared" si="13"/>
        <v>19</v>
      </c>
    </row>
    <row r="895" spans="1:23" ht="13.5" x14ac:dyDescent="0.25">
      <c r="A895" t="s">
        <v>5573</v>
      </c>
      <c r="B895" s="57">
        <v>46035</v>
      </c>
      <c r="C895" s="57">
        <v>46053</v>
      </c>
      <c r="D895" t="s">
        <v>11676</v>
      </c>
      <c r="E895" t="s">
        <v>5574</v>
      </c>
      <c r="F895" t="s">
        <v>171</v>
      </c>
      <c r="G895" t="s">
        <v>172</v>
      </c>
      <c r="H895" t="s">
        <v>159</v>
      </c>
      <c r="I895" t="s">
        <v>39</v>
      </c>
      <c r="J895" t="s">
        <v>18377</v>
      </c>
      <c r="K895" t="s">
        <v>18378</v>
      </c>
      <c r="L895" s="66">
        <v>19</v>
      </c>
      <c r="M895" s="66">
        <v>0</v>
      </c>
      <c r="N895" t="s">
        <v>160</v>
      </c>
      <c r="O895" t="s">
        <v>5432</v>
      </c>
      <c r="P895" t="s">
        <v>41</v>
      </c>
      <c r="Q895" t="s">
        <v>11132</v>
      </c>
      <c r="R895" t="s">
        <v>16942</v>
      </c>
      <c r="S895" t="s">
        <v>16943</v>
      </c>
      <c r="T895" t="s">
        <v>160</v>
      </c>
      <c r="U895" s="57">
        <v>46035</v>
      </c>
      <c r="V895" s="57">
        <v>46053</v>
      </c>
      <c r="W895" s="65">
        <f t="shared" si="13"/>
        <v>19</v>
      </c>
    </row>
    <row r="896" spans="1:23" ht="13.5" x14ac:dyDescent="0.25">
      <c r="A896" t="s">
        <v>4578</v>
      </c>
      <c r="B896" s="57">
        <v>46036</v>
      </c>
      <c r="C896" s="57">
        <v>46053</v>
      </c>
      <c r="D896" t="s">
        <v>11676</v>
      </c>
      <c r="E896" t="s">
        <v>4579</v>
      </c>
      <c r="F896" t="s">
        <v>36</v>
      </c>
      <c r="G896" t="s">
        <v>100</v>
      </c>
      <c r="H896" t="s">
        <v>38</v>
      </c>
      <c r="I896" t="s">
        <v>39</v>
      </c>
      <c r="J896" t="s">
        <v>17833</v>
      </c>
      <c r="K896" t="s">
        <v>17834</v>
      </c>
      <c r="L896" s="66">
        <v>18</v>
      </c>
      <c r="M896" s="66">
        <v>0</v>
      </c>
      <c r="N896" t="s">
        <v>38</v>
      </c>
      <c r="O896" t="s">
        <v>4572</v>
      </c>
      <c r="P896" t="s">
        <v>41</v>
      </c>
      <c r="Q896" t="s">
        <v>10395</v>
      </c>
      <c r="R896" t="s">
        <v>13869</v>
      </c>
      <c r="S896" t="s">
        <v>13870</v>
      </c>
      <c r="T896" t="s">
        <v>38</v>
      </c>
      <c r="U896" s="57">
        <v>46036</v>
      </c>
      <c r="V896" s="57">
        <v>46053</v>
      </c>
      <c r="W896" s="65">
        <f t="shared" si="13"/>
        <v>18</v>
      </c>
    </row>
    <row r="897" spans="1:23" ht="13.5" x14ac:dyDescent="0.25">
      <c r="A897" t="s">
        <v>5355</v>
      </c>
      <c r="B897" s="57">
        <v>46036</v>
      </c>
      <c r="C897" s="57">
        <v>46053</v>
      </c>
      <c r="D897" t="s">
        <v>11676</v>
      </c>
      <c r="E897" t="s">
        <v>5356</v>
      </c>
      <c r="F897" t="s">
        <v>36</v>
      </c>
      <c r="G897" t="s">
        <v>37</v>
      </c>
      <c r="H897" t="s">
        <v>38</v>
      </c>
      <c r="I897" t="s">
        <v>39</v>
      </c>
      <c r="J897" t="s">
        <v>17833</v>
      </c>
      <c r="K897" t="s">
        <v>17834</v>
      </c>
      <c r="L897" s="66">
        <v>18</v>
      </c>
      <c r="M897" s="66">
        <v>0</v>
      </c>
      <c r="N897" t="s">
        <v>38</v>
      </c>
      <c r="O897" t="s">
        <v>5344</v>
      </c>
      <c r="P897" t="s">
        <v>41</v>
      </c>
      <c r="Q897" t="s">
        <v>3472</v>
      </c>
      <c r="R897" t="s">
        <v>14493</v>
      </c>
      <c r="S897" t="s">
        <v>14494</v>
      </c>
      <c r="T897" t="s">
        <v>38</v>
      </c>
      <c r="U897" s="57">
        <v>46036</v>
      </c>
      <c r="V897" s="57">
        <v>46053</v>
      </c>
      <c r="W897" s="65">
        <f t="shared" si="13"/>
        <v>18</v>
      </c>
    </row>
    <row r="898" spans="1:23" ht="13.5" x14ac:dyDescent="0.25">
      <c r="A898" t="s">
        <v>4591</v>
      </c>
      <c r="B898" s="57">
        <v>46036</v>
      </c>
      <c r="C898" s="57">
        <v>46053</v>
      </c>
      <c r="D898" t="s">
        <v>11676</v>
      </c>
      <c r="E898" t="s">
        <v>4592</v>
      </c>
      <c r="F898" t="s">
        <v>36</v>
      </c>
      <c r="G898" t="s">
        <v>100</v>
      </c>
      <c r="H898" t="s">
        <v>38</v>
      </c>
      <c r="I898" t="s">
        <v>39</v>
      </c>
      <c r="J898" t="s">
        <v>17833</v>
      </c>
      <c r="K898" t="s">
        <v>17834</v>
      </c>
      <c r="L898" s="66">
        <v>18</v>
      </c>
      <c r="M898" s="66">
        <v>0</v>
      </c>
      <c r="N898" t="s">
        <v>38</v>
      </c>
      <c r="O898" t="s">
        <v>4572</v>
      </c>
      <c r="P898" t="s">
        <v>41</v>
      </c>
      <c r="Q898" t="s">
        <v>10996</v>
      </c>
      <c r="R898" t="s">
        <v>16133</v>
      </c>
      <c r="S898" t="s">
        <v>16134</v>
      </c>
      <c r="T898" t="s">
        <v>38</v>
      </c>
      <c r="U898" s="57">
        <v>46036</v>
      </c>
      <c r="V898" s="57">
        <v>46053</v>
      </c>
      <c r="W898" s="65">
        <f t="shared" si="13"/>
        <v>18</v>
      </c>
    </row>
    <row r="899" spans="1:23" ht="13.5" x14ac:dyDescent="0.25">
      <c r="A899" t="s">
        <v>615</v>
      </c>
      <c r="B899" s="57">
        <v>46036</v>
      </c>
      <c r="C899" s="57">
        <v>46053</v>
      </c>
      <c r="D899" t="s">
        <v>11676</v>
      </c>
      <c r="E899" t="s">
        <v>616</v>
      </c>
      <c r="F899" t="s">
        <v>36</v>
      </c>
      <c r="G899" t="s">
        <v>37</v>
      </c>
      <c r="H899" t="s">
        <v>38</v>
      </c>
      <c r="I899" t="s">
        <v>39</v>
      </c>
      <c r="J899" t="s">
        <v>17833</v>
      </c>
      <c r="K899" t="s">
        <v>17834</v>
      </c>
      <c r="L899" s="66">
        <v>18</v>
      </c>
      <c r="M899" s="66">
        <v>0</v>
      </c>
      <c r="N899" t="s">
        <v>38</v>
      </c>
      <c r="O899" t="s">
        <v>614</v>
      </c>
      <c r="P899" t="s">
        <v>41</v>
      </c>
      <c r="Q899" t="s">
        <v>732</v>
      </c>
      <c r="R899" t="s">
        <v>14481</v>
      </c>
      <c r="S899" t="s">
        <v>14482</v>
      </c>
      <c r="T899" t="s">
        <v>38</v>
      </c>
      <c r="U899" s="57">
        <v>46036</v>
      </c>
      <c r="V899" s="57">
        <v>46053</v>
      </c>
      <c r="W899" s="65">
        <f t="shared" ref="W899:W962" si="14">(V899-U899)+1</f>
        <v>18</v>
      </c>
    </row>
    <row r="900" spans="1:23" ht="13.5" x14ac:dyDescent="0.25">
      <c r="A900" t="s">
        <v>4904</v>
      </c>
      <c r="B900" s="57">
        <v>46036</v>
      </c>
      <c r="C900" s="57">
        <v>46053</v>
      </c>
      <c r="D900" t="s">
        <v>11676</v>
      </c>
      <c r="E900" t="s">
        <v>4905</v>
      </c>
      <c r="F900" t="s">
        <v>36</v>
      </c>
      <c r="G900" t="s">
        <v>37</v>
      </c>
      <c r="H900" t="s">
        <v>831</v>
      </c>
      <c r="I900" t="s">
        <v>39</v>
      </c>
      <c r="J900" t="s">
        <v>17833</v>
      </c>
      <c r="K900" t="s">
        <v>17834</v>
      </c>
      <c r="L900" s="66">
        <v>18</v>
      </c>
      <c r="M900" s="66">
        <v>0</v>
      </c>
      <c r="N900" t="s">
        <v>832</v>
      </c>
      <c r="O900" t="s">
        <v>4840</v>
      </c>
      <c r="P900" t="s">
        <v>41</v>
      </c>
      <c r="Q900" t="s">
        <v>4873</v>
      </c>
      <c r="R900" t="s">
        <v>14608</v>
      </c>
      <c r="S900" t="s">
        <v>14609</v>
      </c>
      <c r="T900" t="s">
        <v>832</v>
      </c>
      <c r="U900" s="57">
        <v>46036</v>
      </c>
      <c r="V900" s="57">
        <v>46053</v>
      </c>
      <c r="W900" s="65">
        <f t="shared" si="14"/>
        <v>18</v>
      </c>
    </row>
    <row r="901" spans="1:23" ht="13.5" x14ac:dyDescent="0.25">
      <c r="A901" t="s">
        <v>284</v>
      </c>
      <c r="B901" s="57">
        <v>46036</v>
      </c>
      <c r="C901" s="57">
        <v>46053</v>
      </c>
      <c r="D901" t="s">
        <v>11676</v>
      </c>
      <c r="E901" t="s">
        <v>285</v>
      </c>
      <c r="F901" t="s">
        <v>36</v>
      </c>
      <c r="G901" t="s">
        <v>96</v>
      </c>
      <c r="H901" t="s">
        <v>38</v>
      </c>
      <c r="I901" t="s">
        <v>39</v>
      </c>
      <c r="J901" t="s">
        <v>17835</v>
      </c>
      <c r="K901" t="s">
        <v>17834</v>
      </c>
      <c r="L901" s="66">
        <v>18</v>
      </c>
      <c r="M901" s="66">
        <v>0</v>
      </c>
      <c r="N901" t="s">
        <v>38</v>
      </c>
      <c r="O901" t="s">
        <v>283</v>
      </c>
      <c r="P901" t="s">
        <v>41</v>
      </c>
      <c r="Q901" t="s">
        <v>10324</v>
      </c>
      <c r="R901" t="s">
        <v>16135</v>
      </c>
      <c r="S901" t="s">
        <v>16136</v>
      </c>
      <c r="T901" t="s">
        <v>14091</v>
      </c>
      <c r="U901" s="57">
        <v>46036</v>
      </c>
      <c r="V901" s="57">
        <v>46053</v>
      </c>
      <c r="W901" s="65">
        <f t="shared" si="14"/>
        <v>18</v>
      </c>
    </row>
    <row r="902" spans="1:23" ht="13.5" x14ac:dyDescent="0.25">
      <c r="A902" t="s">
        <v>4439</v>
      </c>
      <c r="B902" s="57">
        <v>46036</v>
      </c>
      <c r="C902" s="57">
        <v>46053</v>
      </c>
      <c r="D902" t="s">
        <v>11676</v>
      </c>
      <c r="E902" t="s">
        <v>4440</v>
      </c>
      <c r="F902" t="s">
        <v>36</v>
      </c>
      <c r="G902" t="s">
        <v>96</v>
      </c>
      <c r="H902" t="s">
        <v>159</v>
      </c>
      <c r="I902" t="s">
        <v>39</v>
      </c>
      <c r="J902" t="s">
        <v>17835</v>
      </c>
      <c r="K902" t="s">
        <v>17834</v>
      </c>
      <c r="L902" s="66">
        <v>18</v>
      </c>
      <c r="M902" s="66">
        <v>0</v>
      </c>
      <c r="N902" t="s">
        <v>160</v>
      </c>
      <c r="O902" t="s">
        <v>3979</v>
      </c>
      <c r="P902" t="s">
        <v>41</v>
      </c>
      <c r="Q902" t="s">
        <v>10962</v>
      </c>
      <c r="R902" t="s">
        <v>16137</v>
      </c>
      <c r="S902" t="s">
        <v>16138</v>
      </c>
      <c r="T902" t="s">
        <v>160</v>
      </c>
      <c r="U902" s="57">
        <v>46036</v>
      </c>
      <c r="V902" s="57">
        <v>46053</v>
      </c>
      <c r="W902" s="65">
        <f t="shared" si="14"/>
        <v>18</v>
      </c>
    </row>
    <row r="903" spans="1:23" ht="13.5" x14ac:dyDescent="0.25">
      <c r="A903" t="s">
        <v>986</v>
      </c>
      <c r="B903" s="57">
        <v>46036</v>
      </c>
      <c r="C903" s="57">
        <v>46053</v>
      </c>
      <c r="D903" t="s">
        <v>11676</v>
      </c>
      <c r="E903" t="s">
        <v>987</v>
      </c>
      <c r="F903" t="s">
        <v>36</v>
      </c>
      <c r="G903" t="s">
        <v>37</v>
      </c>
      <c r="H903" t="s">
        <v>38</v>
      </c>
      <c r="I903" t="s">
        <v>39</v>
      </c>
      <c r="J903" t="s">
        <v>17833</v>
      </c>
      <c r="K903" t="s">
        <v>17834</v>
      </c>
      <c r="L903" s="66">
        <v>18</v>
      </c>
      <c r="M903" s="66">
        <v>0</v>
      </c>
      <c r="N903" t="s">
        <v>38</v>
      </c>
      <c r="O903" t="s">
        <v>965</v>
      </c>
      <c r="P903" t="s">
        <v>41</v>
      </c>
      <c r="Q903" t="s">
        <v>978</v>
      </c>
      <c r="R903" t="s">
        <v>14662</v>
      </c>
      <c r="S903" t="s">
        <v>14663</v>
      </c>
      <c r="T903" t="s">
        <v>38</v>
      </c>
      <c r="U903" s="57">
        <v>46036</v>
      </c>
      <c r="V903" s="57">
        <v>46053</v>
      </c>
      <c r="W903" s="65">
        <f t="shared" si="14"/>
        <v>18</v>
      </c>
    </row>
    <row r="904" spans="1:23" ht="13.5" x14ac:dyDescent="0.25">
      <c r="A904" t="s">
        <v>4292</v>
      </c>
      <c r="B904" s="57">
        <v>46036</v>
      </c>
      <c r="C904" s="57">
        <v>46053</v>
      </c>
      <c r="D904" t="s">
        <v>11676</v>
      </c>
      <c r="E904" t="s">
        <v>4294</v>
      </c>
      <c r="F904" t="s">
        <v>36</v>
      </c>
      <c r="G904" t="s">
        <v>96</v>
      </c>
      <c r="H904" t="s">
        <v>38</v>
      </c>
      <c r="I904" t="s">
        <v>39</v>
      </c>
      <c r="J904" t="s">
        <v>17833</v>
      </c>
      <c r="K904" t="s">
        <v>17834</v>
      </c>
      <c r="L904" s="66">
        <v>18</v>
      </c>
      <c r="M904" s="66">
        <v>0</v>
      </c>
      <c r="N904" t="s">
        <v>38</v>
      </c>
      <c r="O904" t="s">
        <v>3979</v>
      </c>
      <c r="P904" t="s">
        <v>41</v>
      </c>
      <c r="Q904" t="s">
        <v>10623</v>
      </c>
      <c r="R904" t="s">
        <v>13979</v>
      </c>
      <c r="S904" t="s">
        <v>13980</v>
      </c>
      <c r="T904" t="s">
        <v>38</v>
      </c>
      <c r="U904" s="57">
        <v>46036</v>
      </c>
      <c r="V904" s="57">
        <v>46053</v>
      </c>
      <c r="W904" s="65">
        <f t="shared" si="14"/>
        <v>18</v>
      </c>
    </row>
    <row r="905" spans="1:23" ht="13.5" x14ac:dyDescent="0.25">
      <c r="A905" t="s">
        <v>1246</v>
      </c>
      <c r="B905" s="57">
        <v>46037</v>
      </c>
      <c r="C905" s="57">
        <v>46053</v>
      </c>
      <c r="D905" t="s">
        <v>11676</v>
      </c>
      <c r="E905" t="s">
        <v>1247</v>
      </c>
      <c r="F905" t="s">
        <v>36</v>
      </c>
      <c r="G905" t="s">
        <v>96</v>
      </c>
      <c r="H905" t="s">
        <v>159</v>
      </c>
      <c r="I905" t="s">
        <v>39</v>
      </c>
      <c r="J905" t="s">
        <v>17835</v>
      </c>
      <c r="K905" t="s">
        <v>17834</v>
      </c>
      <c r="L905" s="66">
        <v>17</v>
      </c>
      <c r="M905" s="66">
        <v>0</v>
      </c>
      <c r="N905" t="s">
        <v>160</v>
      </c>
      <c r="O905" t="s">
        <v>1248</v>
      </c>
      <c r="P905" t="s">
        <v>41</v>
      </c>
      <c r="Q905" t="s">
        <v>10489</v>
      </c>
      <c r="R905" t="s">
        <v>14556</v>
      </c>
      <c r="S905" t="s">
        <v>14557</v>
      </c>
      <c r="T905" t="s">
        <v>160</v>
      </c>
      <c r="U905" s="57">
        <v>46037</v>
      </c>
      <c r="V905" s="57">
        <v>46053</v>
      </c>
      <c r="W905" s="65">
        <f t="shared" si="14"/>
        <v>17</v>
      </c>
    </row>
    <row r="906" spans="1:23" ht="13.5" x14ac:dyDescent="0.25">
      <c r="A906" t="s">
        <v>3683</v>
      </c>
      <c r="B906" s="57">
        <v>46037</v>
      </c>
      <c r="C906" s="57">
        <v>46053</v>
      </c>
      <c r="D906" t="s">
        <v>11676</v>
      </c>
      <c r="E906" t="s">
        <v>4208</v>
      </c>
      <c r="F906" t="s">
        <v>36</v>
      </c>
      <c r="G906" t="s">
        <v>37</v>
      </c>
      <c r="H906" t="s">
        <v>38</v>
      </c>
      <c r="I906" t="s">
        <v>39</v>
      </c>
      <c r="J906" t="s">
        <v>17833</v>
      </c>
      <c r="K906" t="s">
        <v>17834</v>
      </c>
      <c r="L906" s="66">
        <v>17</v>
      </c>
      <c r="M906" s="66">
        <v>0</v>
      </c>
      <c r="N906" t="s">
        <v>38</v>
      </c>
      <c r="O906" t="s">
        <v>3979</v>
      </c>
      <c r="P906" t="s">
        <v>41</v>
      </c>
      <c r="Q906" t="s">
        <v>126</v>
      </c>
      <c r="R906" t="s">
        <v>14227</v>
      </c>
      <c r="S906" t="s">
        <v>14228</v>
      </c>
      <c r="T906" t="s">
        <v>38</v>
      </c>
      <c r="U906" s="57">
        <v>46037</v>
      </c>
      <c r="V906" s="57">
        <v>46053</v>
      </c>
      <c r="W906" s="65">
        <f t="shared" si="14"/>
        <v>17</v>
      </c>
    </row>
    <row r="907" spans="1:23" ht="13.5" x14ac:dyDescent="0.25">
      <c r="A907" t="s">
        <v>4328</v>
      </c>
      <c r="B907" s="57">
        <v>46038</v>
      </c>
      <c r="C907" s="57">
        <v>46053</v>
      </c>
      <c r="D907" t="s">
        <v>11676</v>
      </c>
      <c r="E907" t="s">
        <v>224</v>
      </c>
      <c r="F907" t="s">
        <v>49</v>
      </c>
      <c r="G907" t="s">
        <v>50</v>
      </c>
      <c r="H907" t="s">
        <v>159</v>
      </c>
      <c r="I907" t="s">
        <v>39</v>
      </c>
      <c r="J907" t="s">
        <v>17756</v>
      </c>
      <c r="K907" t="s">
        <v>17757</v>
      </c>
      <c r="L907" s="66">
        <v>16</v>
      </c>
      <c r="M907" s="66">
        <v>0</v>
      </c>
      <c r="N907" t="s">
        <v>160</v>
      </c>
      <c r="O907" t="s">
        <v>3979</v>
      </c>
      <c r="P907" t="s">
        <v>41</v>
      </c>
      <c r="Q907" t="s">
        <v>224</v>
      </c>
      <c r="R907"/>
      <c r="S907"/>
      <c r="T907"/>
      <c r="U907" s="57">
        <v>46038</v>
      </c>
      <c r="V907" s="57">
        <v>46053</v>
      </c>
      <c r="W907" s="65">
        <f t="shared" si="14"/>
        <v>16</v>
      </c>
    </row>
    <row r="908" spans="1:23" ht="13.5" x14ac:dyDescent="0.25">
      <c r="A908" t="s">
        <v>3994</v>
      </c>
      <c r="B908" s="57">
        <v>46038</v>
      </c>
      <c r="C908" s="57">
        <v>46053</v>
      </c>
      <c r="D908" t="s">
        <v>11676</v>
      </c>
      <c r="E908" t="s">
        <v>3995</v>
      </c>
      <c r="F908" t="s">
        <v>49</v>
      </c>
      <c r="G908" t="s">
        <v>50</v>
      </c>
      <c r="H908" t="s">
        <v>38</v>
      </c>
      <c r="I908" t="s">
        <v>39</v>
      </c>
      <c r="J908" t="s">
        <v>17756</v>
      </c>
      <c r="K908" t="s">
        <v>17757</v>
      </c>
      <c r="L908" s="66">
        <v>16</v>
      </c>
      <c r="M908" s="66">
        <v>0</v>
      </c>
      <c r="N908" t="s">
        <v>38</v>
      </c>
      <c r="O908" t="s">
        <v>3979</v>
      </c>
      <c r="P908" t="s">
        <v>41</v>
      </c>
      <c r="Q908" t="s">
        <v>224</v>
      </c>
      <c r="R908"/>
      <c r="S908"/>
      <c r="T908"/>
      <c r="U908" s="57">
        <v>46038</v>
      </c>
      <c r="V908" s="57">
        <v>46053</v>
      </c>
      <c r="W908" s="65">
        <f t="shared" si="14"/>
        <v>16</v>
      </c>
    </row>
    <row r="909" spans="1:23" ht="13.5" x14ac:dyDescent="0.25">
      <c r="A909" t="s">
        <v>1315</v>
      </c>
      <c r="B909" s="57">
        <v>46038</v>
      </c>
      <c r="C909" s="57">
        <v>46053</v>
      </c>
      <c r="D909" t="s">
        <v>11676</v>
      </c>
      <c r="E909" t="s">
        <v>224</v>
      </c>
      <c r="F909" t="s">
        <v>49</v>
      </c>
      <c r="G909" t="s">
        <v>50</v>
      </c>
      <c r="H909" t="s">
        <v>159</v>
      </c>
      <c r="I909" t="s">
        <v>39</v>
      </c>
      <c r="J909" t="s">
        <v>17756</v>
      </c>
      <c r="K909" t="s">
        <v>17757</v>
      </c>
      <c r="L909" s="66">
        <v>16</v>
      </c>
      <c r="M909" s="66">
        <v>0</v>
      </c>
      <c r="N909" t="s">
        <v>160</v>
      </c>
      <c r="O909" t="s">
        <v>3979</v>
      </c>
      <c r="P909" t="s">
        <v>41</v>
      </c>
      <c r="Q909" t="s">
        <v>224</v>
      </c>
      <c r="R909"/>
      <c r="S909"/>
      <c r="T909"/>
      <c r="U909" s="57">
        <v>46038</v>
      </c>
      <c r="V909" s="57">
        <v>46053</v>
      </c>
      <c r="W909" s="65">
        <f t="shared" si="14"/>
        <v>16</v>
      </c>
    </row>
    <row r="910" spans="1:23" ht="13.5" x14ac:dyDescent="0.25">
      <c r="A910" t="s">
        <v>4376</v>
      </c>
      <c r="B910" s="57">
        <v>46038</v>
      </c>
      <c r="C910" s="57">
        <v>46053</v>
      </c>
      <c r="D910" t="s">
        <v>11676</v>
      </c>
      <c r="E910" t="s">
        <v>224</v>
      </c>
      <c r="F910" t="s">
        <v>49</v>
      </c>
      <c r="G910" t="s">
        <v>50</v>
      </c>
      <c r="H910" t="s">
        <v>159</v>
      </c>
      <c r="I910" t="s">
        <v>39</v>
      </c>
      <c r="J910" t="s">
        <v>17756</v>
      </c>
      <c r="K910" t="s">
        <v>17757</v>
      </c>
      <c r="L910" s="66">
        <v>16</v>
      </c>
      <c r="M910" s="66">
        <v>0</v>
      </c>
      <c r="N910" t="s">
        <v>160</v>
      </c>
      <c r="O910" t="s">
        <v>3979</v>
      </c>
      <c r="P910" t="s">
        <v>41</v>
      </c>
      <c r="Q910" t="s">
        <v>224</v>
      </c>
      <c r="R910"/>
      <c r="S910"/>
      <c r="T910"/>
      <c r="U910" s="57">
        <v>46038</v>
      </c>
      <c r="V910" s="57">
        <v>46053</v>
      </c>
      <c r="W910" s="65">
        <f t="shared" si="14"/>
        <v>16</v>
      </c>
    </row>
    <row r="911" spans="1:23" ht="13.5" x14ac:dyDescent="0.25">
      <c r="A911" t="s">
        <v>4411</v>
      </c>
      <c r="B911" s="57">
        <v>46038</v>
      </c>
      <c r="C911" s="57">
        <v>46053</v>
      </c>
      <c r="D911" t="s">
        <v>11676</v>
      </c>
      <c r="E911" t="s">
        <v>224</v>
      </c>
      <c r="F911" t="s">
        <v>49</v>
      </c>
      <c r="G911" t="s">
        <v>50</v>
      </c>
      <c r="H911" t="s">
        <v>159</v>
      </c>
      <c r="I911" t="s">
        <v>39</v>
      </c>
      <c r="J911" t="s">
        <v>17756</v>
      </c>
      <c r="K911" t="s">
        <v>17757</v>
      </c>
      <c r="L911" s="66">
        <v>16</v>
      </c>
      <c r="M911" s="66">
        <v>0</v>
      </c>
      <c r="N911" t="s">
        <v>160</v>
      </c>
      <c r="O911" t="s">
        <v>3979</v>
      </c>
      <c r="P911" t="s">
        <v>41</v>
      </c>
      <c r="Q911" t="s">
        <v>224</v>
      </c>
      <c r="R911"/>
      <c r="S911"/>
      <c r="T911"/>
      <c r="U911" s="57">
        <v>46038</v>
      </c>
      <c r="V911" s="57">
        <v>46053</v>
      </c>
      <c r="W911" s="65">
        <f t="shared" si="14"/>
        <v>16</v>
      </c>
    </row>
    <row r="912" spans="1:23" ht="13.5" x14ac:dyDescent="0.25">
      <c r="A912" t="s">
        <v>9242</v>
      </c>
      <c r="B912" s="57">
        <v>46038</v>
      </c>
      <c r="C912" s="57">
        <v>46053</v>
      </c>
      <c r="D912" t="s">
        <v>11676</v>
      </c>
      <c r="E912" t="s">
        <v>9243</v>
      </c>
      <c r="F912" t="s">
        <v>36</v>
      </c>
      <c r="G912" t="s">
        <v>37</v>
      </c>
      <c r="H912" t="s">
        <v>9188</v>
      </c>
      <c r="I912" t="s">
        <v>39</v>
      </c>
      <c r="J912" t="s">
        <v>17833</v>
      </c>
      <c r="K912" t="s">
        <v>17834</v>
      </c>
      <c r="L912" s="66">
        <v>16</v>
      </c>
      <c r="M912" s="66">
        <v>0</v>
      </c>
      <c r="N912" t="s">
        <v>9189</v>
      </c>
      <c r="O912" t="s">
        <v>9190</v>
      </c>
      <c r="P912" t="s">
        <v>11678</v>
      </c>
      <c r="Q912" t="s">
        <v>9307</v>
      </c>
      <c r="R912" t="s">
        <v>12763</v>
      </c>
      <c r="S912" t="s">
        <v>12764</v>
      </c>
      <c r="T912" t="s">
        <v>9189</v>
      </c>
      <c r="U912" s="57">
        <v>46038</v>
      </c>
      <c r="V912" s="57">
        <v>46053</v>
      </c>
      <c r="W912" s="65">
        <f t="shared" si="14"/>
        <v>16</v>
      </c>
    </row>
    <row r="913" spans="1:23" ht="13.5" x14ac:dyDescent="0.25">
      <c r="A913" t="s">
        <v>4432</v>
      </c>
      <c r="B913" s="57">
        <v>46038</v>
      </c>
      <c r="C913" s="57">
        <v>46053</v>
      </c>
      <c r="D913" t="s">
        <v>11676</v>
      </c>
      <c r="E913" t="s">
        <v>224</v>
      </c>
      <c r="F913" t="s">
        <v>49</v>
      </c>
      <c r="G913" t="s">
        <v>50</v>
      </c>
      <c r="H913" t="s">
        <v>159</v>
      </c>
      <c r="I913" t="s">
        <v>39</v>
      </c>
      <c r="J913" t="s">
        <v>17756</v>
      </c>
      <c r="K913" t="s">
        <v>17757</v>
      </c>
      <c r="L913" s="66">
        <v>16</v>
      </c>
      <c r="M913" s="66">
        <v>0</v>
      </c>
      <c r="N913" t="s">
        <v>160</v>
      </c>
      <c r="O913" t="s">
        <v>3979</v>
      </c>
      <c r="P913" t="s">
        <v>41</v>
      </c>
      <c r="Q913" t="s">
        <v>224</v>
      </c>
      <c r="R913"/>
      <c r="S913"/>
      <c r="T913"/>
      <c r="U913" s="57">
        <v>46038</v>
      </c>
      <c r="V913" s="57">
        <v>46053</v>
      </c>
      <c r="W913" s="65">
        <f t="shared" si="14"/>
        <v>16</v>
      </c>
    </row>
    <row r="914" spans="1:23" ht="13.5" x14ac:dyDescent="0.25">
      <c r="A914" t="s">
        <v>3548</v>
      </c>
      <c r="B914" s="57">
        <v>46038</v>
      </c>
      <c r="C914" s="57">
        <v>46053</v>
      </c>
      <c r="D914" t="s">
        <v>11676</v>
      </c>
      <c r="E914" t="s">
        <v>4143</v>
      </c>
      <c r="F914" t="s">
        <v>49</v>
      </c>
      <c r="G914" t="s">
        <v>50</v>
      </c>
      <c r="H914" t="s">
        <v>38</v>
      </c>
      <c r="I914" t="s">
        <v>39</v>
      </c>
      <c r="J914" t="s">
        <v>17756</v>
      </c>
      <c r="K914" t="s">
        <v>17757</v>
      </c>
      <c r="L914" s="66">
        <v>16</v>
      </c>
      <c r="M914" s="66">
        <v>0</v>
      </c>
      <c r="N914" t="s">
        <v>38</v>
      </c>
      <c r="O914" t="s">
        <v>3979</v>
      </c>
      <c r="P914" t="s">
        <v>41</v>
      </c>
      <c r="Q914" t="s">
        <v>224</v>
      </c>
      <c r="R914"/>
      <c r="S914"/>
      <c r="T914"/>
      <c r="U914" s="57">
        <v>46038</v>
      </c>
      <c r="V914" s="57">
        <v>46053</v>
      </c>
      <c r="W914" s="65">
        <f t="shared" si="14"/>
        <v>16</v>
      </c>
    </row>
    <row r="915" spans="1:23" ht="13.5" x14ac:dyDescent="0.25">
      <c r="A915" t="s">
        <v>4454</v>
      </c>
      <c r="B915" s="57">
        <v>46038</v>
      </c>
      <c r="C915" s="57">
        <v>46053</v>
      </c>
      <c r="D915" t="s">
        <v>11676</v>
      </c>
      <c r="E915" t="s">
        <v>224</v>
      </c>
      <c r="F915" t="s">
        <v>49</v>
      </c>
      <c r="G915" t="s">
        <v>50</v>
      </c>
      <c r="H915" t="s">
        <v>159</v>
      </c>
      <c r="I915" t="s">
        <v>39</v>
      </c>
      <c r="J915" t="s">
        <v>17756</v>
      </c>
      <c r="K915" t="s">
        <v>17757</v>
      </c>
      <c r="L915" s="66">
        <v>16</v>
      </c>
      <c r="M915" s="66">
        <v>0</v>
      </c>
      <c r="N915" t="s">
        <v>160</v>
      </c>
      <c r="O915" t="s">
        <v>3979</v>
      </c>
      <c r="P915" t="s">
        <v>41</v>
      </c>
      <c r="Q915" t="s">
        <v>224</v>
      </c>
      <c r="R915"/>
      <c r="S915"/>
      <c r="T915"/>
      <c r="U915" s="57">
        <v>46038</v>
      </c>
      <c r="V915" s="57">
        <v>46053</v>
      </c>
      <c r="W915" s="65">
        <f t="shared" si="14"/>
        <v>16</v>
      </c>
    </row>
    <row r="916" spans="1:23" ht="13.5" x14ac:dyDescent="0.25">
      <c r="A916" t="s">
        <v>4147</v>
      </c>
      <c r="B916" s="57">
        <v>46038</v>
      </c>
      <c r="C916" s="57">
        <v>46053</v>
      </c>
      <c r="D916" t="s">
        <v>11676</v>
      </c>
      <c r="E916" t="s">
        <v>4148</v>
      </c>
      <c r="F916" t="s">
        <v>49</v>
      </c>
      <c r="G916" t="s">
        <v>50</v>
      </c>
      <c r="H916" t="s">
        <v>38</v>
      </c>
      <c r="I916" t="s">
        <v>39</v>
      </c>
      <c r="J916" t="s">
        <v>17756</v>
      </c>
      <c r="K916" t="s">
        <v>17757</v>
      </c>
      <c r="L916" s="66">
        <v>16</v>
      </c>
      <c r="M916" s="66">
        <v>0</v>
      </c>
      <c r="N916" t="s">
        <v>38</v>
      </c>
      <c r="O916" t="s">
        <v>3979</v>
      </c>
      <c r="P916" t="s">
        <v>41</v>
      </c>
      <c r="Q916" t="s">
        <v>224</v>
      </c>
      <c r="R916"/>
      <c r="S916"/>
      <c r="T916"/>
      <c r="U916" s="57">
        <v>46038</v>
      </c>
      <c r="V916" s="57">
        <v>46053</v>
      </c>
      <c r="W916" s="65">
        <f t="shared" si="14"/>
        <v>16</v>
      </c>
    </row>
    <row r="917" spans="1:23" ht="13.5" x14ac:dyDescent="0.25">
      <c r="A917" t="s">
        <v>748</v>
      </c>
      <c r="B917" s="57">
        <v>46038</v>
      </c>
      <c r="C917" s="57">
        <v>46053</v>
      </c>
      <c r="D917" t="s">
        <v>11676</v>
      </c>
      <c r="E917" t="s">
        <v>4157</v>
      </c>
      <c r="F917" t="s">
        <v>49</v>
      </c>
      <c r="G917" t="s">
        <v>50</v>
      </c>
      <c r="H917" t="s">
        <v>38</v>
      </c>
      <c r="I917" t="s">
        <v>39</v>
      </c>
      <c r="J917" t="s">
        <v>17756</v>
      </c>
      <c r="K917" t="s">
        <v>17757</v>
      </c>
      <c r="L917" s="66">
        <v>16</v>
      </c>
      <c r="M917" s="66">
        <v>0</v>
      </c>
      <c r="N917" t="s">
        <v>38</v>
      </c>
      <c r="O917" t="s">
        <v>3979</v>
      </c>
      <c r="P917" t="s">
        <v>41</v>
      </c>
      <c r="Q917" t="s">
        <v>224</v>
      </c>
      <c r="R917"/>
      <c r="S917"/>
      <c r="T917"/>
      <c r="U917" s="57">
        <v>46038</v>
      </c>
      <c r="V917" s="57">
        <v>46053</v>
      </c>
      <c r="W917" s="65">
        <f t="shared" si="14"/>
        <v>16</v>
      </c>
    </row>
    <row r="918" spans="1:23" ht="13.5" x14ac:dyDescent="0.25">
      <c r="A918" t="s">
        <v>4191</v>
      </c>
      <c r="B918" s="57">
        <v>46038</v>
      </c>
      <c r="C918" s="57">
        <v>46053</v>
      </c>
      <c r="D918" t="s">
        <v>11676</v>
      </c>
      <c r="E918" t="s">
        <v>4192</v>
      </c>
      <c r="F918" t="s">
        <v>49</v>
      </c>
      <c r="G918" t="s">
        <v>50</v>
      </c>
      <c r="H918" t="s">
        <v>38</v>
      </c>
      <c r="I918" t="s">
        <v>39</v>
      </c>
      <c r="J918" t="s">
        <v>17756</v>
      </c>
      <c r="K918" t="s">
        <v>17757</v>
      </c>
      <c r="L918" s="66">
        <v>16</v>
      </c>
      <c r="M918" s="66">
        <v>0</v>
      </c>
      <c r="N918" t="s">
        <v>38</v>
      </c>
      <c r="O918" t="s">
        <v>3979</v>
      </c>
      <c r="P918" t="s">
        <v>41</v>
      </c>
      <c r="Q918" t="s">
        <v>224</v>
      </c>
      <c r="R918"/>
      <c r="S918"/>
      <c r="T918"/>
      <c r="U918" s="57">
        <v>46038</v>
      </c>
      <c r="V918" s="57">
        <v>46053</v>
      </c>
      <c r="W918" s="65">
        <f t="shared" si="14"/>
        <v>16</v>
      </c>
    </row>
    <row r="919" spans="1:23" ht="13.5" x14ac:dyDescent="0.25">
      <c r="A919" t="s">
        <v>4193</v>
      </c>
      <c r="B919" s="57">
        <v>46038</v>
      </c>
      <c r="C919" s="57">
        <v>46053</v>
      </c>
      <c r="D919" t="s">
        <v>11676</v>
      </c>
      <c r="E919" t="s">
        <v>4194</v>
      </c>
      <c r="F919" t="s">
        <v>49</v>
      </c>
      <c r="G919" t="s">
        <v>50</v>
      </c>
      <c r="H919" t="s">
        <v>38</v>
      </c>
      <c r="I919" t="s">
        <v>39</v>
      </c>
      <c r="J919" t="s">
        <v>17756</v>
      </c>
      <c r="K919" t="s">
        <v>17757</v>
      </c>
      <c r="L919" s="66">
        <v>16</v>
      </c>
      <c r="M919" s="66">
        <v>0</v>
      </c>
      <c r="N919" t="s">
        <v>38</v>
      </c>
      <c r="O919" t="s">
        <v>3979</v>
      </c>
      <c r="P919" t="s">
        <v>41</v>
      </c>
      <c r="Q919" t="s">
        <v>224</v>
      </c>
      <c r="R919"/>
      <c r="S919"/>
      <c r="T919"/>
      <c r="U919" s="57">
        <v>46038</v>
      </c>
      <c r="V919" s="57">
        <v>46053</v>
      </c>
      <c r="W919" s="65">
        <f t="shared" si="14"/>
        <v>16</v>
      </c>
    </row>
    <row r="920" spans="1:23" ht="13.5" x14ac:dyDescent="0.25">
      <c r="A920" t="s">
        <v>3970</v>
      </c>
      <c r="B920" s="57">
        <v>46038</v>
      </c>
      <c r="C920" s="57">
        <v>46053</v>
      </c>
      <c r="D920" t="s">
        <v>11676</v>
      </c>
      <c r="E920" t="s">
        <v>224</v>
      </c>
      <c r="F920" t="s">
        <v>49</v>
      </c>
      <c r="G920" t="s">
        <v>50</v>
      </c>
      <c r="H920" t="s">
        <v>159</v>
      </c>
      <c r="I920" t="s">
        <v>39</v>
      </c>
      <c r="J920" t="s">
        <v>17756</v>
      </c>
      <c r="K920" t="s">
        <v>17757</v>
      </c>
      <c r="L920" s="66">
        <v>16</v>
      </c>
      <c r="M920" s="66">
        <v>0</v>
      </c>
      <c r="N920" t="s">
        <v>160</v>
      </c>
      <c r="O920" t="s">
        <v>3979</v>
      </c>
      <c r="P920" t="s">
        <v>41</v>
      </c>
      <c r="Q920" t="s">
        <v>224</v>
      </c>
      <c r="R920"/>
      <c r="S920"/>
      <c r="T920"/>
      <c r="U920" s="57">
        <v>46038</v>
      </c>
      <c r="V920" s="57">
        <v>46053</v>
      </c>
      <c r="W920" s="65">
        <f t="shared" si="14"/>
        <v>16</v>
      </c>
    </row>
    <row r="921" spans="1:23" ht="13.5" x14ac:dyDescent="0.25">
      <c r="A921" t="s">
        <v>4206</v>
      </c>
      <c r="B921" s="57">
        <v>46038</v>
      </c>
      <c r="C921" s="57">
        <v>46053</v>
      </c>
      <c r="D921" t="s">
        <v>11676</v>
      </c>
      <c r="E921" t="s">
        <v>4207</v>
      </c>
      <c r="F921" t="s">
        <v>49</v>
      </c>
      <c r="G921" t="s">
        <v>50</v>
      </c>
      <c r="H921" t="s">
        <v>38</v>
      </c>
      <c r="I921" t="s">
        <v>39</v>
      </c>
      <c r="J921" t="s">
        <v>17756</v>
      </c>
      <c r="K921" t="s">
        <v>17757</v>
      </c>
      <c r="L921" s="66">
        <v>16</v>
      </c>
      <c r="M921" s="66">
        <v>0</v>
      </c>
      <c r="N921" t="s">
        <v>38</v>
      </c>
      <c r="O921" t="s">
        <v>3979</v>
      </c>
      <c r="P921" t="s">
        <v>41</v>
      </c>
      <c r="Q921" t="s">
        <v>224</v>
      </c>
      <c r="R921"/>
      <c r="S921"/>
      <c r="T921"/>
      <c r="U921" s="57">
        <v>46038</v>
      </c>
      <c r="V921" s="57">
        <v>46053</v>
      </c>
      <c r="W921" s="65">
        <f t="shared" si="14"/>
        <v>16</v>
      </c>
    </row>
    <row r="922" spans="1:23" ht="13.5" x14ac:dyDescent="0.25">
      <c r="A922" t="s">
        <v>2680</v>
      </c>
      <c r="B922" s="57">
        <v>46038</v>
      </c>
      <c r="C922" s="57">
        <v>46053</v>
      </c>
      <c r="D922" t="s">
        <v>11676</v>
      </c>
      <c r="E922" t="s">
        <v>4280</v>
      </c>
      <c r="F922" t="s">
        <v>49</v>
      </c>
      <c r="G922" t="s">
        <v>50</v>
      </c>
      <c r="H922" t="s">
        <v>38</v>
      </c>
      <c r="I922" t="s">
        <v>39</v>
      </c>
      <c r="J922" t="s">
        <v>17756</v>
      </c>
      <c r="K922" t="s">
        <v>17757</v>
      </c>
      <c r="L922" s="66">
        <v>16</v>
      </c>
      <c r="M922" s="66">
        <v>0</v>
      </c>
      <c r="N922" t="s">
        <v>38</v>
      </c>
      <c r="O922" t="s">
        <v>3979</v>
      </c>
      <c r="P922" t="s">
        <v>41</v>
      </c>
      <c r="Q922" t="s">
        <v>224</v>
      </c>
      <c r="R922"/>
      <c r="S922"/>
      <c r="T922"/>
      <c r="U922" s="57">
        <v>46038</v>
      </c>
      <c r="V922" s="57">
        <v>46053</v>
      </c>
      <c r="W922" s="65">
        <f t="shared" si="14"/>
        <v>16</v>
      </c>
    </row>
    <row r="923" spans="1:23" ht="13.5" x14ac:dyDescent="0.25">
      <c r="A923" t="s">
        <v>2698</v>
      </c>
      <c r="B923" s="57">
        <v>46039</v>
      </c>
      <c r="C923" s="57">
        <v>46053</v>
      </c>
      <c r="D923" t="s">
        <v>11676</v>
      </c>
      <c r="E923" t="s">
        <v>224</v>
      </c>
      <c r="F923" t="s">
        <v>49</v>
      </c>
      <c r="G923" t="s">
        <v>50</v>
      </c>
      <c r="H923" t="s">
        <v>159</v>
      </c>
      <c r="I923" t="s">
        <v>39</v>
      </c>
      <c r="J923" t="s">
        <v>17756</v>
      </c>
      <c r="K923" t="s">
        <v>17757</v>
      </c>
      <c r="L923" s="66">
        <v>15</v>
      </c>
      <c r="M923" s="66">
        <v>0</v>
      </c>
      <c r="N923" t="s">
        <v>160</v>
      </c>
      <c r="O923" t="s">
        <v>3979</v>
      </c>
      <c r="P923" t="s">
        <v>41</v>
      </c>
      <c r="Q923" t="s">
        <v>224</v>
      </c>
      <c r="R923"/>
      <c r="S923"/>
      <c r="T923"/>
      <c r="U923" s="57">
        <v>46039</v>
      </c>
      <c r="V923" s="57">
        <v>46053</v>
      </c>
      <c r="W923" s="65">
        <f t="shared" si="14"/>
        <v>15</v>
      </c>
    </row>
    <row r="924" spans="1:23" ht="13.5" x14ac:dyDescent="0.25">
      <c r="A924" t="s">
        <v>2825</v>
      </c>
      <c r="B924" s="57">
        <v>46039</v>
      </c>
      <c r="C924" s="57">
        <v>46053</v>
      </c>
      <c r="D924" t="s">
        <v>11676</v>
      </c>
      <c r="E924" t="s">
        <v>4059</v>
      </c>
      <c r="F924" t="s">
        <v>49</v>
      </c>
      <c r="G924" t="s">
        <v>50</v>
      </c>
      <c r="H924" t="s">
        <v>38</v>
      </c>
      <c r="I924" t="s">
        <v>39</v>
      </c>
      <c r="J924" t="s">
        <v>17756</v>
      </c>
      <c r="K924" t="s">
        <v>17757</v>
      </c>
      <c r="L924" s="66">
        <v>15</v>
      </c>
      <c r="M924" s="66">
        <v>0</v>
      </c>
      <c r="N924" t="s">
        <v>38</v>
      </c>
      <c r="O924" t="s">
        <v>3979</v>
      </c>
      <c r="P924" t="s">
        <v>41</v>
      </c>
      <c r="Q924" t="s">
        <v>224</v>
      </c>
      <c r="R924"/>
      <c r="S924"/>
      <c r="T924"/>
      <c r="U924" s="57">
        <v>46039</v>
      </c>
      <c r="V924" s="57">
        <v>46053</v>
      </c>
      <c r="W924" s="65">
        <f t="shared" si="14"/>
        <v>15</v>
      </c>
    </row>
    <row r="925" spans="1:23" ht="13.5" x14ac:dyDescent="0.25">
      <c r="A925" t="s">
        <v>3346</v>
      </c>
      <c r="B925" s="57">
        <v>46039</v>
      </c>
      <c r="C925" s="57">
        <v>46053</v>
      </c>
      <c r="D925" t="s">
        <v>11676</v>
      </c>
      <c r="E925" t="s">
        <v>4098</v>
      </c>
      <c r="F925" t="s">
        <v>49</v>
      </c>
      <c r="G925" t="s">
        <v>50</v>
      </c>
      <c r="H925" t="s">
        <v>38</v>
      </c>
      <c r="I925" t="s">
        <v>39</v>
      </c>
      <c r="J925" t="s">
        <v>17756</v>
      </c>
      <c r="K925" t="s">
        <v>17757</v>
      </c>
      <c r="L925" s="66">
        <v>15</v>
      </c>
      <c r="M925" s="66">
        <v>0</v>
      </c>
      <c r="N925" t="s">
        <v>38</v>
      </c>
      <c r="O925" t="s">
        <v>3979</v>
      </c>
      <c r="P925" t="s">
        <v>41</v>
      </c>
      <c r="Q925" t="s">
        <v>224</v>
      </c>
      <c r="R925"/>
      <c r="S925"/>
      <c r="T925"/>
      <c r="U925" s="57">
        <v>46039</v>
      </c>
      <c r="V925" s="57">
        <v>46053</v>
      </c>
      <c r="W925" s="65">
        <f t="shared" si="14"/>
        <v>15</v>
      </c>
    </row>
    <row r="926" spans="1:23" ht="13.5" x14ac:dyDescent="0.25">
      <c r="A926" t="s">
        <v>4455</v>
      </c>
      <c r="B926" s="57">
        <v>46039</v>
      </c>
      <c r="C926" s="57">
        <v>46053</v>
      </c>
      <c r="D926" t="s">
        <v>11676</v>
      </c>
      <c r="E926" t="s">
        <v>224</v>
      </c>
      <c r="F926" t="s">
        <v>49</v>
      </c>
      <c r="G926" t="s">
        <v>50</v>
      </c>
      <c r="H926" t="s">
        <v>159</v>
      </c>
      <c r="I926" t="s">
        <v>39</v>
      </c>
      <c r="J926" t="s">
        <v>17756</v>
      </c>
      <c r="K926" t="s">
        <v>17757</v>
      </c>
      <c r="L926" s="66">
        <v>15</v>
      </c>
      <c r="M926" s="66">
        <v>0</v>
      </c>
      <c r="N926" t="s">
        <v>160</v>
      </c>
      <c r="O926" t="s">
        <v>3979</v>
      </c>
      <c r="P926" t="s">
        <v>41</v>
      </c>
      <c r="Q926" t="s">
        <v>224</v>
      </c>
      <c r="R926"/>
      <c r="S926"/>
      <c r="T926"/>
      <c r="U926" s="57">
        <v>46039</v>
      </c>
      <c r="V926" s="57">
        <v>46053</v>
      </c>
      <c r="W926" s="65">
        <f t="shared" si="14"/>
        <v>15</v>
      </c>
    </row>
    <row r="927" spans="1:23" ht="13.5" x14ac:dyDescent="0.25">
      <c r="A927" t="s">
        <v>3416</v>
      </c>
      <c r="B927" s="57">
        <v>46039</v>
      </c>
      <c r="C927" s="57">
        <v>46053</v>
      </c>
      <c r="D927" t="s">
        <v>11676</v>
      </c>
      <c r="E927" t="s">
        <v>4213</v>
      </c>
      <c r="F927" t="s">
        <v>49</v>
      </c>
      <c r="G927" t="s">
        <v>50</v>
      </c>
      <c r="H927" t="s">
        <v>38</v>
      </c>
      <c r="I927" t="s">
        <v>39</v>
      </c>
      <c r="J927" t="s">
        <v>17756</v>
      </c>
      <c r="K927" t="s">
        <v>17757</v>
      </c>
      <c r="L927" s="66">
        <v>15</v>
      </c>
      <c r="M927" s="66">
        <v>0</v>
      </c>
      <c r="N927" t="s">
        <v>38</v>
      </c>
      <c r="O927" t="s">
        <v>3979</v>
      </c>
      <c r="P927" t="s">
        <v>41</v>
      </c>
      <c r="Q927" t="s">
        <v>224</v>
      </c>
      <c r="R927"/>
      <c r="S927"/>
      <c r="T927"/>
      <c r="U927" s="57">
        <v>46039</v>
      </c>
      <c r="V927" s="57">
        <v>46053</v>
      </c>
      <c r="W927" s="65">
        <f t="shared" si="14"/>
        <v>15</v>
      </c>
    </row>
    <row r="928" spans="1:23" ht="13.5" x14ac:dyDescent="0.25">
      <c r="A928" t="s">
        <v>301</v>
      </c>
      <c r="B928" s="57">
        <v>46039</v>
      </c>
      <c r="C928" s="57">
        <v>46053</v>
      </c>
      <c r="D928" t="s">
        <v>11676</v>
      </c>
      <c r="E928" t="s">
        <v>303</v>
      </c>
      <c r="F928" t="s">
        <v>36</v>
      </c>
      <c r="G928" t="s">
        <v>96</v>
      </c>
      <c r="H928" t="s">
        <v>159</v>
      </c>
      <c r="I928" t="s">
        <v>39</v>
      </c>
      <c r="J928" t="s">
        <v>17833</v>
      </c>
      <c r="K928" t="s">
        <v>17834</v>
      </c>
      <c r="L928" s="66">
        <v>15</v>
      </c>
      <c r="M928" s="66">
        <v>0</v>
      </c>
      <c r="N928" t="s">
        <v>160</v>
      </c>
      <c r="O928" t="s">
        <v>283</v>
      </c>
      <c r="P928" t="s">
        <v>41</v>
      </c>
      <c r="Q928" t="s">
        <v>10332</v>
      </c>
      <c r="R928" t="s">
        <v>14011</v>
      </c>
      <c r="S928" t="s">
        <v>14012</v>
      </c>
      <c r="T928" t="s">
        <v>5831</v>
      </c>
      <c r="U928" s="57">
        <v>46039</v>
      </c>
      <c r="V928" s="57">
        <v>46053</v>
      </c>
      <c r="W928" s="65">
        <f t="shared" si="14"/>
        <v>15</v>
      </c>
    </row>
    <row r="929" spans="1:23" ht="13.5" x14ac:dyDescent="0.25">
      <c r="A929" t="s">
        <v>2893</v>
      </c>
      <c r="B929" s="57">
        <v>46040</v>
      </c>
      <c r="C929" s="57">
        <v>46053</v>
      </c>
      <c r="D929" t="s">
        <v>11676</v>
      </c>
      <c r="E929" t="s">
        <v>2894</v>
      </c>
      <c r="F929" t="s">
        <v>36</v>
      </c>
      <c r="G929" t="s">
        <v>100</v>
      </c>
      <c r="H929" t="s">
        <v>38</v>
      </c>
      <c r="I929" t="s">
        <v>39</v>
      </c>
      <c r="J929" t="s">
        <v>17833</v>
      </c>
      <c r="K929" t="s">
        <v>17834</v>
      </c>
      <c r="L929" s="66">
        <v>14</v>
      </c>
      <c r="M929" s="66">
        <v>0</v>
      </c>
      <c r="N929" t="s">
        <v>38</v>
      </c>
      <c r="O929" t="s">
        <v>2890</v>
      </c>
      <c r="P929" t="s">
        <v>41</v>
      </c>
      <c r="Q929" t="s">
        <v>2902</v>
      </c>
      <c r="R929" t="s">
        <v>14901</v>
      </c>
      <c r="S929" t="s">
        <v>14902</v>
      </c>
      <c r="T929" t="s">
        <v>38</v>
      </c>
      <c r="U929" s="57">
        <v>46040</v>
      </c>
      <c r="V929" s="57">
        <v>46053</v>
      </c>
      <c r="W929" s="65">
        <f t="shared" si="14"/>
        <v>14</v>
      </c>
    </row>
    <row r="930" spans="1:23" ht="13.5" x14ac:dyDescent="0.25">
      <c r="A930" t="s">
        <v>4025</v>
      </c>
      <c r="B930" s="57">
        <v>46040</v>
      </c>
      <c r="C930" s="57">
        <v>46053</v>
      </c>
      <c r="D930" t="s">
        <v>11676</v>
      </c>
      <c r="E930" t="s">
        <v>4026</v>
      </c>
      <c r="F930" t="s">
        <v>49</v>
      </c>
      <c r="G930" t="s">
        <v>50</v>
      </c>
      <c r="H930" t="s">
        <v>38</v>
      </c>
      <c r="I930" t="s">
        <v>39</v>
      </c>
      <c r="J930" t="s">
        <v>17756</v>
      </c>
      <c r="K930" t="s">
        <v>17757</v>
      </c>
      <c r="L930" s="66">
        <v>14</v>
      </c>
      <c r="M930" s="66">
        <v>0</v>
      </c>
      <c r="N930" t="s">
        <v>38</v>
      </c>
      <c r="O930" t="s">
        <v>3979</v>
      </c>
      <c r="P930" t="s">
        <v>41</v>
      </c>
      <c r="Q930" t="s">
        <v>224</v>
      </c>
      <c r="R930"/>
      <c r="S930"/>
      <c r="T930"/>
      <c r="U930" s="57">
        <v>46040</v>
      </c>
      <c r="V930" s="57">
        <v>46053</v>
      </c>
      <c r="W930" s="65">
        <f t="shared" si="14"/>
        <v>14</v>
      </c>
    </row>
    <row r="931" spans="1:23" ht="13.5" x14ac:dyDescent="0.25">
      <c r="A931" t="s">
        <v>612</v>
      </c>
      <c r="B931" s="57">
        <v>46040</v>
      </c>
      <c r="C931" s="57">
        <v>46053</v>
      </c>
      <c r="D931" t="s">
        <v>11676</v>
      </c>
      <c r="E931" t="s">
        <v>4052</v>
      </c>
      <c r="F931" t="s">
        <v>49</v>
      </c>
      <c r="G931" t="s">
        <v>50</v>
      </c>
      <c r="H931" t="s">
        <v>38</v>
      </c>
      <c r="I931" t="s">
        <v>39</v>
      </c>
      <c r="J931" t="s">
        <v>17756</v>
      </c>
      <c r="K931" t="s">
        <v>17757</v>
      </c>
      <c r="L931" s="66">
        <v>14</v>
      </c>
      <c r="M931" s="66">
        <v>0</v>
      </c>
      <c r="N931" t="s">
        <v>38</v>
      </c>
      <c r="O931" t="s">
        <v>3979</v>
      </c>
      <c r="P931" t="s">
        <v>41</v>
      </c>
      <c r="Q931" t="s">
        <v>224</v>
      </c>
      <c r="R931"/>
      <c r="S931"/>
      <c r="T931"/>
      <c r="U931" s="57">
        <v>46040</v>
      </c>
      <c r="V931" s="57">
        <v>46053</v>
      </c>
      <c r="W931" s="65">
        <f t="shared" si="14"/>
        <v>14</v>
      </c>
    </row>
    <row r="932" spans="1:23" ht="13.5" x14ac:dyDescent="0.25">
      <c r="A932" t="s">
        <v>3766</v>
      </c>
      <c r="B932" s="57">
        <v>46040</v>
      </c>
      <c r="C932" s="57">
        <v>46053</v>
      </c>
      <c r="D932" t="s">
        <v>11676</v>
      </c>
      <c r="E932" t="s">
        <v>4092</v>
      </c>
      <c r="F932" t="s">
        <v>49</v>
      </c>
      <c r="G932" t="s">
        <v>50</v>
      </c>
      <c r="H932" t="s">
        <v>38</v>
      </c>
      <c r="I932" t="s">
        <v>39</v>
      </c>
      <c r="J932" t="s">
        <v>17756</v>
      </c>
      <c r="K932" t="s">
        <v>17757</v>
      </c>
      <c r="L932" s="66">
        <v>14</v>
      </c>
      <c r="M932" s="66">
        <v>0</v>
      </c>
      <c r="N932" t="s">
        <v>38</v>
      </c>
      <c r="O932" t="s">
        <v>3979</v>
      </c>
      <c r="P932" t="s">
        <v>41</v>
      </c>
      <c r="Q932" t="s">
        <v>224</v>
      </c>
      <c r="R932"/>
      <c r="S932"/>
      <c r="T932"/>
      <c r="U932" s="57">
        <v>46040</v>
      </c>
      <c r="V932" s="57">
        <v>46053</v>
      </c>
      <c r="W932" s="65">
        <f t="shared" si="14"/>
        <v>14</v>
      </c>
    </row>
    <row r="933" spans="1:23" ht="13.5" x14ac:dyDescent="0.25">
      <c r="A933" t="s">
        <v>3168</v>
      </c>
      <c r="B933" s="57">
        <v>46040</v>
      </c>
      <c r="C933" s="57">
        <v>46053</v>
      </c>
      <c r="D933" t="s">
        <v>11676</v>
      </c>
      <c r="E933" t="s">
        <v>4301</v>
      </c>
      <c r="F933" t="s">
        <v>49</v>
      </c>
      <c r="G933" t="s">
        <v>50</v>
      </c>
      <c r="H933" t="s">
        <v>38</v>
      </c>
      <c r="I933" t="s">
        <v>39</v>
      </c>
      <c r="J933" t="s">
        <v>17756</v>
      </c>
      <c r="K933" t="s">
        <v>17757</v>
      </c>
      <c r="L933" s="66">
        <v>14</v>
      </c>
      <c r="M933" s="66">
        <v>0</v>
      </c>
      <c r="N933" t="s">
        <v>38</v>
      </c>
      <c r="O933" t="s">
        <v>3979</v>
      </c>
      <c r="P933" t="s">
        <v>41</v>
      </c>
      <c r="Q933" t="s">
        <v>224</v>
      </c>
      <c r="R933"/>
      <c r="S933"/>
      <c r="T933"/>
      <c r="U933" s="57">
        <v>46040</v>
      </c>
      <c r="V933" s="57">
        <v>46053</v>
      </c>
      <c r="W933" s="65">
        <f t="shared" si="14"/>
        <v>14</v>
      </c>
    </row>
    <row r="934" spans="1:23" ht="13.5" x14ac:dyDescent="0.25">
      <c r="A934" t="s">
        <v>746</v>
      </c>
      <c r="B934" s="57">
        <v>46041</v>
      </c>
      <c r="C934" s="57">
        <v>46053</v>
      </c>
      <c r="D934" t="s">
        <v>11676</v>
      </c>
      <c r="E934" t="s">
        <v>224</v>
      </c>
      <c r="F934" t="s">
        <v>49</v>
      </c>
      <c r="G934" t="s">
        <v>50</v>
      </c>
      <c r="H934" t="s">
        <v>38</v>
      </c>
      <c r="I934" t="s">
        <v>39</v>
      </c>
      <c r="J934" t="s">
        <v>17756</v>
      </c>
      <c r="K934" t="s">
        <v>17757</v>
      </c>
      <c r="L934" s="66">
        <v>13</v>
      </c>
      <c r="M934" s="66">
        <v>0</v>
      </c>
      <c r="N934" t="s">
        <v>38</v>
      </c>
      <c r="O934" t="s">
        <v>3979</v>
      </c>
      <c r="P934" t="s">
        <v>41</v>
      </c>
      <c r="Q934" t="s">
        <v>224</v>
      </c>
      <c r="R934"/>
      <c r="S934"/>
      <c r="T934"/>
      <c r="U934" s="57">
        <v>46041</v>
      </c>
      <c r="V934" s="57">
        <v>46053</v>
      </c>
      <c r="W934" s="65">
        <f t="shared" si="14"/>
        <v>13</v>
      </c>
    </row>
    <row r="935" spans="1:23" ht="13.5" x14ac:dyDescent="0.25">
      <c r="A935" t="s">
        <v>772</v>
      </c>
      <c r="B935" s="57">
        <v>46041</v>
      </c>
      <c r="C935" s="57">
        <v>46053</v>
      </c>
      <c r="D935" t="s">
        <v>11676</v>
      </c>
      <c r="E935" t="s">
        <v>224</v>
      </c>
      <c r="F935" t="s">
        <v>49</v>
      </c>
      <c r="G935" t="s">
        <v>50</v>
      </c>
      <c r="H935" t="s">
        <v>159</v>
      </c>
      <c r="I935" t="s">
        <v>39</v>
      </c>
      <c r="J935" t="s">
        <v>17756</v>
      </c>
      <c r="K935" t="s">
        <v>17757</v>
      </c>
      <c r="L935" s="66">
        <v>13</v>
      </c>
      <c r="M935" s="66">
        <v>0</v>
      </c>
      <c r="N935" t="s">
        <v>160</v>
      </c>
      <c r="O935" t="s">
        <v>3979</v>
      </c>
      <c r="P935" t="s">
        <v>41</v>
      </c>
      <c r="Q935" t="s">
        <v>224</v>
      </c>
      <c r="R935"/>
      <c r="S935"/>
      <c r="T935"/>
      <c r="U935" s="57">
        <v>46041</v>
      </c>
      <c r="V935" s="57">
        <v>46053</v>
      </c>
      <c r="W935" s="65">
        <f t="shared" si="14"/>
        <v>13</v>
      </c>
    </row>
    <row r="936" spans="1:23" ht="13.5" x14ac:dyDescent="0.25">
      <c r="A936" t="s">
        <v>4183</v>
      </c>
      <c r="B936" s="57">
        <v>46041</v>
      </c>
      <c r="C936" s="57">
        <v>46053</v>
      </c>
      <c r="D936" t="s">
        <v>11676</v>
      </c>
      <c r="E936" t="s">
        <v>4184</v>
      </c>
      <c r="F936" t="s">
        <v>49</v>
      </c>
      <c r="G936" t="s">
        <v>50</v>
      </c>
      <c r="H936" t="s">
        <v>38</v>
      </c>
      <c r="I936" t="s">
        <v>39</v>
      </c>
      <c r="J936" t="s">
        <v>17756</v>
      </c>
      <c r="K936" t="s">
        <v>17757</v>
      </c>
      <c r="L936" s="66">
        <v>13</v>
      </c>
      <c r="M936" s="66">
        <v>0</v>
      </c>
      <c r="N936" t="s">
        <v>38</v>
      </c>
      <c r="O936" t="s">
        <v>3979</v>
      </c>
      <c r="P936" t="s">
        <v>41</v>
      </c>
      <c r="Q936" t="s">
        <v>224</v>
      </c>
      <c r="R936"/>
      <c r="S936"/>
      <c r="T936"/>
      <c r="U936" s="57">
        <v>46041</v>
      </c>
      <c r="V936" s="57">
        <v>46053</v>
      </c>
      <c r="W936" s="65">
        <f t="shared" si="14"/>
        <v>13</v>
      </c>
    </row>
    <row r="937" spans="1:23" ht="13.5" x14ac:dyDescent="0.25">
      <c r="A937" t="s">
        <v>98</v>
      </c>
      <c r="B937" s="57">
        <v>46041</v>
      </c>
      <c r="C937" s="57">
        <v>46053</v>
      </c>
      <c r="D937" t="s">
        <v>11676</v>
      </c>
      <c r="E937" t="s">
        <v>99</v>
      </c>
      <c r="F937" t="s">
        <v>36</v>
      </c>
      <c r="G937" t="s">
        <v>100</v>
      </c>
      <c r="H937" t="s">
        <v>62</v>
      </c>
      <c r="I937" t="s">
        <v>39</v>
      </c>
      <c r="J937" t="s">
        <v>17833</v>
      </c>
      <c r="K937" t="s">
        <v>17834</v>
      </c>
      <c r="L937" s="66">
        <v>13</v>
      </c>
      <c r="M937" s="66">
        <v>0</v>
      </c>
      <c r="N937" t="s">
        <v>62</v>
      </c>
      <c r="O937" t="s">
        <v>40</v>
      </c>
      <c r="P937" t="s">
        <v>41</v>
      </c>
      <c r="Q937" t="s">
        <v>60</v>
      </c>
      <c r="R937" t="s">
        <v>13457</v>
      </c>
      <c r="S937" t="s">
        <v>13458</v>
      </c>
      <c r="T937" t="s">
        <v>62</v>
      </c>
      <c r="U937" s="57">
        <v>46041</v>
      </c>
      <c r="V937" s="57">
        <v>46053</v>
      </c>
      <c r="W937" s="65">
        <f t="shared" si="14"/>
        <v>13</v>
      </c>
    </row>
    <row r="938" spans="1:23" ht="13.5" x14ac:dyDescent="0.25">
      <c r="A938" t="s">
        <v>3369</v>
      </c>
      <c r="B938" s="57">
        <v>46041</v>
      </c>
      <c r="C938" s="57">
        <v>46053</v>
      </c>
      <c r="D938" t="s">
        <v>11676</v>
      </c>
      <c r="E938" t="s">
        <v>4266</v>
      </c>
      <c r="F938" t="s">
        <v>49</v>
      </c>
      <c r="G938" t="s">
        <v>50</v>
      </c>
      <c r="H938" t="s">
        <v>38</v>
      </c>
      <c r="I938" t="s">
        <v>39</v>
      </c>
      <c r="J938" t="s">
        <v>17756</v>
      </c>
      <c r="K938" t="s">
        <v>17757</v>
      </c>
      <c r="L938" s="66">
        <v>13</v>
      </c>
      <c r="M938" s="66">
        <v>0</v>
      </c>
      <c r="N938" t="s">
        <v>38</v>
      </c>
      <c r="O938" t="s">
        <v>3979</v>
      </c>
      <c r="P938" t="s">
        <v>41</v>
      </c>
      <c r="Q938" t="s">
        <v>224</v>
      </c>
      <c r="R938"/>
      <c r="S938"/>
      <c r="T938"/>
      <c r="U938" s="57">
        <v>46041</v>
      </c>
      <c r="V938" s="57">
        <v>46053</v>
      </c>
      <c r="W938" s="65">
        <f t="shared" si="14"/>
        <v>13</v>
      </c>
    </row>
    <row r="939" spans="1:23" ht="13.5" x14ac:dyDescent="0.25">
      <c r="A939" t="s">
        <v>3632</v>
      </c>
      <c r="B939" s="57">
        <v>46041</v>
      </c>
      <c r="C939" s="57">
        <v>46053</v>
      </c>
      <c r="D939" t="s">
        <v>11676</v>
      </c>
      <c r="E939" t="s">
        <v>224</v>
      </c>
      <c r="F939" t="s">
        <v>49</v>
      </c>
      <c r="G939" t="s">
        <v>50</v>
      </c>
      <c r="H939" t="s">
        <v>38</v>
      </c>
      <c r="I939" t="s">
        <v>39</v>
      </c>
      <c r="J939" t="s">
        <v>17756</v>
      </c>
      <c r="K939" t="s">
        <v>17757</v>
      </c>
      <c r="L939" s="66">
        <v>13</v>
      </c>
      <c r="M939" s="66">
        <v>0</v>
      </c>
      <c r="N939" t="s">
        <v>38</v>
      </c>
      <c r="O939" t="s">
        <v>3979</v>
      </c>
      <c r="P939" t="s">
        <v>41</v>
      </c>
      <c r="Q939" t="s">
        <v>224</v>
      </c>
      <c r="R939"/>
      <c r="S939"/>
      <c r="T939"/>
      <c r="U939" s="57">
        <v>46041</v>
      </c>
      <c r="V939" s="57">
        <v>46053</v>
      </c>
      <c r="W939" s="65">
        <f t="shared" si="14"/>
        <v>13</v>
      </c>
    </row>
    <row r="940" spans="1:23" ht="13.5" x14ac:dyDescent="0.25">
      <c r="A940" t="s">
        <v>2419</v>
      </c>
      <c r="B940" s="57">
        <v>46042</v>
      </c>
      <c r="C940" s="57">
        <v>46053</v>
      </c>
      <c r="D940" t="s">
        <v>11676</v>
      </c>
      <c r="E940" t="s">
        <v>224</v>
      </c>
      <c r="F940" t="s">
        <v>49</v>
      </c>
      <c r="G940" t="s">
        <v>50</v>
      </c>
      <c r="H940" t="s">
        <v>159</v>
      </c>
      <c r="I940" t="s">
        <v>39</v>
      </c>
      <c r="J940" t="s">
        <v>17756</v>
      </c>
      <c r="K940" t="s">
        <v>17757</v>
      </c>
      <c r="L940" s="66">
        <v>12</v>
      </c>
      <c r="M940" s="66">
        <v>0</v>
      </c>
      <c r="N940" t="s">
        <v>160</v>
      </c>
      <c r="O940" t="s">
        <v>3979</v>
      </c>
      <c r="P940" t="s">
        <v>41</v>
      </c>
      <c r="Q940" t="s">
        <v>224</v>
      </c>
      <c r="R940"/>
      <c r="S940"/>
      <c r="T940"/>
      <c r="U940" s="57">
        <v>46042</v>
      </c>
      <c r="V940" s="57">
        <v>46053</v>
      </c>
      <c r="W940" s="65">
        <f t="shared" si="14"/>
        <v>12</v>
      </c>
    </row>
    <row r="941" spans="1:23" ht="13.5" x14ac:dyDescent="0.25">
      <c r="A941" t="s">
        <v>4347</v>
      </c>
      <c r="B941" s="57">
        <v>46042</v>
      </c>
      <c r="C941" s="57">
        <v>46053</v>
      </c>
      <c r="D941" t="s">
        <v>11676</v>
      </c>
      <c r="E941" t="s">
        <v>4348</v>
      </c>
      <c r="F941" t="s">
        <v>49</v>
      </c>
      <c r="G941" t="s">
        <v>50</v>
      </c>
      <c r="H941" t="s">
        <v>159</v>
      </c>
      <c r="I941" t="s">
        <v>39</v>
      </c>
      <c r="J941" t="s">
        <v>17756</v>
      </c>
      <c r="K941" t="s">
        <v>17757</v>
      </c>
      <c r="L941" s="66">
        <v>12</v>
      </c>
      <c r="M941" s="66">
        <v>0</v>
      </c>
      <c r="N941" t="s">
        <v>160</v>
      </c>
      <c r="O941" t="s">
        <v>3979</v>
      </c>
      <c r="P941" t="s">
        <v>41</v>
      </c>
      <c r="Q941" t="s">
        <v>224</v>
      </c>
      <c r="R941"/>
      <c r="S941"/>
      <c r="T941"/>
      <c r="U941" s="57">
        <v>46042</v>
      </c>
      <c r="V941" s="57">
        <v>46053</v>
      </c>
      <c r="W941" s="65">
        <f t="shared" si="14"/>
        <v>12</v>
      </c>
    </row>
    <row r="942" spans="1:23" ht="13.5" x14ac:dyDescent="0.25">
      <c r="A942" t="s">
        <v>2035</v>
      </c>
      <c r="B942" s="57">
        <v>46042</v>
      </c>
      <c r="C942" s="57">
        <v>46053</v>
      </c>
      <c r="D942" t="s">
        <v>11676</v>
      </c>
      <c r="E942" t="s">
        <v>224</v>
      </c>
      <c r="F942" t="s">
        <v>49</v>
      </c>
      <c r="G942" t="s">
        <v>50</v>
      </c>
      <c r="H942" t="s">
        <v>159</v>
      </c>
      <c r="I942" t="s">
        <v>39</v>
      </c>
      <c r="J942" t="s">
        <v>17756</v>
      </c>
      <c r="K942" t="s">
        <v>17757</v>
      </c>
      <c r="L942" s="66">
        <v>12</v>
      </c>
      <c r="M942" s="66">
        <v>0</v>
      </c>
      <c r="N942" t="s">
        <v>160</v>
      </c>
      <c r="O942" t="s">
        <v>3979</v>
      </c>
      <c r="P942" t="s">
        <v>41</v>
      </c>
      <c r="Q942" t="s">
        <v>224</v>
      </c>
      <c r="R942"/>
      <c r="S942"/>
      <c r="T942"/>
      <c r="U942" s="57">
        <v>46042</v>
      </c>
      <c r="V942" s="57">
        <v>46053</v>
      </c>
      <c r="W942" s="65">
        <f t="shared" si="14"/>
        <v>12</v>
      </c>
    </row>
    <row r="943" spans="1:23" ht="13.5" x14ac:dyDescent="0.25">
      <c r="A943" t="s">
        <v>2704</v>
      </c>
      <c r="B943" s="57">
        <v>46042</v>
      </c>
      <c r="C943" s="57">
        <v>46053</v>
      </c>
      <c r="D943" t="s">
        <v>11676</v>
      </c>
      <c r="E943" t="s">
        <v>224</v>
      </c>
      <c r="F943" t="s">
        <v>49</v>
      </c>
      <c r="G943" t="s">
        <v>50</v>
      </c>
      <c r="H943" t="s">
        <v>159</v>
      </c>
      <c r="I943" t="s">
        <v>39</v>
      </c>
      <c r="J943" t="s">
        <v>17756</v>
      </c>
      <c r="K943" t="s">
        <v>17757</v>
      </c>
      <c r="L943" s="66">
        <v>12</v>
      </c>
      <c r="M943" s="66">
        <v>0</v>
      </c>
      <c r="N943" t="s">
        <v>160</v>
      </c>
      <c r="O943" t="s">
        <v>3979</v>
      </c>
      <c r="P943" t="s">
        <v>41</v>
      </c>
      <c r="Q943" t="s">
        <v>224</v>
      </c>
      <c r="R943"/>
      <c r="S943"/>
      <c r="T943"/>
      <c r="U943" s="57">
        <v>46042</v>
      </c>
      <c r="V943" s="57">
        <v>46053</v>
      </c>
      <c r="W943" s="65">
        <f t="shared" si="14"/>
        <v>12</v>
      </c>
    </row>
    <row r="944" spans="1:23" ht="13.5" x14ac:dyDescent="0.25">
      <c r="A944" t="s">
        <v>3502</v>
      </c>
      <c r="B944" s="57">
        <v>46042</v>
      </c>
      <c r="C944" s="57">
        <v>46053</v>
      </c>
      <c r="D944" t="s">
        <v>11676</v>
      </c>
      <c r="E944" t="s">
        <v>4599</v>
      </c>
      <c r="F944" t="s">
        <v>36</v>
      </c>
      <c r="G944" t="s">
        <v>100</v>
      </c>
      <c r="H944" t="s">
        <v>38</v>
      </c>
      <c r="I944" t="s">
        <v>39</v>
      </c>
      <c r="J944" t="s">
        <v>17833</v>
      </c>
      <c r="K944" t="s">
        <v>17834</v>
      </c>
      <c r="L944" s="66">
        <v>12</v>
      </c>
      <c r="M944" s="66">
        <v>0</v>
      </c>
      <c r="N944" t="s">
        <v>38</v>
      </c>
      <c r="O944" t="s">
        <v>4572</v>
      </c>
      <c r="P944" t="s">
        <v>41</v>
      </c>
      <c r="Q944" t="s">
        <v>11002</v>
      </c>
      <c r="R944" t="s">
        <v>16195</v>
      </c>
      <c r="S944" t="s">
        <v>16196</v>
      </c>
      <c r="T944" t="s">
        <v>38</v>
      </c>
      <c r="U944" s="57">
        <v>46042</v>
      </c>
      <c r="V944" s="57">
        <v>46053</v>
      </c>
      <c r="W944" s="65">
        <f t="shared" si="14"/>
        <v>12</v>
      </c>
    </row>
    <row r="945" spans="1:23" ht="13.5" x14ac:dyDescent="0.25">
      <c r="A945" t="s">
        <v>175</v>
      </c>
      <c r="B945" s="57">
        <v>46042</v>
      </c>
      <c r="C945" s="57">
        <v>46053</v>
      </c>
      <c r="D945" t="s">
        <v>11676</v>
      </c>
      <c r="E945" t="s">
        <v>4497</v>
      </c>
      <c r="F945" t="s">
        <v>49</v>
      </c>
      <c r="G945" t="s">
        <v>50</v>
      </c>
      <c r="H945" t="s">
        <v>159</v>
      </c>
      <c r="I945" t="s">
        <v>39</v>
      </c>
      <c r="J945" t="s">
        <v>17756</v>
      </c>
      <c r="K945" t="s">
        <v>17757</v>
      </c>
      <c r="L945" s="66">
        <v>12</v>
      </c>
      <c r="M945" s="66">
        <v>0</v>
      </c>
      <c r="N945" t="s">
        <v>160</v>
      </c>
      <c r="O945" t="s">
        <v>3979</v>
      </c>
      <c r="P945" t="s">
        <v>41</v>
      </c>
      <c r="Q945" t="s">
        <v>224</v>
      </c>
      <c r="R945"/>
      <c r="S945"/>
      <c r="T945"/>
      <c r="U945" s="57">
        <v>46042</v>
      </c>
      <c r="V945" s="57">
        <v>46053</v>
      </c>
      <c r="W945" s="65">
        <f t="shared" si="14"/>
        <v>12</v>
      </c>
    </row>
    <row r="946" spans="1:23" ht="13.5" x14ac:dyDescent="0.25">
      <c r="A946" t="s">
        <v>2724</v>
      </c>
      <c r="B946" s="57">
        <v>46042</v>
      </c>
      <c r="C946" s="57">
        <v>46053</v>
      </c>
      <c r="D946" t="s">
        <v>11676</v>
      </c>
      <c r="E946" t="s">
        <v>224</v>
      </c>
      <c r="F946" t="s">
        <v>49</v>
      </c>
      <c r="G946" t="s">
        <v>50</v>
      </c>
      <c r="H946" t="s">
        <v>159</v>
      </c>
      <c r="I946" t="s">
        <v>39</v>
      </c>
      <c r="J946" t="s">
        <v>17756</v>
      </c>
      <c r="K946" t="s">
        <v>17757</v>
      </c>
      <c r="L946" s="66">
        <v>12</v>
      </c>
      <c r="M946" s="66">
        <v>0</v>
      </c>
      <c r="N946" t="s">
        <v>160</v>
      </c>
      <c r="O946" t="s">
        <v>3979</v>
      </c>
      <c r="P946" t="s">
        <v>41</v>
      </c>
      <c r="Q946" t="s">
        <v>224</v>
      </c>
      <c r="R946"/>
      <c r="S946"/>
      <c r="T946"/>
      <c r="U946" s="57">
        <v>46042</v>
      </c>
      <c r="V946" s="57">
        <v>46053</v>
      </c>
      <c r="W946" s="65">
        <f t="shared" si="14"/>
        <v>12</v>
      </c>
    </row>
    <row r="947" spans="1:23" ht="13.5" x14ac:dyDescent="0.25">
      <c r="A947" t="s">
        <v>3617</v>
      </c>
      <c r="B947" s="57">
        <v>46042</v>
      </c>
      <c r="C947" s="57">
        <v>46053</v>
      </c>
      <c r="D947" t="s">
        <v>11676</v>
      </c>
      <c r="E947" t="s">
        <v>4544</v>
      </c>
      <c r="F947" t="s">
        <v>49</v>
      </c>
      <c r="G947" t="s">
        <v>50</v>
      </c>
      <c r="H947" t="s">
        <v>159</v>
      </c>
      <c r="I947" t="s">
        <v>39</v>
      </c>
      <c r="J947" t="s">
        <v>17756</v>
      </c>
      <c r="K947" t="s">
        <v>17757</v>
      </c>
      <c r="L947" s="66">
        <v>12</v>
      </c>
      <c r="M947" s="66">
        <v>0</v>
      </c>
      <c r="N947" t="s">
        <v>160</v>
      </c>
      <c r="O947" t="s">
        <v>3979</v>
      </c>
      <c r="P947" t="s">
        <v>41</v>
      </c>
      <c r="Q947" t="s">
        <v>224</v>
      </c>
      <c r="R947"/>
      <c r="S947"/>
      <c r="T947"/>
      <c r="U947" s="57">
        <v>46042</v>
      </c>
      <c r="V947" s="57">
        <v>46053</v>
      </c>
      <c r="W947" s="65">
        <f t="shared" si="14"/>
        <v>12</v>
      </c>
    </row>
    <row r="948" spans="1:23" ht="13.5" x14ac:dyDescent="0.25">
      <c r="A948" t="s">
        <v>5653</v>
      </c>
      <c r="B948" s="57">
        <v>46043</v>
      </c>
      <c r="C948" s="57">
        <v>46053</v>
      </c>
      <c r="D948" t="s">
        <v>11676</v>
      </c>
      <c r="E948" t="s">
        <v>6143</v>
      </c>
      <c r="F948" t="s">
        <v>36</v>
      </c>
      <c r="G948" t="s">
        <v>37</v>
      </c>
      <c r="H948" t="s">
        <v>38</v>
      </c>
      <c r="I948" t="s">
        <v>39</v>
      </c>
      <c r="J948" t="s">
        <v>17833</v>
      </c>
      <c r="K948" t="s">
        <v>17834</v>
      </c>
      <c r="L948" s="66">
        <v>11</v>
      </c>
      <c r="M948" s="66">
        <v>0</v>
      </c>
      <c r="N948" t="s">
        <v>38</v>
      </c>
      <c r="O948" t="s">
        <v>5844</v>
      </c>
      <c r="P948" t="s">
        <v>41</v>
      </c>
      <c r="Q948" t="s">
        <v>3494</v>
      </c>
      <c r="R948" t="s">
        <v>13805</v>
      </c>
      <c r="S948" t="s">
        <v>13806</v>
      </c>
      <c r="T948" t="s">
        <v>38</v>
      </c>
      <c r="U948" s="57">
        <v>46043</v>
      </c>
      <c r="V948" s="57">
        <v>46053</v>
      </c>
      <c r="W948" s="65">
        <f t="shared" si="14"/>
        <v>11</v>
      </c>
    </row>
    <row r="949" spans="1:23" ht="13.5" x14ac:dyDescent="0.25">
      <c r="A949" t="s">
        <v>223</v>
      </c>
      <c r="B949" s="57">
        <v>46044</v>
      </c>
      <c r="C949" s="57">
        <v>46053</v>
      </c>
      <c r="D949" t="s">
        <v>11676</v>
      </c>
      <c r="E949" t="s">
        <v>224</v>
      </c>
      <c r="F949" t="s">
        <v>49</v>
      </c>
      <c r="G949" t="s">
        <v>50</v>
      </c>
      <c r="H949" t="s">
        <v>122</v>
      </c>
      <c r="I949" t="s">
        <v>39</v>
      </c>
      <c r="J949" t="s">
        <v>17756</v>
      </c>
      <c r="K949" t="s">
        <v>17757</v>
      </c>
      <c r="L949" s="66">
        <v>10</v>
      </c>
      <c r="M949" s="66">
        <v>0</v>
      </c>
      <c r="N949" t="s">
        <v>122</v>
      </c>
      <c r="O949" t="s">
        <v>181</v>
      </c>
      <c r="P949" t="s">
        <v>41</v>
      </c>
      <c r="Q949" t="s">
        <v>224</v>
      </c>
      <c r="R949"/>
      <c r="S949"/>
      <c r="T949"/>
      <c r="U949" s="57">
        <v>46044</v>
      </c>
      <c r="V949" s="57">
        <v>46053</v>
      </c>
      <c r="W949" s="65">
        <f t="shared" si="14"/>
        <v>10</v>
      </c>
    </row>
    <row r="950" spans="1:23" ht="13.5" x14ac:dyDescent="0.25">
      <c r="A950" t="s">
        <v>3222</v>
      </c>
      <c r="B950" s="57">
        <v>46044</v>
      </c>
      <c r="C950" s="57">
        <v>46053</v>
      </c>
      <c r="D950" t="s">
        <v>11676</v>
      </c>
      <c r="E950" t="s">
        <v>4190</v>
      </c>
      <c r="F950" t="s">
        <v>49</v>
      </c>
      <c r="G950" t="s">
        <v>50</v>
      </c>
      <c r="H950" t="s">
        <v>38</v>
      </c>
      <c r="I950" t="s">
        <v>39</v>
      </c>
      <c r="J950" t="s">
        <v>17756</v>
      </c>
      <c r="K950" t="s">
        <v>17757</v>
      </c>
      <c r="L950" s="66">
        <v>10</v>
      </c>
      <c r="M950" s="66">
        <v>0</v>
      </c>
      <c r="N950" t="s">
        <v>38</v>
      </c>
      <c r="O950" t="s">
        <v>3979</v>
      </c>
      <c r="P950" t="s">
        <v>41</v>
      </c>
      <c r="Q950" t="s">
        <v>224</v>
      </c>
      <c r="R950"/>
      <c r="S950"/>
      <c r="T950"/>
      <c r="U950" s="57">
        <v>46044</v>
      </c>
      <c r="V950" s="57">
        <v>46053</v>
      </c>
      <c r="W950" s="65">
        <f t="shared" si="14"/>
        <v>10</v>
      </c>
    </row>
    <row r="951" spans="1:23" ht="13.5" x14ac:dyDescent="0.25">
      <c r="A951" t="s">
        <v>234</v>
      </c>
      <c r="B951" s="57">
        <v>46044</v>
      </c>
      <c r="C951" s="57">
        <v>46053</v>
      </c>
      <c r="D951" t="s">
        <v>11676</v>
      </c>
      <c r="E951" t="s">
        <v>224</v>
      </c>
      <c r="F951" t="s">
        <v>49</v>
      </c>
      <c r="G951" t="s">
        <v>50</v>
      </c>
      <c r="H951" t="s">
        <v>122</v>
      </c>
      <c r="I951" t="s">
        <v>39</v>
      </c>
      <c r="J951" t="s">
        <v>17756</v>
      </c>
      <c r="K951" t="s">
        <v>17757</v>
      </c>
      <c r="L951" s="66">
        <v>10</v>
      </c>
      <c r="M951" s="66">
        <v>0</v>
      </c>
      <c r="N951" t="s">
        <v>122</v>
      </c>
      <c r="O951" t="s">
        <v>181</v>
      </c>
      <c r="P951" t="s">
        <v>41</v>
      </c>
      <c r="Q951" t="s">
        <v>224</v>
      </c>
      <c r="R951"/>
      <c r="S951"/>
      <c r="T951"/>
      <c r="U951" s="57">
        <v>46044</v>
      </c>
      <c r="V951" s="57">
        <v>46053</v>
      </c>
      <c r="W951" s="65">
        <f t="shared" si="14"/>
        <v>10</v>
      </c>
    </row>
    <row r="952" spans="1:23" ht="13.5" x14ac:dyDescent="0.25">
      <c r="A952" t="s">
        <v>286</v>
      </c>
      <c r="B952" s="57">
        <v>46044</v>
      </c>
      <c r="C952" s="57">
        <v>46053</v>
      </c>
      <c r="D952" t="s">
        <v>11676</v>
      </c>
      <c r="E952" t="s">
        <v>287</v>
      </c>
      <c r="F952" t="s">
        <v>36</v>
      </c>
      <c r="G952" t="s">
        <v>37</v>
      </c>
      <c r="H952" t="s">
        <v>38</v>
      </c>
      <c r="I952" t="s">
        <v>39</v>
      </c>
      <c r="J952" t="s">
        <v>17833</v>
      </c>
      <c r="K952" t="s">
        <v>17834</v>
      </c>
      <c r="L952" s="66">
        <v>10</v>
      </c>
      <c r="M952" s="66">
        <v>0</v>
      </c>
      <c r="N952" t="s">
        <v>38</v>
      </c>
      <c r="O952" t="s">
        <v>283</v>
      </c>
      <c r="P952" t="s">
        <v>41</v>
      </c>
      <c r="Q952" t="s">
        <v>281</v>
      </c>
      <c r="R952" t="s">
        <v>14211</v>
      </c>
      <c r="S952" t="s">
        <v>14212</v>
      </c>
      <c r="T952" t="s">
        <v>38</v>
      </c>
      <c r="U952" s="57">
        <v>46044</v>
      </c>
      <c r="V952" s="57">
        <v>46053</v>
      </c>
      <c r="W952" s="65">
        <f t="shared" si="14"/>
        <v>10</v>
      </c>
    </row>
    <row r="953" spans="1:23" ht="13.5" x14ac:dyDescent="0.25">
      <c r="A953" t="s">
        <v>3088</v>
      </c>
      <c r="B953" s="57">
        <v>46047</v>
      </c>
      <c r="C953" s="57">
        <v>46053</v>
      </c>
      <c r="D953" t="s">
        <v>11676</v>
      </c>
      <c r="E953" t="s">
        <v>224</v>
      </c>
      <c r="F953" t="s">
        <v>49</v>
      </c>
      <c r="G953" t="s">
        <v>50</v>
      </c>
      <c r="H953" t="s">
        <v>159</v>
      </c>
      <c r="I953" t="s">
        <v>39</v>
      </c>
      <c r="J953" t="s">
        <v>17756</v>
      </c>
      <c r="K953" t="s">
        <v>17757</v>
      </c>
      <c r="L953" s="66">
        <v>7</v>
      </c>
      <c r="M953" s="66">
        <v>0</v>
      </c>
      <c r="N953" t="s">
        <v>160</v>
      </c>
      <c r="O953" t="s">
        <v>3979</v>
      </c>
      <c r="P953" t="s">
        <v>41</v>
      </c>
      <c r="Q953" t="s">
        <v>224</v>
      </c>
      <c r="R953"/>
      <c r="S953"/>
      <c r="T953"/>
      <c r="U953" s="57">
        <v>46047</v>
      </c>
      <c r="V953" s="57">
        <v>46053</v>
      </c>
      <c r="W953" s="65">
        <f t="shared" si="14"/>
        <v>7</v>
      </c>
    </row>
    <row r="954" spans="1:23" ht="13.5" x14ac:dyDescent="0.25">
      <c r="A954" t="s">
        <v>3195</v>
      </c>
      <c r="B954" s="57">
        <v>46047</v>
      </c>
      <c r="C954" s="57">
        <v>46053</v>
      </c>
      <c r="D954" t="s">
        <v>11676</v>
      </c>
      <c r="E954" t="s">
        <v>224</v>
      </c>
      <c r="F954" t="s">
        <v>49</v>
      </c>
      <c r="G954" t="s">
        <v>50</v>
      </c>
      <c r="H954" t="s">
        <v>159</v>
      </c>
      <c r="I954" t="s">
        <v>39</v>
      </c>
      <c r="J954" t="s">
        <v>17756</v>
      </c>
      <c r="K954" t="s">
        <v>17757</v>
      </c>
      <c r="L954" s="66">
        <v>7</v>
      </c>
      <c r="M954" s="66">
        <v>0</v>
      </c>
      <c r="N954" t="s">
        <v>160</v>
      </c>
      <c r="O954" t="s">
        <v>3979</v>
      </c>
      <c r="P954" t="s">
        <v>41</v>
      </c>
      <c r="Q954" t="s">
        <v>224</v>
      </c>
      <c r="R954"/>
      <c r="S954"/>
      <c r="T954"/>
      <c r="U954" s="57">
        <v>46047</v>
      </c>
      <c r="V954" s="57">
        <v>46053</v>
      </c>
      <c r="W954" s="65">
        <f t="shared" si="14"/>
        <v>7</v>
      </c>
    </row>
    <row r="955" spans="1:23" ht="13.5" x14ac:dyDescent="0.25">
      <c r="A955" t="s">
        <v>1328</v>
      </c>
      <c r="B955" s="57">
        <v>46048</v>
      </c>
      <c r="C955" s="57">
        <v>46053</v>
      </c>
      <c r="D955" t="s">
        <v>11676</v>
      </c>
      <c r="E955" t="s">
        <v>224</v>
      </c>
      <c r="F955" t="s">
        <v>49</v>
      </c>
      <c r="G955" t="s">
        <v>50</v>
      </c>
      <c r="H955" t="s">
        <v>159</v>
      </c>
      <c r="I955" t="s">
        <v>39</v>
      </c>
      <c r="J955" t="s">
        <v>17756</v>
      </c>
      <c r="K955" t="s">
        <v>17757</v>
      </c>
      <c r="L955" s="66">
        <v>6</v>
      </c>
      <c r="M955" s="66">
        <v>0</v>
      </c>
      <c r="N955" t="s">
        <v>160</v>
      </c>
      <c r="O955" t="s">
        <v>3979</v>
      </c>
      <c r="P955" t="s">
        <v>41</v>
      </c>
      <c r="Q955" t="s">
        <v>224</v>
      </c>
      <c r="R955"/>
      <c r="S955"/>
      <c r="T955"/>
      <c r="U955" s="57">
        <v>46048</v>
      </c>
      <c r="V955" s="57">
        <v>46053</v>
      </c>
      <c r="W955" s="65">
        <f t="shared" si="14"/>
        <v>6</v>
      </c>
    </row>
    <row r="956" spans="1:23" ht="13.5" x14ac:dyDescent="0.25">
      <c r="A956" t="s">
        <v>2750</v>
      </c>
      <c r="B956" s="57">
        <v>46048</v>
      </c>
      <c r="C956" s="57">
        <v>46053</v>
      </c>
      <c r="D956" t="s">
        <v>11676</v>
      </c>
      <c r="E956" t="s">
        <v>5691</v>
      </c>
      <c r="F956" t="s">
        <v>36</v>
      </c>
      <c r="G956" t="s">
        <v>1060</v>
      </c>
      <c r="H956" t="s">
        <v>38</v>
      </c>
      <c r="I956" t="s">
        <v>39</v>
      </c>
      <c r="J956" t="s">
        <v>17833</v>
      </c>
      <c r="K956" t="s">
        <v>17834</v>
      </c>
      <c r="L956" s="66">
        <v>6</v>
      </c>
      <c r="M956" s="66">
        <v>0</v>
      </c>
      <c r="N956" t="s">
        <v>38</v>
      </c>
      <c r="O956" t="s">
        <v>5690</v>
      </c>
      <c r="P956" t="s">
        <v>41</v>
      </c>
      <c r="Q956" t="s">
        <v>11162</v>
      </c>
      <c r="R956" t="s">
        <v>13897</v>
      </c>
      <c r="S956" t="s">
        <v>13898</v>
      </c>
      <c r="T956" t="s">
        <v>38</v>
      </c>
      <c r="U956" s="57">
        <v>46048</v>
      </c>
      <c r="V956" s="57">
        <v>46053</v>
      </c>
      <c r="W956" s="65">
        <f t="shared" si="14"/>
        <v>6</v>
      </c>
    </row>
    <row r="957" spans="1:23" ht="13.5" x14ac:dyDescent="0.25">
      <c r="A957" t="s">
        <v>4774</v>
      </c>
      <c r="B957" s="57">
        <v>46049</v>
      </c>
      <c r="C957" s="57">
        <v>46053</v>
      </c>
      <c r="D957" t="s">
        <v>11676</v>
      </c>
      <c r="E957" t="s">
        <v>4801</v>
      </c>
      <c r="F957" t="s">
        <v>36</v>
      </c>
      <c r="G957" t="s">
        <v>37</v>
      </c>
      <c r="H957" t="s">
        <v>241</v>
      </c>
      <c r="I957" t="s">
        <v>39</v>
      </c>
      <c r="J957" t="s">
        <v>17833</v>
      </c>
      <c r="K957" t="s">
        <v>17834</v>
      </c>
      <c r="L957" s="66">
        <v>5</v>
      </c>
      <c r="M957" s="66">
        <v>0</v>
      </c>
      <c r="N957" t="s">
        <v>242</v>
      </c>
      <c r="O957" t="s">
        <v>4777</v>
      </c>
      <c r="P957" t="s">
        <v>41</v>
      </c>
      <c r="Q957" t="s">
        <v>250</v>
      </c>
      <c r="R957" t="s">
        <v>14247</v>
      </c>
      <c r="S957" t="s">
        <v>14248</v>
      </c>
      <c r="T957" t="s">
        <v>242</v>
      </c>
      <c r="U957" s="57">
        <v>46049</v>
      </c>
      <c r="V957" s="57">
        <v>46053</v>
      </c>
      <c r="W957" s="65">
        <f t="shared" si="14"/>
        <v>5</v>
      </c>
    </row>
    <row r="958" spans="1:23" ht="13.5" x14ac:dyDescent="0.25">
      <c r="A958" t="s">
        <v>7281</v>
      </c>
      <c r="B958" s="57">
        <v>46050</v>
      </c>
      <c r="C958" s="57">
        <v>46053</v>
      </c>
      <c r="D958" t="s">
        <v>11676</v>
      </c>
      <c r="E958" t="s">
        <v>7298</v>
      </c>
      <c r="F958" t="s">
        <v>36</v>
      </c>
      <c r="G958" t="s">
        <v>96</v>
      </c>
      <c r="H958" t="s">
        <v>112</v>
      </c>
      <c r="I958" t="s">
        <v>39</v>
      </c>
      <c r="J958" t="s">
        <v>17835</v>
      </c>
      <c r="K958" t="s">
        <v>17834</v>
      </c>
      <c r="L958" s="66">
        <v>4</v>
      </c>
      <c r="M958" s="66">
        <v>0</v>
      </c>
      <c r="N958" t="s">
        <v>113</v>
      </c>
      <c r="O958" t="s">
        <v>7286</v>
      </c>
      <c r="P958" t="s">
        <v>7061</v>
      </c>
      <c r="Q958" t="s">
        <v>11593</v>
      </c>
      <c r="R958" t="s">
        <v>16262</v>
      </c>
      <c r="S958" t="s">
        <v>16263</v>
      </c>
      <c r="T958" t="s">
        <v>113</v>
      </c>
      <c r="U958" s="57">
        <v>46050</v>
      </c>
      <c r="V958" s="57">
        <v>46053</v>
      </c>
      <c r="W958" s="65">
        <f t="shared" si="14"/>
        <v>4</v>
      </c>
    </row>
    <row r="959" spans="1:23" ht="13.5" x14ac:dyDescent="0.25">
      <c r="A959" t="s">
        <v>1977</v>
      </c>
      <c r="B959" s="57">
        <v>46051</v>
      </c>
      <c r="C959" s="57">
        <v>46053</v>
      </c>
      <c r="D959" t="s">
        <v>11676</v>
      </c>
      <c r="E959" t="s">
        <v>2672</v>
      </c>
      <c r="F959" t="s">
        <v>36</v>
      </c>
      <c r="G959" t="s">
        <v>37</v>
      </c>
      <c r="H959" t="s">
        <v>38</v>
      </c>
      <c r="I959" t="s">
        <v>39</v>
      </c>
      <c r="J959" t="s">
        <v>17833</v>
      </c>
      <c r="K959" t="s">
        <v>17834</v>
      </c>
      <c r="L959" s="66">
        <v>3</v>
      </c>
      <c r="M959" s="66">
        <v>0</v>
      </c>
      <c r="N959" t="s">
        <v>38</v>
      </c>
      <c r="O959" t="s">
        <v>2640</v>
      </c>
      <c r="P959" t="s">
        <v>41</v>
      </c>
      <c r="Q959" t="s">
        <v>2677</v>
      </c>
      <c r="R959" t="s">
        <v>14364</v>
      </c>
      <c r="S959" t="s">
        <v>14365</v>
      </c>
      <c r="T959" t="s">
        <v>38</v>
      </c>
      <c r="U959" s="57">
        <v>46051</v>
      </c>
      <c r="V959" s="57">
        <v>46053</v>
      </c>
      <c r="W959" s="65">
        <f t="shared" si="14"/>
        <v>3</v>
      </c>
    </row>
    <row r="960" spans="1:23" ht="13.5" x14ac:dyDescent="0.25">
      <c r="A960" t="s">
        <v>1180</v>
      </c>
      <c r="B960" s="57">
        <v>46053</v>
      </c>
      <c r="C960" s="57">
        <v>46053</v>
      </c>
      <c r="D960" t="s">
        <v>11676</v>
      </c>
      <c r="E960" t="s">
        <v>3690</v>
      </c>
      <c r="F960" t="s">
        <v>36</v>
      </c>
      <c r="G960" t="s">
        <v>96</v>
      </c>
      <c r="H960" t="s">
        <v>159</v>
      </c>
      <c r="I960" t="s">
        <v>39</v>
      </c>
      <c r="J960" t="s">
        <v>17833</v>
      </c>
      <c r="K960" t="s">
        <v>17834</v>
      </c>
      <c r="L960" s="66">
        <v>1</v>
      </c>
      <c r="M960" s="66">
        <v>0</v>
      </c>
      <c r="N960" t="s">
        <v>160</v>
      </c>
      <c r="O960" t="s">
        <v>3658</v>
      </c>
      <c r="P960" t="s">
        <v>41</v>
      </c>
      <c r="Q960" t="s">
        <v>4363</v>
      </c>
      <c r="R960" t="s">
        <v>15344</v>
      </c>
      <c r="S960" t="s">
        <v>15345</v>
      </c>
      <c r="T960" t="s">
        <v>160</v>
      </c>
      <c r="U960" s="57">
        <v>46053</v>
      </c>
      <c r="V960" s="57">
        <v>46053</v>
      </c>
      <c r="W960" s="65">
        <f t="shared" si="14"/>
        <v>1</v>
      </c>
    </row>
    <row r="961" spans="1:23" ht="13.5" x14ac:dyDescent="0.25">
      <c r="A961" t="s">
        <v>1628</v>
      </c>
      <c r="B961" s="57">
        <v>46053</v>
      </c>
      <c r="C961" s="57">
        <v>46053</v>
      </c>
      <c r="D961" t="s">
        <v>11676</v>
      </c>
      <c r="E961" t="s">
        <v>5716</v>
      </c>
      <c r="F961" t="s">
        <v>36</v>
      </c>
      <c r="G961" t="s">
        <v>96</v>
      </c>
      <c r="H961" t="s">
        <v>159</v>
      </c>
      <c r="I961" t="s">
        <v>39</v>
      </c>
      <c r="J961" t="s">
        <v>17833</v>
      </c>
      <c r="K961" t="s">
        <v>17834</v>
      </c>
      <c r="L961" s="66">
        <v>1</v>
      </c>
      <c r="M961" s="66">
        <v>0</v>
      </c>
      <c r="N961" t="s">
        <v>160</v>
      </c>
      <c r="O961" t="s">
        <v>5699</v>
      </c>
      <c r="P961" t="s">
        <v>41</v>
      </c>
      <c r="Q961" t="s">
        <v>2947</v>
      </c>
      <c r="R961" t="s">
        <v>13045</v>
      </c>
      <c r="S961" t="s">
        <v>13046</v>
      </c>
      <c r="T961" t="s">
        <v>160</v>
      </c>
      <c r="U961" s="57">
        <v>46053</v>
      </c>
      <c r="V961" s="57">
        <v>46053</v>
      </c>
      <c r="W961" s="65">
        <f t="shared" si="14"/>
        <v>1</v>
      </c>
    </row>
    <row r="962" spans="1:23" ht="13.5" x14ac:dyDescent="0.25">
      <c r="A962" t="s">
        <v>3213</v>
      </c>
      <c r="B962" s="57">
        <v>46023</v>
      </c>
      <c r="C962" s="57">
        <v>46054</v>
      </c>
      <c r="D962" t="s">
        <v>11676</v>
      </c>
      <c r="E962" t="s">
        <v>3214</v>
      </c>
      <c r="F962" t="s">
        <v>36</v>
      </c>
      <c r="G962" t="s">
        <v>100</v>
      </c>
      <c r="H962" t="s">
        <v>38</v>
      </c>
      <c r="I962" t="s">
        <v>39</v>
      </c>
      <c r="J962" t="s">
        <v>17833</v>
      </c>
      <c r="K962" t="s">
        <v>17834</v>
      </c>
      <c r="L962" s="66">
        <v>32</v>
      </c>
      <c r="M962" s="66">
        <v>0</v>
      </c>
      <c r="N962" t="s">
        <v>38</v>
      </c>
      <c r="O962" t="s">
        <v>3203</v>
      </c>
      <c r="P962" t="s">
        <v>41</v>
      </c>
      <c r="Q962" t="s">
        <v>10796</v>
      </c>
      <c r="R962" t="s">
        <v>14773</v>
      </c>
      <c r="S962" t="s">
        <v>14774</v>
      </c>
      <c r="T962" t="s">
        <v>38</v>
      </c>
      <c r="U962" s="57">
        <v>46023</v>
      </c>
      <c r="V962" s="57">
        <v>46054</v>
      </c>
      <c r="W962" s="65">
        <f t="shared" si="14"/>
        <v>32</v>
      </c>
    </row>
    <row r="963" spans="1:23" ht="13.5" x14ac:dyDescent="0.25">
      <c r="A963" t="s">
        <v>6996</v>
      </c>
      <c r="B963" s="57">
        <v>46023</v>
      </c>
      <c r="C963" s="57">
        <v>46054</v>
      </c>
      <c r="D963" t="s">
        <v>11676</v>
      </c>
      <c r="E963" t="s">
        <v>6997</v>
      </c>
      <c r="F963" t="s">
        <v>36</v>
      </c>
      <c r="G963" t="s">
        <v>100</v>
      </c>
      <c r="H963" t="s">
        <v>6998</v>
      </c>
      <c r="I963" t="s">
        <v>39</v>
      </c>
      <c r="J963" t="s">
        <v>17833</v>
      </c>
      <c r="K963" t="s">
        <v>17834</v>
      </c>
      <c r="L963" s="66">
        <v>32</v>
      </c>
      <c r="M963" s="66">
        <v>0</v>
      </c>
      <c r="N963" t="s">
        <v>6998</v>
      </c>
      <c r="O963" t="s">
        <v>6999</v>
      </c>
      <c r="P963" t="s">
        <v>11679</v>
      </c>
      <c r="Q963" t="s">
        <v>11497</v>
      </c>
      <c r="R963" t="s">
        <v>14770</v>
      </c>
      <c r="S963" t="s">
        <v>14381</v>
      </c>
      <c r="T963" t="s">
        <v>6998</v>
      </c>
      <c r="U963" s="57">
        <v>46023</v>
      </c>
      <c r="V963" s="57">
        <v>46054</v>
      </c>
      <c r="W963" s="65">
        <f t="shared" ref="W963:W1026" si="15">(V963-U963)+1</f>
        <v>32</v>
      </c>
    </row>
    <row r="964" spans="1:23" ht="13.5" x14ac:dyDescent="0.25">
      <c r="A964" t="s">
        <v>3803</v>
      </c>
      <c r="B964" s="57">
        <v>46023</v>
      </c>
      <c r="C964" s="57">
        <v>46054</v>
      </c>
      <c r="D964" t="s">
        <v>11676</v>
      </c>
      <c r="E964" t="s">
        <v>3804</v>
      </c>
      <c r="F964" t="s">
        <v>36</v>
      </c>
      <c r="G964" t="s">
        <v>44</v>
      </c>
      <c r="H964" t="s">
        <v>38</v>
      </c>
      <c r="I964" t="s">
        <v>39</v>
      </c>
      <c r="J964" t="s">
        <v>17572</v>
      </c>
      <c r="K964" t="s">
        <v>17573</v>
      </c>
      <c r="L964" s="66">
        <v>32</v>
      </c>
      <c r="M964" s="66">
        <v>0</v>
      </c>
      <c r="N964" t="s">
        <v>38</v>
      </c>
      <c r="O964" t="s">
        <v>3744</v>
      </c>
      <c r="P964" t="s">
        <v>41</v>
      </c>
      <c r="Q964" t="s">
        <v>224</v>
      </c>
      <c r="R964"/>
      <c r="S964"/>
      <c r="T964"/>
      <c r="U964" s="57">
        <v>46023</v>
      </c>
      <c r="V964" s="57">
        <v>46054</v>
      </c>
      <c r="W964" s="65">
        <f t="shared" si="15"/>
        <v>32</v>
      </c>
    </row>
    <row r="965" spans="1:23" ht="13.5" x14ac:dyDescent="0.25">
      <c r="A965" t="s">
        <v>6944</v>
      </c>
      <c r="B965" s="57">
        <v>46023</v>
      </c>
      <c r="C965" s="57">
        <v>46054</v>
      </c>
      <c r="D965" t="s">
        <v>11676</v>
      </c>
      <c r="E965" t="s">
        <v>6945</v>
      </c>
      <c r="F965" t="s">
        <v>36</v>
      </c>
      <c r="G965" t="s">
        <v>96</v>
      </c>
      <c r="H965" t="s">
        <v>6925</v>
      </c>
      <c r="I965" t="s">
        <v>39</v>
      </c>
      <c r="J965" t="s">
        <v>17835</v>
      </c>
      <c r="K965" t="s">
        <v>17834</v>
      </c>
      <c r="L965" s="66">
        <v>32</v>
      </c>
      <c r="M965" s="66">
        <v>0</v>
      </c>
      <c r="N965" t="s">
        <v>6926</v>
      </c>
      <c r="O965" t="s">
        <v>6921</v>
      </c>
      <c r="P965" t="s">
        <v>11679</v>
      </c>
      <c r="Q965" t="s">
        <v>11382</v>
      </c>
      <c r="R965" t="s">
        <v>14771</v>
      </c>
      <c r="S965" t="s">
        <v>14772</v>
      </c>
      <c r="T965" t="s">
        <v>6926</v>
      </c>
      <c r="U965" s="57">
        <v>46023</v>
      </c>
      <c r="V965" s="57">
        <v>46054</v>
      </c>
      <c r="W965" s="65">
        <f t="shared" si="15"/>
        <v>32</v>
      </c>
    </row>
    <row r="966" spans="1:23" ht="13.5" x14ac:dyDescent="0.25">
      <c r="A966" t="s">
        <v>3074</v>
      </c>
      <c r="B966" s="57">
        <v>46032</v>
      </c>
      <c r="C966" s="57">
        <v>46054</v>
      </c>
      <c r="D966" t="s">
        <v>11676</v>
      </c>
      <c r="E966" t="s">
        <v>3075</v>
      </c>
      <c r="F966" t="s">
        <v>36</v>
      </c>
      <c r="G966" t="s">
        <v>100</v>
      </c>
      <c r="H966" t="s">
        <v>38</v>
      </c>
      <c r="I966" t="s">
        <v>39</v>
      </c>
      <c r="J966" t="s">
        <v>17833</v>
      </c>
      <c r="K966" t="s">
        <v>17834</v>
      </c>
      <c r="L966" s="66">
        <v>23</v>
      </c>
      <c r="M966" s="66">
        <v>0</v>
      </c>
      <c r="N966" t="s">
        <v>38</v>
      </c>
      <c r="O966" t="s">
        <v>3030</v>
      </c>
      <c r="P966" t="s">
        <v>41</v>
      </c>
      <c r="Q966" t="s">
        <v>3049</v>
      </c>
      <c r="R966" t="s">
        <v>13397</v>
      </c>
      <c r="S966" t="s">
        <v>13398</v>
      </c>
      <c r="T966" t="s">
        <v>38</v>
      </c>
      <c r="U966" s="57">
        <v>46032</v>
      </c>
      <c r="V966" s="57">
        <v>46054</v>
      </c>
      <c r="W966" s="65">
        <f t="shared" si="15"/>
        <v>23</v>
      </c>
    </row>
    <row r="967" spans="1:23" ht="13.5" x14ac:dyDescent="0.25">
      <c r="A967" t="s">
        <v>3224</v>
      </c>
      <c r="B967" s="57">
        <v>46053</v>
      </c>
      <c r="C967" s="57">
        <v>46054</v>
      </c>
      <c r="D967" t="s">
        <v>11676</v>
      </c>
      <c r="E967" t="s">
        <v>3226</v>
      </c>
      <c r="F967" t="s">
        <v>36</v>
      </c>
      <c r="G967" t="s">
        <v>96</v>
      </c>
      <c r="H967" t="s">
        <v>38</v>
      </c>
      <c r="I967" t="s">
        <v>39</v>
      </c>
      <c r="J967" t="s">
        <v>17833</v>
      </c>
      <c r="K967" t="s">
        <v>17834</v>
      </c>
      <c r="L967" s="66">
        <v>2</v>
      </c>
      <c r="M967" s="66">
        <v>0</v>
      </c>
      <c r="N967" t="s">
        <v>38</v>
      </c>
      <c r="O967" t="s">
        <v>3203</v>
      </c>
      <c r="P967" t="s">
        <v>41</v>
      </c>
      <c r="Q967" t="s">
        <v>2116</v>
      </c>
      <c r="R967" t="s">
        <v>12559</v>
      </c>
      <c r="S967" t="s">
        <v>12560</v>
      </c>
      <c r="T967" t="s">
        <v>38</v>
      </c>
      <c r="U967" s="57">
        <v>46053</v>
      </c>
      <c r="V967" s="57">
        <v>46054</v>
      </c>
      <c r="W967" s="65">
        <f t="shared" si="15"/>
        <v>2</v>
      </c>
    </row>
    <row r="968" spans="1:23" ht="13.5" x14ac:dyDescent="0.25">
      <c r="A968" t="s">
        <v>1277</v>
      </c>
      <c r="B968" s="57">
        <v>46023</v>
      </c>
      <c r="C968" s="57">
        <v>46055</v>
      </c>
      <c r="D968" t="s">
        <v>11676</v>
      </c>
      <c r="E968" t="s">
        <v>1278</v>
      </c>
      <c r="F968" t="s">
        <v>36</v>
      </c>
      <c r="G968" t="s">
        <v>59</v>
      </c>
      <c r="H968" t="s">
        <v>159</v>
      </c>
      <c r="I968" t="s">
        <v>39</v>
      </c>
      <c r="J968" t="s">
        <v>17833</v>
      </c>
      <c r="K968" t="s">
        <v>17834</v>
      </c>
      <c r="L968" s="66">
        <v>33</v>
      </c>
      <c r="M968" s="66">
        <v>0</v>
      </c>
      <c r="N968" t="s">
        <v>160</v>
      </c>
      <c r="O968" t="s">
        <v>1251</v>
      </c>
      <c r="P968" t="s">
        <v>41</v>
      </c>
      <c r="Q968" t="s">
        <v>10494</v>
      </c>
      <c r="R968" t="s">
        <v>14777</v>
      </c>
      <c r="S968" t="s">
        <v>14778</v>
      </c>
      <c r="T968" t="s">
        <v>160</v>
      </c>
      <c r="U968" s="57">
        <v>46023</v>
      </c>
      <c r="V968" s="57">
        <v>46055</v>
      </c>
      <c r="W968" s="65">
        <f t="shared" si="15"/>
        <v>33</v>
      </c>
    </row>
    <row r="969" spans="1:23" ht="13.5" x14ac:dyDescent="0.25">
      <c r="A969" t="s">
        <v>6615</v>
      </c>
      <c r="B969" s="57">
        <v>46023</v>
      </c>
      <c r="C969" s="57">
        <v>46055</v>
      </c>
      <c r="D969" t="s">
        <v>11676</v>
      </c>
      <c r="E969" t="s">
        <v>6616</v>
      </c>
      <c r="F969" t="s">
        <v>36</v>
      </c>
      <c r="G969" t="s">
        <v>57</v>
      </c>
      <c r="H969" t="s">
        <v>159</v>
      </c>
      <c r="I969" t="s">
        <v>39</v>
      </c>
      <c r="J969" t="s">
        <v>17833</v>
      </c>
      <c r="K969" t="s">
        <v>17834</v>
      </c>
      <c r="L969" s="66">
        <v>33</v>
      </c>
      <c r="M969" s="66">
        <v>0</v>
      </c>
      <c r="N969" t="s">
        <v>160</v>
      </c>
      <c r="O969" t="s">
        <v>6565</v>
      </c>
      <c r="P969" t="s">
        <v>41</v>
      </c>
      <c r="Q969" t="s">
        <v>11278</v>
      </c>
      <c r="R969" t="s">
        <v>14779</v>
      </c>
      <c r="S969" t="s">
        <v>14780</v>
      </c>
      <c r="T969" t="s">
        <v>160</v>
      </c>
      <c r="U969" s="57">
        <v>46023</v>
      </c>
      <c r="V969" s="57">
        <v>46055</v>
      </c>
      <c r="W969" s="65">
        <f t="shared" si="15"/>
        <v>33</v>
      </c>
    </row>
    <row r="970" spans="1:23" ht="13.5" x14ac:dyDescent="0.25">
      <c r="A970" t="s">
        <v>1887</v>
      </c>
      <c r="B970" s="57">
        <v>46023</v>
      </c>
      <c r="C970" s="57">
        <v>46055</v>
      </c>
      <c r="D970" t="s">
        <v>11676</v>
      </c>
      <c r="E970" t="s">
        <v>1888</v>
      </c>
      <c r="F970" t="s">
        <v>36</v>
      </c>
      <c r="G970" t="s">
        <v>59</v>
      </c>
      <c r="H970" t="s">
        <v>159</v>
      </c>
      <c r="I970" t="s">
        <v>39</v>
      </c>
      <c r="J970" t="s">
        <v>17833</v>
      </c>
      <c r="K970" t="s">
        <v>17834</v>
      </c>
      <c r="L970" s="66">
        <v>33</v>
      </c>
      <c r="M970" s="66">
        <v>0</v>
      </c>
      <c r="N970" t="s">
        <v>160</v>
      </c>
      <c r="O970" t="s">
        <v>1815</v>
      </c>
      <c r="P970" t="s">
        <v>41</v>
      </c>
      <c r="Q970" t="s">
        <v>10620</v>
      </c>
      <c r="R970" t="s">
        <v>14775</v>
      </c>
      <c r="S970" t="s">
        <v>14776</v>
      </c>
      <c r="T970" t="s">
        <v>160</v>
      </c>
      <c r="U970" s="57">
        <v>46023</v>
      </c>
      <c r="V970" s="57">
        <v>46055</v>
      </c>
      <c r="W970" s="65">
        <f t="shared" si="15"/>
        <v>33</v>
      </c>
    </row>
    <row r="971" spans="1:23" ht="13.5" x14ac:dyDescent="0.25">
      <c r="A971" t="s">
        <v>5826</v>
      </c>
      <c r="B971" s="57">
        <v>46035</v>
      </c>
      <c r="C971" s="57">
        <v>46055</v>
      </c>
      <c r="D971" t="s">
        <v>11676</v>
      </c>
      <c r="E971" t="s">
        <v>5827</v>
      </c>
      <c r="F971" t="s">
        <v>36</v>
      </c>
      <c r="G971" t="s">
        <v>57</v>
      </c>
      <c r="H971" t="s">
        <v>1343</v>
      </c>
      <c r="I971" t="s">
        <v>39</v>
      </c>
      <c r="J971" t="s">
        <v>17833</v>
      </c>
      <c r="K971" t="s">
        <v>17834</v>
      </c>
      <c r="L971" s="66">
        <v>21</v>
      </c>
      <c r="M971" s="66">
        <v>0</v>
      </c>
      <c r="N971" t="s">
        <v>1344</v>
      </c>
      <c r="O971" t="s">
        <v>5767</v>
      </c>
      <c r="P971" t="s">
        <v>41</v>
      </c>
      <c r="Q971" t="s">
        <v>5819</v>
      </c>
      <c r="R971" t="s">
        <v>13569</v>
      </c>
      <c r="S971" t="s">
        <v>13570</v>
      </c>
      <c r="T971" t="s">
        <v>1344</v>
      </c>
      <c r="U971" s="57">
        <v>46035</v>
      </c>
      <c r="V971" s="57">
        <v>46055</v>
      </c>
      <c r="W971" s="65">
        <f t="shared" si="15"/>
        <v>21</v>
      </c>
    </row>
    <row r="972" spans="1:23" ht="13.5" x14ac:dyDescent="0.25">
      <c r="A972" t="s">
        <v>6227</v>
      </c>
      <c r="B972" s="57">
        <v>46037</v>
      </c>
      <c r="C972" s="57">
        <v>46055</v>
      </c>
      <c r="D972" t="s">
        <v>11676</v>
      </c>
      <c r="E972" t="s">
        <v>6228</v>
      </c>
      <c r="F972" t="s">
        <v>36</v>
      </c>
      <c r="G972" t="s">
        <v>57</v>
      </c>
      <c r="H972" t="s">
        <v>159</v>
      </c>
      <c r="I972" t="s">
        <v>39</v>
      </c>
      <c r="J972" t="s">
        <v>17833</v>
      </c>
      <c r="K972" t="s">
        <v>17834</v>
      </c>
      <c r="L972" s="66">
        <v>19</v>
      </c>
      <c r="M972" s="66">
        <v>0</v>
      </c>
      <c r="N972" t="s">
        <v>160</v>
      </c>
      <c r="O972" t="s">
        <v>5844</v>
      </c>
      <c r="P972" t="s">
        <v>41</v>
      </c>
      <c r="Q972" t="s">
        <v>6322</v>
      </c>
      <c r="R972" t="s">
        <v>15256</v>
      </c>
      <c r="S972" t="s">
        <v>15257</v>
      </c>
      <c r="T972" t="s">
        <v>160</v>
      </c>
      <c r="U972" s="57">
        <v>46037</v>
      </c>
      <c r="V972" s="57">
        <v>46055</v>
      </c>
      <c r="W972" s="65">
        <f t="shared" si="15"/>
        <v>19</v>
      </c>
    </row>
    <row r="973" spans="1:23" ht="13.5" x14ac:dyDescent="0.25">
      <c r="A973" t="s">
        <v>1244</v>
      </c>
      <c r="B973" s="57">
        <v>46053</v>
      </c>
      <c r="C973" s="57">
        <v>46055</v>
      </c>
      <c r="D973" t="s">
        <v>11676</v>
      </c>
      <c r="E973" t="s">
        <v>4541</v>
      </c>
      <c r="F973" t="s">
        <v>36</v>
      </c>
      <c r="G973" t="s">
        <v>96</v>
      </c>
      <c r="H973" t="s">
        <v>159</v>
      </c>
      <c r="I973" t="s">
        <v>39</v>
      </c>
      <c r="J973" t="s">
        <v>17833</v>
      </c>
      <c r="K973" t="s">
        <v>17834</v>
      </c>
      <c r="L973" s="66">
        <v>3</v>
      </c>
      <c r="M973" s="66">
        <v>0</v>
      </c>
      <c r="N973" t="s">
        <v>160</v>
      </c>
      <c r="O973" t="s">
        <v>3979</v>
      </c>
      <c r="P973" t="s">
        <v>41</v>
      </c>
      <c r="Q973" t="s">
        <v>10616</v>
      </c>
      <c r="R973" t="s">
        <v>14136</v>
      </c>
      <c r="S973" t="s">
        <v>14137</v>
      </c>
      <c r="T973" t="s">
        <v>160</v>
      </c>
      <c r="U973" s="57">
        <v>46053</v>
      </c>
      <c r="V973" s="57">
        <v>46055</v>
      </c>
      <c r="W973" s="65">
        <f t="shared" si="15"/>
        <v>3</v>
      </c>
    </row>
    <row r="974" spans="1:23" ht="13.5" x14ac:dyDescent="0.25">
      <c r="A974" t="s">
        <v>1322</v>
      </c>
      <c r="B974" s="57">
        <v>46054</v>
      </c>
      <c r="C974" s="57">
        <v>46055</v>
      </c>
      <c r="D974" t="s">
        <v>11676</v>
      </c>
      <c r="E974" t="s">
        <v>1372</v>
      </c>
      <c r="F974" t="s">
        <v>36</v>
      </c>
      <c r="G974" t="s">
        <v>57</v>
      </c>
      <c r="H974" t="s">
        <v>159</v>
      </c>
      <c r="I974" t="s">
        <v>39</v>
      </c>
      <c r="J974" t="s">
        <v>17833</v>
      </c>
      <c r="K974" t="s">
        <v>17834</v>
      </c>
      <c r="L974" s="66">
        <v>2</v>
      </c>
      <c r="M974" s="66">
        <v>0</v>
      </c>
      <c r="N974" t="s">
        <v>160</v>
      </c>
      <c r="O974" t="s">
        <v>1351</v>
      </c>
      <c r="P974" t="s">
        <v>41</v>
      </c>
      <c r="Q974" t="s">
        <v>10513</v>
      </c>
      <c r="R974" t="s">
        <v>16300</v>
      </c>
      <c r="S974" t="s">
        <v>16301</v>
      </c>
      <c r="T974" t="s">
        <v>160</v>
      </c>
      <c r="U974" s="57">
        <v>46054</v>
      </c>
      <c r="V974" s="57">
        <v>46055</v>
      </c>
      <c r="W974" s="65">
        <f t="shared" si="15"/>
        <v>2</v>
      </c>
    </row>
    <row r="975" spans="1:23" ht="13.5" x14ac:dyDescent="0.25">
      <c r="A975" t="s">
        <v>5873</v>
      </c>
      <c r="B975" s="57">
        <v>46023</v>
      </c>
      <c r="C975" s="57">
        <v>46056</v>
      </c>
      <c r="D975" t="s">
        <v>11676</v>
      </c>
      <c r="E975" t="s">
        <v>5874</v>
      </c>
      <c r="F975" t="s">
        <v>36</v>
      </c>
      <c r="G975" t="s">
        <v>57</v>
      </c>
      <c r="H975" t="s">
        <v>38</v>
      </c>
      <c r="I975" t="s">
        <v>39</v>
      </c>
      <c r="J975" t="s">
        <v>17833</v>
      </c>
      <c r="K975" t="s">
        <v>17834</v>
      </c>
      <c r="L975" s="66">
        <v>34</v>
      </c>
      <c r="M975" s="66">
        <v>0</v>
      </c>
      <c r="N975" t="s">
        <v>38</v>
      </c>
      <c r="O975" t="s">
        <v>5844</v>
      </c>
      <c r="P975" t="s">
        <v>41</v>
      </c>
      <c r="Q975" t="s">
        <v>6178</v>
      </c>
      <c r="R975" t="s">
        <v>13277</v>
      </c>
      <c r="S975" t="s">
        <v>13278</v>
      </c>
      <c r="T975" t="s">
        <v>38</v>
      </c>
      <c r="U975" s="57">
        <v>46023</v>
      </c>
      <c r="V975" s="57">
        <v>46056</v>
      </c>
      <c r="W975" s="65">
        <f t="shared" si="15"/>
        <v>34</v>
      </c>
    </row>
    <row r="976" spans="1:23" ht="13.5" x14ac:dyDescent="0.25">
      <c r="A976" t="s">
        <v>1664</v>
      </c>
      <c r="B976" s="57">
        <v>46023</v>
      </c>
      <c r="C976" s="57">
        <v>46056</v>
      </c>
      <c r="D976" t="s">
        <v>11676</v>
      </c>
      <c r="E976" t="s">
        <v>1665</v>
      </c>
      <c r="F976" t="s">
        <v>36</v>
      </c>
      <c r="G976" t="s">
        <v>57</v>
      </c>
      <c r="H976" t="s">
        <v>38</v>
      </c>
      <c r="I976" t="s">
        <v>39</v>
      </c>
      <c r="J976" t="s">
        <v>17833</v>
      </c>
      <c r="K976" t="s">
        <v>17834</v>
      </c>
      <c r="L976" s="66">
        <v>34</v>
      </c>
      <c r="M976" s="66">
        <v>0</v>
      </c>
      <c r="N976" t="s">
        <v>38</v>
      </c>
      <c r="O976" t="s">
        <v>1666</v>
      </c>
      <c r="P976" t="s">
        <v>41</v>
      </c>
      <c r="Q976" t="s">
        <v>10579</v>
      </c>
      <c r="R976" t="s">
        <v>14787</v>
      </c>
      <c r="S976" t="s">
        <v>14788</v>
      </c>
      <c r="T976" t="s">
        <v>38</v>
      </c>
      <c r="U976" s="57">
        <v>46023</v>
      </c>
      <c r="V976" s="57">
        <v>46056</v>
      </c>
      <c r="W976" s="65">
        <f t="shared" si="15"/>
        <v>34</v>
      </c>
    </row>
    <row r="977" spans="1:23" ht="13.5" x14ac:dyDescent="0.25">
      <c r="A977" t="s">
        <v>738</v>
      </c>
      <c r="B977" s="57">
        <v>46023</v>
      </c>
      <c r="C977" s="57">
        <v>46056</v>
      </c>
      <c r="D977" t="s">
        <v>11676</v>
      </c>
      <c r="E977" t="s">
        <v>739</v>
      </c>
      <c r="F977" t="s">
        <v>36</v>
      </c>
      <c r="G977" t="s">
        <v>57</v>
      </c>
      <c r="H977" t="s">
        <v>38</v>
      </c>
      <c r="I977" t="s">
        <v>39</v>
      </c>
      <c r="J977" t="s">
        <v>17833</v>
      </c>
      <c r="K977" t="s">
        <v>17834</v>
      </c>
      <c r="L977" s="66">
        <v>34</v>
      </c>
      <c r="M977" s="66">
        <v>0</v>
      </c>
      <c r="N977" t="s">
        <v>38</v>
      </c>
      <c r="O977" t="s">
        <v>734</v>
      </c>
      <c r="P977" t="s">
        <v>41</v>
      </c>
      <c r="Q977" t="s">
        <v>1999</v>
      </c>
      <c r="R977" t="s">
        <v>13329</v>
      </c>
      <c r="S977" t="s">
        <v>13330</v>
      </c>
      <c r="T977" t="s">
        <v>38</v>
      </c>
      <c r="U977" s="57">
        <v>46023</v>
      </c>
      <c r="V977" s="57">
        <v>46056</v>
      </c>
      <c r="W977" s="65">
        <f t="shared" si="15"/>
        <v>34</v>
      </c>
    </row>
    <row r="978" spans="1:23" ht="13.5" x14ac:dyDescent="0.25">
      <c r="A978" t="s">
        <v>6001</v>
      </c>
      <c r="B978" s="57">
        <v>46023</v>
      </c>
      <c r="C978" s="57">
        <v>46056</v>
      </c>
      <c r="D978" t="s">
        <v>11676</v>
      </c>
      <c r="E978" t="s">
        <v>6002</v>
      </c>
      <c r="F978" t="s">
        <v>36</v>
      </c>
      <c r="G978" t="s">
        <v>57</v>
      </c>
      <c r="H978" t="s">
        <v>38</v>
      </c>
      <c r="I978" t="s">
        <v>39</v>
      </c>
      <c r="J978" t="s">
        <v>17833</v>
      </c>
      <c r="K978" t="s">
        <v>17834</v>
      </c>
      <c r="L978" s="66">
        <v>34</v>
      </c>
      <c r="M978" s="66">
        <v>0</v>
      </c>
      <c r="N978" t="s">
        <v>38</v>
      </c>
      <c r="O978" t="s">
        <v>5844</v>
      </c>
      <c r="P978" t="s">
        <v>41</v>
      </c>
      <c r="Q978" t="s">
        <v>5871</v>
      </c>
      <c r="R978" t="s">
        <v>14781</v>
      </c>
      <c r="S978" t="s">
        <v>14782</v>
      </c>
      <c r="T978" t="s">
        <v>38</v>
      </c>
      <c r="U978" s="57">
        <v>46023</v>
      </c>
      <c r="V978" s="57">
        <v>46056</v>
      </c>
      <c r="W978" s="65">
        <f t="shared" si="15"/>
        <v>34</v>
      </c>
    </row>
    <row r="979" spans="1:23" ht="13.5" x14ac:dyDescent="0.25">
      <c r="A979" t="s">
        <v>2614</v>
      </c>
      <c r="B979" s="57">
        <v>46023</v>
      </c>
      <c r="C979" s="57">
        <v>46056</v>
      </c>
      <c r="D979" t="s">
        <v>11676</v>
      </c>
      <c r="E979" t="s">
        <v>2615</v>
      </c>
      <c r="F979" t="s">
        <v>36</v>
      </c>
      <c r="G979" t="s">
        <v>59</v>
      </c>
      <c r="H979" t="s">
        <v>159</v>
      </c>
      <c r="I979" t="s">
        <v>39</v>
      </c>
      <c r="J979" t="s">
        <v>17833</v>
      </c>
      <c r="K979" t="s">
        <v>17834</v>
      </c>
      <c r="L979" s="66">
        <v>34</v>
      </c>
      <c r="M979" s="66">
        <v>0</v>
      </c>
      <c r="N979" t="s">
        <v>160</v>
      </c>
      <c r="O979" t="s">
        <v>2521</v>
      </c>
      <c r="P979" t="s">
        <v>41</v>
      </c>
      <c r="Q979" t="s">
        <v>2630</v>
      </c>
      <c r="R979" t="s">
        <v>13011</v>
      </c>
      <c r="S979" t="s">
        <v>13012</v>
      </c>
      <c r="T979" t="s">
        <v>160</v>
      </c>
      <c r="U979" s="57">
        <v>46023</v>
      </c>
      <c r="V979" s="57">
        <v>46056</v>
      </c>
      <c r="W979" s="65">
        <f t="shared" si="15"/>
        <v>34</v>
      </c>
    </row>
    <row r="980" spans="1:23" ht="13.5" x14ac:dyDescent="0.25">
      <c r="A980" t="s">
        <v>4150</v>
      </c>
      <c r="B980" s="57">
        <v>46023</v>
      </c>
      <c r="C980" s="57">
        <v>46056</v>
      </c>
      <c r="D980" t="s">
        <v>11676</v>
      </c>
      <c r="E980" t="s">
        <v>4602</v>
      </c>
      <c r="F980" t="s">
        <v>36</v>
      </c>
      <c r="G980" t="s">
        <v>57</v>
      </c>
      <c r="H980" t="s">
        <v>38</v>
      </c>
      <c r="I980" t="s">
        <v>39</v>
      </c>
      <c r="J980" t="s">
        <v>17833</v>
      </c>
      <c r="K980" t="s">
        <v>17834</v>
      </c>
      <c r="L980" s="66">
        <v>34</v>
      </c>
      <c r="M980" s="66">
        <v>0</v>
      </c>
      <c r="N980" t="s">
        <v>38</v>
      </c>
      <c r="O980" t="s">
        <v>4572</v>
      </c>
      <c r="P980" t="s">
        <v>41</v>
      </c>
      <c r="Q980" t="s">
        <v>11003</v>
      </c>
      <c r="R980" t="s">
        <v>14789</v>
      </c>
      <c r="S980" t="s">
        <v>14790</v>
      </c>
      <c r="T980" t="s">
        <v>38</v>
      </c>
      <c r="U980" s="57">
        <v>46023</v>
      </c>
      <c r="V980" s="57">
        <v>46056</v>
      </c>
      <c r="W980" s="65">
        <f t="shared" si="15"/>
        <v>34</v>
      </c>
    </row>
    <row r="981" spans="1:23" ht="13.5" x14ac:dyDescent="0.25">
      <c r="A981" t="s">
        <v>7649</v>
      </c>
      <c r="B981" s="57">
        <v>46023</v>
      </c>
      <c r="C981" s="57">
        <v>46056</v>
      </c>
      <c r="D981" t="s">
        <v>11676</v>
      </c>
      <c r="E981" t="s">
        <v>7650</v>
      </c>
      <c r="F981" t="s">
        <v>49</v>
      </c>
      <c r="G981" t="s">
        <v>50</v>
      </c>
      <c r="H981" t="s">
        <v>7513</v>
      </c>
      <c r="I981" t="s">
        <v>39</v>
      </c>
      <c r="J981" t="s">
        <v>17756</v>
      </c>
      <c r="K981" t="s">
        <v>17757</v>
      </c>
      <c r="L981" s="66">
        <v>34</v>
      </c>
      <c r="M981" s="66">
        <v>0</v>
      </c>
      <c r="N981" t="s">
        <v>7554</v>
      </c>
      <c r="O981" t="s">
        <v>7555</v>
      </c>
      <c r="P981" t="s">
        <v>7061</v>
      </c>
      <c r="Q981" t="s">
        <v>224</v>
      </c>
      <c r="R981"/>
      <c r="S981"/>
      <c r="T981"/>
      <c r="U981" s="57">
        <v>46023</v>
      </c>
      <c r="V981" s="57">
        <v>46056</v>
      </c>
      <c r="W981" s="65">
        <f t="shared" si="15"/>
        <v>34</v>
      </c>
    </row>
    <row r="982" spans="1:23" ht="13.5" x14ac:dyDescent="0.25">
      <c r="A982" t="s">
        <v>6111</v>
      </c>
      <c r="B982" s="57">
        <v>46023</v>
      </c>
      <c r="C982" s="57">
        <v>46056</v>
      </c>
      <c r="D982" t="s">
        <v>11676</v>
      </c>
      <c r="E982" t="s">
        <v>6112</v>
      </c>
      <c r="F982" t="s">
        <v>36</v>
      </c>
      <c r="G982" t="s">
        <v>57</v>
      </c>
      <c r="H982" t="s">
        <v>38</v>
      </c>
      <c r="I982" t="s">
        <v>39</v>
      </c>
      <c r="J982" t="s">
        <v>17833</v>
      </c>
      <c r="K982" t="s">
        <v>17834</v>
      </c>
      <c r="L982" s="66">
        <v>34</v>
      </c>
      <c r="M982" s="66">
        <v>0</v>
      </c>
      <c r="N982" t="s">
        <v>38</v>
      </c>
      <c r="O982" t="s">
        <v>5844</v>
      </c>
      <c r="P982" t="s">
        <v>41</v>
      </c>
      <c r="Q982" t="s">
        <v>6055</v>
      </c>
      <c r="R982" t="s">
        <v>12741</v>
      </c>
      <c r="S982" t="s">
        <v>12742</v>
      </c>
      <c r="T982" t="s">
        <v>38</v>
      </c>
      <c r="U982" s="57">
        <v>46023</v>
      </c>
      <c r="V982" s="57">
        <v>46056</v>
      </c>
      <c r="W982" s="65">
        <f t="shared" si="15"/>
        <v>34</v>
      </c>
    </row>
    <row r="983" spans="1:23" ht="13.5" x14ac:dyDescent="0.25">
      <c r="A983" t="s">
        <v>5338</v>
      </c>
      <c r="B983" s="57">
        <v>46023</v>
      </c>
      <c r="C983" s="57">
        <v>46056</v>
      </c>
      <c r="D983" t="s">
        <v>11676</v>
      </c>
      <c r="E983" t="s">
        <v>5339</v>
      </c>
      <c r="F983" t="s">
        <v>36</v>
      </c>
      <c r="G983" t="s">
        <v>57</v>
      </c>
      <c r="H983" t="s">
        <v>38</v>
      </c>
      <c r="I983" t="s">
        <v>39</v>
      </c>
      <c r="J983" t="s">
        <v>17833</v>
      </c>
      <c r="K983" t="s">
        <v>17834</v>
      </c>
      <c r="L983" s="66">
        <v>34</v>
      </c>
      <c r="M983" s="66">
        <v>0</v>
      </c>
      <c r="N983" t="s">
        <v>38</v>
      </c>
      <c r="O983" t="s">
        <v>5340</v>
      </c>
      <c r="P983" t="s">
        <v>41</v>
      </c>
      <c r="Q983" t="s">
        <v>11094</v>
      </c>
      <c r="R983" t="s">
        <v>14785</v>
      </c>
      <c r="S983" t="s">
        <v>14786</v>
      </c>
      <c r="T983" t="s">
        <v>38</v>
      </c>
      <c r="U983" s="57">
        <v>46023</v>
      </c>
      <c r="V983" s="57">
        <v>46056</v>
      </c>
      <c r="W983" s="65">
        <f t="shared" si="15"/>
        <v>34</v>
      </c>
    </row>
    <row r="984" spans="1:23" ht="13.5" x14ac:dyDescent="0.25">
      <c r="A984" t="s">
        <v>341</v>
      </c>
      <c r="B984" s="57">
        <v>46023</v>
      </c>
      <c r="C984" s="57">
        <v>46056</v>
      </c>
      <c r="D984" t="s">
        <v>11676</v>
      </c>
      <c r="E984" t="s">
        <v>342</v>
      </c>
      <c r="F984" t="s">
        <v>36</v>
      </c>
      <c r="G984" t="s">
        <v>57</v>
      </c>
      <c r="H984" t="s">
        <v>323</v>
      </c>
      <c r="I984" t="s">
        <v>39</v>
      </c>
      <c r="J984" t="s">
        <v>17833</v>
      </c>
      <c r="K984" t="s">
        <v>17834</v>
      </c>
      <c r="L984" s="66">
        <v>34</v>
      </c>
      <c r="M984" s="66">
        <v>0</v>
      </c>
      <c r="N984" t="s">
        <v>324</v>
      </c>
      <c r="O984" t="s">
        <v>283</v>
      </c>
      <c r="P984" t="s">
        <v>41</v>
      </c>
      <c r="Q984" t="s">
        <v>10331</v>
      </c>
      <c r="R984" t="s">
        <v>14783</v>
      </c>
      <c r="S984" t="s">
        <v>14784</v>
      </c>
      <c r="T984" t="s">
        <v>324</v>
      </c>
      <c r="U984" s="57">
        <v>46023</v>
      </c>
      <c r="V984" s="57">
        <v>46056</v>
      </c>
      <c r="W984" s="65">
        <f t="shared" si="15"/>
        <v>34</v>
      </c>
    </row>
    <row r="985" spans="1:23" ht="13.5" x14ac:dyDescent="0.25">
      <c r="A985" t="s">
        <v>2684</v>
      </c>
      <c r="B985" s="57">
        <v>46023</v>
      </c>
      <c r="C985" s="57">
        <v>46056</v>
      </c>
      <c r="D985" t="s">
        <v>11676</v>
      </c>
      <c r="E985" t="s">
        <v>2685</v>
      </c>
      <c r="F985" t="s">
        <v>36</v>
      </c>
      <c r="G985" t="s">
        <v>57</v>
      </c>
      <c r="H985" t="s">
        <v>38</v>
      </c>
      <c r="I985" t="s">
        <v>39</v>
      </c>
      <c r="J985" t="s">
        <v>17833</v>
      </c>
      <c r="K985" t="s">
        <v>17834</v>
      </c>
      <c r="L985" s="66">
        <v>34</v>
      </c>
      <c r="M985" s="66">
        <v>0</v>
      </c>
      <c r="N985" t="s">
        <v>38</v>
      </c>
      <c r="O985" t="s">
        <v>2640</v>
      </c>
      <c r="P985" t="s">
        <v>41</v>
      </c>
      <c r="Q985" t="s">
        <v>2652</v>
      </c>
      <c r="R985" t="s">
        <v>12307</v>
      </c>
      <c r="S985" t="s">
        <v>12308</v>
      </c>
      <c r="T985" t="s">
        <v>38</v>
      </c>
      <c r="U985" s="57">
        <v>46023</v>
      </c>
      <c r="V985" s="57">
        <v>46056</v>
      </c>
      <c r="W985" s="65">
        <f t="shared" si="15"/>
        <v>34</v>
      </c>
    </row>
    <row r="986" spans="1:23" ht="13.5" x14ac:dyDescent="0.25">
      <c r="A986" t="s">
        <v>735</v>
      </c>
      <c r="B986" s="57">
        <v>46030</v>
      </c>
      <c r="C986" s="57">
        <v>46056</v>
      </c>
      <c r="D986" t="s">
        <v>11676</v>
      </c>
      <c r="E986" t="s">
        <v>966</v>
      </c>
      <c r="F986" t="s">
        <v>36</v>
      </c>
      <c r="G986" t="s">
        <v>57</v>
      </c>
      <c r="H986" t="s">
        <v>38</v>
      </c>
      <c r="I986" t="s">
        <v>39</v>
      </c>
      <c r="J986" t="s">
        <v>17833</v>
      </c>
      <c r="K986" t="s">
        <v>17834</v>
      </c>
      <c r="L986" s="66">
        <v>27</v>
      </c>
      <c r="M986" s="66">
        <v>0</v>
      </c>
      <c r="N986" t="s">
        <v>38</v>
      </c>
      <c r="O986" t="s">
        <v>965</v>
      </c>
      <c r="P986" t="s">
        <v>41</v>
      </c>
      <c r="Q986" t="s">
        <v>963</v>
      </c>
      <c r="R986" t="s">
        <v>12013</v>
      </c>
      <c r="S986" t="s">
        <v>12014</v>
      </c>
      <c r="T986" t="s">
        <v>38</v>
      </c>
      <c r="U986" s="57">
        <v>46030</v>
      </c>
      <c r="V986" s="57">
        <v>46056</v>
      </c>
      <c r="W986" s="65">
        <f t="shared" si="15"/>
        <v>27</v>
      </c>
    </row>
    <row r="987" spans="1:23" ht="13.5" x14ac:dyDescent="0.25">
      <c r="A987" t="s">
        <v>1706</v>
      </c>
      <c r="B987" s="57">
        <v>46034</v>
      </c>
      <c r="C987" s="57">
        <v>46056</v>
      </c>
      <c r="D987" t="s">
        <v>11676</v>
      </c>
      <c r="E987" t="s">
        <v>1707</v>
      </c>
      <c r="F987" t="s">
        <v>36</v>
      </c>
      <c r="G987" t="s">
        <v>57</v>
      </c>
      <c r="H987" t="s">
        <v>38</v>
      </c>
      <c r="I987" t="s">
        <v>39</v>
      </c>
      <c r="J987" t="s">
        <v>17833</v>
      </c>
      <c r="K987" t="s">
        <v>17834</v>
      </c>
      <c r="L987" s="66">
        <v>23</v>
      </c>
      <c r="M987" s="66">
        <v>0</v>
      </c>
      <c r="N987" t="s">
        <v>38</v>
      </c>
      <c r="O987" t="s">
        <v>1693</v>
      </c>
      <c r="P987" t="s">
        <v>41</v>
      </c>
      <c r="Q987" t="s">
        <v>10595</v>
      </c>
      <c r="R987" t="s">
        <v>16101</v>
      </c>
      <c r="S987" t="s">
        <v>16102</v>
      </c>
      <c r="T987" t="s">
        <v>38</v>
      </c>
      <c r="U987" s="57">
        <v>46034</v>
      </c>
      <c r="V987" s="57">
        <v>46056</v>
      </c>
      <c r="W987" s="65">
        <f t="shared" si="15"/>
        <v>23</v>
      </c>
    </row>
    <row r="988" spans="1:23" ht="13.5" x14ac:dyDescent="0.25">
      <c r="A988" t="s">
        <v>9018</v>
      </c>
      <c r="B988" s="57">
        <v>46036</v>
      </c>
      <c r="C988" s="57">
        <v>46056</v>
      </c>
      <c r="D988" t="s">
        <v>11676</v>
      </c>
      <c r="E988" t="s">
        <v>9019</v>
      </c>
      <c r="F988" t="s">
        <v>36</v>
      </c>
      <c r="G988" t="s">
        <v>96</v>
      </c>
      <c r="H988" t="s">
        <v>8869</v>
      </c>
      <c r="I988" t="s">
        <v>39</v>
      </c>
      <c r="J988" t="s">
        <v>17835</v>
      </c>
      <c r="K988" t="s">
        <v>17834</v>
      </c>
      <c r="L988" s="66">
        <v>21</v>
      </c>
      <c r="M988" s="66">
        <v>0</v>
      </c>
      <c r="N988" t="s">
        <v>8869</v>
      </c>
      <c r="O988" t="s">
        <v>8821</v>
      </c>
      <c r="P988" t="s">
        <v>11678</v>
      </c>
      <c r="Q988" t="s">
        <v>11321</v>
      </c>
      <c r="R988" t="s">
        <v>16065</v>
      </c>
      <c r="S988" t="s">
        <v>16066</v>
      </c>
      <c r="T988" t="s">
        <v>8869</v>
      </c>
      <c r="U988" s="57">
        <v>46036</v>
      </c>
      <c r="V988" s="57">
        <v>46056</v>
      </c>
      <c r="W988" s="65">
        <f t="shared" si="15"/>
        <v>21</v>
      </c>
    </row>
    <row r="989" spans="1:23" ht="13.5" x14ac:dyDescent="0.25">
      <c r="A989" t="s">
        <v>971</v>
      </c>
      <c r="B989" s="57">
        <v>46037</v>
      </c>
      <c r="C989" s="57">
        <v>46056</v>
      </c>
      <c r="D989" t="s">
        <v>11676</v>
      </c>
      <c r="E989" t="s">
        <v>3675</v>
      </c>
      <c r="F989" t="s">
        <v>36</v>
      </c>
      <c r="G989" t="s">
        <v>57</v>
      </c>
      <c r="H989" t="s">
        <v>38</v>
      </c>
      <c r="I989" t="s">
        <v>39</v>
      </c>
      <c r="J989" t="s">
        <v>17833</v>
      </c>
      <c r="K989" t="s">
        <v>17834</v>
      </c>
      <c r="L989" s="66">
        <v>20</v>
      </c>
      <c r="M989" s="66">
        <v>0</v>
      </c>
      <c r="N989" t="s">
        <v>38</v>
      </c>
      <c r="O989" t="s">
        <v>3658</v>
      </c>
      <c r="P989" t="s">
        <v>41</v>
      </c>
      <c r="Q989" t="s">
        <v>3669</v>
      </c>
      <c r="R989" t="s">
        <v>12359</v>
      </c>
      <c r="S989" t="s">
        <v>12360</v>
      </c>
      <c r="T989" t="s">
        <v>38</v>
      </c>
      <c r="U989" s="57">
        <v>46037</v>
      </c>
      <c r="V989" s="57">
        <v>46056</v>
      </c>
      <c r="W989" s="65">
        <f t="shared" si="15"/>
        <v>20</v>
      </c>
    </row>
    <row r="990" spans="1:23" ht="13.5" x14ac:dyDescent="0.25">
      <c r="A990" t="s">
        <v>9776</v>
      </c>
      <c r="B990" s="57">
        <v>46037</v>
      </c>
      <c r="C990" s="57">
        <v>46056</v>
      </c>
      <c r="D990" t="s">
        <v>11676</v>
      </c>
      <c r="E990" t="s">
        <v>9777</v>
      </c>
      <c r="F990" t="s">
        <v>36</v>
      </c>
      <c r="G990" t="s">
        <v>57</v>
      </c>
      <c r="H990" t="s">
        <v>9426</v>
      </c>
      <c r="I990" t="s">
        <v>39</v>
      </c>
      <c r="J990" t="s">
        <v>17833</v>
      </c>
      <c r="K990" t="s">
        <v>17834</v>
      </c>
      <c r="L990" s="66">
        <v>20</v>
      </c>
      <c r="M990" s="66">
        <v>0</v>
      </c>
      <c r="N990" t="s">
        <v>9427</v>
      </c>
      <c r="O990" t="s">
        <v>9428</v>
      </c>
      <c r="P990" t="s">
        <v>11678</v>
      </c>
      <c r="Q990" t="s">
        <v>9849</v>
      </c>
      <c r="R990" t="s">
        <v>13009</v>
      </c>
      <c r="S990" t="s">
        <v>13010</v>
      </c>
      <c r="T990" t="s">
        <v>9427</v>
      </c>
      <c r="U990" s="57">
        <v>46037</v>
      </c>
      <c r="V990" s="57">
        <v>46056</v>
      </c>
      <c r="W990" s="65">
        <f t="shared" si="15"/>
        <v>20</v>
      </c>
    </row>
    <row r="991" spans="1:23" ht="13.5" x14ac:dyDescent="0.25">
      <c r="A991" t="s">
        <v>2739</v>
      </c>
      <c r="B991" s="57">
        <v>46040</v>
      </c>
      <c r="C991" s="57">
        <v>46056</v>
      </c>
      <c r="D991" t="s">
        <v>11676</v>
      </c>
      <c r="E991" t="s">
        <v>2740</v>
      </c>
      <c r="F991" t="s">
        <v>36</v>
      </c>
      <c r="G991" t="s">
        <v>57</v>
      </c>
      <c r="H991" t="s">
        <v>38</v>
      </c>
      <c r="I991" t="s">
        <v>39</v>
      </c>
      <c r="J991" t="s">
        <v>17833</v>
      </c>
      <c r="K991" t="s">
        <v>17834</v>
      </c>
      <c r="L991" s="66">
        <v>17</v>
      </c>
      <c r="M991" s="66">
        <v>0</v>
      </c>
      <c r="N991" t="s">
        <v>38</v>
      </c>
      <c r="O991" t="s">
        <v>2733</v>
      </c>
      <c r="P991" t="s">
        <v>41</v>
      </c>
      <c r="Q991" t="s">
        <v>2762</v>
      </c>
      <c r="R991" t="s">
        <v>12959</v>
      </c>
      <c r="S991" t="s">
        <v>12960</v>
      </c>
      <c r="T991" t="s">
        <v>38</v>
      </c>
      <c r="U991" s="57">
        <v>46040</v>
      </c>
      <c r="V991" s="57">
        <v>46056</v>
      </c>
      <c r="W991" s="65">
        <f t="shared" si="15"/>
        <v>17</v>
      </c>
    </row>
    <row r="992" spans="1:23" ht="13.5" x14ac:dyDescent="0.25">
      <c r="A992" t="s">
        <v>9476</v>
      </c>
      <c r="B992" s="57">
        <v>46043</v>
      </c>
      <c r="C992" s="57">
        <v>46056</v>
      </c>
      <c r="D992" t="s">
        <v>11676</v>
      </c>
      <c r="E992" t="s">
        <v>9945</v>
      </c>
      <c r="F992" t="s">
        <v>36</v>
      </c>
      <c r="G992" t="s">
        <v>57</v>
      </c>
      <c r="H992" t="s">
        <v>9426</v>
      </c>
      <c r="I992" t="s">
        <v>39</v>
      </c>
      <c r="J992" t="s">
        <v>17833</v>
      </c>
      <c r="K992" t="s">
        <v>17834</v>
      </c>
      <c r="L992" s="66">
        <v>14</v>
      </c>
      <c r="M992" s="66">
        <v>0</v>
      </c>
      <c r="N992" t="s">
        <v>9427</v>
      </c>
      <c r="O992" t="s">
        <v>9944</v>
      </c>
      <c r="P992" t="s">
        <v>11678</v>
      </c>
      <c r="Q992" t="s">
        <v>11467</v>
      </c>
      <c r="R992" t="s">
        <v>16212</v>
      </c>
      <c r="S992" t="s">
        <v>16213</v>
      </c>
      <c r="T992" t="s">
        <v>9427</v>
      </c>
      <c r="U992" s="57">
        <v>46043</v>
      </c>
      <c r="V992" s="57">
        <v>46056</v>
      </c>
      <c r="W992" s="65">
        <f t="shared" si="15"/>
        <v>14</v>
      </c>
    </row>
    <row r="993" spans="1:23" ht="13.5" x14ac:dyDescent="0.25">
      <c r="A993" t="s">
        <v>650</v>
      </c>
      <c r="B993" s="57">
        <v>46050</v>
      </c>
      <c r="C993" s="57">
        <v>46056</v>
      </c>
      <c r="D993" t="s">
        <v>11676</v>
      </c>
      <c r="E993" t="s">
        <v>4127</v>
      </c>
      <c r="F993" t="s">
        <v>36</v>
      </c>
      <c r="G993" t="s">
        <v>57</v>
      </c>
      <c r="H993" t="s">
        <v>38</v>
      </c>
      <c r="I993" t="s">
        <v>39</v>
      </c>
      <c r="J993" t="s">
        <v>17833</v>
      </c>
      <c r="K993" t="s">
        <v>17834</v>
      </c>
      <c r="L993" s="66">
        <v>7</v>
      </c>
      <c r="M993" s="66">
        <v>0</v>
      </c>
      <c r="N993" t="s">
        <v>38</v>
      </c>
      <c r="O993" t="s">
        <v>3979</v>
      </c>
      <c r="P993" t="s">
        <v>41</v>
      </c>
      <c r="Q993" t="s">
        <v>10386</v>
      </c>
      <c r="R993" t="s">
        <v>14638</v>
      </c>
      <c r="S993" t="s">
        <v>14639</v>
      </c>
      <c r="T993" t="s">
        <v>38</v>
      </c>
      <c r="U993" s="57">
        <v>46050</v>
      </c>
      <c r="V993" s="57">
        <v>46056</v>
      </c>
      <c r="W993" s="65">
        <f t="shared" si="15"/>
        <v>7</v>
      </c>
    </row>
    <row r="994" spans="1:23" ht="13.5" x14ac:dyDescent="0.25">
      <c r="A994" t="s">
        <v>647</v>
      </c>
      <c r="B994" s="57">
        <v>46053</v>
      </c>
      <c r="C994" s="57">
        <v>46056</v>
      </c>
      <c r="D994" t="s">
        <v>11676</v>
      </c>
      <c r="E994" t="s">
        <v>3118</v>
      </c>
      <c r="F994" t="s">
        <v>36</v>
      </c>
      <c r="G994" t="s">
        <v>57</v>
      </c>
      <c r="H994" t="s">
        <v>38</v>
      </c>
      <c r="I994" t="s">
        <v>39</v>
      </c>
      <c r="J994" t="s">
        <v>17833</v>
      </c>
      <c r="K994" t="s">
        <v>17834</v>
      </c>
      <c r="L994" s="66">
        <v>4</v>
      </c>
      <c r="M994" s="66">
        <v>0</v>
      </c>
      <c r="N994" t="s">
        <v>38</v>
      </c>
      <c r="O994" t="s">
        <v>3107</v>
      </c>
      <c r="P994" t="s">
        <v>41</v>
      </c>
      <c r="Q994" t="s">
        <v>3115</v>
      </c>
      <c r="R994" t="s">
        <v>15336</v>
      </c>
      <c r="S994" t="s">
        <v>15337</v>
      </c>
      <c r="T994" t="s">
        <v>38</v>
      </c>
      <c r="U994" s="57">
        <v>46053</v>
      </c>
      <c r="V994" s="57">
        <v>46056</v>
      </c>
      <c r="W994" s="65">
        <f t="shared" si="15"/>
        <v>4</v>
      </c>
    </row>
    <row r="995" spans="1:23" ht="13.5" x14ac:dyDescent="0.25">
      <c r="A995" t="s">
        <v>1883</v>
      </c>
      <c r="B995" s="57">
        <v>46053</v>
      </c>
      <c r="C995" s="57">
        <v>46056</v>
      </c>
      <c r="D995" t="s">
        <v>11676</v>
      </c>
      <c r="E995" t="s">
        <v>6428</v>
      </c>
      <c r="F995" t="s">
        <v>36</v>
      </c>
      <c r="G995" t="s">
        <v>96</v>
      </c>
      <c r="H995" t="s">
        <v>159</v>
      </c>
      <c r="I995" t="s">
        <v>39</v>
      </c>
      <c r="J995" t="s">
        <v>17833</v>
      </c>
      <c r="K995" t="s">
        <v>17834</v>
      </c>
      <c r="L995" s="66">
        <v>4</v>
      </c>
      <c r="M995" s="66">
        <v>0</v>
      </c>
      <c r="N995" t="s">
        <v>160</v>
      </c>
      <c r="O995" t="s">
        <v>5844</v>
      </c>
      <c r="P995" t="s">
        <v>41</v>
      </c>
      <c r="Q995" t="s">
        <v>770</v>
      </c>
      <c r="R995" t="s">
        <v>12469</v>
      </c>
      <c r="S995" t="s">
        <v>12470</v>
      </c>
      <c r="T995" t="s">
        <v>160</v>
      </c>
      <c r="U995" s="57">
        <v>46053</v>
      </c>
      <c r="V995" s="57">
        <v>46056</v>
      </c>
      <c r="W995" s="65">
        <f t="shared" si="15"/>
        <v>4</v>
      </c>
    </row>
    <row r="996" spans="1:23" ht="13.5" x14ac:dyDescent="0.25">
      <c r="A996" t="s">
        <v>579</v>
      </c>
      <c r="B996" s="57">
        <v>46053</v>
      </c>
      <c r="C996" s="57">
        <v>46056</v>
      </c>
      <c r="D996" t="s">
        <v>11676</v>
      </c>
      <c r="E996" t="s">
        <v>581</v>
      </c>
      <c r="F996" t="s">
        <v>36</v>
      </c>
      <c r="G996" t="s">
        <v>96</v>
      </c>
      <c r="H996" t="s">
        <v>38</v>
      </c>
      <c r="I996" t="s">
        <v>39</v>
      </c>
      <c r="J996" t="s">
        <v>17833</v>
      </c>
      <c r="K996" t="s">
        <v>17834</v>
      </c>
      <c r="L996" s="66">
        <v>4</v>
      </c>
      <c r="M996" s="66">
        <v>0</v>
      </c>
      <c r="N996" t="s">
        <v>38</v>
      </c>
      <c r="O996" t="s">
        <v>566</v>
      </c>
      <c r="P996" t="s">
        <v>41</v>
      </c>
      <c r="Q996" t="s">
        <v>10374</v>
      </c>
      <c r="R996" t="s">
        <v>16294</v>
      </c>
      <c r="S996" t="s">
        <v>16295</v>
      </c>
      <c r="T996" t="s">
        <v>38</v>
      </c>
      <c r="U996" s="57">
        <v>46053</v>
      </c>
      <c r="V996" s="57">
        <v>46056</v>
      </c>
      <c r="W996" s="65">
        <f t="shared" si="15"/>
        <v>4</v>
      </c>
    </row>
    <row r="997" spans="1:23" ht="13.5" x14ac:dyDescent="0.25">
      <c r="A997" t="s">
        <v>2345</v>
      </c>
      <c r="B997" s="57">
        <v>46056</v>
      </c>
      <c r="C997" s="57">
        <v>46056</v>
      </c>
      <c r="D997" t="s">
        <v>11676</v>
      </c>
      <c r="E997" t="s">
        <v>4689</v>
      </c>
      <c r="F997" t="s">
        <v>36</v>
      </c>
      <c r="G997" t="s">
        <v>57</v>
      </c>
      <c r="H997" t="s">
        <v>38</v>
      </c>
      <c r="I997" t="s">
        <v>39</v>
      </c>
      <c r="J997" t="s">
        <v>17833</v>
      </c>
      <c r="K997" t="s">
        <v>17834</v>
      </c>
      <c r="L997" s="66">
        <v>1</v>
      </c>
      <c r="M997" s="66">
        <v>0</v>
      </c>
      <c r="N997" t="s">
        <v>38</v>
      </c>
      <c r="O997" t="s">
        <v>4665</v>
      </c>
      <c r="P997" t="s">
        <v>41</v>
      </c>
      <c r="Q997" t="s">
        <v>4693</v>
      </c>
      <c r="R997" t="s">
        <v>13075</v>
      </c>
      <c r="S997" t="s">
        <v>13076</v>
      </c>
      <c r="T997" t="s">
        <v>38</v>
      </c>
      <c r="U997" s="57">
        <v>46056</v>
      </c>
      <c r="V997" s="57">
        <v>46056</v>
      </c>
      <c r="W997" s="65">
        <f t="shared" si="15"/>
        <v>1</v>
      </c>
    </row>
    <row r="998" spans="1:23" ht="13.5" x14ac:dyDescent="0.25">
      <c r="A998" t="s">
        <v>9437</v>
      </c>
      <c r="B998" s="57">
        <v>46023</v>
      </c>
      <c r="C998" s="57">
        <v>46057</v>
      </c>
      <c r="D998" t="s">
        <v>11676</v>
      </c>
      <c r="E998" t="s">
        <v>9438</v>
      </c>
      <c r="F998" t="s">
        <v>36</v>
      </c>
      <c r="G998" t="s">
        <v>57</v>
      </c>
      <c r="H998" t="s">
        <v>9426</v>
      </c>
      <c r="I998" t="s">
        <v>39</v>
      </c>
      <c r="J998" t="s">
        <v>17833</v>
      </c>
      <c r="K998" t="s">
        <v>17834</v>
      </c>
      <c r="L998" s="66">
        <v>35</v>
      </c>
      <c r="M998" s="66">
        <v>0</v>
      </c>
      <c r="N998" t="s">
        <v>9427</v>
      </c>
      <c r="O998" t="s">
        <v>9428</v>
      </c>
      <c r="P998" t="s">
        <v>11678</v>
      </c>
      <c r="Q998" t="s">
        <v>11407</v>
      </c>
      <c r="R998" t="s">
        <v>14793</v>
      </c>
      <c r="S998" t="s">
        <v>14794</v>
      </c>
      <c r="T998" t="s">
        <v>9427</v>
      </c>
      <c r="U998" s="57">
        <v>46023</v>
      </c>
      <c r="V998" s="57">
        <v>46057</v>
      </c>
      <c r="W998" s="65">
        <f t="shared" si="15"/>
        <v>35</v>
      </c>
    </row>
    <row r="999" spans="1:23" ht="13.5" x14ac:dyDescent="0.25">
      <c r="A999" t="s">
        <v>8907</v>
      </c>
      <c r="B999" s="57">
        <v>46023</v>
      </c>
      <c r="C999" s="57">
        <v>46057</v>
      </c>
      <c r="D999" t="s">
        <v>11676</v>
      </c>
      <c r="E999" t="s">
        <v>9964</v>
      </c>
      <c r="F999" t="s">
        <v>36</v>
      </c>
      <c r="G999" t="s">
        <v>57</v>
      </c>
      <c r="H999" t="s">
        <v>9426</v>
      </c>
      <c r="I999" t="s">
        <v>39</v>
      </c>
      <c r="J999" t="s">
        <v>17833</v>
      </c>
      <c r="K999" t="s">
        <v>17834</v>
      </c>
      <c r="L999" s="66">
        <v>35</v>
      </c>
      <c r="M999" s="66">
        <v>0</v>
      </c>
      <c r="N999" t="s">
        <v>9427</v>
      </c>
      <c r="O999" t="s">
        <v>9944</v>
      </c>
      <c r="P999" t="s">
        <v>11678</v>
      </c>
      <c r="Q999" t="s">
        <v>10004</v>
      </c>
      <c r="R999" t="s">
        <v>12679</v>
      </c>
      <c r="S999" t="s">
        <v>12680</v>
      </c>
      <c r="T999" t="s">
        <v>9427</v>
      </c>
      <c r="U999" s="57">
        <v>46023</v>
      </c>
      <c r="V999" s="57">
        <v>46057</v>
      </c>
      <c r="W999" s="65">
        <f t="shared" si="15"/>
        <v>35</v>
      </c>
    </row>
    <row r="1000" spans="1:23" ht="13.5" x14ac:dyDescent="0.25">
      <c r="A1000" t="s">
        <v>8974</v>
      </c>
      <c r="B1000" s="57">
        <v>46023</v>
      </c>
      <c r="C1000" s="57">
        <v>46057</v>
      </c>
      <c r="D1000" t="s">
        <v>11676</v>
      </c>
      <c r="E1000" t="s">
        <v>8975</v>
      </c>
      <c r="F1000" t="s">
        <v>49</v>
      </c>
      <c r="G1000" t="s">
        <v>50</v>
      </c>
      <c r="H1000" t="s">
        <v>8869</v>
      </c>
      <c r="I1000" t="s">
        <v>39</v>
      </c>
      <c r="J1000" t="s">
        <v>17756</v>
      </c>
      <c r="K1000" t="s">
        <v>17757</v>
      </c>
      <c r="L1000" s="66">
        <v>35</v>
      </c>
      <c r="M1000" s="66">
        <v>0</v>
      </c>
      <c r="N1000" t="s">
        <v>8869</v>
      </c>
      <c r="O1000" t="s">
        <v>8821</v>
      </c>
      <c r="P1000" t="s">
        <v>11678</v>
      </c>
      <c r="Q1000" t="s">
        <v>224</v>
      </c>
      <c r="R1000"/>
      <c r="S1000"/>
      <c r="T1000"/>
      <c r="U1000" s="57">
        <v>46023</v>
      </c>
      <c r="V1000" s="57">
        <v>46057</v>
      </c>
      <c r="W1000" s="65">
        <f t="shared" si="15"/>
        <v>35</v>
      </c>
    </row>
    <row r="1001" spans="1:23" ht="13.5" x14ac:dyDescent="0.25">
      <c r="A1001" t="s">
        <v>3400</v>
      </c>
      <c r="B1001" s="57">
        <v>46023</v>
      </c>
      <c r="C1001" s="57">
        <v>46057</v>
      </c>
      <c r="D1001" t="s">
        <v>11676</v>
      </c>
      <c r="E1001" t="s">
        <v>3401</v>
      </c>
      <c r="F1001" t="s">
        <v>36</v>
      </c>
      <c r="G1001" t="s">
        <v>57</v>
      </c>
      <c r="H1001" t="s">
        <v>38</v>
      </c>
      <c r="I1001" t="s">
        <v>39</v>
      </c>
      <c r="J1001" t="s">
        <v>17833</v>
      </c>
      <c r="K1001" t="s">
        <v>17834</v>
      </c>
      <c r="L1001" s="66">
        <v>35</v>
      </c>
      <c r="M1001" s="66">
        <v>0</v>
      </c>
      <c r="N1001" t="s">
        <v>38</v>
      </c>
      <c r="O1001" t="s">
        <v>3390</v>
      </c>
      <c r="P1001" t="s">
        <v>41</v>
      </c>
      <c r="Q1001" t="s">
        <v>10825</v>
      </c>
      <c r="R1001" t="s">
        <v>14529</v>
      </c>
      <c r="S1001" t="s">
        <v>14530</v>
      </c>
      <c r="T1001" t="s">
        <v>38</v>
      </c>
      <c r="U1001" s="57">
        <v>46023</v>
      </c>
      <c r="V1001" s="57">
        <v>46057</v>
      </c>
      <c r="W1001" s="65">
        <f t="shared" si="15"/>
        <v>35</v>
      </c>
    </row>
    <row r="1002" spans="1:23" ht="13.5" x14ac:dyDescent="0.25">
      <c r="A1002" t="s">
        <v>8135</v>
      </c>
      <c r="B1002" s="57">
        <v>46023</v>
      </c>
      <c r="C1002" s="57">
        <v>46057</v>
      </c>
      <c r="D1002" t="s">
        <v>11676</v>
      </c>
      <c r="E1002" t="s">
        <v>8136</v>
      </c>
      <c r="F1002" t="s">
        <v>49</v>
      </c>
      <c r="G1002" t="s">
        <v>50</v>
      </c>
      <c r="H1002" t="s">
        <v>8112</v>
      </c>
      <c r="I1002" t="s">
        <v>39</v>
      </c>
      <c r="J1002" t="s">
        <v>17756</v>
      </c>
      <c r="K1002" t="s">
        <v>17757</v>
      </c>
      <c r="L1002" s="66">
        <v>35</v>
      </c>
      <c r="M1002" s="66">
        <v>0</v>
      </c>
      <c r="N1002" t="s">
        <v>8112</v>
      </c>
      <c r="O1002" t="s">
        <v>8113</v>
      </c>
      <c r="P1002" t="s">
        <v>7061</v>
      </c>
      <c r="Q1002" t="s">
        <v>224</v>
      </c>
      <c r="R1002"/>
      <c r="S1002"/>
      <c r="T1002"/>
      <c r="U1002" s="57">
        <v>46023</v>
      </c>
      <c r="V1002" s="57">
        <v>46057</v>
      </c>
      <c r="W1002" s="65">
        <f t="shared" si="15"/>
        <v>35</v>
      </c>
    </row>
    <row r="1003" spans="1:23" ht="13.5" x14ac:dyDescent="0.25">
      <c r="A1003" t="s">
        <v>8979</v>
      </c>
      <c r="B1003" s="57">
        <v>46025</v>
      </c>
      <c r="C1003" s="57">
        <v>46057</v>
      </c>
      <c r="D1003" t="s">
        <v>11676</v>
      </c>
      <c r="E1003" t="s">
        <v>8980</v>
      </c>
      <c r="F1003" t="s">
        <v>36</v>
      </c>
      <c r="G1003" t="s">
        <v>57</v>
      </c>
      <c r="H1003" t="s">
        <v>8869</v>
      </c>
      <c r="I1003" t="s">
        <v>39</v>
      </c>
      <c r="J1003" t="s">
        <v>17833</v>
      </c>
      <c r="K1003" t="s">
        <v>17834</v>
      </c>
      <c r="L1003" s="66">
        <v>33</v>
      </c>
      <c r="M1003" s="66">
        <v>0</v>
      </c>
      <c r="N1003" t="s">
        <v>8869</v>
      </c>
      <c r="O1003" t="s">
        <v>8821</v>
      </c>
      <c r="P1003" t="s">
        <v>11678</v>
      </c>
      <c r="Q1003" t="s">
        <v>8910</v>
      </c>
      <c r="R1003" t="s">
        <v>12209</v>
      </c>
      <c r="S1003" t="s">
        <v>12210</v>
      </c>
      <c r="T1003" t="s">
        <v>8869</v>
      </c>
      <c r="U1003" s="57">
        <v>46025</v>
      </c>
      <c r="V1003" s="57">
        <v>46057</v>
      </c>
      <c r="W1003" s="65">
        <f t="shared" si="15"/>
        <v>33</v>
      </c>
    </row>
    <row r="1004" spans="1:23" ht="13.5" x14ac:dyDescent="0.25">
      <c r="A1004" t="s">
        <v>115</v>
      </c>
      <c r="B1004" s="57">
        <v>46030</v>
      </c>
      <c r="C1004" s="57">
        <v>46057</v>
      </c>
      <c r="D1004" t="s">
        <v>11676</v>
      </c>
      <c r="E1004" t="s">
        <v>116</v>
      </c>
      <c r="F1004" t="s">
        <v>36</v>
      </c>
      <c r="G1004" t="s">
        <v>96</v>
      </c>
      <c r="H1004" t="s">
        <v>38</v>
      </c>
      <c r="I1004" t="s">
        <v>39</v>
      </c>
      <c r="J1004" t="s">
        <v>17833</v>
      </c>
      <c r="K1004" t="s">
        <v>17834</v>
      </c>
      <c r="L1004" s="66">
        <v>28</v>
      </c>
      <c r="M1004" s="66">
        <v>0</v>
      </c>
      <c r="N1004" t="s">
        <v>38</v>
      </c>
      <c r="O1004" t="s">
        <v>117</v>
      </c>
      <c r="P1004" t="s">
        <v>41</v>
      </c>
      <c r="Q1004" t="s">
        <v>10291</v>
      </c>
      <c r="R1004" t="s">
        <v>13905</v>
      </c>
      <c r="S1004" t="s">
        <v>13906</v>
      </c>
      <c r="T1004" t="s">
        <v>38</v>
      </c>
      <c r="U1004" s="57">
        <v>46030</v>
      </c>
      <c r="V1004" s="57">
        <v>46057</v>
      </c>
      <c r="W1004" s="65">
        <f t="shared" si="15"/>
        <v>28</v>
      </c>
    </row>
    <row r="1005" spans="1:23" ht="13.5" x14ac:dyDescent="0.25">
      <c r="A1005" t="s">
        <v>2432</v>
      </c>
      <c r="B1005" s="57">
        <v>46035</v>
      </c>
      <c r="C1005" s="57">
        <v>46057</v>
      </c>
      <c r="D1005" t="s">
        <v>11676</v>
      </c>
      <c r="E1005" t="s">
        <v>2433</v>
      </c>
      <c r="F1005" t="s">
        <v>36</v>
      </c>
      <c r="G1005" t="s">
        <v>57</v>
      </c>
      <c r="H1005" t="s">
        <v>38</v>
      </c>
      <c r="I1005" t="s">
        <v>39</v>
      </c>
      <c r="J1005" t="s">
        <v>17833</v>
      </c>
      <c r="K1005" t="s">
        <v>17834</v>
      </c>
      <c r="L1005" s="66">
        <v>23</v>
      </c>
      <c r="M1005" s="66">
        <v>0</v>
      </c>
      <c r="N1005" t="s">
        <v>38</v>
      </c>
      <c r="O1005" t="s">
        <v>2434</v>
      </c>
      <c r="P1005" t="s">
        <v>41</v>
      </c>
      <c r="Q1005" t="s">
        <v>2471</v>
      </c>
      <c r="R1005" t="s">
        <v>13809</v>
      </c>
      <c r="S1005" t="s">
        <v>13810</v>
      </c>
      <c r="T1005" t="s">
        <v>38</v>
      </c>
      <c r="U1005" s="57">
        <v>46035</v>
      </c>
      <c r="V1005" s="57">
        <v>46057</v>
      </c>
      <c r="W1005" s="65">
        <f t="shared" si="15"/>
        <v>23</v>
      </c>
    </row>
    <row r="1006" spans="1:23" ht="13.5" x14ac:dyDescent="0.25">
      <c r="A1006" t="s">
        <v>2650</v>
      </c>
      <c r="B1006" s="57">
        <v>46041</v>
      </c>
      <c r="C1006" s="57">
        <v>46057</v>
      </c>
      <c r="D1006" t="s">
        <v>11676</v>
      </c>
      <c r="E1006" t="s">
        <v>2651</v>
      </c>
      <c r="F1006" t="s">
        <v>36</v>
      </c>
      <c r="G1006" t="s">
        <v>57</v>
      </c>
      <c r="H1006" t="s">
        <v>38</v>
      </c>
      <c r="I1006" t="s">
        <v>39</v>
      </c>
      <c r="J1006" t="s">
        <v>17833</v>
      </c>
      <c r="K1006" t="s">
        <v>17834</v>
      </c>
      <c r="L1006" s="66">
        <v>17</v>
      </c>
      <c r="M1006" s="66">
        <v>0</v>
      </c>
      <c r="N1006" t="s">
        <v>38</v>
      </c>
      <c r="O1006" t="s">
        <v>2640</v>
      </c>
      <c r="P1006" t="s">
        <v>41</v>
      </c>
      <c r="Q1006" t="s">
        <v>2684</v>
      </c>
      <c r="R1006" t="s">
        <v>14791</v>
      </c>
      <c r="S1006" t="s">
        <v>14792</v>
      </c>
      <c r="T1006" t="s">
        <v>38</v>
      </c>
      <c r="U1006" s="57">
        <v>46041</v>
      </c>
      <c r="V1006" s="57">
        <v>46057</v>
      </c>
      <c r="W1006" s="65">
        <f t="shared" si="15"/>
        <v>17</v>
      </c>
    </row>
    <row r="1007" spans="1:23" ht="13.5" x14ac:dyDescent="0.25">
      <c r="A1007" t="s">
        <v>8920</v>
      </c>
      <c r="B1007" s="57">
        <v>46048</v>
      </c>
      <c r="C1007" s="57">
        <v>46057</v>
      </c>
      <c r="D1007" t="s">
        <v>11676</v>
      </c>
      <c r="E1007" t="s">
        <v>8924</v>
      </c>
      <c r="F1007" t="s">
        <v>36</v>
      </c>
      <c r="G1007" t="s">
        <v>57</v>
      </c>
      <c r="H1007" t="s">
        <v>8869</v>
      </c>
      <c r="I1007" t="s">
        <v>39</v>
      </c>
      <c r="J1007" t="s">
        <v>17833</v>
      </c>
      <c r="K1007" t="s">
        <v>17834</v>
      </c>
      <c r="L1007" s="66">
        <v>10</v>
      </c>
      <c r="M1007" s="66">
        <v>0</v>
      </c>
      <c r="N1007" t="s">
        <v>8869</v>
      </c>
      <c r="O1007" t="s">
        <v>8821</v>
      </c>
      <c r="P1007" t="s">
        <v>11678</v>
      </c>
      <c r="Q1007" t="s">
        <v>11324</v>
      </c>
      <c r="R1007" t="s">
        <v>16242</v>
      </c>
      <c r="S1007" t="s">
        <v>16243</v>
      </c>
      <c r="T1007" t="s">
        <v>8869</v>
      </c>
      <c r="U1007" s="57">
        <v>46048</v>
      </c>
      <c r="V1007" s="57">
        <v>46057</v>
      </c>
      <c r="W1007" s="65">
        <f t="shared" si="15"/>
        <v>10</v>
      </c>
    </row>
    <row r="1008" spans="1:23" ht="13.5" x14ac:dyDescent="0.25">
      <c r="A1008" t="s">
        <v>9785</v>
      </c>
      <c r="B1008" s="57">
        <v>46050</v>
      </c>
      <c r="C1008" s="57">
        <v>46057</v>
      </c>
      <c r="D1008" t="s">
        <v>11676</v>
      </c>
      <c r="E1008" t="s">
        <v>9786</v>
      </c>
      <c r="F1008" t="s">
        <v>36</v>
      </c>
      <c r="G1008" t="s">
        <v>57</v>
      </c>
      <c r="H1008" t="s">
        <v>9426</v>
      </c>
      <c r="I1008" t="s">
        <v>39</v>
      </c>
      <c r="J1008" t="s">
        <v>17833</v>
      </c>
      <c r="K1008" t="s">
        <v>17834</v>
      </c>
      <c r="L1008" s="66">
        <v>8</v>
      </c>
      <c r="M1008" s="66">
        <v>0</v>
      </c>
      <c r="N1008" t="s">
        <v>9427</v>
      </c>
      <c r="O1008" t="s">
        <v>9428</v>
      </c>
      <c r="P1008" t="s">
        <v>11678</v>
      </c>
      <c r="Q1008" t="s">
        <v>10094</v>
      </c>
      <c r="R1008" t="s">
        <v>13053</v>
      </c>
      <c r="S1008" t="s">
        <v>13054</v>
      </c>
      <c r="T1008" t="s">
        <v>9427</v>
      </c>
      <c r="U1008" s="57">
        <v>46050</v>
      </c>
      <c r="V1008" s="57">
        <v>46057</v>
      </c>
      <c r="W1008" s="65">
        <f t="shared" si="15"/>
        <v>8</v>
      </c>
    </row>
    <row r="1009" spans="1:23" ht="13.5" x14ac:dyDescent="0.25">
      <c r="A1009" t="s">
        <v>3341</v>
      </c>
      <c r="B1009" s="57">
        <v>46051</v>
      </c>
      <c r="C1009" s="57">
        <v>46057</v>
      </c>
      <c r="D1009" t="s">
        <v>11676</v>
      </c>
      <c r="E1009" t="s">
        <v>3342</v>
      </c>
      <c r="F1009" t="s">
        <v>36</v>
      </c>
      <c r="G1009" t="s">
        <v>57</v>
      </c>
      <c r="H1009" t="s">
        <v>38</v>
      </c>
      <c r="I1009" t="s">
        <v>39</v>
      </c>
      <c r="J1009" t="s">
        <v>17833</v>
      </c>
      <c r="K1009" t="s">
        <v>17834</v>
      </c>
      <c r="L1009" s="66">
        <v>7</v>
      </c>
      <c r="M1009" s="66">
        <v>0</v>
      </c>
      <c r="N1009" t="s">
        <v>38</v>
      </c>
      <c r="O1009" t="s">
        <v>3340</v>
      </c>
      <c r="P1009" t="s">
        <v>41</v>
      </c>
      <c r="Q1009" t="s">
        <v>3360</v>
      </c>
      <c r="R1009" t="s">
        <v>12547</v>
      </c>
      <c r="S1009" t="s">
        <v>12548</v>
      </c>
      <c r="T1009" t="s">
        <v>38</v>
      </c>
      <c r="U1009" s="57">
        <v>46051</v>
      </c>
      <c r="V1009" s="57">
        <v>46057</v>
      </c>
      <c r="W1009" s="65">
        <f t="shared" si="15"/>
        <v>7</v>
      </c>
    </row>
    <row r="1010" spans="1:23" ht="13.5" x14ac:dyDescent="0.25">
      <c r="A1010" t="s">
        <v>6227</v>
      </c>
      <c r="B1010" s="57">
        <v>46056</v>
      </c>
      <c r="C1010" s="57">
        <v>46057</v>
      </c>
      <c r="D1010" t="s">
        <v>11676</v>
      </c>
      <c r="E1010" t="s">
        <v>6229</v>
      </c>
      <c r="F1010" t="s">
        <v>36</v>
      </c>
      <c r="G1010" t="s">
        <v>96</v>
      </c>
      <c r="H1010" t="s">
        <v>159</v>
      </c>
      <c r="I1010" t="s">
        <v>39</v>
      </c>
      <c r="J1010" t="s">
        <v>17833</v>
      </c>
      <c r="K1010" t="s">
        <v>17834</v>
      </c>
      <c r="L1010" s="66">
        <v>2</v>
      </c>
      <c r="M1010" s="66">
        <v>0</v>
      </c>
      <c r="N1010" t="s">
        <v>160</v>
      </c>
      <c r="O1010" t="s">
        <v>5844</v>
      </c>
      <c r="P1010" t="s">
        <v>41</v>
      </c>
      <c r="Q1010" t="s">
        <v>4492</v>
      </c>
      <c r="R1010" t="s">
        <v>13225</v>
      </c>
      <c r="S1010" t="s">
        <v>13226</v>
      </c>
      <c r="T1010" t="s">
        <v>160</v>
      </c>
      <c r="U1010" s="57">
        <v>46056</v>
      </c>
      <c r="V1010" s="57">
        <v>46057</v>
      </c>
      <c r="W1010" s="65">
        <f t="shared" si="15"/>
        <v>2</v>
      </c>
    </row>
    <row r="1011" spans="1:23" ht="13.5" x14ac:dyDescent="0.25">
      <c r="A1011" t="s">
        <v>735</v>
      </c>
      <c r="B1011" s="57">
        <v>46057</v>
      </c>
      <c r="C1011" s="57">
        <v>46057</v>
      </c>
      <c r="D1011" t="s">
        <v>11676</v>
      </c>
      <c r="E1011" t="s">
        <v>967</v>
      </c>
      <c r="F1011" t="s">
        <v>36</v>
      </c>
      <c r="G1011" t="s">
        <v>96</v>
      </c>
      <c r="H1011" t="s">
        <v>38</v>
      </c>
      <c r="I1011" t="s">
        <v>39</v>
      </c>
      <c r="J1011" t="s">
        <v>17833</v>
      </c>
      <c r="K1011" t="s">
        <v>17834</v>
      </c>
      <c r="L1011" s="66">
        <v>1</v>
      </c>
      <c r="M1011" s="66">
        <v>0</v>
      </c>
      <c r="N1011" t="s">
        <v>38</v>
      </c>
      <c r="O1011" t="s">
        <v>965</v>
      </c>
      <c r="P1011" t="s">
        <v>41</v>
      </c>
      <c r="Q1011" t="s">
        <v>3367</v>
      </c>
      <c r="R1011" t="s">
        <v>15796</v>
      </c>
      <c r="S1011" t="s">
        <v>15797</v>
      </c>
      <c r="T1011" t="s">
        <v>38</v>
      </c>
      <c r="U1011" s="57">
        <v>46057</v>
      </c>
      <c r="V1011" s="57">
        <v>46057</v>
      </c>
      <c r="W1011" s="65">
        <f t="shared" si="15"/>
        <v>1</v>
      </c>
    </row>
    <row r="1012" spans="1:23" ht="13.5" x14ac:dyDescent="0.25">
      <c r="A1012" t="s">
        <v>1706</v>
      </c>
      <c r="B1012" s="57">
        <v>46057</v>
      </c>
      <c r="C1012" s="57">
        <v>46057</v>
      </c>
      <c r="D1012" t="s">
        <v>11676</v>
      </c>
      <c r="E1012" t="s">
        <v>1708</v>
      </c>
      <c r="F1012" t="s">
        <v>36</v>
      </c>
      <c r="G1012" t="s">
        <v>96</v>
      </c>
      <c r="H1012" t="s">
        <v>38</v>
      </c>
      <c r="I1012" t="s">
        <v>39</v>
      </c>
      <c r="J1012" t="s">
        <v>17833</v>
      </c>
      <c r="K1012" t="s">
        <v>17834</v>
      </c>
      <c r="L1012" s="66">
        <v>1</v>
      </c>
      <c r="M1012" s="66">
        <v>0</v>
      </c>
      <c r="N1012" t="s">
        <v>38</v>
      </c>
      <c r="O1012" t="s">
        <v>1693</v>
      </c>
      <c r="P1012" t="s">
        <v>41</v>
      </c>
      <c r="Q1012" t="s">
        <v>3362</v>
      </c>
      <c r="R1012" t="s">
        <v>13675</v>
      </c>
      <c r="S1012" t="s">
        <v>13676</v>
      </c>
      <c r="T1012" t="s">
        <v>38</v>
      </c>
      <c r="U1012" s="57">
        <v>46057</v>
      </c>
      <c r="V1012" s="57">
        <v>46057</v>
      </c>
      <c r="W1012" s="65">
        <f t="shared" si="15"/>
        <v>1</v>
      </c>
    </row>
    <row r="1013" spans="1:23" ht="13.5" x14ac:dyDescent="0.25">
      <c r="A1013" t="s">
        <v>4150</v>
      </c>
      <c r="B1013" s="57">
        <v>46057</v>
      </c>
      <c r="C1013" s="57">
        <v>46057</v>
      </c>
      <c r="D1013" t="s">
        <v>11676</v>
      </c>
      <c r="E1013" t="s">
        <v>4603</v>
      </c>
      <c r="F1013" t="s">
        <v>36</v>
      </c>
      <c r="G1013" t="s">
        <v>96</v>
      </c>
      <c r="H1013" t="s">
        <v>38</v>
      </c>
      <c r="I1013" t="s">
        <v>39</v>
      </c>
      <c r="J1013" t="s">
        <v>17833</v>
      </c>
      <c r="K1013" t="s">
        <v>17834</v>
      </c>
      <c r="L1013" s="66">
        <v>1</v>
      </c>
      <c r="M1013" s="66">
        <v>0</v>
      </c>
      <c r="N1013" t="s">
        <v>38</v>
      </c>
      <c r="O1013" t="s">
        <v>4572</v>
      </c>
      <c r="P1013" t="s">
        <v>41</v>
      </c>
      <c r="Q1013" t="s">
        <v>11004</v>
      </c>
      <c r="R1013" t="s">
        <v>16326</v>
      </c>
      <c r="S1013" t="s">
        <v>16327</v>
      </c>
      <c r="T1013" t="s">
        <v>38</v>
      </c>
      <c r="U1013" s="57">
        <v>46057</v>
      </c>
      <c r="V1013" s="57">
        <v>46057</v>
      </c>
      <c r="W1013" s="65">
        <f t="shared" si="15"/>
        <v>1</v>
      </c>
    </row>
    <row r="1014" spans="1:23" ht="13.5" x14ac:dyDescent="0.25">
      <c r="A1014" t="s">
        <v>9776</v>
      </c>
      <c r="B1014" s="57">
        <v>46057</v>
      </c>
      <c r="C1014" s="57">
        <v>46057</v>
      </c>
      <c r="D1014" t="s">
        <v>11676</v>
      </c>
      <c r="E1014" t="s">
        <v>9778</v>
      </c>
      <c r="F1014" t="s">
        <v>36</v>
      </c>
      <c r="G1014" t="s">
        <v>96</v>
      </c>
      <c r="H1014" t="s">
        <v>9426</v>
      </c>
      <c r="I1014" t="s">
        <v>39</v>
      </c>
      <c r="J1014" t="s">
        <v>17833</v>
      </c>
      <c r="K1014" t="s">
        <v>17834</v>
      </c>
      <c r="L1014" s="66">
        <v>1</v>
      </c>
      <c r="M1014" s="66">
        <v>0</v>
      </c>
      <c r="N1014" t="s">
        <v>9427</v>
      </c>
      <c r="O1014" t="s">
        <v>9428</v>
      </c>
      <c r="P1014" t="s">
        <v>11678</v>
      </c>
      <c r="Q1014" t="s">
        <v>9739</v>
      </c>
      <c r="R1014" t="s">
        <v>13673</v>
      </c>
      <c r="S1014" t="s">
        <v>13674</v>
      </c>
      <c r="T1014" t="s">
        <v>9427</v>
      </c>
      <c r="U1014" s="57">
        <v>46057</v>
      </c>
      <c r="V1014" s="57">
        <v>46057</v>
      </c>
      <c r="W1014" s="65">
        <f t="shared" si="15"/>
        <v>1</v>
      </c>
    </row>
    <row r="1015" spans="1:23" ht="13.5" x14ac:dyDescent="0.25">
      <c r="A1015" t="s">
        <v>5338</v>
      </c>
      <c r="B1015" s="57">
        <v>46057</v>
      </c>
      <c r="C1015" s="57">
        <v>46057</v>
      </c>
      <c r="D1015" t="s">
        <v>11676</v>
      </c>
      <c r="E1015" t="s">
        <v>5341</v>
      </c>
      <c r="F1015" t="s">
        <v>36</v>
      </c>
      <c r="G1015" t="s">
        <v>96</v>
      </c>
      <c r="H1015" t="s">
        <v>38</v>
      </c>
      <c r="I1015" t="s">
        <v>39</v>
      </c>
      <c r="J1015" t="s">
        <v>17833</v>
      </c>
      <c r="K1015" t="s">
        <v>17834</v>
      </c>
      <c r="L1015" s="66">
        <v>1</v>
      </c>
      <c r="M1015" s="66">
        <v>0</v>
      </c>
      <c r="N1015" t="s">
        <v>38</v>
      </c>
      <c r="O1015" t="s">
        <v>5340</v>
      </c>
      <c r="P1015" t="s">
        <v>41</v>
      </c>
      <c r="Q1015" t="s">
        <v>11095</v>
      </c>
      <c r="R1015" t="s">
        <v>16328</v>
      </c>
      <c r="S1015" t="s">
        <v>16329</v>
      </c>
      <c r="T1015" t="s">
        <v>38</v>
      </c>
      <c r="U1015" s="57">
        <v>46057</v>
      </c>
      <c r="V1015" s="57">
        <v>46057</v>
      </c>
      <c r="W1015" s="65">
        <f t="shared" si="15"/>
        <v>1</v>
      </c>
    </row>
    <row r="1016" spans="1:23" ht="13.5" x14ac:dyDescent="0.25">
      <c r="A1016" t="s">
        <v>9424</v>
      </c>
      <c r="B1016" s="57">
        <v>46023</v>
      </c>
      <c r="C1016" s="57">
        <v>46058</v>
      </c>
      <c r="D1016" t="s">
        <v>11676</v>
      </c>
      <c r="E1016" t="s">
        <v>9425</v>
      </c>
      <c r="F1016" t="s">
        <v>36</v>
      </c>
      <c r="G1016" t="s">
        <v>57</v>
      </c>
      <c r="H1016" t="s">
        <v>9426</v>
      </c>
      <c r="I1016" t="s">
        <v>39</v>
      </c>
      <c r="J1016" t="s">
        <v>17833</v>
      </c>
      <c r="K1016" t="s">
        <v>17834</v>
      </c>
      <c r="L1016" s="66">
        <v>36</v>
      </c>
      <c r="M1016" s="66">
        <v>0</v>
      </c>
      <c r="N1016" t="s">
        <v>9427</v>
      </c>
      <c r="O1016" t="s">
        <v>9428</v>
      </c>
      <c r="P1016" t="s">
        <v>11678</v>
      </c>
      <c r="Q1016" t="s">
        <v>11403</v>
      </c>
      <c r="R1016" t="s">
        <v>14797</v>
      </c>
      <c r="S1016" t="s">
        <v>14798</v>
      </c>
      <c r="T1016" t="s">
        <v>9427</v>
      </c>
      <c r="U1016" s="57">
        <v>46023</v>
      </c>
      <c r="V1016" s="57">
        <v>46058</v>
      </c>
      <c r="W1016" s="65">
        <f t="shared" si="15"/>
        <v>36</v>
      </c>
    </row>
    <row r="1017" spans="1:23" ht="13.5" x14ac:dyDescent="0.25">
      <c r="A1017" t="s">
        <v>8063</v>
      </c>
      <c r="B1017" s="57">
        <v>46023</v>
      </c>
      <c r="C1017" s="57">
        <v>46058</v>
      </c>
      <c r="D1017" t="s">
        <v>11676</v>
      </c>
      <c r="E1017" t="s">
        <v>8064</v>
      </c>
      <c r="F1017" t="s">
        <v>49</v>
      </c>
      <c r="G1017" t="s">
        <v>50</v>
      </c>
      <c r="H1017" t="s">
        <v>8065</v>
      </c>
      <c r="I1017" t="s">
        <v>39</v>
      </c>
      <c r="J1017" t="s">
        <v>17756</v>
      </c>
      <c r="K1017" t="s">
        <v>17757</v>
      </c>
      <c r="L1017" s="66">
        <v>36</v>
      </c>
      <c r="M1017" s="66">
        <v>0</v>
      </c>
      <c r="N1017" t="s">
        <v>8065</v>
      </c>
      <c r="O1017" t="s">
        <v>8066</v>
      </c>
      <c r="P1017" t="s">
        <v>7061</v>
      </c>
      <c r="Q1017" t="s">
        <v>224</v>
      </c>
      <c r="R1017"/>
      <c r="S1017"/>
      <c r="T1017"/>
      <c r="U1017" s="57">
        <v>46023</v>
      </c>
      <c r="V1017" s="57">
        <v>46058</v>
      </c>
      <c r="W1017" s="65">
        <f t="shared" si="15"/>
        <v>36</v>
      </c>
    </row>
    <row r="1018" spans="1:23" ht="13.5" x14ac:dyDescent="0.25">
      <c r="A1018" t="s">
        <v>2526</v>
      </c>
      <c r="B1018" s="57">
        <v>46023</v>
      </c>
      <c r="C1018" s="57">
        <v>46058</v>
      </c>
      <c r="D1018" t="s">
        <v>11676</v>
      </c>
      <c r="E1018" t="s">
        <v>2527</v>
      </c>
      <c r="F1018" t="s">
        <v>36</v>
      </c>
      <c r="G1018" t="s">
        <v>57</v>
      </c>
      <c r="H1018" t="s">
        <v>38</v>
      </c>
      <c r="I1018" t="s">
        <v>39</v>
      </c>
      <c r="J1018" t="s">
        <v>17833</v>
      </c>
      <c r="K1018" t="s">
        <v>17834</v>
      </c>
      <c r="L1018" s="66">
        <v>36</v>
      </c>
      <c r="M1018" s="66">
        <v>0</v>
      </c>
      <c r="N1018" t="s">
        <v>38</v>
      </c>
      <c r="O1018" t="s">
        <v>2521</v>
      </c>
      <c r="P1018" t="s">
        <v>41</v>
      </c>
      <c r="Q1018" t="s">
        <v>2538</v>
      </c>
      <c r="R1018" t="s">
        <v>13165</v>
      </c>
      <c r="S1018" t="s">
        <v>13166</v>
      </c>
      <c r="T1018" t="s">
        <v>38</v>
      </c>
      <c r="U1018" s="57">
        <v>46023</v>
      </c>
      <c r="V1018" s="57">
        <v>46058</v>
      </c>
      <c r="W1018" s="65">
        <f t="shared" si="15"/>
        <v>36</v>
      </c>
    </row>
    <row r="1019" spans="1:23" ht="13.5" x14ac:dyDescent="0.25">
      <c r="A1019" t="s">
        <v>9658</v>
      </c>
      <c r="B1019" s="57">
        <v>46023</v>
      </c>
      <c r="C1019" s="57">
        <v>46058</v>
      </c>
      <c r="D1019" t="s">
        <v>11676</v>
      </c>
      <c r="E1019" t="s">
        <v>9659</v>
      </c>
      <c r="F1019" t="s">
        <v>36</v>
      </c>
      <c r="G1019" t="s">
        <v>96</v>
      </c>
      <c r="H1019" t="s">
        <v>9426</v>
      </c>
      <c r="I1019" t="s">
        <v>39</v>
      </c>
      <c r="J1019" t="s">
        <v>17833</v>
      </c>
      <c r="K1019" t="s">
        <v>17834</v>
      </c>
      <c r="L1019" s="66">
        <v>36</v>
      </c>
      <c r="M1019" s="66">
        <v>0</v>
      </c>
      <c r="N1019" t="s">
        <v>9427</v>
      </c>
      <c r="O1019" t="s">
        <v>9428</v>
      </c>
      <c r="P1019" t="s">
        <v>11678</v>
      </c>
      <c r="Q1019" t="s">
        <v>11441</v>
      </c>
      <c r="R1019" t="s">
        <v>14799</v>
      </c>
      <c r="S1019" t="s">
        <v>14800</v>
      </c>
      <c r="T1019" t="s">
        <v>9427</v>
      </c>
      <c r="U1019" s="57">
        <v>46023</v>
      </c>
      <c r="V1019" s="57">
        <v>46058</v>
      </c>
      <c r="W1019" s="65">
        <f t="shared" si="15"/>
        <v>36</v>
      </c>
    </row>
    <row r="1020" spans="1:23" ht="13.5" x14ac:dyDescent="0.25">
      <c r="A1020" t="s">
        <v>3720</v>
      </c>
      <c r="B1020" s="57">
        <v>46023</v>
      </c>
      <c r="C1020" s="57">
        <v>46058</v>
      </c>
      <c r="D1020" t="s">
        <v>11676</v>
      </c>
      <c r="E1020" t="s">
        <v>3721</v>
      </c>
      <c r="F1020" t="s">
        <v>36</v>
      </c>
      <c r="G1020" t="s">
        <v>57</v>
      </c>
      <c r="H1020" t="s">
        <v>38</v>
      </c>
      <c r="I1020" t="s">
        <v>39</v>
      </c>
      <c r="J1020" t="s">
        <v>17833</v>
      </c>
      <c r="K1020" t="s">
        <v>17834</v>
      </c>
      <c r="L1020" s="66">
        <v>36</v>
      </c>
      <c r="M1020" s="66">
        <v>0</v>
      </c>
      <c r="N1020" t="s">
        <v>38</v>
      </c>
      <c r="O1020" t="s">
        <v>3706</v>
      </c>
      <c r="P1020" t="s">
        <v>41</v>
      </c>
      <c r="Q1020" t="s">
        <v>10790</v>
      </c>
      <c r="R1020" t="s">
        <v>14803</v>
      </c>
      <c r="S1020" t="s">
        <v>14804</v>
      </c>
      <c r="T1020" t="s">
        <v>38</v>
      </c>
      <c r="U1020" s="57">
        <v>46023</v>
      </c>
      <c r="V1020" s="57">
        <v>46058</v>
      </c>
      <c r="W1020" s="65">
        <f t="shared" si="15"/>
        <v>36</v>
      </c>
    </row>
    <row r="1021" spans="1:23" ht="13.5" x14ac:dyDescent="0.25">
      <c r="A1021" t="s">
        <v>2471</v>
      </c>
      <c r="B1021" s="57">
        <v>46023</v>
      </c>
      <c r="C1021" s="57">
        <v>46058</v>
      </c>
      <c r="D1021" t="s">
        <v>11676</v>
      </c>
      <c r="E1021" t="s">
        <v>2472</v>
      </c>
      <c r="F1021" t="s">
        <v>36</v>
      </c>
      <c r="G1021" t="s">
        <v>57</v>
      </c>
      <c r="H1021" t="s">
        <v>38</v>
      </c>
      <c r="I1021" t="s">
        <v>39</v>
      </c>
      <c r="J1021" t="s">
        <v>17833</v>
      </c>
      <c r="K1021" t="s">
        <v>17834</v>
      </c>
      <c r="L1021" s="66">
        <v>36</v>
      </c>
      <c r="M1021" s="66">
        <v>0</v>
      </c>
      <c r="N1021" t="s">
        <v>38</v>
      </c>
      <c r="O1021" t="s">
        <v>2434</v>
      </c>
      <c r="P1021" t="s">
        <v>41</v>
      </c>
      <c r="Q1021" t="s">
        <v>10709</v>
      </c>
      <c r="R1021" t="s">
        <v>14795</v>
      </c>
      <c r="S1021" t="s">
        <v>14796</v>
      </c>
      <c r="T1021" t="s">
        <v>38</v>
      </c>
      <c r="U1021" s="57">
        <v>46023</v>
      </c>
      <c r="V1021" s="57">
        <v>46058</v>
      </c>
      <c r="W1021" s="65">
        <f t="shared" si="15"/>
        <v>36</v>
      </c>
    </row>
    <row r="1022" spans="1:23" ht="13.5" x14ac:dyDescent="0.25">
      <c r="A1022" t="s">
        <v>2769</v>
      </c>
      <c r="B1022" s="57">
        <v>46023</v>
      </c>
      <c r="C1022" s="57">
        <v>46058</v>
      </c>
      <c r="D1022" t="s">
        <v>11676</v>
      </c>
      <c r="E1022" t="s">
        <v>2770</v>
      </c>
      <c r="F1022" t="s">
        <v>36</v>
      </c>
      <c r="G1022" t="s">
        <v>57</v>
      </c>
      <c r="H1022" t="s">
        <v>38</v>
      </c>
      <c r="I1022" t="s">
        <v>39</v>
      </c>
      <c r="J1022" t="s">
        <v>17833</v>
      </c>
      <c r="K1022" t="s">
        <v>17834</v>
      </c>
      <c r="L1022" s="66">
        <v>36</v>
      </c>
      <c r="M1022" s="66">
        <v>0</v>
      </c>
      <c r="N1022" t="s">
        <v>38</v>
      </c>
      <c r="O1022" t="s">
        <v>2733</v>
      </c>
      <c r="P1022" t="s">
        <v>41</v>
      </c>
      <c r="Q1022" t="s">
        <v>2760</v>
      </c>
      <c r="R1022" t="s">
        <v>12759</v>
      </c>
      <c r="S1022" t="s">
        <v>12760</v>
      </c>
      <c r="T1022" t="s">
        <v>38</v>
      </c>
      <c r="U1022" s="57">
        <v>46023</v>
      </c>
      <c r="V1022" s="57">
        <v>46058</v>
      </c>
      <c r="W1022" s="65">
        <f t="shared" si="15"/>
        <v>36</v>
      </c>
    </row>
    <row r="1023" spans="1:23" ht="13.5" x14ac:dyDescent="0.25">
      <c r="A1023" t="s">
        <v>8845</v>
      </c>
      <c r="B1023" s="57">
        <v>46036</v>
      </c>
      <c r="C1023" s="57">
        <v>46058</v>
      </c>
      <c r="D1023" t="s">
        <v>11676</v>
      </c>
      <c r="E1023" t="s">
        <v>8846</v>
      </c>
      <c r="F1023" t="s">
        <v>36</v>
      </c>
      <c r="G1023" t="s">
        <v>57</v>
      </c>
      <c r="H1023" t="s">
        <v>8819</v>
      </c>
      <c r="I1023" t="s">
        <v>39</v>
      </c>
      <c r="J1023" t="s">
        <v>17833</v>
      </c>
      <c r="K1023" t="s">
        <v>17834</v>
      </c>
      <c r="L1023" s="66">
        <v>23</v>
      </c>
      <c r="M1023" s="66">
        <v>0</v>
      </c>
      <c r="N1023" t="s">
        <v>8820</v>
      </c>
      <c r="O1023" t="s">
        <v>8821</v>
      </c>
      <c r="P1023" t="s">
        <v>11678</v>
      </c>
      <c r="Q1023" t="s">
        <v>8817</v>
      </c>
      <c r="R1023" t="s">
        <v>13639</v>
      </c>
      <c r="S1023" t="s">
        <v>13640</v>
      </c>
      <c r="T1023" t="s">
        <v>8820</v>
      </c>
      <c r="U1023" s="57">
        <v>46036</v>
      </c>
      <c r="V1023" s="57">
        <v>46058</v>
      </c>
      <c r="W1023" s="65">
        <f t="shared" si="15"/>
        <v>23</v>
      </c>
    </row>
    <row r="1024" spans="1:23" ht="13.5" x14ac:dyDescent="0.25">
      <c r="A1024" t="s">
        <v>3717</v>
      </c>
      <c r="B1024" s="57">
        <v>46037</v>
      </c>
      <c r="C1024" s="57">
        <v>46058</v>
      </c>
      <c r="D1024" t="s">
        <v>11676</v>
      </c>
      <c r="E1024" t="s">
        <v>3718</v>
      </c>
      <c r="F1024" t="s">
        <v>36</v>
      </c>
      <c r="G1024" t="s">
        <v>57</v>
      </c>
      <c r="H1024" t="s">
        <v>38</v>
      </c>
      <c r="I1024" t="s">
        <v>39</v>
      </c>
      <c r="J1024" t="s">
        <v>17833</v>
      </c>
      <c r="K1024" t="s">
        <v>17834</v>
      </c>
      <c r="L1024" s="66">
        <v>22</v>
      </c>
      <c r="M1024" s="66">
        <v>0</v>
      </c>
      <c r="N1024" t="s">
        <v>38</v>
      </c>
      <c r="O1024" t="s">
        <v>3706</v>
      </c>
      <c r="P1024" t="s">
        <v>41</v>
      </c>
      <c r="Q1024" t="s">
        <v>3720</v>
      </c>
      <c r="R1024" t="s">
        <v>14801</v>
      </c>
      <c r="S1024" t="s">
        <v>14802</v>
      </c>
      <c r="T1024" t="s">
        <v>38</v>
      </c>
      <c r="U1024" s="57">
        <v>46037</v>
      </c>
      <c r="V1024" s="57">
        <v>46058</v>
      </c>
      <c r="W1024" s="65">
        <f t="shared" si="15"/>
        <v>22</v>
      </c>
    </row>
    <row r="1025" spans="1:23" ht="13.5" x14ac:dyDescent="0.25">
      <c r="A1025" t="s">
        <v>5124</v>
      </c>
      <c r="B1025" s="57">
        <v>46046</v>
      </c>
      <c r="C1025" s="57">
        <v>46058</v>
      </c>
      <c r="D1025" t="s">
        <v>11676</v>
      </c>
      <c r="E1025" t="s">
        <v>5125</v>
      </c>
      <c r="F1025" t="s">
        <v>36</v>
      </c>
      <c r="G1025" t="s">
        <v>57</v>
      </c>
      <c r="H1025" t="s">
        <v>38</v>
      </c>
      <c r="I1025" t="s">
        <v>39</v>
      </c>
      <c r="J1025" t="s">
        <v>17833</v>
      </c>
      <c r="K1025" t="s">
        <v>17834</v>
      </c>
      <c r="L1025" s="66">
        <v>13</v>
      </c>
      <c r="M1025" s="66">
        <v>0</v>
      </c>
      <c r="N1025" t="s">
        <v>38</v>
      </c>
      <c r="O1025" t="s">
        <v>5054</v>
      </c>
      <c r="P1025" t="s">
        <v>41</v>
      </c>
      <c r="Q1025" t="s">
        <v>5120</v>
      </c>
      <c r="R1025" t="s">
        <v>13239</v>
      </c>
      <c r="S1025" t="s">
        <v>13240</v>
      </c>
      <c r="T1025" t="s">
        <v>38</v>
      </c>
      <c r="U1025" s="57">
        <v>46046</v>
      </c>
      <c r="V1025" s="57">
        <v>46058</v>
      </c>
      <c r="W1025" s="65">
        <f t="shared" si="15"/>
        <v>13</v>
      </c>
    </row>
    <row r="1026" spans="1:23" ht="13.5" x14ac:dyDescent="0.25">
      <c r="A1026" t="s">
        <v>1465</v>
      </c>
      <c r="B1026" s="57">
        <v>46048</v>
      </c>
      <c r="C1026" s="57">
        <v>46058</v>
      </c>
      <c r="D1026" t="s">
        <v>11676</v>
      </c>
      <c r="E1026" t="s">
        <v>1582</v>
      </c>
      <c r="F1026" t="s">
        <v>36</v>
      </c>
      <c r="G1026" t="s">
        <v>57</v>
      </c>
      <c r="H1026" t="s">
        <v>323</v>
      </c>
      <c r="I1026" t="s">
        <v>39</v>
      </c>
      <c r="J1026" t="s">
        <v>17833</v>
      </c>
      <c r="K1026" t="s">
        <v>17834</v>
      </c>
      <c r="L1026" s="66">
        <v>11</v>
      </c>
      <c r="M1026" s="66">
        <v>0</v>
      </c>
      <c r="N1026" t="s">
        <v>324</v>
      </c>
      <c r="O1026" t="s">
        <v>1519</v>
      </c>
      <c r="P1026" t="s">
        <v>41</v>
      </c>
      <c r="Q1026" t="s">
        <v>10551</v>
      </c>
      <c r="R1026" t="s">
        <v>16244</v>
      </c>
      <c r="S1026" t="s">
        <v>16245</v>
      </c>
      <c r="T1026" t="s">
        <v>324</v>
      </c>
      <c r="U1026" s="57">
        <v>46048</v>
      </c>
      <c r="V1026" s="57">
        <v>46058</v>
      </c>
      <c r="W1026" s="65">
        <f t="shared" si="15"/>
        <v>11</v>
      </c>
    </row>
    <row r="1027" spans="1:23" ht="13.5" x14ac:dyDescent="0.25">
      <c r="A1027" t="s">
        <v>2038</v>
      </c>
      <c r="B1027" s="57">
        <v>46049</v>
      </c>
      <c r="C1027" s="57">
        <v>46058</v>
      </c>
      <c r="D1027" t="s">
        <v>11676</v>
      </c>
      <c r="E1027" t="s">
        <v>2039</v>
      </c>
      <c r="F1027" t="s">
        <v>36</v>
      </c>
      <c r="G1027" t="s">
        <v>57</v>
      </c>
      <c r="H1027" t="s">
        <v>159</v>
      </c>
      <c r="I1027" t="s">
        <v>39</v>
      </c>
      <c r="J1027" t="s">
        <v>17833</v>
      </c>
      <c r="K1027" t="s">
        <v>17834</v>
      </c>
      <c r="L1027" s="66">
        <v>10</v>
      </c>
      <c r="M1027" s="66">
        <v>0</v>
      </c>
      <c r="N1027" t="s">
        <v>160</v>
      </c>
      <c r="O1027" t="s">
        <v>1937</v>
      </c>
      <c r="P1027" t="s">
        <v>41</v>
      </c>
      <c r="Q1027" t="s">
        <v>10643</v>
      </c>
      <c r="R1027" t="s">
        <v>16248</v>
      </c>
      <c r="S1027" t="s">
        <v>16249</v>
      </c>
      <c r="T1027" t="s">
        <v>160</v>
      </c>
      <c r="U1027" s="57">
        <v>46049</v>
      </c>
      <c r="V1027" s="57">
        <v>46058</v>
      </c>
      <c r="W1027" s="65">
        <f t="shared" ref="W1027:W1090" si="16">(V1027-U1027)+1</f>
        <v>10</v>
      </c>
    </row>
    <row r="1028" spans="1:23" ht="13.5" x14ac:dyDescent="0.25">
      <c r="A1028" t="s">
        <v>1651</v>
      </c>
      <c r="B1028" s="57">
        <v>46049</v>
      </c>
      <c r="C1028" s="57">
        <v>46058</v>
      </c>
      <c r="D1028" t="s">
        <v>11676</v>
      </c>
      <c r="E1028" t="s">
        <v>1653</v>
      </c>
      <c r="F1028" t="s">
        <v>36</v>
      </c>
      <c r="G1028" t="s">
        <v>96</v>
      </c>
      <c r="H1028" t="s">
        <v>38</v>
      </c>
      <c r="I1028" t="s">
        <v>39</v>
      </c>
      <c r="J1028" t="s">
        <v>17833</v>
      </c>
      <c r="K1028" t="s">
        <v>17834</v>
      </c>
      <c r="L1028" s="66">
        <v>10</v>
      </c>
      <c r="M1028" s="66">
        <v>0</v>
      </c>
      <c r="N1028" t="s">
        <v>38</v>
      </c>
      <c r="O1028" t="s">
        <v>1650</v>
      </c>
      <c r="P1028" t="s">
        <v>41</v>
      </c>
      <c r="Q1028" t="s">
        <v>10577</v>
      </c>
      <c r="R1028" t="s">
        <v>14108</v>
      </c>
      <c r="S1028" t="s">
        <v>14109</v>
      </c>
      <c r="T1028" t="s">
        <v>38</v>
      </c>
      <c r="U1028" s="57">
        <v>46049</v>
      </c>
      <c r="V1028" s="57">
        <v>46058</v>
      </c>
      <c r="W1028" s="65">
        <f t="shared" si="16"/>
        <v>10</v>
      </c>
    </row>
    <row r="1029" spans="1:23" ht="13.5" x14ac:dyDescent="0.25">
      <c r="A1029" t="s">
        <v>688</v>
      </c>
      <c r="B1029" s="57">
        <v>46049</v>
      </c>
      <c r="C1029" s="57">
        <v>46058</v>
      </c>
      <c r="D1029" t="s">
        <v>11676</v>
      </c>
      <c r="E1029" t="s">
        <v>690</v>
      </c>
      <c r="F1029" t="s">
        <v>36</v>
      </c>
      <c r="G1029" t="s">
        <v>96</v>
      </c>
      <c r="H1029" t="s">
        <v>159</v>
      </c>
      <c r="I1029" t="s">
        <v>39</v>
      </c>
      <c r="J1029" t="s">
        <v>17833</v>
      </c>
      <c r="K1029" t="s">
        <v>17834</v>
      </c>
      <c r="L1029" s="66">
        <v>10</v>
      </c>
      <c r="M1029" s="66">
        <v>0</v>
      </c>
      <c r="N1029" t="s">
        <v>160</v>
      </c>
      <c r="O1029" t="s">
        <v>687</v>
      </c>
      <c r="P1029" t="s">
        <v>41</v>
      </c>
      <c r="Q1029" t="s">
        <v>10400</v>
      </c>
      <c r="R1029" t="s">
        <v>14110</v>
      </c>
      <c r="S1029" t="s">
        <v>14111</v>
      </c>
      <c r="T1029" t="s">
        <v>160</v>
      </c>
      <c r="U1029" s="57">
        <v>46049</v>
      </c>
      <c r="V1029" s="57">
        <v>46058</v>
      </c>
      <c r="W1029" s="65">
        <f t="shared" si="16"/>
        <v>10</v>
      </c>
    </row>
    <row r="1030" spans="1:23" ht="13.5" x14ac:dyDescent="0.25">
      <c r="A1030" t="s">
        <v>2754</v>
      </c>
      <c r="B1030" s="57">
        <v>46051</v>
      </c>
      <c r="C1030" s="57">
        <v>46058</v>
      </c>
      <c r="D1030" t="s">
        <v>11676</v>
      </c>
      <c r="E1030" t="s">
        <v>3679</v>
      </c>
      <c r="F1030" t="s">
        <v>36</v>
      </c>
      <c r="G1030" t="s">
        <v>1060</v>
      </c>
      <c r="H1030" t="s">
        <v>38</v>
      </c>
      <c r="I1030" t="s">
        <v>39</v>
      </c>
      <c r="J1030" t="s">
        <v>17833</v>
      </c>
      <c r="K1030" t="s">
        <v>17834</v>
      </c>
      <c r="L1030" s="66">
        <v>8</v>
      </c>
      <c r="M1030" s="66">
        <v>0</v>
      </c>
      <c r="N1030" t="s">
        <v>38</v>
      </c>
      <c r="O1030" t="s">
        <v>3658</v>
      </c>
      <c r="P1030" t="s">
        <v>41</v>
      </c>
      <c r="Q1030" t="s">
        <v>10898</v>
      </c>
      <c r="R1030" t="s">
        <v>16280</v>
      </c>
      <c r="S1030" t="s">
        <v>16281</v>
      </c>
      <c r="T1030" t="s">
        <v>38</v>
      </c>
      <c r="U1030" s="57">
        <v>46051</v>
      </c>
      <c r="V1030" s="57">
        <v>46058</v>
      </c>
      <c r="W1030" s="65">
        <f t="shared" si="16"/>
        <v>8</v>
      </c>
    </row>
    <row r="1031" spans="1:23" ht="13.5" x14ac:dyDescent="0.25">
      <c r="A1031" t="s">
        <v>8969</v>
      </c>
      <c r="B1031" s="57">
        <v>46052</v>
      </c>
      <c r="C1031" s="57">
        <v>46058</v>
      </c>
      <c r="D1031" t="s">
        <v>11676</v>
      </c>
      <c r="E1031" t="s">
        <v>8971</v>
      </c>
      <c r="F1031" t="s">
        <v>36</v>
      </c>
      <c r="G1031" t="s">
        <v>57</v>
      </c>
      <c r="H1031" t="s">
        <v>8869</v>
      </c>
      <c r="I1031" t="s">
        <v>39</v>
      </c>
      <c r="J1031" t="s">
        <v>17833</v>
      </c>
      <c r="K1031" t="s">
        <v>17834</v>
      </c>
      <c r="L1031" s="66">
        <v>7</v>
      </c>
      <c r="M1031" s="66">
        <v>0</v>
      </c>
      <c r="N1031" t="s">
        <v>8869</v>
      </c>
      <c r="O1031" t="s">
        <v>8821</v>
      </c>
      <c r="P1031" t="s">
        <v>11678</v>
      </c>
      <c r="Q1031" t="s">
        <v>9026</v>
      </c>
      <c r="R1031" t="s">
        <v>12705</v>
      </c>
      <c r="S1031" t="s">
        <v>12706</v>
      </c>
      <c r="T1031" t="s">
        <v>8869</v>
      </c>
      <c r="U1031" s="57">
        <v>46052</v>
      </c>
      <c r="V1031" s="57">
        <v>46058</v>
      </c>
      <c r="W1031" s="65">
        <f t="shared" si="16"/>
        <v>7</v>
      </c>
    </row>
    <row r="1032" spans="1:23" ht="13.5" x14ac:dyDescent="0.25">
      <c r="A1032" t="s">
        <v>3707</v>
      </c>
      <c r="B1032" s="57">
        <v>46054</v>
      </c>
      <c r="C1032" s="57">
        <v>46058</v>
      </c>
      <c r="D1032" t="s">
        <v>11676</v>
      </c>
      <c r="E1032" t="s">
        <v>3709</v>
      </c>
      <c r="F1032" t="s">
        <v>36</v>
      </c>
      <c r="G1032" t="s">
        <v>57</v>
      </c>
      <c r="H1032" t="s">
        <v>38</v>
      </c>
      <c r="I1032" t="s">
        <v>39</v>
      </c>
      <c r="J1032" t="s">
        <v>17833</v>
      </c>
      <c r="K1032" t="s">
        <v>17834</v>
      </c>
      <c r="L1032" s="66">
        <v>5</v>
      </c>
      <c r="M1032" s="66">
        <v>0</v>
      </c>
      <c r="N1032" t="s">
        <v>38</v>
      </c>
      <c r="O1032" t="s">
        <v>3706</v>
      </c>
      <c r="P1032" t="s">
        <v>41</v>
      </c>
      <c r="Q1032" t="s">
        <v>10910</v>
      </c>
      <c r="R1032" t="s">
        <v>14443</v>
      </c>
      <c r="S1032" t="s">
        <v>14444</v>
      </c>
      <c r="T1032" t="s">
        <v>38</v>
      </c>
      <c r="U1032" s="57">
        <v>46054</v>
      </c>
      <c r="V1032" s="57">
        <v>46058</v>
      </c>
      <c r="W1032" s="65">
        <f t="shared" si="16"/>
        <v>5</v>
      </c>
    </row>
    <row r="1033" spans="1:23" ht="13.5" x14ac:dyDescent="0.25">
      <c r="A1033" t="s">
        <v>8340</v>
      </c>
      <c r="B1033" s="57">
        <v>46056</v>
      </c>
      <c r="C1033" s="57">
        <v>46058</v>
      </c>
      <c r="D1033" t="s">
        <v>11676</v>
      </c>
      <c r="E1033" t="s">
        <v>10126</v>
      </c>
      <c r="F1033" t="s">
        <v>49</v>
      </c>
      <c r="G1033" t="s">
        <v>50</v>
      </c>
      <c r="H1033" t="s">
        <v>112</v>
      </c>
      <c r="I1033" t="s">
        <v>39</v>
      </c>
      <c r="J1033" t="s">
        <v>17756</v>
      </c>
      <c r="K1033" t="s">
        <v>17757</v>
      </c>
      <c r="L1033" s="66">
        <v>3</v>
      </c>
      <c r="M1033" s="66">
        <v>0</v>
      </c>
      <c r="N1033" t="s">
        <v>113</v>
      </c>
      <c r="O1033" t="s">
        <v>10125</v>
      </c>
      <c r="P1033" t="s">
        <v>10121</v>
      </c>
      <c r="Q1033" t="s">
        <v>224</v>
      </c>
      <c r="R1033"/>
      <c r="S1033"/>
      <c r="T1033"/>
      <c r="U1033" s="57">
        <v>46056</v>
      </c>
      <c r="V1033" s="57">
        <v>46058</v>
      </c>
      <c r="W1033" s="65">
        <f t="shared" si="16"/>
        <v>3</v>
      </c>
    </row>
    <row r="1034" spans="1:23" ht="13.5" x14ac:dyDescent="0.25">
      <c r="A1034" t="s">
        <v>4180</v>
      </c>
      <c r="B1034" s="57">
        <v>46023</v>
      </c>
      <c r="C1034" s="57">
        <v>46059</v>
      </c>
      <c r="D1034" t="s">
        <v>11676</v>
      </c>
      <c r="E1034" t="s">
        <v>4181</v>
      </c>
      <c r="F1034" t="s">
        <v>36</v>
      </c>
      <c r="G1034" t="s">
        <v>57</v>
      </c>
      <c r="H1034" t="s">
        <v>38</v>
      </c>
      <c r="I1034" t="s">
        <v>39</v>
      </c>
      <c r="J1034" t="s">
        <v>17833</v>
      </c>
      <c r="K1034" t="s">
        <v>17834</v>
      </c>
      <c r="L1034" s="66">
        <v>37</v>
      </c>
      <c r="M1034" s="66">
        <v>0</v>
      </c>
      <c r="N1034" t="s">
        <v>38</v>
      </c>
      <c r="O1034" t="s">
        <v>3979</v>
      </c>
      <c r="P1034" t="s">
        <v>41</v>
      </c>
      <c r="Q1034" t="s">
        <v>3983</v>
      </c>
      <c r="R1034" t="s">
        <v>12003</v>
      </c>
      <c r="S1034" t="s">
        <v>12004</v>
      </c>
      <c r="T1034" t="s">
        <v>38</v>
      </c>
      <c r="U1034" s="57">
        <v>46023</v>
      </c>
      <c r="V1034" s="57">
        <v>46059</v>
      </c>
      <c r="W1034" s="65">
        <f t="shared" si="16"/>
        <v>37</v>
      </c>
    </row>
    <row r="1035" spans="1:23" ht="13.5" x14ac:dyDescent="0.25">
      <c r="A1035" t="s">
        <v>9773</v>
      </c>
      <c r="B1035" s="57">
        <v>46023</v>
      </c>
      <c r="C1035" s="57">
        <v>46059</v>
      </c>
      <c r="D1035" t="s">
        <v>11676</v>
      </c>
      <c r="E1035" t="s">
        <v>9774</v>
      </c>
      <c r="F1035" t="s">
        <v>36</v>
      </c>
      <c r="G1035" t="s">
        <v>57</v>
      </c>
      <c r="H1035" t="s">
        <v>9426</v>
      </c>
      <c r="I1035" t="s">
        <v>39</v>
      </c>
      <c r="J1035" t="s">
        <v>17833</v>
      </c>
      <c r="K1035" t="s">
        <v>17834</v>
      </c>
      <c r="L1035" s="66">
        <v>37</v>
      </c>
      <c r="M1035" s="66">
        <v>0</v>
      </c>
      <c r="N1035" t="s">
        <v>9427</v>
      </c>
      <c r="O1035" t="s">
        <v>9428</v>
      </c>
      <c r="P1035" t="s">
        <v>11678</v>
      </c>
      <c r="Q1035" t="s">
        <v>11426</v>
      </c>
      <c r="R1035" t="s">
        <v>14807</v>
      </c>
      <c r="S1035" t="s">
        <v>14808</v>
      </c>
      <c r="T1035" t="s">
        <v>9427</v>
      </c>
      <c r="U1035" s="57">
        <v>46023</v>
      </c>
      <c r="V1035" s="57">
        <v>46059</v>
      </c>
      <c r="W1035" s="65">
        <f t="shared" si="16"/>
        <v>37</v>
      </c>
    </row>
    <row r="1036" spans="1:23" ht="13.5" x14ac:dyDescent="0.25">
      <c r="A1036" t="s">
        <v>665</v>
      </c>
      <c r="B1036" s="57">
        <v>46023</v>
      </c>
      <c r="C1036" s="57">
        <v>46059</v>
      </c>
      <c r="D1036" t="s">
        <v>11676</v>
      </c>
      <c r="E1036" t="s">
        <v>666</v>
      </c>
      <c r="F1036" t="s">
        <v>36</v>
      </c>
      <c r="G1036" t="s">
        <v>57</v>
      </c>
      <c r="H1036" t="s">
        <v>38</v>
      </c>
      <c r="I1036" t="s">
        <v>39</v>
      </c>
      <c r="J1036" t="s">
        <v>17833</v>
      </c>
      <c r="K1036" t="s">
        <v>17834</v>
      </c>
      <c r="L1036" s="66">
        <v>37</v>
      </c>
      <c r="M1036" s="66">
        <v>0</v>
      </c>
      <c r="N1036" t="s">
        <v>38</v>
      </c>
      <c r="O1036" t="s">
        <v>657</v>
      </c>
      <c r="P1036" t="s">
        <v>41</v>
      </c>
      <c r="Q1036" t="s">
        <v>10393</v>
      </c>
      <c r="R1036" t="s">
        <v>14811</v>
      </c>
      <c r="S1036" t="s">
        <v>14812</v>
      </c>
      <c r="T1036" t="s">
        <v>38</v>
      </c>
      <c r="U1036" s="57">
        <v>46023</v>
      </c>
      <c r="V1036" s="57">
        <v>46059</v>
      </c>
      <c r="W1036" s="65">
        <f t="shared" si="16"/>
        <v>37</v>
      </c>
    </row>
    <row r="1037" spans="1:23" ht="13.5" x14ac:dyDescent="0.25">
      <c r="A1037" t="s">
        <v>5332</v>
      </c>
      <c r="B1037" s="57">
        <v>46023</v>
      </c>
      <c r="C1037" s="57">
        <v>46059</v>
      </c>
      <c r="D1037" t="s">
        <v>11676</v>
      </c>
      <c r="E1037" t="s">
        <v>5333</v>
      </c>
      <c r="F1037" t="s">
        <v>36</v>
      </c>
      <c r="G1037" t="s">
        <v>57</v>
      </c>
      <c r="H1037" t="s">
        <v>159</v>
      </c>
      <c r="I1037" t="s">
        <v>39</v>
      </c>
      <c r="J1037" t="s">
        <v>17833</v>
      </c>
      <c r="K1037" t="s">
        <v>17834</v>
      </c>
      <c r="L1037" s="66">
        <v>37</v>
      </c>
      <c r="M1037" s="66">
        <v>0</v>
      </c>
      <c r="N1037" t="s">
        <v>160</v>
      </c>
      <c r="O1037" t="s">
        <v>5290</v>
      </c>
      <c r="P1037" t="s">
        <v>41</v>
      </c>
      <c r="Q1037" t="s">
        <v>11090</v>
      </c>
      <c r="R1037" t="s">
        <v>14809</v>
      </c>
      <c r="S1037" t="s">
        <v>14810</v>
      </c>
      <c r="T1037" t="s">
        <v>160</v>
      </c>
      <c r="U1037" s="57">
        <v>46023</v>
      </c>
      <c r="V1037" s="57">
        <v>46059</v>
      </c>
      <c r="W1037" s="65">
        <f t="shared" si="16"/>
        <v>37</v>
      </c>
    </row>
    <row r="1038" spans="1:23" ht="13.5" x14ac:dyDescent="0.25">
      <c r="A1038" t="s">
        <v>6145</v>
      </c>
      <c r="B1038" s="57">
        <v>46028</v>
      </c>
      <c r="C1038" s="57">
        <v>46059</v>
      </c>
      <c r="D1038" t="s">
        <v>11676</v>
      </c>
      <c r="E1038" t="s">
        <v>6146</v>
      </c>
      <c r="F1038" t="s">
        <v>36</v>
      </c>
      <c r="G1038" t="s">
        <v>57</v>
      </c>
      <c r="H1038" t="s">
        <v>38</v>
      </c>
      <c r="I1038" t="s">
        <v>39</v>
      </c>
      <c r="J1038" t="s">
        <v>17833</v>
      </c>
      <c r="K1038" t="s">
        <v>17834</v>
      </c>
      <c r="L1038" s="66">
        <v>32</v>
      </c>
      <c r="M1038" s="66">
        <v>0</v>
      </c>
      <c r="N1038" t="s">
        <v>38</v>
      </c>
      <c r="O1038" t="s">
        <v>5844</v>
      </c>
      <c r="P1038" t="s">
        <v>41</v>
      </c>
      <c r="Q1038" t="s">
        <v>11258</v>
      </c>
      <c r="R1038" t="s">
        <v>16037</v>
      </c>
      <c r="S1038" t="s">
        <v>16038</v>
      </c>
      <c r="T1038" t="s">
        <v>38</v>
      </c>
      <c r="U1038" s="57">
        <v>46028</v>
      </c>
      <c r="V1038" s="57">
        <v>46059</v>
      </c>
      <c r="W1038" s="65">
        <f t="shared" si="16"/>
        <v>32</v>
      </c>
    </row>
    <row r="1039" spans="1:23" ht="13.5" x14ac:dyDescent="0.25">
      <c r="A1039" t="s">
        <v>2686</v>
      </c>
      <c r="B1039" s="57">
        <v>46029</v>
      </c>
      <c r="C1039" s="57">
        <v>46059</v>
      </c>
      <c r="D1039" t="s">
        <v>11676</v>
      </c>
      <c r="E1039" t="s">
        <v>5146</v>
      </c>
      <c r="F1039" t="s">
        <v>36</v>
      </c>
      <c r="G1039" t="s">
        <v>443</v>
      </c>
      <c r="H1039" t="s">
        <v>159</v>
      </c>
      <c r="I1039" t="s">
        <v>39</v>
      </c>
      <c r="J1039" t="s">
        <v>17833</v>
      </c>
      <c r="K1039" t="s">
        <v>17834</v>
      </c>
      <c r="L1039" s="66">
        <v>31</v>
      </c>
      <c r="M1039" s="66">
        <v>0</v>
      </c>
      <c r="N1039" t="s">
        <v>160</v>
      </c>
      <c r="O1039" t="s">
        <v>5054</v>
      </c>
      <c r="P1039" t="s">
        <v>41</v>
      </c>
      <c r="Q1039" t="s">
        <v>11057</v>
      </c>
      <c r="R1039" t="s">
        <v>16055</v>
      </c>
      <c r="S1039" t="s">
        <v>16056</v>
      </c>
      <c r="T1039" t="s">
        <v>5831</v>
      </c>
      <c r="U1039" s="57">
        <v>46029</v>
      </c>
      <c r="V1039" s="57">
        <v>46059</v>
      </c>
      <c r="W1039" s="65">
        <f t="shared" si="16"/>
        <v>31</v>
      </c>
    </row>
    <row r="1040" spans="1:23" ht="13.5" x14ac:dyDescent="0.25">
      <c r="A1040" t="s">
        <v>9348</v>
      </c>
      <c r="B1040" s="57">
        <v>46030</v>
      </c>
      <c r="C1040" s="57">
        <v>46059</v>
      </c>
      <c r="D1040" t="s">
        <v>11676</v>
      </c>
      <c r="E1040" t="s">
        <v>9349</v>
      </c>
      <c r="F1040" t="s">
        <v>36</v>
      </c>
      <c r="G1040" t="s">
        <v>57</v>
      </c>
      <c r="H1040" t="s">
        <v>9188</v>
      </c>
      <c r="I1040" t="s">
        <v>39</v>
      </c>
      <c r="J1040" t="s">
        <v>17833</v>
      </c>
      <c r="K1040" t="s">
        <v>17834</v>
      </c>
      <c r="L1040" s="66">
        <v>30</v>
      </c>
      <c r="M1040" s="66">
        <v>0</v>
      </c>
      <c r="N1040" t="s">
        <v>9189</v>
      </c>
      <c r="O1040" t="s">
        <v>9190</v>
      </c>
      <c r="P1040" t="s">
        <v>11678</v>
      </c>
      <c r="Q1040" t="s">
        <v>9346</v>
      </c>
      <c r="R1040" t="s">
        <v>13063</v>
      </c>
      <c r="S1040" t="s">
        <v>13064</v>
      </c>
      <c r="T1040" t="s">
        <v>9189</v>
      </c>
      <c r="U1040" s="57">
        <v>46030</v>
      </c>
      <c r="V1040" s="57">
        <v>46059</v>
      </c>
      <c r="W1040" s="65">
        <f t="shared" si="16"/>
        <v>30</v>
      </c>
    </row>
    <row r="1041" spans="1:23" ht="13.5" x14ac:dyDescent="0.25">
      <c r="A1041" t="s">
        <v>133</v>
      </c>
      <c r="B1041" s="57">
        <v>46058</v>
      </c>
      <c r="C1041" s="57">
        <v>46059</v>
      </c>
      <c r="D1041" t="s">
        <v>11676</v>
      </c>
      <c r="E1041" t="s">
        <v>134</v>
      </c>
      <c r="F1041" t="s">
        <v>36</v>
      </c>
      <c r="G1041" t="s">
        <v>57</v>
      </c>
      <c r="H1041" t="s">
        <v>38</v>
      </c>
      <c r="I1041" t="s">
        <v>39</v>
      </c>
      <c r="J1041" t="s">
        <v>17833</v>
      </c>
      <c r="K1041" t="s">
        <v>17834</v>
      </c>
      <c r="L1041" s="66">
        <v>2</v>
      </c>
      <c r="M1041" s="66">
        <v>0</v>
      </c>
      <c r="N1041" t="s">
        <v>38</v>
      </c>
      <c r="O1041" t="s">
        <v>125</v>
      </c>
      <c r="P1041" t="s">
        <v>41</v>
      </c>
      <c r="Q1041" t="s">
        <v>128</v>
      </c>
      <c r="R1041" t="s">
        <v>15871</v>
      </c>
      <c r="S1041" t="s">
        <v>15872</v>
      </c>
      <c r="T1041" t="s">
        <v>38</v>
      </c>
      <c r="U1041" s="57">
        <v>46058</v>
      </c>
      <c r="V1041" s="57">
        <v>46059</v>
      </c>
      <c r="W1041" s="65">
        <f t="shared" si="16"/>
        <v>2</v>
      </c>
    </row>
    <row r="1042" spans="1:23" ht="13.5" x14ac:dyDescent="0.25">
      <c r="A1042" t="s">
        <v>3707</v>
      </c>
      <c r="B1042" s="57">
        <v>46059</v>
      </c>
      <c r="C1042" s="57">
        <v>46059</v>
      </c>
      <c r="D1042" t="s">
        <v>11676</v>
      </c>
      <c r="E1042" t="s">
        <v>3710</v>
      </c>
      <c r="F1042" t="s">
        <v>36</v>
      </c>
      <c r="G1042" t="s">
        <v>96</v>
      </c>
      <c r="H1042" t="s">
        <v>38</v>
      </c>
      <c r="I1042" t="s">
        <v>39</v>
      </c>
      <c r="J1042" t="s">
        <v>17833</v>
      </c>
      <c r="K1042" t="s">
        <v>17834</v>
      </c>
      <c r="L1042" s="66">
        <v>1</v>
      </c>
      <c r="M1042" s="66">
        <v>0</v>
      </c>
      <c r="N1042" t="s">
        <v>38</v>
      </c>
      <c r="O1042" t="s">
        <v>3706</v>
      </c>
      <c r="P1042" t="s">
        <v>41</v>
      </c>
      <c r="Q1042" t="s">
        <v>10760</v>
      </c>
      <c r="R1042" t="s">
        <v>16356</v>
      </c>
      <c r="S1042" t="s">
        <v>16357</v>
      </c>
      <c r="T1042" t="s">
        <v>38</v>
      </c>
      <c r="U1042" s="57">
        <v>46059</v>
      </c>
      <c r="V1042" s="57">
        <v>46059</v>
      </c>
      <c r="W1042" s="65">
        <f t="shared" si="16"/>
        <v>1</v>
      </c>
    </row>
    <row r="1043" spans="1:23" ht="13.5" x14ac:dyDescent="0.25">
      <c r="A1043" t="s">
        <v>9409</v>
      </c>
      <c r="B1043" s="57">
        <v>46023</v>
      </c>
      <c r="C1043" s="57">
        <v>46060</v>
      </c>
      <c r="D1043" t="s">
        <v>11676</v>
      </c>
      <c r="E1043" t="s">
        <v>9410</v>
      </c>
      <c r="F1043" t="s">
        <v>36</v>
      </c>
      <c r="G1043" t="s">
        <v>44</v>
      </c>
      <c r="H1043" t="s">
        <v>9188</v>
      </c>
      <c r="I1043" t="s">
        <v>39</v>
      </c>
      <c r="J1043" t="s">
        <v>17572</v>
      </c>
      <c r="K1043" t="s">
        <v>17573</v>
      </c>
      <c r="L1043" s="66">
        <v>38</v>
      </c>
      <c r="M1043" s="66">
        <v>0</v>
      </c>
      <c r="N1043" t="s">
        <v>9189</v>
      </c>
      <c r="O1043" t="s">
        <v>9387</v>
      </c>
      <c r="P1043" t="s">
        <v>11678</v>
      </c>
      <c r="Q1043" t="s">
        <v>224</v>
      </c>
      <c r="R1043"/>
      <c r="S1043"/>
      <c r="T1043"/>
      <c r="U1043" s="57">
        <v>46023</v>
      </c>
      <c r="V1043" s="57">
        <v>46060</v>
      </c>
      <c r="W1043" s="65">
        <f t="shared" si="16"/>
        <v>38</v>
      </c>
    </row>
    <row r="1044" spans="1:23" ht="13.5" x14ac:dyDescent="0.25">
      <c r="A1044" t="s">
        <v>1136</v>
      </c>
      <c r="B1044" s="57">
        <v>46023</v>
      </c>
      <c r="C1044" s="57">
        <v>46061</v>
      </c>
      <c r="D1044" t="s">
        <v>11676</v>
      </c>
      <c r="E1044" t="s">
        <v>1137</v>
      </c>
      <c r="F1044" t="s">
        <v>36</v>
      </c>
      <c r="G1044" t="s">
        <v>44</v>
      </c>
      <c r="H1044" t="s">
        <v>1138</v>
      </c>
      <c r="I1044" t="s">
        <v>39</v>
      </c>
      <c r="J1044" t="s">
        <v>17572</v>
      </c>
      <c r="K1044" t="s">
        <v>17573</v>
      </c>
      <c r="L1044" s="66">
        <v>39</v>
      </c>
      <c r="M1044" s="66">
        <v>0</v>
      </c>
      <c r="N1044" t="s">
        <v>1138</v>
      </c>
      <c r="O1044" t="s">
        <v>965</v>
      </c>
      <c r="P1044" t="s">
        <v>41</v>
      </c>
      <c r="Q1044" t="s">
        <v>224</v>
      </c>
      <c r="R1044"/>
      <c r="S1044"/>
      <c r="T1044"/>
      <c r="U1044" s="57">
        <v>46023</v>
      </c>
      <c r="V1044" s="57">
        <v>46061</v>
      </c>
      <c r="W1044" s="65">
        <f t="shared" si="16"/>
        <v>39</v>
      </c>
    </row>
    <row r="1045" spans="1:23" ht="13.5" x14ac:dyDescent="0.25">
      <c r="A1045" t="s">
        <v>8309</v>
      </c>
      <c r="B1045" s="57">
        <v>46023</v>
      </c>
      <c r="C1045" s="57">
        <v>46061</v>
      </c>
      <c r="D1045" t="s">
        <v>11676</v>
      </c>
      <c r="E1045" t="s">
        <v>8310</v>
      </c>
      <c r="F1045" t="s">
        <v>36</v>
      </c>
      <c r="G1045" t="s">
        <v>44</v>
      </c>
      <c r="H1045" t="s">
        <v>8303</v>
      </c>
      <c r="I1045" t="s">
        <v>39</v>
      </c>
      <c r="J1045" t="s">
        <v>17572</v>
      </c>
      <c r="K1045" t="s">
        <v>17573</v>
      </c>
      <c r="L1045" s="66">
        <v>39</v>
      </c>
      <c r="M1045" s="66">
        <v>0</v>
      </c>
      <c r="N1045" t="s">
        <v>8303</v>
      </c>
      <c r="O1045" t="s">
        <v>8304</v>
      </c>
      <c r="P1045" t="s">
        <v>7061</v>
      </c>
      <c r="Q1045" t="s">
        <v>224</v>
      </c>
      <c r="R1045"/>
      <c r="S1045"/>
      <c r="T1045"/>
      <c r="U1045" s="57">
        <v>46023</v>
      </c>
      <c r="V1045" s="57">
        <v>46061</v>
      </c>
      <c r="W1045" s="65">
        <f t="shared" si="16"/>
        <v>39</v>
      </c>
    </row>
    <row r="1046" spans="1:23" ht="13.5" x14ac:dyDescent="0.25">
      <c r="A1046" t="s">
        <v>6866</v>
      </c>
      <c r="B1046" s="57">
        <v>46023</v>
      </c>
      <c r="C1046" s="57">
        <v>46061</v>
      </c>
      <c r="D1046" t="s">
        <v>11676</v>
      </c>
      <c r="E1046" t="s">
        <v>6920</v>
      </c>
      <c r="F1046" t="s">
        <v>49</v>
      </c>
      <c r="G1046" t="s">
        <v>50</v>
      </c>
      <c r="H1046" t="s">
        <v>6859</v>
      </c>
      <c r="I1046" t="s">
        <v>39</v>
      </c>
      <c r="J1046" t="s">
        <v>17756</v>
      </c>
      <c r="K1046" t="s">
        <v>17757</v>
      </c>
      <c r="L1046" s="66">
        <v>39</v>
      </c>
      <c r="M1046" s="66">
        <v>0</v>
      </c>
      <c r="N1046" t="s">
        <v>6860</v>
      </c>
      <c r="O1046" t="s">
        <v>6921</v>
      </c>
      <c r="P1046" t="s">
        <v>11679</v>
      </c>
      <c r="Q1046" t="s">
        <v>224</v>
      </c>
      <c r="R1046"/>
      <c r="S1046"/>
      <c r="T1046"/>
      <c r="U1046" s="57">
        <v>46023</v>
      </c>
      <c r="V1046" s="57">
        <v>46061</v>
      </c>
      <c r="W1046" s="65">
        <f t="shared" si="16"/>
        <v>39</v>
      </c>
    </row>
    <row r="1047" spans="1:23" ht="13.5" x14ac:dyDescent="0.25">
      <c r="A1047" t="s">
        <v>6937</v>
      </c>
      <c r="B1047" s="57">
        <v>46023</v>
      </c>
      <c r="C1047" s="57">
        <v>46061</v>
      </c>
      <c r="D1047" t="s">
        <v>11676</v>
      </c>
      <c r="E1047" t="s">
        <v>6938</v>
      </c>
      <c r="F1047" t="s">
        <v>49</v>
      </c>
      <c r="G1047" t="s">
        <v>50</v>
      </c>
      <c r="H1047" t="s">
        <v>6925</v>
      </c>
      <c r="I1047" t="s">
        <v>39</v>
      </c>
      <c r="J1047" t="s">
        <v>17756</v>
      </c>
      <c r="K1047" t="s">
        <v>17757</v>
      </c>
      <c r="L1047" s="66">
        <v>39</v>
      </c>
      <c r="M1047" s="66">
        <v>0</v>
      </c>
      <c r="N1047" t="s">
        <v>6926</v>
      </c>
      <c r="O1047" t="s">
        <v>6921</v>
      </c>
      <c r="P1047" t="s">
        <v>11679</v>
      </c>
      <c r="Q1047" t="s">
        <v>224</v>
      </c>
      <c r="R1047"/>
      <c r="S1047"/>
      <c r="T1047"/>
      <c r="U1047" s="57">
        <v>46023</v>
      </c>
      <c r="V1047" s="57">
        <v>46061</v>
      </c>
      <c r="W1047" s="65">
        <f t="shared" si="16"/>
        <v>39</v>
      </c>
    </row>
    <row r="1048" spans="1:23" ht="13.5" x14ac:dyDescent="0.25">
      <c r="A1048" t="s">
        <v>8003</v>
      </c>
      <c r="B1048" s="57">
        <v>46023</v>
      </c>
      <c r="C1048" s="57">
        <v>46061</v>
      </c>
      <c r="D1048" t="s">
        <v>11676</v>
      </c>
      <c r="E1048" t="s">
        <v>8004</v>
      </c>
      <c r="F1048" t="s">
        <v>49</v>
      </c>
      <c r="G1048" t="s">
        <v>50</v>
      </c>
      <c r="H1048" t="s">
        <v>7991</v>
      </c>
      <c r="I1048" t="s">
        <v>39</v>
      </c>
      <c r="J1048" t="s">
        <v>17756</v>
      </c>
      <c r="K1048" t="s">
        <v>17757</v>
      </c>
      <c r="L1048" s="66">
        <v>39</v>
      </c>
      <c r="M1048" s="66">
        <v>0</v>
      </c>
      <c r="N1048" t="s">
        <v>7991</v>
      </c>
      <c r="O1048" t="s">
        <v>7992</v>
      </c>
      <c r="P1048" t="s">
        <v>7061</v>
      </c>
      <c r="Q1048" t="s">
        <v>224</v>
      </c>
      <c r="R1048"/>
      <c r="S1048"/>
      <c r="T1048"/>
      <c r="U1048" s="57">
        <v>46023</v>
      </c>
      <c r="V1048" s="57">
        <v>46061</v>
      </c>
      <c r="W1048" s="65">
        <f t="shared" si="16"/>
        <v>39</v>
      </c>
    </row>
    <row r="1049" spans="1:23" ht="13.5" x14ac:dyDescent="0.25">
      <c r="A1049" t="s">
        <v>3973</v>
      </c>
      <c r="B1049" s="57">
        <v>46023</v>
      </c>
      <c r="C1049" s="57">
        <v>46061</v>
      </c>
      <c r="D1049" t="s">
        <v>11676</v>
      </c>
      <c r="E1049" t="s">
        <v>3974</v>
      </c>
      <c r="F1049" t="s">
        <v>36</v>
      </c>
      <c r="G1049" t="s">
        <v>57</v>
      </c>
      <c r="H1049" t="s">
        <v>159</v>
      </c>
      <c r="I1049" t="s">
        <v>39</v>
      </c>
      <c r="J1049" t="s">
        <v>17833</v>
      </c>
      <c r="K1049" t="s">
        <v>17834</v>
      </c>
      <c r="L1049" s="66">
        <v>39</v>
      </c>
      <c r="M1049" s="66">
        <v>0</v>
      </c>
      <c r="N1049" t="s">
        <v>160</v>
      </c>
      <c r="O1049" t="s">
        <v>3934</v>
      </c>
      <c r="P1049" t="s">
        <v>41</v>
      </c>
      <c r="Q1049" t="s">
        <v>10933</v>
      </c>
      <c r="R1049" t="s">
        <v>14815</v>
      </c>
      <c r="S1049" t="s">
        <v>14816</v>
      </c>
      <c r="T1049" t="s">
        <v>160</v>
      </c>
      <c r="U1049" s="57">
        <v>46023</v>
      </c>
      <c r="V1049" s="57">
        <v>46061</v>
      </c>
      <c r="W1049" s="65">
        <f t="shared" si="16"/>
        <v>39</v>
      </c>
    </row>
    <row r="1050" spans="1:23" ht="13.5" x14ac:dyDescent="0.25">
      <c r="A1050" t="s">
        <v>2471</v>
      </c>
      <c r="B1050" s="57">
        <v>46059</v>
      </c>
      <c r="C1050" s="57">
        <v>46061</v>
      </c>
      <c r="D1050" t="s">
        <v>11676</v>
      </c>
      <c r="E1050" t="s">
        <v>2473</v>
      </c>
      <c r="F1050" t="s">
        <v>36</v>
      </c>
      <c r="G1050" t="s">
        <v>96</v>
      </c>
      <c r="H1050" t="s">
        <v>38</v>
      </c>
      <c r="I1050" t="s">
        <v>39</v>
      </c>
      <c r="J1050" t="s">
        <v>17833</v>
      </c>
      <c r="K1050" t="s">
        <v>17834</v>
      </c>
      <c r="L1050" s="66">
        <v>3</v>
      </c>
      <c r="M1050" s="66">
        <v>0</v>
      </c>
      <c r="N1050" t="s">
        <v>38</v>
      </c>
      <c r="O1050" t="s">
        <v>2434</v>
      </c>
      <c r="P1050" t="s">
        <v>41</v>
      </c>
      <c r="Q1050" t="s">
        <v>3723</v>
      </c>
      <c r="R1050" t="s">
        <v>14827</v>
      </c>
      <c r="S1050" t="s">
        <v>14828</v>
      </c>
      <c r="T1050" t="s">
        <v>38</v>
      </c>
      <c r="U1050" s="57">
        <v>46059</v>
      </c>
      <c r="V1050" s="57">
        <v>46061</v>
      </c>
      <c r="W1050" s="65">
        <f t="shared" si="16"/>
        <v>3</v>
      </c>
    </row>
    <row r="1051" spans="1:23" ht="13.5" x14ac:dyDescent="0.25">
      <c r="A1051" t="s">
        <v>9186</v>
      </c>
      <c r="B1051" s="57">
        <v>46023</v>
      </c>
      <c r="C1051" s="57">
        <v>46062</v>
      </c>
      <c r="D1051" t="s">
        <v>11676</v>
      </c>
      <c r="E1051" t="s">
        <v>9187</v>
      </c>
      <c r="F1051" t="s">
        <v>36</v>
      </c>
      <c r="G1051" t="s">
        <v>37</v>
      </c>
      <c r="H1051" t="s">
        <v>9188</v>
      </c>
      <c r="I1051" t="s">
        <v>39</v>
      </c>
      <c r="J1051" t="s">
        <v>17833</v>
      </c>
      <c r="K1051" t="s">
        <v>17834</v>
      </c>
      <c r="L1051" s="66">
        <v>40</v>
      </c>
      <c r="M1051" s="66">
        <v>0</v>
      </c>
      <c r="N1051" t="s">
        <v>9189</v>
      </c>
      <c r="O1051" t="s">
        <v>9190</v>
      </c>
      <c r="P1051" t="s">
        <v>11678</v>
      </c>
      <c r="Q1051" t="s">
        <v>11384</v>
      </c>
      <c r="R1051" t="s">
        <v>14821</v>
      </c>
      <c r="S1051" t="s">
        <v>14822</v>
      </c>
      <c r="T1051" t="s">
        <v>9189</v>
      </c>
      <c r="U1051" s="57">
        <v>46023</v>
      </c>
      <c r="V1051" s="57">
        <v>46062</v>
      </c>
      <c r="W1051" s="65">
        <f t="shared" si="16"/>
        <v>40</v>
      </c>
    </row>
    <row r="1052" spans="1:23" ht="13.5" x14ac:dyDescent="0.25">
      <c r="A1052" t="s">
        <v>1272</v>
      </c>
      <c r="B1052" s="57">
        <v>46023</v>
      </c>
      <c r="C1052" s="57">
        <v>46062</v>
      </c>
      <c r="D1052" t="s">
        <v>11676</v>
      </c>
      <c r="E1052" t="s">
        <v>1273</v>
      </c>
      <c r="F1052" t="s">
        <v>36</v>
      </c>
      <c r="G1052" t="s">
        <v>108</v>
      </c>
      <c r="H1052" t="s">
        <v>159</v>
      </c>
      <c r="I1052" t="s">
        <v>39</v>
      </c>
      <c r="J1052" t="s">
        <v>17833</v>
      </c>
      <c r="K1052" t="s">
        <v>17834</v>
      </c>
      <c r="L1052" s="66">
        <v>40</v>
      </c>
      <c r="M1052" s="66">
        <v>0</v>
      </c>
      <c r="N1052" t="s">
        <v>160</v>
      </c>
      <c r="O1052" t="s">
        <v>1251</v>
      </c>
      <c r="P1052" t="s">
        <v>41</v>
      </c>
      <c r="Q1052" t="s">
        <v>10492</v>
      </c>
      <c r="R1052" t="s">
        <v>14819</v>
      </c>
      <c r="S1052" t="s">
        <v>14820</v>
      </c>
      <c r="T1052" t="s">
        <v>160</v>
      </c>
      <c r="U1052" s="57">
        <v>46023</v>
      </c>
      <c r="V1052" s="57">
        <v>46062</v>
      </c>
      <c r="W1052" s="65">
        <f t="shared" si="16"/>
        <v>40</v>
      </c>
    </row>
    <row r="1053" spans="1:23" ht="13.5" x14ac:dyDescent="0.25">
      <c r="A1053" t="s">
        <v>9508</v>
      </c>
      <c r="B1053" s="57">
        <v>46023</v>
      </c>
      <c r="C1053" s="57">
        <v>46062</v>
      </c>
      <c r="D1053" t="s">
        <v>11676</v>
      </c>
      <c r="E1053" t="s">
        <v>9950</v>
      </c>
      <c r="F1053" t="s">
        <v>36</v>
      </c>
      <c r="G1053" t="s">
        <v>130</v>
      </c>
      <c r="H1053" t="s">
        <v>9426</v>
      </c>
      <c r="I1053" t="s">
        <v>39</v>
      </c>
      <c r="J1053" t="s">
        <v>17833</v>
      </c>
      <c r="K1053" t="s">
        <v>17834</v>
      </c>
      <c r="L1053" s="66">
        <v>40</v>
      </c>
      <c r="M1053" s="66">
        <v>0</v>
      </c>
      <c r="N1053" t="s">
        <v>9427</v>
      </c>
      <c r="O1053" t="s">
        <v>9944</v>
      </c>
      <c r="P1053" t="s">
        <v>11678</v>
      </c>
      <c r="Q1053" t="s">
        <v>11414</v>
      </c>
      <c r="R1053" t="s">
        <v>14817</v>
      </c>
      <c r="S1053" t="s">
        <v>14818</v>
      </c>
      <c r="T1053"/>
      <c r="U1053" s="57">
        <v>46023</v>
      </c>
      <c r="V1053" s="57">
        <v>46062</v>
      </c>
      <c r="W1053" s="65">
        <f t="shared" si="16"/>
        <v>40</v>
      </c>
    </row>
    <row r="1054" spans="1:23" ht="13.5" x14ac:dyDescent="0.25">
      <c r="A1054" t="s">
        <v>51</v>
      </c>
      <c r="B1054" s="57">
        <v>46023</v>
      </c>
      <c r="C1054" s="57">
        <v>46062</v>
      </c>
      <c r="D1054" t="s">
        <v>11676</v>
      </c>
      <c r="E1054" t="s">
        <v>6762</v>
      </c>
      <c r="F1054" t="s">
        <v>36</v>
      </c>
      <c r="G1054" t="s">
        <v>37</v>
      </c>
      <c r="H1054" t="s">
        <v>45</v>
      </c>
      <c r="I1054" t="s">
        <v>39</v>
      </c>
      <c r="J1054" t="s">
        <v>17833</v>
      </c>
      <c r="K1054" t="s">
        <v>17834</v>
      </c>
      <c r="L1054" s="66">
        <v>40</v>
      </c>
      <c r="M1054" s="66">
        <v>0</v>
      </c>
      <c r="N1054" t="s">
        <v>46</v>
      </c>
      <c r="O1054" t="s">
        <v>40</v>
      </c>
      <c r="P1054" t="s">
        <v>41</v>
      </c>
      <c r="Q1054" t="s">
        <v>6766</v>
      </c>
      <c r="R1054" t="s">
        <v>13255</v>
      </c>
      <c r="S1054" t="s">
        <v>13256</v>
      </c>
      <c r="T1054" t="s">
        <v>46</v>
      </c>
      <c r="U1054" s="57">
        <v>46023</v>
      </c>
      <c r="V1054" s="57">
        <v>46062</v>
      </c>
      <c r="W1054" s="65">
        <f t="shared" si="16"/>
        <v>40</v>
      </c>
    </row>
    <row r="1055" spans="1:23" ht="13.5" x14ac:dyDescent="0.25">
      <c r="A1055" t="s">
        <v>9435</v>
      </c>
      <c r="B1055" s="57">
        <v>46036</v>
      </c>
      <c r="C1055" s="57">
        <v>46062</v>
      </c>
      <c r="D1055" t="s">
        <v>11676</v>
      </c>
      <c r="E1055" t="s">
        <v>9436</v>
      </c>
      <c r="F1055" t="s">
        <v>36</v>
      </c>
      <c r="G1055" t="s">
        <v>37</v>
      </c>
      <c r="H1055" t="s">
        <v>9426</v>
      </c>
      <c r="I1055" t="s">
        <v>39</v>
      </c>
      <c r="J1055" t="s">
        <v>17833</v>
      </c>
      <c r="K1055" t="s">
        <v>17834</v>
      </c>
      <c r="L1055" s="66">
        <v>27</v>
      </c>
      <c r="M1055" s="66">
        <v>0</v>
      </c>
      <c r="N1055" t="s">
        <v>9427</v>
      </c>
      <c r="O1055" t="s">
        <v>9428</v>
      </c>
      <c r="P1055" t="s">
        <v>11678</v>
      </c>
      <c r="Q1055" t="s">
        <v>11406</v>
      </c>
      <c r="R1055" t="s">
        <v>16139</v>
      </c>
      <c r="S1055" t="s">
        <v>16140</v>
      </c>
      <c r="T1055" t="s">
        <v>9427</v>
      </c>
      <c r="U1055" s="57">
        <v>46036</v>
      </c>
      <c r="V1055" s="57">
        <v>46062</v>
      </c>
      <c r="W1055" s="65">
        <f t="shared" si="16"/>
        <v>27</v>
      </c>
    </row>
    <row r="1056" spans="1:23" ht="13.5" x14ac:dyDescent="0.25">
      <c r="A1056" t="s">
        <v>3742</v>
      </c>
      <c r="B1056" s="57">
        <v>46049</v>
      </c>
      <c r="C1056" s="57">
        <v>46062</v>
      </c>
      <c r="D1056" t="s">
        <v>11676</v>
      </c>
      <c r="E1056" t="s">
        <v>3743</v>
      </c>
      <c r="F1056" t="s">
        <v>36</v>
      </c>
      <c r="G1056" t="s">
        <v>37</v>
      </c>
      <c r="H1056" t="s">
        <v>38</v>
      </c>
      <c r="I1056" t="s">
        <v>39</v>
      </c>
      <c r="J1056" t="s">
        <v>17833</v>
      </c>
      <c r="K1056" t="s">
        <v>17834</v>
      </c>
      <c r="L1056" s="66">
        <v>14</v>
      </c>
      <c r="M1056" s="66">
        <v>0</v>
      </c>
      <c r="N1056" t="s">
        <v>38</v>
      </c>
      <c r="O1056" t="s">
        <v>3744</v>
      </c>
      <c r="P1056" t="s">
        <v>41</v>
      </c>
      <c r="Q1056" t="s">
        <v>3793</v>
      </c>
      <c r="R1056" t="s">
        <v>15103</v>
      </c>
      <c r="S1056" t="s">
        <v>15104</v>
      </c>
      <c r="T1056" t="s">
        <v>38</v>
      </c>
      <c r="U1056" s="57">
        <v>46049</v>
      </c>
      <c r="V1056" s="57">
        <v>46062</v>
      </c>
      <c r="W1056" s="65">
        <f t="shared" si="16"/>
        <v>14</v>
      </c>
    </row>
    <row r="1057" spans="1:23" ht="13.5" x14ac:dyDescent="0.25">
      <c r="A1057" t="s">
        <v>1182</v>
      </c>
      <c r="B1057" s="57">
        <v>46053</v>
      </c>
      <c r="C1057" s="57">
        <v>46062</v>
      </c>
      <c r="D1057" t="s">
        <v>11676</v>
      </c>
      <c r="E1057" t="s">
        <v>1183</v>
      </c>
      <c r="F1057" t="s">
        <v>36</v>
      </c>
      <c r="G1057" t="s">
        <v>37</v>
      </c>
      <c r="H1057" t="s">
        <v>159</v>
      </c>
      <c r="I1057" t="s">
        <v>39</v>
      </c>
      <c r="J1057" t="s">
        <v>17833</v>
      </c>
      <c r="K1057" t="s">
        <v>17834</v>
      </c>
      <c r="L1057" s="66">
        <v>10</v>
      </c>
      <c r="M1057" s="66">
        <v>0</v>
      </c>
      <c r="N1057" t="s">
        <v>160</v>
      </c>
      <c r="O1057" t="s">
        <v>1167</v>
      </c>
      <c r="P1057" t="s">
        <v>41</v>
      </c>
      <c r="Q1057" t="s">
        <v>10471</v>
      </c>
      <c r="R1057" t="s">
        <v>16296</v>
      </c>
      <c r="S1057" t="s">
        <v>16297</v>
      </c>
      <c r="T1057" t="s">
        <v>160</v>
      </c>
      <c r="U1057" s="57">
        <v>46053</v>
      </c>
      <c r="V1057" s="57">
        <v>46062</v>
      </c>
      <c r="W1057" s="65">
        <f t="shared" si="16"/>
        <v>10</v>
      </c>
    </row>
    <row r="1058" spans="1:23" ht="13.5" x14ac:dyDescent="0.25">
      <c r="A1058" t="s">
        <v>1357</v>
      </c>
      <c r="B1058" s="57">
        <v>46057</v>
      </c>
      <c r="C1058" s="57">
        <v>46062</v>
      </c>
      <c r="D1058" t="s">
        <v>11676</v>
      </c>
      <c r="E1058" t="s">
        <v>3377</v>
      </c>
      <c r="F1058" t="s">
        <v>36</v>
      </c>
      <c r="G1058" t="s">
        <v>37</v>
      </c>
      <c r="H1058" t="s">
        <v>159</v>
      </c>
      <c r="I1058" t="s">
        <v>39</v>
      </c>
      <c r="J1058" t="s">
        <v>17833</v>
      </c>
      <c r="K1058" t="s">
        <v>17834</v>
      </c>
      <c r="L1058" s="66">
        <v>6</v>
      </c>
      <c r="M1058" s="66">
        <v>0</v>
      </c>
      <c r="N1058" t="s">
        <v>160</v>
      </c>
      <c r="O1058" t="s">
        <v>3340</v>
      </c>
      <c r="P1058" t="s">
        <v>41</v>
      </c>
      <c r="Q1058" t="s">
        <v>10813</v>
      </c>
      <c r="R1058" t="s">
        <v>14634</v>
      </c>
      <c r="S1058" t="s">
        <v>14635</v>
      </c>
      <c r="T1058" t="s">
        <v>160</v>
      </c>
      <c r="U1058" s="57">
        <v>46057</v>
      </c>
      <c r="V1058" s="57">
        <v>46062</v>
      </c>
      <c r="W1058" s="65">
        <f t="shared" si="16"/>
        <v>6</v>
      </c>
    </row>
    <row r="1059" spans="1:23" ht="13.5" x14ac:dyDescent="0.25">
      <c r="A1059" t="s">
        <v>3589</v>
      </c>
      <c r="B1059" s="57">
        <v>46058</v>
      </c>
      <c r="C1059" s="57">
        <v>46062</v>
      </c>
      <c r="D1059" t="s">
        <v>11676</v>
      </c>
      <c r="E1059" t="s">
        <v>3592</v>
      </c>
      <c r="F1059" t="s">
        <v>36</v>
      </c>
      <c r="G1059" t="s">
        <v>37</v>
      </c>
      <c r="H1059" t="s">
        <v>38</v>
      </c>
      <c r="I1059" t="s">
        <v>39</v>
      </c>
      <c r="J1059" t="s">
        <v>17833</v>
      </c>
      <c r="K1059" t="s">
        <v>17834</v>
      </c>
      <c r="L1059" s="66">
        <v>5</v>
      </c>
      <c r="M1059" s="66">
        <v>0</v>
      </c>
      <c r="N1059" t="s">
        <v>38</v>
      </c>
      <c r="O1059" t="s">
        <v>3591</v>
      </c>
      <c r="P1059" t="s">
        <v>41</v>
      </c>
      <c r="Q1059" t="s">
        <v>10864</v>
      </c>
      <c r="R1059" t="s">
        <v>16342</v>
      </c>
      <c r="S1059" t="s">
        <v>16343</v>
      </c>
      <c r="T1059" t="s">
        <v>38</v>
      </c>
      <c r="U1059" s="57">
        <v>46058</v>
      </c>
      <c r="V1059" s="57">
        <v>46062</v>
      </c>
      <c r="W1059" s="65">
        <f t="shared" si="16"/>
        <v>5</v>
      </c>
    </row>
    <row r="1060" spans="1:23" ht="13.5" x14ac:dyDescent="0.25">
      <c r="A1060" t="s">
        <v>2526</v>
      </c>
      <c r="B1060" s="57">
        <v>46059</v>
      </c>
      <c r="C1060" s="57">
        <v>46062</v>
      </c>
      <c r="D1060" t="s">
        <v>11676</v>
      </c>
      <c r="E1060" t="s">
        <v>2528</v>
      </c>
      <c r="F1060" t="s">
        <v>36</v>
      </c>
      <c r="G1060" t="s">
        <v>96</v>
      </c>
      <c r="H1060" t="s">
        <v>38</v>
      </c>
      <c r="I1060" t="s">
        <v>39</v>
      </c>
      <c r="J1060" t="s">
        <v>17833</v>
      </c>
      <c r="K1060" t="s">
        <v>17834</v>
      </c>
      <c r="L1060" s="66">
        <v>4</v>
      </c>
      <c r="M1060" s="66">
        <v>0</v>
      </c>
      <c r="N1060" t="s">
        <v>38</v>
      </c>
      <c r="O1060" t="s">
        <v>2521</v>
      </c>
      <c r="P1060" t="s">
        <v>41</v>
      </c>
      <c r="Q1060" t="s">
        <v>10596</v>
      </c>
      <c r="R1060" t="s">
        <v>13975</v>
      </c>
      <c r="S1060" t="s">
        <v>13976</v>
      </c>
      <c r="T1060" t="s">
        <v>38</v>
      </c>
      <c r="U1060" s="57">
        <v>46059</v>
      </c>
      <c r="V1060" s="57">
        <v>46062</v>
      </c>
      <c r="W1060" s="65">
        <f t="shared" si="16"/>
        <v>4</v>
      </c>
    </row>
    <row r="1061" spans="1:23" ht="13.5" x14ac:dyDescent="0.25">
      <c r="A1061" t="s">
        <v>133</v>
      </c>
      <c r="B1061" s="57">
        <v>46060</v>
      </c>
      <c r="C1061" s="57">
        <v>46062</v>
      </c>
      <c r="D1061" t="s">
        <v>11676</v>
      </c>
      <c r="E1061" t="s">
        <v>135</v>
      </c>
      <c r="F1061" t="s">
        <v>36</v>
      </c>
      <c r="G1061" t="s">
        <v>96</v>
      </c>
      <c r="H1061" t="s">
        <v>38</v>
      </c>
      <c r="I1061" t="s">
        <v>39</v>
      </c>
      <c r="J1061" t="s">
        <v>17833</v>
      </c>
      <c r="K1061" t="s">
        <v>17834</v>
      </c>
      <c r="L1061" s="66">
        <v>3</v>
      </c>
      <c r="M1061" s="66">
        <v>0</v>
      </c>
      <c r="N1061" t="s">
        <v>38</v>
      </c>
      <c r="O1061" t="s">
        <v>125</v>
      </c>
      <c r="P1061" t="s">
        <v>41</v>
      </c>
      <c r="Q1061" t="s">
        <v>10295</v>
      </c>
      <c r="R1061" t="s">
        <v>16075</v>
      </c>
      <c r="S1061" t="s">
        <v>16076</v>
      </c>
      <c r="T1061" t="s">
        <v>38</v>
      </c>
      <c r="U1061" s="57">
        <v>46060</v>
      </c>
      <c r="V1061" s="57">
        <v>46062</v>
      </c>
      <c r="W1061" s="65">
        <f t="shared" si="16"/>
        <v>3</v>
      </c>
    </row>
    <row r="1062" spans="1:23" ht="13.5" x14ac:dyDescent="0.25">
      <c r="A1062" t="s">
        <v>1989</v>
      </c>
      <c r="B1062" s="57">
        <v>46060</v>
      </c>
      <c r="C1062" s="57">
        <v>46062</v>
      </c>
      <c r="D1062" t="s">
        <v>11676</v>
      </c>
      <c r="E1062" t="s">
        <v>1990</v>
      </c>
      <c r="F1062" t="s">
        <v>36</v>
      </c>
      <c r="G1062" t="s">
        <v>37</v>
      </c>
      <c r="H1062" t="s">
        <v>38</v>
      </c>
      <c r="I1062" t="s">
        <v>39</v>
      </c>
      <c r="J1062" t="s">
        <v>17833</v>
      </c>
      <c r="K1062" t="s">
        <v>17834</v>
      </c>
      <c r="L1062" s="66">
        <v>3</v>
      </c>
      <c r="M1062" s="66">
        <v>0</v>
      </c>
      <c r="N1062" t="s">
        <v>38</v>
      </c>
      <c r="O1062" t="s">
        <v>1937</v>
      </c>
      <c r="P1062" t="s">
        <v>41</v>
      </c>
      <c r="Q1062" t="s">
        <v>10303</v>
      </c>
      <c r="R1062" t="s">
        <v>16372</v>
      </c>
      <c r="S1062" t="s">
        <v>16373</v>
      </c>
      <c r="T1062" t="s">
        <v>38</v>
      </c>
      <c r="U1062" s="57">
        <v>46060</v>
      </c>
      <c r="V1062" s="57">
        <v>46062</v>
      </c>
      <c r="W1062" s="65">
        <f t="shared" si="16"/>
        <v>3</v>
      </c>
    </row>
    <row r="1063" spans="1:23" ht="13.5" x14ac:dyDescent="0.25">
      <c r="A1063" t="s">
        <v>7921</v>
      </c>
      <c r="B1063" s="57">
        <v>46061</v>
      </c>
      <c r="C1063" s="57">
        <v>46062</v>
      </c>
      <c r="D1063" t="s">
        <v>11676</v>
      </c>
      <c r="E1063" t="s">
        <v>7926</v>
      </c>
      <c r="F1063" t="s">
        <v>36</v>
      </c>
      <c r="G1063" t="s">
        <v>7580</v>
      </c>
      <c r="H1063" t="s">
        <v>7923</v>
      </c>
      <c r="I1063" t="s">
        <v>39</v>
      </c>
      <c r="J1063" t="s">
        <v>18361</v>
      </c>
      <c r="K1063" t="s">
        <v>18362</v>
      </c>
      <c r="L1063" s="66">
        <v>2</v>
      </c>
      <c r="M1063" s="66">
        <v>0</v>
      </c>
      <c r="N1063" t="s">
        <v>7923</v>
      </c>
      <c r="O1063" t="s">
        <v>7924</v>
      </c>
      <c r="P1063" t="s">
        <v>7061</v>
      </c>
      <c r="Q1063" t="s">
        <v>224</v>
      </c>
      <c r="R1063"/>
      <c r="S1063"/>
      <c r="T1063"/>
      <c r="U1063" s="57">
        <v>46061</v>
      </c>
      <c r="V1063" s="57">
        <v>46062</v>
      </c>
      <c r="W1063" s="65">
        <f t="shared" si="16"/>
        <v>2</v>
      </c>
    </row>
    <row r="1064" spans="1:23" ht="13.5" x14ac:dyDescent="0.25">
      <c r="A1064" t="s">
        <v>3749</v>
      </c>
      <c r="B1064" s="57">
        <v>46023</v>
      </c>
      <c r="C1064" s="57">
        <v>46063</v>
      </c>
      <c r="D1064" t="s">
        <v>11676</v>
      </c>
      <c r="E1064" t="s">
        <v>4778</v>
      </c>
      <c r="F1064" t="s">
        <v>36</v>
      </c>
      <c r="G1064" t="s">
        <v>37</v>
      </c>
      <c r="H1064" t="s">
        <v>38</v>
      </c>
      <c r="I1064" t="s">
        <v>39</v>
      </c>
      <c r="J1064" t="s">
        <v>17833</v>
      </c>
      <c r="K1064" t="s">
        <v>17834</v>
      </c>
      <c r="L1064" s="66">
        <v>41</v>
      </c>
      <c r="M1064" s="66">
        <v>0</v>
      </c>
      <c r="N1064" t="s">
        <v>38</v>
      </c>
      <c r="O1064" t="s">
        <v>4777</v>
      </c>
      <c r="P1064" t="s">
        <v>41</v>
      </c>
      <c r="Q1064" t="s">
        <v>4685</v>
      </c>
      <c r="R1064" t="s">
        <v>12897</v>
      </c>
      <c r="S1064" t="s">
        <v>12898</v>
      </c>
      <c r="T1064" t="s">
        <v>38</v>
      </c>
      <c r="U1064" s="57">
        <v>46023</v>
      </c>
      <c r="V1064" s="57">
        <v>46063</v>
      </c>
      <c r="W1064" s="65">
        <f t="shared" si="16"/>
        <v>41</v>
      </c>
    </row>
    <row r="1065" spans="1:23" ht="13.5" x14ac:dyDescent="0.25">
      <c r="A1065" t="s">
        <v>9540</v>
      </c>
      <c r="B1065" s="57">
        <v>46023</v>
      </c>
      <c r="C1065" s="57">
        <v>46063</v>
      </c>
      <c r="D1065" t="s">
        <v>11676</v>
      </c>
      <c r="E1065" t="s">
        <v>9541</v>
      </c>
      <c r="F1065" t="s">
        <v>36</v>
      </c>
      <c r="G1065" t="s">
        <v>37</v>
      </c>
      <c r="H1065" t="s">
        <v>9426</v>
      </c>
      <c r="I1065" t="s">
        <v>39</v>
      </c>
      <c r="J1065" t="s">
        <v>17833</v>
      </c>
      <c r="K1065" t="s">
        <v>17834</v>
      </c>
      <c r="L1065" s="66">
        <v>41</v>
      </c>
      <c r="M1065" s="66">
        <v>0</v>
      </c>
      <c r="N1065" t="s">
        <v>9427</v>
      </c>
      <c r="O1065" t="s">
        <v>9428</v>
      </c>
      <c r="P1065" t="s">
        <v>11678</v>
      </c>
      <c r="Q1065" t="s">
        <v>9669</v>
      </c>
      <c r="R1065" t="s">
        <v>12415</v>
      </c>
      <c r="S1065" t="s">
        <v>12416</v>
      </c>
      <c r="T1065" t="s">
        <v>9427</v>
      </c>
      <c r="U1065" s="57">
        <v>46023</v>
      </c>
      <c r="V1065" s="57">
        <v>46063</v>
      </c>
      <c r="W1065" s="65">
        <f t="shared" si="16"/>
        <v>41</v>
      </c>
    </row>
    <row r="1066" spans="1:23" ht="13.5" x14ac:dyDescent="0.25">
      <c r="A1066" t="s">
        <v>6905</v>
      </c>
      <c r="B1066" s="57">
        <v>46023</v>
      </c>
      <c r="C1066" s="57">
        <v>46063</v>
      </c>
      <c r="D1066" t="s">
        <v>11676</v>
      </c>
      <c r="E1066" t="s">
        <v>6906</v>
      </c>
      <c r="F1066" t="s">
        <v>36</v>
      </c>
      <c r="G1066" t="s">
        <v>44</v>
      </c>
      <c r="H1066" t="s">
        <v>6900</v>
      </c>
      <c r="I1066" t="s">
        <v>39</v>
      </c>
      <c r="J1066" t="s">
        <v>17572</v>
      </c>
      <c r="K1066" t="s">
        <v>17573</v>
      </c>
      <c r="L1066" s="66">
        <v>41</v>
      </c>
      <c r="M1066" s="66">
        <v>0</v>
      </c>
      <c r="N1066" t="s">
        <v>6901</v>
      </c>
      <c r="O1066" t="s">
        <v>6902</v>
      </c>
      <c r="P1066" t="s">
        <v>11679</v>
      </c>
      <c r="Q1066" t="s">
        <v>224</v>
      </c>
      <c r="R1066"/>
      <c r="S1066"/>
      <c r="T1066"/>
      <c r="U1066" s="57">
        <v>46023</v>
      </c>
      <c r="V1066" s="57">
        <v>46063</v>
      </c>
      <c r="W1066" s="65">
        <f t="shared" si="16"/>
        <v>41</v>
      </c>
    </row>
    <row r="1067" spans="1:23" ht="13.5" x14ac:dyDescent="0.25">
      <c r="A1067" t="s">
        <v>7197</v>
      </c>
      <c r="B1067" s="57">
        <v>46023</v>
      </c>
      <c r="C1067" s="57">
        <v>46063</v>
      </c>
      <c r="D1067" t="s">
        <v>11676</v>
      </c>
      <c r="E1067" t="s">
        <v>7198</v>
      </c>
      <c r="F1067" t="s">
        <v>36</v>
      </c>
      <c r="G1067" t="s">
        <v>37</v>
      </c>
      <c r="H1067" t="s">
        <v>45</v>
      </c>
      <c r="I1067" t="s">
        <v>39</v>
      </c>
      <c r="J1067" t="s">
        <v>17833</v>
      </c>
      <c r="K1067" t="s">
        <v>17834</v>
      </c>
      <c r="L1067" s="66">
        <v>41</v>
      </c>
      <c r="M1067" s="66">
        <v>0</v>
      </c>
      <c r="N1067" t="s">
        <v>46</v>
      </c>
      <c r="O1067" t="s">
        <v>7183</v>
      </c>
      <c r="P1067" t="s">
        <v>7061</v>
      </c>
      <c r="Q1067" t="s">
        <v>11578</v>
      </c>
      <c r="R1067" t="s">
        <v>14823</v>
      </c>
      <c r="S1067" t="s">
        <v>14824</v>
      </c>
      <c r="T1067" t="s">
        <v>46</v>
      </c>
      <c r="U1067" s="57">
        <v>46023</v>
      </c>
      <c r="V1067" s="57">
        <v>46063</v>
      </c>
      <c r="W1067" s="65">
        <f t="shared" si="16"/>
        <v>41</v>
      </c>
    </row>
    <row r="1068" spans="1:23" ht="13.5" x14ac:dyDescent="0.25">
      <c r="A1068" t="s">
        <v>7265</v>
      </c>
      <c r="B1068" s="57">
        <v>46023</v>
      </c>
      <c r="C1068" s="57">
        <v>46063</v>
      </c>
      <c r="D1068" t="s">
        <v>11676</v>
      </c>
      <c r="E1068" t="s">
        <v>7266</v>
      </c>
      <c r="F1068" t="s">
        <v>36</v>
      </c>
      <c r="G1068" t="s">
        <v>96</v>
      </c>
      <c r="H1068" t="s">
        <v>112</v>
      </c>
      <c r="I1068" t="s">
        <v>39</v>
      </c>
      <c r="J1068" t="s">
        <v>17833</v>
      </c>
      <c r="K1068" t="s">
        <v>17834</v>
      </c>
      <c r="L1068" s="66">
        <v>41</v>
      </c>
      <c r="M1068" s="66">
        <v>0</v>
      </c>
      <c r="N1068" t="s">
        <v>113</v>
      </c>
      <c r="O1068" t="s">
        <v>7221</v>
      </c>
      <c r="P1068" t="s">
        <v>7061</v>
      </c>
      <c r="Q1068" t="s">
        <v>7237</v>
      </c>
      <c r="R1068" t="s">
        <v>12299</v>
      </c>
      <c r="S1068" t="s">
        <v>12300</v>
      </c>
      <c r="T1068" t="s">
        <v>113</v>
      </c>
      <c r="U1068" s="57">
        <v>46023</v>
      </c>
      <c r="V1068" s="57">
        <v>46063</v>
      </c>
      <c r="W1068" s="65">
        <f t="shared" si="16"/>
        <v>41</v>
      </c>
    </row>
    <row r="1069" spans="1:23" ht="13.5" x14ac:dyDescent="0.25">
      <c r="A1069" t="s">
        <v>6517</v>
      </c>
      <c r="B1069" s="57">
        <v>46023</v>
      </c>
      <c r="C1069" s="57">
        <v>46063</v>
      </c>
      <c r="D1069" t="s">
        <v>11676</v>
      </c>
      <c r="E1069" t="s">
        <v>6518</v>
      </c>
      <c r="F1069" t="s">
        <v>36</v>
      </c>
      <c r="G1069" t="s">
        <v>57</v>
      </c>
      <c r="H1069" t="s">
        <v>159</v>
      </c>
      <c r="I1069" t="s">
        <v>39</v>
      </c>
      <c r="J1069" t="s">
        <v>17833</v>
      </c>
      <c r="K1069" t="s">
        <v>17834</v>
      </c>
      <c r="L1069" s="66">
        <v>41</v>
      </c>
      <c r="M1069" s="66">
        <v>0</v>
      </c>
      <c r="N1069" t="s">
        <v>160</v>
      </c>
      <c r="O1069" t="s">
        <v>5844</v>
      </c>
      <c r="P1069" t="s">
        <v>41</v>
      </c>
      <c r="Q1069" t="s">
        <v>6479</v>
      </c>
      <c r="R1069" t="s">
        <v>12921</v>
      </c>
      <c r="S1069" t="s">
        <v>12922</v>
      </c>
      <c r="T1069" t="s">
        <v>160</v>
      </c>
      <c r="U1069" s="57">
        <v>46023</v>
      </c>
      <c r="V1069" s="57">
        <v>46063</v>
      </c>
      <c r="W1069" s="65">
        <f t="shared" si="16"/>
        <v>41</v>
      </c>
    </row>
    <row r="1070" spans="1:23" ht="13.5" x14ac:dyDescent="0.25">
      <c r="A1070" t="s">
        <v>3723</v>
      </c>
      <c r="B1070" s="57">
        <v>46023</v>
      </c>
      <c r="C1070" s="57">
        <v>46063</v>
      </c>
      <c r="D1070" t="s">
        <v>11676</v>
      </c>
      <c r="E1070" t="s">
        <v>3724</v>
      </c>
      <c r="F1070" t="s">
        <v>36</v>
      </c>
      <c r="G1070" t="s">
        <v>37</v>
      </c>
      <c r="H1070" t="s">
        <v>38</v>
      </c>
      <c r="I1070" t="s">
        <v>39</v>
      </c>
      <c r="J1070" t="s">
        <v>17833</v>
      </c>
      <c r="K1070" t="s">
        <v>17834</v>
      </c>
      <c r="L1070" s="66">
        <v>41</v>
      </c>
      <c r="M1070" s="66">
        <v>0</v>
      </c>
      <c r="N1070" t="s">
        <v>38</v>
      </c>
      <c r="O1070" t="s">
        <v>3706</v>
      </c>
      <c r="P1070" t="s">
        <v>41</v>
      </c>
      <c r="Q1070" t="s">
        <v>10752</v>
      </c>
      <c r="R1070" t="s">
        <v>14829</v>
      </c>
      <c r="S1070" t="s">
        <v>14830</v>
      </c>
      <c r="T1070" t="s">
        <v>38</v>
      </c>
      <c r="U1070" s="57">
        <v>46023</v>
      </c>
      <c r="V1070" s="57">
        <v>46063</v>
      </c>
      <c r="W1070" s="65">
        <f t="shared" si="16"/>
        <v>41</v>
      </c>
    </row>
    <row r="1071" spans="1:23" ht="13.5" x14ac:dyDescent="0.25">
      <c r="A1071" t="s">
        <v>3727</v>
      </c>
      <c r="B1071" s="57">
        <v>46045</v>
      </c>
      <c r="C1071" s="57">
        <v>46063</v>
      </c>
      <c r="D1071" t="s">
        <v>11676</v>
      </c>
      <c r="E1071" t="s">
        <v>3728</v>
      </c>
      <c r="F1071" t="s">
        <v>36</v>
      </c>
      <c r="G1071" t="s">
        <v>37</v>
      </c>
      <c r="H1071" t="s">
        <v>159</v>
      </c>
      <c r="I1071" t="s">
        <v>39</v>
      </c>
      <c r="J1071" t="s">
        <v>17833</v>
      </c>
      <c r="K1071" t="s">
        <v>17834</v>
      </c>
      <c r="L1071" s="66">
        <v>19</v>
      </c>
      <c r="M1071" s="66">
        <v>0</v>
      </c>
      <c r="N1071" t="s">
        <v>160</v>
      </c>
      <c r="O1071" t="s">
        <v>3706</v>
      </c>
      <c r="P1071" t="s">
        <v>41</v>
      </c>
      <c r="Q1071" t="s">
        <v>10511</v>
      </c>
      <c r="R1071" t="s">
        <v>16236</v>
      </c>
      <c r="S1071" t="s">
        <v>16237</v>
      </c>
      <c r="T1071" t="s">
        <v>160</v>
      </c>
      <c r="U1071" s="57">
        <v>46045</v>
      </c>
      <c r="V1071" s="57">
        <v>46063</v>
      </c>
      <c r="W1071" s="65">
        <f t="shared" si="16"/>
        <v>19</v>
      </c>
    </row>
    <row r="1072" spans="1:23" ht="13.5" x14ac:dyDescent="0.25">
      <c r="A1072" t="s">
        <v>1307</v>
      </c>
      <c r="B1072" s="57">
        <v>46054</v>
      </c>
      <c r="C1072" s="57">
        <v>46063</v>
      </c>
      <c r="D1072" t="s">
        <v>11676</v>
      </c>
      <c r="E1072" t="s">
        <v>6212</v>
      </c>
      <c r="F1072" t="s">
        <v>36</v>
      </c>
      <c r="G1072" t="s">
        <v>37</v>
      </c>
      <c r="H1072" t="s">
        <v>159</v>
      </c>
      <c r="I1072" t="s">
        <v>39</v>
      </c>
      <c r="J1072" t="s">
        <v>17833</v>
      </c>
      <c r="K1072" t="s">
        <v>17834</v>
      </c>
      <c r="L1072" s="66">
        <v>10</v>
      </c>
      <c r="M1072" s="66">
        <v>0</v>
      </c>
      <c r="N1072" t="s">
        <v>160</v>
      </c>
      <c r="O1072" t="s">
        <v>5844</v>
      </c>
      <c r="P1072" t="s">
        <v>41</v>
      </c>
      <c r="Q1072" t="s">
        <v>6360</v>
      </c>
      <c r="R1072" t="s">
        <v>12551</v>
      </c>
      <c r="S1072" t="s">
        <v>12552</v>
      </c>
      <c r="T1072" t="s">
        <v>160</v>
      </c>
      <c r="U1072" s="57">
        <v>46054</v>
      </c>
      <c r="V1072" s="57">
        <v>46063</v>
      </c>
      <c r="W1072" s="65">
        <f t="shared" si="16"/>
        <v>10</v>
      </c>
    </row>
    <row r="1073" spans="1:23" ht="13.5" x14ac:dyDescent="0.25">
      <c r="A1073" t="s">
        <v>3751</v>
      </c>
      <c r="B1073" s="57">
        <v>46057</v>
      </c>
      <c r="C1073" s="57">
        <v>46063</v>
      </c>
      <c r="D1073" t="s">
        <v>11676</v>
      </c>
      <c r="E1073" t="s">
        <v>5063</v>
      </c>
      <c r="F1073" t="s">
        <v>36</v>
      </c>
      <c r="G1073" t="s">
        <v>37</v>
      </c>
      <c r="H1073" t="s">
        <v>38</v>
      </c>
      <c r="I1073" t="s">
        <v>39</v>
      </c>
      <c r="J1073" t="s">
        <v>17833</v>
      </c>
      <c r="K1073" t="s">
        <v>17834</v>
      </c>
      <c r="L1073" s="66">
        <v>7</v>
      </c>
      <c r="M1073" s="66">
        <v>0</v>
      </c>
      <c r="N1073" t="s">
        <v>38</v>
      </c>
      <c r="O1073" t="s">
        <v>5054</v>
      </c>
      <c r="P1073" t="s">
        <v>41</v>
      </c>
      <c r="Q1073" t="s">
        <v>5060</v>
      </c>
      <c r="R1073" t="s">
        <v>12105</v>
      </c>
      <c r="S1073" t="s">
        <v>12106</v>
      </c>
      <c r="T1073" t="s">
        <v>38</v>
      </c>
      <c r="U1073" s="57">
        <v>46057</v>
      </c>
      <c r="V1073" s="57">
        <v>46063</v>
      </c>
      <c r="W1073" s="65">
        <f t="shared" si="16"/>
        <v>7</v>
      </c>
    </row>
    <row r="1074" spans="1:23" ht="13.5" x14ac:dyDescent="0.25">
      <c r="A1074" t="s">
        <v>1947</v>
      </c>
      <c r="B1074" s="57">
        <v>46057</v>
      </c>
      <c r="C1074" s="57">
        <v>46063</v>
      </c>
      <c r="D1074" t="s">
        <v>11676</v>
      </c>
      <c r="E1074" t="s">
        <v>5069</v>
      </c>
      <c r="F1074" t="s">
        <v>36</v>
      </c>
      <c r="G1074" t="s">
        <v>37</v>
      </c>
      <c r="H1074" t="s">
        <v>38</v>
      </c>
      <c r="I1074" t="s">
        <v>39</v>
      </c>
      <c r="J1074" t="s">
        <v>17833</v>
      </c>
      <c r="K1074" t="s">
        <v>17834</v>
      </c>
      <c r="L1074" s="66">
        <v>7</v>
      </c>
      <c r="M1074" s="66">
        <v>0</v>
      </c>
      <c r="N1074" t="s">
        <v>38</v>
      </c>
      <c r="O1074" t="s">
        <v>5054</v>
      </c>
      <c r="P1074" t="s">
        <v>41</v>
      </c>
      <c r="Q1074" t="s">
        <v>11063</v>
      </c>
      <c r="R1074" t="s">
        <v>14708</v>
      </c>
      <c r="S1074" t="s">
        <v>14709</v>
      </c>
      <c r="T1074" t="s">
        <v>38</v>
      </c>
      <c r="U1074" s="57">
        <v>46057</v>
      </c>
      <c r="V1074" s="57">
        <v>46063</v>
      </c>
      <c r="W1074" s="65">
        <f t="shared" si="16"/>
        <v>7</v>
      </c>
    </row>
    <row r="1075" spans="1:23" ht="13.5" x14ac:dyDescent="0.25">
      <c r="A1075" t="s">
        <v>8441</v>
      </c>
      <c r="B1075" s="57">
        <v>46057</v>
      </c>
      <c r="C1075" s="57">
        <v>46063</v>
      </c>
      <c r="D1075" t="s">
        <v>11676</v>
      </c>
      <c r="E1075" t="s">
        <v>9330</v>
      </c>
      <c r="F1075" t="s">
        <v>36</v>
      </c>
      <c r="G1075" t="s">
        <v>294</v>
      </c>
      <c r="H1075" t="s">
        <v>9188</v>
      </c>
      <c r="I1075" t="s">
        <v>39</v>
      </c>
      <c r="J1075" t="s">
        <v>17833</v>
      </c>
      <c r="K1075" t="s">
        <v>17834</v>
      </c>
      <c r="L1075" s="66">
        <v>7</v>
      </c>
      <c r="M1075" s="66">
        <v>0</v>
      </c>
      <c r="N1075" t="s">
        <v>9189</v>
      </c>
      <c r="O1075" t="s">
        <v>9190</v>
      </c>
      <c r="P1075" t="s">
        <v>11678</v>
      </c>
      <c r="Q1075" t="s">
        <v>9274</v>
      </c>
      <c r="R1075" t="s">
        <v>12529</v>
      </c>
      <c r="S1075" t="s">
        <v>12530</v>
      </c>
      <c r="T1075" t="s">
        <v>9189</v>
      </c>
      <c r="U1075" s="57">
        <v>46057</v>
      </c>
      <c r="V1075" s="57">
        <v>46063</v>
      </c>
      <c r="W1075" s="65">
        <f t="shared" si="16"/>
        <v>7</v>
      </c>
    </row>
    <row r="1076" spans="1:23" ht="13.5" x14ac:dyDescent="0.25">
      <c r="A1076" t="s">
        <v>367</v>
      </c>
      <c r="B1076" s="57">
        <v>46058</v>
      </c>
      <c r="C1076" s="57">
        <v>46063</v>
      </c>
      <c r="D1076" t="s">
        <v>11676</v>
      </c>
      <c r="E1076" t="s">
        <v>2645</v>
      </c>
      <c r="F1076" t="s">
        <v>36</v>
      </c>
      <c r="G1076" t="s">
        <v>37</v>
      </c>
      <c r="H1076" t="s">
        <v>38</v>
      </c>
      <c r="I1076" t="s">
        <v>39</v>
      </c>
      <c r="J1076" t="s">
        <v>17833</v>
      </c>
      <c r="K1076" t="s">
        <v>17834</v>
      </c>
      <c r="L1076" s="66">
        <v>6</v>
      </c>
      <c r="M1076" s="66">
        <v>0</v>
      </c>
      <c r="N1076" t="s">
        <v>38</v>
      </c>
      <c r="O1076" t="s">
        <v>2640</v>
      </c>
      <c r="P1076" t="s">
        <v>41</v>
      </c>
      <c r="Q1076" t="s">
        <v>10383</v>
      </c>
      <c r="R1076" t="s">
        <v>16344</v>
      </c>
      <c r="S1076" t="s">
        <v>16345</v>
      </c>
      <c r="T1076" t="s">
        <v>38</v>
      </c>
      <c r="U1076" s="57">
        <v>46058</v>
      </c>
      <c r="V1076" s="57">
        <v>46063</v>
      </c>
      <c r="W1076" s="65">
        <f t="shared" si="16"/>
        <v>6</v>
      </c>
    </row>
    <row r="1077" spans="1:23" ht="13.5" x14ac:dyDescent="0.25">
      <c r="A1077" t="s">
        <v>6086</v>
      </c>
      <c r="B1077" s="57">
        <v>46058</v>
      </c>
      <c r="C1077" s="57">
        <v>46063</v>
      </c>
      <c r="D1077" t="s">
        <v>11676</v>
      </c>
      <c r="E1077" t="s">
        <v>6574</v>
      </c>
      <c r="F1077" t="s">
        <v>36</v>
      </c>
      <c r="G1077" t="s">
        <v>37</v>
      </c>
      <c r="H1077" t="s">
        <v>38</v>
      </c>
      <c r="I1077" t="s">
        <v>39</v>
      </c>
      <c r="J1077" t="s">
        <v>17833</v>
      </c>
      <c r="K1077" t="s">
        <v>17834</v>
      </c>
      <c r="L1077" s="66">
        <v>6</v>
      </c>
      <c r="M1077" s="66">
        <v>0</v>
      </c>
      <c r="N1077" t="s">
        <v>38</v>
      </c>
      <c r="O1077" t="s">
        <v>6565</v>
      </c>
      <c r="P1077" t="s">
        <v>41</v>
      </c>
      <c r="Q1077" t="s">
        <v>11279</v>
      </c>
      <c r="R1077" t="s">
        <v>16346</v>
      </c>
      <c r="S1077" t="s">
        <v>16347</v>
      </c>
      <c r="T1077" t="s">
        <v>38</v>
      </c>
      <c r="U1077" s="57">
        <v>46058</v>
      </c>
      <c r="V1077" s="57">
        <v>46063</v>
      </c>
      <c r="W1077" s="65">
        <f t="shared" si="16"/>
        <v>6</v>
      </c>
    </row>
    <row r="1078" spans="1:23" ht="13.5" x14ac:dyDescent="0.25">
      <c r="A1078" t="s">
        <v>2093</v>
      </c>
      <c r="B1078" s="57">
        <v>46060</v>
      </c>
      <c r="C1078" s="57">
        <v>46063</v>
      </c>
      <c r="D1078" t="s">
        <v>11676</v>
      </c>
      <c r="E1078" t="s">
        <v>2094</v>
      </c>
      <c r="F1078" t="s">
        <v>36</v>
      </c>
      <c r="G1078" t="s">
        <v>37</v>
      </c>
      <c r="H1078" t="s">
        <v>38</v>
      </c>
      <c r="I1078" t="s">
        <v>39</v>
      </c>
      <c r="J1078" t="s">
        <v>17833</v>
      </c>
      <c r="K1078" t="s">
        <v>17834</v>
      </c>
      <c r="L1078" s="66">
        <v>4</v>
      </c>
      <c r="M1078" s="66">
        <v>0</v>
      </c>
      <c r="N1078" t="s">
        <v>38</v>
      </c>
      <c r="O1078" t="s">
        <v>2086</v>
      </c>
      <c r="P1078" t="s">
        <v>41</v>
      </c>
      <c r="Q1078" t="s">
        <v>2118</v>
      </c>
      <c r="R1078" t="s">
        <v>12597</v>
      </c>
      <c r="S1078" t="s">
        <v>12598</v>
      </c>
      <c r="T1078" t="s">
        <v>38</v>
      </c>
      <c r="U1078" s="57">
        <v>46060</v>
      </c>
      <c r="V1078" s="57">
        <v>46063</v>
      </c>
      <c r="W1078" s="65">
        <f t="shared" si="16"/>
        <v>4</v>
      </c>
    </row>
    <row r="1079" spans="1:23" ht="13.5" x14ac:dyDescent="0.25">
      <c r="A1079" t="s">
        <v>4180</v>
      </c>
      <c r="B1079" s="57">
        <v>46060</v>
      </c>
      <c r="C1079" s="57">
        <v>46063</v>
      </c>
      <c r="D1079" t="s">
        <v>11676</v>
      </c>
      <c r="E1079" t="s">
        <v>4182</v>
      </c>
      <c r="F1079" t="s">
        <v>36</v>
      </c>
      <c r="G1079" t="s">
        <v>96</v>
      </c>
      <c r="H1079" t="s">
        <v>38</v>
      </c>
      <c r="I1079" t="s">
        <v>39</v>
      </c>
      <c r="J1079" t="s">
        <v>17833</v>
      </c>
      <c r="K1079" t="s">
        <v>17834</v>
      </c>
      <c r="L1079" s="66">
        <v>4</v>
      </c>
      <c r="M1079" s="66">
        <v>0</v>
      </c>
      <c r="N1079" t="s">
        <v>38</v>
      </c>
      <c r="O1079" t="s">
        <v>3979</v>
      </c>
      <c r="P1079" t="s">
        <v>41</v>
      </c>
      <c r="Q1079" t="s">
        <v>5351</v>
      </c>
      <c r="R1079" t="s">
        <v>12205</v>
      </c>
      <c r="S1079" t="s">
        <v>12206</v>
      </c>
      <c r="T1079" t="s">
        <v>38</v>
      </c>
      <c r="U1079" s="57">
        <v>46060</v>
      </c>
      <c r="V1079" s="57">
        <v>46063</v>
      </c>
      <c r="W1079" s="65">
        <f t="shared" si="16"/>
        <v>4</v>
      </c>
    </row>
    <row r="1080" spans="1:23" ht="13.5" x14ac:dyDescent="0.25">
      <c r="A1080" t="s">
        <v>3742</v>
      </c>
      <c r="B1080" s="57">
        <v>46063</v>
      </c>
      <c r="C1080" s="57">
        <v>46063</v>
      </c>
      <c r="D1080" t="s">
        <v>11676</v>
      </c>
      <c r="E1080" t="s">
        <v>3745</v>
      </c>
      <c r="F1080" t="s">
        <v>36</v>
      </c>
      <c r="G1080" t="s">
        <v>96</v>
      </c>
      <c r="H1080" t="s">
        <v>38</v>
      </c>
      <c r="I1080" t="s">
        <v>39</v>
      </c>
      <c r="J1080" t="s">
        <v>17833</v>
      </c>
      <c r="K1080" t="s">
        <v>17834</v>
      </c>
      <c r="L1080" s="66">
        <v>1</v>
      </c>
      <c r="M1080" s="66">
        <v>0</v>
      </c>
      <c r="N1080" t="s">
        <v>38</v>
      </c>
      <c r="O1080" t="s">
        <v>3744</v>
      </c>
      <c r="P1080" t="s">
        <v>41</v>
      </c>
      <c r="Q1080" t="s">
        <v>3045</v>
      </c>
      <c r="R1080" t="s">
        <v>12355</v>
      </c>
      <c r="S1080" t="s">
        <v>12356</v>
      </c>
      <c r="T1080" t="s">
        <v>38</v>
      </c>
      <c r="U1080" s="57">
        <v>46063</v>
      </c>
      <c r="V1080" s="57">
        <v>46063</v>
      </c>
      <c r="W1080" s="65">
        <f t="shared" si="16"/>
        <v>1</v>
      </c>
    </row>
    <row r="1081" spans="1:23" ht="13.5" x14ac:dyDescent="0.25">
      <c r="A1081" t="s">
        <v>1182</v>
      </c>
      <c r="B1081" s="57">
        <v>46063</v>
      </c>
      <c r="C1081" s="57">
        <v>46063</v>
      </c>
      <c r="D1081" t="s">
        <v>11676</v>
      </c>
      <c r="E1081" t="s">
        <v>1184</v>
      </c>
      <c r="F1081" t="s">
        <v>36</v>
      </c>
      <c r="G1081" t="s">
        <v>96</v>
      </c>
      <c r="H1081" t="s">
        <v>159</v>
      </c>
      <c r="I1081" t="s">
        <v>39</v>
      </c>
      <c r="J1081" t="s">
        <v>17833</v>
      </c>
      <c r="K1081" t="s">
        <v>17834</v>
      </c>
      <c r="L1081" s="66">
        <v>1</v>
      </c>
      <c r="M1081" s="66">
        <v>0</v>
      </c>
      <c r="N1081" t="s">
        <v>160</v>
      </c>
      <c r="O1081" t="s">
        <v>1167</v>
      </c>
      <c r="P1081" t="s">
        <v>41</v>
      </c>
      <c r="Q1081" t="s">
        <v>2878</v>
      </c>
      <c r="R1081" t="s">
        <v>12669</v>
      </c>
      <c r="S1081" t="s">
        <v>12670</v>
      </c>
      <c r="T1081" t="s">
        <v>160</v>
      </c>
      <c r="U1081" s="57">
        <v>46063</v>
      </c>
      <c r="V1081" s="57">
        <v>46063</v>
      </c>
      <c r="W1081" s="65">
        <f t="shared" si="16"/>
        <v>1</v>
      </c>
    </row>
    <row r="1082" spans="1:23" ht="13.5" x14ac:dyDescent="0.25">
      <c r="A1082" t="s">
        <v>51</v>
      </c>
      <c r="B1082" s="57">
        <v>46063</v>
      </c>
      <c r="C1082" s="57">
        <v>46063</v>
      </c>
      <c r="D1082" t="s">
        <v>11676</v>
      </c>
      <c r="E1082" t="s">
        <v>52</v>
      </c>
      <c r="F1082" t="s">
        <v>36</v>
      </c>
      <c r="G1082" t="s">
        <v>53</v>
      </c>
      <c r="H1082" t="s">
        <v>45</v>
      </c>
      <c r="I1082" t="s">
        <v>39</v>
      </c>
      <c r="J1082" t="s">
        <v>17833</v>
      </c>
      <c r="K1082" t="s">
        <v>17834</v>
      </c>
      <c r="L1082" s="66">
        <v>1</v>
      </c>
      <c r="M1082" s="66">
        <v>0</v>
      </c>
      <c r="N1082" t="s">
        <v>46</v>
      </c>
      <c r="O1082" t="s">
        <v>40</v>
      </c>
      <c r="P1082" t="s">
        <v>41</v>
      </c>
      <c r="Q1082" t="s">
        <v>10286</v>
      </c>
      <c r="R1082" t="s">
        <v>16382</v>
      </c>
      <c r="S1082" t="s">
        <v>16383</v>
      </c>
      <c r="T1082" t="s">
        <v>46</v>
      </c>
      <c r="U1082" s="57">
        <v>46063</v>
      </c>
      <c r="V1082" s="57">
        <v>46063</v>
      </c>
      <c r="W1082" s="65">
        <f t="shared" si="16"/>
        <v>1</v>
      </c>
    </row>
    <row r="1083" spans="1:23" ht="13.5" x14ac:dyDescent="0.25">
      <c r="A1083" t="s">
        <v>5795</v>
      </c>
      <c r="B1083" s="57">
        <v>46023</v>
      </c>
      <c r="C1083" s="57">
        <v>46064</v>
      </c>
      <c r="D1083" t="s">
        <v>11676</v>
      </c>
      <c r="E1083" t="s">
        <v>5796</v>
      </c>
      <c r="F1083" t="s">
        <v>36</v>
      </c>
      <c r="G1083" t="s">
        <v>59</v>
      </c>
      <c r="H1083" t="s">
        <v>159</v>
      </c>
      <c r="I1083" t="s">
        <v>39</v>
      </c>
      <c r="J1083" t="s">
        <v>17833</v>
      </c>
      <c r="K1083" t="s">
        <v>17834</v>
      </c>
      <c r="L1083" s="66">
        <v>42</v>
      </c>
      <c r="M1083" s="66">
        <v>0</v>
      </c>
      <c r="N1083" t="s">
        <v>160</v>
      </c>
      <c r="O1083" t="s">
        <v>5767</v>
      </c>
      <c r="P1083" t="s">
        <v>41</v>
      </c>
      <c r="Q1083" t="s">
        <v>5822</v>
      </c>
      <c r="R1083" t="s">
        <v>13061</v>
      </c>
      <c r="S1083" t="s">
        <v>13062</v>
      </c>
      <c r="T1083" t="s">
        <v>1344</v>
      </c>
      <c r="U1083" s="57">
        <v>46023</v>
      </c>
      <c r="V1083" s="57">
        <v>46064</v>
      </c>
      <c r="W1083" s="65">
        <f t="shared" si="16"/>
        <v>42</v>
      </c>
    </row>
    <row r="1084" spans="1:23" ht="13.5" x14ac:dyDescent="0.25">
      <c r="A1084" t="s">
        <v>8199</v>
      </c>
      <c r="B1084" s="57">
        <v>46023</v>
      </c>
      <c r="C1084" s="57">
        <v>46064</v>
      </c>
      <c r="D1084" t="s">
        <v>11676</v>
      </c>
      <c r="E1084" t="s">
        <v>8200</v>
      </c>
      <c r="F1084" t="s">
        <v>49</v>
      </c>
      <c r="G1084" t="s">
        <v>50</v>
      </c>
      <c r="H1084" t="s">
        <v>8197</v>
      </c>
      <c r="I1084" t="s">
        <v>39</v>
      </c>
      <c r="J1084" t="s">
        <v>17756</v>
      </c>
      <c r="K1084" t="s">
        <v>17757</v>
      </c>
      <c r="L1084" s="66">
        <v>42</v>
      </c>
      <c r="M1084" s="66">
        <v>0</v>
      </c>
      <c r="N1084" t="s">
        <v>8197</v>
      </c>
      <c r="O1084" t="s">
        <v>8198</v>
      </c>
      <c r="P1084" t="s">
        <v>7061</v>
      </c>
      <c r="Q1084" t="s">
        <v>224</v>
      </c>
      <c r="R1084"/>
      <c r="S1084"/>
      <c r="T1084"/>
      <c r="U1084" s="57">
        <v>46023</v>
      </c>
      <c r="V1084" s="57">
        <v>46064</v>
      </c>
      <c r="W1084" s="65">
        <f t="shared" si="16"/>
        <v>42</v>
      </c>
    </row>
    <row r="1085" spans="1:23" ht="13.5" x14ac:dyDescent="0.25">
      <c r="A1085" t="s">
        <v>6307</v>
      </c>
      <c r="B1085" s="57">
        <v>46023</v>
      </c>
      <c r="C1085" s="57">
        <v>46064</v>
      </c>
      <c r="D1085" t="s">
        <v>11676</v>
      </c>
      <c r="E1085" t="s">
        <v>6596</v>
      </c>
      <c r="F1085" t="s">
        <v>36</v>
      </c>
      <c r="G1085" t="s">
        <v>6597</v>
      </c>
      <c r="H1085" t="s">
        <v>159</v>
      </c>
      <c r="I1085" t="s">
        <v>39</v>
      </c>
      <c r="J1085" t="s">
        <v>17833</v>
      </c>
      <c r="K1085" t="s">
        <v>17834</v>
      </c>
      <c r="L1085" s="66">
        <v>42</v>
      </c>
      <c r="M1085" s="66">
        <v>0</v>
      </c>
      <c r="N1085" t="s">
        <v>160</v>
      </c>
      <c r="O1085" t="s">
        <v>6565</v>
      </c>
      <c r="P1085" t="s">
        <v>41</v>
      </c>
      <c r="Q1085" t="s">
        <v>2063</v>
      </c>
      <c r="R1085" t="s">
        <v>12843</v>
      </c>
      <c r="S1085" t="s">
        <v>12844</v>
      </c>
      <c r="T1085" t="s">
        <v>160</v>
      </c>
      <c r="U1085" s="57">
        <v>46023</v>
      </c>
      <c r="V1085" s="57">
        <v>46064</v>
      </c>
      <c r="W1085" s="65">
        <f t="shared" si="16"/>
        <v>42</v>
      </c>
    </row>
    <row r="1086" spans="1:23" ht="13.5" x14ac:dyDescent="0.25">
      <c r="A1086" t="s">
        <v>5405</v>
      </c>
      <c r="B1086" s="57">
        <v>46023</v>
      </c>
      <c r="C1086" s="57">
        <v>46064</v>
      </c>
      <c r="D1086" t="s">
        <v>11676</v>
      </c>
      <c r="E1086" t="s">
        <v>5406</v>
      </c>
      <c r="F1086" t="s">
        <v>36</v>
      </c>
      <c r="G1086" t="s">
        <v>37</v>
      </c>
      <c r="H1086" t="s">
        <v>159</v>
      </c>
      <c r="I1086" t="s">
        <v>39</v>
      </c>
      <c r="J1086" t="s">
        <v>17833</v>
      </c>
      <c r="K1086" t="s">
        <v>17834</v>
      </c>
      <c r="L1086" s="66">
        <v>42</v>
      </c>
      <c r="M1086" s="66">
        <v>0</v>
      </c>
      <c r="N1086" t="s">
        <v>160</v>
      </c>
      <c r="O1086" t="s">
        <v>5344</v>
      </c>
      <c r="P1086" t="s">
        <v>41</v>
      </c>
      <c r="Q1086" t="s">
        <v>5381</v>
      </c>
      <c r="R1086" t="s">
        <v>12119</v>
      </c>
      <c r="S1086" t="s">
        <v>12120</v>
      </c>
      <c r="T1086" t="s">
        <v>160</v>
      </c>
      <c r="U1086" s="57">
        <v>46023</v>
      </c>
      <c r="V1086" s="57">
        <v>46064</v>
      </c>
      <c r="W1086" s="65">
        <f t="shared" si="16"/>
        <v>42</v>
      </c>
    </row>
    <row r="1087" spans="1:23" ht="13.5" x14ac:dyDescent="0.25">
      <c r="A1087" t="s">
        <v>1073</v>
      </c>
      <c r="B1087" s="57">
        <v>46023</v>
      </c>
      <c r="C1087" s="57">
        <v>46064</v>
      </c>
      <c r="D1087" t="s">
        <v>11676</v>
      </c>
      <c r="E1087" t="s">
        <v>1074</v>
      </c>
      <c r="F1087" t="s">
        <v>36</v>
      </c>
      <c r="G1087" t="s">
        <v>59</v>
      </c>
      <c r="H1087" t="s">
        <v>122</v>
      </c>
      <c r="I1087" t="s">
        <v>39</v>
      </c>
      <c r="J1087" t="s">
        <v>17833</v>
      </c>
      <c r="K1087" t="s">
        <v>17834</v>
      </c>
      <c r="L1087" s="66">
        <v>42</v>
      </c>
      <c r="M1087" s="66">
        <v>0</v>
      </c>
      <c r="N1087" t="s">
        <v>122</v>
      </c>
      <c r="O1087" t="s">
        <v>965</v>
      </c>
      <c r="P1087" t="s">
        <v>41</v>
      </c>
      <c r="Q1087" t="s">
        <v>1022</v>
      </c>
      <c r="R1087" t="s">
        <v>13395</v>
      </c>
      <c r="S1087" t="s">
        <v>13396</v>
      </c>
      <c r="T1087" t="s">
        <v>122</v>
      </c>
      <c r="U1087" s="57">
        <v>46023</v>
      </c>
      <c r="V1087" s="57">
        <v>46064</v>
      </c>
      <c r="W1087" s="65">
        <f t="shared" si="16"/>
        <v>42</v>
      </c>
    </row>
    <row r="1088" spans="1:23" ht="13.5" x14ac:dyDescent="0.25">
      <c r="A1088" t="s">
        <v>7044</v>
      </c>
      <c r="B1088" s="57">
        <v>46023</v>
      </c>
      <c r="C1088" s="57">
        <v>46064</v>
      </c>
      <c r="D1088" t="s">
        <v>11676</v>
      </c>
      <c r="E1088" t="s">
        <v>7045</v>
      </c>
      <c r="F1088" t="s">
        <v>49</v>
      </c>
      <c r="G1088" t="s">
        <v>50</v>
      </c>
      <c r="H1088" t="s">
        <v>6859</v>
      </c>
      <c r="I1088" t="s">
        <v>39</v>
      </c>
      <c r="J1088" t="s">
        <v>17756</v>
      </c>
      <c r="K1088" t="s">
        <v>17757</v>
      </c>
      <c r="L1088" s="66">
        <v>42</v>
      </c>
      <c r="M1088" s="66">
        <v>0</v>
      </c>
      <c r="N1088" t="s">
        <v>6860</v>
      </c>
      <c r="O1088" t="s">
        <v>7033</v>
      </c>
      <c r="P1088" t="s">
        <v>11679</v>
      </c>
      <c r="Q1088" t="s">
        <v>224</v>
      </c>
      <c r="R1088"/>
      <c r="S1088"/>
      <c r="T1088"/>
      <c r="U1088" s="57">
        <v>46023</v>
      </c>
      <c r="V1088" s="57">
        <v>46064</v>
      </c>
      <c r="W1088" s="65">
        <f t="shared" si="16"/>
        <v>42</v>
      </c>
    </row>
    <row r="1089" spans="1:23" ht="13.5" x14ac:dyDescent="0.25">
      <c r="A1089" t="s">
        <v>6281</v>
      </c>
      <c r="B1089" s="57">
        <v>46034</v>
      </c>
      <c r="C1089" s="57">
        <v>46064</v>
      </c>
      <c r="D1089" t="s">
        <v>11676</v>
      </c>
      <c r="E1089" t="s">
        <v>6283</v>
      </c>
      <c r="F1089" t="s">
        <v>36</v>
      </c>
      <c r="G1089" t="s">
        <v>172</v>
      </c>
      <c r="H1089" t="s">
        <v>159</v>
      </c>
      <c r="I1089" t="s">
        <v>39</v>
      </c>
      <c r="J1089" t="s">
        <v>18377</v>
      </c>
      <c r="K1089" t="s">
        <v>18378</v>
      </c>
      <c r="L1089" s="66">
        <v>31</v>
      </c>
      <c r="M1089" s="66">
        <v>0</v>
      </c>
      <c r="N1089" t="s">
        <v>160</v>
      </c>
      <c r="O1089" t="s">
        <v>5844</v>
      </c>
      <c r="P1089" t="s">
        <v>41</v>
      </c>
      <c r="Q1089" t="s">
        <v>11213</v>
      </c>
      <c r="R1089" t="s">
        <v>17378</v>
      </c>
      <c r="S1089" t="s">
        <v>17379</v>
      </c>
      <c r="T1089" t="s">
        <v>160</v>
      </c>
      <c r="U1089" s="57">
        <v>46034</v>
      </c>
      <c r="V1089" s="57">
        <v>46064</v>
      </c>
      <c r="W1089" s="65">
        <f t="shared" si="16"/>
        <v>31</v>
      </c>
    </row>
    <row r="1090" spans="1:23" ht="13.5" x14ac:dyDescent="0.25">
      <c r="A1090" t="s">
        <v>5729</v>
      </c>
      <c r="B1090" s="57">
        <v>46034</v>
      </c>
      <c r="C1090" s="57">
        <v>46064</v>
      </c>
      <c r="D1090" t="s">
        <v>11676</v>
      </c>
      <c r="E1090" t="s">
        <v>5731</v>
      </c>
      <c r="F1090" t="s">
        <v>36</v>
      </c>
      <c r="G1090" t="s">
        <v>172</v>
      </c>
      <c r="H1090" t="s">
        <v>159</v>
      </c>
      <c r="I1090" t="s">
        <v>39</v>
      </c>
      <c r="J1090" t="s">
        <v>18377</v>
      </c>
      <c r="K1090" t="s">
        <v>18378</v>
      </c>
      <c r="L1090" s="66">
        <v>31</v>
      </c>
      <c r="M1090" s="66">
        <v>0</v>
      </c>
      <c r="N1090" t="s">
        <v>160</v>
      </c>
      <c r="O1090" t="s">
        <v>5699</v>
      </c>
      <c r="P1090" t="s">
        <v>41</v>
      </c>
      <c r="Q1090" t="s">
        <v>11171</v>
      </c>
      <c r="R1090" t="s">
        <v>17380</v>
      </c>
      <c r="S1090" t="s">
        <v>17381</v>
      </c>
      <c r="T1090" t="s">
        <v>160</v>
      </c>
      <c r="U1090" s="57">
        <v>46034</v>
      </c>
      <c r="V1090" s="57">
        <v>46064</v>
      </c>
      <c r="W1090" s="65">
        <f t="shared" si="16"/>
        <v>31</v>
      </c>
    </row>
    <row r="1091" spans="1:23" ht="13.5" x14ac:dyDescent="0.25">
      <c r="A1091" t="s">
        <v>5058</v>
      </c>
      <c r="B1091" s="57">
        <v>46035</v>
      </c>
      <c r="C1091" s="57">
        <v>46064</v>
      </c>
      <c r="D1091" t="s">
        <v>11676</v>
      </c>
      <c r="E1091" t="s">
        <v>5059</v>
      </c>
      <c r="F1091" t="s">
        <v>36</v>
      </c>
      <c r="G1091" t="s">
        <v>37</v>
      </c>
      <c r="H1091" t="s">
        <v>38</v>
      </c>
      <c r="I1091" t="s">
        <v>39</v>
      </c>
      <c r="J1091" t="s">
        <v>17833</v>
      </c>
      <c r="K1091" t="s">
        <v>17834</v>
      </c>
      <c r="L1091" s="66">
        <v>30</v>
      </c>
      <c r="M1091" s="66">
        <v>0</v>
      </c>
      <c r="N1091" t="s">
        <v>38</v>
      </c>
      <c r="O1091" t="s">
        <v>5054</v>
      </c>
      <c r="P1091" t="s">
        <v>41</v>
      </c>
      <c r="Q1091" t="s">
        <v>5102</v>
      </c>
      <c r="R1091" t="s">
        <v>13207</v>
      </c>
      <c r="S1091" t="s">
        <v>13208</v>
      </c>
      <c r="T1091" t="s">
        <v>38</v>
      </c>
      <c r="U1091" s="57">
        <v>46035</v>
      </c>
      <c r="V1091" s="57">
        <v>46064</v>
      </c>
      <c r="W1091" s="65">
        <f t="shared" ref="W1091:W1154" si="17">(V1091-U1091)+1</f>
        <v>30</v>
      </c>
    </row>
    <row r="1092" spans="1:23" ht="13.5" x14ac:dyDescent="0.25">
      <c r="A1092" t="s">
        <v>1052</v>
      </c>
      <c r="B1092" s="57">
        <v>46045</v>
      </c>
      <c r="C1092" s="57">
        <v>46064</v>
      </c>
      <c r="D1092" t="s">
        <v>11676</v>
      </c>
      <c r="E1092" t="s">
        <v>1054</v>
      </c>
      <c r="F1092" t="s">
        <v>36</v>
      </c>
      <c r="G1092" t="s">
        <v>96</v>
      </c>
      <c r="H1092" t="s">
        <v>122</v>
      </c>
      <c r="I1092" t="s">
        <v>39</v>
      </c>
      <c r="J1092" t="s">
        <v>17833</v>
      </c>
      <c r="K1092" t="s">
        <v>17834</v>
      </c>
      <c r="L1092" s="66">
        <v>20</v>
      </c>
      <c r="M1092" s="66">
        <v>0</v>
      </c>
      <c r="N1092" t="s">
        <v>122</v>
      </c>
      <c r="O1092" t="s">
        <v>965</v>
      </c>
      <c r="P1092" t="s">
        <v>41</v>
      </c>
      <c r="Q1092" t="s">
        <v>10456</v>
      </c>
      <c r="R1092" t="s">
        <v>14079</v>
      </c>
      <c r="S1092" t="s">
        <v>14080</v>
      </c>
      <c r="T1092" t="s">
        <v>122</v>
      </c>
      <c r="U1092" s="57">
        <v>46045</v>
      </c>
      <c r="V1092" s="57">
        <v>46064</v>
      </c>
      <c r="W1092" s="65">
        <f t="shared" si="17"/>
        <v>20</v>
      </c>
    </row>
    <row r="1093" spans="1:23" ht="13.5" x14ac:dyDescent="0.25">
      <c r="A1093" t="s">
        <v>4580</v>
      </c>
      <c r="B1093" s="57">
        <v>46051</v>
      </c>
      <c r="C1093" s="57">
        <v>46064</v>
      </c>
      <c r="D1093" t="s">
        <v>11676</v>
      </c>
      <c r="E1093" t="s">
        <v>4581</v>
      </c>
      <c r="F1093" t="s">
        <v>36</v>
      </c>
      <c r="G1093" t="s">
        <v>37</v>
      </c>
      <c r="H1093" t="s">
        <v>38</v>
      </c>
      <c r="I1093" t="s">
        <v>39</v>
      </c>
      <c r="J1093" t="s">
        <v>17833</v>
      </c>
      <c r="K1093" t="s">
        <v>17834</v>
      </c>
      <c r="L1093" s="66">
        <v>14</v>
      </c>
      <c r="M1093" s="66">
        <v>0</v>
      </c>
      <c r="N1093" t="s">
        <v>38</v>
      </c>
      <c r="O1093" t="s">
        <v>4572</v>
      </c>
      <c r="P1093" t="s">
        <v>41</v>
      </c>
      <c r="Q1093" t="s">
        <v>10990</v>
      </c>
      <c r="R1093" t="s">
        <v>16282</v>
      </c>
      <c r="S1093" t="s">
        <v>16283</v>
      </c>
      <c r="T1093" t="s">
        <v>38</v>
      </c>
      <c r="U1093" s="57">
        <v>46051</v>
      </c>
      <c r="V1093" s="57">
        <v>46064</v>
      </c>
      <c r="W1093" s="65">
        <f t="shared" si="17"/>
        <v>14</v>
      </c>
    </row>
    <row r="1094" spans="1:23" ht="13.5" x14ac:dyDescent="0.25">
      <c r="A1094" t="s">
        <v>976</v>
      </c>
      <c r="B1094" s="57">
        <v>46052</v>
      </c>
      <c r="C1094" s="57">
        <v>46064</v>
      </c>
      <c r="D1094" t="s">
        <v>11676</v>
      </c>
      <c r="E1094" t="s">
        <v>977</v>
      </c>
      <c r="F1094" t="s">
        <v>36</v>
      </c>
      <c r="G1094" t="s">
        <v>403</v>
      </c>
      <c r="H1094" t="s">
        <v>38</v>
      </c>
      <c r="I1094" t="s">
        <v>39</v>
      </c>
      <c r="J1094" t="s">
        <v>17833</v>
      </c>
      <c r="K1094" t="s">
        <v>17834</v>
      </c>
      <c r="L1094" s="66">
        <v>13</v>
      </c>
      <c r="M1094" s="66">
        <v>0</v>
      </c>
      <c r="N1094" t="s">
        <v>38</v>
      </c>
      <c r="O1094" t="s">
        <v>965</v>
      </c>
      <c r="P1094" t="s">
        <v>41</v>
      </c>
      <c r="Q1094" t="s">
        <v>10455</v>
      </c>
      <c r="R1094" t="s">
        <v>16286</v>
      </c>
      <c r="S1094" t="s">
        <v>16287</v>
      </c>
      <c r="T1094" t="s">
        <v>38</v>
      </c>
      <c r="U1094" s="57">
        <v>46052</v>
      </c>
      <c r="V1094" s="57">
        <v>46064</v>
      </c>
      <c r="W1094" s="65">
        <f t="shared" si="17"/>
        <v>13</v>
      </c>
    </row>
    <row r="1095" spans="1:23" ht="13.5" x14ac:dyDescent="0.25">
      <c r="A1095" t="s">
        <v>2023</v>
      </c>
      <c r="B1095" s="57">
        <v>46058</v>
      </c>
      <c r="C1095" s="57">
        <v>46064</v>
      </c>
      <c r="D1095" t="s">
        <v>11676</v>
      </c>
      <c r="E1095" t="s">
        <v>3230</v>
      </c>
      <c r="F1095" t="s">
        <v>36</v>
      </c>
      <c r="G1095" t="s">
        <v>37</v>
      </c>
      <c r="H1095" t="s">
        <v>38</v>
      </c>
      <c r="I1095" t="s">
        <v>39</v>
      </c>
      <c r="J1095" t="s">
        <v>17833</v>
      </c>
      <c r="K1095" t="s">
        <v>17834</v>
      </c>
      <c r="L1095" s="66">
        <v>7</v>
      </c>
      <c r="M1095" s="66">
        <v>0</v>
      </c>
      <c r="N1095" t="s">
        <v>38</v>
      </c>
      <c r="O1095" t="s">
        <v>3203</v>
      </c>
      <c r="P1095" t="s">
        <v>41</v>
      </c>
      <c r="Q1095" t="s">
        <v>377</v>
      </c>
      <c r="R1095" t="s">
        <v>14043</v>
      </c>
      <c r="S1095" t="s">
        <v>14044</v>
      </c>
      <c r="T1095" t="s">
        <v>38</v>
      </c>
      <c r="U1095" s="57">
        <v>46058</v>
      </c>
      <c r="V1095" s="57">
        <v>46064</v>
      </c>
      <c r="W1095" s="65">
        <f t="shared" si="17"/>
        <v>7</v>
      </c>
    </row>
    <row r="1096" spans="1:23" ht="13.5" x14ac:dyDescent="0.25">
      <c r="A1096" t="s">
        <v>9424</v>
      </c>
      <c r="B1096" s="57">
        <v>46063</v>
      </c>
      <c r="C1096" s="57">
        <v>46064</v>
      </c>
      <c r="D1096" t="s">
        <v>11676</v>
      </c>
      <c r="E1096" t="s">
        <v>9429</v>
      </c>
      <c r="F1096" t="s">
        <v>36</v>
      </c>
      <c r="G1096" t="s">
        <v>37</v>
      </c>
      <c r="H1096" t="s">
        <v>9426</v>
      </c>
      <c r="I1096" t="s">
        <v>39</v>
      </c>
      <c r="J1096" t="s">
        <v>17833</v>
      </c>
      <c r="K1096" t="s">
        <v>17834</v>
      </c>
      <c r="L1096" s="66">
        <v>2</v>
      </c>
      <c r="M1096" s="66">
        <v>0</v>
      </c>
      <c r="N1096" t="s">
        <v>9427</v>
      </c>
      <c r="O1096" t="s">
        <v>9428</v>
      </c>
      <c r="P1096" t="s">
        <v>11678</v>
      </c>
      <c r="Q1096" t="s">
        <v>9842</v>
      </c>
      <c r="R1096" t="s">
        <v>12997</v>
      </c>
      <c r="S1096" t="s">
        <v>12998</v>
      </c>
      <c r="T1096" t="s">
        <v>9427</v>
      </c>
      <c r="U1096" s="57">
        <v>46063</v>
      </c>
      <c r="V1096" s="57">
        <v>46064</v>
      </c>
      <c r="W1096" s="65">
        <f t="shared" si="17"/>
        <v>2</v>
      </c>
    </row>
    <row r="1097" spans="1:23" ht="13.5" x14ac:dyDescent="0.25">
      <c r="A1097" t="s">
        <v>3105</v>
      </c>
      <c r="B1097" s="57">
        <v>46023</v>
      </c>
      <c r="C1097" s="57">
        <v>46065</v>
      </c>
      <c r="D1097" t="s">
        <v>11676</v>
      </c>
      <c r="E1097" t="s">
        <v>3106</v>
      </c>
      <c r="F1097" t="s">
        <v>36</v>
      </c>
      <c r="G1097" t="s">
        <v>37</v>
      </c>
      <c r="H1097" t="s">
        <v>38</v>
      </c>
      <c r="I1097" t="s">
        <v>39</v>
      </c>
      <c r="J1097" t="s">
        <v>17833</v>
      </c>
      <c r="K1097" t="s">
        <v>17834</v>
      </c>
      <c r="L1097" s="66">
        <v>43</v>
      </c>
      <c r="M1097" s="66">
        <v>0</v>
      </c>
      <c r="N1097" t="s">
        <v>38</v>
      </c>
      <c r="O1097" t="s">
        <v>3107</v>
      </c>
      <c r="P1097" t="s">
        <v>41</v>
      </c>
      <c r="Q1097" t="s">
        <v>10770</v>
      </c>
      <c r="R1097" t="s">
        <v>14835</v>
      </c>
      <c r="S1097" t="s">
        <v>14836</v>
      </c>
      <c r="T1097" t="s">
        <v>38</v>
      </c>
      <c r="U1097" s="57">
        <v>46023</v>
      </c>
      <c r="V1097" s="57">
        <v>46065</v>
      </c>
      <c r="W1097" s="65">
        <f t="shared" si="17"/>
        <v>43</v>
      </c>
    </row>
    <row r="1098" spans="1:23" ht="13.5" x14ac:dyDescent="0.25">
      <c r="A1098" t="s">
        <v>3032</v>
      </c>
      <c r="B1098" s="57">
        <v>46023</v>
      </c>
      <c r="C1098" s="57">
        <v>46065</v>
      </c>
      <c r="D1098" t="s">
        <v>11676</v>
      </c>
      <c r="E1098" t="s">
        <v>4014</v>
      </c>
      <c r="F1098" t="s">
        <v>36</v>
      </c>
      <c r="G1098" t="s">
        <v>37</v>
      </c>
      <c r="H1098" t="s">
        <v>38</v>
      </c>
      <c r="I1098" t="s">
        <v>39</v>
      </c>
      <c r="J1098" t="s">
        <v>17833</v>
      </c>
      <c r="K1098" t="s">
        <v>17834</v>
      </c>
      <c r="L1098" s="66">
        <v>43</v>
      </c>
      <c r="M1098" s="66">
        <v>0</v>
      </c>
      <c r="N1098" t="s">
        <v>38</v>
      </c>
      <c r="O1098" t="s">
        <v>3979</v>
      </c>
      <c r="P1098" t="s">
        <v>41</v>
      </c>
      <c r="Q1098" t="s">
        <v>10938</v>
      </c>
      <c r="R1098" t="s">
        <v>14831</v>
      </c>
      <c r="S1098" t="s">
        <v>14832</v>
      </c>
      <c r="T1098" t="s">
        <v>38</v>
      </c>
      <c r="U1098" s="57">
        <v>46023</v>
      </c>
      <c r="V1098" s="57">
        <v>46065</v>
      </c>
      <c r="W1098" s="65">
        <f t="shared" si="17"/>
        <v>43</v>
      </c>
    </row>
    <row r="1099" spans="1:23" ht="13.5" x14ac:dyDescent="0.25">
      <c r="A1099" t="s">
        <v>1335</v>
      </c>
      <c r="B1099" s="57">
        <v>46023</v>
      </c>
      <c r="C1099" s="57">
        <v>46065</v>
      </c>
      <c r="D1099" t="s">
        <v>11676</v>
      </c>
      <c r="E1099" t="s">
        <v>1336</v>
      </c>
      <c r="F1099" t="s">
        <v>36</v>
      </c>
      <c r="G1099" t="s">
        <v>37</v>
      </c>
      <c r="H1099" t="s">
        <v>159</v>
      </c>
      <c r="I1099" t="s">
        <v>39</v>
      </c>
      <c r="J1099" t="s">
        <v>17833</v>
      </c>
      <c r="K1099" t="s">
        <v>17834</v>
      </c>
      <c r="L1099" s="66">
        <v>43</v>
      </c>
      <c r="M1099" s="66">
        <v>0</v>
      </c>
      <c r="N1099" t="s">
        <v>160</v>
      </c>
      <c r="O1099" t="s">
        <v>1330</v>
      </c>
      <c r="P1099" t="s">
        <v>41</v>
      </c>
      <c r="Q1099" t="s">
        <v>10510</v>
      </c>
      <c r="R1099" t="s">
        <v>14833</v>
      </c>
      <c r="S1099" t="s">
        <v>14834</v>
      </c>
      <c r="T1099" t="s">
        <v>160</v>
      </c>
      <c r="U1099" s="57">
        <v>46023</v>
      </c>
      <c r="V1099" s="57">
        <v>46065</v>
      </c>
      <c r="W1099" s="65">
        <f t="shared" si="17"/>
        <v>43</v>
      </c>
    </row>
    <row r="1100" spans="1:23" ht="13.5" x14ac:dyDescent="0.25">
      <c r="A1100" t="s">
        <v>4883</v>
      </c>
      <c r="B1100" s="57">
        <v>46037</v>
      </c>
      <c r="C1100" s="57">
        <v>46065</v>
      </c>
      <c r="D1100" t="s">
        <v>11676</v>
      </c>
      <c r="E1100" t="s">
        <v>9127</v>
      </c>
      <c r="F1100" t="s">
        <v>36</v>
      </c>
      <c r="G1100" t="s">
        <v>37</v>
      </c>
      <c r="H1100" t="s">
        <v>831</v>
      </c>
      <c r="I1100" t="s">
        <v>39</v>
      </c>
      <c r="J1100" t="s">
        <v>17833</v>
      </c>
      <c r="K1100" t="s">
        <v>17834</v>
      </c>
      <c r="L1100" s="66">
        <v>29</v>
      </c>
      <c r="M1100" s="66">
        <v>0</v>
      </c>
      <c r="N1100" t="s">
        <v>832</v>
      </c>
      <c r="O1100" t="s">
        <v>833</v>
      </c>
      <c r="P1100" t="s">
        <v>11678</v>
      </c>
      <c r="Q1100" t="s">
        <v>9132</v>
      </c>
      <c r="R1100" t="s">
        <v>13383</v>
      </c>
      <c r="S1100" t="s">
        <v>13384</v>
      </c>
      <c r="T1100" t="s">
        <v>832</v>
      </c>
      <c r="U1100" s="57">
        <v>46037</v>
      </c>
      <c r="V1100" s="57">
        <v>46065</v>
      </c>
      <c r="W1100" s="65">
        <f t="shared" si="17"/>
        <v>29</v>
      </c>
    </row>
    <row r="1101" spans="1:23" ht="13.5" x14ac:dyDescent="0.25">
      <c r="A1101" t="s">
        <v>9544</v>
      </c>
      <c r="B1101" s="57">
        <v>46050</v>
      </c>
      <c r="C1101" s="57">
        <v>46065</v>
      </c>
      <c r="D1101" t="s">
        <v>11676</v>
      </c>
      <c r="E1101" t="s">
        <v>9546</v>
      </c>
      <c r="F1101" t="s">
        <v>36</v>
      </c>
      <c r="G1101" t="s">
        <v>37</v>
      </c>
      <c r="H1101" t="s">
        <v>9426</v>
      </c>
      <c r="I1101" t="s">
        <v>39</v>
      </c>
      <c r="J1101" t="s">
        <v>17833</v>
      </c>
      <c r="K1101" t="s">
        <v>17834</v>
      </c>
      <c r="L1101" s="66">
        <v>16</v>
      </c>
      <c r="M1101" s="66">
        <v>0</v>
      </c>
      <c r="N1101" t="s">
        <v>9427</v>
      </c>
      <c r="O1101" t="s">
        <v>9428</v>
      </c>
      <c r="P1101" t="s">
        <v>11678</v>
      </c>
      <c r="Q1101" t="s">
        <v>11418</v>
      </c>
      <c r="R1101" t="s">
        <v>16264</v>
      </c>
      <c r="S1101" t="s">
        <v>16265</v>
      </c>
      <c r="T1101" t="s">
        <v>9427</v>
      </c>
      <c r="U1101" s="57">
        <v>46050</v>
      </c>
      <c r="V1101" s="57">
        <v>46065</v>
      </c>
      <c r="W1101" s="65">
        <f t="shared" si="17"/>
        <v>16</v>
      </c>
    </row>
    <row r="1102" spans="1:23" ht="13.5" x14ac:dyDescent="0.25">
      <c r="A1102" t="s">
        <v>8340</v>
      </c>
      <c r="B1102" s="57">
        <v>46059</v>
      </c>
      <c r="C1102" s="57">
        <v>46065</v>
      </c>
      <c r="D1102" t="s">
        <v>11676</v>
      </c>
      <c r="E1102" t="s">
        <v>8341</v>
      </c>
      <c r="F1102" t="s">
        <v>49</v>
      </c>
      <c r="G1102" t="s">
        <v>50</v>
      </c>
      <c r="H1102" t="s">
        <v>112</v>
      </c>
      <c r="I1102" t="s">
        <v>39</v>
      </c>
      <c r="J1102" t="s">
        <v>17756</v>
      </c>
      <c r="K1102" t="s">
        <v>17757</v>
      </c>
      <c r="L1102" s="66">
        <v>7</v>
      </c>
      <c r="M1102" s="66">
        <v>0</v>
      </c>
      <c r="N1102" t="s">
        <v>113</v>
      </c>
      <c r="O1102" t="s">
        <v>8342</v>
      </c>
      <c r="P1102" t="s">
        <v>7061</v>
      </c>
      <c r="Q1102" t="s">
        <v>224</v>
      </c>
      <c r="R1102"/>
      <c r="S1102"/>
      <c r="T1102"/>
      <c r="U1102" s="57">
        <v>46059</v>
      </c>
      <c r="V1102" s="57">
        <v>46065</v>
      </c>
      <c r="W1102" s="65">
        <f t="shared" si="17"/>
        <v>7</v>
      </c>
    </row>
    <row r="1103" spans="1:23" ht="13.5" x14ac:dyDescent="0.25">
      <c r="A1103" t="s">
        <v>7239</v>
      </c>
      <c r="B1103" s="57">
        <v>46023</v>
      </c>
      <c r="C1103" s="57">
        <v>46066</v>
      </c>
      <c r="D1103" t="s">
        <v>11676</v>
      </c>
      <c r="E1103" t="s">
        <v>10195</v>
      </c>
      <c r="F1103" t="s">
        <v>49</v>
      </c>
      <c r="G1103" t="s">
        <v>50</v>
      </c>
      <c r="H1103" t="s">
        <v>112</v>
      </c>
      <c r="I1103" t="s">
        <v>39</v>
      </c>
      <c r="J1103" t="s">
        <v>17756</v>
      </c>
      <c r="K1103" t="s">
        <v>17757</v>
      </c>
      <c r="L1103" s="66">
        <v>44</v>
      </c>
      <c r="M1103" s="66">
        <v>0</v>
      </c>
      <c r="N1103" t="s">
        <v>113</v>
      </c>
      <c r="O1103" t="s">
        <v>10121</v>
      </c>
      <c r="P1103" t="s">
        <v>10121</v>
      </c>
      <c r="Q1103" t="s">
        <v>224</v>
      </c>
      <c r="R1103"/>
      <c r="S1103"/>
      <c r="T1103"/>
      <c r="U1103" s="57">
        <v>46023</v>
      </c>
      <c r="V1103" s="57">
        <v>46066</v>
      </c>
      <c r="W1103" s="65">
        <f t="shared" si="17"/>
        <v>44</v>
      </c>
    </row>
    <row r="1104" spans="1:23" ht="13.5" x14ac:dyDescent="0.25">
      <c r="A1104" t="s">
        <v>331</v>
      </c>
      <c r="B1104" s="57">
        <v>46023</v>
      </c>
      <c r="C1104" s="57">
        <v>46066</v>
      </c>
      <c r="D1104" t="s">
        <v>11676</v>
      </c>
      <c r="E1104" t="s">
        <v>332</v>
      </c>
      <c r="F1104" t="s">
        <v>36</v>
      </c>
      <c r="G1104" t="s">
        <v>37</v>
      </c>
      <c r="H1104" t="s">
        <v>323</v>
      </c>
      <c r="I1104" t="s">
        <v>39</v>
      </c>
      <c r="J1104" t="s">
        <v>17833</v>
      </c>
      <c r="K1104" t="s">
        <v>17834</v>
      </c>
      <c r="L1104" s="66">
        <v>44</v>
      </c>
      <c r="M1104" s="66">
        <v>0</v>
      </c>
      <c r="N1104" t="s">
        <v>324</v>
      </c>
      <c r="O1104" t="s">
        <v>283</v>
      </c>
      <c r="P1104" t="s">
        <v>41</v>
      </c>
      <c r="Q1104" t="s">
        <v>10322</v>
      </c>
      <c r="R1104" t="s">
        <v>14841</v>
      </c>
      <c r="S1104" t="s">
        <v>14842</v>
      </c>
      <c r="T1104" t="s">
        <v>324</v>
      </c>
      <c r="U1104" s="57">
        <v>46023</v>
      </c>
      <c r="V1104" s="57">
        <v>46066</v>
      </c>
      <c r="W1104" s="65">
        <f t="shared" si="17"/>
        <v>44</v>
      </c>
    </row>
    <row r="1105" spans="1:23" ht="13.5" x14ac:dyDescent="0.25">
      <c r="A1105" t="s">
        <v>3428</v>
      </c>
      <c r="B1105" s="57">
        <v>46023</v>
      </c>
      <c r="C1105" s="57">
        <v>46066</v>
      </c>
      <c r="D1105" t="s">
        <v>11676</v>
      </c>
      <c r="E1105" t="s">
        <v>3429</v>
      </c>
      <c r="F1105" t="s">
        <v>36</v>
      </c>
      <c r="G1105" t="s">
        <v>59</v>
      </c>
      <c r="H1105" t="s">
        <v>159</v>
      </c>
      <c r="I1105" t="s">
        <v>39</v>
      </c>
      <c r="J1105" t="s">
        <v>17833</v>
      </c>
      <c r="K1105" t="s">
        <v>17834</v>
      </c>
      <c r="L1105" s="66">
        <v>44</v>
      </c>
      <c r="M1105" s="66">
        <v>0</v>
      </c>
      <c r="N1105" t="s">
        <v>160</v>
      </c>
      <c r="O1105" t="s">
        <v>3390</v>
      </c>
      <c r="P1105" t="s">
        <v>41</v>
      </c>
      <c r="Q1105" t="s">
        <v>10822</v>
      </c>
      <c r="R1105" t="s">
        <v>14839</v>
      </c>
      <c r="S1105" t="s">
        <v>14840</v>
      </c>
      <c r="T1105" t="s">
        <v>160</v>
      </c>
      <c r="U1105" s="57">
        <v>46023</v>
      </c>
      <c r="V1105" s="57">
        <v>46066</v>
      </c>
      <c r="W1105" s="65">
        <f t="shared" si="17"/>
        <v>44</v>
      </c>
    </row>
    <row r="1106" spans="1:23" ht="13.5" x14ac:dyDescent="0.25">
      <c r="A1106" t="s">
        <v>7658</v>
      </c>
      <c r="B1106" s="57">
        <v>46023</v>
      </c>
      <c r="C1106" s="57">
        <v>46066</v>
      </c>
      <c r="D1106" t="s">
        <v>11676</v>
      </c>
      <c r="E1106" t="s">
        <v>7659</v>
      </c>
      <c r="F1106" t="s">
        <v>49</v>
      </c>
      <c r="G1106" t="s">
        <v>50</v>
      </c>
      <c r="H1106" t="s">
        <v>7513</v>
      </c>
      <c r="I1106" t="s">
        <v>39</v>
      </c>
      <c r="J1106" t="s">
        <v>17756</v>
      </c>
      <c r="K1106" t="s">
        <v>17757</v>
      </c>
      <c r="L1106" s="66">
        <v>44</v>
      </c>
      <c r="M1106" s="66">
        <v>0</v>
      </c>
      <c r="N1106" t="s">
        <v>7554</v>
      </c>
      <c r="O1106" t="s">
        <v>7555</v>
      </c>
      <c r="P1106" t="s">
        <v>7061</v>
      </c>
      <c r="Q1106" t="s">
        <v>224</v>
      </c>
      <c r="R1106"/>
      <c r="S1106"/>
      <c r="T1106"/>
      <c r="U1106" s="57">
        <v>46023</v>
      </c>
      <c r="V1106" s="57">
        <v>46066</v>
      </c>
      <c r="W1106" s="65">
        <f t="shared" si="17"/>
        <v>44</v>
      </c>
    </row>
    <row r="1107" spans="1:23" ht="13.5" x14ac:dyDescent="0.25">
      <c r="A1107" t="s">
        <v>2095</v>
      </c>
      <c r="B1107" s="57">
        <v>46030</v>
      </c>
      <c r="C1107" s="57">
        <v>46066</v>
      </c>
      <c r="D1107" t="s">
        <v>11676</v>
      </c>
      <c r="E1107" t="s">
        <v>2096</v>
      </c>
      <c r="F1107" t="s">
        <v>36</v>
      </c>
      <c r="G1107" t="s">
        <v>37</v>
      </c>
      <c r="H1107" t="s">
        <v>38</v>
      </c>
      <c r="I1107" t="s">
        <v>39</v>
      </c>
      <c r="J1107" t="s">
        <v>17833</v>
      </c>
      <c r="K1107" t="s">
        <v>17834</v>
      </c>
      <c r="L1107" s="66">
        <v>37</v>
      </c>
      <c r="M1107" s="66">
        <v>0</v>
      </c>
      <c r="N1107" t="s">
        <v>38</v>
      </c>
      <c r="O1107" t="s">
        <v>2086</v>
      </c>
      <c r="P1107" t="s">
        <v>41</v>
      </c>
      <c r="Q1107" t="s">
        <v>2116</v>
      </c>
      <c r="R1107" t="s">
        <v>12559</v>
      </c>
      <c r="S1107" t="s">
        <v>12560</v>
      </c>
      <c r="T1107" t="s">
        <v>38</v>
      </c>
      <c r="U1107" s="57">
        <v>46030</v>
      </c>
      <c r="V1107" s="57">
        <v>46066</v>
      </c>
      <c r="W1107" s="65">
        <f t="shared" si="17"/>
        <v>37</v>
      </c>
    </row>
    <row r="1108" spans="1:23" ht="13.5" x14ac:dyDescent="0.25">
      <c r="A1108" t="s">
        <v>1709</v>
      </c>
      <c r="B1108" s="57">
        <v>46037</v>
      </c>
      <c r="C1108" s="57">
        <v>46066</v>
      </c>
      <c r="D1108" t="s">
        <v>11676</v>
      </c>
      <c r="E1108" t="s">
        <v>3678</v>
      </c>
      <c r="F1108" t="s">
        <v>36</v>
      </c>
      <c r="G1108" t="s">
        <v>37</v>
      </c>
      <c r="H1108" t="s">
        <v>38</v>
      </c>
      <c r="I1108" t="s">
        <v>39</v>
      </c>
      <c r="J1108" t="s">
        <v>17833</v>
      </c>
      <c r="K1108" t="s">
        <v>17834</v>
      </c>
      <c r="L1108" s="66">
        <v>30</v>
      </c>
      <c r="M1108" s="66">
        <v>0</v>
      </c>
      <c r="N1108" t="s">
        <v>38</v>
      </c>
      <c r="O1108" t="s">
        <v>3658</v>
      </c>
      <c r="P1108" t="s">
        <v>41</v>
      </c>
      <c r="Q1108" t="s">
        <v>10897</v>
      </c>
      <c r="R1108" t="s">
        <v>16167</v>
      </c>
      <c r="S1108" t="s">
        <v>16168</v>
      </c>
      <c r="T1108" t="s">
        <v>38</v>
      </c>
      <c r="U1108" s="57">
        <v>46037</v>
      </c>
      <c r="V1108" s="57">
        <v>46066</v>
      </c>
      <c r="W1108" s="65">
        <f t="shared" si="17"/>
        <v>30</v>
      </c>
    </row>
    <row r="1109" spans="1:23" ht="13.5" x14ac:dyDescent="0.25">
      <c r="A1109" t="s">
        <v>357</v>
      </c>
      <c r="B1109" s="57">
        <v>46050</v>
      </c>
      <c r="C1109" s="57">
        <v>46066</v>
      </c>
      <c r="D1109" t="s">
        <v>11676</v>
      </c>
      <c r="E1109" t="s">
        <v>4574</v>
      </c>
      <c r="F1109" t="s">
        <v>36</v>
      </c>
      <c r="G1109" t="s">
        <v>37</v>
      </c>
      <c r="H1109" t="s">
        <v>38</v>
      </c>
      <c r="I1109" t="s">
        <v>39</v>
      </c>
      <c r="J1109" t="s">
        <v>17833</v>
      </c>
      <c r="K1109" t="s">
        <v>17834</v>
      </c>
      <c r="L1109" s="66">
        <v>17</v>
      </c>
      <c r="M1109" s="66">
        <v>0</v>
      </c>
      <c r="N1109" t="s">
        <v>38</v>
      </c>
      <c r="O1109" t="s">
        <v>4572</v>
      </c>
      <c r="P1109" t="s">
        <v>41</v>
      </c>
      <c r="Q1109" t="s">
        <v>10985</v>
      </c>
      <c r="R1109" t="s">
        <v>16266</v>
      </c>
      <c r="S1109" t="s">
        <v>16267</v>
      </c>
      <c r="T1109" t="s">
        <v>38</v>
      </c>
      <c r="U1109" s="57">
        <v>46050</v>
      </c>
      <c r="V1109" s="57">
        <v>46066</v>
      </c>
      <c r="W1109" s="65">
        <f t="shared" si="17"/>
        <v>17</v>
      </c>
    </row>
    <row r="1110" spans="1:23" ht="13.5" x14ac:dyDescent="0.25">
      <c r="A1110" t="s">
        <v>277</v>
      </c>
      <c r="B1110" s="57">
        <v>46050</v>
      </c>
      <c r="C1110" s="57">
        <v>46066</v>
      </c>
      <c r="D1110" t="s">
        <v>11676</v>
      </c>
      <c r="E1110" t="s">
        <v>4796</v>
      </c>
      <c r="F1110" t="s">
        <v>36</v>
      </c>
      <c r="G1110" t="s">
        <v>37</v>
      </c>
      <c r="H1110" t="s">
        <v>241</v>
      </c>
      <c r="I1110" t="s">
        <v>39</v>
      </c>
      <c r="J1110" t="s">
        <v>17833</v>
      </c>
      <c r="K1110" t="s">
        <v>17834</v>
      </c>
      <c r="L1110" s="66">
        <v>17</v>
      </c>
      <c r="M1110" s="66">
        <v>0</v>
      </c>
      <c r="N1110" t="s">
        <v>242</v>
      </c>
      <c r="O1110" t="s">
        <v>4777</v>
      </c>
      <c r="P1110" t="s">
        <v>41</v>
      </c>
      <c r="Q1110" t="s">
        <v>11040</v>
      </c>
      <c r="R1110" t="s">
        <v>16268</v>
      </c>
      <c r="S1110" t="s">
        <v>16269</v>
      </c>
      <c r="T1110" t="s">
        <v>242</v>
      </c>
      <c r="U1110" s="57">
        <v>46050</v>
      </c>
      <c r="V1110" s="57">
        <v>46066</v>
      </c>
      <c r="W1110" s="65">
        <f t="shared" si="17"/>
        <v>17</v>
      </c>
    </row>
    <row r="1111" spans="1:23" ht="13.5" x14ac:dyDescent="0.25">
      <c r="A1111" t="s">
        <v>1987</v>
      </c>
      <c r="B1111" s="57">
        <v>46050</v>
      </c>
      <c r="C1111" s="57">
        <v>46066</v>
      </c>
      <c r="D1111" t="s">
        <v>11676</v>
      </c>
      <c r="E1111" t="s">
        <v>2908</v>
      </c>
      <c r="F1111" t="s">
        <v>36</v>
      </c>
      <c r="G1111" t="s">
        <v>37</v>
      </c>
      <c r="H1111" t="s">
        <v>38</v>
      </c>
      <c r="I1111" t="s">
        <v>39</v>
      </c>
      <c r="J1111" t="s">
        <v>17833</v>
      </c>
      <c r="K1111" t="s">
        <v>17834</v>
      </c>
      <c r="L1111" s="66">
        <v>17</v>
      </c>
      <c r="M1111" s="66">
        <v>0</v>
      </c>
      <c r="N1111" t="s">
        <v>38</v>
      </c>
      <c r="O1111" t="s">
        <v>2890</v>
      </c>
      <c r="P1111" t="s">
        <v>41</v>
      </c>
      <c r="Q1111" t="s">
        <v>2918</v>
      </c>
      <c r="R1111" t="s">
        <v>13629</v>
      </c>
      <c r="S1111" t="s">
        <v>13630</v>
      </c>
      <c r="T1111" t="s">
        <v>38</v>
      </c>
      <c r="U1111" s="57">
        <v>46050</v>
      </c>
      <c r="V1111" s="57">
        <v>46066</v>
      </c>
      <c r="W1111" s="65">
        <f t="shared" si="17"/>
        <v>17</v>
      </c>
    </row>
    <row r="1112" spans="1:23" ht="13.5" x14ac:dyDescent="0.25">
      <c r="A1112" t="s">
        <v>682</v>
      </c>
      <c r="B1112" s="57">
        <v>46051</v>
      </c>
      <c r="C1112" s="57">
        <v>46066</v>
      </c>
      <c r="D1112" t="s">
        <v>11676</v>
      </c>
      <c r="E1112" t="s">
        <v>683</v>
      </c>
      <c r="F1112" t="s">
        <v>36</v>
      </c>
      <c r="G1112" t="s">
        <v>37</v>
      </c>
      <c r="H1112" t="s">
        <v>38</v>
      </c>
      <c r="I1112" t="s">
        <v>39</v>
      </c>
      <c r="J1112" t="s">
        <v>17833</v>
      </c>
      <c r="K1112" t="s">
        <v>17834</v>
      </c>
      <c r="L1112" s="66">
        <v>16</v>
      </c>
      <c r="M1112" s="66">
        <v>0</v>
      </c>
      <c r="N1112" t="s">
        <v>38</v>
      </c>
      <c r="O1112" t="s">
        <v>681</v>
      </c>
      <c r="P1112" t="s">
        <v>41</v>
      </c>
      <c r="Q1112" t="s">
        <v>10398</v>
      </c>
      <c r="R1112" t="s">
        <v>16284</v>
      </c>
      <c r="S1112" t="s">
        <v>16285</v>
      </c>
      <c r="T1112" t="s">
        <v>38</v>
      </c>
      <c r="U1112" s="57">
        <v>46051</v>
      </c>
      <c r="V1112" s="57">
        <v>46066</v>
      </c>
      <c r="W1112" s="65">
        <f t="shared" si="17"/>
        <v>16</v>
      </c>
    </row>
    <row r="1113" spans="1:23" ht="13.5" x14ac:dyDescent="0.25">
      <c r="A1113" t="s">
        <v>6024</v>
      </c>
      <c r="B1113" s="57">
        <v>46059</v>
      </c>
      <c r="C1113" s="57">
        <v>46066</v>
      </c>
      <c r="D1113" t="s">
        <v>11676</v>
      </c>
      <c r="E1113" t="s">
        <v>6026</v>
      </c>
      <c r="F1113" t="s">
        <v>36</v>
      </c>
      <c r="G1113" t="s">
        <v>37</v>
      </c>
      <c r="H1113" t="s">
        <v>38</v>
      </c>
      <c r="I1113" t="s">
        <v>39</v>
      </c>
      <c r="J1113" t="s">
        <v>17833</v>
      </c>
      <c r="K1113" t="s">
        <v>17834</v>
      </c>
      <c r="L1113" s="66">
        <v>8</v>
      </c>
      <c r="M1113" s="66">
        <v>0</v>
      </c>
      <c r="N1113" t="s">
        <v>38</v>
      </c>
      <c r="O1113" t="s">
        <v>5844</v>
      </c>
      <c r="P1113" t="s">
        <v>41</v>
      </c>
      <c r="Q1113" t="s">
        <v>5981</v>
      </c>
      <c r="R1113" t="s">
        <v>12361</v>
      </c>
      <c r="S1113" t="s">
        <v>12362</v>
      </c>
      <c r="T1113" t="s">
        <v>38</v>
      </c>
      <c r="U1113" s="57">
        <v>46059</v>
      </c>
      <c r="V1113" s="57">
        <v>46066</v>
      </c>
      <c r="W1113" s="65">
        <f t="shared" si="17"/>
        <v>8</v>
      </c>
    </row>
    <row r="1114" spans="1:23" ht="13.5" x14ac:dyDescent="0.25">
      <c r="A1114" t="s">
        <v>512</v>
      </c>
      <c r="B1114" s="57">
        <v>46059</v>
      </c>
      <c r="C1114" s="57">
        <v>46066</v>
      </c>
      <c r="D1114" t="s">
        <v>11676</v>
      </c>
      <c r="E1114" t="s">
        <v>2627</v>
      </c>
      <c r="F1114" t="s">
        <v>36</v>
      </c>
      <c r="G1114" t="s">
        <v>37</v>
      </c>
      <c r="H1114" t="s">
        <v>159</v>
      </c>
      <c r="I1114" t="s">
        <v>39</v>
      </c>
      <c r="J1114" t="s">
        <v>17833</v>
      </c>
      <c r="K1114" t="s">
        <v>17834</v>
      </c>
      <c r="L1114" s="66">
        <v>8</v>
      </c>
      <c r="M1114" s="66">
        <v>0</v>
      </c>
      <c r="N1114" t="s">
        <v>160</v>
      </c>
      <c r="O1114" t="s">
        <v>2521</v>
      </c>
      <c r="P1114" t="s">
        <v>41</v>
      </c>
      <c r="Q1114" t="s">
        <v>2602</v>
      </c>
      <c r="R1114" t="s">
        <v>12247</v>
      </c>
      <c r="S1114" t="s">
        <v>12248</v>
      </c>
      <c r="T1114" t="s">
        <v>160</v>
      </c>
      <c r="U1114" s="57">
        <v>46059</v>
      </c>
      <c r="V1114" s="57">
        <v>46066</v>
      </c>
      <c r="W1114" s="65">
        <f t="shared" si="17"/>
        <v>8</v>
      </c>
    </row>
    <row r="1115" spans="1:23" ht="13.5" x14ac:dyDescent="0.25">
      <c r="A1115" t="s">
        <v>8987</v>
      </c>
      <c r="B1115" s="57">
        <v>46064</v>
      </c>
      <c r="C1115" s="57">
        <v>46066</v>
      </c>
      <c r="D1115" t="s">
        <v>11676</v>
      </c>
      <c r="E1115" t="s">
        <v>8988</v>
      </c>
      <c r="F1115" t="s">
        <v>36</v>
      </c>
      <c r="G1115" t="s">
        <v>37</v>
      </c>
      <c r="H1115" t="s">
        <v>8869</v>
      </c>
      <c r="I1115" t="s">
        <v>39</v>
      </c>
      <c r="J1115" t="s">
        <v>17833</v>
      </c>
      <c r="K1115" t="s">
        <v>17834</v>
      </c>
      <c r="L1115" s="66">
        <v>3</v>
      </c>
      <c r="M1115" s="66">
        <v>0</v>
      </c>
      <c r="N1115" t="s">
        <v>8869</v>
      </c>
      <c r="O1115" t="s">
        <v>8821</v>
      </c>
      <c r="P1115" t="s">
        <v>11678</v>
      </c>
      <c r="Q1115" t="s">
        <v>11339</v>
      </c>
      <c r="R1115" t="s">
        <v>16398</v>
      </c>
      <c r="S1115" t="s">
        <v>16399</v>
      </c>
      <c r="T1115" t="s">
        <v>8869</v>
      </c>
      <c r="U1115" s="57">
        <v>46064</v>
      </c>
      <c r="V1115" s="57">
        <v>46066</v>
      </c>
      <c r="W1115" s="65">
        <f t="shared" si="17"/>
        <v>3</v>
      </c>
    </row>
    <row r="1116" spans="1:23" ht="13.5" x14ac:dyDescent="0.25">
      <c r="A1116" t="s">
        <v>333</v>
      </c>
      <c r="B1116" s="57">
        <v>46064</v>
      </c>
      <c r="C1116" s="57">
        <v>46066</v>
      </c>
      <c r="D1116" t="s">
        <v>11676</v>
      </c>
      <c r="E1116" t="s">
        <v>334</v>
      </c>
      <c r="F1116" t="s">
        <v>36</v>
      </c>
      <c r="G1116" t="s">
        <v>37</v>
      </c>
      <c r="H1116" t="s">
        <v>323</v>
      </c>
      <c r="I1116" t="s">
        <v>39</v>
      </c>
      <c r="J1116" t="s">
        <v>17833</v>
      </c>
      <c r="K1116" t="s">
        <v>17834</v>
      </c>
      <c r="L1116" s="66">
        <v>3</v>
      </c>
      <c r="M1116" s="66">
        <v>0</v>
      </c>
      <c r="N1116" t="s">
        <v>324</v>
      </c>
      <c r="O1116" t="s">
        <v>283</v>
      </c>
      <c r="P1116" t="s">
        <v>41</v>
      </c>
      <c r="Q1116" t="s">
        <v>10327</v>
      </c>
      <c r="R1116" t="s">
        <v>16400</v>
      </c>
      <c r="S1116" t="s">
        <v>16401</v>
      </c>
      <c r="T1116" t="s">
        <v>324</v>
      </c>
      <c r="U1116" s="57">
        <v>46064</v>
      </c>
      <c r="V1116" s="57">
        <v>46066</v>
      </c>
      <c r="W1116" s="65">
        <f t="shared" si="17"/>
        <v>3</v>
      </c>
    </row>
    <row r="1117" spans="1:23" ht="13.5" x14ac:dyDescent="0.25">
      <c r="A1117" t="s">
        <v>2413</v>
      </c>
      <c r="B1117" s="57">
        <v>46064</v>
      </c>
      <c r="C1117" s="57">
        <v>46066</v>
      </c>
      <c r="D1117" t="s">
        <v>11676</v>
      </c>
      <c r="E1117" t="s">
        <v>2414</v>
      </c>
      <c r="F1117" t="s">
        <v>36</v>
      </c>
      <c r="G1117" t="s">
        <v>37</v>
      </c>
      <c r="H1117" t="s">
        <v>38</v>
      </c>
      <c r="I1117" t="s">
        <v>39</v>
      </c>
      <c r="J1117" t="s">
        <v>17833</v>
      </c>
      <c r="K1117" t="s">
        <v>17834</v>
      </c>
      <c r="L1117" s="66">
        <v>3</v>
      </c>
      <c r="M1117" s="66">
        <v>0</v>
      </c>
      <c r="N1117" t="s">
        <v>38</v>
      </c>
      <c r="O1117" t="s">
        <v>2403</v>
      </c>
      <c r="P1117" t="s">
        <v>41</v>
      </c>
      <c r="Q1117" t="s">
        <v>10698</v>
      </c>
      <c r="R1117" t="s">
        <v>16402</v>
      </c>
      <c r="S1117" t="s">
        <v>16403</v>
      </c>
      <c r="T1117" t="s">
        <v>38</v>
      </c>
      <c r="U1117" s="57">
        <v>46064</v>
      </c>
      <c r="V1117" s="57">
        <v>46066</v>
      </c>
      <c r="W1117" s="65">
        <f t="shared" si="17"/>
        <v>3</v>
      </c>
    </row>
    <row r="1118" spans="1:23" ht="13.5" x14ac:dyDescent="0.25">
      <c r="A1118" t="s">
        <v>3751</v>
      </c>
      <c r="B1118" s="57">
        <v>46065</v>
      </c>
      <c r="C1118" s="57">
        <v>46066</v>
      </c>
      <c r="D1118" t="s">
        <v>11676</v>
      </c>
      <c r="E1118" t="s">
        <v>5064</v>
      </c>
      <c r="F1118" t="s">
        <v>36</v>
      </c>
      <c r="G1118" t="s">
        <v>37</v>
      </c>
      <c r="H1118" t="s">
        <v>38</v>
      </c>
      <c r="I1118" t="s">
        <v>39</v>
      </c>
      <c r="J1118" t="s">
        <v>17833</v>
      </c>
      <c r="K1118" t="s">
        <v>17834</v>
      </c>
      <c r="L1118" s="66">
        <v>2</v>
      </c>
      <c r="M1118" s="66">
        <v>0</v>
      </c>
      <c r="N1118" t="s">
        <v>38</v>
      </c>
      <c r="O1118" t="s">
        <v>5054</v>
      </c>
      <c r="P1118" t="s">
        <v>41</v>
      </c>
      <c r="Q1118" t="s">
        <v>5112</v>
      </c>
      <c r="R1118" t="s">
        <v>12885</v>
      </c>
      <c r="S1118" t="s">
        <v>12886</v>
      </c>
      <c r="T1118" t="s">
        <v>38</v>
      </c>
      <c r="U1118" s="57">
        <v>46065</v>
      </c>
      <c r="V1118" s="57">
        <v>46066</v>
      </c>
      <c r="W1118" s="65">
        <f t="shared" si="17"/>
        <v>2</v>
      </c>
    </row>
    <row r="1119" spans="1:23" ht="13.5" x14ac:dyDescent="0.25">
      <c r="A1119" t="s">
        <v>3043</v>
      </c>
      <c r="B1119" s="57">
        <v>46023</v>
      </c>
      <c r="C1119" s="57">
        <v>46067</v>
      </c>
      <c r="D1119" t="s">
        <v>11676</v>
      </c>
      <c r="E1119" t="s">
        <v>5588</v>
      </c>
      <c r="F1119" t="s">
        <v>36</v>
      </c>
      <c r="G1119" t="s">
        <v>130</v>
      </c>
      <c r="H1119" t="s">
        <v>38</v>
      </c>
      <c r="I1119" t="s">
        <v>39</v>
      </c>
      <c r="J1119" t="s">
        <v>17833</v>
      </c>
      <c r="K1119" t="s">
        <v>17834</v>
      </c>
      <c r="L1119" s="66">
        <v>45</v>
      </c>
      <c r="M1119" s="66">
        <v>0</v>
      </c>
      <c r="N1119" t="s">
        <v>38</v>
      </c>
      <c r="O1119" t="s">
        <v>5581</v>
      </c>
      <c r="P1119" t="s">
        <v>41</v>
      </c>
      <c r="Q1119" t="s">
        <v>11136</v>
      </c>
      <c r="R1119" t="s">
        <v>14843</v>
      </c>
      <c r="S1119" t="s">
        <v>14844</v>
      </c>
      <c r="T1119"/>
      <c r="U1119" s="57">
        <v>46023</v>
      </c>
      <c r="V1119" s="57">
        <v>46067</v>
      </c>
      <c r="W1119" s="65">
        <f t="shared" si="17"/>
        <v>45</v>
      </c>
    </row>
    <row r="1120" spans="1:23" ht="13.5" x14ac:dyDescent="0.25">
      <c r="A1120" t="s">
        <v>860</v>
      </c>
      <c r="B1120" s="57">
        <v>46036</v>
      </c>
      <c r="C1120" s="57">
        <v>46067</v>
      </c>
      <c r="D1120" t="s">
        <v>11676</v>
      </c>
      <c r="E1120" t="s">
        <v>861</v>
      </c>
      <c r="F1120" t="s">
        <v>36</v>
      </c>
      <c r="G1120" t="s">
        <v>37</v>
      </c>
      <c r="H1120" t="s">
        <v>38</v>
      </c>
      <c r="I1120" t="s">
        <v>39</v>
      </c>
      <c r="J1120" t="s">
        <v>17833</v>
      </c>
      <c r="K1120" t="s">
        <v>17834</v>
      </c>
      <c r="L1120" s="66">
        <v>32</v>
      </c>
      <c r="M1120" s="66">
        <v>0</v>
      </c>
      <c r="N1120" t="s">
        <v>38</v>
      </c>
      <c r="O1120" t="s">
        <v>836</v>
      </c>
      <c r="P1120" t="s">
        <v>41</v>
      </c>
      <c r="Q1120" t="s">
        <v>10427</v>
      </c>
      <c r="R1120" t="s">
        <v>16141</v>
      </c>
      <c r="S1120" t="s">
        <v>16142</v>
      </c>
      <c r="T1120" t="s">
        <v>38</v>
      </c>
      <c r="U1120" s="57">
        <v>46036</v>
      </c>
      <c r="V1120" s="57">
        <v>46067</v>
      </c>
      <c r="W1120" s="65">
        <f t="shared" si="17"/>
        <v>32</v>
      </c>
    </row>
    <row r="1121" spans="1:23" ht="13.5" x14ac:dyDescent="0.25">
      <c r="A1121" t="s">
        <v>9654</v>
      </c>
      <c r="B1121" s="57">
        <v>46057</v>
      </c>
      <c r="C1121" s="57">
        <v>46067</v>
      </c>
      <c r="D1121" t="s">
        <v>11676</v>
      </c>
      <c r="E1121" t="s">
        <v>9656</v>
      </c>
      <c r="F1121" t="s">
        <v>36</v>
      </c>
      <c r="G1121" t="s">
        <v>37</v>
      </c>
      <c r="H1121" t="s">
        <v>9426</v>
      </c>
      <c r="I1121" t="s">
        <v>39</v>
      </c>
      <c r="J1121" t="s">
        <v>17833</v>
      </c>
      <c r="K1121" t="s">
        <v>17834</v>
      </c>
      <c r="L1121" s="66">
        <v>11</v>
      </c>
      <c r="M1121" s="66">
        <v>0</v>
      </c>
      <c r="N1121" t="s">
        <v>9427</v>
      </c>
      <c r="O1121" t="s">
        <v>9428</v>
      </c>
      <c r="P1121" t="s">
        <v>11678</v>
      </c>
      <c r="Q1121" t="s">
        <v>11440</v>
      </c>
      <c r="R1121" t="s">
        <v>14624</v>
      </c>
      <c r="S1121" t="s">
        <v>14625</v>
      </c>
      <c r="T1121" t="s">
        <v>9427</v>
      </c>
      <c r="U1121" s="57">
        <v>46057</v>
      </c>
      <c r="V1121" s="57">
        <v>46067</v>
      </c>
      <c r="W1121" s="65">
        <f t="shared" si="17"/>
        <v>11</v>
      </c>
    </row>
    <row r="1122" spans="1:23" ht="13.5" x14ac:dyDescent="0.25">
      <c r="A1122" t="s">
        <v>8893</v>
      </c>
      <c r="B1122" s="57">
        <v>46023</v>
      </c>
      <c r="C1122" s="57">
        <v>46068</v>
      </c>
      <c r="D1122" t="s">
        <v>11676</v>
      </c>
      <c r="E1122" t="s">
        <v>8894</v>
      </c>
      <c r="F1122" t="s">
        <v>36</v>
      </c>
      <c r="G1122" t="s">
        <v>44</v>
      </c>
      <c r="H1122" t="s">
        <v>8869</v>
      </c>
      <c r="I1122" t="s">
        <v>39</v>
      </c>
      <c r="J1122" t="s">
        <v>17572</v>
      </c>
      <c r="K1122" t="s">
        <v>17573</v>
      </c>
      <c r="L1122" s="66">
        <v>46</v>
      </c>
      <c r="M1122" s="66">
        <v>0</v>
      </c>
      <c r="N1122" t="s">
        <v>8869</v>
      </c>
      <c r="O1122" t="s">
        <v>8821</v>
      </c>
      <c r="P1122" t="s">
        <v>11678</v>
      </c>
      <c r="Q1122" t="s">
        <v>224</v>
      </c>
      <c r="R1122"/>
      <c r="S1122"/>
      <c r="T1122"/>
      <c r="U1122" s="57">
        <v>46023</v>
      </c>
      <c r="V1122" s="57">
        <v>46068</v>
      </c>
      <c r="W1122" s="65">
        <f t="shared" si="17"/>
        <v>46</v>
      </c>
    </row>
    <row r="1123" spans="1:23" ht="13.5" x14ac:dyDescent="0.25">
      <c r="A1123" t="s">
        <v>8918</v>
      </c>
      <c r="B1123" s="57">
        <v>46023</v>
      </c>
      <c r="C1123" s="57">
        <v>46068</v>
      </c>
      <c r="D1123" t="s">
        <v>11676</v>
      </c>
      <c r="E1123" t="s">
        <v>8919</v>
      </c>
      <c r="F1123" t="s">
        <v>36</v>
      </c>
      <c r="G1123" t="s">
        <v>37</v>
      </c>
      <c r="H1123" t="s">
        <v>8869</v>
      </c>
      <c r="I1123" t="s">
        <v>39</v>
      </c>
      <c r="J1123" t="s">
        <v>17833</v>
      </c>
      <c r="K1123" t="s">
        <v>17834</v>
      </c>
      <c r="L1123" s="66">
        <v>46</v>
      </c>
      <c r="M1123" s="66">
        <v>0</v>
      </c>
      <c r="N1123" t="s">
        <v>8869</v>
      </c>
      <c r="O1123" t="s">
        <v>8821</v>
      </c>
      <c r="P1123" t="s">
        <v>11678</v>
      </c>
      <c r="Q1123" t="s">
        <v>8893</v>
      </c>
      <c r="R1123" t="s">
        <v>11917</v>
      </c>
      <c r="S1123" t="s">
        <v>11918</v>
      </c>
      <c r="T1123" t="s">
        <v>8869</v>
      </c>
      <c r="U1123" s="57">
        <v>46023</v>
      </c>
      <c r="V1123" s="57">
        <v>46068</v>
      </c>
      <c r="W1123" s="65">
        <f t="shared" si="17"/>
        <v>46</v>
      </c>
    </row>
    <row r="1124" spans="1:23" ht="13.5" x14ac:dyDescent="0.25">
      <c r="A1124" t="s">
        <v>7651</v>
      </c>
      <c r="B1124" s="57">
        <v>46023</v>
      </c>
      <c r="C1124" s="57">
        <v>46068</v>
      </c>
      <c r="D1124" t="s">
        <v>11676</v>
      </c>
      <c r="E1124" t="s">
        <v>7652</v>
      </c>
      <c r="F1124" t="s">
        <v>49</v>
      </c>
      <c r="G1124" t="s">
        <v>50</v>
      </c>
      <c r="H1124" t="s">
        <v>7513</v>
      </c>
      <c r="I1124" t="s">
        <v>39</v>
      </c>
      <c r="J1124" t="s">
        <v>17756</v>
      </c>
      <c r="K1124" t="s">
        <v>17757</v>
      </c>
      <c r="L1124" s="66">
        <v>46</v>
      </c>
      <c r="M1124" s="66">
        <v>0</v>
      </c>
      <c r="N1124" t="s">
        <v>7554</v>
      </c>
      <c r="O1124" t="s">
        <v>7555</v>
      </c>
      <c r="P1124" t="s">
        <v>7061</v>
      </c>
      <c r="Q1124" t="s">
        <v>224</v>
      </c>
      <c r="R1124"/>
      <c r="S1124"/>
      <c r="T1124"/>
      <c r="U1124" s="57">
        <v>46023</v>
      </c>
      <c r="V1124" s="57">
        <v>46068</v>
      </c>
      <c r="W1124" s="65">
        <f t="shared" si="17"/>
        <v>46</v>
      </c>
    </row>
    <row r="1125" spans="1:23" ht="13.5" x14ac:dyDescent="0.25">
      <c r="A1125" t="s">
        <v>1303</v>
      </c>
      <c r="B1125" s="57">
        <v>46023</v>
      </c>
      <c r="C1125" s="57">
        <v>46068</v>
      </c>
      <c r="D1125" t="s">
        <v>11676</v>
      </c>
      <c r="E1125" t="s">
        <v>1304</v>
      </c>
      <c r="F1125" t="s">
        <v>36</v>
      </c>
      <c r="G1125" t="s">
        <v>96</v>
      </c>
      <c r="H1125" t="s">
        <v>38</v>
      </c>
      <c r="I1125" t="s">
        <v>39</v>
      </c>
      <c r="J1125" t="s">
        <v>17835</v>
      </c>
      <c r="K1125" t="s">
        <v>17834</v>
      </c>
      <c r="L1125" s="66">
        <v>46</v>
      </c>
      <c r="M1125" s="66">
        <v>0</v>
      </c>
      <c r="N1125" t="s">
        <v>38</v>
      </c>
      <c r="O1125" t="s">
        <v>1299</v>
      </c>
      <c r="P1125" t="s">
        <v>41</v>
      </c>
      <c r="Q1125" t="s">
        <v>10506</v>
      </c>
      <c r="R1125" t="s">
        <v>14847</v>
      </c>
      <c r="S1125" t="s">
        <v>14848</v>
      </c>
      <c r="T1125" t="s">
        <v>38</v>
      </c>
      <c r="U1125" s="57">
        <v>46023</v>
      </c>
      <c r="V1125" s="57">
        <v>46068</v>
      </c>
      <c r="W1125" s="65">
        <f t="shared" si="17"/>
        <v>46</v>
      </c>
    </row>
    <row r="1126" spans="1:23" ht="13.5" x14ac:dyDescent="0.25">
      <c r="A1126" t="s">
        <v>7686</v>
      </c>
      <c r="B1126" s="57">
        <v>46023</v>
      </c>
      <c r="C1126" s="57">
        <v>46068</v>
      </c>
      <c r="D1126" t="s">
        <v>11676</v>
      </c>
      <c r="E1126" t="s">
        <v>7687</v>
      </c>
      <c r="F1126" t="s">
        <v>49</v>
      </c>
      <c r="G1126" t="s">
        <v>50</v>
      </c>
      <c r="H1126" t="s">
        <v>7513</v>
      </c>
      <c r="I1126" t="s">
        <v>39</v>
      </c>
      <c r="J1126" t="s">
        <v>17756</v>
      </c>
      <c r="K1126" t="s">
        <v>17757</v>
      </c>
      <c r="L1126" s="66">
        <v>46</v>
      </c>
      <c r="M1126" s="66">
        <v>0</v>
      </c>
      <c r="N1126" t="s">
        <v>7554</v>
      </c>
      <c r="O1126" t="s">
        <v>7555</v>
      </c>
      <c r="P1126" t="s">
        <v>7061</v>
      </c>
      <c r="Q1126" t="s">
        <v>224</v>
      </c>
      <c r="R1126"/>
      <c r="S1126"/>
      <c r="T1126"/>
      <c r="U1126" s="57">
        <v>46023</v>
      </c>
      <c r="V1126" s="57">
        <v>46068</v>
      </c>
      <c r="W1126" s="65">
        <f t="shared" si="17"/>
        <v>46</v>
      </c>
    </row>
    <row r="1127" spans="1:23" ht="13.5" x14ac:dyDescent="0.25">
      <c r="A1127" t="s">
        <v>6785</v>
      </c>
      <c r="B1127" s="57">
        <v>46036</v>
      </c>
      <c r="C1127" s="57">
        <v>46068</v>
      </c>
      <c r="D1127" t="s">
        <v>11676</v>
      </c>
      <c r="E1127" t="s">
        <v>9003</v>
      </c>
      <c r="F1127" t="s">
        <v>36</v>
      </c>
      <c r="G1127" t="s">
        <v>100</v>
      </c>
      <c r="H1127" t="s">
        <v>8869</v>
      </c>
      <c r="I1127" t="s">
        <v>39</v>
      </c>
      <c r="J1127" t="s">
        <v>17835</v>
      </c>
      <c r="K1127" t="s">
        <v>17834</v>
      </c>
      <c r="L1127" s="66">
        <v>33</v>
      </c>
      <c r="M1127" s="66">
        <v>0</v>
      </c>
      <c r="N1127" t="s">
        <v>8869</v>
      </c>
      <c r="O1127" t="s">
        <v>8821</v>
      </c>
      <c r="P1127" t="s">
        <v>11678</v>
      </c>
      <c r="Q1127" t="s">
        <v>8905</v>
      </c>
      <c r="R1127" t="s">
        <v>13635</v>
      </c>
      <c r="S1127" t="s">
        <v>13636</v>
      </c>
      <c r="T1127" t="s">
        <v>8869</v>
      </c>
      <c r="U1127" s="57">
        <v>46036</v>
      </c>
      <c r="V1127" s="57">
        <v>46068</v>
      </c>
      <c r="W1127" s="65">
        <f t="shared" si="17"/>
        <v>33</v>
      </c>
    </row>
    <row r="1128" spans="1:23" ht="13.5" x14ac:dyDescent="0.25">
      <c r="A1128" t="s">
        <v>205</v>
      </c>
      <c r="B1128" s="57">
        <v>46050</v>
      </c>
      <c r="C1128" s="57">
        <v>46068</v>
      </c>
      <c r="D1128" t="s">
        <v>11676</v>
      </c>
      <c r="E1128" t="s">
        <v>206</v>
      </c>
      <c r="F1128" t="s">
        <v>36</v>
      </c>
      <c r="G1128" t="s">
        <v>37</v>
      </c>
      <c r="H1128" t="s">
        <v>38</v>
      </c>
      <c r="I1128" t="s">
        <v>39</v>
      </c>
      <c r="J1128" t="s">
        <v>17833</v>
      </c>
      <c r="K1128" t="s">
        <v>17834</v>
      </c>
      <c r="L1128" s="66">
        <v>19</v>
      </c>
      <c r="M1128" s="66">
        <v>0</v>
      </c>
      <c r="N1128" t="s">
        <v>38</v>
      </c>
      <c r="O1128" t="s">
        <v>181</v>
      </c>
      <c r="P1128" t="s">
        <v>41</v>
      </c>
      <c r="Q1128" t="s">
        <v>10301</v>
      </c>
      <c r="R1128" t="s">
        <v>16270</v>
      </c>
      <c r="S1128" t="s">
        <v>16271</v>
      </c>
      <c r="T1128" t="s">
        <v>38</v>
      </c>
      <c r="U1128" s="57">
        <v>46050</v>
      </c>
      <c r="V1128" s="57">
        <v>46068</v>
      </c>
      <c r="W1128" s="65">
        <f t="shared" si="17"/>
        <v>19</v>
      </c>
    </row>
    <row r="1129" spans="1:23" ht="13.5" x14ac:dyDescent="0.25">
      <c r="A1129" t="s">
        <v>1349</v>
      </c>
      <c r="B1129" s="57">
        <v>46057</v>
      </c>
      <c r="C1129" s="57">
        <v>46068</v>
      </c>
      <c r="D1129" t="s">
        <v>11676</v>
      </c>
      <c r="E1129" t="s">
        <v>9474</v>
      </c>
      <c r="F1129" t="s">
        <v>36</v>
      </c>
      <c r="G1129" t="s">
        <v>37</v>
      </c>
      <c r="H1129" t="s">
        <v>9426</v>
      </c>
      <c r="I1129" t="s">
        <v>39</v>
      </c>
      <c r="J1129" t="s">
        <v>17833</v>
      </c>
      <c r="K1129" t="s">
        <v>17834</v>
      </c>
      <c r="L1129" s="66">
        <v>12</v>
      </c>
      <c r="M1129" s="66">
        <v>0</v>
      </c>
      <c r="N1129" t="s">
        <v>9427</v>
      </c>
      <c r="O1129" t="s">
        <v>9428</v>
      </c>
      <c r="P1129" t="s">
        <v>11678</v>
      </c>
      <c r="Q1129" t="s">
        <v>9816</v>
      </c>
      <c r="R1129" t="s">
        <v>12945</v>
      </c>
      <c r="S1129" t="s">
        <v>12946</v>
      </c>
      <c r="T1129" t="s">
        <v>9427</v>
      </c>
      <c r="U1129" s="57">
        <v>46057</v>
      </c>
      <c r="V1129" s="57">
        <v>46068</v>
      </c>
      <c r="W1129" s="65">
        <f t="shared" si="17"/>
        <v>12</v>
      </c>
    </row>
    <row r="1130" spans="1:23" ht="13.5" x14ac:dyDescent="0.25">
      <c r="A1130" t="s">
        <v>9591</v>
      </c>
      <c r="B1130" s="57">
        <v>46057</v>
      </c>
      <c r="C1130" s="57">
        <v>46068</v>
      </c>
      <c r="D1130" t="s">
        <v>11676</v>
      </c>
      <c r="E1130" t="s">
        <v>9592</v>
      </c>
      <c r="F1130" t="s">
        <v>36</v>
      </c>
      <c r="G1130" t="s">
        <v>37</v>
      </c>
      <c r="H1130" t="s">
        <v>9426</v>
      </c>
      <c r="I1130" t="s">
        <v>39</v>
      </c>
      <c r="J1130" t="s">
        <v>17833</v>
      </c>
      <c r="K1130" t="s">
        <v>17834</v>
      </c>
      <c r="L1130" s="66">
        <v>12</v>
      </c>
      <c r="M1130" s="66">
        <v>0</v>
      </c>
      <c r="N1130" t="s">
        <v>9427</v>
      </c>
      <c r="O1130" t="s">
        <v>9428</v>
      </c>
      <c r="P1130" t="s">
        <v>11678</v>
      </c>
      <c r="Q1130" t="s">
        <v>11419</v>
      </c>
      <c r="R1130" t="s">
        <v>16330</v>
      </c>
      <c r="S1130" t="s">
        <v>16331</v>
      </c>
      <c r="T1130" t="s">
        <v>9427</v>
      </c>
      <c r="U1130" s="57">
        <v>46057</v>
      </c>
      <c r="V1130" s="57">
        <v>46068</v>
      </c>
      <c r="W1130" s="65">
        <f t="shared" si="17"/>
        <v>12</v>
      </c>
    </row>
    <row r="1131" spans="1:23" ht="13.5" x14ac:dyDescent="0.25">
      <c r="A1131" t="s">
        <v>4682</v>
      </c>
      <c r="B1131" s="57">
        <v>46059</v>
      </c>
      <c r="C1131" s="57">
        <v>46068</v>
      </c>
      <c r="D1131" t="s">
        <v>11676</v>
      </c>
      <c r="E1131" t="s">
        <v>9034</v>
      </c>
      <c r="F1131" t="s">
        <v>36</v>
      </c>
      <c r="G1131" t="s">
        <v>96</v>
      </c>
      <c r="H1131" t="s">
        <v>8869</v>
      </c>
      <c r="I1131" t="s">
        <v>39</v>
      </c>
      <c r="J1131" t="s">
        <v>17835</v>
      </c>
      <c r="K1131" t="s">
        <v>17834</v>
      </c>
      <c r="L1131" s="66">
        <v>10</v>
      </c>
      <c r="M1131" s="66">
        <v>0</v>
      </c>
      <c r="N1131" t="s">
        <v>8869</v>
      </c>
      <c r="O1131" t="s">
        <v>8821</v>
      </c>
      <c r="P1131" t="s">
        <v>11678</v>
      </c>
      <c r="Q1131" t="s">
        <v>11338</v>
      </c>
      <c r="R1131" t="s">
        <v>16358</v>
      </c>
      <c r="S1131" t="s">
        <v>16359</v>
      </c>
      <c r="T1131" t="s">
        <v>8869</v>
      </c>
      <c r="U1131" s="57">
        <v>46059</v>
      </c>
      <c r="V1131" s="57">
        <v>46068</v>
      </c>
      <c r="W1131" s="65">
        <f t="shared" si="17"/>
        <v>10</v>
      </c>
    </row>
    <row r="1132" spans="1:23" ht="13.5" x14ac:dyDescent="0.25">
      <c r="A1132" t="s">
        <v>157</v>
      </c>
      <c r="B1132" s="57">
        <v>46064</v>
      </c>
      <c r="C1132" s="57">
        <v>46068</v>
      </c>
      <c r="D1132" t="s">
        <v>11676</v>
      </c>
      <c r="E1132" t="s">
        <v>158</v>
      </c>
      <c r="F1132" t="s">
        <v>36</v>
      </c>
      <c r="G1132" t="s">
        <v>37</v>
      </c>
      <c r="H1132" t="s">
        <v>159</v>
      </c>
      <c r="I1132" t="s">
        <v>39</v>
      </c>
      <c r="J1132" t="s">
        <v>17833</v>
      </c>
      <c r="K1132" t="s">
        <v>17834</v>
      </c>
      <c r="L1132" s="66">
        <v>5</v>
      </c>
      <c r="M1132" s="66">
        <v>0</v>
      </c>
      <c r="N1132" t="s">
        <v>160</v>
      </c>
      <c r="O1132" t="s">
        <v>125</v>
      </c>
      <c r="P1132" t="s">
        <v>41</v>
      </c>
      <c r="Q1132" t="s">
        <v>167</v>
      </c>
      <c r="R1132" t="s">
        <v>12483</v>
      </c>
      <c r="S1132" t="s">
        <v>12484</v>
      </c>
      <c r="T1132" t="s">
        <v>160</v>
      </c>
      <c r="U1132" s="57">
        <v>46064</v>
      </c>
      <c r="V1132" s="57">
        <v>46068</v>
      </c>
      <c r="W1132" s="65">
        <f t="shared" si="17"/>
        <v>5</v>
      </c>
    </row>
    <row r="1133" spans="1:23" ht="13.5" x14ac:dyDescent="0.25">
      <c r="A1133" t="s">
        <v>2413</v>
      </c>
      <c r="B1133" s="57">
        <v>46067</v>
      </c>
      <c r="C1133" s="57">
        <v>46068</v>
      </c>
      <c r="D1133" t="s">
        <v>11676</v>
      </c>
      <c r="E1133" t="s">
        <v>2415</v>
      </c>
      <c r="F1133" t="s">
        <v>36</v>
      </c>
      <c r="G1133" t="s">
        <v>96</v>
      </c>
      <c r="H1133" t="s">
        <v>38</v>
      </c>
      <c r="I1133" t="s">
        <v>39</v>
      </c>
      <c r="J1133" t="s">
        <v>17833</v>
      </c>
      <c r="K1133" t="s">
        <v>17834</v>
      </c>
      <c r="L1133" s="66">
        <v>2</v>
      </c>
      <c r="M1133" s="66">
        <v>0</v>
      </c>
      <c r="N1133" t="s">
        <v>38</v>
      </c>
      <c r="O1133" t="s">
        <v>2403</v>
      </c>
      <c r="P1133" t="s">
        <v>41</v>
      </c>
      <c r="Q1133" t="s">
        <v>2764</v>
      </c>
      <c r="R1133" t="s">
        <v>13245</v>
      </c>
      <c r="S1133" t="s">
        <v>13246</v>
      </c>
      <c r="T1133" t="s">
        <v>38</v>
      </c>
      <c r="U1133" s="57">
        <v>46067</v>
      </c>
      <c r="V1133" s="57">
        <v>46068</v>
      </c>
      <c r="W1133" s="65">
        <f t="shared" si="17"/>
        <v>2</v>
      </c>
    </row>
    <row r="1134" spans="1:23" ht="13.5" x14ac:dyDescent="0.25">
      <c r="A1134" t="s">
        <v>2734</v>
      </c>
      <c r="B1134" s="57">
        <v>46023</v>
      </c>
      <c r="C1134" s="57">
        <v>46069</v>
      </c>
      <c r="D1134" t="s">
        <v>11676</v>
      </c>
      <c r="E1134" t="s">
        <v>5870</v>
      </c>
      <c r="F1134" t="s">
        <v>36</v>
      </c>
      <c r="G1134" t="s">
        <v>37</v>
      </c>
      <c r="H1134" t="s">
        <v>38</v>
      </c>
      <c r="I1134" t="s">
        <v>39</v>
      </c>
      <c r="J1134" t="s">
        <v>17833</v>
      </c>
      <c r="K1134" t="s">
        <v>17834</v>
      </c>
      <c r="L1134" s="66">
        <v>47</v>
      </c>
      <c r="M1134" s="66">
        <v>0</v>
      </c>
      <c r="N1134" t="s">
        <v>38</v>
      </c>
      <c r="O1134" t="s">
        <v>5844</v>
      </c>
      <c r="P1134" t="s">
        <v>41</v>
      </c>
      <c r="Q1134" t="s">
        <v>6104</v>
      </c>
      <c r="R1134" t="s">
        <v>12891</v>
      </c>
      <c r="S1134" t="s">
        <v>12892</v>
      </c>
      <c r="T1134" t="s">
        <v>38</v>
      </c>
      <c r="U1134" s="57">
        <v>46023</v>
      </c>
      <c r="V1134" s="57">
        <v>46069</v>
      </c>
      <c r="W1134" s="65">
        <f t="shared" si="17"/>
        <v>47</v>
      </c>
    </row>
    <row r="1135" spans="1:23" ht="13.5" x14ac:dyDescent="0.25">
      <c r="A1135" t="s">
        <v>4002</v>
      </c>
      <c r="B1135" s="57">
        <v>46023</v>
      </c>
      <c r="C1135" s="57">
        <v>46069</v>
      </c>
      <c r="D1135" t="s">
        <v>11676</v>
      </c>
      <c r="E1135" t="s">
        <v>5055</v>
      </c>
      <c r="F1135" t="s">
        <v>36</v>
      </c>
      <c r="G1135" t="s">
        <v>37</v>
      </c>
      <c r="H1135" t="s">
        <v>38</v>
      </c>
      <c r="I1135" t="s">
        <v>39</v>
      </c>
      <c r="J1135" t="s">
        <v>17833</v>
      </c>
      <c r="K1135" t="s">
        <v>17834</v>
      </c>
      <c r="L1135" s="66">
        <v>47</v>
      </c>
      <c r="M1135" s="66">
        <v>0</v>
      </c>
      <c r="N1135" t="s">
        <v>38</v>
      </c>
      <c r="O1135" t="s">
        <v>5054</v>
      </c>
      <c r="P1135" t="s">
        <v>41</v>
      </c>
      <c r="Q1135" t="s">
        <v>11058</v>
      </c>
      <c r="R1135" t="s">
        <v>14849</v>
      </c>
      <c r="S1135" t="s">
        <v>14850</v>
      </c>
      <c r="T1135" t="s">
        <v>38</v>
      </c>
      <c r="U1135" s="57">
        <v>46023</v>
      </c>
      <c r="V1135" s="57">
        <v>46069</v>
      </c>
      <c r="W1135" s="65">
        <f t="shared" si="17"/>
        <v>47</v>
      </c>
    </row>
    <row r="1136" spans="1:23" ht="13.5" x14ac:dyDescent="0.25">
      <c r="A1136" t="s">
        <v>1940</v>
      </c>
      <c r="B1136" s="57">
        <v>46023</v>
      </c>
      <c r="C1136" s="57">
        <v>46069</v>
      </c>
      <c r="D1136" t="s">
        <v>11676</v>
      </c>
      <c r="E1136" t="s">
        <v>1941</v>
      </c>
      <c r="F1136" t="s">
        <v>36</v>
      </c>
      <c r="G1136" t="s">
        <v>37</v>
      </c>
      <c r="H1136" t="s">
        <v>38</v>
      </c>
      <c r="I1136" t="s">
        <v>39</v>
      </c>
      <c r="J1136" t="s">
        <v>17833</v>
      </c>
      <c r="K1136" t="s">
        <v>17834</v>
      </c>
      <c r="L1136" s="66">
        <v>47</v>
      </c>
      <c r="M1136" s="66">
        <v>0</v>
      </c>
      <c r="N1136" t="s">
        <v>38</v>
      </c>
      <c r="O1136" t="s">
        <v>1937</v>
      </c>
      <c r="P1136" t="s">
        <v>41</v>
      </c>
      <c r="Q1136" t="s">
        <v>1973</v>
      </c>
      <c r="R1136" t="s">
        <v>13191</v>
      </c>
      <c r="S1136" t="s">
        <v>13192</v>
      </c>
      <c r="T1136" t="s">
        <v>38</v>
      </c>
      <c r="U1136" s="57">
        <v>46023</v>
      </c>
      <c r="V1136" s="57">
        <v>46069</v>
      </c>
      <c r="W1136" s="65">
        <f t="shared" si="17"/>
        <v>47</v>
      </c>
    </row>
    <row r="1137" spans="1:23" ht="13.5" x14ac:dyDescent="0.25">
      <c r="A1137" t="s">
        <v>6801</v>
      </c>
      <c r="B1137" s="57">
        <v>46023</v>
      </c>
      <c r="C1137" s="57">
        <v>46069</v>
      </c>
      <c r="D1137" t="s">
        <v>11676</v>
      </c>
      <c r="E1137" t="s">
        <v>6903</v>
      </c>
      <c r="F1137" t="s">
        <v>36</v>
      </c>
      <c r="G1137" t="s">
        <v>37</v>
      </c>
      <c r="H1137" t="s">
        <v>6900</v>
      </c>
      <c r="I1137" t="s">
        <v>39</v>
      </c>
      <c r="J1137" t="s">
        <v>17833</v>
      </c>
      <c r="K1137" t="s">
        <v>17834</v>
      </c>
      <c r="L1137" s="66">
        <v>47</v>
      </c>
      <c r="M1137" s="66">
        <v>0</v>
      </c>
      <c r="N1137" t="s">
        <v>6901</v>
      </c>
      <c r="O1137" t="s">
        <v>6902</v>
      </c>
      <c r="P1137" t="s">
        <v>11679</v>
      </c>
      <c r="Q1137" t="s">
        <v>11367</v>
      </c>
      <c r="R1137" t="s">
        <v>14857</v>
      </c>
      <c r="S1137" t="s">
        <v>14858</v>
      </c>
      <c r="T1137" t="s">
        <v>6901</v>
      </c>
      <c r="U1137" s="57">
        <v>46023</v>
      </c>
      <c r="V1137" s="57">
        <v>46069</v>
      </c>
      <c r="W1137" s="65">
        <f t="shared" si="17"/>
        <v>47</v>
      </c>
    </row>
    <row r="1138" spans="1:23" ht="13.5" x14ac:dyDescent="0.25">
      <c r="A1138" t="s">
        <v>312</v>
      </c>
      <c r="B1138" s="57">
        <v>46023</v>
      </c>
      <c r="C1138" s="57">
        <v>46069</v>
      </c>
      <c r="D1138" t="s">
        <v>11676</v>
      </c>
      <c r="E1138" t="s">
        <v>313</v>
      </c>
      <c r="F1138" t="s">
        <v>36</v>
      </c>
      <c r="G1138" t="s">
        <v>57</v>
      </c>
      <c r="H1138" t="s">
        <v>122</v>
      </c>
      <c r="I1138" t="s">
        <v>39</v>
      </c>
      <c r="J1138" t="s">
        <v>17833</v>
      </c>
      <c r="K1138" t="s">
        <v>17834</v>
      </c>
      <c r="L1138" s="66">
        <v>47</v>
      </c>
      <c r="M1138" s="66">
        <v>0</v>
      </c>
      <c r="N1138" t="s">
        <v>122</v>
      </c>
      <c r="O1138" t="s">
        <v>283</v>
      </c>
      <c r="P1138" t="s">
        <v>41</v>
      </c>
      <c r="Q1138" t="s">
        <v>319</v>
      </c>
      <c r="R1138" t="s">
        <v>11933</v>
      </c>
      <c r="S1138" t="s">
        <v>11934</v>
      </c>
      <c r="T1138" t="s">
        <v>122</v>
      </c>
      <c r="U1138" s="57">
        <v>46023</v>
      </c>
      <c r="V1138" s="57">
        <v>46069</v>
      </c>
      <c r="W1138" s="65">
        <f t="shared" si="17"/>
        <v>47</v>
      </c>
    </row>
    <row r="1139" spans="1:23" ht="13.5" x14ac:dyDescent="0.25">
      <c r="A1139" t="s">
        <v>10010</v>
      </c>
      <c r="B1139" s="57">
        <v>46023</v>
      </c>
      <c r="C1139" s="57">
        <v>46069</v>
      </c>
      <c r="D1139" t="s">
        <v>11676</v>
      </c>
      <c r="E1139" t="s">
        <v>10011</v>
      </c>
      <c r="F1139" t="s">
        <v>36</v>
      </c>
      <c r="G1139" t="s">
        <v>37</v>
      </c>
      <c r="H1139" t="s">
        <v>9426</v>
      </c>
      <c r="I1139" t="s">
        <v>39</v>
      </c>
      <c r="J1139" t="s">
        <v>17833</v>
      </c>
      <c r="K1139" t="s">
        <v>17834</v>
      </c>
      <c r="L1139" s="66">
        <v>47</v>
      </c>
      <c r="M1139" s="66">
        <v>0</v>
      </c>
      <c r="N1139" t="s">
        <v>9427</v>
      </c>
      <c r="O1139" t="s">
        <v>9944</v>
      </c>
      <c r="P1139" t="s">
        <v>11678</v>
      </c>
      <c r="Q1139" t="s">
        <v>11474</v>
      </c>
      <c r="R1139" t="s">
        <v>14851</v>
      </c>
      <c r="S1139" t="s">
        <v>14852</v>
      </c>
      <c r="T1139" t="s">
        <v>9427</v>
      </c>
      <c r="U1139" s="57">
        <v>46023</v>
      </c>
      <c r="V1139" s="57">
        <v>46069</v>
      </c>
      <c r="W1139" s="65">
        <f t="shared" si="17"/>
        <v>47</v>
      </c>
    </row>
    <row r="1140" spans="1:23" ht="13.5" x14ac:dyDescent="0.25">
      <c r="A1140" t="s">
        <v>3160</v>
      </c>
      <c r="B1140" s="57">
        <v>46023</v>
      </c>
      <c r="C1140" s="57">
        <v>46069</v>
      </c>
      <c r="D1140" t="s">
        <v>11676</v>
      </c>
      <c r="E1140" t="s">
        <v>4238</v>
      </c>
      <c r="F1140" t="s">
        <v>36</v>
      </c>
      <c r="G1140" t="s">
        <v>37</v>
      </c>
      <c r="H1140" t="s">
        <v>38</v>
      </c>
      <c r="I1140" t="s">
        <v>39</v>
      </c>
      <c r="J1140" t="s">
        <v>17833</v>
      </c>
      <c r="K1140" t="s">
        <v>17834</v>
      </c>
      <c r="L1140" s="66">
        <v>47</v>
      </c>
      <c r="M1140" s="66">
        <v>0</v>
      </c>
      <c r="N1140" t="s">
        <v>38</v>
      </c>
      <c r="O1140" t="s">
        <v>3979</v>
      </c>
      <c r="P1140" t="s">
        <v>41</v>
      </c>
      <c r="Q1140" t="s">
        <v>10971</v>
      </c>
      <c r="R1140" t="s">
        <v>14855</v>
      </c>
      <c r="S1140" t="s">
        <v>14856</v>
      </c>
      <c r="T1140" t="s">
        <v>38</v>
      </c>
      <c r="U1140" s="57">
        <v>46023</v>
      </c>
      <c r="V1140" s="57">
        <v>46069</v>
      </c>
      <c r="W1140" s="65">
        <f t="shared" si="17"/>
        <v>47</v>
      </c>
    </row>
    <row r="1141" spans="1:23" ht="13.5" x14ac:dyDescent="0.25">
      <c r="A1141" t="s">
        <v>4252</v>
      </c>
      <c r="B1141" s="57">
        <v>46023</v>
      </c>
      <c r="C1141" s="57">
        <v>46069</v>
      </c>
      <c r="D1141" t="s">
        <v>11676</v>
      </c>
      <c r="E1141" t="s">
        <v>4253</v>
      </c>
      <c r="F1141" t="s">
        <v>36</v>
      </c>
      <c r="G1141" t="s">
        <v>37</v>
      </c>
      <c r="H1141" t="s">
        <v>38</v>
      </c>
      <c r="I1141" t="s">
        <v>39</v>
      </c>
      <c r="J1141" t="s">
        <v>17833</v>
      </c>
      <c r="K1141" t="s">
        <v>17834</v>
      </c>
      <c r="L1141" s="66">
        <v>47</v>
      </c>
      <c r="M1141" s="66">
        <v>0</v>
      </c>
      <c r="N1141" t="s">
        <v>38</v>
      </c>
      <c r="O1141" t="s">
        <v>3979</v>
      </c>
      <c r="P1141" t="s">
        <v>41</v>
      </c>
      <c r="Q1141" t="s">
        <v>4130</v>
      </c>
      <c r="R1141" t="s">
        <v>12521</v>
      </c>
      <c r="S1141" t="s">
        <v>12522</v>
      </c>
      <c r="T1141" t="s">
        <v>38</v>
      </c>
      <c r="U1141" s="57">
        <v>46023</v>
      </c>
      <c r="V1141" s="57">
        <v>46069</v>
      </c>
      <c r="W1141" s="65">
        <f t="shared" si="17"/>
        <v>47</v>
      </c>
    </row>
    <row r="1142" spans="1:23" ht="13.5" x14ac:dyDescent="0.25">
      <c r="A1142" t="s">
        <v>620</v>
      </c>
      <c r="B1142" s="57">
        <v>46026</v>
      </c>
      <c r="C1142" s="57">
        <v>46069</v>
      </c>
      <c r="D1142" t="s">
        <v>11676</v>
      </c>
      <c r="E1142" t="s">
        <v>4224</v>
      </c>
      <c r="F1142" t="s">
        <v>36</v>
      </c>
      <c r="G1142" t="s">
        <v>37</v>
      </c>
      <c r="H1142" t="s">
        <v>38</v>
      </c>
      <c r="I1142" t="s">
        <v>39</v>
      </c>
      <c r="J1142" t="s">
        <v>17833</v>
      </c>
      <c r="K1142" t="s">
        <v>17834</v>
      </c>
      <c r="L1142" s="66">
        <v>44</v>
      </c>
      <c r="M1142" s="66">
        <v>0</v>
      </c>
      <c r="N1142" t="s">
        <v>38</v>
      </c>
      <c r="O1142" t="s">
        <v>3979</v>
      </c>
      <c r="P1142" t="s">
        <v>41</v>
      </c>
      <c r="Q1142" t="s">
        <v>3990</v>
      </c>
      <c r="R1142" t="s">
        <v>12015</v>
      </c>
      <c r="S1142" t="s">
        <v>12016</v>
      </c>
      <c r="T1142" t="s">
        <v>38</v>
      </c>
      <c r="U1142" s="57">
        <v>46026</v>
      </c>
      <c r="V1142" s="57">
        <v>46069</v>
      </c>
      <c r="W1142" s="65">
        <f t="shared" si="17"/>
        <v>44</v>
      </c>
    </row>
    <row r="1143" spans="1:23" ht="13.5" x14ac:dyDescent="0.25">
      <c r="A1143" t="s">
        <v>3403</v>
      </c>
      <c r="B1143" s="57">
        <v>46036</v>
      </c>
      <c r="C1143" s="57">
        <v>46069</v>
      </c>
      <c r="D1143" t="s">
        <v>11676</v>
      </c>
      <c r="E1143" t="s">
        <v>3404</v>
      </c>
      <c r="F1143" t="s">
        <v>36</v>
      </c>
      <c r="G1143" t="s">
        <v>37</v>
      </c>
      <c r="H1143" t="s">
        <v>38</v>
      </c>
      <c r="I1143" t="s">
        <v>39</v>
      </c>
      <c r="J1143" t="s">
        <v>17833</v>
      </c>
      <c r="K1143" t="s">
        <v>17834</v>
      </c>
      <c r="L1143" s="66">
        <v>34</v>
      </c>
      <c r="M1143" s="66">
        <v>0</v>
      </c>
      <c r="N1143" t="s">
        <v>38</v>
      </c>
      <c r="O1143" t="s">
        <v>3390</v>
      </c>
      <c r="P1143" t="s">
        <v>41</v>
      </c>
      <c r="Q1143" t="s">
        <v>10823</v>
      </c>
      <c r="R1143" t="s">
        <v>16143</v>
      </c>
      <c r="S1143" t="s">
        <v>16144</v>
      </c>
      <c r="T1143" t="s">
        <v>38</v>
      </c>
      <c r="U1143" s="57">
        <v>46036</v>
      </c>
      <c r="V1143" s="57">
        <v>46069</v>
      </c>
      <c r="W1143" s="65">
        <f t="shared" si="17"/>
        <v>34</v>
      </c>
    </row>
    <row r="1144" spans="1:23" ht="13.5" x14ac:dyDescent="0.25">
      <c r="A1144" t="s">
        <v>642</v>
      </c>
      <c r="B1144" s="57">
        <v>46043</v>
      </c>
      <c r="C1144" s="57">
        <v>46069</v>
      </c>
      <c r="D1144" t="s">
        <v>11676</v>
      </c>
      <c r="E1144" t="s">
        <v>3131</v>
      </c>
      <c r="F1144" t="s">
        <v>36</v>
      </c>
      <c r="G1144" t="s">
        <v>37</v>
      </c>
      <c r="H1144" t="s">
        <v>38</v>
      </c>
      <c r="I1144" t="s">
        <v>39</v>
      </c>
      <c r="J1144" t="s">
        <v>17833</v>
      </c>
      <c r="K1144" t="s">
        <v>17834</v>
      </c>
      <c r="L1144" s="66">
        <v>27</v>
      </c>
      <c r="M1144" s="66">
        <v>0</v>
      </c>
      <c r="N1144" t="s">
        <v>38</v>
      </c>
      <c r="O1144" t="s">
        <v>3107</v>
      </c>
      <c r="P1144" t="s">
        <v>41</v>
      </c>
      <c r="Q1144" t="s">
        <v>3144</v>
      </c>
      <c r="R1144" t="s">
        <v>12645</v>
      </c>
      <c r="S1144" t="s">
        <v>12646</v>
      </c>
      <c r="T1144" t="s">
        <v>38</v>
      </c>
      <c r="U1144" s="57">
        <v>46043</v>
      </c>
      <c r="V1144" s="57">
        <v>46069</v>
      </c>
      <c r="W1144" s="65">
        <f t="shared" si="17"/>
        <v>27</v>
      </c>
    </row>
    <row r="1145" spans="1:23" ht="13.5" x14ac:dyDescent="0.25">
      <c r="A1145" t="s">
        <v>587</v>
      </c>
      <c r="B1145" s="57">
        <v>46057</v>
      </c>
      <c r="C1145" s="57">
        <v>46069</v>
      </c>
      <c r="D1145" t="s">
        <v>11676</v>
      </c>
      <c r="E1145" t="s">
        <v>609</v>
      </c>
      <c r="F1145" t="s">
        <v>36</v>
      </c>
      <c r="G1145" t="s">
        <v>37</v>
      </c>
      <c r="H1145" t="s">
        <v>159</v>
      </c>
      <c r="I1145" t="s">
        <v>39</v>
      </c>
      <c r="J1145" t="s">
        <v>17833</v>
      </c>
      <c r="K1145" t="s">
        <v>17834</v>
      </c>
      <c r="L1145" s="66">
        <v>13</v>
      </c>
      <c r="M1145" s="66">
        <v>0</v>
      </c>
      <c r="N1145" t="s">
        <v>160</v>
      </c>
      <c r="O1145" t="s">
        <v>608</v>
      </c>
      <c r="P1145" t="s">
        <v>41</v>
      </c>
      <c r="Q1145" t="s">
        <v>10377</v>
      </c>
      <c r="R1145" t="s">
        <v>16332</v>
      </c>
      <c r="S1145" t="s">
        <v>16333</v>
      </c>
      <c r="T1145" t="s">
        <v>160</v>
      </c>
      <c r="U1145" s="57">
        <v>46057</v>
      </c>
      <c r="V1145" s="57">
        <v>46069</v>
      </c>
      <c r="W1145" s="65">
        <f t="shared" si="17"/>
        <v>13</v>
      </c>
    </row>
    <row r="1146" spans="1:23" ht="13.5" x14ac:dyDescent="0.25">
      <c r="A1146" t="s">
        <v>617</v>
      </c>
      <c r="B1146" s="57">
        <v>46059</v>
      </c>
      <c r="C1146" s="57">
        <v>46069</v>
      </c>
      <c r="D1146" t="s">
        <v>11676</v>
      </c>
      <c r="E1146" t="s">
        <v>2467</v>
      </c>
      <c r="F1146" t="s">
        <v>36</v>
      </c>
      <c r="G1146" t="s">
        <v>37</v>
      </c>
      <c r="H1146" t="s">
        <v>38</v>
      </c>
      <c r="I1146" t="s">
        <v>39</v>
      </c>
      <c r="J1146" t="s">
        <v>17833</v>
      </c>
      <c r="K1146" t="s">
        <v>17834</v>
      </c>
      <c r="L1146" s="66">
        <v>11</v>
      </c>
      <c r="M1146" s="66">
        <v>0</v>
      </c>
      <c r="N1146" t="s">
        <v>38</v>
      </c>
      <c r="O1146" t="s">
        <v>2434</v>
      </c>
      <c r="P1146" t="s">
        <v>41</v>
      </c>
      <c r="Q1146" t="s">
        <v>2447</v>
      </c>
      <c r="R1146" t="s">
        <v>15362</v>
      </c>
      <c r="S1146" t="s">
        <v>15363</v>
      </c>
      <c r="T1146" t="s">
        <v>38</v>
      </c>
      <c r="U1146" s="57">
        <v>46059</v>
      </c>
      <c r="V1146" s="57">
        <v>46069</v>
      </c>
      <c r="W1146" s="65">
        <f t="shared" si="17"/>
        <v>11</v>
      </c>
    </row>
    <row r="1147" spans="1:23" ht="13.5" x14ac:dyDescent="0.25">
      <c r="A1147" t="s">
        <v>215</v>
      </c>
      <c r="B1147" s="57">
        <v>46060</v>
      </c>
      <c r="C1147" s="57">
        <v>46069</v>
      </c>
      <c r="D1147" t="s">
        <v>11676</v>
      </c>
      <c r="E1147" t="s">
        <v>4447</v>
      </c>
      <c r="F1147" t="s">
        <v>36</v>
      </c>
      <c r="G1147" t="s">
        <v>37</v>
      </c>
      <c r="H1147" t="s">
        <v>159</v>
      </c>
      <c r="I1147" t="s">
        <v>39</v>
      </c>
      <c r="J1147" t="s">
        <v>17833</v>
      </c>
      <c r="K1147" t="s">
        <v>17834</v>
      </c>
      <c r="L1147" s="66">
        <v>10</v>
      </c>
      <c r="M1147" s="66">
        <v>0</v>
      </c>
      <c r="N1147" t="s">
        <v>160</v>
      </c>
      <c r="O1147" t="s">
        <v>3979</v>
      </c>
      <c r="P1147" t="s">
        <v>41</v>
      </c>
      <c r="Q1147" t="s">
        <v>4464</v>
      </c>
      <c r="R1147" t="s">
        <v>15442</v>
      </c>
      <c r="S1147" t="s">
        <v>15443</v>
      </c>
      <c r="T1147" t="s">
        <v>160</v>
      </c>
      <c r="U1147" s="57">
        <v>46060</v>
      </c>
      <c r="V1147" s="57">
        <v>46069</v>
      </c>
      <c r="W1147" s="65">
        <f t="shared" si="17"/>
        <v>10</v>
      </c>
    </row>
    <row r="1148" spans="1:23" ht="13.5" x14ac:dyDescent="0.25">
      <c r="A1148" t="s">
        <v>3589</v>
      </c>
      <c r="B1148" s="57">
        <v>46064</v>
      </c>
      <c r="C1148" s="57">
        <v>46069</v>
      </c>
      <c r="D1148" t="s">
        <v>11676</v>
      </c>
      <c r="E1148" t="s">
        <v>5586</v>
      </c>
      <c r="F1148" t="s">
        <v>36</v>
      </c>
      <c r="G1148" t="s">
        <v>37</v>
      </c>
      <c r="H1148" t="s">
        <v>38</v>
      </c>
      <c r="I1148" t="s">
        <v>39</v>
      </c>
      <c r="J1148" t="s">
        <v>17833</v>
      </c>
      <c r="K1148" t="s">
        <v>17834</v>
      </c>
      <c r="L1148" s="66">
        <v>6</v>
      </c>
      <c r="M1148" s="66">
        <v>0</v>
      </c>
      <c r="N1148" t="s">
        <v>38</v>
      </c>
      <c r="O1148" t="s">
        <v>5581</v>
      </c>
      <c r="P1148" t="s">
        <v>41</v>
      </c>
      <c r="Q1148" t="s">
        <v>11134</v>
      </c>
      <c r="R1148" t="s">
        <v>16127</v>
      </c>
      <c r="S1148" t="s">
        <v>16128</v>
      </c>
      <c r="T1148" t="s">
        <v>38</v>
      </c>
      <c r="U1148" s="57">
        <v>46064</v>
      </c>
      <c r="V1148" s="57">
        <v>46069</v>
      </c>
      <c r="W1148" s="65">
        <f t="shared" si="17"/>
        <v>6</v>
      </c>
    </row>
    <row r="1149" spans="1:23" ht="13.5" x14ac:dyDescent="0.25">
      <c r="A1149" t="s">
        <v>1357</v>
      </c>
      <c r="B1149" s="57">
        <v>46064</v>
      </c>
      <c r="C1149" s="57">
        <v>46069</v>
      </c>
      <c r="D1149" t="s">
        <v>11676</v>
      </c>
      <c r="E1149" t="s">
        <v>1358</v>
      </c>
      <c r="F1149" t="s">
        <v>36</v>
      </c>
      <c r="G1149" t="s">
        <v>37</v>
      </c>
      <c r="H1149" t="s">
        <v>159</v>
      </c>
      <c r="I1149" t="s">
        <v>39</v>
      </c>
      <c r="J1149" t="s">
        <v>17833</v>
      </c>
      <c r="K1149" t="s">
        <v>17834</v>
      </c>
      <c r="L1149" s="66">
        <v>6</v>
      </c>
      <c r="M1149" s="66">
        <v>0</v>
      </c>
      <c r="N1149" t="s">
        <v>160</v>
      </c>
      <c r="O1149" t="s">
        <v>1351</v>
      </c>
      <c r="P1149" t="s">
        <v>41</v>
      </c>
      <c r="Q1149" t="s">
        <v>10513</v>
      </c>
      <c r="R1149" t="s">
        <v>16300</v>
      </c>
      <c r="S1149" t="s">
        <v>16301</v>
      </c>
      <c r="T1149" t="s">
        <v>160</v>
      </c>
      <c r="U1149" s="57">
        <v>46064</v>
      </c>
      <c r="V1149" s="57">
        <v>46069</v>
      </c>
      <c r="W1149" s="65">
        <f t="shared" si="17"/>
        <v>6</v>
      </c>
    </row>
    <row r="1150" spans="1:23" ht="13.5" x14ac:dyDescent="0.25">
      <c r="A1150" t="s">
        <v>4944</v>
      </c>
      <c r="B1150" s="57">
        <v>46064</v>
      </c>
      <c r="C1150" s="57">
        <v>46069</v>
      </c>
      <c r="D1150" t="s">
        <v>11676</v>
      </c>
      <c r="E1150" t="s">
        <v>4945</v>
      </c>
      <c r="F1150" t="s">
        <v>36</v>
      </c>
      <c r="G1150" t="s">
        <v>37</v>
      </c>
      <c r="H1150" t="s">
        <v>831</v>
      </c>
      <c r="I1150" t="s">
        <v>39</v>
      </c>
      <c r="J1150" t="s">
        <v>17833</v>
      </c>
      <c r="K1150" t="s">
        <v>17834</v>
      </c>
      <c r="L1150" s="66">
        <v>6</v>
      </c>
      <c r="M1150" s="66">
        <v>0</v>
      </c>
      <c r="N1150" t="s">
        <v>832</v>
      </c>
      <c r="O1150" t="s">
        <v>4840</v>
      </c>
      <c r="P1150" t="s">
        <v>41</v>
      </c>
      <c r="Q1150" t="s">
        <v>4972</v>
      </c>
      <c r="R1150" t="s">
        <v>15458</v>
      </c>
      <c r="S1150" t="s">
        <v>15459</v>
      </c>
      <c r="T1150" t="s">
        <v>832</v>
      </c>
      <c r="U1150" s="57">
        <v>46064</v>
      </c>
      <c r="V1150" s="57">
        <v>46069</v>
      </c>
      <c r="W1150" s="65">
        <f t="shared" si="17"/>
        <v>6</v>
      </c>
    </row>
    <row r="1151" spans="1:23" ht="13.5" x14ac:dyDescent="0.25">
      <c r="A1151" t="s">
        <v>6527</v>
      </c>
      <c r="B1151" s="57">
        <v>46066</v>
      </c>
      <c r="C1151" s="57">
        <v>46069</v>
      </c>
      <c r="D1151" t="s">
        <v>11676</v>
      </c>
      <c r="E1151" t="s">
        <v>6528</v>
      </c>
      <c r="F1151" t="s">
        <v>36</v>
      </c>
      <c r="G1151" t="s">
        <v>37</v>
      </c>
      <c r="H1151" t="s">
        <v>159</v>
      </c>
      <c r="I1151" t="s">
        <v>39</v>
      </c>
      <c r="J1151" t="s">
        <v>17833</v>
      </c>
      <c r="K1151" t="s">
        <v>17834</v>
      </c>
      <c r="L1151" s="66">
        <v>4</v>
      </c>
      <c r="M1151" s="66">
        <v>0</v>
      </c>
      <c r="N1151" t="s">
        <v>160</v>
      </c>
      <c r="O1151" t="s">
        <v>5844</v>
      </c>
      <c r="P1151" t="s">
        <v>41</v>
      </c>
      <c r="Q1151" t="s">
        <v>2047</v>
      </c>
      <c r="R1151" t="s">
        <v>15599</v>
      </c>
      <c r="S1151" t="s">
        <v>15600</v>
      </c>
      <c r="T1151" t="s">
        <v>160</v>
      </c>
      <c r="U1151" s="57">
        <v>46066</v>
      </c>
      <c r="V1151" s="57">
        <v>46069</v>
      </c>
      <c r="W1151" s="65">
        <f t="shared" si="17"/>
        <v>4</v>
      </c>
    </row>
    <row r="1152" spans="1:23" ht="13.5" x14ac:dyDescent="0.25">
      <c r="A1152" t="s">
        <v>357</v>
      </c>
      <c r="B1152" s="57">
        <v>46067</v>
      </c>
      <c r="C1152" s="57">
        <v>46069</v>
      </c>
      <c r="D1152" t="s">
        <v>11676</v>
      </c>
      <c r="E1152" t="s">
        <v>4575</v>
      </c>
      <c r="F1152" t="s">
        <v>36</v>
      </c>
      <c r="G1152" t="s">
        <v>96</v>
      </c>
      <c r="H1152" t="s">
        <v>38</v>
      </c>
      <c r="I1152" t="s">
        <v>39</v>
      </c>
      <c r="J1152" t="s">
        <v>17833</v>
      </c>
      <c r="K1152" t="s">
        <v>17834</v>
      </c>
      <c r="L1152" s="66">
        <v>3</v>
      </c>
      <c r="M1152" s="66">
        <v>0</v>
      </c>
      <c r="N1152" t="s">
        <v>38</v>
      </c>
      <c r="O1152" t="s">
        <v>4572</v>
      </c>
      <c r="P1152" t="s">
        <v>41</v>
      </c>
      <c r="Q1152" t="s">
        <v>1718</v>
      </c>
      <c r="R1152" t="s">
        <v>12745</v>
      </c>
      <c r="S1152" t="s">
        <v>12746</v>
      </c>
      <c r="T1152" t="s">
        <v>38</v>
      </c>
      <c r="U1152" s="57">
        <v>46067</v>
      </c>
      <c r="V1152" s="57">
        <v>46069</v>
      </c>
      <c r="W1152" s="65">
        <f t="shared" si="17"/>
        <v>3</v>
      </c>
    </row>
    <row r="1153" spans="1:23" ht="13.5" x14ac:dyDescent="0.25">
      <c r="A1153" t="s">
        <v>2095</v>
      </c>
      <c r="B1153" s="57">
        <v>46067</v>
      </c>
      <c r="C1153" s="57">
        <v>46069</v>
      </c>
      <c r="D1153" t="s">
        <v>11676</v>
      </c>
      <c r="E1153" t="s">
        <v>2097</v>
      </c>
      <c r="F1153" t="s">
        <v>36</v>
      </c>
      <c r="G1153" t="s">
        <v>96</v>
      </c>
      <c r="H1153" t="s">
        <v>38</v>
      </c>
      <c r="I1153" t="s">
        <v>39</v>
      </c>
      <c r="J1153" t="s">
        <v>17833</v>
      </c>
      <c r="K1153" t="s">
        <v>17834</v>
      </c>
      <c r="L1153" s="66">
        <v>3</v>
      </c>
      <c r="M1153" s="66">
        <v>0</v>
      </c>
      <c r="N1153" t="s">
        <v>38</v>
      </c>
      <c r="O1153" t="s">
        <v>2086</v>
      </c>
      <c r="P1153" t="s">
        <v>41</v>
      </c>
      <c r="Q1153" t="s">
        <v>10390</v>
      </c>
      <c r="R1153" t="s">
        <v>14710</v>
      </c>
      <c r="S1153" t="s">
        <v>14711</v>
      </c>
      <c r="T1153" t="s">
        <v>38</v>
      </c>
      <c r="U1153" s="57">
        <v>46067</v>
      </c>
      <c r="V1153" s="57">
        <v>46069</v>
      </c>
      <c r="W1153" s="65">
        <f t="shared" si="17"/>
        <v>3</v>
      </c>
    </row>
    <row r="1154" spans="1:23" ht="13.5" x14ac:dyDescent="0.25">
      <c r="A1154" t="s">
        <v>682</v>
      </c>
      <c r="B1154" s="57">
        <v>46067</v>
      </c>
      <c r="C1154" s="57">
        <v>46069</v>
      </c>
      <c r="D1154" t="s">
        <v>11676</v>
      </c>
      <c r="E1154" t="s">
        <v>684</v>
      </c>
      <c r="F1154" t="s">
        <v>36</v>
      </c>
      <c r="G1154" t="s">
        <v>96</v>
      </c>
      <c r="H1154" t="s">
        <v>38</v>
      </c>
      <c r="I1154" t="s">
        <v>39</v>
      </c>
      <c r="J1154" t="s">
        <v>17833</v>
      </c>
      <c r="K1154" t="s">
        <v>17834</v>
      </c>
      <c r="L1154" s="66">
        <v>3</v>
      </c>
      <c r="M1154" s="66">
        <v>0</v>
      </c>
      <c r="N1154" t="s">
        <v>38</v>
      </c>
      <c r="O1154" t="s">
        <v>681</v>
      </c>
      <c r="P1154" t="s">
        <v>41</v>
      </c>
      <c r="Q1154" t="s">
        <v>10399</v>
      </c>
      <c r="R1154" t="s">
        <v>16432</v>
      </c>
      <c r="S1154" t="s">
        <v>16433</v>
      </c>
      <c r="T1154" t="s">
        <v>38</v>
      </c>
      <c r="U1154" s="57">
        <v>46067</v>
      </c>
      <c r="V1154" s="57">
        <v>46069</v>
      </c>
      <c r="W1154" s="65">
        <f t="shared" si="17"/>
        <v>3</v>
      </c>
    </row>
    <row r="1155" spans="1:23" ht="13.5" x14ac:dyDescent="0.25">
      <c r="A1155" t="s">
        <v>6024</v>
      </c>
      <c r="B1155" s="57">
        <v>46067</v>
      </c>
      <c r="C1155" s="57">
        <v>46069</v>
      </c>
      <c r="D1155" t="s">
        <v>11676</v>
      </c>
      <c r="E1155" t="s">
        <v>6027</v>
      </c>
      <c r="F1155" t="s">
        <v>36</v>
      </c>
      <c r="G1155" t="s">
        <v>96</v>
      </c>
      <c r="H1155" t="s">
        <v>38</v>
      </c>
      <c r="I1155" t="s">
        <v>39</v>
      </c>
      <c r="J1155" t="s">
        <v>17833</v>
      </c>
      <c r="K1155" t="s">
        <v>17834</v>
      </c>
      <c r="L1155" s="66">
        <v>3</v>
      </c>
      <c r="M1155" s="66">
        <v>0</v>
      </c>
      <c r="N1155" t="s">
        <v>38</v>
      </c>
      <c r="O1155" t="s">
        <v>5844</v>
      </c>
      <c r="P1155" t="s">
        <v>41</v>
      </c>
      <c r="Q1155" t="s">
        <v>10762</v>
      </c>
      <c r="R1155" t="s">
        <v>16019</v>
      </c>
      <c r="S1155" t="s">
        <v>16020</v>
      </c>
      <c r="T1155" t="s">
        <v>38</v>
      </c>
      <c r="U1155" s="57">
        <v>46067</v>
      </c>
      <c r="V1155" s="57">
        <v>46069</v>
      </c>
      <c r="W1155" s="65">
        <f t="shared" ref="W1155:W1218" si="18">(V1155-U1155)+1</f>
        <v>3</v>
      </c>
    </row>
    <row r="1156" spans="1:23" ht="13.5" x14ac:dyDescent="0.25">
      <c r="A1156" t="s">
        <v>333</v>
      </c>
      <c r="B1156" s="57">
        <v>46067</v>
      </c>
      <c r="C1156" s="57">
        <v>46069</v>
      </c>
      <c r="D1156" t="s">
        <v>11676</v>
      </c>
      <c r="E1156" t="s">
        <v>335</v>
      </c>
      <c r="F1156" t="s">
        <v>36</v>
      </c>
      <c r="G1156" t="s">
        <v>96</v>
      </c>
      <c r="H1156" t="s">
        <v>323</v>
      </c>
      <c r="I1156" t="s">
        <v>39</v>
      </c>
      <c r="J1156" t="s">
        <v>17833</v>
      </c>
      <c r="K1156" t="s">
        <v>17834</v>
      </c>
      <c r="L1156" s="66">
        <v>3</v>
      </c>
      <c r="M1156" s="66">
        <v>0</v>
      </c>
      <c r="N1156" t="s">
        <v>324</v>
      </c>
      <c r="O1156" t="s">
        <v>283</v>
      </c>
      <c r="P1156" t="s">
        <v>41</v>
      </c>
      <c r="Q1156" t="s">
        <v>10328</v>
      </c>
      <c r="R1156" t="s">
        <v>13855</v>
      </c>
      <c r="S1156" t="s">
        <v>13856</v>
      </c>
      <c r="T1156" t="s">
        <v>324</v>
      </c>
      <c r="U1156" s="57">
        <v>46067</v>
      </c>
      <c r="V1156" s="57">
        <v>46069</v>
      </c>
      <c r="W1156" s="65">
        <f t="shared" si="18"/>
        <v>3</v>
      </c>
    </row>
    <row r="1157" spans="1:23" ht="13.5" x14ac:dyDescent="0.25">
      <c r="A1157" t="s">
        <v>7785</v>
      </c>
      <c r="B1157" s="57">
        <v>46023</v>
      </c>
      <c r="C1157" s="57">
        <v>46070</v>
      </c>
      <c r="D1157" t="s">
        <v>11676</v>
      </c>
      <c r="E1157" t="s">
        <v>7786</v>
      </c>
      <c r="F1157" t="s">
        <v>49</v>
      </c>
      <c r="G1157" t="s">
        <v>50</v>
      </c>
      <c r="H1157" t="s">
        <v>7787</v>
      </c>
      <c r="I1157" t="s">
        <v>39</v>
      </c>
      <c r="J1157" t="s">
        <v>17756</v>
      </c>
      <c r="K1157" t="s">
        <v>17757</v>
      </c>
      <c r="L1157" s="66">
        <v>48</v>
      </c>
      <c r="M1157" s="66">
        <v>0</v>
      </c>
      <c r="N1157" t="s">
        <v>7787</v>
      </c>
      <c r="O1157" t="s">
        <v>7788</v>
      </c>
      <c r="P1157" t="s">
        <v>7061</v>
      </c>
      <c r="Q1157" t="s">
        <v>224</v>
      </c>
      <c r="R1157"/>
      <c r="S1157"/>
      <c r="T1157"/>
      <c r="U1157" s="57">
        <v>46023</v>
      </c>
      <c r="V1157" s="57">
        <v>46070</v>
      </c>
      <c r="W1157" s="65">
        <f t="shared" si="18"/>
        <v>48</v>
      </c>
    </row>
    <row r="1158" spans="1:23" ht="13.5" x14ac:dyDescent="0.25">
      <c r="A1158" t="s">
        <v>10224</v>
      </c>
      <c r="B1158" s="57">
        <v>46023</v>
      </c>
      <c r="C1158" s="57">
        <v>46070</v>
      </c>
      <c r="D1158" t="s">
        <v>11676</v>
      </c>
      <c r="E1158" t="s">
        <v>10225</v>
      </c>
      <c r="F1158" t="s">
        <v>49</v>
      </c>
      <c r="G1158" t="s">
        <v>50</v>
      </c>
      <c r="H1158" t="s">
        <v>323</v>
      </c>
      <c r="I1158" t="s">
        <v>39</v>
      </c>
      <c r="J1158" t="s">
        <v>17756</v>
      </c>
      <c r="K1158" t="s">
        <v>17757</v>
      </c>
      <c r="L1158" s="66">
        <v>48</v>
      </c>
      <c r="M1158" s="66">
        <v>0</v>
      </c>
      <c r="N1158" t="s">
        <v>324</v>
      </c>
      <c r="O1158" t="s">
        <v>10121</v>
      </c>
      <c r="P1158" t="s">
        <v>10121</v>
      </c>
      <c r="Q1158" t="s">
        <v>224</v>
      </c>
      <c r="R1158"/>
      <c r="S1158"/>
      <c r="T1158"/>
      <c r="U1158" s="57">
        <v>46023</v>
      </c>
      <c r="V1158" s="57">
        <v>46070</v>
      </c>
      <c r="W1158" s="65">
        <f t="shared" si="18"/>
        <v>48</v>
      </c>
    </row>
    <row r="1159" spans="1:23" ht="13.5" x14ac:dyDescent="0.25">
      <c r="A1159" t="s">
        <v>1626</v>
      </c>
      <c r="B1159" s="57">
        <v>46023</v>
      </c>
      <c r="C1159" s="57">
        <v>46070</v>
      </c>
      <c r="D1159" t="s">
        <v>11676</v>
      </c>
      <c r="E1159" t="s">
        <v>10226</v>
      </c>
      <c r="F1159" t="s">
        <v>49</v>
      </c>
      <c r="G1159" t="s">
        <v>50</v>
      </c>
      <c r="H1159" t="s">
        <v>323</v>
      </c>
      <c r="I1159" t="s">
        <v>39</v>
      </c>
      <c r="J1159" t="s">
        <v>17756</v>
      </c>
      <c r="K1159" t="s">
        <v>17757</v>
      </c>
      <c r="L1159" s="66">
        <v>48</v>
      </c>
      <c r="M1159" s="66">
        <v>0</v>
      </c>
      <c r="N1159" t="s">
        <v>324</v>
      </c>
      <c r="O1159" t="s">
        <v>10121</v>
      </c>
      <c r="P1159" t="s">
        <v>10121</v>
      </c>
      <c r="Q1159" t="s">
        <v>224</v>
      </c>
      <c r="R1159"/>
      <c r="S1159"/>
      <c r="T1159"/>
      <c r="U1159" s="57">
        <v>46023</v>
      </c>
      <c r="V1159" s="57">
        <v>46070</v>
      </c>
      <c r="W1159" s="65">
        <f t="shared" si="18"/>
        <v>48</v>
      </c>
    </row>
    <row r="1160" spans="1:23" ht="13.5" x14ac:dyDescent="0.25">
      <c r="A1160" t="s">
        <v>2439</v>
      </c>
      <c r="B1160" s="57">
        <v>46044</v>
      </c>
      <c r="C1160" s="57">
        <v>46070</v>
      </c>
      <c r="D1160" t="s">
        <v>11676</v>
      </c>
      <c r="E1160" t="s">
        <v>2440</v>
      </c>
      <c r="F1160" t="s">
        <v>36</v>
      </c>
      <c r="G1160" t="s">
        <v>1076</v>
      </c>
      <c r="H1160" t="s">
        <v>38</v>
      </c>
      <c r="I1160" t="s">
        <v>39</v>
      </c>
      <c r="J1160" t="s">
        <v>17833</v>
      </c>
      <c r="K1160" t="s">
        <v>17834</v>
      </c>
      <c r="L1160" s="66">
        <v>27</v>
      </c>
      <c r="M1160" s="66">
        <v>0</v>
      </c>
      <c r="N1160" t="s">
        <v>38</v>
      </c>
      <c r="O1160" t="s">
        <v>2434</v>
      </c>
      <c r="P1160" t="s">
        <v>41</v>
      </c>
      <c r="Q1160" t="s">
        <v>2453</v>
      </c>
      <c r="R1160" t="s">
        <v>13391</v>
      </c>
      <c r="S1160" t="s">
        <v>13392</v>
      </c>
      <c r="T1160" t="s">
        <v>38</v>
      </c>
      <c r="U1160" s="57">
        <v>46044</v>
      </c>
      <c r="V1160" s="57">
        <v>46070</v>
      </c>
      <c r="W1160" s="65">
        <f t="shared" si="18"/>
        <v>27</v>
      </c>
    </row>
    <row r="1161" spans="1:23" ht="13.5" x14ac:dyDescent="0.25">
      <c r="A1161" t="s">
        <v>2707</v>
      </c>
      <c r="B1161" s="57">
        <v>46049</v>
      </c>
      <c r="C1161" s="57">
        <v>46070</v>
      </c>
      <c r="D1161" t="s">
        <v>11676</v>
      </c>
      <c r="E1161" t="s">
        <v>2708</v>
      </c>
      <c r="F1161" t="s">
        <v>36</v>
      </c>
      <c r="G1161" t="s">
        <v>59</v>
      </c>
      <c r="H1161" t="s">
        <v>159</v>
      </c>
      <c r="I1161" t="s">
        <v>39</v>
      </c>
      <c r="J1161" t="s">
        <v>17833</v>
      </c>
      <c r="K1161" t="s">
        <v>17834</v>
      </c>
      <c r="L1161" s="66">
        <v>22</v>
      </c>
      <c r="M1161" s="66">
        <v>0</v>
      </c>
      <c r="N1161" t="s">
        <v>160</v>
      </c>
      <c r="O1161" t="s">
        <v>2640</v>
      </c>
      <c r="P1161" t="s">
        <v>41</v>
      </c>
      <c r="Q1161" t="s">
        <v>10718</v>
      </c>
      <c r="R1161" t="s">
        <v>14114</v>
      </c>
      <c r="S1161" t="s">
        <v>14115</v>
      </c>
      <c r="T1161" t="s">
        <v>160</v>
      </c>
      <c r="U1161" s="57">
        <v>46049</v>
      </c>
      <c r="V1161" s="57">
        <v>46070</v>
      </c>
      <c r="W1161" s="65">
        <f t="shared" si="18"/>
        <v>22</v>
      </c>
    </row>
    <row r="1162" spans="1:23" ht="13.5" x14ac:dyDescent="0.25">
      <c r="A1162" t="s">
        <v>4902</v>
      </c>
      <c r="B1162" s="57">
        <v>46058</v>
      </c>
      <c r="C1162" s="57">
        <v>46070</v>
      </c>
      <c r="D1162" t="s">
        <v>11676</v>
      </c>
      <c r="E1162" t="s">
        <v>9141</v>
      </c>
      <c r="F1162" t="s">
        <v>36</v>
      </c>
      <c r="G1162" t="s">
        <v>37</v>
      </c>
      <c r="H1162" t="s">
        <v>831</v>
      </c>
      <c r="I1162" t="s">
        <v>39</v>
      </c>
      <c r="J1162" t="s">
        <v>17833</v>
      </c>
      <c r="K1162" t="s">
        <v>17834</v>
      </c>
      <c r="L1162" s="66">
        <v>13</v>
      </c>
      <c r="M1162" s="66">
        <v>0</v>
      </c>
      <c r="N1162" t="s">
        <v>832</v>
      </c>
      <c r="O1162" t="s">
        <v>833</v>
      </c>
      <c r="P1162" t="s">
        <v>11678</v>
      </c>
      <c r="Q1162" t="s">
        <v>9121</v>
      </c>
      <c r="R1162" t="s">
        <v>13699</v>
      </c>
      <c r="S1162" t="s">
        <v>13700</v>
      </c>
      <c r="T1162" t="s">
        <v>832</v>
      </c>
      <c r="U1162" s="57">
        <v>46058</v>
      </c>
      <c r="V1162" s="57">
        <v>46070</v>
      </c>
      <c r="W1162" s="65">
        <f t="shared" si="18"/>
        <v>13</v>
      </c>
    </row>
    <row r="1163" spans="1:23" ht="13.5" x14ac:dyDescent="0.25">
      <c r="A1163" t="s">
        <v>1535</v>
      </c>
      <c r="B1163" s="57">
        <v>46060</v>
      </c>
      <c r="C1163" s="57">
        <v>46070</v>
      </c>
      <c r="D1163" t="s">
        <v>11676</v>
      </c>
      <c r="E1163" t="s">
        <v>5245</v>
      </c>
      <c r="F1163" t="s">
        <v>36</v>
      </c>
      <c r="G1163" t="s">
        <v>37</v>
      </c>
      <c r="H1163" t="s">
        <v>159</v>
      </c>
      <c r="I1163" t="s">
        <v>39</v>
      </c>
      <c r="J1163" t="s">
        <v>17833</v>
      </c>
      <c r="K1163" t="s">
        <v>17834</v>
      </c>
      <c r="L1163" s="66">
        <v>11</v>
      </c>
      <c r="M1163" s="66">
        <v>0</v>
      </c>
      <c r="N1163" t="s">
        <v>160</v>
      </c>
      <c r="O1163" t="s">
        <v>5054</v>
      </c>
      <c r="P1163" t="s">
        <v>41</v>
      </c>
      <c r="Q1163" t="s">
        <v>5209</v>
      </c>
      <c r="R1163" t="s">
        <v>15391</v>
      </c>
      <c r="S1163" t="s">
        <v>15392</v>
      </c>
      <c r="T1163" t="s">
        <v>160</v>
      </c>
      <c r="U1163" s="57">
        <v>46060</v>
      </c>
      <c r="V1163" s="57">
        <v>46070</v>
      </c>
      <c r="W1163" s="65">
        <f t="shared" si="18"/>
        <v>11</v>
      </c>
    </row>
    <row r="1164" spans="1:23" ht="13.5" x14ac:dyDescent="0.25">
      <c r="A1164" t="s">
        <v>8847</v>
      </c>
      <c r="B1164" s="57">
        <v>46066</v>
      </c>
      <c r="C1164" s="57">
        <v>46070</v>
      </c>
      <c r="D1164" t="s">
        <v>11676</v>
      </c>
      <c r="E1164" t="s">
        <v>8849</v>
      </c>
      <c r="F1164" t="s">
        <v>36</v>
      </c>
      <c r="G1164" t="s">
        <v>96</v>
      </c>
      <c r="H1164" t="s">
        <v>8819</v>
      </c>
      <c r="I1164" t="s">
        <v>39</v>
      </c>
      <c r="J1164" t="s">
        <v>17833</v>
      </c>
      <c r="K1164" t="s">
        <v>17834</v>
      </c>
      <c r="L1164" s="66">
        <v>5</v>
      </c>
      <c r="M1164" s="66">
        <v>0</v>
      </c>
      <c r="N1164" t="s">
        <v>8820</v>
      </c>
      <c r="O1164" t="s">
        <v>8821</v>
      </c>
      <c r="P1164" t="s">
        <v>11678</v>
      </c>
      <c r="Q1164" t="s">
        <v>11343</v>
      </c>
      <c r="R1164" t="s">
        <v>16422</v>
      </c>
      <c r="S1164" t="s">
        <v>16423</v>
      </c>
      <c r="T1164" t="s">
        <v>8820</v>
      </c>
      <c r="U1164" s="57">
        <v>46066</v>
      </c>
      <c r="V1164" s="57">
        <v>46070</v>
      </c>
      <c r="W1164" s="65">
        <f t="shared" si="18"/>
        <v>5</v>
      </c>
    </row>
    <row r="1165" spans="1:23" ht="13.5" x14ac:dyDescent="0.25">
      <c r="A1165" t="s">
        <v>215</v>
      </c>
      <c r="B1165" s="57">
        <v>46070</v>
      </c>
      <c r="C1165" s="57">
        <v>46070</v>
      </c>
      <c r="D1165" t="s">
        <v>11676</v>
      </c>
      <c r="E1165" t="s">
        <v>4448</v>
      </c>
      <c r="F1165" t="s">
        <v>36</v>
      </c>
      <c r="G1165" t="s">
        <v>96</v>
      </c>
      <c r="H1165" t="s">
        <v>159</v>
      </c>
      <c r="I1165" t="s">
        <v>39</v>
      </c>
      <c r="J1165" t="s">
        <v>17833</v>
      </c>
      <c r="K1165" t="s">
        <v>17834</v>
      </c>
      <c r="L1165" s="66">
        <v>1</v>
      </c>
      <c r="M1165" s="66">
        <v>0</v>
      </c>
      <c r="N1165" t="s">
        <v>160</v>
      </c>
      <c r="O1165" t="s">
        <v>3979</v>
      </c>
      <c r="P1165" t="s">
        <v>41</v>
      </c>
      <c r="Q1165" t="s">
        <v>1687</v>
      </c>
      <c r="R1165" t="s">
        <v>13017</v>
      </c>
      <c r="S1165" t="s">
        <v>13018</v>
      </c>
      <c r="T1165" t="s">
        <v>160</v>
      </c>
      <c r="U1165" s="57">
        <v>46070</v>
      </c>
      <c r="V1165" s="57">
        <v>46070</v>
      </c>
      <c r="W1165" s="65">
        <f t="shared" si="18"/>
        <v>1</v>
      </c>
    </row>
    <row r="1166" spans="1:23" ht="13.5" x14ac:dyDescent="0.25">
      <c r="A1166" t="s">
        <v>2689</v>
      </c>
      <c r="B1166" s="57">
        <v>46023</v>
      </c>
      <c r="C1166" s="57">
        <v>46071</v>
      </c>
      <c r="D1166" t="s">
        <v>11676</v>
      </c>
      <c r="E1166" t="s">
        <v>2690</v>
      </c>
      <c r="F1166" t="s">
        <v>36</v>
      </c>
      <c r="G1166" t="s">
        <v>37</v>
      </c>
      <c r="H1166" t="s">
        <v>159</v>
      </c>
      <c r="I1166" t="s">
        <v>39</v>
      </c>
      <c r="J1166" t="s">
        <v>17833</v>
      </c>
      <c r="K1166" t="s">
        <v>17834</v>
      </c>
      <c r="L1166" s="66">
        <v>49</v>
      </c>
      <c r="M1166" s="66">
        <v>0</v>
      </c>
      <c r="N1166" t="s">
        <v>160</v>
      </c>
      <c r="O1166" t="s">
        <v>2640</v>
      </c>
      <c r="P1166" t="s">
        <v>41</v>
      </c>
      <c r="Q1166" t="s">
        <v>10714</v>
      </c>
      <c r="R1166" t="s">
        <v>14863</v>
      </c>
      <c r="S1166" t="s">
        <v>14864</v>
      </c>
      <c r="T1166" t="s">
        <v>160</v>
      </c>
      <c r="U1166" s="57">
        <v>46023</v>
      </c>
      <c r="V1166" s="57">
        <v>46071</v>
      </c>
      <c r="W1166" s="65">
        <f t="shared" si="18"/>
        <v>49</v>
      </c>
    </row>
    <row r="1167" spans="1:23" ht="13.5" x14ac:dyDescent="0.25">
      <c r="A1167" t="s">
        <v>7073</v>
      </c>
      <c r="B1167" s="57">
        <v>46023</v>
      </c>
      <c r="C1167" s="57">
        <v>46071</v>
      </c>
      <c r="D1167" t="s">
        <v>11676</v>
      </c>
      <c r="E1167" t="s">
        <v>10144</v>
      </c>
      <c r="F1167" t="s">
        <v>36</v>
      </c>
      <c r="G1167" t="s">
        <v>37</v>
      </c>
      <c r="H1167" t="s">
        <v>45</v>
      </c>
      <c r="I1167" t="s">
        <v>39</v>
      </c>
      <c r="J1167" t="s">
        <v>17833</v>
      </c>
      <c r="K1167" t="s">
        <v>17834</v>
      </c>
      <c r="L1167" s="66">
        <v>49</v>
      </c>
      <c r="M1167" s="66">
        <v>0</v>
      </c>
      <c r="N1167" t="s">
        <v>46</v>
      </c>
      <c r="O1167" t="s">
        <v>10143</v>
      </c>
      <c r="P1167" t="s">
        <v>10121</v>
      </c>
      <c r="Q1167" t="s">
        <v>11644</v>
      </c>
      <c r="R1167" t="s">
        <v>14861</v>
      </c>
      <c r="S1167" t="s">
        <v>14862</v>
      </c>
      <c r="T1167" t="s">
        <v>46</v>
      </c>
      <c r="U1167" s="57">
        <v>46023</v>
      </c>
      <c r="V1167" s="57">
        <v>46071</v>
      </c>
      <c r="W1167" s="65">
        <f t="shared" si="18"/>
        <v>49</v>
      </c>
    </row>
    <row r="1168" spans="1:23" ht="13.5" x14ac:dyDescent="0.25">
      <c r="A1168" t="s">
        <v>6857</v>
      </c>
      <c r="B1168" s="57">
        <v>46023</v>
      </c>
      <c r="C1168" s="57">
        <v>46071</v>
      </c>
      <c r="D1168" t="s">
        <v>11676</v>
      </c>
      <c r="E1168" t="s">
        <v>6870</v>
      </c>
      <c r="F1168" t="s">
        <v>36</v>
      </c>
      <c r="G1168" t="s">
        <v>44</v>
      </c>
      <c r="H1168" t="s">
        <v>6859</v>
      </c>
      <c r="I1168" t="s">
        <v>39</v>
      </c>
      <c r="J1168" t="s">
        <v>17572</v>
      </c>
      <c r="K1168" t="s">
        <v>17573</v>
      </c>
      <c r="L1168" s="66">
        <v>49</v>
      </c>
      <c r="M1168" s="66">
        <v>0</v>
      </c>
      <c r="N1168" t="s">
        <v>6860</v>
      </c>
      <c r="O1168" t="s">
        <v>6871</v>
      </c>
      <c r="P1168" t="s">
        <v>11679</v>
      </c>
      <c r="Q1168" t="s">
        <v>224</v>
      </c>
      <c r="R1168"/>
      <c r="S1168"/>
      <c r="T1168"/>
      <c r="U1168" s="57">
        <v>46023</v>
      </c>
      <c r="V1168" s="57">
        <v>46071</v>
      </c>
      <c r="W1168" s="65">
        <f t="shared" si="18"/>
        <v>49</v>
      </c>
    </row>
    <row r="1169" spans="1:23" ht="13.5" x14ac:dyDescent="0.25">
      <c r="A1169" t="s">
        <v>1551</v>
      </c>
      <c r="B1169" s="57">
        <v>46023</v>
      </c>
      <c r="C1169" s="57">
        <v>46071</v>
      </c>
      <c r="D1169" t="s">
        <v>11676</v>
      </c>
      <c r="E1169" t="s">
        <v>1552</v>
      </c>
      <c r="F1169" t="s">
        <v>36</v>
      </c>
      <c r="G1169" t="s">
        <v>37</v>
      </c>
      <c r="H1169" t="s">
        <v>323</v>
      </c>
      <c r="I1169" t="s">
        <v>39</v>
      </c>
      <c r="J1169" t="s">
        <v>17833</v>
      </c>
      <c r="K1169" t="s">
        <v>17834</v>
      </c>
      <c r="L1169" s="66">
        <v>49</v>
      </c>
      <c r="M1169" s="66">
        <v>0</v>
      </c>
      <c r="N1169" t="s">
        <v>324</v>
      </c>
      <c r="O1169" t="s">
        <v>1519</v>
      </c>
      <c r="P1169" t="s">
        <v>41</v>
      </c>
      <c r="Q1169" t="s">
        <v>1470</v>
      </c>
      <c r="R1169" t="s">
        <v>14859</v>
      </c>
      <c r="S1169" t="s">
        <v>14860</v>
      </c>
      <c r="T1169" t="s">
        <v>324</v>
      </c>
      <c r="U1169" s="57">
        <v>46023</v>
      </c>
      <c r="V1169" s="57">
        <v>46071</v>
      </c>
      <c r="W1169" s="65">
        <f t="shared" si="18"/>
        <v>49</v>
      </c>
    </row>
    <row r="1170" spans="1:23" ht="13.5" x14ac:dyDescent="0.25">
      <c r="A1170" t="s">
        <v>7193</v>
      </c>
      <c r="B1170" s="57">
        <v>46023</v>
      </c>
      <c r="C1170" s="57">
        <v>46071</v>
      </c>
      <c r="D1170" t="s">
        <v>11676</v>
      </c>
      <c r="E1170" t="s">
        <v>7194</v>
      </c>
      <c r="F1170" t="s">
        <v>36</v>
      </c>
      <c r="G1170" t="s">
        <v>100</v>
      </c>
      <c r="H1170" t="s">
        <v>45</v>
      </c>
      <c r="I1170" t="s">
        <v>39</v>
      </c>
      <c r="J1170" t="s">
        <v>17835</v>
      </c>
      <c r="K1170" t="s">
        <v>17834</v>
      </c>
      <c r="L1170" s="66">
        <v>49</v>
      </c>
      <c r="M1170" s="66">
        <v>0</v>
      </c>
      <c r="N1170" t="s">
        <v>46</v>
      </c>
      <c r="O1170" t="s">
        <v>7183</v>
      </c>
      <c r="P1170" t="s">
        <v>7061</v>
      </c>
      <c r="Q1170" t="s">
        <v>7217</v>
      </c>
      <c r="R1170" t="s">
        <v>11987</v>
      </c>
      <c r="S1170" t="s">
        <v>11988</v>
      </c>
      <c r="T1170" t="s">
        <v>46</v>
      </c>
      <c r="U1170" s="57">
        <v>46023</v>
      </c>
      <c r="V1170" s="57">
        <v>46071</v>
      </c>
      <c r="W1170" s="65">
        <f t="shared" si="18"/>
        <v>49</v>
      </c>
    </row>
    <row r="1171" spans="1:23" ht="13.5" x14ac:dyDescent="0.25">
      <c r="A1171" t="s">
        <v>7605</v>
      </c>
      <c r="B1171" s="57">
        <v>46023</v>
      </c>
      <c r="C1171" s="57">
        <v>46071</v>
      </c>
      <c r="D1171" t="s">
        <v>11676</v>
      </c>
      <c r="E1171" t="s">
        <v>7606</v>
      </c>
      <c r="F1171" t="s">
        <v>49</v>
      </c>
      <c r="G1171" t="s">
        <v>50</v>
      </c>
      <c r="H1171" t="s">
        <v>7513</v>
      </c>
      <c r="I1171" t="s">
        <v>39</v>
      </c>
      <c r="J1171" t="s">
        <v>17756</v>
      </c>
      <c r="K1171" t="s">
        <v>17757</v>
      </c>
      <c r="L1171" s="66">
        <v>49</v>
      </c>
      <c r="M1171" s="66">
        <v>0</v>
      </c>
      <c r="N1171" t="s">
        <v>7554</v>
      </c>
      <c r="O1171" t="s">
        <v>7555</v>
      </c>
      <c r="P1171" t="s">
        <v>7061</v>
      </c>
      <c r="Q1171" t="s">
        <v>224</v>
      </c>
      <c r="R1171"/>
      <c r="S1171"/>
      <c r="T1171"/>
      <c r="U1171" s="57">
        <v>46023</v>
      </c>
      <c r="V1171" s="57">
        <v>46071</v>
      </c>
      <c r="W1171" s="65">
        <f t="shared" si="18"/>
        <v>49</v>
      </c>
    </row>
    <row r="1172" spans="1:23" ht="13.5" x14ac:dyDescent="0.25">
      <c r="A1172" t="s">
        <v>7543</v>
      </c>
      <c r="B1172" s="57">
        <v>46023</v>
      </c>
      <c r="C1172" s="57">
        <v>46071</v>
      </c>
      <c r="D1172" t="s">
        <v>11676</v>
      </c>
      <c r="E1172" t="s">
        <v>7544</v>
      </c>
      <c r="F1172" t="s">
        <v>49</v>
      </c>
      <c r="G1172" t="s">
        <v>50</v>
      </c>
      <c r="H1172" t="s">
        <v>7545</v>
      </c>
      <c r="I1172" t="s">
        <v>39</v>
      </c>
      <c r="J1172" t="s">
        <v>17756</v>
      </c>
      <c r="K1172" t="s">
        <v>17757</v>
      </c>
      <c r="L1172" s="66">
        <v>49</v>
      </c>
      <c r="M1172" s="66">
        <v>0</v>
      </c>
      <c r="N1172" t="s">
        <v>7546</v>
      </c>
      <c r="O1172" t="s">
        <v>7547</v>
      </c>
      <c r="P1172" t="s">
        <v>7061</v>
      </c>
      <c r="Q1172" t="s">
        <v>224</v>
      </c>
      <c r="R1172"/>
      <c r="S1172"/>
      <c r="T1172"/>
      <c r="U1172" s="57">
        <v>46023</v>
      </c>
      <c r="V1172" s="57">
        <v>46071</v>
      </c>
      <c r="W1172" s="65">
        <f t="shared" si="18"/>
        <v>49</v>
      </c>
    </row>
    <row r="1173" spans="1:23" ht="13.5" x14ac:dyDescent="0.25">
      <c r="A1173" t="s">
        <v>1470</v>
      </c>
      <c r="B1173" s="57">
        <v>46023</v>
      </c>
      <c r="C1173" s="57">
        <v>46071</v>
      </c>
      <c r="D1173" t="s">
        <v>11676</v>
      </c>
      <c r="E1173" t="s">
        <v>1587</v>
      </c>
      <c r="F1173" t="s">
        <v>36</v>
      </c>
      <c r="G1173" t="s">
        <v>37</v>
      </c>
      <c r="H1173" t="s">
        <v>323</v>
      </c>
      <c r="I1173" t="s">
        <v>39</v>
      </c>
      <c r="J1173" t="s">
        <v>17833</v>
      </c>
      <c r="K1173" t="s">
        <v>17834</v>
      </c>
      <c r="L1173" s="66">
        <v>49</v>
      </c>
      <c r="M1173" s="66">
        <v>0</v>
      </c>
      <c r="N1173" t="s">
        <v>324</v>
      </c>
      <c r="O1173" t="s">
        <v>1519</v>
      </c>
      <c r="P1173" t="s">
        <v>41</v>
      </c>
      <c r="Q1173" t="s">
        <v>1566</v>
      </c>
      <c r="R1173" t="s">
        <v>11945</v>
      </c>
      <c r="S1173" t="s">
        <v>11946</v>
      </c>
      <c r="T1173" t="s">
        <v>324</v>
      </c>
      <c r="U1173" s="57">
        <v>46023</v>
      </c>
      <c r="V1173" s="57">
        <v>46071</v>
      </c>
      <c r="W1173" s="65">
        <f t="shared" si="18"/>
        <v>49</v>
      </c>
    </row>
    <row r="1174" spans="1:23" ht="13.5" x14ac:dyDescent="0.25">
      <c r="A1174" t="s">
        <v>9353</v>
      </c>
      <c r="B1174" s="57">
        <v>46030</v>
      </c>
      <c r="C1174" s="57">
        <v>46071</v>
      </c>
      <c r="D1174" t="s">
        <v>11676</v>
      </c>
      <c r="E1174" t="s">
        <v>9355</v>
      </c>
      <c r="F1174" t="s">
        <v>36</v>
      </c>
      <c r="G1174" t="s">
        <v>96</v>
      </c>
      <c r="H1174" t="s">
        <v>9188</v>
      </c>
      <c r="I1174" t="s">
        <v>39</v>
      </c>
      <c r="J1174" t="s">
        <v>17833</v>
      </c>
      <c r="K1174" t="s">
        <v>17834</v>
      </c>
      <c r="L1174" s="66">
        <v>42</v>
      </c>
      <c r="M1174" s="66">
        <v>0</v>
      </c>
      <c r="N1174" t="s">
        <v>9189</v>
      </c>
      <c r="O1174" t="s">
        <v>9190</v>
      </c>
      <c r="P1174" t="s">
        <v>11678</v>
      </c>
      <c r="Q1174" t="s">
        <v>11397</v>
      </c>
      <c r="R1174" t="s">
        <v>13917</v>
      </c>
      <c r="S1174" t="s">
        <v>13918</v>
      </c>
      <c r="T1174" t="s">
        <v>9189</v>
      </c>
      <c r="U1174" s="57">
        <v>46030</v>
      </c>
      <c r="V1174" s="57">
        <v>46071</v>
      </c>
      <c r="W1174" s="65">
        <f t="shared" si="18"/>
        <v>42</v>
      </c>
    </row>
    <row r="1175" spans="1:23" ht="13.5" x14ac:dyDescent="0.25">
      <c r="A1175" t="s">
        <v>6618</v>
      </c>
      <c r="B1175" s="57">
        <v>46031</v>
      </c>
      <c r="C1175" s="57">
        <v>46071</v>
      </c>
      <c r="D1175" t="s">
        <v>11676</v>
      </c>
      <c r="E1175" t="s">
        <v>6619</v>
      </c>
      <c r="F1175" t="s">
        <v>36</v>
      </c>
      <c r="G1175" t="s">
        <v>37</v>
      </c>
      <c r="H1175" t="s">
        <v>159</v>
      </c>
      <c r="I1175" t="s">
        <v>39</v>
      </c>
      <c r="J1175" t="s">
        <v>17833</v>
      </c>
      <c r="K1175" t="s">
        <v>17834</v>
      </c>
      <c r="L1175" s="66">
        <v>41</v>
      </c>
      <c r="M1175" s="66">
        <v>0</v>
      </c>
      <c r="N1175" t="s">
        <v>160</v>
      </c>
      <c r="O1175" t="s">
        <v>6565</v>
      </c>
      <c r="P1175" t="s">
        <v>41</v>
      </c>
      <c r="Q1175" t="s">
        <v>6600</v>
      </c>
      <c r="R1175" t="s">
        <v>12431</v>
      </c>
      <c r="S1175" t="s">
        <v>12432</v>
      </c>
      <c r="T1175" t="s">
        <v>160</v>
      </c>
      <c r="U1175" s="57">
        <v>46031</v>
      </c>
      <c r="V1175" s="57">
        <v>46071</v>
      </c>
      <c r="W1175" s="65">
        <f t="shared" si="18"/>
        <v>41</v>
      </c>
    </row>
    <row r="1176" spans="1:23" ht="13.5" x14ac:dyDescent="0.25">
      <c r="A1176" t="s">
        <v>219</v>
      </c>
      <c r="B1176" s="57">
        <v>46050</v>
      </c>
      <c r="C1176" s="57">
        <v>46071</v>
      </c>
      <c r="D1176" t="s">
        <v>11676</v>
      </c>
      <c r="E1176" t="s">
        <v>220</v>
      </c>
      <c r="F1176" t="s">
        <v>36</v>
      </c>
      <c r="G1176" t="s">
        <v>37</v>
      </c>
      <c r="H1176" t="s">
        <v>159</v>
      </c>
      <c r="I1176" t="s">
        <v>39</v>
      </c>
      <c r="J1176" t="s">
        <v>17833</v>
      </c>
      <c r="K1176" t="s">
        <v>17834</v>
      </c>
      <c r="L1176" s="66">
        <v>22</v>
      </c>
      <c r="M1176" s="66">
        <v>0</v>
      </c>
      <c r="N1176" t="s">
        <v>160</v>
      </c>
      <c r="O1176" t="s">
        <v>181</v>
      </c>
      <c r="P1176" t="s">
        <v>41</v>
      </c>
      <c r="Q1176" t="s">
        <v>10309</v>
      </c>
      <c r="R1176" t="s">
        <v>16272</v>
      </c>
      <c r="S1176" t="s">
        <v>16273</v>
      </c>
      <c r="T1176" t="s">
        <v>160</v>
      </c>
      <c r="U1176" s="57">
        <v>46050</v>
      </c>
      <c r="V1176" s="57">
        <v>46071</v>
      </c>
      <c r="W1176" s="65">
        <f t="shared" si="18"/>
        <v>22</v>
      </c>
    </row>
    <row r="1177" spans="1:23" ht="13.5" x14ac:dyDescent="0.25">
      <c r="A1177" t="s">
        <v>9637</v>
      </c>
      <c r="B1177" s="57">
        <v>46067</v>
      </c>
      <c r="C1177" s="57">
        <v>46071</v>
      </c>
      <c r="D1177" t="s">
        <v>11676</v>
      </c>
      <c r="E1177" t="s">
        <v>9638</v>
      </c>
      <c r="F1177" t="s">
        <v>36</v>
      </c>
      <c r="G1177" t="s">
        <v>37</v>
      </c>
      <c r="H1177" t="s">
        <v>9426</v>
      </c>
      <c r="I1177" t="s">
        <v>39</v>
      </c>
      <c r="J1177" t="s">
        <v>17833</v>
      </c>
      <c r="K1177" t="s">
        <v>17834</v>
      </c>
      <c r="L1177" s="66">
        <v>5</v>
      </c>
      <c r="M1177" s="66">
        <v>0</v>
      </c>
      <c r="N1177" t="s">
        <v>9427</v>
      </c>
      <c r="O1177" t="s">
        <v>9428</v>
      </c>
      <c r="P1177" t="s">
        <v>11678</v>
      </c>
      <c r="Q1177" t="s">
        <v>9822</v>
      </c>
      <c r="R1177" t="s">
        <v>13241</v>
      </c>
      <c r="S1177" t="s">
        <v>13242</v>
      </c>
      <c r="T1177" t="s">
        <v>9427</v>
      </c>
      <c r="U1177" s="57">
        <v>46067</v>
      </c>
      <c r="V1177" s="57">
        <v>46071</v>
      </c>
      <c r="W1177" s="65">
        <f t="shared" si="18"/>
        <v>5</v>
      </c>
    </row>
    <row r="1178" spans="1:23" ht="13.5" x14ac:dyDescent="0.25">
      <c r="A1178" t="s">
        <v>1196</v>
      </c>
      <c r="B1178" s="57">
        <v>46069</v>
      </c>
      <c r="C1178" s="57">
        <v>46071</v>
      </c>
      <c r="D1178" t="s">
        <v>11676</v>
      </c>
      <c r="E1178" t="s">
        <v>7062</v>
      </c>
      <c r="F1178" t="s">
        <v>36</v>
      </c>
      <c r="G1178" t="s">
        <v>96</v>
      </c>
      <c r="H1178" t="s">
        <v>159</v>
      </c>
      <c r="I1178" t="s">
        <v>39</v>
      </c>
      <c r="J1178" t="s">
        <v>17833</v>
      </c>
      <c r="K1178" t="s">
        <v>17834</v>
      </c>
      <c r="L1178" s="66">
        <v>3</v>
      </c>
      <c r="M1178" s="66">
        <v>0</v>
      </c>
      <c r="N1178" t="s">
        <v>160</v>
      </c>
      <c r="O1178" t="s">
        <v>7060</v>
      </c>
      <c r="P1178" t="s">
        <v>7061</v>
      </c>
      <c r="Q1178" t="s">
        <v>11567</v>
      </c>
      <c r="R1178" t="s">
        <v>16240</v>
      </c>
      <c r="S1178" t="s">
        <v>16241</v>
      </c>
      <c r="T1178" t="s">
        <v>160</v>
      </c>
      <c r="U1178" s="57">
        <v>46069</v>
      </c>
      <c r="V1178" s="57">
        <v>46071</v>
      </c>
      <c r="W1178" s="65">
        <f t="shared" si="18"/>
        <v>3</v>
      </c>
    </row>
    <row r="1179" spans="1:23" ht="13.5" x14ac:dyDescent="0.25">
      <c r="A1179" t="s">
        <v>4944</v>
      </c>
      <c r="B1179" s="57">
        <v>46070</v>
      </c>
      <c r="C1179" s="57">
        <v>46071</v>
      </c>
      <c r="D1179" t="s">
        <v>11676</v>
      </c>
      <c r="E1179" t="s">
        <v>4946</v>
      </c>
      <c r="F1179" t="s">
        <v>36</v>
      </c>
      <c r="G1179" t="s">
        <v>96</v>
      </c>
      <c r="H1179" t="s">
        <v>831</v>
      </c>
      <c r="I1179" t="s">
        <v>39</v>
      </c>
      <c r="J1179" t="s">
        <v>17833</v>
      </c>
      <c r="K1179" t="s">
        <v>17834</v>
      </c>
      <c r="L1179" s="66">
        <v>2</v>
      </c>
      <c r="M1179" s="66">
        <v>0</v>
      </c>
      <c r="N1179" t="s">
        <v>832</v>
      </c>
      <c r="O1179" t="s">
        <v>4840</v>
      </c>
      <c r="P1179" t="s">
        <v>41</v>
      </c>
      <c r="Q1179" t="s">
        <v>4913</v>
      </c>
      <c r="R1179" t="s">
        <v>15016</v>
      </c>
      <c r="S1179" t="s">
        <v>15017</v>
      </c>
      <c r="T1179" t="s">
        <v>832</v>
      </c>
      <c r="U1179" s="57">
        <v>46070</v>
      </c>
      <c r="V1179" s="57">
        <v>46071</v>
      </c>
      <c r="W1179" s="65">
        <f t="shared" si="18"/>
        <v>2</v>
      </c>
    </row>
    <row r="1180" spans="1:23" ht="13.5" x14ac:dyDescent="0.25">
      <c r="A1180" t="s">
        <v>3160</v>
      </c>
      <c r="B1180" s="57">
        <v>46070</v>
      </c>
      <c r="C1180" s="57">
        <v>46071</v>
      </c>
      <c r="D1180" t="s">
        <v>11676</v>
      </c>
      <c r="E1180" t="s">
        <v>4239</v>
      </c>
      <c r="F1180" t="s">
        <v>36</v>
      </c>
      <c r="G1180" t="s">
        <v>96</v>
      </c>
      <c r="H1180" t="s">
        <v>38</v>
      </c>
      <c r="I1180" t="s">
        <v>39</v>
      </c>
      <c r="J1180" t="s">
        <v>17833</v>
      </c>
      <c r="K1180" t="s">
        <v>17834</v>
      </c>
      <c r="L1180" s="66">
        <v>2</v>
      </c>
      <c r="M1180" s="66">
        <v>0</v>
      </c>
      <c r="N1180" t="s">
        <v>38</v>
      </c>
      <c r="O1180" t="s">
        <v>3979</v>
      </c>
      <c r="P1180" t="s">
        <v>41</v>
      </c>
      <c r="Q1180" t="s">
        <v>10979</v>
      </c>
      <c r="R1180" t="s">
        <v>16455</v>
      </c>
      <c r="S1180" t="s">
        <v>16456</v>
      </c>
      <c r="T1180" t="s">
        <v>38</v>
      </c>
      <c r="U1180" s="57">
        <v>46070</v>
      </c>
      <c r="V1180" s="57">
        <v>46071</v>
      </c>
      <c r="W1180" s="65">
        <f t="shared" si="18"/>
        <v>2</v>
      </c>
    </row>
    <row r="1181" spans="1:23" ht="13.5" x14ac:dyDescent="0.25">
      <c r="A1181" t="s">
        <v>6527</v>
      </c>
      <c r="B1181" s="57">
        <v>46070</v>
      </c>
      <c r="C1181" s="57">
        <v>46071</v>
      </c>
      <c r="D1181" t="s">
        <v>11676</v>
      </c>
      <c r="E1181" t="s">
        <v>6529</v>
      </c>
      <c r="F1181" t="s">
        <v>36</v>
      </c>
      <c r="G1181" t="s">
        <v>96</v>
      </c>
      <c r="H1181" t="s">
        <v>159</v>
      </c>
      <c r="I1181" t="s">
        <v>39</v>
      </c>
      <c r="J1181" t="s">
        <v>17833</v>
      </c>
      <c r="K1181" t="s">
        <v>17834</v>
      </c>
      <c r="L1181" s="66">
        <v>2</v>
      </c>
      <c r="M1181" s="66">
        <v>0</v>
      </c>
      <c r="N1181" t="s">
        <v>160</v>
      </c>
      <c r="O1181" t="s">
        <v>5844</v>
      </c>
      <c r="P1181" t="s">
        <v>41</v>
      </c>
      <c r="Q1181" t="s">
        <v>11264</v>
      </c>
      <c r="R1181" t="s">
        <v>16457</v>
      </c>
      <c r="S1181" t="s">
        <v>16458</v>
      </c>
      <c r="T1181" t="s">
        <v>160</v>
      </c>
      <c r="U1181" s="57">
        <v>46070</v>
      </c>
      <c r="V1181" s="57">
        <v>46071</v>
      </c>
      <c r="W1181" s="65">
        <f t="shared" si="18"/>
        <v>2</v>
      </c>
    </row>
    <row r="1182" spans="1:23" ht="13.5" x14ac:dyDescent="0.25">
      <c r="A1182" t="s">
        <v>5204</v>
      </c>
      <c r="B1182" s="57">
        <v>46023</v>
      </c>
      <c r="C1182" s="57">
        <v>46072</v>
      </c>
      <c r="D1182" t="s">
        <v>11676</v>
      </c>
      <c r="E1182" t="s">
        <v>5205</v>
      </c>
      <c r="F1182" t="s">
        <v>36</v>
      </c>
      <c r="G1182" t="s">
        <v>59</v>
      </c>
      <c r="H1182" t="s">
        <v>159</v>
      </c>
      <c r="I1182" t="s">
        <v>39</v>
      </c>
      <c r="J1182" t="s">
        <v>17833</v>
      </c>
      <c r="K1182" t="s">
        <v>17834</v>
      </c>
      <c r="L1182" s="66">
        <v>50</v>
      </c>
      <c r="M1182" s="66">
        <v>0</v>
      </c>
      <c r="N1182" t="s">
        <v>160</v>
      </c>
      <c r="O1182" t="s">
        <v>5054</v>
      </c>
      <c r="P1182" t="s">
        <v>41</v>
      </c>
      <c r="Q1182" t="s">
        <v>5149</v>
      </c>
      <c r="R1182" t="s">
        <v>13151</v>
      </c>
      <c r="S1182" t="s">
        <v>13152</v>
      </c>
      <c r="T1182" t="s">
        <v>160</v>
      </c>
      <c r="U1182" s="57">
        <v>46023</v>
      </c>
      <c r="V1182" s="57">
        <v>46072</v>
      </c>
      <c r="W1182" s="65">
        <f t="shared" si="18"/>
        <v>50</v>
      </c>
    </row>
    <row r="1183" spans="1:23" ht="13.5" x14ac:dyDescent="0.25">
      <c r="A1183" t="s">
        <v>9699</v>
      </c>
      <c r="B1183" s="57">
        <v>46023</v>
      </c>
      <c r="C1183" s="57">
        <v>46072</v>
      </c>
      <c r="D1183" t="s">
        <v>11676</v>
      </c>
      <c r="E1183" t="s">
        <v>9700</v>
      </c>
      <c r="F1183" t="s">
        <v>36</v>
      </c>
      <c r="G1183" t="s">
        <v>37</v>
      </c>
      <c r="H1183" t="s">
        <v>9426</v>
      </c>
      <c r="I1183" t="s">
        <v>39</v>
      </c>
      <c r="J1183" t="s">
        <v>17833</v>
      </c>
      <c r="K1183" t="s">
        <v>17834</v>
      </c>
      <c r="L1183" s="66">
        <v>50</v>
      </c>
      <c r="M1183" s="66">
        <v>0</v>
      </c>
      <c r="N1183" t="s">
        <v>9427</v>
      </c>
      <c r="O1183" t="s">
        <v>9428</v>
      </c>
      <c r="P1183" t="s">
        <v>11678</v>
      </c>
      <c r="Q1183" t="s">
        <v>11410</v>
      </c>
      <c r="R1183" t="s">
        <v>14865</v>
      </c>
      <c r="S1183" t="s">
        <v>14866</v>
      </c>
      <c r="T1183" t="s">
        <v>9427</v>
      </c>
      <c r="U1183" s="57">
        <v>46023</v>
      </c>
      <c r="V1183" s="57">
        <v>46072</v>
      </c>
      <c r="W1183" s="65">
        <f t="shared" si="18"/>
        <v>50</v>
      </c>
    </row>
    <row r="1184" spans="1:23" ht="13.5" x14ac:dyDescent="0.25">
      <c r="A1184" t="s">
        <v>8494</v>
      </c>
      <c r="B1184" s="57">
        <v>46023</v>
      </c>
      <c r="C1184" s="57">
        <v>46072</v>
      </c>
      <c r="D1184" t="s">
        <v>11676</v>
      </c>
      <c r="E1184" t="s">
        <v>8495</v>
      </c>
      <c r="F1184" t="s">
        <v>714</v>
      </c>
      <c r="G1184" t="s">
        <v>6964</v>
      </c>
      <c r="H1184" t="s">
        <v>6695</v>
      </c>
      <c r="I1184" t="s">
        <v>39</v>
      </c>
      <c r="J1184" t="s">
        <v>17756</v>
      </c>
      <c r="K1184" t="s">
        <v>17757</v>
      </c>
      <c r="L1184" s="66">
        <v>50</v>
      </c>
      <c r="M1184" s="66">
        <v>0</v>
      </c>
      <c r="N1184" t="s">
        <v>701</v>
      </c>
      <c r="O1184" t="s">
        <v>8488</v>
      </c>
      <c r="P1184" t="s">
        <v>11677</v>
      </c>
      <c r="Q1184" t="s">
        <v>224</v>
      </c>
      <c r="R1184"/>
      <c r="S1184"/>
      <c r="T1184"/>
      <c r="U1184" s="57">
        <v>46023</v>
      </c>
      <c r="V1184" s="57">
        <v>46072</v>
      </c>
      <c r="W1184" s="65">
        <f t="shared" si="18"/>
        <v>50</v>
      </c>
    </row>
    <row r="1185" spans="1:23" ht="13.5" x14ac:dyDescent="0.25">
      <c r="A1185" t="s">
        <v>3444</v>
      </c>
      <c r="B1185" s="57">
        <v>46023</v>
      </c>
      <c r="C1185" s="57">
        <v>46072</v>
      </c>
      <c r="D1185" t="s">
        <v>11676</v>
      </c>
      <c r="E1185" t="s">
        <v>3445</v>
      </c>
      <c r="F1185" t="s">
        <v>36</v>
      </c>
      <c r="G1185" t="s">
        <v>37</v>
      </c>
      <c r="H1185" t="s">
        <v>159</v>
      </c>
      <c r="I1185" t="s">
        <v>39</v>
      </c>
      <c r="J1185" t="s">
        <v>17833</v>
      </c>
      <c r="K1185" t="s">
        <v>17834</v>
      </c>
      <c r="L1185" s="66">
        <v>50</v>
      </c>
      <c r="M1185" s="66">
        <v>0</v>
      </c>
      <c r="N1185" t="s">
        <v>160</v>
      </c>
      <c r="O1185" t="s">
        <v>3390</v>
      </c>
      <c r="P1185" t="s">
        <v>41</v>
      </c>
      <c r="Q1185" t="s">
        <v>3424</v>
      </c>
      <c r="R1185" t="s">
        <v>12239</v>
      </c>
      <c r="S1185" t="s">
        <v>12240</v>
      </c>
      <c r="T1185" t="s">
        <v>160</v>
      </c>
      <c r="U1185" s="57">
        <v>46023</v>
      </c>
      <c r="V1185" s="57">
        <v>46072</v>
      </c>
      <c r="W1185" s="65">
        <f t="shared" si="18"/>
        <v>50</v>
      </c>
    </row>
    <row r="1186" spans="1:23" ht="13.5" x14ac:dyDescent="0.25">
      <c r="A1186" t="s">
        <v>5793</v>
      </c>
      <c r="B1186" s="57">
        <v>46023</v>
      </c>
      <c r="C1186" s="57">
        <v>46072</v>
      </c>
      <c r="D1186" t="s">
        <v>11676</v>
      </c>
      <c r="E1186" t="s">
        <v>5794</v>
      </c>
      <c r="F1186" t="s">
        <v>36</v>
      </c>
      <c r="G1186" t="s">
        <v>37</v>
      </c>
      <c r="H1186" t="s">
        <v>38</v>
      </c>
      <c r="I1186" t="s">
        <v>39</v>
      </c>
      <c r="J1186" t="s">
        <v>17833</v>
      </c>
      <c r="K1186" t="s">
        <v>17834</v>
      </c>
      <c r="L1186" s="66">
        <v>50</v>
      </c>
      <c r="M1186" s="66">
        <v>0</v>
      </c>
      <c r="N1186" t="s">
        <v>38</v>
      </c>
      <c r="O1186" t="s">
        <v>5767</v>
      </c>
      <c r="P1186" t="s">
        <v>41</v>
      </c>
      <c r="Q1186" t="s">
        <v>2251</v>
      </c>
      <c r="R1186" t="s">
        <v>14867</v>
      </c>
      <c r="S1186" t="s">
        <v>14868</v>
      </c>
      <c r="T1186" t="s">
        <v>38</v>
      </c>
      <c r="U1186" s="57">
        <v>46023</v>
      </c>
      <c r="V1186" s="57">
        <v>46072</v>
      </c>
      <c r="W1186" s="65">
        <f t="shared" si="18"/>
        <v>50</v>
      </c>
    </row>
    <row r="1187" spans="1:23" ht="13.5" x14ac:dyDescent="0.25">
      <c r="A1187" t="s">
        <v>8944</v>
      </c>
      <c r="B1187" s="57">
        <v>46031</v>
      </c>
      <c r="C1187" s="57">
        <v>46072</v>
      </c>
      <c r="D1187" t="s">
        <v>11676</v>
      </c>
      <c r="E1187" t="s">
        <v>8945</v>
      </c>
      <c r="F1187" t="s">
        <v>36</v>
      </c>
      <c r="G1187" t="s">
        <v>96</v>
      </c>
      <c r="H1187" t="s">
        <v>8869</v>
      </c>
      <c r="I1187" t="s">
        <v>39</v>
      </c>
      <c r="J1187" t="s">
        <v>17833</v>
      </c>
      <c r="K1187" t="s">
        <v>17834</v>
      </c>
      <c r="L1187" s="66">
        <v>42</v>
      </c>
      <c r="M1187" s="66">
        <v>0</v>
      </c>
      <c r="N1187" t="s">
        <v>8869</v>
      </c>
      <c r="O1187" t="s">
        <v>8821</v>
      </c>
      <c r="P1187" t="s">
        <v>11678</v>
      </c>
      <c r="Q1187" t="s">
        <v>9050</v>
      </c>
      <c r="R1187" t="s">
        <v>13107</v>
      </c>
      <c r="S1187" t="s">
        <v>13108</v>
      </c>
      <c r="T1187" t="s">
        <v>8869</v>
      </c>
      <c r="U1187" s="57">
        <v>46031</v>
      </c>
      <c r="V1187" s="57">
        <v>46072</v>
      </c>
      <c r="W1187" s="65">
        <f t="shared" si="18"/>
        <v>42</v>
      </c>
    </row>
    <row r="1188" spans="1:23" ht="13.5" x14ac:dyDescent="0.25">
      <c r="A1188" t="s">
        <v>106</v>
      </c>
      <c r="B1188" s="57">
        <v>46051</v>
      </c>
      <c r="C1188" s="57">
        <v>46072</v>
      </c>
      <c r="D1188" t="s">
        <v>11676</v>
      </c>
      <c r="E1188" t="s">
        <v>6771</v>
      </c>
      <c r="F1188" t="s">
        <v>36</v>
      </c>
      <c r="G1188" t="s">
        <v>96</v>
      </c>
      <c r="H1188" t="s">
        <v>62</v>
      </c>
      <c r="I1188" t="s">
        <v>39</v>
      </c>
      <c r="J1188" t="s">
        <v>17833</v>
      </c>
      <c r="K1188" t="s">
        <v>17834</v>
      </c>
      <c r="L1188" s="66">
        <v>22</v>
      </c>
      <c r="M1188" s="66">
        <v>0</v>
      </c>
      <c r="N1188" t="s">
        <v>62</v>
      </c>
      <c r="O1188" t="s">
        <v>40</v>
      </c>
      <c r="P1188" t="s">
        <v>41</v>
      </c>
      <c r="Q1188" t="s">
        <v>67</v>
      </c>
      <c r="R1188" t="s">
        <v>12265</v>
      </c>
      <c r="S1188" t="s">
        <v>12266</v>
      </c>
      <c r="T1188" t="s">
        <v>62</v>
      </c>
      <c r="U1188" s="57">
        <v>46051</v>
      </c>
      <c r="V1188" s="57">
        <v>46072</v>
      </c>
      <c r="W1188" s="65">
        <f t="shared" si="18"/>
        <v>22</v>
      </c>
    </row>
    <row r="1189" spans="1:23" ht="13.5" x14ac:dyDescent="0.25">
      <c r="A1189" t="s">
        <v>1809</v>
      </c>
      <c r="B1189" s="57">
        <v>46054</v>
      </c>
      <c r="C1189" s="57">
        <v>46072</v>
      </c>
      <c r="D1189" t="s">
        <v>11676</v>
      </c>
      <c r="E1189" t="s">
        <v>1811</v>
      </c>
      <c r="F1189" t="s">
        <v>36</v>
      </c>
      <c r="G1189" t="s">
        <v>108</v>
      </c>
      <c r="H1189" t="s">
        <v>1763</v>
      </c>
      <c r="I1189" t="s">
        <v>39</v>
      </c>
      <c r="J1189" t="s">
        <v>17833</v>
      </c>
      <c r="K1189" t="s">
        <v>17834</v>
      </c>
      <c r="L1189" s="66">
        <v>19</v>
      </c>
      <c r="M1189" s="66">
        <v>0</v>
      </c>
      <c r="N1189" t="s">
        <v>1764</v>
      </c>
      <c r="O1189" t="s">
        <v>1693</v>
      </c>
      <c r="P1189" t="s">
        <v>41</v>
      </c>
      <c r="Q1189" t="s">
        <v>10609</v>
      </c>
      <c r="R1189" t="s">
        <v>16302</v>
      </c>
      <c r="S1189" t="s">
        <v>16303</v>
      </c>
      <c r="T1189" t="s">
        <v>1764</v>
      </c>
      <c r="U1189" s="57">
        <v>46054</v>
      </c>
      <c r="V1189" s="57">
        <v>46072</v>
      </c>
      <c r="W1189" s="65">
        <f t="shared" si="18"/>
        <v>19</v>
      </c>
    </row>
    <row r="1190" spans="1:23" ht="13.5" x14ac:dyDescent="0.25">
      <c r="A1190" t="s">
        <v>2654</v>
      </c>
      <c r="B1190" s="57">
        <v>46059</v>
      </c>
      <c r="C1190" s="57">
        <v>46072</v>
      </c>
      <c r="D1190" t="s">
        <v>11676</v>
      </c>
      <c r="E1190" t="s">
        <v>5075</v>
      </c>
      <c r="F1190" t="s">
        <v>36</v>
      </c>
      <c r="G1190" t="s">
        <v>37</v>
      </c>
      <c r="H1190" t="s">
        <v>38</v>
      </c>
      <c r="I1190" t="s">
        <v>39</v>
      </c>
      <c r="J1190" t="s">
        <v>17833</v>
      </c>
      <c r="K1190" t="s">
        <v>17834</v>
      </c>
      <c r="L1190" s="66">
        <v>14</v>
      </c>
      <c r="M1190" s="66">
        <v>0</v>
      </c>
      <c r="N1190" t="s">
        <v>38</v>
      </c>
      <c r="O1190" t="s">
        <v>5054</v>
      </c>
      <c r="P1190" t="s">
        <v>41</v>
      </c>
      <c r="Q1190" t="s">
        <v>5108</v>
      </c>
      <c r="R1190" t="s">
        <v>12771</v>
      </c>
      <c r="S1190" t="s">
        <v>12772</v>
      </c>
      <c r="T1190" t="s">
        <v>38</v>
      </c>
      <c r="U1190" s="57">
        <v>46059</v>
      </c>
      <c r="V1190" s="57">
        <v>46072</v>
      </c>
      <c r="W1190" s="65">
        <f t="shared" si="18"/>
        <v>14</v>
      </c>
    </row>
    <row r="1191" spans="1:23" ht="13.5" x14ac:dyDescent="0.25">
      <c r="A1191" t="s">
        <v>360</v>
      </c>
      <c r="B1191" s="57">
        <v>46071</v>
      </c>
      <c r="C1191" s="57">
        <v>46072</v>
      </c>
      <c r="D1191" t="s">
        <v>11676</v>
      </c>
      <c r="E1191" t="s">
        <v>361</v>
      </c>
      <c r="F1191" t="s">
        <v>36</v>
      </c>
      <c r="G1191" t="s">
        <v>37</v>
      </c>
      <c r="H1191" t="s">
        <v>38</v>
      </c>
      <c r="I1191" t="s">
        <v>39</v>
      </c>
      <c r="J1191" t="s">
        <v>17833</v>
      </c>
      <c r="K1191" t="s">
        <v>17834</v>
      </c>
      <c r="L1191" s="66">
        <v>2</v>
      </c>
      <c r="M1191" s="66">
        <v>0</v>
      </c>
      <c r="N1191" t="s">
        <v>38</v>
      </c>
      <c r="O1191" t="s">
        <v>359</v>
      </c>
      <c r="P1191" t="s">
        <v>41</v>
      </c>
      <c r="Q1191" t="s">
        <v>4230</v>
      </c>
      <c r="R1191" t="s">
        <v>14134</v>
      </c>
      <c r="S1191" t="s">
        <v>14135</v>
      </c>
      <c r="T1191" t="s">
        <v>38</v>
      </c>
      <c r="U1191" s="57">
        <v>46071</v>
      </c>
      <c r="V1191" s="57">
        <v>46072</v>
      </c>
      <c r="W1191" s="65">
        <f t="shared" si="18"/>
        <v>2</v>
      </c>
    </row>
    <row r="1192" spans="1:23" ht="13.5" x14ac:dyDescent="0.25">
      <c r="A1192" t="s">
        <v>2689</v>
      </c>
      <c r="B1192" s="57">
        <v>46072</v>
      </c>
      <c r="C1192" s="57">
        <v>46072</v>
      </c>
      <c r="D1192" t="s">
        <v>11676</v>
      </c>
      <c r="E1192" t="s">
        <v>2691</v>
      </c>
      <c r="F1192" t="s">
        <v>36</v>
      </c>
      <c r="G1192" t="s">
        <v>96</v>
      </c>
      <c r="H1192" t="s">
        <v>159</v>
      </c>
      <c r="I1192" t="s">
        <v>39</v>
      </c>
      <c r="J1192" t="s">
        <v>17833</v>
      </c>
      <c r="K1192" t="s">
        <v>17834</v>
      </c>
      <c r="L1192" s="66">
        <v>1</v>
      </c>
      <c r="M1192" s="66">
        <v>0</v>
      </c>
      <c r="N1192" t="s">
        <v>160</v>
      </c>
      <c r="O1192" t="s">
        <v>2640</v>
      </c>
      <c r="P1192" t="s">
        <v>41</v>
      </c>
      <c r="Q1192" t="s">
        <v>10715</v>
      </c>
      <c r="R1192" t="s">
        <v>16467</v>
      </c>
      <c r="S1192" t="s">
        <v>16468</v>
      </c>
      <c r="T1192" t="s">
        <v>160</v>
      </c>
      <c r="U1192" s="57">
        <v>46072</v>
      </c>
      <c r="V1192" s="57">
        <v>46072</v>
      </c>
      <c r="W1192" s="65">
        <f t="shared" si="18"/>
        <v>1</v>
      </c>
    </row>
    <row r="1193" spans="1:23" ht="13.5" x14ac:dyDescent="0.25">
      <c r="A1193" t="s">
        <v>9555</v>
      </c>
      <c r="B1193" s="57">
        <v>46023</v>
      </c>
      <c r="C1193" s="57">
        <v>46073</v>
      </c>
      <c r="D1193" t="s">
        <v>11676</v>
      </c>
      <c r="E1193" t="s">
        <v>9556</v>
      </c>
      <c r="F1193" t="s">
        <v>36</v>
      </c>
      <c r="G1193" t="s">
        <v>37</v>
      </c>
      <c r="H1193" t="s">
        <v>9426</v>
      </c>
      <c r="I1193" t="s">
        <v>39</v>
      </c>
      <c r="J1193" t="s">
        <v>17833</v>
      </c>
      <c r="K1193" t="s">
        <v>17834</v>
      </c>
      <c r="L1193" s="66">
        <v>51</v>
      </c>
      <c r="M1193" s="66">
        <v>0</v>
      </c>
      <c r="N1193" t="s">
        <v>9427</v>
      </c>
      <c r="O1193" t="s">
        <v>9428</v>
      </c>
      <c r="P1193" t="s">
        <v>11678</v>
      </c>
      <c r="Q1193" t="s">
        <v>11422</v>
      </c>
      <c r="R1193" t="s">
        <v>14877</v>
      </c>
      <c r="S1193" t="s">
        <v>14878</v>
      </c>
      <c r="T1193" t="s">
        <v>9427</v>
      </c>
      <c r="U1193" s="57">
        <v>46023</v>
      </c>
      <c r="V1193" s="57">
        <v>46073</v>
      </c>
      <c r="W1193" s="65">
        <f t="shared" si="18"/>
        <v>51</v>
      </c>
    </row>
    <row r="1194" spans="1:23" ht="13.5" x14ac:dyDescent="0.25">
      <c r="A1194" t="s">
        <v>8895</v>
      </c>
      <c r="B1194" s="57">
        <v>46023</v>
      </c>
      <c r="C1194" s="57">
        <v>46073</v>
      </c>
      <c r="D1194" t="s">
        <v>11676</v>
      </c>
      <c r="E1194" t="s">
        <v>8896</v>
      </c>
      <c r="F1194" t="s">
        <v>36</v>
      </c>
      <c r="G1194" t="s">
        <v>37</v>
      </c>
      <c r="H1194" t="s">
        <v>8869</v>
      </c>
      <c r="I1194" t="s">
        <v>39</v>
      </c>
      <c r="J1194" t="s">
        <v>17833</v>
      </c>
      <c r="K1194" t="s">
        <v>17834</v>
      </c>
      <c r="L1194" s="66">
        <v>51</v>
      </c>
      <c r="M1194" s="66">
        <v>0</v>
      </c>
      <c r="N1194" t="s">
        <v>8869</v>
      </c>
      <c r="O1194" t="s">
        <v>8821</v>
      </c>
      <c r="P1194" t="s">
        <v>11678</v>
      </c>
      <c r="Q1194" t="s">
        <v>8918</v>
      </c>
      <c r="R1194" t="s">
        <v>14845</v>
      </c>
      <c r="S1194" t="s">
        <v>14846</v>
      </c>
      <c r="T1194" t="s">
        <v>8869</v>
      </c>
      <c r="U1194" s="57">
        <v>46023</v>
      </c>
      <c r="V1194" s="57">
        <v>46073</v>
      </c>
      <c r="W1194" s="65">
        <f t="shared" si="18"/>
        <v>51</v>
      </c>
    </row>
    <row r="1195" spans="1:23" ht="13.5" x14ac:dyDescent="0.25">
      <c r="A1195" t="s">
        <v>6918</v>
      </c>
      <c r="B1195" s="57">
        <v>46023</v>
      </c>
      <c r="C1195" s="57">
        <v>46073</v>
      </c>
      <c r="D1195" t="s">
        <v>11676</v>
      </c>
      <c r="E1195" t="s">
        <v>6919</v>
      </c>
      <c r="F1195" t="s">
        <v>36</v>
      </c>
      <c r="G1195" t="s">
        <v>37</v>
      </c>
      <c r="H1195" t="s">
        <v>6841</v>
      </c>
      <c r="I1195" t="s">
        <v>39</v>
      </c>
      <c r="J1195" t="s">
        <v>17833</v>
      </c>
      <c r="K1195" t="s">
        <v>17834</v>
      </c>
      <c r="L1195" s="66">
        <v>51</v>
      </c>
      <c r="M1195" s="66">
        <v>0</v>
      </c>
      <c r="N1195" t="s">
        <v>6842</v>
      </c>
      <c r="O1195" t="s">
        <v>6902</v>
      </c>
      <c r="P1195" t="s">
        <v>11679</v>
      </c>
      <c r="Q1195" t="s">
        <v>11369</v>
      </c>
      <c r="R1195" t="s">
        <v>14879</v>
      </c>
      <c r="S1195" t="s">
        <v>14880</v>
      </c>
      <c r="T1195" t="s">
        <v>6842</v>
      </c>
      <c r="U1195" s="57">
        <v>46023</v>
      </c>
      <c r="V1195" s="57">
        <v>46073</v>
      </c>
      <c r="W1195" s="65">
        <f t="shared" si="18"/>
        <v>51</v>
      </c>
    </row>
    <row r="1196" spans="1:23" ht="13.5" x14ac:dyDescent="0.25">
      <c r="A1196" t="s">
        <v>1981</v>
      </c>
      <c r="B1196" s="57">
        <v>46023</v>
      </c>
      <c r="C1196" s="57">
        <v>46073</v>
      </c>
      <c r="D1196" t="s">
        <v>11676</v>
      </c>
      <c r="E1196" t="s">
        <v>3141</v>
      </c>
      <c r="F1196" t="s">
        <v>36</v>
      </c>
      <c r="G1196" t="s">
        <v>37</v>
      </c>
      <c r="H1196" t="s">
        <v>38</v>
      </c>
      <c r="I1196" t="s">
        <v>39</v>
      </c>
      <c r="J1196" t="s">
        <v>17833</v>
      </c>
      <c r="K1196" t="s">
        <v>17834</v>
      </c>
      <c r="L1196" s="66">
        <v>51</v>
      </c>
      <c r="M1196" s="66">
        <v>0</v>
      </c>
      <c r="N1196" t="s">
        <v>38</v>
      </c>
      <c r="O1196" t="s">
        <v>3107</v>
      </c>
      <c r="P1196" t="s">
        <v>41</v>
      </c>
      <c r="Q1196" t="s">
        <v>10782</v>
      </c>
      <c r="R1196" t="s">
        <v>14871</v>
      </c>
      <c r="S1196" t="s">
        <v>14872</v>
      </c>
      <c r="T1196" t="s">
        <v>38</v>
      </c>
      <c r="U1196" s="57">
        <v>46023</v>
      </c>
      <c r="V1196" s="57">
        <v>46073</v>
      </c>
      <c r="W1196" s="65">
        <f t="shared" si="18"/>
        <v>51</v>
      </c>
    </row>
    <row r="1197" spans="1:23" ht="13.5" x14ac:dyDescent="0.25">
      <c r="A1197" t="s">
        <v>2071</v>
      </c>
      <c r="B1197" s="57">
        <v>46023</v>
      </c>
      <c r="C1197" s="57">
        <v>46073</v>
      </c>
      <c r="D1197" t="s">
        <v>11676</v>
      </c>
      <c r="E1197" t="s">
        <v>5840</v>
      </c>
      <c r="F1197" t="s">
        <v>36</v>
      </c>
      <c r="G1197" t="s">
        <v>37</v>
      </c>
      <c r="H1197" t="s">
        <v>159</v>
      </c>
      <c r="I1197" t="s">
        <v>39</v>
      </c>
      <c r="J1197" t="s">
        <v>17833</v>
      </c>
      <c r="K1197" t="s">
        <v>17834</v>
      </c>
      <c r="L1197" s="66">
        <v>51</v>
      </c>
      <c r="M1197" s="66">
        <v>0</v>
      </c>
      <c r="N1197" t="s">
        <v>160</v>
      </c>
      <c r="O1197" t="s">
        <v>5834</v>
      </c>
      <c r="P1197" t="s">
        <v>41</v>
      </c>
      <c r="Q1197" t="s">
        <v>10651</v>
      </c>
      <c r="R1197" t="s">
        <v>14873</v>
      </c>
      <c r="S1197" t="s">
        <v>14874</v>
      </c>
      <c r="T1197" t="s">
        <v>160</v>
      </c>
      <c r="U1197" s="57">
        <v>46023</v>
      </c>
      <c r="V1197" s="57">
        <v>46073</v>
      </c>
      <c r="W1197" s="65">
        <f t="shared" si="18"/>
        <v>51</v>
      </c>
    </row>
    <row r="1198" spans="1:23" ht="13.5" x14ac:dyDescent="0.25">
      <c r="A1198" t="s">
        <v>338</v>
      </c>
      <c r="B1198" s="57">
        <v>46038</v>
      </c>
      <c r="C1198" s="57">
        <v>46073</v>
      </c>
      <c r="D1198" t="s">
        <v>11676</v>
      </c>
      <c r="E1198" t="s">
        <v>339</v>
      </c>
      <c r="F1198" t="s">
        <v>36</v>
      </c>
      <c r="G1198" t="s">
        <v>37</v>
      </c>
      <c r="H1198" t="s">
        <v>323</v>
      </c>
      <c r="I1198" t="s">
        <v>39</v>
      </c>
      <c r="J1198" t="s">
        <v>17833</v>
      </c>
      <c r="K1198" t="s">
        <v>17834</v>
      </c>
      <c r="L1198" s="66">
        <v>36</v>
      </c>
      <c r="M1198" s="66">
        <v>0</v>
      </c>
      <c r="N1198" t="s">
        <v>324</v>
      </c>
      <c r="O1198" t="s">
        <v>283</v>
      </c>
      <c r="P1198" t="s">
        <v>41</v>
      </c>
      <c r="Q1198" t="s">
        <v>10317</v>
      </c>
      <c r="R1198" t="s">
        <v>14525</v>
      </c>
      <c r="S1198" t="s">
        <v>14526</v>
      </c>
      <c r="T1198" t="s">
        <v>324</v>
      </c>
      <c r="U1198" s="57">
        <v>46038</v>
      </c>
      <c r="V1198" s="57">
        <v>46073</v>
      </c>
      <c r="W1198" s="65">
        <f t="shared" si="18"/>
        <v>36</v>
      </c>
    </row>
    <row r="1199" spans="1:23" ht="13.5" x14ac:dyDescent="0.25">
      <c r="A1199" t="s">
        <v>3532</v>
      </c>
      <c r="B1199" s="57">
        <v>46043</v>
      </c>
      <c r="C1199" s="57">
        <v>46073</v>
      </c>
      <c r="D1199" t="s">
        <v>11676</v>
      </c>
      <c r="E1199" t="s">
        <v>3534</v>
      </c>
      <c r="F1199" t="s">
        <v>36</v>
      </c>
      <c r="G1199" t="s">
        <v>172</v>
      </c>
      <c r="H1199" t="s">
        <v>159</v>
      </c>
      <c r="I1199" t="s">
        <v>39</v>
      </c>
      <c r="J1199" t="s">
        <v>18377</v>
      </c>
      <c r="K1199" t="s">
        <v>18378</v>
      </c>
      <c r="L1199" s="66">
        <v>31</v>
      </c>
      <c r="M1199" s="66">
        <v>0</v>
      </c>
      <c r="N1199" t="s">
        <v>160</v>
      </c>
      <c r="O1199" t="s">
        <v>3496</v>
      </c>
      <c r="P1199" t="s">
        <v>41</v>
      </c>
      <c r="Q1199" t="s">
        <v>10842</v>
      </c>
      <c r="R1199" t="s">
        <v>16495</v>
      </c>
      <c r="S1199" t="s">
        <v>16496</v>
      </c>
      <c r="T1199" t="s">
        <v>160</v>
      </c>
      <c r="U1199" s="57">
        <v>46043</v>
      </c>
      <c r="V1199" s="57">
        <v>46073</v>
      </c>
      <c r="W1199" s="65">
        <f t="shared" si="18"/>
        <v>31</v>
      </c>
    </row>
    <row r="1200" spans="1:23" ht="13.5" x14ac:dyDescent="0.25">
      <c r="A1200" t="s">
        <v>2855</v>
      </c>
      <c r="B1200" s="57">
        <v>46046</v>
      </c>
      <c r="C1200" s="57">
        <v>46073</v>
      </c>
      <c r="D1200" t="s">
        <v>11676</v>
      </c>
      <c r="E1200" t="s">
        <v>2856</v>
      </c>
      <c r="F1200" t="s">
        <v>36</v>
      </c>
      <c r="G1200" t="s">
        <v>37</v>
      </c>
      <c r="H1200" t="s">
        <v>38</v>
      </c>
      <c r="I1200" t="s">
        <v>39</v>
      </c>
      <c r="J1200" t="s">
        <v>17833</v>
      </c>
      <c r="K1200" t="s">
        <v>17834</v>
      </c>
      <c r="L1200" s="66">
        <v>28</v>
      </c>
      <c r="M1200" s="66">
        <v>0</v>
      </c>
      <c r="N1200" t="s">
        <v>38</v>
      </c>
      <c r="O1200" t="s">
        <v>2815</v>
      </c>
      <c r="P1200" t="s">
        <v>41</v>
      </c>
      <c r="Q1200" t="s">
        <v>2835</v>
      </c>
      <c r="R1200" t="s">
        <v>13183</v>
      </c>
      <c r="S1200" t="s">
        <v>13184</v>
      </c>
      <c r="T1200" t="s">
        <v>38</v>
      </c>
      <c r="U1200" s="57">
        <v>46046</v>
      </c>
      <c r="V1200" s="57">
        <v>46073</v>
      </c>
      <c r="W1200" s="65">
        <f t="shared" si="18"/>
        <v>28</v>
      </c>
    </row>
    <row r="1201" spans="1:23" ht="13.5" x14ac:dyDescent="0.25">
      <c r="A1201" t="s">
        <v>3228</v>
      </c>
      <c r="B1201" s="57">
        <v>46049</v>
      </c>
      <c r="C1201" s="57">
        <v>46073</v>
      </c>
      <c r="D1201" t="s">
        <v>11676</v>
      </c>
      <c r="E1201" t="s">
        <v>3229</v>
      </c>
      <c r="F1201" t="s">
        <v>36</v>
      </c>
      <c r="G1201" t="s">
        <v>37</v>
      </c>
      <c r="H1201" t="s">
        <v>38</v>
      </c>
      <c r="I1201" t="s">
        <v>39</v>
      </c>
      <c r="J1201" t="s">
        <v>17833</v>
      </c>
      <c r="K1201" t="s">
        <v>17834</v>
      </c>
      <c r="L1201" s="66">
        <v>25</v>
      </c>
      <c r="M1201" s="66">
        <v>0</v>
      </c>
      <c r="N1201" t="s">
        <v>38</v>
      </c>
      <c r="O1201" t="s">
        <v>3203</v>
      </c>
      <c r="P1201" t="s">
        <v>41</v>
      </c>
      <c r="Q1201" t="s">
        <v>10801</v>
      </c>
      <c r="R1201" t="s">
        <v>16250</v>
      </c>
      <c r="S1201" t="s">
        <v>16251</v>
      </c>
      <c r="T1201" t="s">
        <v>38</v>
      </c>
      <c r="U1201" s="57">
        <v>46049</v>
      </c>
      <c r="V1201" s="57">
        <v>46073</v>
      </c>
      <c r="W1201" s="65">
        <f t="shared" si="18"/>
        <v>25</v>
      </c>
    </row>
    <row r="1202" spans="1:23" ht="13.5" x14ac:dyDescent="0.25">
      <c r="A1202" t="s">
        <v>2327</v>
      </c>
      <c r="B1202" s="57">
        <v>46054</v>
      </c>
      <c r="C1202" s="57">
        <v>46073</v>
      </c>
      <c r="D1202" t="s">
        <v>11676</v>
      </c>
      <c r="E1202" t="s">
        <v>3557</v>
      </c>
      <c r="F1202" t="s">
        <v>36</v>
      </c>
      <c r="G1202" t="s">
        <v>799</v>
      </c>
      <c r="H1202" t="s">
        <v>38</v>
      </c>
      <c r="I1202" t="s">
        <v>39</v>
      </c>
      <c r="J1202" t="s">
        <v>17833</v>
      </c>
      <c r="K1202" t="s">
        <v>17834</v>
      </c>
      <c r="L1202" s="66">
        <v>20</v>
      </c>
      <c r="M1202" s="66">
        <v>0</v>
      </c>
      <c r="N1202" t="s">
        <v>38</v>
      </c>
      <c r="O1202" t="s">
        <v>3545</v>
      </c>
      <c r="P1202" t="s">
        <v>41</v>
      </c>
      <c r="Q1202" t="s">
        <v>10850</v>
      </c>
      <c r="R1202" t="s">
        <v>14648</v>
      </c>
      <c r="S1202" t="s">
        <v>14649</v>
      </c>
      <c r="T1202" t="s">
        <v>38</v>
      </c>
      <c r="U1202" s="57">
        <v>46054</v>
      </c>
      <c r="V1202" s="57">
        <v>46073</v>
      </c>
      <c r="W1202" s="65">
        <f t="shared" si="18"/>
        <v>20</v>
      </c>
    </row>
    <row r="1203" spans="1:23" ht="13.5" x14ac:dyDescent="0.25">
      <c r="A1203" t="s">
        <v>83</v>
      </c>
      <c r="B1203" s="57">
        <v>46054</v>
      </c>
      <c r="C1203" s="57">
        <v>46073</v>
      </c>
      <c r="D1203" t="s">
        <v>11676</v>
      </c>
      <c r="E1203" t="s">
        <v>84</v>
      </c>
      <c r="F1203" t="s">
        <v>85</v>
      </c>
      <c r="G1203" t="s">
        <v>50</v>
      </c>
      <c r="H1203" t="s">
        <v>62</v>
      </c>
      <c r="I1203" t="s">
        <v>39</v>
      </c>
      <c r="J1203" t="s">
        <v>17756</v>
      </c>
      <c r="K1203" t="s">
        <v>17757</v>
      </c>
      <c r="L1203" s="66">
        <v>20</v>
      </c>
      <c r="M1203" s="66">
        <v>0</v>
      </c>
      <c r="N1203" t="s">
        <v>62</v>
      </c>
      <c r="O1203" t="s">
        <v>40</v>
      </c>
      <c r="P1203" t="s">
        <v>41</v>
      </c>
      <c r="Q1203" t="s">
        <v>42</v>
      </c>
      <c r="R1203" t="s">
        <v>12357</v>
      </c>
      <c r="S1203" t="s">
        <v>12358</v>
      </c>
      <c r="T1203" t="s">
        <v>46</v>
      </c>
      <c r="U1203" s="57">
        <v>46054</v>
      </c>
      <c r="V1203" s="57">
        <v>46073</v>
      </c>
      <c r="W1203" s="65">
        <f t="shared" si="18"/>
        <v>20</v>
      </c>
    </row>
    <row r="1204" spans="1:23" ht="13.5" x14ac:dyDescent="0.25">
      <c r="A1204" t="s">
        <v>9332</v>
      </c>
      <c r="B1204" s="57">
        <v>46055</v>
      </c>
      <c r="C1204" s="57">
        <v>46073</v>
      </c>
      <c r="D1204" t="s">
        <v>11676</v>
      </c>
      <c r="E1204" t="s">
        <v>9333</v>
      </c>
      <c r="F1204" t="s">
        <v>36</v>
      </c>
      <c r="G1204" t="s">
        <v>96</v>
      </c>
      <c r="H1204" t="s">
        <v>9188</v>
      </c>
      <c r="I1204" t="s">
        <v>39</v>
      </c>
      <c r="J1204" t="s">
        <v>17835</v>
      </c>
      <c r="K1204" t="s">
        <v>17834</v>
      </c>
      <c r="L1204" s="66">
        <v>19</v>
      </c>
      <c r="M1204" s="66">
        <v>0</v>
      </c>
      <c r="N1204" t="s">
        <v>9189</v>
      </c>
      <c r="O1204" t="s">
        <v>9190</v>
      </c>
      <c r="P1204" t="s">
        <v>11678</v>
      </c>
      <c r="Q1204" t="s">
        <v>9205</v>
      </c>
      <c r="R1204" t="s">
        <v>15695</v>
      </c>
      <c r="S1204" t="s">
        <v>15696</v>
      </c>
      <c r="T1204" t="s">
        <v>9189</v>
      </c>
      <c r="U1204" s="57">
        <v>46055</v>
      </c>
      <c r="V1204" s="57">
        <v>46073</v>
      </c>
      <c r="W1204" s="65">
        <f t="shared" si="18"/>
        <v>19</v>
      </c>
    </row>
    <row r="1205" spans="1:23" ht="13.5" x14ac:dyDescent="0.25">
      <c r="A1205" t="s">
        <v>628</v>
      </c>
      <c r="B1205" s="57">
        <v>46057</v>
      </c>
      <c r="C1205" s="57">
        <v>46073</v>
      </c>
      <c r="D1205" t="s">
        <v>11676</v>
      </c>
      <c r="E1205" t="s">
        <v>4704</v>
      </c>
      <c r="F1205" t="s">
        <v>36</v>
      </c>
      <c r="G1205" t="s">
        <v>37</v>
      </c>
      <c r="H1205" t="s">
        <v>159</v>
      </c>
      <c r="I1205" t="s">
        <v>39</v>
      </c>
      <c r="J1205" t="s">
        <v>17833</v>
      </c>
      <c r="K1205" t="s">
        <v>17834</v>
      </c>
      <c r="L1205" s="66">
        <v>17</v>
      </c>
      <c r="M1205" s="66">
        <v>0</v>
      </c>
      <c r="N1205" t="s">
        <v>160</v>
      </c>
      <c r="O1205" t="s">
        <v>4665</v>
      </c>
      <c r="P1205" t="s">
        <v>41</v>
      </c>
      <c r="Q1205" t="s">
        <v>11031</v>
      </c>
      <c r="R1205" t="s">
        <v>16334</v>
      </c>
      <c r="S1205" t="s">
        <v>16335</v>
      </c>
      <c r="T1205" t="s">
        <v>160</v>
      </c>
      <c r="U1205" s="57">
        <v>46057</v>
      </c>
      <c r="V1205" s="57">
        <v>46073</v>
      </c>
      <c r="W1205" s="65">
        <f t="shared" si="18"/>
        <v>17</v>
      </c>
    </row>
    <row r="1206" spans="1:23" ht="13.5" x14ac:dyDescent="0.25">
      <c r="A1206" t="s">
        <v>846</v>
      </c>
      <c r="B1206" s="57">
        <v>46061</v>
      </c>
      <c r="C1206" s="57">
        <v>46073</v>
      </c>
      <c r="D1206" t="s">
        <v>11676</v>
      </c>
      <c r="E1206" t="s">
        <v>3119</v>
      </c>
      <c r="F1206" t="s">
        <v>36</v>
      </c>
      <c r="G1206" t="s">
        <v>37</v>
      </c>
      <c r="H1206" t="s">
        <v>38</v>
      </c>
      <c r="I1206" t="s">
        <v>39</v>
      </c>
      <c r="J1206" t="s">
        <v>17833</v>
      </c>
      <c r="K1206" t="s">
        <v>17834</v>
      </c>
      <c r="L1206" s="66">
        <v>13</v>
      </c>
      <c r="M1206" s="66">
        <v>0</v>
      </c>
      <c r="N1206" t="s">
        <v>38</v>
      </c>
      <c r="O1206" t="s">
        <v>3107</v>
      </c>
      <c r="P1206" t="s">
        <v>41</v>
      </c>
      <c r="Q1206" t="s">
        <v>10774</v>
      </c>
      <c r="R1206" t="s">
        <v>14489</v>
      </c>
      <c r="S1206" t="s">
        <v>14490</v>
      </c>
      <c r="T1206" t="s">
        <v>38</v>
      </c>
      <c r="U1206" s="57">
        <v>46061</v>
      </c>
      <c r="V1206" s="57">
        <v>46073</v>
      </c>
      <c r="W1206" s="65">
        <f t="shared" si="18"/>
        <v>13</v>
      </c>
    </row>
    <row r="1207" spans="1:23" ht="13.5" x14ac:dyDescent="0.25">
      <c r="A1207" t="s">
        <v>7262</v>
      </c>
      <c r="B1207" s="57">
        <v>46064</v>
      </c>
      <c r="C1207" s="57">
        <v>46073</v>
      </c>
      <c r="D1207" t="s">
        <v>11676</v>
      </c>
      <c r="E1207" t="s">
        <v>7264</v>
      </c>
      <c r="F1207" t="s">
        <v>36</v>
      </c>
      <c r="G1207" t="s">
        <v>37</v>
      </c>
      <c r="H1207" t="s">
        <v>112</v>
      </c>
      <c r="I1207" t="s">
        <v>39</v>
      </c>
      <c r="J1207" t="s">
        <v>17833</v>
      </c>
      <c r="K1207" t="s">
        <v>17834</v>
      </c>
      <c r="L1207" s="66">
        <v>10</v>
      </c>
      <c r="M1207" s="66">
        <v>0</v>
      </c>
      <c r="N1207" t="s">
        <v>113</v>
      </c>
      <c r="O1207" t="s">
        <v>7221</v>
      </c>
      <c r="P1207" t="s">
        <v>7061</v>
      </c>
      <c r="Q1207" t="s">
        <v>7237</v>
      </c>
      <c r="R1207" t="s">
        <v>12299</v>
      </c>
      <c r="S1207" t="s">
        <v>12300</v>
      </c>
      <c r="T1207" t="s">
        <v>113</v>
      </c>
      <c r="U1207" s="57">
        <v>46064</v>
      </c>
      <c r="V1207" s="57">
        <v>46073</v>
      </c>
      <c r="W1207" s="65">
        <f t="shared" si="18"/>
        <v>10</v>
      </c>
    </row>
    <row r="1208" spans="1:23" ht="13.5" x14ac:dyDescent="0.25">
      <c r="A1208" t="s">
        <v>789</v>
      </c>
      <c r="B1208" s="57">
        <v>46064</v>
      </c>
      <c r="C1208" s="57">
        <v>46073</v>
      </c>
      <c r="D1208" t="s">
        <v>11676</v>
      </c>
      <c r="E1208" t="s">
        <v>3451</v>
      </c>
      <c r="F1208" t="s">
        <v>36</v>
      </c>
      <c r="G1208" t="s">
        <v>37</v>
      </c>
      <c r="H1208" t="s">
        <v>159</v>
      </c>
      <c r="I1208" t="s">
        <v>39</v>
      </c>
      <c r="J1208" t="s">
        <v>17833</v>
      </c>
      <c r="K1208" t="s">
        <v>17834</v>
      </c>
      <c r="L1208" s="66">
        <v>10</v>
      </c>
      <c r="M1208" s="66">
        <v>0</v>
      </c>
      <c r="N1208" t="s">
        <v>160</v>
      </c>
      <c r="O1208" t="s">
        <v>3390</v>
      </c>
      <c r="P1208" t="s">
        <v>41</v>
      </c>
      <c r="Q1208" t="s">
        <v>10831</v>
      </c>
      <c r="R1208" t="s">
        <v>16404</v>
      </c>
      <c r="S1208" t="s">
        <v>16405</v>
      </c>
      <c r="T1208" t="s">
        <v>160</v>
      </c>
      <c r="U1208" s="57">
        <v>46064</v>
      </c>
      <c r="V1208" s="57">
        <v>46073</v>
      </c>
      <c r="W1208" s="65">
        <f t="shared" si="18"/>
        <v>10</v>
      </c>
    </row>
    <row r="1209" spans="1:23" ht="13.5" x14ac:dyDescent="0.25">
      <c r="A1209" t="s">
        <v>6086</v>
      </c>
      <c r="B1209" s="57">
        <v>46065</v>
      </c>
      <c r="C1209" s="57">
        <v>46073</v>
      </c>
      <c r="D1209" t="s">
        <v>11676</v>
      </c>
      <c r="E1209" t="s">
        <v>6087</v>
      </c>
      <c r="F1209" t="s">
        <v>36</v>
      </c>
      <c r="G1209" t="s">
        <v>37</v>
      </c>
      <c r="H1209" t="s">
        <v>38</v>
      </c>
      <c r="I1209" t="s">
        <v>39</v>
      </c>
      <c r="J1209" t="s">
        <v>17833</v>
      </c>
      <c r="K1209" t="s">
        <v>17834</v>
      </c>
      <c r="L1209" s="66">
        <v>9</v>
      </c>
      <c r="M1209" s="66">
        <v>0</v>
      </c>
      <c r="N1209" t="s">
        <v>38</v>
      </c>
      <c r="O1209" t="s">
        <v>5844</v>
      </c>
      <c r="P1209" t="s">
        <v>41</v>
      </c>
      <c r="Q1209" t="s">
        <v>6022</v>
      </c>
      <c r="R1209" t="s">
        <v>12525</v>
      </c>
      <c r="S1209" t="s">
        <v>12526</v>
      </c>
      <c r="T1209" t="s">
        <v>38</v>
      </c>
      <c r="U1209" s="57">
        <v>46065</v>
      </c>
      <c r="V1209" s="57">
        <v>46073</v>
      </c>
      <c r="W1209" s="65">
        <f t="shared" si="18"/>
        <v>9</v>
      </c>
    </row>
    <row r="1210" spans="1:23" ht="13.5" x14ac:dyDescent="0.25">
      <c r="A1210" t="s">
        <v>4152</v>
      </c>
      <c r="B1210" s="57">
        <v>46069</v>
      </c>
      <c r="C1210" s="57">
        <v>46073</v>
      </c>
      <c r="D1210" t="s">
        <v>11676</v>
      </c>
      <c r="E1210" t="s">
        <v>4153</v>
      </c>
      <c r="F1210" t="s">
        <v>36</v>
      </c>
      <c r="G1210" t="s">
        <v>403</v>
      </c>
      <c r="H1210" t="s">
        <v>38</v>
      </c>
      <c r="I1210" t="s">
        <v>39</v>
      </c>
      <c r="J1210" t="s">
        <v>17833</v>
      </c>
      <c r="K1210" t="s">
        <v>17834</v>
      </c>
      <c r="L1210" s="66">
        <v>5</v>
      </c>
      <c r="M1210" s="66">
        <v>0</v>
      </c>
      <c r="N1210" t="s">
        <v>38</v>
      </c>
      <c r="O1210" t="s">
        <v>3979</v>
      </c>
      <c r="P1210" t="s">
        <v>41</v>
      </c>
      <c r="Q1210" t="s">
        <v>4045</v>
      </c>
      <c r="R1210" t="s">
        <v>13311</v>
      </c>
      <c r="S1210" t="s">
        <v>13312</v>
      </c>
      <c r="T1210" t="s">
        <v>38</v>
      </c>
      <c r="U1210" s="57">
        <v>46069</v>
      </c>
      <c r="V1210" s="57">
        <v>46073</v>
      </c>
      <c r="W1210" s="65">
        <f t="shared" si="18"/>
        <v>5</v>
      </c>
    </row>
    <row r="1211" spans="1:23" ht="13.5" x14ac:dyDescent="0.25">
      <c r="A1211" t="s">
        <v>530</v>
      </c>
      <c r="B1211" s="57">
        <v>46072</v>
      </c>
      <c r="C1211" s="57">
        <v>46073</v>
      </c>
      <c r="D1211" t="s">
        <v>11676</v>
      </c>
      <c r="E1211" t="s">
        <v>1237</v>
      </c>
      <c r="F1211" t="s">
        <v>36</v>
      </c>
      <c r="G1211" t="s">
        <v>96</v>
      </c>
      <c r="H1211" t="s">
        <v>159</v>
      </c>
      <c r="I1211" t="s">
        <v>39</v>
      </c>
      <c r="J1211" t="s">
        <v>17833</v>
      </c>
      <c r="K1211" t="s">
        <v>17834</v>
      </c>
      <c r="L1211" s="66">
        <v>2</v>
      </c>
      <c r="M1211" s="66">
        <v>0</v>
      </c>
      <c r="N1211" t="s">
        <v>160</v>
      </c>
      <c r="O1211" t="s">
        <v>1223</v>
      </c>
      <c r="P1211" t="s">
        <v>41</v>
      </c>
      <c r="Q1211" t="s">
        <v>10487</v>
      </c>
      <c r="R1211" t="s">
        <v>16469</v>
      </c>
      <c r="S1211" t="s">
        <v>16470</v>
      </c>
      <c r="T1211" t="s">
        <v>160</v>
      </c>
      <c r="U1211" s="57">
        <v>46072</v>
      </c>
      <c r="V1211" s="57">
        <v>46073</v>
      </c>
      <c r="W1211" s="65">
        <f t="shared" si="18"/>
        <v>2</v>
      </c>
    </row>
    <row r="1212" spans="1:23" ht="13.5" x14ac:dyDescent="0.25">
      <c r="A1212" t="s">
        <v>8863</v>
      </c>
      <c r="B1212" s="57">
        <v>46031</v>
      </c>
      <c r="C1212" s="57">
        <v>46074</v>
      </c>
      <c r="D1212" t="s">
        <v>11676</v>
      </c>
      <c r="E1212" t="s">
        <v>8865</v>
      </c>
      <c r="F1212" t="s">
        <v>36</v>
      </c>
      <c r="G1212" t="s">
        <v>100</v>
      </c>
      <c r="H1212" t="s">
        <v>8819</v>
      </c>
      <c r="I1212" t="s">
        <v>39</v>
      </c>
      <c r="J1212" t="s">
        <v>17833</v>
      </c>
      <c r="K1212" t="s">
        <v>17834</v>
      </c>
      <c r="L1212" s="66">
        <v>44</v>
      </c>
      <c r="M1212" s="66">
        <v>0</v>
      </c>
      <c r="N1212" t="s">
        <v>8820</v>
      </c>
      <c r="O1212" t="s">
        <v>8821</v>
      </c>
      <c r="P1212" t="s">
        <v>11678</v>
      </c>
      <c r="Q1212" t="s">
        <v>11353</v>
      </c>
      <c r="R1212" t="s">
        <v>13891</v>
      </c>
      <c r="S1212" t="s">
        <v>13892</v>
      </c>
      <c r="T1212" t="s">
        <v>8820</v>
      </c>
      <c r="U1212" s="57">
        <v>46031</v>
      </c>
      <c r="V1212" s="57">
        <v>46074</v>
      </c>
      <c r="W1212" s="65">
        <f t="shared" si="18"/>
        <v>44</v>
      </c>
    </row>
    <row r="1213" spans="1:23" ht="13.5" x14ac:dyDescent="0.25">
      <c r="A1213" t="s">
        <v>8867</v>
      </c>
      <c r="B1213" s="57">
        <v>46048</v>
      </c>
      <c r="C1213" s="57">
        <v>46074</v>
      </c>
      <c r="D1213" t="s">
        <v>11676</v>
      </c>
      <c r="E1213" t="s">
        <v>8871</v>
      </c>
      <c r="F1213" t="s">
        <v>36</v>
      </c>
      <c r="G1213" t="s">
        <v>100</v>
      </c>
      <c r="H1213" t="s">
        <v>8869</v>
      </c>
      <c r="I1213" t="s">
        <v>39</v>
      </c>
      <c r="J1213" t="s">
        <v>17833</v>
      </c>
      <c r="K1213" t="s">
        <v>17834</v>
      </c>
      <c r="L1213" s="66">
        <v>27</v>
      </c>
      <c r="M1213" s="66">
        <v>0</v>
      </c>
      <c r="N1213" t="s">
        <v>8869</v>
      </c>
      <c r="O1213" t="s">
        <v>8821</v>
      </c>
      <c r="P1213" t="s">
        <v>11678</v>
      </c>
      <c r="Q1213" t="s">
        <v>8994</v>
      </c>
      <c r="R1213" t="s">
        <v>13685</v>
      </c>
      <c r="S1213" t="s">
        <v>13686</v>
      </c>
      <c r="T1213" t="s">
        <v>8869</v>
      </c>
      <c r="U1213" s="57">
        <v>46048</v>
      </c>
      <c r="V1213" s="57">
        <v>46074</v>
      </c>
      <c r="W1213" s="65">
        <f t="shared" si="18"/>
        <v>27</v>
      </c>
    </row>
    <row r="1214" spans="1:23" ht="13.5" x14ac:dyDescent="0.25">
      <c r="A1214" t="s">
        <v>7083</v>
      </c>
      <c r="B1214" s="57">
        <v>46072</v>
      </c>
      <c r="C1214" s="57">
        <v>46074</v>
      </c>
      <c r="D1214" t="s">
        <v>11676</v>
      </c>
      <c r="E1214" t="s">
        <v>7186</v>
      </c>
      <c r="F1214" t="s">
        <v>36</v>
      </c>
      <c r="G1214" t="s">
        <v>96</v>
      </c>
      <c r="H1214" t="s">
        <v>45</v>
      </c>
      <c r="I1214" t="s">
        <v>39</v>
      </c>
      <c r="J1214" t="s">
        <v>17833</v>
      </c>
      <c r="K1214" t="s">
        <v>17834</v>
      </c>
      <c r="L1214" s="66">
        <v>3</v>
      </c>
      <c r="M1214" s="66">
        <v>0</v>
      </c>
      <c r="N1214" t="s">
        <v>46</v>
      </c>
      <c r="O1214" t="s">
        <v>7183</v>
      </c>
      <c r="P1214" t="s">
        <v>7061</v>
      </c>
      <c r="Q1214" t="s">
        <v>11577</v>
      </c>
      <c r="R1214" t="s">
        <v>14092</v>
      </c>
      <c r="S1214" t="s">
        <v>14093</v>
      </c>
      <c r="T1214" t="s">
        <v>46</v>
      </c>
      <c r="U1214" s="57">
        <v>46072</v>
      </c>
      <c r="V1214" s="57">
        <v>46074</v>
      </c>
      <c r="W1214" s="65">
        <f t="shared" si="18"/>
        <v>3</v>
      </c>
    </row>
    <row r="1215" spans="1:23" ht="13.5" x14ac:dyDescent="0.25">
      <c r="A1215" t="s">
        <v>7921</v>
      </c>
      <c r="B1215" s="57">
        <v>46073</v>
      </c>
      <c r="C1215" s="57">
        <v>46074</v>
      </c>
      <c r="D1215" t="s">
        <v>11676</v>
      </c>
      <c r="E1215" t="s">
        <v>7927</v>
      </c>
      <c r="F1215" t="s">
        <v>36</v>
      </c>
      <c r="G1215" t="s">
        <v>7580</v>
      </c>
      <c r="H1215" t="s">
        <v>7923</v>
      </c>
      <c r="I1215" t="s">
        <v>39</v>
      </c>
      <c r="J1215" t="s">
        <v>18361</v>
      </c>
      <c r="K1215" t="s">
        <v>18362</v>
      </c>
      <c r="L1215" s="66">
        <v>2</v>
      </c>
      <c r="M1215" s="66">
        <v>0</v>
      </c>
      <c r="N1215" t="s">
        <v>7923</v>
      </c>
      <c r="O1215" t="s">
        <v>7924</v>
      </c>
      <c r="P1215" t="s">
        <v>7061</v>
      </c>
      <c r="Q1215" t="s">
        <v>224</v>
      </c>
      <c r="R1215"/>
      <c r="S1215"/>
      <c r="T1215"/>
      <c r="U1215" s="57">
        <v>46073</v>
      </c>
      <c r="V1215" s="57">
        <v>46074</v>
      </c>
      <c r="W1215" s="65">
        <f t="shared" si="18"/>
        <v>2</v>
      </c>
    </row>
    <row r="1216" spans="1:23" ht="13.5" x14ac:dyDescent="0.25">
      <c r="A1216" t="s">
        <v>8224</v>
      </c>
      <c r="B1216" s="57">
        <v>46023</v>
      </c>
      <c r="C1216" s="57">
        <v>46075</v>
      </c>
      <c r="D1216" t="s">
        <v>11676</v>
      </c>
      <c r="E1216" t="s">
        <v>8225</v>
      </c>
      <c r="F1216" t="s">
        <v>49</v>
      </c>
      <c r="G1216" t="s">
        <v>50</v>
      </c>
      <c r="H1216" t="s">
        <v>7324</v>
      </c>
      <c r="I1216" t="s">
        <v>39</v>
      </c>
      <c r="J1216" t="s">
        <v>17756</v>
      </c>
      <c r="K1216" t="s">
        <v>17757</v>
      </c>
      <c r="L1216" s="66">
        <v>53</v>
      </c>
      <c r="M1216" s="66">
        <v>0</v>
      </c>
      <c r="N1216" t="s">
        <v>7324</v>
      </c>
      <c r="O1216" t="s">
        <v>8226</v>
      </c>
      <c r="P1216" t="s">
        <v>7061</v>
      </c>
      <c r="Q1216" t="s">
        <v>224</v>
      </c>
      <c r="R1216"/>
      <c r="S1216"/>
      <c r="T1216"/>
      <c r="U1216" s="57">
        <v>46023</v>
      </c>
      <c r="V1216" s="57">
        <v>46075</v>
      </c>
      <c r="W1216" s="65">
        <f t="shared" si="18"/>
        <v>53</v>
      </c>
    </row>
    <row r="1217" spans="1:23" ht="13.5" x14ac:dyDescent="0.25">
      <c r="A1217" t="s">
        <v>8043</v>
      </c>
      <c r="B1217" s="57">
        <v>46023</v>
      </c>
      <c r="C1217" s="57">
        <v>46075</v>
      </c>
      <c r="D1217" t="s">
        <v>11676</v>
      </c>
      <c r="E1217" t="s">
        <v>8044</v>
      </c>
      <c r="F1217" t="s">
        <v>49</v>
      </c>
      <c r="G1217" t="s">
        <v>50</v>
      </c>
      <c r="H1217" t="s">
        <v>8030</v>
      </c>
      <c r="I1217" t="s">
        <v>39</v>
      </c>
      <c r="J1217" t="s">
        <v>17756</v>
      </c>
      <c r="K1217" t="s">
        <v>17757</v>
      </c>
      <c r="L1217" s="66">
        <v>53</v>
      </c>
      <c r="M1217" s="66">
        <v>0</v>
      </c>
      <c r="N1217" t="s">
        <v>8030</v>
      </c>
      <c r="O1217" t="s">
        <v>8031</v>
      </c>
      <c r="P1217" t="s">
        <v>7061</v>
      </c>
      <c r="Q1217" t="s">
        <v>224</v>
      </c>
      <c r="R1217"/>
      <c r="S1217"/>
      <c r="T1217"/>
      <c r="U1217" s="57">
        <v>46023</v>
      </c>
      <c r="V1217" s="57">
        <v>46075</v>
      </c>
      <c r="W1217" s="65">
        <f t="shared" si="18"/>
        <v>53</v>
      </c>
    </row>
    <row r="1218" spans="1:23" ht="13.5" x14ac:dyDescent="0.25">
      <c r="A1218" t="s">
        <v>7759</v>
      </c>
      <c r="B1218" s="57">
        <v>46023</v>
      </c>
      <c r="C1218" s="57">
        <v>46075</v>
      </c>
      <c r="D1218" t="s">
        <v>11676</v>
      </c>
      <c r="E1218" t="s">
        <v>7760</v>
      </c>
      <c r="F1218" t="s">
        <v>49</v>
      </c>
      <c r="G1218" t="s">
        <v>50</v>
      </c>
      <c r="H1218" t="s">
        <v>7742</v>
      </c>
      <c r="I1218" t="s">
        <v>39</v>
      </c>
      <c r="J1218" t="s">
        <v>17756</v>
      </c>
      <c r="K1218" t="s">
        <v>17757</v>
      </c>
      <c r="L1218" s="66">
        <v>53</v>
      </c>
      <c r="M1218" s="66">
        <v>0</v>
      </c>
      <c r="N1218" t="s">
        <v>7742</v>
      </c>
      <c r="O1218" t="s">
        <v>7743</v>
      </c>
      <c r="P1218" t="s">
        <v>7061</v>
      </c>
      <c r="Q1218" t="s">
        <v>224</v>
      </c>
      <c r="R1218"/>
      <c r="S1218"/>
      <c r="T1218"/>
      <c r="U1218" s="57">
        <v>46023</v>
      </c>
      <c r="V1218" s="57">
        <v>46075</v>
      </c>
      <c r="W1218" s="65">
        <f t="shared" si="18"/>
        <v>53</v>
      </c>
    </row>
    <row r="1219" spans="1:23" ht="13.5" x14ac:dyDescent="0.25">
      <c r="A1219" t="s">
        <v>213</v>
      </c>
      <c r="B1219" s="57">
        <v>46054</v>
      </c>
      <c r="C1219" s="57">
        <v>46075</v>
      </c>
      <c r="D1219" t="s">
        <v>11676</v>
      </c>
      <c r="E1219" t="s">
        <v>214</v>
      </c>
      <c r="F1219" t="s">
        <v>36</v>
      </c>
      <c r="G1219" t="s">
        <v>37</v>
      </c>
      <c r="H1219" t="s">
        <v>159</v>
      </c>
      <c r="I1219" t="s">
        <v>39</v>
      </c>
      <c r="J1219" t="s">
        <v>17833</v>
      </c>
      <c r="K1219" t="s">
        <v>17834</v>
      </c>
      <c r="L1219" s="66">
        <v>22</v>
      </c>
      <c r="M1219" s="66">
        <v>0</v>
      </c>
      <c r="N1219" t="s">
        <v>160</v>
      </c>
      <c r="O1219" t="s">
        <v>181</v>
      </c>
      <c r="P1219" t="s">
        <v>41</v>
      </c>
      <c r="Q1219" t="s">
        <v>5271</v>
      </c>
      <c r="R1219" t="s">
        <v>15879</v>
      </c>
      <c r="S1219" t="s">
        <v>15880</v>
      </c>
      <c r="T1219" t="s">
        <v>160</v>
      </c>
      <c r="U1219" s="57">
        <v>46054</v>
      </c>
      <c r="V1219" s="57">
        <v>46075</v>
      </c>
      <c r="W1219" s="65">
        <f t="shared" ref="W1219:W1282" si="19">(V1219-U1219)+1</f>
        <v>22</v>
      </c>
    </row>
    <row r="1220" spans="1:23" ht="13.5" x14ac:dyDescent="0.25">
      <c r="A1220" t="s">
        <v>8309</v>
      </c>
      <c r="B1220" s="57">
        <v>46062</v>
      </c>
      <c r="C1220" s="57">
        <v>46075</v>
      </c>
      <c r="D1220" t="s">
        <v>11676</v>
      </c>
      <c r="E1220" t="s">
        <v>8311</v>
      </c>
      <c r="F1220" t="s">
        <v>36</v>
      </c>
      <c r="G1220" t="s">
        <v>57</v>
      </c>
      <c r="H1220" t="s">
        <v>8303</v>
      </c>
      <c r="I1220" t="s">
        <v>39</v>
      </c>
      <c r="J1220" t="s">
        <v>17833</v>
      </c>
      <c r="K1220" t="s">
        <v>17834</v>
      </c>
      <c r="L1220" s="66">
        <v>14</v>
      </c>
      <c r="M1220" s="66">
        <v>0</v>
      </c>
      <c r="N1220" t="s">
        <v>8303</v>
      </c>
      <c r="O1220" t="s">
        <v>8304</v>
      </c>
      <c r="P1220" t="s">
        <v>7061</v>
      </c>
      <c r="Q1220" t="s">
        <v>11639</v>
      </c>
      <c r="R1220" t="s">
        <v>16378</v>
      </c>
      <c r="S1220" t="s">
        <v>16379</v>
      </c>
      <c r="T1220" t="s">
        <v>8303</v>
      </c>
      <c r="U1220" s="57">
        <v>46062</v>
      </c>
      <c r="V1220" s="57">
        <v>46075</v>
      </c>
      <c r="W1220" s="65">
        <f t="shared" si="19"/>
        <v>14</v>
      </c>
    </row>
    <row r="1221" spans="1:23" ht="13.5" x14ac:dyDescent="0.25">
      <c r="A1221" t="s">
        <v>6086</v>
      </c>
      <c r="B1221" s="57">
        <v>46074</v>
      </c>
      <c r="C1221" s="57">
        <v>46075</v>
      </c>
      <c r="D1221" t="s">
        <v>11676</v>
      </c>
      <c r="E1221" t="s">
        <v>6088</v>
      </c>
      <c r="F1221" t="s">
        <v>36</v>
      </c>
      <c r="G1221" t="s">
        <v>96</v>
      </c>
      <c r="H1221" t="s">
        <v>38</v>
      </c>
      <c r="I1221" t="s">
        <v>39</v>
      </c>
      <c r="J1221" t="s">
        <v>17833</v>
      </c>
      <c r="K1221" t="s">
        <v>17834</v>
      </c>
      <c r="L1221" s="66">
        <v>2</v>
      </c>
      <c r="M1221" s="66">
        <v>0</v>
      </c>
      <c r="N1221" t="s">
        <v>38</v>
      </c>
      <c r="O1221" t="s">
        <v>5844</v>
      </c>
      <c r="P1221" t="s">
        <v>41</v>
      </c>
      <c r="Q1221" t="s">
        <v>3775</v>
      </c>
      <c r="R1221" t="s">
        <v>13179</v>
      </c>
      <c r="S1221" t="s">
        <v>13180</v>
      </c>
      <c r="T1221" t="s">
        <v>38</v>
      </c>
      <c r="U1221" s="57">
        <v>46074</v>
      </c>
      <c r="V1221" s="57">
        <v>46075</v>
      </c>
      <c r="W1221" s="65">
        <f t="shared" si="19"/>
        <v>2</v>
      </c>
    </row>
    <row r="1222" spans="1:23" ht="13.5" x14ac:dyDescent="0.25">
      <c r="A1222" t="s">
        <v>2029</v>
      </c>
      <c r="B1222" s="57">
        <v>46023</v>
      </c>
      <c r="C1222" s="57">
        <v>46076</v>
      </c>
      <c r="D1222" t="s">
        <v>11676</v>
      </c>
      <c r="E1222" t="s">
        <v>2257</v>
      </c>
      <c r="F1222" t="s">
        <v>36</v>
      </c>
      <c r="G1222" t="s">
        <v>96</v>
      </c>
      <c r="H1222" t="s">
        <v>159</v>
      </c>
      <c r="I1222" t="s">
        <v>39</v>
      </c>
      <c r="J1222" t="s">
        <v>17833</v>
      </c>
      <c r="K1222" t="s">
        <v>17834</v>
      </c>
      <c r="L1222" s="66">
        <v>54</v>
      </c>
      <c r="M1222" s="66">
        <v>0</v>
      </c>
      <c r="N1222" t="s">
        <v>160</v>
      </c>
      <c r="O1222" t="s">
        <v>2222</v>
      </c>
      <c r="P1222" t="s">
        <v>41</v>
      </c>
      <c r="Q1222" t="s">
        <v>2053</v>
      </c>
      <c r="R1222" t="s">
        <v>12631</v>
      </c>
      <c r="S1222" t="s">
        <v>12632</v>
      </c>
      <c r="T1222" t="s">
        <v>160</v>
      </c>
      <c r="U1222" s="57">
        <v>46023</v>
      </c>
      <c r="V1222" s="57">
        <v>46076</v>
      </c>
      <c r="W1222" s="65">
        <f t="shared" si="19"/>
        <v>54</v>
      </c>
    </row>
    <row r="1223" spans="1:23" ht="13.5" x14ac:dyDescent="0.25">
      <c r="A1223" t="s">
        <v>679</v>
      </c>
      <c r="B1223" s="57">
        <v>46023</v>
      </c>
      <c r="C1223" s="57">
        <v>46076</v>
      </c>
      <c r="D1223" t="s">
        <v>11676</v>
      </c>
      <c r="E1223" t="s">
        <v>3345</v>
      </c>
      <c r="F1223" t="s">
        <v>36</v>
      </c>
      <c r="G1223" t="s">
        <v>37</v>
      </c>
      <c r="H1223" t="s">
        <v>38</v>
      </c>
      <c r="I1223" t="s">
        <v>39</v>
      </c>
      <c r="J1223" t="s">
        <v>17833</v>
      </c>
      <c r="K1223" t="s">
        <v>17834</v>
      </c>
      <c r="L1223" s="66">
        <v>54</v>
      </c>
      <c r="M1223" s="66">
        <v>0</v>
      </c>
      <c r="N1223" t="s">
        <v>38</v>
      </c>
      <c r="O1223" t="s">
        <v>3340</v>
      </c>
      <c r="P1223" t="s">
        <v>41</v>
      </c>
      <c r="Q1223" t="s">
        <v>10812</v>
      </c>
      <c r="R1223" t="s">
        <v>14885</v>
      </c>
      <c r="S1223" t="s">
        <v>14886</v>
      </c>
      <c r="T1223" t="s">
        <v>38</v>
      </c>
      <c r="U1223" s="57">
        <v>46023</v>
      </c>
      <c r="V1223" s="57">
        <v>46076</v>
      </c>
      <c r="W1223" s="65">
        <f t="shared" si="19"/>
        <v>54</v>
      </c>
    </row>
    <row r="1224" spans="1:23" ht="13.5" x14ac:dyDescent="0.25">
      <c r="A1224" t="s">
        <v>2049</v>
      </c>
      <c r="B1224" s="57">
        <v>46023</v>
      </c>
      <c r="C1224" s="57">
        <v>46076</v>
      </c>
      <c r="D1224" t="s">
        <v>11676</v>
      </c>
      <c r="E1224" t="s">
        <v>2050</v>
      </c>
      <c r="F1224" t="s">
        <v>36</v>
      </c>
      <c r="G1224" t="s">
        <v>37</v>
      </c>
      <c r="H1224" t="s">
        <v>159</v>
      </c>
      <c r="I1224" t="s">
        <v>39</v>
      </c>
      <c r="J1224" t="s">
        <v>17833</v>
      </c>
      <c r="K1224" t="s">
        <v>17834</v>
      </c>
      <c r="L1224" s="66">
        <v>54</v>
      </c>
      <c r="M1224" s="66">
        <v>0</v>
      </c>
      <c r="N1224" t="s">
        <v>160</v>
      </c>
      <c r="O1224" t="s">
        <v>1937</v>
      </c>
      <c r="P1224" t="s">
        <v>41</v>
      </c>
      <c r="Q1224" t="s">
        <v>10650</v>
      </c>
      <c r="R1224" t="s">
        <v>14881</v>
      </c>
      <c r="S1224" t="s">
        <v>14882</v>
      </c>
      <c r="T1224" t="s">
        <v>160</v>
      </c>
      <c r="U1224" s="57">
        <v>46023</v>
      </c>
      <c r="V1224" s="57">
        <v>46076</v>
      </c>
      <c r="W1224" s="65">
        <f t="shared" si="19"/>
        <v>54</v>
      </c>
    </row>
    <row r="1225" spans="1:23" ht="13.5" x14ac:dyDescent="0.25">
      <c r="A1225" t="s">
        <v>9375</v>
      </c>
      <c r="B1225" s="57">
        <v>46023</v>
      </c>
      <c r="C1225" s="57">
        <v>46076</v>
      </c>
      <c r="D1225" t="s">
        <v>11676</v>
      </c>
      <c r="E1225" t="s">
        <v>9376</v>
      </c>
      <c r="F1225" t="s">
        <v>36</v>
      </c>
      <c r="G1225" t="s">
        <v>44</v>
      </c>
      <c r="H1225" t="s">
        <v>9377</v>
      </c>
      <c r="I1225" t="s">
        <v>39</v>
      </c>
      <c r="J1225" t="s">
        <v>17572</v>
      </c>
      <c r="K1225" t="s">
        <v>17573</v>
      </c>
      <c r="L1225" s="66">
        <v>54</v>
      </c>
      <c r="M1225" s="66">
        <v>0</v>
      </c>
      <c r="N1225" t="s">
        <v>9378</v>
      </c>
      <c r="O1225" t="s">
        <v>9190</v>
      </c>
      <c r="P1225" t="s">
        <v>11678</v>
      </c>
      <c r="Q1225" t="s">
        <v>224</v>
      </c>
      <c r="R1225"/>
      <c r="S1225"/>
      <c r="T1225"/>
      <c r="U1225" s="57">
        <v>46023</v>
      </c>
      <c r="V1225" s="57">
        <v>46076</v>
      </c>
      <c r="W1225" s="65">
        <f t="shared" si="19"/>
        <v>54</v>
      </c>
    </row>
    <row r="1226" spans="1:23" ht="13.5" x14ac:dyDescent="0.25">
      <c r="A1226" t="s">
        <v>385</v>
      </c>
      <c r="B1226" s="57">
        <v>46023</v>
      </c>
      <c r="C1226" s="57">
        <v>46076</v>
      </c>
      <c r="D1226" t="s">
        <v>11676</v>
      </c>
      <c r="E1226" t="s">
        <v>386</v>
      </c>
      <c r="F1226" t="s">
        <v>36</v>
      </c>
      <c r="G1226" t="s">
        <v>37</v>
      </c>
      <c r="H1226" t="s">
        <v>38</v>
      </c>
      <c r="I1226" t="s">
        <v>39</v>
      </c>
      <c r="J1226" t="s">
        <v>17833</v>
      </c>
      <c r="K1226" t="s">
        <v>17834</v>
      </c>
      <c r="L1226" s="66">
        <v>54</v>
      </c>
      <c r="M1226" s="66">
        <v>0</v>
      </c>
      <c r="N1226" t="s">
        <v>38</v>
      </c>
      <c r="O1226" t="s">
        <v>359</v>
      </c>
      <c r="P1226" t="s">
        <v>41</v>
      </c>
      <c r="Q1226" t="s">
        <v>10350</v>
      </c>
      <c r="R1226" t="s">
        <v>14883</v>
      </c>
      <c r="S1226" t="s">
        <v>14884</v>
      </c>
      <c r="T1226" t="s">
        <v>38</v>
      </c>
      <c r="U1226" s="57">
        <v>46023</v>
      </c>
      <c r="V1226" s="57">
        <v>46076</v>
      </c>
      <c r="W1226" s="65">
        <f t="shared" si="19"/>
        <v>54</v>
      </c>
    </row>
    <row r="1227" spans="1:23" ht="13.5" x14ac:dyDescent="0.25">
      <c r="A1227" t="s">
        <v>304</v>
      </c>
      <c r="B1227" s="57">
        <v>46023</v>
      </c>
      <c r="C1227" s="57">
        <v>46076</v>
      </c>
      <c r="D1227" t="s">
        <v>11676</v>
      </c>
      <c r="E1227" t="s">
        <v>305</v>
      </c>
      <c r="F1227" t="s">
        <v>36</v>
      </c>
      <c r="G1227" t="s">
        <v>37</v>
      </c>
      <c r="H1227" t="s">
        <v>159</v>
      </c>
      <c r="I1227" t="s">
        <v>39</v>
      </c>
      <c r="J1227" t="s">
        <v>17833</v>
      </c>
      <c r="K1227" t="s">
        <v>17834</v>
      </c>
      <c r="L1227" s="66">
        <v>54</v>
      </c>
      <c r="M1227" s="66">
        <v>0</v>
      </c>
      <c r="N1227" t="s">
        <v>160</v>
      </c>
      <c r="O1227" t="s">
        <v>283</v>
      </c>
      <c r="P1227" t="s">
        <v>41</v>
      </c>
      <c r="Q1227" t="s">
        <v>10333</v>
      </c>
      <c r="R1227" t="s">
        <v>14887</v>
      </c>
      <c r="S1227" t="s">
        <v>14888</v>
      </c>
      <c r="T1227" t="s">
        <v>160</v>
      </c>
      <c r="U1227" s="57">
        <v>46023</v>
      </c>
      <c r="V1227" s="57">
        <v>46076</v>
      </c>
      <c r="W1227" s="65">
        <f t="shared" si="19"/>
        <v>54</v>
      </c>
    </row>
    <row r="1228" spans="1:23" ht="13.5" x14ac:dyDescent="0.25">
      <c r="A1228" t="s">
        <v>9372</v>
      </c>
      <c r="B1228" s="57">
        <v>46023</v>
      </c>
      <c r="C1228" s="57">
        <v>46076</v>
      </c>
      <c r="D1228" t="s">
        <v>11676</v>
      </c>
      <c r="E1228" t="s">
        <v>9373</v>
      </c>
      <c r="F1228" t="s">
        <v>36</v>
      </c>
      <c r="G1228" t="s">
        <v>37</v>
      </c>
      <c r="H1228" t="s">
        <v>9188</v>
      </c>
      <c r="I1228" t="s">
        <v>39</v>
      </c>
      <c r="J1228" t="s">
        <v>17833</v>
      </c>
      <c r="K1228" t="s">
        <v>17834</v>
      </c>
      <c r="L1228" s="66">
        <v>54</v>
      </c>
      <c r="M1228" s="66">
        <v>0</v>
      </c>
      <c r="N1228" t="s">
        <v>9189</v>
      </c>
      <c r="O1228" t="s">
        <v>9190</v>
      </c>
      <c r="P1228" t="s">
        <v>11678</v>
      </c>
      <c r="Q1228" t="s">
        <v>9375</v>
      </c>
      <c r="R1228" t="s">
        <v>11919</v>
      </c>
      <c r="S1228" t="s">
        <v>11920</v>
      </c>
      <c r="T1228" t="s">
        <v>9378</v>
      </c>
      <c r="U1228" s="57">
        <v>46023</v>
      </c>
      <c r="V1228" s="57">
        <v>46076</v>
      </c>
      <c r="W1228" s="65">
        <f t="shared" si="19"/>
        <v>54</v>
      </c>
    </row>
    <row r="1229" spans="1:23" ht="13.5" x14ac:dyDescent="0.25">
      <c r="A1229" t="s">
        <v>762</v>
      </c>
      <c r="B1229" s="57">
        <v>46032</v>
      </c>
      <c r="C1229" s="57">
        <v>46076</v>
      </c>
      <c r="D1229" t="s">
        <v>11676</v>
      </c>
      <c r="E1229" t="s">
        <v>764</v>
      </c>
      <c r="F1229" t="s">
        <v>36</v>
      </c>
      <c r="G1229" t="s">
        <v>96</v>
      </c>
      <c r="H1229" t="s">
        <v>159</v>
      </c>
      <c r="I1229" t="s">
        <v>39</v>
      </c>
      <c r="J1229" t="s">
        <v>17833</v>
      </c>
      <c r="K1229" t="s">
        <v>17834</v>
      </c>
      <c r="L1229" s="66">
        <v>45</v>
      </c>
      <c r="M1229" s="66">
        <v>0</v>
      </c>
      <c r="N1229" t="s">
        <v>160</v>
      </c>
      <c r="O1229" t="s">
        <v>734</v>
      </c>
      <c r="P1229" t="s">
        <v>41</v>
      </c>
      <c r="Q1229" t="s">
        <v>779</v>
      </c>
      <c r="R1229" t="s">
        <v>12697</v>
      </c>
      <c r="S1229" t="s">
        <v>12698</v>
      </c>
      <c r="T1229" t="s">
        <v>160</v>
      </c>
      <c r="U1229" s="57">
        <v>46032</v>
      </c>
      <c r="V1229" s="57">
        <v>46076</v>
      </c>
      <c r="W1229" s="65">
        <f t="shared" si="19"/>
        <v>45</v>
      </c>
    </row>
    <row r="1230" spans="1:23" ht="13.5" x14ac:dyDescent="0.25">
      <c r="A1230" t="s">
        <v>6098</v>
      </c>
      <c r="B1230" s="57">
        <v>46035</v>
      </c>
      <c r="C1230" s="57">
        <v>46076</v>
      </c>
      <c r="D1230" t="s">
        <v>11676</v>
      </c>
      <c r="E1230" t="s">
        <v>6099</v>
      </c>
      <c r="F1230" t="s">
        <v>36</v>
      </c>
      <c r="G1230" t="s">
        <v>37</v>
      </c>
      <c r="H1230" t="s">
        <v>38</v>
      </c>
      <c r="I1230" t="s">
        <v>39</v>
      </c>
      <c r="J1230" t="s">
        <v>17833</v>
      </c>
      <c r="K1230" t="s">
        <v>17834</v>
      </c>
      <c r="L1230" s="66">
        <v>42</v>
      </c>
      <c r="M1230" s="66">
        <v>0</v>
      </c>
      <c r="N1230" t="s">
        <v>38</v>
      </c>
      <c r="O1230" t="s">
        <v>5844</v>
      </c>
      <c r="P1230" t="s">
        <v>41</v>
      </c>
      <c r="Q1230" t="s">
        <v>6080</v>
      </c>
      <c r="R1230" t="s">
        <v>13419</v>
      </c>
      <c r="S1230" t="s">
        <v>13420</v>
      </c>
      <c r="T1230" t="s">
        <v>38</v>
      </c>
      <c r="U1230" s="57">
        <v>46035</v>
      </c>
      <c r="V1230" s="57">
        <v>46076</v>
      </c>
      <c r="W1230" s="65">
        <f t="shared" si="19"/>
        <v>42</v>
      </c>
    </row>
    <row r="1231" spans="1:23" ht="13.5" x14ac:dyDescent="0.25">
      <c r="A1231" t="s">
        <v>401</v>
      </c>
      <c r="B1231" s="57">
        <v>46035</v>
      </c>
      <c r="C1231" s="57">
        <v>46076</v>
      </c>
      <c r="D1231" t="s">
        <v>11676</v>
      </c>
      <c r="E1231" t="s">
        <v>402</v>
      </c>
      <c r="F1231" t="s">
        <v>36</v>
      </c>
      <c r="G1231" t="s">
        <v>403</v>
      </c>
      <c r="H1231" t="s">
        <v>38</v>
      </c>
      <c r="I1231" t="s">
        <v>39</v>
      </c>
      <c r="J1231" t="s">
        <v>17833</v>
      </c>
      <c r="K1231" t="s">
        <v>17834</v>
      </c>
      <c r="L1231" s="66">
        <v>42</v>
      </c>
      <c r="M1231" s="66">
        <v>0</v>
      </c>
      <c r="N1231" t="s">
        <v>38</v>
      </c>
      <c r="O1231" t="s">
        <v>359</v>
      </c>
      <c r="P1231" t="s">
        <v>41</v>
      </c>
      <c r="Q1231" t="s">
        <v>10358</v>
      </c>
      <c r="R1231" t="s">
        <v>16121</v>
      </c>
      <c r="S1231" t="s">
        <v>16122</v>
      </c>
      <c r="T1231" t="s">
        <v>38</v>
      </c>
      <c r="U1231" s="57">
        <v>46035</v>
      </c>
      <c r="V1231" s="57">
        <v>46076</v>
      </c>
      <c r="W1231" s="65">
        <f t="shared" si="19"/>
        <v>42</v>
      </c>
    </row>
    <row r="1232" spans="1:23" ht="13.5" x14ac:dyDescent="0.25">
      <c r="A1232" t="s">
        <v>4018</v>
      </c>
      <c r="B1232" s="57">
        <v>46047</v>
      </c>
      <c r="C1232" s="57">
        <v>46076</v>
      </c>
      <c r="D1232" t="s">
        <v>11676</v>
      </c>
      <c r="E1232" t="s">
        <v>4019</v>
      </c>
      <c r="F1232" t="s">
        <v>36</v>
      </c>
      <c r="G1232" t="s">
        <v>37</v>
      </c>
      <c r="H1232" t="s">
        <v>38</v>
      </c>
      <c r="I1232" t="s">
        <v>39</v>
      </c>
      <c r="J1232" t="s">
        <v>17833</v>
      </c>
      <c r="K1232" t="s">
        <v>17834</v>
      </c>
      <c r="L1232" s="66">
        <v>30</v>
      </c>
      <c r="M1232" s="66">
        <v>0</v>
      </c>
      <c r="N1232" t="s">
        <v>38</v>
      </c>
      <c r="O1232" t="s">
        <v>3979</v>
      </c>
      <c r="P1232" t="s">
        <v>41</v>
      </c>
      <c r="Q1232" t="s">
        <v>4113</v>
      </c>
      <c r="R1232" t="s">
        <v>12457</v>
      </c>
      <c r="S1232" t="s">
        <v>12458</v>
      </c>
      <c r="T1232" t="s">
        <v>38</v>
      </c>
      <c r="U1232" s="57">
        <v>46047</v>
      </c>
      <c r="V1232" s="57">
        <v>46076</v>
      </c>
      <c r="W1232" s="65">
        <f t="shared" si="19"/>
        <v>30</v>
      </c>
    </row>
    <row r="1233" spans="1:23" ht="13.5" x14ac:dyDescent="0.25">
      <c r="A1233" t="s">
        <v>2437</v>
      </c>
      <c r="B1233" s="57">
        <v>46048</v>
      </c>
      <c r="C1233" s="57">
        <v>46076</v>
      </c>
      <c r="D1233" t="s">
        <v>11676</v>
      </c>
      <c r="E1233" t="s">
        <v>5583</v>
      </c>
      <c r="F1233" t="s">
        <v>36</v>
      </c>
      <c r="G1233" t="s">
        <v>37</v>
      </c>
      <c r="H1233" t="s">
        <v>38</v>
      </c>
      <c r="I1233" t="s">
        <v>39</v>
      </c>
      <c r="J1233" t="s">
        <v>17833</v>
      </c>
      <c r="K1233" t="s">
        <v>17834</v>
      </c>
      <c r="L1233" s="66">
        <v>29</v>
      </c>
      <c r="M1233" s="66">
        <v>0</v>
      </c>
      <c r="N1233" t="s">
        <v>38</v>
      </c>
      <c r="O1233" t="s">
        <v>5581</v>
      </c>
      <c r="P1233" t="s">
        <v>41</v>
      </c>
      <c r="Q1233" t="s">
        <v>5596</v>
      </c>
      <c r="R1233" t="s">
        <v>16111</v>
      </c>
      <c r="S1233" t="s">
        <v>16112</v>
      </c>
      <c r="T1233" t="s">
        <v>38</v>
      </c>
      <c r="U1233" s="57">
        <v>46048</v>
      </c>
      <c r="V1233" s="57">
        <v>46076</v>
      </c>
      <c r="W1233" s="65">
        <f t="shared" si="19"/>
        <v>29</v>
      </c>
    </row>
    <row r="1234" spans="1:23" ht="13.5" x14ac:dyDescent="0.25">
      <c r="A1234" t="s">
        <v>227</v>
      </c>
      <c r="B1234" s="57">
        <v>46054</v>
      </c>
      <c r="C1234" s="57">
        <v>46076</v>
      </c>
      <c r="D1234" t="s">
        <v>11676</v>
      </c>
      <c r="E1234" t="s">
        <v>228</v>
      </c>
      <c r="F1234" t="s">
        <v>36</v>
      </c>
      <c r="G1234" t="s">
        <v>100</v>
      </c>
      <c r="H1234" t="s">
        <v>122</v>
      </c>
      <c r="I1234" t="s">
        <v>39</v>
      </c>
      <c r="J1234" t="s">
        <v>17833</v>
      </c>
      <c r="K1234" t="s">
        <v>17834</v>
      </c>
      <c r="L1234" s="66">
        <v>23</v>
      </c>
      <c r="M1234" s="66">
        <v>0</v>
      </c>
      <c r="N1234" t="s">
        <v>122</v>
      </c>
      <c r="O1234" t="s">
        <v>181</v>
      </c>
      <c r="P1234" t="s">
        <v>41</v>
      </c>
      <c r="Q1234" t="s">
        <v>1096</v>
      </c>
      <c r="R1234" t="s">
        <v>13433</v>
      </c>
      <c r="S1234" t="s">
        <v>13434</v>
      </c>
      <c r="T1234" t="s">
        <v>122</v>
      </c>
      <c r="U1234" s="57">
        <v>46054</v>
      </c>
      <c r="V1234" s="57">
        <v>46076</v>
      </c>
      <c r="W1234" s="65">
        <f t="shared" si="19"/>
        <v>23</v>
      </c>
    </row>
    <row r="1235" spans="1:23" ht="13.5" x14ac:dyDescent="0.25">
      <c r="A1235" t="s">
        <v>297</v>
      </c>
      <c r="B1235" s="57">
        <v>46058</v>
      </c>
      <c r="C1235" s="57">
        <v>46076</v>
      </c>
      <c r="D1235" t="s">
        <v>11676</v>
      </c>
      <c r="E1235" t="s">
        <v>5621</v>
      </c>
      <c r="F1235" t="s">
        <v>36</v>
      </c>
      <c r="G1235" t="s">
        <v>37</v>
      </c>
      <c r="H1235" t="s">
        <v>159</v>
      </c>
      <c r="I1235" t="s">
        <v>39</v>
      </c>
      <c r="J1235" t="s">
        <v>17833</v>
      </c>
      <c r="K1235" t="s">
        <v>17834</v>
      </c>
      <c r="L1235" s="66">
        <v>19</v>
      </c>
      <c r="M1235" s="66">
        <v>0</v>
      </c>
      <c r="N1235" t="s">
        <v>160</v>
      </c>
      <c r="O1235" t="s">
        <v>5581</v>
      </c>
      <c r="P1235" t="s">
        <v>41</v>
      </c>
      <c r="Q1235" t="s">
        <v>5623</v>
      </c>
      <c r="R1235" t="s">
        <v>12629</v>
      </c>
      <c r="S1235" t="s">
        <v>12630</v>
      </c>
      <c r="T1235" t="s">
        <v>160</v>
      </c>
      <c r="U1235" s="57">
        <v>46058</v>
      </c>
      <c r="V1235" s="57">
        <v>46076</v>
      </c>
      <c r="W1235" s="65">
        <f t="shared" si="19"/>
        <v>19</v>
      </c>
    </row>
    <row r="1236" spans="1:23" ht="13.5" x14ac:dyDescent="0.25">
      <c r="A1236" t="s">
        <v>2425</v>
      </c>
      <c r="B1236" s="57">
        <v>46058</v>
      </c>
      <c r="C1236" s="57">
        <v>46076</v>
      </c>
      <c r="D1236" t="s">
        <v>11676</v>
      </c>
      <c r="E1236" t="s">
        <v>5625</v>
      </c>
      <c r="F1236" t="s">
        <v>36</v>
      </c>
      <c r="G1236" t="s">
        <v>37</v>
      </c>
      <c r="H1236" t="s">
        <v>159</v>
      </c>
      <c r="I1236" t="s">
        <v>39</v>
      </c>
      <c r="J1236" t="s">
        <v>17833</v>
      </c>
      <c r="K1236" t="s">
        <v>17834</v>
      </c>
      <c r="L1236" s="66">
        <v>19</v>
      </c>
      <c r="M1236" s="66">
        <v>0</v>
      </c>
      <c r="N1236" t="s">
        <v>160</v>
      </c>
      <c r="O1236" t="s">
        <v>5581</v>
      </c>
      <c r="P1236" t="s">
        <v>41</v>
      </c>
      <c r="Q1236" t="s">
        <v>11139</v>
      </c>
      <c r="R1236" t="s">
        <v>16077</v>
      </c>
      <c r="S1236" t="s">
        <v>16078</v>
      </c>
      <c r="T1236" t="s">
        <v>160</v>
      </c>
      <c r="U1236" s="57">
        <v>46058</v>
      </c>
      <c r="V1236" s="57">
        <v>46076</v>
      </c>
      <c r="W1236" s="65">
        <f t="shared" si="19"/>
        <v>19</v>
      </c>
    </row>
    <row r="1237" spans="1:23" ht="13.5" x14ac:dyDescent="0.25">
      <c r="A1237" t="s">
        <v>7195</v>
      </c>
      <c r="B1237" s="57">
        <v>46063</v>
      </c>
      <c r="C1237" s="57">
        <v>46076</v>
      </c>
      <c r="D1237" t="s">
        <v>11676</v>
      </c>
      <c r="E1237" t="s">
        <v>7196</v>
      </c>
      <c r="F1237" t="s">
        <v>36</v>
      </c>
      <c r="G1237" t="s">
        <v>294</v>
      </c>
      <c r="H1237" t="s">
        <v>45</v>
      </c>
      <c r="I1237" t="s">
        <v>39</v>
      </c>
      <c r="J1237" t="s">
        <v>17833</v>
      </c>
      <c r="K1237" t="s">
        <v>17834</v>
      </c>
      <c r="L1237" s="66">
        <v>14</v>
      </c>
      <c r="M1237" s="66">
        <v>0</v>
      </c>
      <c r="N1237" t="s">
        <v>46</v>
      </c>
      <c r="O1237" t="s">
        <v>7183</v>
      </c>
      <c r="P1237" t="s">
        <v>7061</v>
      </c>
      <c r="Q1237" t="s">
        <v>11580</v>
      </c>
      <c r="R1237" t="s">
        <v>16384</v>
      </c>
      <c r="S1237" t="s">
        <v>16385</v>
      </c>
      <c r="T1237" t="s">
        <v>46</v>
      </c>
      <c r="U1237" s="57">
        <v>46063</v>
      </c>
      <c r="V1237" s="57">
        <v>46076</v>
      </c>
      <c r="W1237" s="65">
        <f t="shared" si="19"/>
        <v>14</v>
      </c>
    </row>
    <row r="1238" spans="1:23" ht="13.5" x14ac:dyDescent="0.25">
      <c r="A1238" t="s">
        <v>2746</v>
      </c>
      <c r="B1238" s="57">
        <v>46064</v>
      </c>
      <c r="C1238" s="57">
        <v>46076</v>
      </c>
      <c r="D1238" t="s">
        <v>11676</v>
      </c>
      <c r="E1238" t="s">
        <v>2747</v>
      </c>
      <c r="F1238" t="s">
        <v>36</v>
      </c>
      <c r="G1238" t="s">
        <v>37</v>
      </c>
      <c r="H1238" t="s">
        <v>38</v>
      </c>
      <c r="I1238" t="s">
        <v>39</v>
      </c>
      <c r="J1238" t="s">
        <v>17833</v>
      </c>
      <c r="K1238" t="s">
        <v>17834</v>
      </c>
      <c r="L1238" s="66">
        <v>13</v>
      </c>
      <c r="M1238" s="66">
        <v>0</v>
      </c>
      <c r="N1238" t="s">
        <v>38</v>
      </c>
      <c r="O1238" t="s">
        <v>2733</v>
      </c>
      <c r="P1238" t="s">
        <v>41</v>
      </c>
      <c r="Q1238" t="s">
        <v>2773</v>
      </c>
      <c r="R1238" t="s">
        <v>15730</v>
      </c>
      <c r="S1238" t="s">
        <v>15731</v>
      </c>
      <c r="T1238" t="s">
        <v>38</v>
      </c>
      <c r="U1238" s="57">
        <v>46064</v>
      </c>
      <c r="V1238" s="57">
        <v>46076</v>
      </c>
      <c r="W1238" s="65">
        <f t="shared" si="19"/>
        <v>13</v>
      </c>
    </row>
    <row r="1239" spans="1:23" ht="13.5" x14ac:dyDescent="0.25">
      <c r="A1239" t="s">
        <v>236</v>
      </c>
      <c r="B1239" s="57">
        <v>46064</v>
      </c>
      <c r="C1239" s="57">
        <v>46076</v>
      </c>
      <c r="D1239" t="s">
        <v>11676</v>
      </c>
      <c r="E1239" t="s">
        <v>237</v>
      </c>
      <c r="F1239" t="s">
        <v>36</v>
      </c>
      <c r="G1239" t="s">
        <v>37</v>
      </c>
      <c r="H1239" t="s">
        <v>122</v>
      </c>
      <c r="I1239" t="s">
        <v>39</v>
      </c>
      <c r="J1239" t="s">
        <v>17833</v>
      </c>
      <c r="K1239" t="s">
        <v>17834</v>
      </c>
      <c r="L1239" s="66">
        <v>13</v>
      </c>
      <c r="M1239" s="66">
        <v>0</v>
      </c>
      <c r="N1239" t="s">
        <v>122</v>
      </c>
      <c r="O1239" t="s">
        <v>181</v>
      </c>
      <c r="P1239" t="s">
        <v>41</v>
      </c>
      <c r="Q1239" t="s">
        <v>10310</v>
      </c>
      <c r="R1239" t="s">
        <v>16406</v>
      </c>
      <c r="S1239" t="s">
        <v>16407</v>
      </c>
      <c r="T1239" t="s">
        <v>122</v>
      </c>
      <c r="U1239" s="57">
        <v>46064</v>
      </c>
      <c r="V1239" s="57">
        <v>46076</v>
      </c>
      <c r="W1239" s="65">
        <f t="shared" si="19"/>
        <v>13</v>
      </c>
    </row>
    <row r="1240" spans="1:23" ht="13.5" x14ac:dyDescent="0.25">
      <c r="A1240" t="s">
        <v>8936</v>
      </c>
      <c r="B1240" s="57">
        <v>46070</v>
      </c>
      <c r="C1240" s="57">
        <v>46076</v>
      </c>
      <c r="D1240" t="s">
        <v>11676</v>
      </c>
      <c r="E1240" t="s">
        <v>8938</v>
      </c>
      <c r="F1240" t="s">
        <v>36</v>
      </c>
      <c r="G1240" t="s">
        <v>37</v>
      </c>
      <c r="H1240" t="s">
        <v>8869</v>
      </c>
      <c r="I1240" t="s">
        <v>39</v>
      </c>
      <c r="J1240" t="s">
        <v>17833</v>
      </c>
      <c r="K1240" t="s">
        <v>17834</v>
      </c>
      <c r="L1240" s="66">
        <v>7</v>
      </c>
      <c r="M1240" s="66">
        <v>0</v>
      </c>
      <c r="N1240" t="s">
        <v>8869</v>
      </c>
      <c r="O1240" t="s">
        <v>8821</v>
      </c>
      <c r="P1240" t="s">
        <v>11678</v>
      </c>
      <c r="Q1240" t="s">
        <v>8942</v>
      </c>
      <c r="R1240" t="s">
        <v>12323</v>
      </c>
      <c r="S1240" t="s">
        <v>12324</v>
      </c>
      <c r="T1240" t="s">
        <v>8869</v>
      </c>
      <c r="U1240" s="57">
        <v>46070</v>
      </c>
      <c r="V1240" s="57">
        <v>46076</v>
      </c>
      <c r="W1240" s="65">
        <f t="shared" si="19"/>
        <v>7</v>
      </c>
    </row>
    <row r="1241" spans="1:23" ht="13.5" x14ac:dyDescent="0.25">
      <c r="A1241" t="s">
        <v>404</v>
      </c>
      <c r="B1241" s="57">
        <v>46071</v>
      </c>
      <c r="C1241" s="57">
        <v>46076</v>
      </c>
      <c r="D1241" t="s">
        <v>11676</v>
      </c>
      <c r="E1241" t="s">
        <v>405</v>
      </c>
      <c r="F1241" t="s">
        <v>36</v>
      </c>
      <c r="G1241" t="s">
        <v>37</v>
      </c>
      <c r="H1241" t="s">
        <v>38</v>
      </c>
      <c r="I1241" t="s">
        <v>39</v>
      </c>
      <c r="J1241" t="s">
        <v>17833</v>
      </c>
      <c r="K1241" t="s">
        <v>17834</v>
      </c>
      <c r="L1241" s="66">
        <v>6</v>
      </c>
      <c r="M1241" s="66">
        <v>0</v>
      </c>
      <c r="N1241" t="s">
        <v>38</v>
      </c>
      <c r="O1241" t="s">
        <v>359</v>
      </c>
      <c r="P1241" t="s">
        <v>41</v>
      </c>
      <c r="Q1241" t="s">
        <v>401</v>
      </c>
      <c r="R1241" t="s">
        <v>16119</v>
      </c>
      <c r="S1241" t="s">
        <v>16120</v>
      </c>
      <c r="T1241" t="s">
        <v>38</v>
      </c>
      <c r="U1241" s="57">
        <v>46071</v>
      </c>
      <c r="V1241" s="57">
        <v>46076</v>
      </c>
      <c r="W1241" s="65">
        <f t="shared" si="19"/>
        <v>6</v>
      </c>
    </row>
    <row r="1242" spans="1:23" ht="13.5" x14ac:dyDescent="0.25">
      <c r="A1242" t="s">
        <v>1465</v>
      </c>
      <c r="B1242" s="57">
        <v>46072</v>
      </c>
      <c r="C1242" s="57">
        <v>46076</v>
      </c>
      <c r="D1242" t="s">
        <v>11676</v>
      </c>
      <c r="E1242" t="s">
        <v>1467</v>
      </c>
      <c r="F1242" t="s">
        <v>36</v>
      </c>
      <c r="G1242" t="s">
        <v>37</v>
      </c>
      <c r="H1242" t="s">
        <v>323</v>
      </c>
      <c r="I1242" t="s">
        <v>39</v>
      </c>
      <c r="J1242" t="s">
        <v>17833</v>
      </c>
      <c r="K1242" t="s">
        <v>17834</v>
      </c>
      <c r="L1242" s="66">
        <v>5</v>
      </c>
      <c r="M1242" s="66">
        <v>0</v>
      </c>
      <c r="N1242" t="s">
        <v>324</v>
      </c>
      <c r="O1242" t="s">
        <v>1410</v>
      </c>
      <c r="P1242" t="s">
        <v>41</v>
      </c>
      <c r="Q1242" t="s">
        <v>10529</v>
      </c>
      <c r="R1242" t="s">
        <v>16471</v>
      </c>
      <c r="S1242" t="s">
        <v>16472</v>
      </c>
      <c r="T1242" t="s">
        <v>324</v>
      </c>
      <c r="U1242" s="57">
        <v>46072</v>
      </c>
      <c r="V1242" s="57">
        <v>46076</v>
      </c>
      <c r="W1242" s="65">
        <f t="shared" si="19"/>
        <v>5</v>
      </c>
    </row>
    <row r="1243" spans="1:23" ht="13.5" x14ac:dyDescent="0.25">
      <c r="A1243" t="s">
        <v>1981</v>
      </c>
      <c r="B1243" s="57">
        <v>46074</v>
      </c>
      <c r="C1243" s="57">
        <v>46076</v>
      </c>
      <c r="D1243" t="s">
        <v>11676</v>
      </c>
      <c r="E1243" t="s">
        <v>3142</v>
      </c>
      <c r="F1243" t="s">
        <v>36</v>
      </c>
      <c r="G1243" t="s">
        <v>96</v>
      </c>
      <c r="H1243" t="s">
        <v>38</v>
      </c>
      <c r="I1243" t="s">
        <v>39</v>
      </c>
      <c r="J1243" t="s">
        <v>17833</v>
      </c>
      <c r="K1243" t="s">
        <v>17834</v>
      </c>
      <c r="L1243" s="66">
        <v>3</v>
      </c>
      <c r="M1243" s="66">
        <v>0</v>
      </c>
      <c r="N1243" t="s">
        <v>38</v>
      </c>
      <c r="O1243" t="s">
        <v>3107</v>
      </c>
      <c r="P1243" t="s">
        <v>41</v>
      </c>
      <c r="Q1243" t="s">
        <v>2737</v>
      </c>
      <c r="R1243" t="s">
        <v>15818</v>
      </c>
      <c r="S1243" t="s">
        <v>15819</v>
      </c>
      <c r="T1243" t="s">
        <v>38</v>
      </c>
      <c r="U1243" s="57">
        <v>46074</v>
      </c>
      <c r="V1243" s="57">
        <v>46076</v>
      </c>
      <c r="W1243" s="65">
        <f t="shared" si="19"/>
        <v>3</v>
      </c>
    </row>
    <row r="1244" spans="1:23" ht="13.5" x14ac:dyDescent="0.25">
      <c r="A1244" t="s">
        <v>4152</v>
      </c>
      <c r="B1244" s="57">
        <v>46074</v>
      </c>
      <c r="C1244" s="57">
        <v>46076</v>
      </c>
      <c r="D1244" t="s">
        <v>11676</v>
      </c>
      <c r="E1244" t="s">
        <v>4154</v>
      </c>
      <c r="F1244" t="s">
        <v>36</v>
      </c>
      <c r="G1244" t="s">
        <v>96</v>
      </c>
      <c r="H1244" t="s">
        <v>38</v>
      </c>
      <c r="I1244" t="s">
        <v>39</v>
      </c>
      <c r="J1244" t="s">
        <v>17833</v>
      </c>
      <c r="K1244" t="s">
        <v>17834</v>
      </c>
      <c r="L1244" s="66">
        <v>3</v>
      </c>
      <c r="M1244" s="66">
        <v>0</v>
      </c>
      <c r="N1244" t="s">
        <v>38</v>
      </c>
      <c r="O1244" t="s">
        <v>3979</v>
      </c>
      <c r="P1244" t="s">
        <v>41</v>
      </c>
      <c r="Q1244" t="s">
        <v>2237</v>
      </c>
      <c r="R1244" t="s">
        <v>12471</v>
      </c>
      <c r="S1244" t="s">
        <v>12472</v>
      </c>
      <c r="T1244" t="s">
        <v>38</v>
      </c>
      <c r="U1244" s="57">
        <v>46074</v>
      </c>
      <c r="V1244" s="57">
        <v>46076</v>
      </c>
      <c r="W1244" s="65">
        <f t="shared" si="19"/>
        <v>3</v>
      </c>
    </row>
    <row r="1245" spans="1:23" ht="13.5" x14ac:dyDescent="0.25">
      <c r="A1245" t="s">
        <v>338</v>
      </c>
      <c r="B1245" s="57">
        <v>46074</v>
      </c>
      <c r="C1245" s="57">
        <v>46076</v>
      </c>
      <c r="D1245" t="s">
        <v>11676</v>
      </c>
      <c r="E1245" t="s">
        <v>340</v>
      </c>
      <c r="F1245" t="s">
        <v>36</v>
      </c>
      <c r="G1245" t="s">
        <v>96</v>
      </c>
      <c r="H1245" t="s">
        <v>323</v>
      </c>
      <c r="I1245" t="s">
        <v>39</v>
      </c>
      <c r="J1245" t="s">
        <v>17833</v>
      </c>
      <c r="K1245" t="s">
        <v>17834</v>
      </c>
      <c r="L1245" s="66">
        <v>3</v>
      </c>
      <c r="M1245" s="66">
        <v>0</v>
      </c>
      <c r="N1245" t="s">
        <v>324</v>
      </c>
      <c r="O1245" t="s">
        <v>283</v>
      </c>
      <c r="P1245" t="s">
        <v>41</v>
      </c>
      <c r="Q1245" t="s">
        <v>10330</v>
      </c>
      <c r="R1245" t="s">
        <v>16487</v>
      </c>
      <c r="S1245" t="s">
        <v>16488</v>
      </c>
      <c r="T1245" t="s">
        <v>324</v>
      </c>
      <c r="U1245" s="57">
        <v>46074</v>
      </c>
      <c r="V1245" s="57">
        <v>46076</v>
      </c>
      <c r="W1245" s="65">
        <f t="shared" si="19"/>
        <v>3</v>
      </c>
    </row>
    <row r="1246" spans="1:23" ht="13.5" x14ac:dyDescent="0.25">
      <c r="A1246" t="s">
        <v>2071</v>
      </c>
      <c r="B1246" s="57">
        <v>46074</v>
      </c>
      <c r="C1246" s="57">
        <v>46076</v>
      </c>
      <c r="D1246" t="s">
        <v>11676</v>
      </c>
      <c r="E1246" t="s">
        <v>5429</v>
      </c>
      <c r="F1246" t="s">
        <v>36</v>
      </c>
      <c r="G1246" t="s">
        <v>96</v>
      </c>
      <c r="H1246" t="s">
        <v>159</v>
      </c>
      <c r="I1246" t="s">
        <v>39</v>
      </c>
      <c r="J1246" t="s">
        <v>17833</v>
      </c>
      <c r="K1246" t="s">
        <v>17834</v>
      </c>
      <c r="L1246" s="66">
        <v>3</v>
      </c>
      <c r="M1246" s="66">
        <v>0</v>
      </c>
      <c r="N1246" t="s">
        <v>160</v>
      </c>
      <c r="O1246" t="s">
        <v>5423</v>
      </c>
      <c r="P1246" t="s">
        <v>41</v>
      </c>
      <c r="Q1246" t="s">
        <v>11108</v>
      </c>
      <c r="R1246" t="s">
        <v>16489</v>
      </c>
      <c r="S1246" t="s">
        <v>16490</v>
      </c>
      <c r="T1246" t="s">
        <v>160</v>
      </c>
      <c r="U1246" s="57">
        <v>46074</v>
      </c>
      <c r="V1246" s="57">
        <v>46076</v>
      </c>
      <c r="W1246" s="65">
        <f t="shared" si="19"/>
        <v>3</v>
      </c>
    </row>
    <row r="1247" spans="1:23" ht="13.5" x14ac:dyDescent="0.25">
      <c r="A1247" t="s">
        <v>789</v>
      </c>
      <c r="B1247" s="57">
        <v>46074</v>
      </c>
      <c r="C1247" s="57">
        <v>46076</v>
      </c>
      <c r="D1247" t="s">
        <v>11676</v>
      </c>
      <c r="E1247" t="s">
        <v>3452</v>
      </c>
      <c r="F1247" t="s">
        <v>36</v>
      </c>
      <c r="G1247" t="s">
        <v>96</v>
      </c>
      <c r="H1247" t="s">
        <v>159</v>
      </c>
      <c r="I1247" t="s">
        <v>39</v>
      </c>
      <c r="J1247" t="s">
        <v>17833</v>
      </c>
      <c r="K1247" t="s">
        <v>17834</v>
      </c>
      <c r="L1247" s="66">
        <v>3</v>
      </c>
      <c r="M1247" s="66">
        <v>0</v>
      </c>
      <c r="N1247" t="s">
        <v>160</v>
      </c>
      <c r="O1247" t="s">
        <v>3390</v>
      </c>
      <c r="P1247" t="s">
        <v>41</v>
      </c>
      <c r="Q1247" t="s">
        <v>10334</v>
      </c>
      <c r="R1247" t="s">
        <v>16491</v>
      </c>
      <c r="S1247" t="s">
        <v>16492</v>
      </c>
      <c r="T1247" t="s">
        <v>160</v>
      </c>
      <c r="U1247" s="57">
        <v>46074</v>
      </c>
      <c r="V1247" s="57">
        <v>46076</v>
      </c>
      <c r="W1247" s="65">
        <f t="shared" si="19"/>
        <v>3</v>
      </c>
    </row>
    <row r="1248" spans="1:23" ht="13.5" x14ac:dyDescent="0.25">
      <c r="A1248" t="s">
        <v>8228</v>
      </c>
      <c r="B1248" s="57">
        <v>46023</v>
      </c>
      <c r="C1248" s="57">
        <v>46077</v>
      </c>
      <c r="D1248" t="s">
        <v>11676</v>
      </c>
      <c r="E1248" t="s">
        <v>224</v>
      </c>
      <c r="F1248" t="s">
        <v>49</v>
      </c>
      <c r="G1248" t="s">
        <v>1932</v>
      </c>
      <c r="H1248" t="s">
        <v>7324</v>
      </c>
      <c r="I1248" t="s">
        <v>39</v>
      </c>
      <c r="J1248" t="s">
        <v>17749</v>
      </c>
      <c r="K1248" t="s">
        <v>17750</v>
      </c>
      <c r="L1248" s="66">
        <v>55</v>
      </c>
      <c r="M1248" s="66">
        <v>0</v>
      </c>
      <c r="N1248" t="s">
        <v>7324</v>
      </c>
      <c r="O1248" t="s">
        <v>8226</v>
      </c>
      <c r="P1248" t="s">
        <v>7061</v>
      </c>
      <c r="Q1248" t="s">
        <v>224</v>
      </c>
      <c r="R1248"/>
      <c r="S1248"/>
      <c r="T1248"/>
      <c r="U1248" s="57">
        <v>46023</v>
      </c>
      <c r="V1248" s="57">
        <v>46077</v>
      </c>
      <c r="W1248" s="65">
        <f t="shared" si="19"/>
        <v>55</v>
      </c>
    </row>
    <row r="1249" spans="1:23" ht="13.5" x14ac:dyDescent="0.25">
      <c r="A1249" t="s">
        <v>131</v>
      </c>
      <c r="B1249" s="57">
        <v>46023</v>
      </c>
      <c r="C1249" s="57">
        <v>46077</v>
      </c>
      <c r="D1249" t="s">
        <v>11676</v>
      </c>
      <c r="E1249" t="s">
        <v>3753</v>
      </c>
      <c r="F1249" t="s">
        <v>36</v>
      </c>
      <c r="G1249" t="s">
        <v>37</v>
      </c>
      <c r="H1249" t="s">
        <v>38</v>
      </c>
      <c r="I1249" t="s">
        <v>39</v>
      </c>
      <c r="J1249" t="s">
        <v>17833</v>
      </c>
      <c r="K1249" t="s">
        <v>17834</v>
      </c>
      <c r="L1249" s="66">
        <v>55</v>
      </c>
      <c r="M1249" s="66">
        <v>0</v>
      </c>
      <c r="N1249" t="s">
        <v>38</v>
      </c>
      <c r="O1249" t="s">
        <v>3744</v>
      </c>
      <c r="P1249" t="s">
        <v>41</v>
      </c>
      <c r="Q1249" t="s">
        <v>3780</v>
      </c>
      <c r="R1249" t="s">
        <v>12443</v>
      </c>
      <c r="S1249" t="s">
        <v>12444</v>
      </c>
      <c r="T1249" t="s">
        <v>38</v>
      </c>
      <c r="U1249" s="57">
        <v>46023</v>
      </c>
      <c r="V1249" s="57">
        <v>46077</v>
      </c>
      <c r="W1249" s="65">
        <f t="shared" si="19"/>
        <v>55</v>
      </c>
    </row>
    <row r="1250" spans="1:23" ht="13.5" x14ac:dyDescent="0.25">
      <c r="A1250" t="s">
        <v>5187</v>
      </c>
      <c r="B1250" s="57">
        <v>46023</v>
      </c>
      <c r="C1250" s="57">
        <v>46077</v>
      </c>
      <c r="D1250" t="s">
        <v>11676</v>
      </c>
      <c r="E1250" t="s">
        <v>5188</v>
      </c>
      <c r="F1250" t="s">
        <v>36</v>
      </c>
      <c r="G1250" t="s">
        <v>37</v>
      </c>
      <c r="H1250" t="s">
        <v>159</v>
      </c>
      <c r="I1250" t="s">
        <v>39</v>
      </c>
      <c r="J1250" t="s">
        <v>17833</v>
      </c>
      <c r="K1250" t="s">
        <v>17834</v>
      </c>
      <c r="L1250" s="66">
        <v>55</v>
      </c>
      <c r="M1250" s="66">
        <v>0</v>
      </c>
      <c r="N1250" t="s">
        <v>160</v>
      </c>
      <c r="O1250" t="s">
        <v>5054</v>
      </c>
      <c r="P1250" t="s">
        <v>41</v>
      </c>
      <c r="Q1250" t="s">
        <v>5285</v>
      </c>
      <c r="R1250" t="s">
        <v>13087</v>
      </c>
      <c r="S1250" t="s">
        <v>13088</v>
      </c>
      <c r="T1250" t="s">
        <v>160</v>
      </c>
      <c r="U1250" s="57">
        <v>46023</v>
      </c>
      <c r="V1250" s="57">
        <v>46077</v>
      </c>
      <c r="W1250" s="65">
        <f t="shared" si="19"/>
        <v>55</v>
      </c>
    </row>
    <row r="1251" spans="1:23" ht="13.5" x14ac:dyDescent="0.25">
      <c r="A1251" t="s">
        <v>5088</v>
      </c>
      <c r="B1251" s="57">
        <v>46023</v>
      </c>
      <c r="C1251" s="57">
        <v>46077</v>
      </c>
      <c r="D1251" t="s">
        <v>11676</v>
      </c>
      <c r="E1251" t="s">
        <v>5089</v>
      </c>
      <c r="F1251" t="s">
        <v>36</v>
      </c>
      <c r="G1251" t="s">
        <v>37</v>
      </c>
      <c r="H1251" t="s">
        <v>38</v>
      </c>
      <c r="I1251" t="s">
        <v>39</v>
      </c>
      <c r="J1251" t="s">
        <v>17833</v>
      </c>
      <c r="K1251" t="s">
        <v>17834</v>
      </c>
      <c r="L1251" s="66">
        <v>55</v>
      </c>
      <c r="M1251" s="66">
        <v>0</v>
      </c>
      <c r="N1251" t="s">
        <v>38</v>
      </c>
      <c r="O1251" t="s">
        <v>5054</v>
      </c>
      <c r="P1251" t="s">
        <v>41</v>
      </c>
      <c r="Q1251" t="s">
        <v>5133</v>
      </c>
      <c r="R1251" t="s">
        <v>14891</v>
      </c>
      <c r="S1251" t="s">
        <v>14892</v>
      </c>
      <c r="T1251" t="s">
        <v>38</v>
      </c>
      <c r="U1251" s="57">
        <v>46023</v>
      </c>
      <c r="V1251" s="57">
        <v>46077</v>
      </c>
      <c r="W1251" s="65">
        <f t="shared" si="19"/>
        <v>55</v>
      </c>
    </row>
    <row r="1252" spans="1:23" ht="13.5" x14ac:dyDescent="0.25">
      <c r="A1252" t="s">
        <v>6039</v>
      </c>
      <c r="B1252" s="57">
        <v>46023</v>
      </c>
      <c r="C1252" s="57">
        <v>46077</v>
      </c>
      <c r="D1252" t="s">
        <v>11676</v>
      </c>
      <c r="E1252" t="s">
        <v>6040</v>
      </c>
      <c r="F1252" t="s">
        <v>36</v>
      </c>
      <c r="G1252" t="s">
        <v>37</v>
      </c>
      <c r="H1252" t="s">
        <v>38</v>
      </c>
      <c r="I1252" t="s">
        <v>39</v>
      </c>
      <c r="J1252" t="s">
        <v>17833</v>
      </c>
      <c r="K1252" t="s">
        <v>17834</v>
      </c>
      <c r="L1252" s="66">
        <v>55</v>
      </c>
      <c r="M1252" s="66">
        <v>0</v>
      </c>
      <c r="N1252" t="s">
        <v>38</v>
      </c>
      <c r="O1252" t="s">
        <v>5844</v>
      </c>
      <c r="P1252" t="s">
        <v>41</v>
      </c>
      <c r="Q1252" t="s">
        <v>11236</v>
      </c>
      <c r="R1252" t="s">
        <v>14893</v>
      </c>
      <c r="S1252" t="s">
        <v>14894</v>
      </c>
      <c r="T1252" t="s">
        <v>38</v>
      </c>
      <c r="U1252" s="57">
        <v>46023</v>
      </c>
      <c r="V1252" s="57">
        <v>46077</v>
      </c>
      <c r="W1252" s="65">
        <f t="shared" si="19"/>
        <v>55</v>
      </c>
    </row>
    <row r="1253" spans="1:23" ht="13.5" x14ac:dyDescent="0.25">
      <c r="A1253" t="s">
        <v>2783</v>
      </c>
      <c r="B1253" s="57">
        <v>46047</v>
      </c>
      <c r="C1253" s="57">
        <v>46077</v>
      </c>
      <c r="D1253" t="s">
        <v>11676</v>
      </c>
      <c r="E1253" t="s">
        <v>2785</v>
      </c>
      <c r="F1253" t="s">
        <v>36</v>
      </c>
      <c r="G1253" t="s">
        <v>172</v>
      </c>
      <c r="H1253" t="s">
        <v>159</v>
      </c>
      <c r="I1253" t="s">
        <v>39</v>
      </c>
      <c r="J1253" t="s">
        <v>18377</v>
      </c>
      <c r="K1253" t="s">
        <v>18378</v>
      </c>
      <c r="L1253" s="66">
        <v>31</v>
      </c>
      <c r="M1253" s="66">
        <v>0</v>
      </c>
      <c r="N1253" t="s">
        <v>160</v>
      </c>
      <c r="O1253" t="s">
        <v>2733</v>
      </c>
      <c r="P1253" t="s">
        <v>41</v>
      </c>
      <c r="Q1253" t="s">
        <v>10733</v>
      </c>
      <c r="R1253" t="s">
        <v>17384</v>
      </c>
      <c r="S1253" t="s">
        <v>17385</v>
      </c>
      <c r="T1253" t="s">
        <v>160</v>
      </c>
      <c r="U1253" s="57">
        <v>46047</v>
      </c>
      <c r="V1253" s="57">
        <v>46077</v>
      </c>
      <c r="W1253" s="65">
        <f t="shared" si="19"/>
        <v>31</v>
      </c>
    </row>
    <row r="1254" spans="1:23" ht="13.5" x14ac:dyDescent="0.25">
      <c r="A1254" t="s">
        <v>3378</v>
      </c>
      <c r="B1254" s="57">
        <v>46049</v>
      </c>
      <c r="C1254" s="57">
        <v>46077</v>
      </c>
      <c r="D1254" t="s">
        <v>11676</v>
      </c>
      <c r="E1254" t="s">
        <v>3379</v>
      </c>
      <c r="F1254" t="s">
        <v>36</v>
      </c>
      <c r="G1254" t="s">
        <v>37</v>
      </c>
      <c r="H1254" t="s">
        <v>159</v>
      </c>
      <c r="I1254" t="s">
        <v>39</v>
      </c>
      <c r="J1254" t="s">
        <v>17833</v>
      </c>
      <c r="K1254" t="s">
        <v>17834</v>
      </c>
      <c r="L1254" s="66">
        <v>29</v>
      </c>
      <c r="M1254" s="66">
        <v>0</v>
      </c>
      <c r="N1254" t="s">
        <v>160</v>
      </c>
      <c r="O1254" t="s">
        <v>3340</v>
      </c>
      <c r="P1254" t="s">
        <v>41</v>
      </c>
      <c r="Q1254" t="s">
        <v>10815</v>
      </c>
      <c r="R1254" t="s">
        <v>16252</v>
      </c>
      <c r="S1254" t="s">
        <v>16253</v>
      </c>
      <c r="T1254" t="s">
        <v>160</v>
      </c>
      <c r="U1254" s="57">
        <v>46049</v>
      </c>
      <c r="V1254" s="57">
        <v>46077</v>
      </c>
      <c r="W1254" s="65">
        <f t="shared" si="19"/>
        <v>29</v>
      </c>
    </row>
    <row r="1255" spans="1:23" ht="13.5" x14ac:dyDescent="0.25">
      <c r="A1255" t="s">
        <v>1315</v>
      </c>
      <c r="B1255" s="57">
        <v>46054</v>
      </c>
      <c r="C1255" s="57">
        <v>46077</v>
      </c>
      <c r="D1255" t="s">
        <v>11676</v>
      </c>
      <c r="E1255" t="s">
        <v>6259</v>
      </c>
      <c r="F1255" t="s">
        <v>36</v>
      </c>
      <c r="G1255" t="s">
        <v>37</v>
      </c>
      <c r="H1255" t="s">
        <v>159</v>
      </c>
      <c r="I1255" t="s">
        <v>39</v>
      </c>
      <c r="J1255" t="s">
        <v>17833</v>
      </c>
      <c r="K1255" t="s">
        <v>17834</v>
      </c>
      <c r="L1255" s="66">
        <v>24</v>
      </c>
      <c r="M1255" s="66">
        <v>0</v>
      </c>
      <c r="N1255" t="s">
        <v>160</v>
      </c>
      <c r="O1255" t="s">
        <v>5844</v>
      </c>
      <c r="P1255" t="s">
        <v>41</v>
      </c>
      <c r="Q1255" t="s">
        <v>6273</v>
      </c>
      <c r="R1255" t="s">
        <v>15713</v>
      </c>
      <c r="S1255" t="s">
        <v>15714</v>
      </c>
      <c r="T1255" t="s">
        <v>160</v>
      </c>
      <c r="U1255" s="57">
        <v>46054</v>
      </c>
      <c r="V1255" s="57">
        <v>46077</v>
      </c>
      <c r="W1255" s="65">
        <f t="shared" si="19"/>
        <v>24</v>
      </c>
    </row>
    <row r="1256" spans="1:23" ht="13.5" x14ac:dyDescent="0.25">
      <c r="A1256" t="s">
        <v>275</v>
      </c>
      <c r="B1256" s="57">
        <v>46066</v>
      </c>
      <c r="C1256" s="57">
        <v>46077</v>
      </c>
      <c r="D1256" t="s">
        <v>11676</v>
      </c>
      <c r="E1256" t="s">
        <v>276</v>
      </c>
      <c r="F1256" t="s">
        <v>36</v>
      </c>
      <c r="G1256" t="s">
        <v>37</v>
      </c>
      <c r="H1256" t="s">
        <v>159</v>
      </c>
      <c r="I1256" t="s">
        <v>39</v>
      </c>
      <c r="J1256" t="s">
        <v>17833</v>
      </c>
      <c r="K1256" t="s">
        <v>17834</v>
      </c>
      <c r="L1256" s="66">
        <v>12</v>
      </c>
      <c r="M1256" s="66">
        <v>0</v>
      </c>
      <c r="N1256" t="s">
        <v>160</v>
      </c>
      <c r="O1256" t="s">
        <v>268</v>
      </c>
      <c r="P1256" t="s">
        <v>41</v>
      </c>
      <c r="Q1256" t="s">
        <v>10315</v>
      </c>
      <c r="R1256" t="s">
        <v>16424</v>
      </c>
      <c r="S1256" t="s">
        <v>16425</v>
      </c>
      <c r="T1256" t="s">
        <v>160</v>
      </c>
      <c r="U1256" s="57">
        <v>46066</v>
      </c>
      <c r="V1256" s="57">
        <v>46077</v>
      </c>
      <c r="W1256" s="65">
        <f t="shared" si="19"/>
        <v>12</v>
      </c>
    </row>
    <row r="1257" spans="1:23" ht="13.5" x14ac:dyDescent="0.25">
      <c r="A1257" t="s">
        <v>9424</v>
      </c>
      <c r="B1257" s="57">
        <v>46067</v>
      </c>
      <c r="C1257" s="57">
        <v>46077</v>
      </c>
      <c r="D1257" t="s">
        <v>11676</v>
      </c>
      <c r="E1257" t="s">
        <v>9430</v>
      </c>
      <c r="F1257" t="s">
        <v>36</v>
      </c>
      <c r="G1257" t="s">
        <v>37</v>
      </c>
      <c r="H1257" t="s">
        <v>9426</v>
      </c>
      <c r="I1257" t="s">
        <v>39</v>
      </c>
      <c r="J1257" t="s">
        <v>17833</v>
      </c>
      <c r="K1257" t="s">
        <v>17834</v>
      </c>
      <c r="L1257" s="66">
        <v>11</v>
      </c>
      <c r="M1257" s="66">
        <v>0</v>
      </c>
      <c r="N1257" t="s">
        <v>9427</v>
      </c>
      <c r="O1257" t="s">
        <v>9428</v>
      </c>
      <c r="P1257" t="s">
        <v>11678</v>
      </c>
      <c r="Q1257" t="s">
        <v>9445</v>
      </c>
      <c r="R1257" t="s">
        <v>12021</v>
      </c>
      <c r="S1257" t="s">
        <v>12022</v>
      </c>
      <c r="T1257" t="s">
        <v>9427</v>
      </c>
      <c r="U1257" s="57">
        <v>46067</v>
      </c>
      <c r="V1257" s="57">
        <v>46077</v>
      </c>
      <c r="W1257" s="65">
        <f t="shared" si="19"/>
        <v>11</v>
      </c>
    </row>
    <row r="1258" spans="1:23" ht="13.5" x14ac:dyDescent="0.25">
      <c r="A1258" t="s">
        <v>2017</v>
      </c>
      <c r="B1258" s="57">
        <v>46073</v>
      </c>
      <c r="C1258" s="57">
        <v>46077</v>
      </c>
      <c r="D1258" t="s">
        <v>11676</v>
      </c>
      <c r="E1258" t="s">
        <v>5127</v>
      </c>
      <c r="F1258" t="s">
        <v>36</v>
      </c>
      <c r="G1258" t="s">
        <v>37</v>
      </c>
      <c r="H1258" t="s">
        <v>38</v>
      </c>
      <c r="I1258" t="s">
        <v>39</v>
      </c>
      <c r="J1258" t="s">
        <v>17833</v>
      </c>
      <c r="K1258" t="s">
        <v>17834</v>
      </c>
      <c r="L1258" s="66">
        <v>5</v>
      </c>
      <c r="M1258" s="66">
        <v>0</v>
      </c>
      <c r="N1258" t="s">
        <v>38</v>
      </c>
      <c r="O1258" t="s">
        <v>5054</v>
      </c>
      <c r="P1258" t="s">
        <v>41</v>
      </c>
      <c r="Q1258" t="s">
        <v>5088</v>
      </c>
      <c r="R1258" t="s">
        <v>14889</v>
      </c>
      <c r="S1258" t="s">
        <v>14890</v>
      </c>
      <c r="T1258" t="s">
        <v>38</v>
      </c>
      <c r="U1258" s="57">
        <v>46073</v>
      </c>
      <c r="V1258" s="57">
        <v>46077</v>
      </c>
      <c r="W1258" s="65">
        <f t="shared" si="19"/>
        <v>5</v>
      </c>
    </row>
    <row r="1259" spans="1:23" ht="13.5" x14ac:dyDescent="0.25">
      <c r="A1259" t="s">
        <v>2437</v>
      </c>
      <c r="B1259" s="57">
        <v>46077</v>
      </c>
      <c r="C1259" s="57">
        <v>46077</v>
      </c>
      <c r="D1259" t="s">
        <v>11676</v>
      </c>
      <c r="E1259" t="s">
        <v>5584</v>
      </c>
      <c r="F1259" t="s">
        <v>36</v>
      </c>
      <c r="G1259" t="s">
        <v>96</v>
      </c>
      <c r="H1259" t="s">
        <v>38</v>
      </c>
      <c r="I1259" t="s">
        <v>39</v>
      </c>
      <c r="J1259" t="s">
        <v>17833</v>
      </c>
      <c r="K1259" t="s">
        <v>17834</v>
      </c>
      <c r="L1259" s="66">
        <v>1</v>
      </c>
      <c r="M1259" s="66">
        <v>0</v>
      </c>
      <c r="N1259" t="s">
        <v>38</v>
      </c>
      <c r="O1259" t="s">
        <v>5581</v>
      </c>
      <c r="P1259" t="s">
        <v>41</v>
      </c>
      <c r="Q1259" t="s">
        <v>3149</v>
      </c>
      <c r="R1259" t="s">
        <v>13621</v>
      </c>
      <c r="S1259" t="s">
        <v>13622</v>
      </c>
      <c r="T1259" t="s">
        <v>38</v>
      </c>
      <c r="U1259" s="57">
        <v>46077</v>
      </c>
      <c r="V1259" s="57">
        <v>46077</v>
      </c>
      <c r="W1259" s="65">
        <f t="shared" si="19"/>
        <v>1</v>
      </c>
    </row>
    <row r="1260" spans="1:23" ht="13.5" x14ac:dyDescent="0.25">
      <c r="A1260" t="s">
        <v>1159</v>
      </c>
      <c r="B1260" s="57">
        <v>46077</v>
      </c>
      <c r="C1260" s="57">
        <v>46077</v>
      </c>
      <c r="D1260" t="s">
        <v>11676</v>
      </c>
      <c r="E1260" t="s">
        <v>3138</v>
      </c>
      <c r="F1260" t="s">
        <v>36</v>
      </c>
      <c r="G1260" t="s">
        <v>96</v>
      </c>
      <c r="H1260" t="s">
        <v>38</v>
      </c>
      <c r="I1260" t="s">
        <v>39</v>
      </c>
      <c r="J1260" t="s">
        <v>17833</v>
      </c>
      <c r="K1260" t="s">
        <v>17834</v>
      </c>
      <c r="L1260" s="66">
        <v>1</v>
      </c>
      <c r="M1260" s="66">
        <v>0</v>
      </c>
      <c r="N1260" t="s">
        <v>38</v>
      </c>
      <c r="O1260" t="s">
        <v>3107</v>
      </c>
      <c r="P1260" t="s">
        <v>41</v>
      </c>
      <c r="Q1260" t="s">
        <v>3062</v>
      </c>
      <c r="R1260" t="s">
        <v>12805</v>
      </c>
      <c r="S1260" t="s">
        <v>12806</v>
      </c>
      <c r="T1260" t="s">
        <v>38</v>
      </c>
      <c r="U1260" s="57">
        <v>46077</v>
      </c>
      <c r="V1260" s="57">
        <v>46077</v>
      </c>
      <c r="W1260" s="65">
        <f t="shared" si="19"/>
        <v>1</v>
      </c>
    </row>
    <row r="1261" spans="1:23" ht="13.5" x14ac:dyDescent="0.25">
      <c r="A1261" t="s">
        <v>385</v>
      </c>
      <c r="B1261" s="57">
        <v>46077</v>
      </c>
      <c r="C1261" s="57">
        <v>46077</v>
      </c>
      <c r="D1261" t="s">
        <v>11676</v>
      </c>
      <c r="E1261" t="s">
        <v>387</v>
      </c>
      <c r="F1261" t="s">
        <v>36</v>
      </c>
      <c r="G1261" t="s">
        <v>96</v>
      </c>
      <c r="H1261" t="s">
        <v>38</v>
      </c>
      <c r="I1261" t="s">
        <v>39</v>
      </c>
      <c r="J1261" t="s">
        <v>17833</v>
      </c>
      <c r="K1261" t="s">
        <v>17834</v>
      </c>
      <c r="L1261" s="66">
        <v>1</v>
      </c>
      <c r="M1261" s="66">
        <v>0</v>
      </c>
      <c r="N1261" t="s">
        <v>38</v>
      </c>
      <c r="O1261" t="s">
        <v>359</v>
      </c>
      <c r="P1261" t="s">
        <v>41</v>
      </c>
      <c r="Q1261" t="s">
        <v>10351</v>
      </c>
      <c r="R1261" t="s">
        <v>14301</v>
      </c>
      <c r="S1261" t="s">
        <v>14302</v>
      </c>
      <c r="T1261" t="s">
        <v>38</v>
      </c>
      <c r="U1261" s="57">
        <v>46077</v>
      </c>
      <c r="V1261" s="57">
        <v>46077</v>
      </c>
      <c r="W1261" s="65">
        <f t="shared" si="19"/>
        <v>1</v>
      </c>
    </row>
    <row r="1262" spans="1:23" ht="13.5" x14ac:dyDescent="0.25">
      <c r="A1262" t="s">
        <v>2425</v>
      </c>
      <c r="B1262" s="57">
        <v>46077</v>
      </c>
      <c r="C1262" s="57">
        <v>46077</v>
      </c>
      <c r="D1262" t="s">
        <v>11676</v>
      </c>
      <c r="E1262" t="s">
        <v>5626</v>
      </c>
      <c r="F1262" t="s">
        <v>36</v>
      </c>
      <c r="G1262" t="s">
        <v>96</v>
      </c>
      <c r="H1262" t="s">
        <v>159</v>
      </c>
      <c r="I1262" t="s">
        <v>39</v>
      </c>
      <c r="J1262" t="s">
        <v>17833</v>
      </c>
      <c r="K1262" t="s">
        <v>17834</v>
      </c>
      <c r="L1262" s="66">
        <v>1</v>
      </c>
      <c r="M1262" s="66">
        <v>0</v>
      </c>
      <c r="N1262" t="s">
        <v>160</v>
      </c>
      <c r="O1262" t="s">
        <v>5581</v>
      </c>
      <c r="P1262" t="s">
        <v>41</v>
      </c>
      <c r="Q1262" t="s">
        <v>2365</v>
      </c>
      <c r="R1262" t="s">
        <v>12143</v>
      </c>
      <c r="S1262" t="s">
        <v>12144</v>
      </c>
      <c r="T1262" t="s">
        <v>160</v>
      </c>
      <c r="U1262" s="57">
        <v>46077</v>
      </c>
      <c r="V1262" s="57">
        <v>46077</v>
      </c>
      <c r="W1262" s="65">
        <f t="shared" si="19"/>
        <v>1</v>
      </c>
    </row>
    <row r="1263" spans="1:23" ht="13.5" x14ac:dyDescent="0.25">
      <c r="A1263" t="s">
        <v>6098</v>
      </c>
      <c r="B1263" s="57">
        <v>46077</v>
      </c>
      <c r="C1263" s="57">
        <v>46077</v>
      </c>
      <c r="D1263" t="s">
        <v>11676</v>
      </c>
      <c r="E1263" t="s">
        <v>6100</v>
      </c>
      <c r="F1263" t="s">
        <v>36</v>
      </c>
      <c r="G1263" t="s">
        <v>96</v>
      </c>
      <c r="H1263" t="s">
        <v>38</v>
      </c>
      <c r="I1263" t="s">
        <v>39</v>
      </c>
      <c r="J1263" t="s">
        <v>17833</v>
      </c>
      <c r="K1263" t="s">
        <v>17834</v>
      </c>
      <c r="L1263" s="66">
        <v>1</v>
      </c>
      <c r="M1263" s="66">
        <v>0</v>
      </c>
      <c r="N1263" t="s">
        <v>38</v>
      </c>
      <c r="O1263" t="s">
        <v>5844</v>
      </c>
      <c r="P1263" t="s">
        <v>41</v>
      </c>
      <c r="Q1263" t="s">
        <v>4395</v>
      </c>
      <c r="R1263" t="s">
        <v>12311</v>
      </c>
      <c r="S1263" t="s">
        <v>12312</v>
      </c>
      <c r="T1263" t="s">
        <v>160</v>
      </c>
      <c r="U1263" s="57">
        <v>46077</v>
      </c>
      <c r="V1263" s="57">
        <v>46077</v>
      </c>
      <c r="W1263" s="65">
        <f t="shared" si="19"/>
        <v>1</v>
      </c>
    </row>
    <row r="1264" spans="1:23" ht="13.5" x14ac:dyDescent="0.25">
      <c r="A1264" t="s">
        <v>304</v>
      </c>
      <c r="B1264" s="57">
        <v>46077</v>
      </c>
      <c r="C1264" s="57">
        <v>46077</v>
      </c>
      <c r="D1264" t="s">
        <v>11676</v>
      </c>
      <c r="E1264" t="s">
        <v>306</v>
      </c>
      <c r="F1264" t="s">
        <v>36</v>
      </c>
      <c r="G1264" t="s">
        <v>96</v>
      </c>
      <c r="H1264" t="s">
        <v>159</v>
      </c>
      <c r="I1264" t="s">
        <v>39</v>
      </c>
      <c r="J1264" t="s">
        <v>17833</v>
      </c>
      <c r="K1264" t="s">
        <v>17834</v>
      </c>
      <c r="L1264" s="66">
        <v>1</v>
      </c>
      <c r="M1264" s="66">
        <v>0</v>
      </c>
      <c r="N1264" t="s">
        <v>160</v>
      </c>
      <c r="O1264" t="s">
        <v>283</v>
      </c>
      <c r="P1264" t="s">
        <v>41</v>
      </c>
      <c r="Q1264" t="s">
        <v>10334</v>
      </c>
      <c r="R1264" t="s">
        <v>16491</v>
      </c>
      <c r="S1264" t="s">
        <v>16492</v>
      </c>
      <c r="T1264" t="s">
        <v>160</v>
      </c>
      <c r="U1264" s="57">
        <v>46077</v>
      </c>
      <c r="V1264" s="57">
        <v>46077</v>
      </c>
      <c r="W1264" s="65">
        <f t="shared" si="19"/>
        <v>1</v>
      </c>
    </row>
    <row r="1265" spans="1:23" ht="13.5" x14ac:dyDescent="0.25">
      <c r="A1265" t="s">
        <v>6739</v>
      </c>
      <c r="B1265" s="57">
        <v>46023</v>
      </c>
      <c r="C1265" s="57">
        <v>46078</v>
      </c>
      <c r="D1265" t="s">
        <v>11676</v>
      </c>
      <c r="E1265" t="s">
        <v>6740</v>
      </c>
      <c r="F1265" t="s">
        <v>36</v>
      </c>
      <c r="G1265" t="s">
        <v>37</v>
      </c>
      <c r="H1265" t="s">
        <v>6741</v>
      </c>
      <c r="I1265" t="s">
        <v>39</v>
      </c>
      <c r="J1265" t="s">
        <v>17833</v>
      </c>
      <c r="K1265" t="s">
        <v>17834</v>
      </c>
      <c r="L1265" s="66">
        <v>56</v>
      </c>
      <c r="M1265" s="66">
        <v>0</v>
      </c>
      <c r="N1265" t="s">
        <v>6742</v>
      </c>
      <c r="O1265" t="s">
        <v>6738</v>
      </c>
      <c r="P1265" t="s">
        <v>6657</v>
      </c>
      <c r="Q1265" t="s">
        <v>11564</v>
      </c>
      <c r="R1265" t="s">
        <v>14899</v>
      </c>
      <c r="S1265" t="s">
        <v>14900</v>
      </c>
      <c r="T1265" t="s">
        <v>160</v>
      </c>
      <c r="U1265" s="57">
        <v>46023</v>
      </c>
      <c r="V1265" s="57">
        <v>46078</v>
      </c>
      <c r="W1265" s="65">
        <f t="shared" si="19"/>
        <v>56</v>
      </c>
    </row>
    <row r="1266" spans="1:23" ht="13.5" x14ac:dyDescent="0.25">
      <c r="A1266" t="s">
        <v>2902</v>
      </c>
      <c r="B1266" s="57">
        <v>46023</v>
      </c>
      <c r="C1266" s="57">
        <v>46078</v>
      </c>
      <c r="D1266" t="s">
        <v>11676</v>
      </c>
      <c r="E1266" t="s">
        <v>2903</v>
      </c>
      <c r="F1266" t="s">
        <v>36</v>
      </c>
      <c r="G1266" t="s">
        <v>37</v>
      </c>
      <c r="H1266" t="s">
        <v>38</v>
      </c>
      <c r="I1266" t="s">
        <v>39</v>
      </c>
      <c r="J1266" t="s">
        <v>17833</v>
      </c>
      <c r="K1266" t="s">
        <v>17834</v>
      </c>
      <c r="L1266" s="66">
        <v>56</v>
      </c>
      <c r="M1266" s="66">
        <v>0</v>
      </c>
      <c r="N1266" t="s">
        <v>38</v>
      </c>
      <c r="O1266" t="s">
        <v>2890</v>
      </c>
      <c r="P1266" t="s">
        <v>41</v>
      </c>
      <c r="Q1266" t="s">
        <v>2888</v>
      </c>
      <c r="R1266" t="s">
        <v>12085</v>
      </c>
      <c r="S1266" t="s">
        <v>12086</v>
      </c>
      <c r="T1266" t="s">
        <v>38</v>
      </c>
      <c r="U1266" s="57">
        <v>46023</v>
      </c>
      <c r="V1266" s="57">
        <v>46078</v>
      </c>
      <c r="W1266" s="65">
        <f t="shared" si="19"/>
        <v>56</v>
      </c>
    </row>
    <row r="1267" spans="1:23" ht="13.5" x14ac:dyDescent="0.25">
      <c r="A1267" t="s">
        <v>3189</v>
      </c>
      <c r="B1267" s="57">
        <v>46023</v>
      </c>
      <c r="C1267" s="57">
        <v>46078</v>
      </c>
      <c r="D1267" t="s">
        <v>11676</v>
      </c>
      <c r="E1267" t="s">
        <v>6402</v>
      </c>
      <c r="F1267" t="s">
        <v>36</v>
      </c>
      <c r="G1267" t="s">
        <v>37</v>
      </c>
      <c r="H1267" t="s">
        <v>159</v>
      </c>
      <c r="I1267" t="s">
        <v>39</v>
      </c>
      <c r="J1267" t="s">
        <v>17833</v>
      </c>
      <c r="K1267" t="s">
        <v>17834</v>
      </c>
      <c r="L1267" s="66">
        <v>56</v>
      </c>
      <c r="M1267" s="66">
        <v>0</v>
      </c>
      <c r="N1267" t="s">
        <v>160</v>
      </c>
      <c r="O1267" t="s">
        <v>5844</v>
      </c>
      <c r="P1267" t="s">
        <v>41</v>
      </c>
      <c r="Q1267" t="s">
        <v>6288</v>
      </c>
      <c r="R1267" t="s">
        <v>12285</v>
      </c>
      <c r="S1267" t="s">
        <v>12286</v>
      </c>
      <c r="T1267" t="s">
        <v>160</v>
      </c>
      <c r="U1267" s="57">
        <v>46023</v>
      </c>
      <c r="V1267" s="57">
        <v>46078</v>
      </c>
      <c r="W1267" s="65">
        <f t="shared" si="19"/>
        <v>56</v>
      </c>
    </row>
    <row r="1268" spans="1:23" ht="13.5" x14ac:dyDescent="0.25">
      <c r="A1268" t="s">
        <v>8651</v>
      </c>
      <c r="B1268" s="57">
        <v>46023</v>
      </c>
      <c r="C1268" s="57">
        <v>46078</v>
      </c>
      <c r="D1268" t="s">
        <v>11676</v>
      </c>
      <c r="E1268" t="s">
        <v>8652</v>
      </c>
      <c r="F1268" t="s">
        <v>36</v>
      </c>
      <c r="G1268" t="s">
        <v>37</v>
      </c>
      <c r="H1268" t="s">
        <v>45</v>
      </c>
      <c r="I1268" t="s">
        <v>39</v>
      </c>
      <c r="J1268" t="s">
        <v>17833</v>
      </c>
      <c r="K1268" t="s">
        <v>17834</v>
      </c>
      <c r="L1268" s="66">
        <v>56</v>
      </c>
      <c r="M1268" s="66">
        <v>0</v>
      </c>
      <c r="N1268" t="s">
        <v>46</v>
      </c>
      <c r="O1268" t="s">
        <v>8566</v>
      </c>
      <c r="P1268" t="s">
        <v>11677</v>
      </c>
      <c r="Q1268" t="s">
        <v>8594</v>
      </c>
      <c r="R1268" t="s">
        <v>12219</v>
      </c>
      <c r="S1268" t="s">
        <v>12220</v>
      </c>
      <c r="T1268" t="s">
        <v>46</v>
      </c>
      <c r="U1268" s="57">
        <v>46023</v>
      </c>
      <c r="V1268" s="57">
        <v>46078</v>
      </c>
      <c r="W1268" s="65">
        <f t="shared" si="19"/>
        <v>56</v>
      </c>
    </row>
    <row r="1269" spans="1:23" ht="13.5" x14ac:dyDescent="0.25">
      <c r="A1269" t="s">
        <v>273</v>
      </c>
      <c r="B1269" s="57">
        <v>46023</v>
      </c>
      <c r="C1269" s="57">
        <v>46078</v>
      </c>
      <c r="D1269" t="s">
        <v>11676</v>
      </c>
      <c r="E1269" t="s">
        <v>274</v>
      </c>
      <c r="F1269" t="s">
        <v>36</v>
      </c>
      <c r="G1269" t="s">
        <v>37</v>
      </c>
      <c r="H1269" t="s">
        <v>38</v>
      </c>
      <c r="I1269" t="s">
        <v>39</v>
      </c>
      <c r="J1269" t="s">
        <v>17833</v>
      </c>
      <c r="K1269" t="s">
        <v>17834</v>
      </c>
      <c r="L1269" s="66">
        <v>56</v>
      </c>
      <c r="M1269" s="66">
        <v>0</v>
      </c>
      <c r="N1269" t="s">
        <v>38</v>
      </c>
      <c r="O1269" t="s">
        <v>268</v>
      </c>
      <c r="P1269" t="s">
        <v>41</v>
      </c>
      <c r="Q1269" t="s">
        <v>10316</v>
      </c>
      <c r="R1269" t="s">
        <v>14895</v>
      </c>
      <c r="S1269" t="s">
        <v>14896</v>
      </c>
      <c r="T1269" t="s">
        <v>38</v>
      </c>
      <c r="U1269" s="57">
        <v>46023</v>
      </c>
      <c r="V1269" s="57">
        <v>46078</v>
      </c>
      <c r="W1269" s="65">
        <f t="shared" si="19"/>
        <v>56</v>
      </c>
    </row>
    <row r="1270" spans="1:23" ht="13.5" x14ac:dyDescent="0.25">
      <c r="A1270" t="s">
        <v>1481</v>
      </c>
      <c r="B1270" s="57">
        <v>46023</v>
      </c>
      <c r="C1270" s="57">
        <v>46078</v>
      </c>
      <c r="D1270" t="s">
        <v>11676</v>
      </c>
      <c r="E1270" t="s">
        <v>1482</v>
      </c>
      <c r="F1270" t="s">
        <v>36</v>
      </c>
      <c r="G1270" t="s">
        <v>37</v>
      </c>
      <c r="H1270" t="s">
        <v>323</v>
      </c>
      <c r="I1270" t="s">
        <v>39</v>
      </c>
      <c r="J1270" t="s">
        <v>17833</v>
      </c>
      <c r="K1270" t="s">
        <v>17834</v>
      </c>
      <c r="L1270" s="66">
        <v>56</v>
      </c>
      <c r="M1270" s="66">
        <v>0</v>
      </c>
      <c r="N1270" t="s">
        <v>324</v>
      </c>
      <c r="O1270" t="s">
        <v>1410</v>
      </c>
      <c r="P1270" t="s">
        <v>41</v>
      </c>
      <c r="Q1270" t="s">
        <v>10532</v>
      </c>
      <c r="R1270" t="s">
        <v>14897</v>
      </c>
      <c r="S1270" t="s">
        <v>14898</v>
      </c>
      <c r="T1270" t="s">
        <v>324</v>
      </c>
      <c r="U1270" s="57">
        <v>46023</v>
      </c>
      <c r="V1270" s="57">
        <v>46078</v>
      </c>
      <c r="W1270" s="65">
        <f t="shared" si="19"/>
        <v>56</v>
      </c>
    </row>
    <row r="1271" spans="1:23" ht="13.5" x14ac:dyDescent="0.25">
      <c r="A1271" t="s">
        <v>2660</v>
      </c>
      <c r="B1271" s="57">
        <v>46039</v>
      </c>
      <c r="C1271" s="57">
        <v>46078</v>
      </c>
      <c r="D1271" t="s">
        <v>11676</v>
      </c>
      <c r="E1271" t="s">
        <v>2661</v>
      </c>
      <c r="F1271" t="s">
        <v>36</v>
      </c>
      <c r="G1271" t="s">
        <v>37</v>
      </c>
      <c r="H1271" t="s">
        <v>38</v>
      </c>
      <c r="I1271" t="s">
        <v>39</v>
      </c>
      <c r="J1271" t="s">
        <v>17833</v>
      </c>
      <c r="K1271" t="s">
        <v>17834</v>
      </c>
      <c r="L1271" s="66">
        <v>40</v>
      </c>
      <c r="M1271" s="66">
        <v>0</v>
      </c>
      <c r="N1271" t="s">
        <v>38</v>
      </c>
      <c r="O1271" t="s">
        <v>2640</v>
      </c>
      <c r="P1271" t="s">
        <v>41</v>
      </c>
      <c r="Q1271" t="s">
        <v>2638</v>
      </c>
      <c r="R1271" t="s">
        <v>12027</v>
      </c>
      <c r="S1271" t="s">
        <v>12028</v>
      </c>
      <c r="T1271" t="s">
        <v>38</v>
      </c>
      <c r="U1271" s="57">
        <v>46039</v>
      </c>
      <c r="V1271" s="57">
        <v>46078</v>
      </c>
      <c r="W1271" s="65">
        <f t="shared" si="19"/>
        <v>40</v>
      </c>
    </row>
    <row r="1272" spans="1:23" ht="13.5" x14ac:dyDescent="0.25">
      <c r="A1272" t="s">
        <v>660</v>
      </c>
      <c r="B1272" s="57">
        <v>46046</v>
      </c>
      <c r="C1272" s="57">
        <v>46078</v>
      </c>
      <c r="D1272" t="s">
        <v>11676</v>
      </c>
      <c r="E1272" t="s">
        <v>3624</v>
      </c>
      <c r="F1272" t="s">
        <v>36</v>
      </c>
      <c r="G1272" t="s">
        <v>37</v>
      </c>
      <c r="H1272" t="s">
        <v>38</v>
      </c>
      <c r="I1272" t="s">
        <v>39</v>
      </c>
      <c r="J1272" t="s">
        <v>17833</v>
      </c>
      <c r="K1272" t="s">
        <v>17834</v>
      </c>
      <c r="L1272" s="66">
        <v>33</v>
      </c>
      <c r="M1272" s="66">
        <v>0</v>
      </c>
      <c r="N1272" t="s">
        <v>38</v>
      </c>
      <c r="O1272" t="s">
        <v>3622</v>
      </c>
      <c r="P1272" t="s">
        <v>41</v>
      </c>
      <c r="Q1272" t="s">
        <v>3630</v>
      </c>
      <c r="R1272" t="s">
        <v>13141</v>
      </c>
      <c r="S1272" t="s">
        <v>13142</v>
      </c>
      <c r="T1272" t="s">
        <v>38</v>
      </c>
      <c r="U1272" s="57">
        <v>46046</v>
      </c>
      <c r="V1272" s="57">
        <v>46078</v>
      </c>
      <c r="W1272" s="65">
        <f t="shared" si="19"/>
        <v>33</v>
      </c>
    </row>
    <row r="1273" spans="1:23" ht="13.5" x14ac:dyDescent="0.25">
      <c r="A1273" t="s">
        <v>2411</v>
      </c>
      <c r="B1273" s="57">
        <v>46050</v>
      </c>
      <c r="C1273" s="57">
        <v>46078</v>
      </c>
      <c r="D1273" t="s">
        <v>11676</v>
      </c>
      <c r="E1273" t="s">
        <v>2412</v>
      </c>
      <c r="F1273" t="s">
        <v>36</v>
      </c>
      <c r="G1273" t="s">
        <v>37</v>
      </c>
      <c r="H1273" t="s">
        <v>38</v>
      </c>
      <c r="I1273" t="s">
        <v>39</v>
      </c>
      <c r="J1273" t="s">
        <v>17833</v>
      </c>
      <c r="K1273" t="s">
        <v>17834</v>
      </c>
      <c r="L1273" s="66">
        <v>29</v>
      </c>
      <c r="M1273" s="66">
        <v>0</v>
      </c>
      <c r="N1273" t="s">
        <v>38</v>
      </c>
      <c r="O1273" t="s">
        <v>2403</v>
      </c>
      <c r="P1273" t="s">
        <v>41</v>
      </c>
      <c r="Q1273" t="s">
        <v>10701</v>
      </c>
      <c r="R1273" t="s">
        <v>16274</v>
      </c>
      <c r="S1273" t="s">
        <v>16275</v>
      </c>
      <c r="T1273" t="s">
        <v>38</v>
      </c>
      <c r="U1273" s="57">
        <v>46050</v>
      </c>
      <c r="V1273" s="57">
        <v>46078</v>
      </c>
      <c r="W1273" s="65">
        <f t="shared" si="19"/>
        <v>29</v>
      </c>
    </row>
    <row r="1274" spans="1:23" ht="13.5" x14ac:dyDescent="0.25">
      <c r="A1274" t="s">
        <v>2339</v>
      </c>
      <c r="B1274" s="57">
        <v>46059</v>
      </c>
      <c r="C1274" s="57">
        <v>46078</v>
      </c>
      <c r="D1274" t="s">
        <v>11676</v>
      </c>
      <c r="E1274" t="s">
        <v>2679</v>
      </c>
      <c r="F1274" t="s">
        <v>36</v>
      </c>
      <c r="G1274" t="s">
        <v>37</v>
      </c>
      <c r="H1274" t="s">
        <v>38</v>
      </c>
      <c r="I1274" t="s">
        <v>39</v>
      </c>
      <c r="J1274" t="s">
        <v>17833</v>
      </c>
      <c r="K1274" t="s">
        <v>17834</v>
      </c>
      <c r="L1274" s="66">
        <v>20</v>
      </c>
      <c r="M1274" s="66">
        <v>0</v>
      </c>
      <c r="N1274" t="s">
        <v>38</v>
      </c>
      <c r="O1274" t="s">
        <v>2640</v>
      </c>
      <c r="P1274" t="s">
        <v>41</v>
      </c>
      <c r="Q1274" t="s">
        <v>2660</v>
      </c>
      <c r="R1274" t="s">
        <v>16181</v>
      </c>
      <c r="S1274" t="s">
        <v>16182</v>
      </c>
      <c r="T1274" t="s">
        <v>38</v>
      </c>
      <c r="U1274" s="57">
        <v>46059</v>
      </c>
      <c r="V1274" s="57">
        <v>46078</v>
      </c>
      <c r="W1274" s="65">
        <f t="shared" si="19"/>
        <v>20</v>
      </c>
    </row>
    <row r="1275" spans="1:23" ht="13.5" x14ac:dyDescent="0.25">
      <c r="A1275" t="s">
        <v>1458</v>
      </c>
      <c r="B1275" s="57">
        <v>46063</v>
      </c>
      <c r="C1275" s="57">
        <v>46078</v>
      </c>
      <c r="D1275" t="s">
        <v>11676</v>
      </c>
      <c r="E1275" t="s">
        <v>1576</v>
      </c>
      <c r="F1275" t="s">
        <v>36</v>
      </c>
      <c r="G1275" t="s">
        <v>37</v>
      </c>
      <c r="H1275" t="s">
        <v>323</v>
      </c>
      <c r="I1275" t="s">
        <v>39</v>
      </c>
      <c r="J1275" t="s">
        <v>17833</v>
      </c>
      <c r="K1275" t="s">
        <v>17834</v>
      </c>
      <c r="L1275" s="66">
        <v>16</v>
      </c>
      <c r="M1275" s="66">
        <v>0</v>
      </c>
      <c r="N1275" t="s">
        <v>324</v>
      </c>
      <c r="O1275" t="s">
        <v>1519</v>
      </c>
      <c r="P1275" t="s">
        <v>41</v>
      </c>
      <c r="Q1275" t="s">
        <v>1618</v>
      </c>
      <c r="R1275" t="s">
        <v>11953</v>
      </c>
      <c r="S1275" t="s">
        <v>11954</v>
      </c>
      <c r="T1275" t="s">
        <v>324</v>
      </c>
      <c r="U1275" s="57">
        <v>46063</v>
      </c>
      <c r="V1275" s="57">
        <v>46078</v>
      </c>
      <c r="W1275" s="65">
        <f t="shared" si="19"/>
        <v>16</v>
      </c>
    </row>
    <row r="1276" spans="1:23" ht="13.5" x14ac:dyDescent="0.25">
      <c r="A1276" t="s">
        <v>217</v>
      </c>
      <c r="B1276" s="57">
        <v>46063</v>
      </c>
      <c r="C1276" s="57">
        <v>46078</v>
      </c>
      <c r="D1276" t="s">
        <v>11676</v>
      </c>
      <c r="E1276" t="s">
        <v>5839</v>
      </c>
      <c r="F1276" t="s">
        <v>36</v>
      </c>
      <c r="G1276" t="s">
        <v>37</v>
      </c>
      <c r="H1276" t="s">
        <v>159</v>
      </c>
      <c r="I1276" t="s">
        <v>39</v>
      </c>
      <c r="J1276" t="s">
        <v>17833</v>
      </c>
      <c r="K1276" t="s">
        <v>17834</v>
      </c>
      <c r="L1276" s="66">
        <v>16</v>
      </c>
      <c r="M1276" s="66">
        <v>0</v>
      </c>
      <c r="N1276" t="s">
        <v>160</v>
      </c>
      <c r="O1276" t="s">
        <v>5834</v>
      </c>
      <c r="P1276" t="s">
        <v>41</v>
      </c>
      <c r="Q1276" t="s">
        <v>11191</v>
      </c>
      <c r="R1276" t="s">
        <v>16388</v>
      </c>
      <c r="S1276" t="s">
        <v>16389</v>
      </c>
      <c r="T1276" t="s">
        <v>160</v>
      </c>
      <c r="U1276" s="57">
        <v>46063</v>
      </c>
      <c r="V1276" s="57">
        <v>46078</v>
      </c>
      <c r="W1276" s="65">
        <f t="shared" si="19"/>
        <v>16</v>
      </c>
    </row>
    <row r="1277" spans="1:23" ht="13.5" x14ac:dyDescent="0.25">
      <c r="A1277" t="s">
        <v>1349</v>
      </c>
      <c r="B1277" s="57">
        <v>46069</v>
      </c>
      <c r="C1277" s="57">
        <v>46078</v>
      </c>
      <c r="D1277" t="s">
        <v>11676</v>
      </c>
      <c r="E1277" t="s">
        <v>5582</v>
      </c>
      <c r="F1277" t="s">
        <v>36</v>
      </c>
      <c r="G1277" t="s">
        <v>37</v>
      </c>
      <c r="H1277" t="s">
        <v>38</v>
      </c>
      <c r="I1277" t="s">
        <v>39</v>
      </c>
      <c r="J1277" t="s">
        <v>17833</v>
      </c>
      <c r="K1277" t="s">
        <v>17834</v>
      </c>
      <c r="L1277" s="66">
        <v>10</v>
      </c>
      <c r="M1277" s="66">
        <v>0</v>
      </c>
      <c r="N1277" t="s">
        <v>38</v>
      </c>
      <c r="O1277" t="s">
        <v>5581</v>
      </c>
      <c r="P1277" t="s">
        <v>41</v>
      </c>
      <c r="Q1277" t="s">
        <v>5607</v>
      </c>
      <c r="R1277" t="s">
        <v>13057</v>
      </c>
      <c r="S1277" t="s">
        <v>13058</v>
      </c>
      <c r="T1277" t="s">
        <v>38</v>
      </c>
      <c r="U1277" s="57">
        <v>46069</v>
      </c>
      <c r="V1277" s="57">
        <v>46078</v>
      </c>
      <c r="W1277" s="65">
        <f t="shared" si="19"/>
        <v>10</v>
      </c>
    </row>
    <row r="1278" spans="1:23" ht="13.5" x14ac:dyDescent="0.25">
      <c r="A1278" t="s">
        <v>8964</v>
      </c>
      <c r="B1278" s="57">
        <v>46072</v>
      </c>
      <c r="C1278" s="57">
        <v>46078</v>
      </c>
      <c r="D1278" t="s">
        <v>11676</v>
      </c>
      <c r="E1278" t="s">
        <v>8967</v>
      </c>
      <c r="F1278" t="s">
        <v>36</v>
      </c>
      <c r="G1278" t="s">
        <v>37</v>
      </c>
      <c r="H1278" t="s">
        <v>8869</v>
      </c>
      <c r="I1278" t="s">
        <v>39</v>
      </c>
      <c r="J1278" t="s">
        <v>17833</v>
      </c>
      <c r="K1278" t="s">
        <v>17834</v>
      </c>
      <c r="L1278" s="66">
        <v>7</v>
      </c>
      <c r="M1278" s="66">
        <v>0</v>
      </c>
      <c r="N1278" t="s">
        <v>8869</v>
      </c>
      <c r="O1278" t="s">
        <v>8821</v>
      </c>
      <c r="P1278" t="s">
        <v>11678</v>
      </c>
      <c r="Q1278" t="s">
        <v>8934</v>
      </c>
      <c r="R1278" t="s">
        <v>13171</v>
      </c>
      <c r="S1278" t="s">
        <v>13172</v>
      </c>
      <c r="T1278" t="s">
        <v>8869</v>
      </c>
      <c r="U1278" s="57">
        <v>46072</v>
      </c>
      <c r="V1278" s="57">
        <v>46078</v>
      </c>
      <c r="W1278" s="65">
        <f t="shared" si="19"/>
        <v>7</v>
      </c>
    </row>
    <row r="1279" spans="1:23" ht="13.5" x14ac:dyDescent="0.25">
      <c r="A1279" t="s">
        <v>239</v>
      </c>
      <c r="B1279" s="57">
        <v>46074</v>
      </c>
      <c r="C1279" s="57">
        <v>46078</v>
      </c>
      <c r="D1279" t="s">
        <v>11676</v>
      </c>
      <c r="E1279" t="s">
        <v>3621</v>
      </c>
      <c r="F1279" t="s">
        <v>36</v>
      </c>
      <c r="G1279" t="s">
        <v>37</v>
      </c>
      <c r="H1279" t="s">
        <v>38</v>
      </c>
      <c r="I1279" t="s">
        <v>39</v>
      </c>
      <c r="J1279" t="s">
        <v>17833</v>
      </c>
      <c r="K1279" t="s">
        <v>17834</v>
      </c>
      <c r="L1279" s="66">
        <v>5</v>
      </c>
      <c r="M1279" s="66">
        <v>0</v>
      </c>
      <c r="N1279" t="s">
        <v>38</v>
      </c>
      <c r="O1279" t="s">
        <v>3622</v>
      </c>
      <c r="P1279" t="s">
        <v>41</v>
      </c>
      <c r="Q1279" t="s">
        <v>10871</v>
      </c>
      <c r="R1279" t="s">
        <v>16493</v>
      </c>
      <c r="S1279" t="s">
        <v>16494</v>
      </c>
      <c r="T1279" t="s">
        <v>38</v>
      </c>
      <c r="U1279" s="57">
        <v>46074</v>
      </c>
      <c r="V1279" s="57">
        <v>46078</v>
      </c>
      <c r="W1279" s="65">
        <f t="shared" si="19"/>
        <v>5</v>
      </c>
    </row>
    <row r="1280" spans="1:23" ht="13.5" x14ac:dyDescent="0.25">
      <c r="A1280" t="s">
        <v>131</v>
      </c>
      <c r="B1280" s="57">
        <v>46078</v>
      </c>
      <c r="C1280" s="57">
        <v>46078</v>
      </c>
      <c r="D1280" t="s">
        <v>11676</v>
      </c>
      <c r="E1280" t="s">
        <v>132</v>
      </c>
      <c r="F1280" t="s">
        <v>36</v>
      </c>
      <c r="G1280" t="s">
        <v>96</v>
      </c>
      <c r="H1280" t="s">
        <v>38</v>
      </c>
      <c r="I1280" t="s">
        <v>39</v>
      </c>
      <c r="J1280" t="s">
        <v>17833</v>
      </c>
      <c r="K1280" t="s">
        <v>17834</v>
      </c>
      <c r="L1280" s="66">
        <v>1</v>
      </c>
      <c r="M1280" s="66">
        <v>0</v>
      </c>
      <c r="N1280" t="s">
        <v>38</v>
      </c>
      <c r="O1280" t="s">
        <v>125</v>
      </c>
      <c r="P1280" t="s">
        <v>41</v>
      </c>
      <c r="Q1280" t="s">
        <v>3062</v>
      </c>
      <c r="R1280" t="s">
        <v>12805</v>
      </c>
      <c r="S1280" t="s">
        <v>12806</v>
      </c>
      <c r="T1280" t="s">
        <v>38</v>
      </c>
      <c r="U1280" s="57">
        <v>46078</v>
      </c>
      <c r="V1280" s="57">
        <v>46078</v>
      </c>
      <c r="W1280" s="65">
        <f t="shared" si="19"/>
        <v>1</v>
      </c>
    </row>
    <row r="1281" spans="1:23" ht="13.5" x14ac:dyDescent="0.25">
      <c r="A1281" t="s">
        <v>1386</v>
      </c>
      <c r="B1281" s="57">
        <v>46023</v>
      </c>
      <c r="C1281" s="57">
        <v>46079</v>
      </c>
      <c r="D1281" t="s">
        <v>11676</v>
      </c>
      <c r="E1281" t="s">
        <v>1387</v>
      </c>
      <c r="F1281" t="s">
        <v>36</v>
      </c>
      <c r="G1281" t="s">
        <v>44</v>
      </c>
      <c r="H1281" t="s">
        <v>1388</v>
      </c>
      <c r="I1281" t="s">
        <v>39</v>
      </c>
      <c r="J1281" t="s">
        <v>17572</v>
      </c>
      <c r="K1281" t="s">
        <v>17573</v>
      </c>
      <c r="L1281" s="66">
        <v>57</v>
      </c>
      <c r="M1281" s="66">
        <v>0</v>
      </c>
      <c r="N1281" t="s">
        <v>1389</v>
      </c>
      <c r="O1281" t="s">
        <v>1390</v>
      </c>
      <c r="P1281" t="s">
        <v>41</v>
      </c>
      <c r="Q1281" t="s">
        <v>224</v>
      </c>
      <c r="R1281"/>
      <c r="S1281"/>
      <c r="T1281"/>
      <c r="U1281" s="57">
        <v>46023</v>
      </c>
      <c r="V1281" s="57">
        <v>46079</v>
      </c>
      <c r="W1281" s="65">
        <f t="shared" si="19"/>
        <v>57</v>
      </c>
    </row>
    <row r="1282" spans="1:23" ht="13.5" x14ac:dyDescent="0.25">
      <c r="A1282" t="s">
        <v>1398</v>
      </c>
      <c r="B1282" s="57">
        <v>46023</v>
      </c>
      <c r="C1282" s="57">
        <v>46079</v>
      </c>
      <c r="D1282" t="s">
        <v>11676</v>
      </c>
      <c r="E1282" t="s">
        <v>1399</v>
      </c>
      <c r="F1282" t="s">
        <v>36</v>
      </c>
      <c r="G1282" t="s">
        <v>44</v>
      </c>
      <c r="H1282" t="s">
        <v>1388</v>
      </c>
      <c r="I1282" t="s">
        <v>39</v>
      </c>
      <c r="J1282" t="s">
        <v>17572</v>
      </c>
      <c r="K1282" t="s">
        <v>17573</v>
      </c>
      <c r="L1282" s="66">
        <v>57</v>
      </c>
      <c r="M1282" s="66">
        <v>0</v>
      </c>
      <c r="N1282" t="s">
        <v>1389</v>
      </c>
      <c r="O1282" t="s">
        <v>1390</v>
      </c>
      <c r="P1282" t="s">
        <v>41</v>
      </c>
      <c r="Q1282" t="s">
        <v>224</v>
      </c>
      <c r="R1282"/>
      <c r="S1282"/>
      <c r="T1282"/>
      <c r="U1282" s="57">
        <v>46023</v>
      </c>
      <c r="V1282" s="57">
        <v>46079</v>
      </c>
      <c r="W1282" s="65">
        <f t="shared" si="19"/>
        <v>57</v>
      </c>
    </row>
    <row r="1283" spans="1:23" ht="13.5" x14ac:dyDescent="0.25">
      <c r="A1283" t="s">
        <v>7608</v>
      </c>
      <c r="B1283" s="57">
        <v>46023</v>
      </c>
      <c r="C1283" s="57">
        <v>46079</v>
      </c>
      <c r="D1283" t="s">
        <v>11676</v>
      </c>
      <c r="E1283" t="s">
        <v>7609</v>
      </c>
      <c r="F1283" t="s">
        <v>49</v>
      </c>
      <c r="G1283" t="s">
        <v>50</v>
      </c>
      <c r="H1283" t="s">
        <v>7513</v>
      </c>
      <c r="I1283" t="s">
        <v>39</v>
      </c>
      <c r="J1283" t="s">
        <v>17756</v>
      </c>
      <c r="K1283" t="s">
        <v>17757</v>
      </c>
      <c r="L1283" s="66">
        <v>57</v>
      </c>
      <c r="M1283" s="66">
        <v>0</v>
      </c>
      <c r="N1283" t="s">
        <v>7554</v>
      </c>
      <c r="O1283" t="s">
        <v>7555</v>
      </c>
      <c r="P1283" t="s">
        <v>7061</v>
      </c>
      <c r="Q1283" t="s">
        <v>224</v>
      </c>
      <c r="R1283"/>
      <c r="S1283"/>
      <c r="T1283"/>
      <c r="U1283" s="57">
        <v>46023</v>
      </c>
      <c r="V1283" s="57">
        <v>46079</v>
      </c>
      <c r="W1283" s="65">
        <f t="shared" ref="W1283:W1346" si="20">(V1283-U1283)+1</f>
        <v>57</v>
      </c>
    </row>
    <row r="1284" spans="1:23" ht="13.5" x14ac:dyDescent="0.25">
      <c r="A1284" t="s">
        <v>3811</v>
      </c>
      <c r="B1284" s="57">
        <v>46023</v>
      </c>
      <c r="C1284" s="57">
        <v>46079</v>
      </c>
      <c r="D1284" t="s">
        <v>11676</v>
      </c>
      <c r="E1284" t="s">
        <v>3812</v>
      </c>
      <c r="F1284" t="s">
        <v>36</v>
      </c>
      <c r="G1284" t="s">
        <v>37</v>
      </c>
      <c r="H1284" t="s">
        <v>38</v>
      </c>
      <c r="I1284" t="s">
        <v>39</v>
      </c>
      <c r="J1284" t="s">
        <v>17833</v>
      </c>
      <c r="K1284" t="s">
        <v>17834</v>
      </c>
      <c r="L1284" s="66">
        <v>57</v>
      </c>
      <c r="M1284" s="66">
        <v>0</v>
      </c>
      <c r="N1284" t="s">
        <v>38</v>
      </c>
      <c r="O1284" t="s">
        <v>3744</v>
      </c>
      <c r="P1284" t="s">
        <v>41</v>
      </c>
      <c r="Q1284" t="s">
        <v>3801</v>
      </c>
      <c r="R1284" t="s">
        <v>12713</v>
      </c>
      <c r="S1284" t="s">
        <v>12714</v>
      </c>
      <c r="T1284" t="s">
        <v>38</v>
      </c>
      <c r="U1284" s="57">
        <v>46023</v>
      </c>
      <c r="V1284" s="57">
        <v>46079</v>
      </c>
      <c r="W1284" s="65">
        <f t="shared" si="20"/>
        <v>57</v>
      </c>
    </row>
    <row r="1285" spans="1:23" ht="13.5" x14ac:dyDescent="0.25">
      <c r="A1285" t="s">
        <v>882</v>
      </c>
      <c r="B1285" s="57">
        <v>46054</v>
      </c>
      <c r="C1285" s="57">
        <v>46079</v>
      </c>
      <c r="D1285" t="s">
        <v>11676</v>
      </c>
      <c r="E1285" t="s">
        <v>5139</v>
      </c>
      <c r="F1285" t="s">
        <v>36</v>
      </c>
      <c r="G1285" t="s">
        <v>37</v>
      </c>
      <c r="H1285" t="s">
        <v>38</v>
      </c>
      <c r="I1285" t="s">
        <v>39</v>
      </c>
      <c r="J1285" t="s">
        <v>17833</v>
      </c>
      <c r="K1285" t="s">
        <v>17834</v>
      </c>
      <c r="L1285" s="66">
        <v>26</v>
      </c>
      <c r="M1285" s="66">
        <v>0</v>
      </c>
      <c r="N1285" t="s">
        <v>38</v>
      </c>
      <c r="O1285" t="s">
        <v>5054</v>
      </c>
      <c r="P1285" t="s">
        <v>41</v>
      </c>
      <c r="Q1285" t="s">
        <v>5072</v>
      </c>
      <c r="R1285" t="s">
        <v>12319</v>
      </c>
      <c r="S1285" t="s">
        <v>12320</v>
      </c>
      <c r="T1285" t="s">
        <v>38</v>
      </c>
      <c r="U1285" s="57">
        <v>46054</v>
      </c>
      <c r="V1285" s="57">
        <v>46079</v>
      </c>
      <c r="W1285" s="65">
        <f t="shared" si="20"/>
        <v>26</v>
      </c>
    </row>
    <row r="1286" spans="1:23" ht="13.5" x14ac:dyDescent="0.25">
      <c r="A1286" t="s">
        <v>185</v>
      </c>
      <c r="B1286" s="57">
        <v>46062</v>
      </c>
      <c r="C1286" s="57">
        <v>46079</v>
      </c>
      <c r="D1286" t="s">
        <v>11676</v>
      </c>
      <c r="E1286" t="s">
        <v>4668</v>
      </c>
      <c r="F1286" t="s">
        <v>36</v>
      </c>
      <c r="G1286" t="s">
        <v>37</v>
      </c>
      <c r="H1286" t="s">
        <v>38</v>
      </c>
      <c r="I1286" t="s">
        <v>39</v>
      </c>
      <c r="J1286" t="s">
        <v>17833</v>
      </c>
      <c r="K1286" t="s">
        <v>17834</v>
      </c>
      <c r="L1286" s="66">
        <v>18</v>
      </c>
      <c r="M1286" s="66">
        <v>0</v>
      </c>
      <c r="N1286" t="s">
        <v>38</v>
      </c>
      <c r="O1286" t="s">
        <v>4665</v>
      </c>
      <c r="P1286" t="s">
        <v>41</v>
      </c>
      <c r="Q1286" t="s">
        <v>11018</v>
      </c>
      <c r="R1286" t="s">
        <v>14686</v>
      </c>
      <c r="S1286" t="s">
        <v>14687</v>
      </c>
      <c r="T1286" t="s">
        <v>38</v>
      </c>
      <c r="U1286" s="57">
        <v>46062</v>
      </c>
      <c r="V1286" s="57">
        <v>46079</v>
      </c>
      <c r="W1286" s="65">
        <f t="shared" si="20"/>
        <v>18</v>
      </c>
    </row>
    <row r="1287" spans="1:23" ht="13.5" x14ac:dyDescent="0.25">
      <c r="A1287" t="s">
        <v>253</v>
      </c>
      <c r="B1287" s="57">
        <v>46062</v>
      </c>
      <c r="C1287" s="57">
        <v>46079</v>
      </c>
      <c r="D1287" t="s">
        <v>11676</v>
      </c>
      <c r="E1287" t="s">
        <v>254</v>
      </c>
      <c r="F1287" t="s">
        <v>36</v>
      </c>
      <c r="G1287" t="s">
        <v>37</v>
      </c>
      <c r="H1287" t="s">
        <v>241</v>
      </c>
      <c r="I1287" t="s">
        <v>39</v>
      </c>
      <c r="J1287" t="s">
        <v>17833</v>
      </c>
      <c r="K1287" t="s">
        <v>17834</v>
      </c>
      <c r="L1287" s="66">
        <v>18</v>
      </c>
      <c r="M1287" s="66">
        <v>0</v>
      </c>
      <c r="N1287" t="s">
        <v>242</v>
      </c>
      <c r="O1287" t="s">
        <v>181</v>
      </c>
      <c r="P1287" t="s">
        <v>41</v>
      </c>
      <c r="Q1287" t="s">
        <v>10302</v>
      </c>
      <c r="R1287" t="s">
        <v>14491</v>
      </c>
      <c r="S1287" t="s">
        <v>14492</v>
      </c>
      <c r="T1287" t="s">
        <v>242</v>
      </c>
      <c r="U1287" s="57">
        <v>46062</v>
      </c>
      <c r="V1287" s="57">
        <v>46079</v>
      </c>
      <c r="W1287" s="65">
        <f t="shared" si="20"/>
        <v>18</v>
      </c>
    </row>
    <row r="1288" spans="1:23" ht="13.5" x14ac:dyDescent="0.25">
      <c r="A1288" t="s">
        <v>243</v>
      </c>
      <c r="B1288" s="57">
        <v>46064</v>
      </c>
      <c r="C1288" s="57">
        <v>46079</v>
      </c>
      <c r="D1288" t="s">
        <v>11676</v>
      </c>
      <c r="E1288" t="s">
        <v>244</v>
      </c>
      <c r="F1288" t="s">
        <v>36</v>
      </c>
      <c r="G1288" t="s">
        <v>37</v>
      </c>
      <c r="H1288" t="s">
        <v>241</v>
      </c>
      <c r="I1288" t="s">
        <v>39</v>
      </c>
      <c r="J1288" t="s">
        <v>17833</v>
      </c>
      <c r="K1288" t="s">
        <v>17834</v>
      </c>
      <c r="L1288" s="66">
        <v>16</v>
      </c>
      <c r="M1288" s="66">
        <v>0</v>
      </c>
      <c r="N1288" t="s">
        <v>242</v>
      </c>
      <c r="O1288" t="s">
        <v>181</v>
      </c>
      <c r="P1288" t="s">
        <v>41</v>
      </c>
      <c r="Q1288" t="s">
        <v>10298</v>
      </c>
      <c r="R1288" t="s">
        <v>16097</v>
      </c>
      <c r="S1288" t="s">
        <v>16098</v>
      </c>
      <c r="T1288" t="s">
        <v>242</v>
      </c>
      <c r="U1288" s="57">
        <v>46064</v>
      </c>
      <c r="V1288" s="57">
        <v>46079</v>
      </c>
      <c r="W1288" s="65">
        <f t="shared" si="20"/>
        <v>16</v>
      </c>
    </row>
    <row r="1289" spans="1:23" ht="13.5" x14ac:dyDescent="0.25">
      <c r="A1289" t="s">
        <v>207</v>
      </c>
      <c r="B1289" s="57">
        <v>46067</v>
      </c>
      <c r="C1289" s="57">
        <v>46079</v>
      </c>
      <c r="D1289" t="s">
        <v>11676</v>
      </c>
      <c r="E1289" t="s">
        <v>870</v>
      </c>
      <c r="F1289" t="s">
        <v>36</v>
      </c>
      <c r="G1289" t="s">
        <v>37</v>
      </c>
      <c r="H1289" t="s">
        <v>38</v>
      </c>
      <c r="I1289" t="s">
        <v>39</v>
      </c>
      <c r="J1289" t="s">
        <v>17833</v>
      </c>
      <c r="K1289" t="s">
        <v>17834</v>
      </c>
      <c r="L1289" s="66">
        <v>13</v>
      </c>
      <c r="M1289" s="66">
        <v>0</v>
      </c>
      <c r="N1289" t="s">
        <v>38</v>
      </c>
      <c r="O1289" t="s">
        <v>836</v>
      </c>
      <c r="P1289" t="s">
        <v>41</v>
      </c>
      <c r="Q1289" t="s">
        <v>10432</v>
      </c>
      <c r="R1289" t="s">
        <v>16434</v>
      </c>
      <c r="S1289" t="s">
        <v>16435</v>
      </c>
      <c r="T1289" t="s">
        <v>38</v>
      </c>
      <c r="U1289" s="57">
        <v>46067</v>
      </c>
      <c r="V1289" s="57">
        <v>46079</v>
      </c>
      <c r="W1289" s="65">
        <f t="shared" si="20"/>
        <v>13</v>
      </c>
    </row>
    <row r="1290" spans="1:23" ht="13.5" x14ac:dyDescent="0.25">
      <c r="A1290" t="s">
        <v>1265</v>
      </c>
      <c r="B1290" s="57">
        <v>46069</v>
      </c>
      <c r="C1290" s="57">
        <v>46079</v>
      </c>
      <c r="D1290" t="s">
        <v>11676</v>
      </c>
      <c r="E1290" t="s">
        <v>1673</v>
      </c>
      <c r="F1290" t="s">
        <v>36</v>
      </c>
      <c r="G1290" t="s">
        <v>37</v>
      </c>
      <c r="H1290" t="s">
        <v>38</v>
      </c>
      <c r="I1290" t="s">
        <v>39</v>
      </c>
      <c r="J1290" t="s">
        <v>17833</v>
      </c>
      <c r="K1290" t="s">
        <v>17834</v>
      </c>
      <c r="L1290" s="66">
        <v>11</v>
      </c>
      <c r="M1290" s="66">
        <v>0</v>
      </c>
      <c r="N1290" t="s">
        <v>38</v>
      </c>
      <c r="O1290" t="s">
        <v>1666</v>
      </c>
      <c r="P1290" t="s">
        <v>41</v>
      </c>
      <c r="Q1290" t="s">
        <v>10584</v>
      </c>
      <c r="R1290" t="s">
        <v>16442</v>
      </c>
      <c r="S1290" t="s">
        <v>16443</v>
      </c>
      <c r="T1290" t="s">
        <v>38</v>
      </c>
      <c r="U1290" s="57">
        <v>46069</v>
      </c>
      <c r="V1290" s="57">
        <v>46079</v>
      </c>
      <c r="W1290" s="65">
        <f t="shared" si="20"/>
        <v>11</v>
      </c>
    </row>
    <row r="1291" spans="1:23" ht="13.5" x14ac:dyDescent="0.25">
      <c r="A1291" t="s">
        <v>620</v>
      </c>
      <c r="B1291" s="57">
        <v>46073</v>
      </c>
      <c r="C1291" s="57">
        <v>46079</v>
      </c>
      <c r="D1291" t="s">
        <v>11676</v>
      </c>
      <c r="E1291" t="s">
        <v>664</v>
      </c>
      <c r="F1291" t="s">
        <v>36</v>
      </c>
      <c r="G1291" t="s">
        <v>37</v>
      </c>
      <c r="H1291" t="s">
        <v>38</v>
      </c>
      <c r="I1291" t="s">
        <v>39</v>
      </c>
      <c r="J1291" t="s">
        <v>17833</v>
      </c>
      <c r="K1291" t="s">
        <v>17834</v>
      </c>
      <c r="L1291" s="66">
        <v>7</v>
      </c>
      <c r="M1291" s="66">
        <v>0</v>
      </c>
      <c r="N1291" t="s">
        <v>38</v>
      </c>
      <c r="O1291" t="s">
        <v>657</v>
      </c>
      <c r="P1291" t="s">
        <v>41</v>
      </c>
      <c r="Q1291" t="s">
        <v>10393</v>
      </c>
      <c r="R1291" t="s">
        <v>14811</v>
      </c>
      <c r="S1291" t="s">
        <v>14812</v>
      </c>
      <c r="T1291" t="s">
        <v>38</v>
      </c>
      <c r="U1291" s="57">
        <v>46073</v>
      </c>
      <c r="V1291" s="57">
        <v>46079</v>
      </c>
      <c r="W1291" s="65">
        <f t="shared" si="20"/>
        <v>7</v>
      </c>
    </row>
    <row r="1292" spans="1:23" ht="13.5" x14ac:dyDescent="0.25">
      <c r="A1292" t="s">
        <v>3494</v>
      </c>
      <c r="B1292" s="57">
        <v>46074</v>
      </c>
      <c r="C1292" s="57">
        <v>46079</v>
      </c>
      <c r="D1292" t="s">
        <v>11676</v>
      </c>
      <c r="E1292" t="s">
        <v>3495</v>
      </c>
      <c r="F1292" t="s">
        <v>36</v>
      </c>
      <c r="G1292" t="s">
        <v>37</v>
      </c>
      <c r="H1292" t="s">
        <v>38</v>
      </c>
      <c r="I1292" t="s">
        <v>39</v>
      </c>
      <c r="J1292" t="s">
        <v>17833</v>
      </c>
      <c r="K1292" t="s">
        <v>17834</v>
      </c>
      <c r="L1292" s="66">
        <v>6</v>
      </c>
      <c r="M1292" s="66">
        <v>0</v>
      </c>
      <c r="N1292" t="s">
        <v>38</v>
      </c>
      <c r="O1292" t="s">
        <v>3496</v>
      </c>
      <c r="P1292" t="s">
        <v>41</v>
      </c>
      <c r="Q1292" t="s">
        <v>3498</v>
      </c>
      <c r="R1292" t="s">
        <v>12181</v>
      </c>
      <c r="S1292" t="s">
        <v>12182</v>
      </c>
      <c r="T1292" t="s">
        <v>38</v>
      </c>
      <c r="U1292" s="57">
        <v>46074</v>
      </c>
      <c r="V1292" s="57">
        <v>46079</v>
      </c>
      <c r="W1292" s="65">
        <f t="shared" si="20"/>
        <v>6</v>
      </c>
    </row>
    <row r="1293" spans="1:23" ht="13.5" x14ac:dyDescent="0.25">
      <c r="A1293" t="s">
        <v>738</v>
      </c>
      <c r="B1293" s="57">
        <v>46076</v>
      </c>
      <c r="C1293" s="57">
        <v>46079</v>
      </c>
      <c r="D1293" t="s">
        <v>11676</v>
      </c>
      <c r="E1293" t="s">
        <v>854</v>
      </c>
      <c r="F1293" t="s">
        <v>36</v>
      </c>
      <c r="G1293" t="s">
        <v>37</v>
      </c>
      <c r="H1293" t="s">
        <v>38</v>
      </c>
      <c r="I1293" t="s">
        <v>39</v>
      </c>
      <c r="J1293" t="s">
        <v>17833</v>
      </c>
      <c r="K1293" t="s">
        <v>17834</v>
      </c>
      <c r="L1293" s="66">
        <v>4</v>
      </c>
      <c r="M1293" s="66">
        <v>0</v>
      </c>
      <c r="N1293" t="s">
        <v>38</v>
      </c>
      <c r="O1293" t="s">
        <v>836</v>
      </c>
      <c r="P1293" t="s">
        <v>41</v>
      </c>
      <c r="Q1293" t="s">
        <v>10423</v>
      </c>
      <c r="R1293" t="s">
        <v>16501</v>
      </c>
      <c r="S1293" t="s">
        <v>16502</v>
      </c>
      <c r="T1293" t="s">
        <v>38</v>
      </c>
      <c r="U1293" s="57">
        <v>46076</v>
      </c>
      <c r="V1293" s="57">
        <v>46079</v>
      </c>
      <c r="W1293" s="65">
        <f t="shared" si="20"/>
        <v>4</v>
      </c>
    </row>
    <row r="1294" spans="1:23" ht="13.5" x14ac:dyDescent="0.25">
      <c r="A1294" t="s">
        <v>1981</v>
      </c>
      <c r="B1294" s="57">
        <v>46077</v>
      </c>
      <c r="C1294" s="57">
        <v>46079</v>
      </c>
      <c r="D1294" t="s">
        <v>11676</v>
      </c>
      <c r="E1294" t="s">
        <v>6033</v>
      </c>
      <c r="F1294" t="s">
        <v>36</v>
      </c>
      <c r="G1294" t="s">
        <v>37</v>
      </c>
      <c r="H1294" t="s">
        <v>38</v>
      </c>
      <c r="I1294" t="s">
        <v>39</v>
      </c>
      <c r="J1294" t="s">
        <v>17833</v>
      </c>
      <c r="K1294" t="s">
        <v>17834</v>
      </c>
      <c r="L1294" s="66">
        <v>3</v>
      </c>
      <c r="M1294" s="66">
        <v>0</v>
      </c>
      <c r="N1294" t="s">
        <v>38</v>
      </c>
      <c r="O1294" t="s">
        <v>5844</v>
      </c>
      <c r="P1294" t="s">
        <v>41</v>
      </c>
      <c r="Q1294" t="s">
        <v>2731</v>
      </c>
      <c r="R1294" t="s">
        <v>13601</v>
      </c>
      <c r="S1294" t="s">
        <v>13602</v>
      </c>
      <c r="T1294" t="s">
        <v>38</v>
      </c>
      <c r="U1294" s="57">
        <v>46077</v>
      </c>
      <c r="V1294" s="57">
        <v>46079</v>
      </c>
      <c r="W1294" s="65">
        <f t="shared" si="20"/>
        <v>3</v>
      </c>
    </row>
    <row r="1295" spans="1:23" ht="13.5" x14ac:dyDescent="0.25">
      <c r="A1295" t="s">
        <v>1458</v>
      </c>
      <c r="B1295" s="57">
        <v>46079</v>
      </c>
      <c r="C1295" s="57">
        <v>46079</v>
      </c>
      <c r="D1295" t="s">
        <v>11676</v>
      </c>
      <c r="E1295" t="s">
        <v>1577</v>
      </c>
      <c r="F1295" t="s">
        <v>36</v>
      </c>
      <c r="G1295" t="s">
        <v>96</v>
      </c>
      <c r="H1295" t="s">
        <v>323</v>
      </c>
      <c r="I1295" t="s">
        <v>39</v>
      </c>
      <c r="J1295" t="s">
        <v>17833</v>
      </c>
      <c r="K1295" t="s">
        <v>17834</v>
      </c>
      <c r="L1295" s="66">
        <v>1</v>
      </c>
      <c r="M1295" s="66">
        <v>0</v>
      </c>
      <c r="N1295" t="s">
        <v>324</v>
      </c>
      <c r="O1295" t="s">
        <v>1519</v>
      </c>
      <c r="P1295" t="s">
        <v>41</v>
      </c>
      <c r="Q1295" t="s">
        <v>10530</v>
      </c>
      <c r="R1295" t="s">
        <v>16520</v>
      </c>
      <c r="S1295" t="s">
        <v>16521</v>
      </c>
      <c r="T1295" t="s">
        <v>324</v>
      </c>
      <c r="U1295" s="57">
        <v>46079</v>
      </c>
      <c r="V1295" s="57">
        <v>46079</v>
      </c>
      <c r="W1295" s="65">
        <f t="shared" si="20"/>
        <v>1</v>
      </c>
    </row>
    <row r="1296" spans="1:23" ht="13.5" x14ac:dyDescent="0.25">
      <c r="A1296" t="s">
        <v>1912</v>
      </c>
      <c r="B1296" s="57">
        <v>46023</v>
      </c>
      <c r="C1296" s="57">
        <v>46080</v>
      </c>
      <c r="D1296" t="s">
        <v>11676</v>
      </c>
      <c r="E1296" t="s">
        <v>3726</v>
      </c>
      <c r="F1296" t="s">
        <v>36</v>
      </c>
      <c r="G1296" t="s">
        <v>37</v>
      </c>
      <c r="H1296" t="s">
        <v>159</v>
      </c>
      <c r="I1296" t="s">
        <v>39</v>
      </c>
      <c r="J1296" t="s">
        <v>17833</v>
      </c>
      <c r="K1296" t="s">
        <v>17834</v>
      </c>
      <c r="L1296" s="66">
        <v>58</v>
      </c>
      <c r="M1296" s="66">
        <v>0</v>
      </c>
      <c r="N1296" t="s">
        <v>160</v>
      </c>
      <c r="O1296" t="s">
        <v>3706</v>
      </c>
      <c r="P1296" t="s">
        <v>41</v>
      </c>
      <c r="Q1296" t="s">
        <v>10906</v>
      </c>
      <c r="R1296" t="s">
        <v>14905</v>
      </c>
      <c r="S1296" t="s">
        <v>14906</v>
      </c>
      <c r="T1296" t="s">
        <v>160</v>
      </c>
      <c r="U1296" s="57">
        <v>46023</v>
      </c>
      <c r="V1296" s="57">
        <v>46080</v>
      </c>
      <c r="W1296" s="65">
        <f t="shared" si="20"/>
        <v>58</v>
      </c>
    </row>
    <row r="1297" spans="1:23" ht="13.5" x14ac:dyDescent="0.25">
      <c r="A1297" t="s">
        <v>9407</v>
      </c>
      <c r="B1297" s="57">
        <v>46023</v>
      </c>
      <c r="C1297" s="57">
        <v>46080</v>
      </c>
      <c r="D1297" t="s">
        <v>11676</v>
      </c>
      <c r="E1297" t="s">
        <v>9408</v>
      </c>
      <c r="F1297" t="s">
        <v>36</v>
      </c>
      <c r="G1297" t="s">
        <v>37</v>
      </c>
      <c r="H1297" t="s">
        <v>9188</v>
      </c>
      <c r="I1297" t="s">
        <v>39</v>
      </c>
      <c r="J1297" t="s">
        <v>17833</v>
      </c>
      <c r="K1297" t="s">
        <v>17834</v>
      </c>
      <c r="L1297" s="66">
        <v>58</v>
      </c>
      <c r="M1297" s="66">
        <v>0</v>
      </c>
      <c r="N1297" t="s">
        <v>9189</v>
      </c>
      <c r="O1297" t="s">
        <v>9387</v>
      </c>
      <c r="P1297" t="s">
        <v>11678</v>
      </c>
      <c r="Q1297" t="s">
        <v>9409</v>
      </c>
      <c r="R1297" t="s">
        <v>11915</v>
      </c>
      <c r="S1297" t="s">
        <v>11916</v>
      </c>
      <c r="T1297" t="s">
        <v>9189</v>
      </c>
      <c r="U1297" s="57">
        <v>46023</v>
      </c>
      <c r="V1297" s="57">
        <v>46080</v>
      </c>
      <c r="W1297" s="65">
        <f t="shared" si="20"/>
        <v>58</v>
      </c>
    </row>
    <row r="1298" spans="1:23" ht="13.5" x14ac:dyDescent="0.25">
      <c r="A1298" t="s">
        <v>4637</v>
      </c>
      <c r="B1298" s="57">
        <v>46023</v>
      </c>
      <c r="C1298" s="57">
        <v>46080</v>
      </c>
      <c r="D1298" t="s">
        <v>11676</v>
      </c>
      <c r="E1298" t="s">
        <v>4638</v>
      </c>
      <c r="F1298" t="s">
        <v>36</v>
      </c>
      <c r="G1298" t="s">
        <v>37</v>
      </c>
      <c r="H1298" t="s">
        <v>159</v>
      </c>
      <c r="I1298" t="s">
        <v>39</v>
      </c>
      <c r="J1298" t="s">
        <v>17833</v>
      </c>
      <c r="K1298" t="s">
        <v>17834</v>
      </c>
      <c r="L1298" s="66">
        <v>58</v>
      </c>
      <c r="M1298" s="66">
        <v>0</v>
      </c>
      <c r="N1298" t="s">
        <v>160</v>
      </c>
      <c r="O1298" t="s">
        <v>4572</v>
      </c>
      <c r="P1298" t="s">
        <v>41</v>
      </c>
      <c r="Q1298" t="s">
        <v>10997</v>
      </c>
      <c r="R1298" t="s">
        <v>14907</v>
      </c>
      <c r="S1298" t="s">
        <v>14908</v>
      </c>
      <c r="T1298" t="s">
        <v>160</v>
      </c>
      <c r="U1298" s="57">
        <v>46023</v>
      </c>
      <c r="V1298" s="57">
        <v>46080</v>
      </c>
      <c r="W1298" s="65">
        <f t="shared" si="20"/>
        <v>58</v>
      </c>
    </row>
    <row r="1299" spans="1:23" ht="13.5" x14ac:dyDescent="0.25">
      <c r="A1299" t="s">
        <v>5978</v>
      </c>
      <c r="B1299" s="57">
        <v>46023</v>
      </c>
      <c r="C1299" s="57">
        <v>46080</v>
      </c>
      <c r="D1299" t="s">
        <v>11676</v>
      </c>
      <c r="E1299" t="s">
        <v>5979</v>
      </c>
      <c r="F1299" t="s">
        <v>36</v>
      </c>
      <c r="G1299" t="s">
        <v>37</v>
      </c>
      <c r="H1299" t="s">
        <v>38</v>
      </c>
      <c r="I1299" t="s">
        <v>39</v>
      </c>
      <c r="J1299" t="s">
        <v>17833</v>
      </c>
      <c r="K1299" t="s">
        <v>17834</v>
      </c>
      <c r="L1299" s="66">
        <v>58</v>
      </c>
      <c r="M1299" s="66">
        <v>0</v>
      </c>
      <c r="N1299" t="s">
        <v>38</v>
      </c>
      <c r="O1299" t="s">
        <v>5844</v>
      </c>
      <c r="P1299" t="s">
        <v>41</v>
      </c>
      <c r="Q1299" t="s">
        <v>6014</v>
      </c>
      <c r="R1299" t="s">
        <v>12503</v>
      </c>
      <c r="S1299" t="s">
        <v>12504</v>
      </c>
      <c r="T1299" t="s">
        <v>38</v>
      </c>
      <c r="U1299" s="57">
        <v>46023</v>
      </c>
      <c r="V1299" s="57">
        <v>46080</v>
      </c>
      <c r="W1299" s="65">
        <f t="shared" si="20"/>
        <v>58</v>
      </c>
    </row>
    <row r="1300" spans="1:23" ht="13.5" x14ac:dyDescent="0.25">
      <c r="A1300" t="s">
        <v>4765</v>
      </c>
      <c r="B1300" s="57">
        <v>46023</v>
      </c>
      <c r="C1300" s="57">
        <v>46080</v>
      </c>
      <c r="D1300" t="s">
        <v>11676</v>
      </c>
      <c r="E1300" t="s">
        <v>4766</v>
      </c>
      <c r="F1300" t="s">
        <v>36</v>
      </c>
      <c r="G1300" t="s">
        <v>37</v>
      </c>
      <c r="H1300" t="s">
        <v>38</v>
      </c>
      <c r="I1300" t="s">
        <v>39</v>
      </c>
      <c r="J1300" t="s">
        <v>17833</v>
      </c>
      <c r="K1300" t="s">
        <v>17834</v>
      </c>
      <c r="L1300" s="66">
        <v>58</v>
      </c>
      <c r="M1300" s="66">
        <v>0</v>
      </c>
      <c r="N1300" t="s">
        <v>38</v>
      </c>
      <c r="O1300" t="s">
        <v>4764</v>
      </c>
      <c r="P1300" t="s">
        <v>41</v>
      </c>
      <c r="Q1300" t="s">
        <v>10828</v>
      </c>
      <c r="R1300" t="s">
        <v>14903</v>
      </c>
      <c r="S1300" t="s">
        <v>14904</v>
      </c>
      <c r="T1300" t="s">
        <v>38</v>
      </c>
      <c r="U1300" s="57">
        <v>46023</v>
      </c>
      <c r="V1300" s="57">
        <v>46080</v>
      </c>
      <c r="W1300" s="65">
        <f t="shared" si="20"/>
        <v>58</v>
      </c>
    </row>
    <row r="1301" spans="1:23" ht="13.5" x14ac:dyDescent="0.25">
      <c r="A1301" t="s">
        <v>1759</v>
      </c>
      <c r="B1301" s="57">
        <v>46023</v>
      </c>
      <c r="C1301" s="57">
        <v>46080</v>
      </c>
      <c r="D1301" t="s">
        <v>11676</v>
      </c>
      <c r="E1301" t="s">
        <v>6524</v>
      </c>
      <c r="F1301" t="s">
        <v>36</v>
      </c>
      <c r="G1301" t="s">
        <v>37</v>
      </c>
      <c r="H1301" t="s">
        <v>159</v>
      </c>
      <c r="I1301" t="s">
        <v>39</v>
      </c>
      <c r="J1301" t="s">
        <v>17833</v>
      </c>
      <c r="K1301" t="s">
        <v>17834</v>
      </c>
      <c r="L1301" s="66">
        <v>58</v>
      </c>
      <c r="M1301" s="66">
        <v>0</v>
      </c>
      <c r="N1301" t="s">
        <v>160</v>
      </c>
      <c r="O1301" t="s">
        <v>5844</v>
      </c>
      <c r="P1301" t="s">
        <v>41</v>
      </c>
      <c r="Q1301" t="s">
        <v>6266</v>
      </c>
      <c r="R1301" t="s">
        <v>13161</v>
      </c>
      <c r="S1301" t="s">
        <v>13162</v>
      </c>
      <c r="T1301" t="s">
        <v>160</v>
      </c>
      <c r="U1301" s="57">
        <v>46023</v>
      </c>
      <c r="V1301" s="57">
        <v>46080</v>
      </c>
      <c r="W1301" s="65">
        <f t="shared" si="20"/>
        <v>58</v>
      </c>
    </row>
    <row r="1302" spans="1:23" ht="13.5" x14ac:dyDescent="0.25">
      <c r="A1302" t="s">
        <v>9323</v>
      </c>
      <c r="B1302" s="57">
        <v>46042</v>
      </c>
      <c r="C1302" s="57">
        <v>46080</v>
      </c>
      <c r="D1302" t="s">
        <v>11676</v>
      </c>
      <c r="E1302" t="s">
        <v>9324</v>
      </c>
      <c r="F1302" t="s">
        <v>36</v>
      </c>
      <c r="G1302" t="s">
        <v>37</v>
      </c>
      <c r="H1302" t="s">
        <v>9188</v>
      </c>
      <c r="I1302" t="s">
        <v>39</v>
      </c>
      <c r="J1302" t="s">
        <v>17833</v>
      </c>
      <c r="K1302" t="s">
        <v>17834</v>
      </c>
      <c r="L1302" s="66">
        <v>39</v>
      </c>
      <c r="M1302" s="66">
        <v>0</v>
      </c>
      <c r="N1302" t="s">
        <v>9189</v>
      </c>
      <c r="O1302" t="s">
        <v>9190</v>
      </c>
      <c r="P1302" t="s">
        <v>11678</v>
      </c>
      <c r="Q1302" t="s">
        <v>9250</v>
      </c>
      <c r="R1302" t="s">
        <v>12433</v>
      </c>
      <c r="S1302" t="s">
        <v>12434</v>
      </c>
      <c r="T1302" t="s">
        <v>9189</v>
      </c>
      <c r="U1302" s="57">
        <v>46042</v>
      </c>
      <c r="V1302" s="57">
        <v>46080</v>
      </c>
      <c r="W1302" s="65">
        <f t="shared" si="20"/>
        <v>39</v>
      </c>
    </row>
    <row r="1303" spans="1:23" ht="13.5" x14ac:dyDescent="0.25">
      <c r="A1303" t="s">
        <v>9209</v>
      </c>
      <c r="B1303" s="57">
        <v>46045</v>
      </c>
      <c r="C1303" s="57">
        <v>46080</v>
      </c>
      <c r="D1303" t="s">
        <v>11676</v>
      </c>
      <c r="E1303" t="s">
        <v>9211</v>
      </c>
      <c r="F1303" t="s">
        <v>36</v>
      </c>
      <c r="G1303" t="s">
        <v>37</v>
      </c>
      <c r="H1303" t="s">
        <v>9188</v>
      </c>
      <c r="I1303" t="s">
        <v>39</v>
      </c>
      <c r="J1303" t="s">
        <v>17833</v>
      </c>
      <c r="K1303" t="s">
        <v>17834</v>
      </c>
      <c r="L1303" s="66">
        <v>36</v>
      </c>
      <c r="M1303" s="66">
        <v>0</v>
      </c>
      <c r="N1303" t="s">
        <v>9189</v>
      </c>
      <c r="O1303" t="s">
        <v>9190</v>
      </c>
      <c r="P1303" t="s">
        <v>11678</v>
      </c>
      <c r="Q1303" t="s">
        <v>9314</v>
      </c>
      <c r="R1303" t="s">
        <v>13473</v>
      </c>
      <c r="S1303" t="s">
        <v>13474</v>
      </c>
      <c r="T1303" t="s">
        <v>9189</v>
      </c>
      <c r="U1303" s="57">
        <v>46045</v>
      </c>
      <c r="V1303" s="57">
        <v>46080</v>
      </c>
      <c r="W1303" s="65">
        <f t="shared" si="20"/>
        <v>36</v>
      </c>
    </row>
    <row r="1304" spans="1:23" ht="13.5" x14ac:dyDescent="0.25">
      <c r="A1304" t="s">
        <v>9348</v>
      </c>
      <c r="B1304" s="57">
        <v>46062</v>
      </c>
      <c r="C1304" s="57">
        <v>46080</v>
      </c>
      <c r="D1304" t="s">
        <v>11676</v>
      </c>
      <c r="E1304" t="s">
        <v>9350</v>
      </c>
      <c r="F1304" t="s">
        <v>36</v>
      </c>
      <c r="G1304" t="s">
        <v>37</v>
      </c>
      <c r="H1304" t="s">
        <v>9188</v>
      </c>
      <c r="I1304" t="s">
        <v>39</v>
      </c>
      <c r="J1304" t="s">
        <v>17833</v>
      </c>
      <c r="K1304" t="s">
        <v>17834</v>
      </c>
      <c r="L1304" s="66">
        <v>19</v>
      </c>
      <c r="M1304" s="66">
        <v>0</v>
      </c>
      <c r="N1304" t="s">
        <v>9189</v>
      </c>
      <c r="O1304" t="s">
        <v>9190</v>
      </c>
      <c r="P1304" t="s">
        <v>11678</v>
      </c>
      <c r="Q1304" t="s">
        <v>9209</v>
      </c>
      <c r="R1304" t="s">
        <v>16129</v>
      </c>
      <c r="S1304" t="s">
        <v>16130</v>
      </c>
      <c r="T1304" t="s">
        <v>9189</v>
      </c>
      <c r="U1304" s="57">
        <v>46062</v>
      </c>
      <c r="V1304" s="57">
        <v>46080</v>
      </c>
      <c r="W1304" s="65">
        <f t="shared" si="20"/>
        <v>19</v>
      </c>
    </row>
    <row r="1305" spans="1:23" ht="13.5" x14ac:dyDescent="0.25">
      <c r="A1305" t="s">
        <v>2408</v>
      </c>
      <c r="B1305" s="57">
        <v>46063</v>
      </c>
      <c r="C1305" s="57">
        <v>46080</v>
      </c>
      <c r="D1305" t="s">
        <v>11676</v>
      </c>
      <c r="E1305" t="s">
        <v>4595</v>
      </c>
      <c r="F1305" t="s">
        <v>36</v>
      </c>
      <c r="G1305" t="s">
        <v>37</v>
      </c>
      <c r="H1305" t="s">
        <v>38</v>
      </c>
      <c r="I1305" t="s">
        <v>39</v>
      </c>
      <c r="J1305" t="s">
        <v>17833</v>
      </c>
      <c r="K1305" t="s">
        <v>17834</v>
      </c>
      <c r="L1305" s="66">
        <v>18</v>
      </c>
      <c r="M1305" s="66">
        <v>0</v>
      </c>
      <c r="N1305" t="s">
        <v>38</v>
      </c>
      <c r="O1305" t="s">
        <v>4572</v>
      </c>
      <c r="P1305" t="s">
        <v>41</v>
      </c>
      <c r="Q1305" t="s">
        <v>11000</v>
      </c>
      <c r="R1305" t="s">
        <v>16390</v>
      </c>
      <c r="S1305" t="s">
        <v>16391</v>
      </c>
      <c r="T1305" t="s">
        <v>38</v>
      </c>
      <c r="U1305" s="57">
        <v>46063</v>
      </c>
      <c r="V1305" s="57">
        <v>46080</v>
      </c>
      <c r="W1305" s="65">
        <f t="shared" si="20"/>
        <v>18</v>
      </c>
    </row>
    <row r="1306" spans="1:23" ht="13.5" x14ac:dyDescent="0.25">
      <c r="A1306" t="s">
        <v>8987</v>
      </c>
      <c r="B1306" s="57">
        <v>46069</v>
      </c>
      <c r="C1306" s="57">
        <v>46080</v>
      </c>
      <c r="D1306" t="s">
        <v>11676</v>
      </c>
      <c r="E1306" t="s">
        <v>8989</v>
      </c>
      <c r="F1306" t="s">
        <v>36</v>
      </c>
      <c r="G1306" t="s">
        <v>1060</v>
      </c>
      <c r="H1306" t="s">
        <v>8869</v>
      </c>
      <c r="I1306" t="s">
        <v>39</v>
      </c>
      <c r="J1306" t="s">
        <v>17833</v>
      </c>
      <c r="K1306" t="s">
        <v>17834</v>
      </c>
      <c r="L1306" s="66">
        <v>12</v>
      </c>
      <c r="M1306" s="66">
        <v>0</v>
      </c>
      <c r="N1306" t="s">
        <v>8869</v>
      </c>
      <c r="O1306" t="s">
        <v>8821</v>
      </c>
      <c r="P1306" t="s">
        <v>11678</v>
      </c>
      <c r="Q1306" t="s">
        <v>11339</v>
      </c>
      <c r="R1306" t="s">
        <v>16398</v>
      </c>
      <c r="S1306" t="s">
        <v>16399</v>
      </c>
      <c r="T1306" t="s">
        <v>8869</v>
      </c>
      <c r="U1306" s="57">
        <v>46069</v>
      </c>
      <c r="V1306" s="57">
        <v>46080</v>
      </c>
      <c r="W1306" s="65">
        <f t="shared" si="20"/>
        <v>12</v>
      </c>
    </row>
    <row r="1307" spans="1:23" ht="13.5" x14ac:dyDescent="0.25">
      <c r="A1307" t="s">
        <v>1530</v>
      </c>
      <c r="B1307" s="57">
        <v>46078</v>
      </c>
      <c r="C1307" s="57">
        <v>46080</v>
      </c>
      <c r="D1307" t="s">
        <v>11676</v>
      </c>
      <c r="E1307" t="s">
        <v>1531</v>
      </c>
      <c r="F1307" t="s">
        <v>36</v>
      </c>
      <c r="G1307" t="s">
        <v>37</v>
      </c>
      <c r="H1307" t="s">
        <v>159</v>
      </c>
      <c r="I1307" t="s">
        <v>39</v>
      </c>
      <c r="J1307" t="s">
        <v>17833</v>
      </c>
      <c r="K1307" t="s">
        <v>17834</v>
      </c>
      <c r="L1307" s="66">
        <v>3</v>
      </c>
      <c r="M1307" s="66">
        <v>0</v>
      </c>
      <c r="N1307" t="s">
        <v>160</v>
      </c>
      <c r="O1307" t="s">
        <v>1519</v>
      </c>
      <c r="P1307" t="s">
        <v>41</v>
      </c>
      <c r="Q1307" t="s">
        <v>1539</v>
      </c>
      <c r="R1307" t="s">
        <v>15913</v>
      </c>
      <c r="S1307" t="s">
        <v>15914</v>
      </c>
      <c r="T1307" t="s">
        <v>160</v>
      </c>
      <c r="U1307" s="57">
        <v>46078</v>
      </c>
      <c r="V1307" s="57">
        <v>46080</v>
      </c>
      <c r="W1307" s="65">
        <f t="shared" si="20"/>
        <v>3</v>
      </c>
    </row>
    <row r="1308" spans="1:23" ht="13.5" x14ac:dyDescent="0.25">
      <c r="A1308" t="s">
        <v>1219</v>
      </c>
      <c r="B1308" s="57">
        <v>46078</v>
      </c>
      <c r="C1308" s="57">
        <v>46080</v>
      </c>
      <c r="D1308" t="s">
        <v>11676</v>
      </c>
      <c r="E1308" t="s">
        <v>1220</v>
      </c>
      <c r="F1308" t="s">
        <v>36</v>
      </c>
      <c r="G1308" t="s">
        <v>37</v>
      </c>
      <c r="H1308" t="s">
        <v>159</v>
      </c>
      <c r="I1308" t="s">
        <v>39</v>
      </c>
      <c r="J1308" t="s">
        <v>17833</v>
      </c>
      <c r="K1308" t="s">
        <v>17834</v>
      </c>
      <c r="L1308" s="66">
        <v>3</v>
      </c>
      <c r="M1308" s="66">
        <v>0</v>
      </c>
      <c r="N1308" t="s">
        <v>160</v>
      </c>
      <c r="O1308" t="s">
        <v>1167</v>
      </c>
      <c r="P1308" t="s">
        <v>41</v>
      </c>
      <c r="Q1308" t="s">
        <v>1213</v>
      </c>
      <c r="R1308" t="s">
        <v>12889</v>
      </c>
      <c r="S1308" t="s">
        <v>12890</v>
      </c>
      <c r="T1308" t="s">
        <v>160</v>
      </c>
      <c r="U1308" s="57">
        <v>46078</v>
      </c>
      <c r="V1308" s="57">
        <v>46080</v>
      </c>
      <c r="W1308" s="65">
        <f t="shared" si="20"/>
        <v>3</v>
      </c>
    </row>
    <row r="1309" spans="1:23" ht="13.5" x14ac:dyDescent="0.25">
      <c r="A1309" t="s">
        <v>9555</v>
      </c>
      <c r="B1309" s="57">
        <v>46080</v>
      </c>
      <c r="C1309" s="57">
        <v>46080</v>
      </c>
      <c r="D1309" t="s">
        <v>11676</v>
      </c>
      <c r="E1309" t="s">
        <v>9557</v>
      </c>
      <c r="F1309" t="s">
        <v>36</v>
      </c>
      <c r="G1309" t="s">
        <v>37</v>
      </c>
      <c r="H1309" t="s">
        <v>9426</v>
      </c>
      <c r="I1309" t="s">
        <v>39</v>
      </c>
      <c r="J1309" t="s">
        <v>17833</v>
      </c>
      <c r="K1309" t="s">
        <v>17834</v>
      </c>
      <c r="L1309" s="66">
        <v>1</v>
      </c>
      <c r="M1309" s="66">
        <v>0</v>
      </c>
      <c r="N1309" t="s">
        <v>9427</v>
      </c>
      <c r="O1309" t="s">
        <v>9428</v>
      </c>
      <c r="P1309" t="s">
        <v>11678</v>
      </c>
      <c r="Q1309" t="s">
        <v>11423</v>
      </c>
      <c r="R1309" t="s">
        <v>16524</v>
      </c>
      <c r="S1309" t="s">
        <v>16525</v>
      </c>
      <c r="T1309" t="s">
        <v>9427</v>
      </c>
      <c r="U1309" s="57">
        <v>46080</v>
      </c>
      <c r="V1309" s="57">
        <v>46080</v>
      </c>
      <c r="W1309" s="65">
        <f t="shared" si="20"/>
        <v>1</v>
      </c>
    </row>
    <row r="1310" spans="1:23" ht="13.5" x14ac:dyDescent="0.25">
      <c r="A1310" t="s">
        <v>1315</v>
      </c>
      <c r="B1310" s="57">
        <v>46080</v>
      </c>
      <c r="C1310" s="57">
        <v>46080</v>
      </c>
      <c r="D1310" t="s">
        <v>11676</v>
      </c>
      <c r="E1310" t="s">
        <v>6260</v>
      </c>
      <c r="F1310" t="s">
        <v>36</v>
      </c>
      <c r="G1310" t="s">
        <v>37</v>
      </c>
      <c r="H1310" t="s">
        <v>159</v>
      </c>
      <c r="I1310" t="s">
        <v>39</v>
      </c>
      <c r="J1310" t="s">
        <v>17833</v>
      </c>
      <c r="K1310" t="s">
        <v>17834</v>
      </c>
      <c r="L1310" s="66">
        <v>1</v>
      </c>
      <c r="M1310" s="66">
        <v>0</v>
      </c>
      <c r="N1310" t="s">
        <v>160</v>
      </c>
      <c r="O1310" t="s">
        <v>5844</v>
      </c>
      <c r="P1310" t="s">
        <v>41</v>
      </c>
      <c r="Q1310" t="s">
        <v>6517</v>
      </c>
      <c r="R1310" t="s">
        <v>14825</v>
      </c>
      <c r="S1310" t="s">
        <v>14826</v>
      </c>
      <c r="T1310" t="s">
        <v>160</v>
      </c>
      <c r="U1310" s="57">
        <v>46080</v>
      </c>
      <c r="V1310" s="57">
        <v>46080</v>
      </c>
      <c r="W1310" s="65">
        <f t="shared" si="20"/>
        <v>1</v>
      </c>
    </row>
    <row r="1311" spans="1:23" ht="13.5" x14ac:dyDescent="0.25">
      <c r="A1311" t="s">
        <v>1185</v>
      </c>
      <c r="B1311" s="57">
        <v>46023</v>
      </c>
      <c r="C1311" s="57">
        <v>46081</v>
      </c>
      <c r="D1311" t="s">
        <v>11676</v>
      </c>
      <c r="E1311" t="s">
        <v>2357</v>
      </c>
      <c r="F1311" t="s">
        <v>36</v>
      </c>
      <c r="G1311" t="s">
        <v>443</v>
      </c>
      <c r="H1311" t="s">
        <v>159</v>
      </c>
      <c r="I1311" t="s">
        <v>39</v>
      </c>
      <c r="J1311" t="s">
        <v>17833</v>
      </c>
      <c r="K1311" t="s">
        <v>17834</v>
      </c>
      <c r="L1311" s="66">
        <v>59</v>
      </c>
      <c r="M1311" s="66">
        <v>0</v>
      </c>
      <c r="N1311" t="s">
        <v>160</v>
      </c>
      <c r="O1311" t="s">
        <v>2295</v>
      </c>
      <c r="P1311" t="s">
        <v>41</v>
      </c>
      <c r="Q1311" t="s">
        <v>10681</v>
      </c>
      <c r="R1311" t="s">
        <v>14912</v>
      </c>
      <c r="S1311" t="s">
        <v>14913</v>
      </c>
      <c r="T1311" t="s">
        <v>5831</v>
      </c>
      <c r="U1311" s="57">
        <v>46023</v>
      </c>
      <c r="V1311" s="57">
        <v>46081</v>
      </c>
      <c r="W1311" s="65">
        <f t="shared" si="20"/>
        <v>59</v>
      </c>
    </row>
    <row r="1312" spans="1:23" ht="13.5" x14ac:dyDescent="0.25">
      <c r="A1312" t="s">
        <v>4845</v>
      </c>
      <c r="B1312" s="57">
        <v>46023</v>
      </c>
      <c r="C1312" s="57">
        <v>46081</v>
      </c>
      <c r="D1312" t="s">
        <v>11676</v>
      </c>
      <c r="E1312" t="s">
        <v>4846</v>
      </c>
      <c r="F1312" t="s">
        <v>49</v>
      </c>
      <c r="G1312" t="s">
        <v>50</v>
      </c>
      <c r="H1312" t="s">
        <v>831</v>
      </c>
      <c r="I1312" t="s">
        <v>39</v>
      </c>
      <c r="J1312" t="s">
        <v>17756</v>
      </c>
      <c r="K1312" t="s">
        <v>17757</v>
      </c>
      <c r="L1312" s="66">
        <v>59</v>
      </c>
      <c r="M1312" s="66">
        <v>0</v>
      </c>
      <c r="N1312" t="s">
        <v>832</v>
      </c>
      <c r="O1312" t="s">
        <v>4840</v>
      </c>
      <c r="P1312" t="s">
        <v>41</v>
      </c>
      <c r="Q1312" t="s">
        <v>224</v>
      </c>
      <c r="R1312"/>
      <c r="S1312"/>
      <c r="T1312"/>
      <c r="U1312" s="57">
        <v>46023</v>
      </c>
      <c r="V1312" s="57">
        <v>46081</v>
      </c>
      <c r="W1312" s="65">
        <f t="shared" si="20"/>
        <v>59</v>
      </c>
    </row>
    <row r="1313" spans="1:23" ht="13.5" x14ac:dyDescent="0.25">
      <c r="A1313" t="s">
        <v>7793</v>
      </c>
      <c r="B1313" s="57">
        <v>46023</v>
      </c>
      <c r="C1313" s="57">
        <v>46081</v>
      </c>
      <c r="D1313" t="s">
        <v>11676</v>
      </c>
      <c r="E1313" t="s">
        <v>224</v>
      </c>
      <c r="F1313" t="s">
        <v>49</v>
      </c>
      <c r="G1313" t="s">
        <v>1932</v>
      </c>
      <c r="H1313" t="s">
        <v>7794</v>
      </c>
      <c r="I1313" t="s">
        <v>39</v>
      </c>
      <c r="J1313" t="s">
        <v>17749</v>
      </c>
      <c r="K1313" t="s">
        <v>17750</v>
      </c>
      <c r="L1313" s="66">
        <v>59</v>
      </c>
      <c r="M1313" s="66">
        <v>0</v>
      </c>
      <c r="N1313" t="s">
        <v>7794</v>
      </c>
      <c r="O1313" t="s">
        <v>7788</v>
      </c>
      <c r="P1313" t="s">
        <v>7061</v>
      </c>
      <c r="Q1313" t="s">
        <v>224</v>
      </c>
      <c r="R1313"/>
      <c r="S1313"/>
      <c r="T1313"/>
      <c r="U1313" s="57">
        <v>46023</v>
      </c>
      <c r="V1313" s="57">
        <v>46081</v>
      </c>
      <c r="W1313" s="65">
        <f t="shared" si="20"/>
        <v>59</v>
      </c>
    </row>
    <row r="1314" spans="1:23" ht="13.5" x14ac:dyDescent="0.25">
      <c r="A1314" t="s">
        <v>7827</v>
      </c>
      <c r="B1314" s="57">
        <v>46023</v>
      </c>
      <c r="C1314" s="57">
        <v>46081</v>
      </c>
      <c r="D1314" t="s">
        <v>11676</v>
      </c>
      <c r="E1314" t="s">
        <v>7828</v>
      </c>
      <c r="F1314" t="s">
        <v>49</v>
      </c>
      <c r="G1314" t="s">
        <v>50</v>
      </c>
      <c r="H1314" t="s">
        <v>7822</v>
      </c>
      <c r="I1314" t="s">
        <v>39</v>
      </c>
      <c r="J1314" t="s">
        <v>17756</v>
      </c>
      <c r="K1314" t="s">
        <v>17757</v>
      </c>
      <c r="L1314" s="66">
        <v>59</v>
      </c>
      <c r="M1314" s="66">
        <v>0</v>
      </c>
      <c r="N1314" t="s">
        <v>7822</v>
      </c>
      <c r="O1314" t="s">
        <v>7823</v>
      </c>
      <c r="P1314" t="s">
        <v>7061</v>
      </c>
      <c r="Q1314" t="s">
        <v>224</v>
      </c>
      <c r="R1314"/>
      <c r="S1314"/>
      <c r="T1314"/>
      <c r="U1314" s="57">
        <v>46023</v>
      </c>
      <c r="V1314" s="57">
        <v>46081</v>
      </c>
      <c r="W1314" s="65">
        <f t="shared" si="20"/>
        <v>59</v>
      </c>
    </row>
    <row r="1315" spans="1:23" ht="13.5" x14ac:dyDescent="0.25">
      <c r="A1315" t="s">
        <v>7888</v>
      </c>
      <c r="B1315" s="57">
        <v>46023</v>
      </c>
      <c r="C1315" s="57">
        <v>46081</v>
      </c>
      <c r="D1315" t="s">
        <v>11676</v>
      </c>
      <c r="E1315" t="s">
        <v>7889</v>
      </c>
      <c r="F1315" t="s">
        <v>49</v>
      </c>
      <c r="G1315" t="s">
        <v>1932</v>
      </c>
      <c r="H1315" t="s">
        <v>7862</v>
      </c>
      <c r="I1315" t="s">
        <v>39</v>
      </c>
      <c r="J1315" t="s">
        <v>17749</v>
      </c>
      <c r="K1315" t="s">
        <v>17750</v>
      </c>
      <c r="L1315" s="66">
        <v>59</v>
      </c>
      <c r="M1315" s="66">
        <v>0</v>
      </c>
      <c r="N1315" t="s">
        <v>7862</v>
      </c>
      <c r="O1315" t="s">
        <v>7881</v>
      </c>
      <c r="P1315" t="s">
        <v>7061</v>
      </c>
      <c r="Q1315" t="s">
        <v>224</v>
      </c>
      <c r="R1315"/>
      <c r="S1315"/>
      <c r="T1315"/>
      <c r="U1315" s="57">
        <v>46023</v>
      </c>
      <c r="V1315" s="57">
        <v>46081</v>
      </c>
      <c r="W1315" s="65">
        <f t="shared" si="20"/>
        <v>59</v>
      </c>
    </row>
    <row r="1316" spans="1:23" ht="13.5" x14ac:dyDescent="0.25">
      <c r="A1316" t="s">
        <v>7736</v>
      </c>
      <c r="B1316" s="57">
        <v>46023</v>
      </c>
      <c r="C1316" s="57">
        <v>46081</v>
      </c>
      <c r="D1316" t="s">
        <v>11676</v>
      </c>
      <c r="E1316" t="s">
        <v>7737</v>
      </c>
      <c r="F1316" t="s">
        <v>36</v>
      </c>
      <c r="G1316" t="s">
        <v>44</v>
      </c>
      <c r="H1316" t="s">
        <v>7734</v>
      </c>
      <c r="I1316" t="s">
        <v>39</v>
      </c>
      <c r="J1316" t="s">
        <v>17572</v>
      </c>
      <c r="K1316" t="s">
        <v>17573</v>
      </c>
      <c r="L1316" s="66">
        <v>59</v>
      </c>
      <c r="M1316" s="66">
        <v>0</v>
      </c>
      <c r="N1316" t="s">
        <v>7734</v>
      </c>
      <c r="O1316" t="s">
        <v>7735</v>
      </c>
      <c r="P1316" t="s">
        <v>7061</v>
      </c>
      <c r="Q1316" t="s">
        <v>224</v>
      </c>
      <c r="R1316"/>
      <c r="S1316"/>
      <c r="T1316"/>
      <c r="U1316" s="57">
        <v>46023</v>
      </c>
      <c r="V1316" s="57">
        <v>46081</v>
      </c>
      <c r="W1316" s="65">
        <f t="shared" si="20"/>
        <v>59</v>
      </c>
    </row>
    <row r="1317" spans="1:23" ht="13.5" x14ac:dyDescent="0.25">
      <c r="A1317" t="s">
        <v>3439</v>
      </c>
      <c r="B1317" s="57">
        <v>46023</v>
      </c>
      <c r="C1317" s="57">
        <v>46081</v>
      </c>
      <c r="D1317" t="s">
        <v>11676</v>
      </c>
      <c r="E1317" t="s">
        <v>3440</v>
      </c>
      <c r="F1317" t="s">
        <v>36</v>
      </c>
      <c r="G1317" t="s">
        <v>443</v>
      </c>
      <c r="H1317" t="s">
        <v>159</v>
      </c>
      <c r="I1317" t="s">
        <v>39</v>
      </c>
      <c r="J1317" t="s">
        <v>17833</v>
      </c>
      <c r="K1317" t="s">
        <v>17834</v>
      </c>
      <c r="L1317" s="66">
        <v>59</v>
      </c>
      <c r="M1317" s="66">
        <v>0</v>
      </c>
      <c r="N1317" t="s">
        <v>160</v>
      </c>
      <c r="O1317" t="s">
        <v>3390</v>
      </c>
      <c r="P1317" t="s">
        <v>41</v>
      </c>
      <c r="Q1317" t="s">
        <v>10826</v>
      </c>
      <c r="R1317" t="s">
        <v>14909</v>
      </c>
      <c r="S1317" t="s">
        <v>14910</v>
      </c>
      <c r="T1317" t="s">
        <v>14911</v>
      </c>
      <c r="U1317" s="57">
        <v>46023</v>
      </c>
      <c r="V1317" s="57">
        <v>46081</v>
      </c>
      <c r="W1317" s="65">
        <f t="shared" si="20"/>
        <v>59</v>
      </c>
    </row>
    <row r="1318" spans="1:23" ht="13.5" x14ac:dyDescent="0.25">
      <c r="A1318" t="s">
        <v>7407</v>
      </c>
      <c r="B1318" s="57">
        <v>46023</v>
      </c>
      <c r="C1318" s="57">
        <v>46081</v>
      </c>
      <c r="D1318" t="s">
        <v>11676</v>
      </c>
      <c r="E1318" t="s">
        <v>7408</v>
      </c>
      <c r="F1318" t="s">
        <v>49</v>
      </c>
      <c r="G1318" t="s">
        <v>1932</v>
      </c>
      <c r="H1318" t="s">
        <v>7389</v>
      </c>
      <c r="I1318" t="s">
        <v>39</v>
      </c>
      <c r="J1318" t="s">
        <v>17749</v>
      </c>
      <c r="K1318" t="s">
        <v>17750</v>
      </c>
      <c r="L1318" s="66">
        <v>59</v>
      </c>
      <c r="M1318" s="66">
        <v>0</v>
      </c>
      <c r="N1318" t="s">
        <v>7389</v>
      </c>
      <c r="O1318" t="s">
        <v>7390</v>
      </c>
      <c r="P1318" t="s">
        <v>7061</v>
      </c>
      <c r="Q1318" t="s">
        <v>224</v>
      </c>
      <c r="R1318"/>
      <c r="S1318"/>
      <c r="T1318"/>
      <c r="U1318" s="57">
        <v>46023</v>
      </c>
      <c r="V1318" s="57">
        <v>46081</v>
      </c>
      <c r="W1318" s="65">
        <f t="shared" si="20"/>
        <v>59</v>
      </c>
    </row>
    <row r="1319" spans="1:23" ht="13.5" x14ac:dyDescent="0.25">
      <c r="A1319" t="s">
        <v>7672</v>
      </c>
      <c r="B1319" s="57">
        <v>46023</v>
      </c>
      <c r="C1319" s="57">
        <v>46081</v>
      </c>
      <c r="D1319" t="s">
        <v>11676</v>
      </c>
      <c r="E1319" t="s">
        <v>7673</v>
      </c>
      <c r="F1319" t="s">
        <v>49</v>
      </c>
      <c r="G1319" t="s">
        <v>50</v>
      </c>
      <c r="H1319" t="s">
        <v>7513</v>
      </c>
      <c r="I1319" t="s">
        <v>39</v>
      </c>
      <c r="J1319" t="s">
        <v>17756</v>
      </c>
      <c r="K1319" t="s">
        <v>17757</v>
      </c>
      <c r="L1319" s="66">
        <v>59</v>
      </c>
      <c r="M1319" s="66">
        <v>0</v>
      </c>
      <c r="N1319" t="s">
        <v>7554</v>
      </c>
      <c r="O1319" t="s">
        <v>7555</v>
      </c>
      <c r="P1319" t="s">
        <v>7061</v>
      </c>
      <c r="Q1319" t="s">
        <v>224</v>
      </c>
      <c r="R1319"/>
      <c r="S1319"/>
      <c r="T1319"/>
      <c r="U1319" s="57">
        <v>46023</v>
      </c>
      <c r="V1319" s="57">
        <v>46081</v>
      </c>
      <c r="W1319" s="65">
        <f t="shared" si="20"/>
        <v>59</v>
      </c>
    </row>
    <row r="1320" spans="1:23" ht="13.5" x14ac:dyDescent="0.25">
      <c r="A1320" t="s">
        <v>3582</v>
      </c>
      <c r="B1320" s="57">
        <v>46023</v>
      </c>
      <c r="C1320" s="57">
        <v>46081</v>
      </c>
      <c r="D1320" t="s">
        <v>11676</v>
      </c>
      <c r="E1320" t="s">
        <v>3583</v>
      </c>
      <c r="F1320" t="s">
        <v>171</v>
      </c>
      <c r="G1320" t="s">
        <v>172</v>
      </c>
      <c r="H1320" t="s">
        <v>159</v>
      </c>
      <c r="I1320" t="s">
        <v>39</v>
      </c>
      <c r="J1320" t="s">
        <v>18377</v>
      </c>
      <c r="K1320" t="s">
        <v>18378</v>
      </c>
      <c r="L1320" s="66">
        <v>59</v>
      </c>
      <c r="M1320" s="66">
        <v>0</v>
      </c>
      <c r="N1320" t="s">
        <v>160</v>
      </c>
      <c r="O1320" t="s">
        <v>3545</v>
      </c>
      <c r="P1320" t="s">
        <v>41</v>
      </c>
      <c r="Q1320" t="s">
        <v>10852</v>
      </c>
      <c r="R1320" t="s">
        <v>17388</v>
      </c>
      <c r="S1320" t="s">
        <v>17389</v>
      </c>
      <c r="T1320" t="s">
        <v>160</v>
      </c>
      <c r="U1320" s="57">
        <v>46023</v>
      </c>
      <c r="V1320" s="57">
        <v>46081</v>
      </c>
      <c r="W1320" s="65">
        <f t="shared" si="20"/>
        <v>59</v>
      </c>
    </row>
    <row r="1321" spans="1:23" ht="13.5" x14ac:dyDescent="0.25">
      <c r="A1321" t="s">
        <v>5009</v>
      </c>
      <c r="B1321" s="57">
        <v>46023</v>
      </c>
      <c r="C1321" s="57">
        <v>46081</v>
      </c>
      <c r="D1321" t="s">
        <v>11676</v>
      </c>
      <c r="E1321" t="s">
        <v>5010</v>
      </c>
      <c r="F1321" t="s">
        <v>49</v>
      </c>
      <c r="G1321" t="s">
        <v>50</v>
      </c>
      <c r="H1321" t="s">
        <v>831</v>
      </c>
      <c r="I1321" t="s">
        <v>39</v>
      </c>
      <c r="J1321" t="s">
        <v>17756</v>
      </c>
      <c r="K1321" t="s">
        <v>17757</v>
      </c>
      <c r="L1321" s="66">
        <v>59</v>
      </c>
      <c r="M1321" s="66">
        <v>0</v>
      </c>
      <c r="N1321" t="s">
        <v>832</v>
      </c>
      <c r="O1321" t="s">
        <v>4840</v>
      </c>
      <c r="P1321" t="s">
        <v>41</v>
      </c>
      <c r="Q1321" t="s">
        <v>224</v>
      </c>
      <c r="R1321"/>
      <c r="S1321"/>
      <c r="T1321"/>
      <c r="U1321" s="57">
        <v>46023</v>
      </c>
      <c r="V1321" s="57">
        <v>46081</v>
      </c>
      <c r="W1321" s="65">
        <f t="shared" si="20"/>
        <v>59</v>
      </c>
    </row>
    <row r="1322" spans="1:23" ht="13.5" x14ac:dyDescent="0.25">
      <c r="A1322" t="s">
        <v>7419</v>
      </c>
      <c r="B1322" s="57">
        <v>46023</v>
      </c>
      <c r="C1322" s="57">
        <v>46081</v>
      </c>
      <c r="D1322" t="s">
        <v>11676</v>
      </c>
      <c r="E1322" t="s">
        <v>7420</v>
      </c>
      <c r="F1322" t="s">
        <v>49</v>
      </c>
      <c r="G1322" t="s">
        <v>1932</v>
      </c>
      <c r="H1322" t="s">
        <v>7389</v>
      </c>
      <c r="I1322" t="s">
        <v>39</v>
      </c>
      <c r="J1322" t="s">
        <v>17749</v>
      </c>
      <c r="K1322" t="s">
        <v>17750</v>
      </c>
      <c r="L1322" s="66">
        <v>59</v>
      </c>
      <c r="M1322" s="66">
        <v>0</v>
      </c>
      <c r="N1322" t="s">
        <v>7389</v>
      </c>
      <c r="O1322" t="s">
        <v>7390</v>
      </c>
      <c r="P1322" t="s">
        <v>7061</v>
      </c>
      <c r="Q1322" t="s">
        <v>224</v>
      </c>
      <c r="R1322"/>
      <c r="S1322"/>
      <c r="T1322"/>
      <c r="U1322" s="57">
        <v>46023</v>
      </c>
      <c r="V1322" s="57">
        <v>46081</v>
      </c>
      <c r="W1322" s="65">
        <f t="shared" si="20"/>
        <v>59</v>
      </c>
    </row>
    <row r="1323" spans="1:23" ht="13.5" x14ac:dyDescent="0.25">
      <c r="A1323" t="s">
        <v>7348</v>
      </c>
      <c r="B1323" s="57">
        <v>46023</v>
      </c>
      <c r="C1323" s="57">
        <v>46081</v>
      </c>
      <c r="D1323" t="s">
        <v>11676</v>
      </c>
      <c r="E1323" t="s">
        <v>7349</v>
      </c>
      <c r="F1323" t="s">
        <v>49</v>
      </c>
      <c r="G1323" t="s">
        <v>50</v>
      </c>
      <c r="H1323" t="s">
        <v>7344</v>
      </c>
      <c r="I1323" t="s">
        <v>39</v>
      </c>
      <c r="J1323" t="s">
        <v>17756</v>
      </c>
      <c r="K1323" t="s">
        <v>17757</v>
      </c>
      <c r="L1323" s="66">
        <v>59</v>
      </c>
      <c r="M1323" s="66">
        <v>0</v>
      </c>
      <c r="N1323" t="s">
        <v>7344</v>
      </c>
      <c r="O1323" t="s">
        <v>955</v>
      </c>
      <c r="P1323" t="s">
        <v>7061</v>
      </c>
      <c r="Q1323" t="s">
        <v>224</v>
      </c>
      <c r="R1323"/>
      <c r="S1323"/>
      <c r="T1323"/>
      <c r="U1323" s="57">
        <v>46023</v>
      </c>
      <c r="V1323" s="57">
        <v>46081</v>
      </c>
      <c r="W1323" s="65">
        <f t="shared" si="20"/>
        <v>59</v>
      </c>
    </row>
    <row r="1324" spans="1:23" ht="13.5" x14ac:dyDescent="0.25">
      <c r="A1324" t="s">
        <v>9929</v>
      </c>
      <c r="B1324" s="57">
        <v>46023</v>
      </c>
      <c r="C1324" s="57">
        <v>46081</v>
      </c>
      <c r="D1324" t="s">
        <v>11676</v>
      </c>
      <c r="E1324" t="s">
        <v>9930</v>
      </c>
      <c r="F1324" t="s">
        <v>36</v>
      </c>
      <c r="G1324" t="s">
        <v>37</v>
      </c>
      <c r="H1324" t="s">
        <v>9426</v>
      </c>
      <c r="I1324" t="s">
        <v>39</v>
      </c>
      <c r="J1324" t="s">
        <v>17833</v>
      </c>
      <c r="K1324" t="s">
        <v>17834</v>
      </c>
      <c r="L1324" s="66">
        <v>59</v>
      </c>
      <c r="M1324" s="66">
        <v>0</v>
      </c>
      <c r="N1324" t="s">
        <v>9427</v>
      </c>
      <c r="O1324" t="s">
        <v>9428</v>
      </c>
      <c r="P1324" t="s">
        <v>11678</v>
      </c>
      <c r="Q1324" t="s">
        <v>11463</v>
      </c>
      <c r="R1324" t="s">
        <v>14916</v>
      </c>
      <c r="S1324" t="s">
        <v>14917</v>
      </c>
      <c r="T1324" t="s">
        <v>9427</v>
      </c>
      <c r="U1324" s="57">
        <v>46023</v>
      </c>
      <c r="V1324" s="57">
        <v>46081</v>
      </c>
      <c r="W1324" s="65">
        <f t="shared" si="20"/>
        <v>59</v>
      </c>
    </row>
    <row r="1325" spans="1:23" ht="13.5" x14ac:dyDescent="0.25">
      <c r="A1325" t="s">
        <v>454</v>
      </c>
      <c r="B1325" s="57">
        <v>46035</v>
      </c>
      <c r="C1325" s="57">
        <v>46081</v>
      </c>
      <c r="D1325" t="s">
        <v>11676</v>
      </c>
      <c r="E1325" t="s">
        <v>455</v>
      </c>
      <c r="F1325" t="s">
        <v>36</v>
      </c>
      <c r="G1325" t="s">
        <v>37</v>
      </c>
      <c r="H1325" t="s">
        <v>159</v>
      </c>
      <c r="I1325" t="s">
        <v>39</v>
      </c>
      <c r="J1325" t="s">
        <v>17833</v>
      </c>
      <c r="K1325" t="s">
        <v>17834</v>
      </c>
      <c r="L1325" s="66">
        <v>47</v>
      </c>
      <c r="M1325" s="66">
        <v>0</v>
      </c>
      <c r="N1325" t="s">
        <v>160</v>
      </c>
      <c r="O1325" t="s">
        <v>359</v>
      </c>
      <c r="P1325" t="s">
        <v>41</v>
      </c>
      <c r="Q1325" t="s">
        <v>444</v>
      </c>
      <c r="R1325" t="s">
        <v>15687</v>
      </c>
      <c r="S1325" t="s">
        <v>15688</v>
      </c>
      <c r="T1325" t="s">
        <v>160</v>
      </c>
      <c r="U1325" s="57">
        <v>46035</v>
      </c>
      <c r="V1325" s="57">
        <v>46081</v>
      </c>
      <c r="W1325" s="65">
        <f t="shared" si="20"/>
        <v>47</v>
      </c>
    </row>
    <row r="1326" spans="1:23" ht="13.5" x14ac:dyDescent="0.25">
      <c r="A1326" t="s">
        <v>169</v>
      </c>
      <c r="B1326" s="57">
        <v>46037</v>
      </c>
      <c r="C1326" s="57">
        <v>46081</v>
      </c>
      <c r="D1326" t="s">
        <v>11676</v>
      </c>
      <c r="E1326" t="s">
        <v>170</v>
      </c>
      <c r="F1326" t="s">
        <v>171</v>
      </c>
      <c r="G1326" t="s">
        <v>172</v>
      </c>
      <c r="H1326" t="s">
        <v>159</v>
      </c>
      <c r="I1326" t="s">
        <v>39</v>
      </c>
      <c r="J1326" t="s">
        <v>18377</v>
      </c>
      <c r="K1326" t="s">
        <v>18378</v>
      </c>
      <c r="L1326" s="66">
        <v>45</v>
      </c>
      <c r="M1326" s="66">
        <v>0</v>
      </c>
      <c r="N1326" t="s">
        <v>160</v>
      </c>
      <c r="O1326" t="s">
        <v>125</v>
      </c>
      <c r="P1326" t="s">
        <v>41</v>
      </c>
      <c r="Q1326" t="s">
        <v>173</v>
      </c>
      <c r="R1326" t="s">
        <v>12795</v>
      </c>
      <c r="S1326" t="s">
        <v>12796</v>
      </c>
      <c r="T1326" t="s">
        <v>160</v>
      </c>
      <c r="U1326" s="57">
        <v>46037</v>
      </c>
      <c r="V1326" s="57">
        <v>46081</v>
      </c>
      <c r="W1326" s="65">
        <f t="shared" si="20"/>
        <v>45</v>
      </c>
    </row>
    <row r="1327" spans="1:23" ht="13.5" x14ac:dyDescent="0.25">
      <c r="A1327" t="s">
        <v>4295</v>
      </c>
      <c r="B1327" s="57">
        <v>46053</v>
      </c>
      <c r="C1327" s="57">
        <v>46081</v>
      </c>
      <c r="D1327" t="s">
        <v>11676</v>
      </c>
      <c r="E1327" t="s">
        <v>4296</v>
      </c>
      <c r="F1327" t="s">
        <v>36</v>
      </c>
      <c r="G1327" t="s">
        <v>37</v>
      </c>
      <c r="H1327" t="s">
        <v>38</v>
      </c>
      <c r="I1327" t="s">
        <v>39</v>
      </c>
      <c r="J1327" t="s">
        <v>17833</v>
      </c>
      <c r="K1327" t="s">
        <v>17834</v>
      </c>
      <c r="L1327" s="66">
        <v>29</v>
      </c>
      <c r="M1327" s="66">
        <v>0</v>
      </c>
      <c r="N1327" t="s">
        <v>38</v>
      </c>
      <c r="O1327" t="s">
        <v>3979</v>
      </c>
      <c r="P1327" t="s">
        <v>41</v>
      </c>
      <c r="Q1327" t="s">
        <v>4111</v>
      </c>
      <c r="R1327" t="s">
        <v>12455</v>
      </c>
      <c r="S1327" t="s">
        <v>12456</v>
      </c>
      <c r="T1327" t="s">
        <v>38</v>
      </c>
      <c r="U1327" s="57">
        <v>46053</v>
      </c>
      <c r="V1327" s="57">
        <v>46081</v>
      </c>
      <c r="W1327" s="65">
        <f t="shared" si="20"/>
        <v>29</v>
      </c>
    </row>
    <row r="1328" spans="1:23" ht="13.5" x14ac:dyDescent="0.25">
      <c r="A1328" t="s">
        <v>3543</v>
      </c>
      <c r="B1328" s="57">
        <v>46054</v>
      </c>
      <c r="C1328" s="57">
        <v>46081</v>
      </c>
      <c r="D1328" t="s">
        <v>11676</v>
      </c>
      <c r="E1328" t="s">
        <v>3986</v>
      </c>
      <c r="F1328" t="s">
        <v>49</v>
      </c>
      <c r="G1328" t="s">
        <v>50</v>
      </c>
      <c r="H1328" t="s">
        <v>38</v>
      </c>
      <c r="I1328" t="s">
        <v>39</v>
      </c>
      <c r="J1328" t="s">
        <v>17756</v>
      </c>
      <c r="K1328" t="s">
        <v>17757</v>
      </c>
      <c r="L1328" s="66">
        <v>28</v>
      </c>
      <c r="M1328" s="66">
        <v>0</v>
      </c>
      <c r="N1328" t="s">
        <v>38</v>
      </c>
      <c r="O1328" t="s">
        <v>3979</v>
      </c>
      <c r="P1328" t="s">
        <v>41</v>
      </c>
      <c r="Q1328" t="s">
        <v>224</v>
      </c>
      <c r="R1328"/>
      <c r="S1328"/>
      <c r="T1328"/>
      <c r="U1328" s="57">
        <v>46054</v>
      </c>
      <c r="V1328" s="57">
        <v>46081</v>
      </c>
      <c r="W1328" s="65">
        <f t="shared" si="20"/>
        <v>28</v>
      </c>
    </row>
    <row r="1329" spans="1:23" ht="13.5" x14ac:dyDescent="0.25">
      <c r="A1329" t="s">
        <v>3988</v>
      </c>
      <c r="B1329" s="57">
        <v>46054</v>
      </c>
      <c r="C1329" s="57">
        <v>46081</v>
      </c>
      <c r="D1329" t="s">
        <v>11676</v>
      </c>
      <c r="E1329" t="s">
        <v>3989</v>
      </c>
      <c r="F1329" t="s">
        <v>49</v>
      </c>
      <c r="G1329" t="s">
        <v>50</v>
      </c>
      <c r="H1329" t="s">
        <v>38</v>
      </c>
      <c r="I1329" t="s">
        <v>39</v>
      </c>
      <c r="J1329" t="s">
        <v>17756</v>
      </c>
      <c r="K1329" t="s">
        <v>17757</v>
      </c>
      <c r="L1329" s="66">
        <v>28</v>
      </c>
      <c r="M1329" s="66">
        <v>0</v>
      </c>
      <c r="N1329" t="s">
        <v>38</v>
      </c>
      <c r="O1329" t="s">
        <v>3979</v>
      </c>
      <c r="P1329" t="s">
        <v>41</v>
      </c>
      <c r="Q1329" t="s">
        <v>224</v>
      </c>
      <c r="R1329"/>
      <c r="S1329"/>
      <c r="T1329"/>
      <c r="U1329" s="57">
        <v>46054</v>
      </c>
      <c r="V1329" s="57">
        <v>46081</v>
      </c>
      <c r="W1329" s="65">
        <f t="shared" si="20"/>
        <v>28</v>
      </c>
    </row>
    <row r="1330" spans="1:23" ht="13.5" x14ac:dyDescent="0.25">
      <c r="A1330" t="s">
        <v>5435</v>
      </c>
      <c r="B1330" s="57">
        <v>46054</v>
      </c>
      <c r="C1330" s="57">
        <v>46081</v>
      </c>
      <c r="D1330" t="s">
        <v>11676</v>
      </c>
      <c r="E1330" t="s">
        <v>5853</v>
      </c>
      <c r="F1330" t="s">
        <v>49</v>
      </c>
      <c r="G1330" t="s">
        <v>50</v>
      </c>
      <c r="H1330" t="s">
        <v>38</v>
      </c>
      <c r="I1330" t="s">
        <v>39</v>
      </c>
      <c r="J1330" t="s">
        <v>17756</v>
      </c>
      <c r="K1330" t="s">
        <v>17757</v>
      </c>
      <c r="L1330" s="66">
        <v>28</v>
      </c>
      <c r="M1330" s="66">
        <v>0</v>
      </c>
      <c r="N1330" t="s">
        <v>38</v>
      </c>
      <c r="O1330" t="s">
        <v>5844</v>
      </c>
      <c r="P1330" t="s">
        <v>41</v>
      </c>
      <c r="Q1330" t="s">
        <v>224</v>
      </c>
      <c r="R1330"/>
      <c r="S1330"/>
      <c r="T1330"/>
      <c r="U1330" s="57">
        <v>46054</v>
      </c>
      <c r="V1330" s="57">
        <v>46081</v>
      </c>
      <c r="W1330" s="65">
        <f t="shared" si="20"/>
        <v>28</v>
      </c>
    </row>
    <row r="1331" spans="1:23" ht="13.5" x14ac:dyDescent="0.25">
      <c r="A1331" t="s">
        <v>2731</v>
      </c>
      <c r="B1331" s="57">
        <v>46054</v>
      </c>
      <c r="C1331" s="57">
        <v>46081</v>
      </c>
      <c r="D1331" t="s">
        <v>11676</v>
      </c>
      <c r="E1331" t="s">
        <v>5857</v>
      </c>
      <c r="F1331" t="s">
        <v>49</v>
      </c>
      <c r="G1331" t="s">
        <v>50</v>
      </c>
      <c r="H1331" t="s">
        <v>38</v>
      </c>
      <c r="I1331" t="s">
        <v>39</v>
      </c>
      <c r="J1331" t="s">
        <v>17756</v>
      </c>
      <c r="K1331" t="s">
        <v>17757</v>
      </c>
      <c r="L1331" s="66">
        <v>28</v>
      </c>
      <c r="M1331" s="66">
        <v>0</v>
      </c>
      <c r="N1331" t="s">
        <v>38</v>
      </c>
      <c r="O1331" t="s">
        <v>5844</v>
      </c>
      <c r="P1331" t="s">
        <v>41</v>
      </c>
      <c r="Q1331" t="s">
        <v>224</v>
      </c>
      <c r="R1331"/>
      <c r="S1331"/>
      <c r="T1331"/>
      <c r="U1331" s="57">
        <v>46054</v>
      </c>
      <c r="V1331" s="57">
        <v>46081</v>
      </c>
      <c r="W1331" s="65">
        <f t="shared" si="20"/>
        <v>28</v>
      </c>
    </row>
    <row r="1332" spans="1:23" ht="13.5" x14ac:dyDescent="0.25">
      <c r="A1332" t="s">
        <v>2293</v>
      </c>
      <c r="B1332" s="57">
        <v>46054</v>
      </c>
      <c r="C1332" s="57">
        <v>46081</v>
      </c>
      <c r="D1332" t="s">
        <v>11676</v>
      </c>
      <c r="E1332" t="s">
        <v>5861</v>
      </c>
      <c r="F1332" t="s">
        <v>49</v>
      </c>
      <c r="G1332" t="s">
        <v>50</v>
      </c>
      <c r="H1332" t="s">
        <v>38</v>
      </c>
      <c r="I1332" t="s">
        <v>39</v>
      </c>
      <c r="J1332" t="s">
        <v>17756</v>
      </c>
      <c r="K1332" t="s">
        <v>17757</v>
      </c>
      <c r="L1332" s="66">
        <v>28</v>
      </c>
      <c r="M1332" s="66">
        <v>0</v>
      </c>
      <c r="N1332" t="s">
        <v>38</v>
      </c>
      <c r="O1332" t="s">
        <v>5844</v>
      </c>
      <c r="P1332" t="s">
        <v>41</v>
      </c>
      <c r="Q1332" t="s">
        <v>224</v>
      </c>
      <c r="R1332"/>
      <c r="S1332"/>
      <c r="T1332"/>
      <c r="U1332" s="57">
        <v>46054</v>
      </c>
      <c r="V1332" s="57">
        <v>46081</v>
      </c>
      <c r="W1332" s="65">
        <f t="shared" si="20"/>
        <v>28</v>
      </c>
    </row>
    <row r="1333" spans="1:23" ht="13.5" x14ac:dyDescent="0.25">
      <c r="A1333" t="s">
        <v>3996</v>
      </c>
      <c r="B1333" s="57">
        <v>46054</v>
      </c>
      <c r="C1333" s="57">
        <v>46081</v>
      </c>
      <c r="D1333" t="s">
        <v>11676</v>
      </c>
      <c r="E1333" t="s">
        <v>5867</v>
      </c>
      <c r="F1333" t="s">
        <v>49</v>
      </c>
      <c r="G1333" t="s">
        <v>50</v>
      </c>
      <c r="H1333" t="s">
        <v>38</v>
      </c>
      <c r="I1333" t="s">
        <v>39</v>
      </c>
      <c r="J1333" t="s">
        <v>17756</v>
      </c>
      <c r="K1333" t="s">
        <v>17757</v>
      </c>
      <c r="L1333" s="66">
        <v>28</v>
      </c>
      <c r="M1333" s="66">
        <v>0</v>
      </c>
      <c r="N1333" t="s">
        <v>38</v>
      </c>
      <c r="O1333" t="s">
        <v>5844</v>
      </c>
      <c r="P1333" t="s">
        <v>41</v>
      </c>
      <c r="Q1333" t="s">
        <v>224</v>
      </c>
      <c r="R1333"/>
      <c r="S1333"/>
      <c r="T1333"/>
      <c r="U1333" s="57">
        <v>46054</v>
      </c>
      <c r="V1333" s="57">
        <v>46081</v>
      </c>
      <c r="W1333" s="65">
        <f t="shared" si="20"/>
        <v>28</v>
      </c>
    </row>
    <row r="1334" spans="1:23" ht="13.5" x14ac:dyDescent="0.25">
      <c r="A1334" t="s">
        <v>6189</v>
      </c>
      <c r="B1334" s="57">
        <v>46054</v>
      </c>
      <c r="C1334" s="57">
        <v>46081</v>
      </c>
      <c r="D1334" t="s">
        <v>11676</v>
      </c>
      <c r="E1334" t="s">
        <v>6190</v>
      </c>
      <c r="F1334" t="s">
        <v>49</v>
      </c>
      <c r="G1334" t="s">
        <v>50</v>
      </c>
      <c r="H1334" t="s">
        <v>831</v>
      </c>
      <c r="I1334" t="s">
        <v>39</v>
      </c>
      <c r="J1334" t="s">
        <v>17756</v>
      </c>
      <c r="K1334" t="s">
        <v>17757</v>
      </c>
      <c r="L1334" s="66">
        <v>28</v>
      </c>
      <c r="M1334" s="66">
        <v>0</v>
      </c>
      <c r="N1334" t="s">
        <v>832</v>
      </c>
      <c r="O1334" t="s">
        <v>5844</v>
      </c>
      <c r="P1334" t="s">
        <v>41</v>
      </c>
      <c r="Q1334" t="s">
        <v>224</v>
      </c>
      <c r="R1334"/>
      <c r="S1334"/>
      <c r="T1334"/>
      <c r="U1334" s="57">
        <v>46054</v>
      </c>
      <c r="V1334" s="57">
        <v>46081</v>
      </c>
      <c r="W1334" s="65">
        <f t="shared" si="20"/>
        <v>28</v>
      </c>
    </row>
    <row r="1335" spans="1:23" ht="13.5" x14ac:dyDescent="0.25">
      <c r="A1335" t="s">
        <v>3659</v>
      </c>
      <c r="B1335" s="57">
        <v>46054</v>
      </c>
      <c r="C1335" s="57">
        <v>46081</v>
      </c>
      <c r="D1335" t="s">
        <v>11676</v>
      </c>
      <c r="E1335" t="s">
        <v>4016</v>
      </c>
      <c r="F1335" t="s">
        <v>49</v>
      </c>
      <c r="G1335" t="s">
        <v>50</v>
      </c>
      <c r="H1335" t="s">
        <v>38</v>
      </c>
      <c r="I1335" t="s">
        <v>39</v>
      </c>
      <c r="J1335" t="s">
        <v>17756</v>
      </c>
      <c r="K1335" t="s">
        <v>17757</v>
      </c>
      <c r="L1335" s="66">
        <v>28</v>
      </c>
      <c r="M1335" s="66">
        <v>0</v>
      </c>
      <c r="N1335" t="s">
        <v>38</v>
      </c>
      <c r="O1335" t="s">
        <v>3979</v>
      </c>
      <c r="P1335" t="s">
        <v>41</v>
      </c>
      <c r="Q1335" t="s">
        <v>224</v>
      </c>
      <c r="R1335"/>
      <c r="S1335"/>
      <c r="T1335"/>
      <c r="U1335" s="57">
        <v>46054</v>
      </c>
      <c r="V1335" s="57">
        <v>46081</v>
      </c>
      <c r="W1335" s="65">
        <f t="shared" si="20"/>
        <v>28</v>
      </c>
    </row>
    <row r="1336" spans="1:23" ht="13.5" x14ac:dyDescent="0.25">
      <c r="A1336" t="s">
        <v>1165</v>
      </c>
      <c r="B1336" s="57">
        <v>46054</v>
      </c>
      <c r="C1336" s="57">
        <v>46081</v>
      </c>
      <c r="D1336" t="s">
        <v>11676</v>
      </c>
      <c r="E1336" t="s">
        <v>4017</v>
      </c>
      <c r="F1336" t="s">
        <v>49</v>
      </c>
      <c r="G1336" t="s">
        <v>50</v>
      </c>
      <c r="H1336" t="s">
        <v>38</v>
      </c>
      <c r="I1336" t="s">
        <v>39</v>
      </c>
      <c r="J1336" t="s">
        <v>17756</v>
      </c>
      <c r="K1336" t="s">
        <v>17757</v>
      </c>
      <c r="L1336" s="66">
        <v>28</v>
      </c>
      <c r="M1336" s="66">
        <v>0</v>
      </c>
      <c r="N1336" t="s">
        <v>38</v>
      </c>
      <c r="O1336" t="s">
        <v>3979</v>
      </c>
      <c r="P1336" t="s">
        <v>41</v>
      </c>
      <c r="Q1336" t="s">
        <v>224</v>
      </c>
      <c r="R1336"/>
      <c r="S1336"/>
      <c r="T1336"/>
      <c r="U1336" s="57">
        <v>46054</v>
      </c>
      <c r="V1336" s="57">
        <v>46081</v>
      </c>
      <c r="W1336" s="65">
        <f t="shared" si="20"/>
        <v>28</v>
      </c>
    </row>
    <row r="1337" spans="1:23" ht="13.5" x14ac:dyDescent="0.25">
      <c r="A1337" t="s">
        <v>4843</v>
      </c>
      <c r="B1337" s="57">
        <v>46054</v>
      </c>
      <c r="C1337" s="57">
        <v>46081</v>
      </c>
      <c r="D1337" t="s">
        <v>11676</v>
      </c>
      <c r="E1337" t="s">
        <v>6193</v>
      </c>
      <c r="F1337" t="s">
        <v>49</v>
      </c>
      <c r="G1337" t="s">
        <v>50</v>
      </c>
      <c r="H1337" t="s">
        <v>831</v>
      </c>
      <c r="I1337" t="s">
        <v>39</v>
      </c>
      <c r="J1337" t="s">
        <v>17756</v>
      </c>
      <c r="K1337" t="s">
        <v>17757</v>
      </c>
      <c r="L1337" s="66">
        <v>28</v>
      </c>
      <c r="M1337" s="66">
        <v>0</v>
      </c>
      <c r="N1337" t="s">
        <v>832</v>
      </c>
      <c r="O1337" t="s">
        <v>5844</v>
      </c>
      <c r="P1337" t="s">
        <v>41</v>
      </c>
      <c r="Q1337" t="s">
        <v>224</v>
      </c>
      <c r="R1337"/>
      <c r="S1337"/>
      <c r="T1337"/>
      <c r="U1337" s="57">
        <v>46054</v>
      </c>
      <c r="V1337" s="57">
        <v>46081</v>
      </c>
      <c r="W1337" s="65">
        <f t="shared" si="20"/>
        <v>28</v>
      </c>
    </row>
    <row r="1338" spans="1:23" ht="13.5" x14ac:dyDescent="0.25">
      <c r="A1338" t="s">
        <v>4336</v>
      </c>
      <c r="B1338" s="57">
        <v>46054</v>
      </c>
      <c r="C1338" s="57">
        <v>46081</v>
      </c>
      <c r="D1338" t="s">
        <v>11676</v>
      </c>
      <c r="E1338" t="s">
        <v>4337</v>
      </c>
      <c r="F1338" t="s">
        <v>49</v>
      </c>
      <c r="G1338" t="s">
        <v>50</v>
      </c>
      <c r="H1338" t="s">
        <v>159</v>
      </c>
      <c r="I1338" t="s">
        <v>39</v>
      </c>
      <c r="J1338" t="s">
        <v>17756</v>
      </c>
      <c r="K1338" t="s">
        <v>17757</v>
      </c>
      <c r="L1338" s="66">
        <v>28</v>
      </c>
      <c r="M1338" s="66">
        <v>0</v>
      </c>
      <c r="N1338" t="s">
        <v>160</v>
      </c>
      <c r="O1338" t="s">
        <v>3979</v>
      </c>
      <c r="P1338" t="s">
        <v>41</v>
      </c>
      <c r="Q1338" t="s">
        <v>224</v>
      </c>
      <c r="R1338"/>
      <c r="S1338"/>
      <c r="T1338"/>
      <c r="U1338" s="57">
        <v>46054</v>
      </c>
      <c r="V1338" s="57">
        <v>46081</v>
      </c>
      <c r="W1338" s="65">
        <f t="shared" si="20"/>
        <v>28</v>
      </c>
    </row>
    <row r="1339" spans="1:23" ht="13.5" x14ac:dyDescent="0.25">
      <c r="A1339" t="s">
        <v>5885</v>
      </c>
      <c r="B1339" s="57">
        <v>46054</v>
      </c>
      <c r="C1339" s="57">
        <v>46081</v>
      </c>
      <c r="D1339" t="s">
        <v>11676</v>
      </c>
      <c r="E1339" t="s">
        <v>5887</v>
      </c>
      <c r="F1339" t="s">
        <v>49</v>
      </c>
      <c r="G1339" t="s">
        <v>50</v>
      </c>
      <c r="H1339" t="s">
        <v>38</v>
      </c>
      <c r="I1339" t="s">
        <v>39</v>
      </c>
      <c r="J1339" t="s">
        <v>17756</v>
      </c>
      <c r="K1339" t="s">
        <v>17757</v>
      </c>
      <c r="L1339" s="66">
        <v>28</v>
      </c>
      <c r="M1339" s="66">
        <v>0</v>
      </c>
      <c r="N1339" t="s">
        <v>38</v>
      </c>
      <c r="O1339" t="s">
        <v>5844</v>
      </c>
      <c r="P1339" t="s">
        <v>41</v>
      </c>
      <c r="Q1339" t="s">
        <v>224</v>
      </c>
      <c r="R1339"/>
      <c r="S1339"/>
      <c r="T1339"/>
      <c r="U1339" s="57">
        <v>46054</v>
      </c>
      <c r="V1339" s="57">
        <v>46081</v>
      </c>
      <c r="W1339" s="65">
        <f t="shared" si="20"/>
        <v>28</v>
      </c>
    </row>
    <row r="1340" spans="1:23" ht="13.5" x14ac:dyDescent="0.25">
      <c r="A1340" t="s">
        <v>2928</v>
      </c>
      <c r="B1340" s="57">
        <v>46054</v>
      </c>
      <c r="C1340" s="57">
        <v>46081</v>
      </c>
      <c r="D1340" t="s">
        <v>11676</v>
      </c>
      <c r="E1340" t="s">
        <v>4343</v>
      </c>
      <c r="F1340" t="s">
        <v>49</v>
      </c>
      <c r="G1340" t="s">
        <v>50</v>
      </c>
      <c r="H1340" t="s">
        <v>159</v>
      </c>
      <c r="I1340" t="s">
        <v>39</v>
      </c>
      <c r="J1340" t="s">
        <v>17756</v>
      </c>
      <c r="K1340" t="s">
        <v>17757</v>
      </c>
      <c r="L1340" s="66">
        <v>28</v>
      </c>
      <c r="M1340" s="66">
        <v>0</v>
      </c>
      <c r="N1340" t="s">
        <v>160</v>
      </c>
      <c r="O1340" t="s">
        <v>3979</v>
      </c>
      <c r="P1340" t="s">
        <v>41</v>
      </c>
      <c r="Q1340" t="s">
        <v>224</v>
      </c>
      <c r="R1340"/>
      <c r="S1340"/>
      <c r="T1340"/>
      <c r="U1340" s="57">
        <v>46054</v>
      </c>
      <c r="V1340" s="57">
        <v>46081</v>
      </c>
      <c r="W1340" s="65">
        <f t="shared" si="20"/>
        <v>28</v>
      </c>
    </row>
    <row r="1341" spans="1:23" ht="13.5" x14ac:dyDescent="0.25">
      <c r="A1341" t="s">
        <v>187</v>
      </c>
      <c r="B1341" s="57">
        <v>46054</v>
      </c>
      <c r="C1341" s="57">
        <v>46081</v>
      </c>
      <c r="D1341" t="s">
        <v>11676</v>
      </c>
      <c r="E1341" t="s">
        <v>189</v>
      </c>
      <c r="F1341" t="s">
        <v>49</v>
      </c>
      <c r="G1341" t="s">
        <v>50</v>
      </c>
      <c r="H1341" t="s">
        <v>38</v>
      </c>
      <c r="I1341" t="s">
        <v>39</v>
      </c>
      <c r="J1341" t="s">
        <v>17756</v>
      </c>
      <c r="K1341" t="s">
        <v>17757</v>
      </c>
      <c r="L1341" s="66">
        <v>28</v>
      </c>
      <c r="M1341" s="66">
        <v>0</v>
      </c>
      <c r="N1341" t="s">
        <v>38</v>
      </c>
      <c r="O1341" t="s">
        <v>181</v>
      </c>
      <c r="P1341" t="s">
        <v>41</v>
      </c>
      <c r="Q1341" t="s">
        <v>224</v>
      </c>
      <c r="R1341"/>
      <c r="S1341"/>
      <c r="T1341"/>
      <c r="U1341" s="57">
        <v>46054</v>
      </c>
      <c r="V1341" s="57">
        <v>46081</v>
      </c>
      <c r="W1341" s="65">
        <f t="shared" si="20"/>
        <v>28</v>
      </c>
    </row>
    <row r="1342" spans="1:23" ht="13.5" x14ac:dyDescent="0.25">
      <c r="A1342" t="s">
        <v>4355</v>
      </c>
      <c r="B1342" s="57">
        <v>46054</v>
      </c>
      <c r="C1342" s="57">
        <v>46081</v>
      </c>
      <c r="D1342" t="s">
        <v>11676</v>
      </c>
      <c r="E1342" t="s">
        <v>4356</v>
      </c>
      <c r="F1342" t="s">
        <v>49</v>
      </c>
      <c r="G1342" t="s">
        <v>50</v>
      </c>
      <c r="H1342" t="s">
        <v>159</v>
      </c>
      <c r="I1342" t="s">
        <v>39</v>
      </c>
      <c r="J1342" t="s">
        <v>17756</v>
      </c>
      <c r="K1342" t="s">
        <v>17757</v>
      </c>
      <c r="L1342" s="66">
        <v>28</v>
      </c>
      <c r="M1342" s="66">
        <v>0</v>
      </c>
      <c r="N1342" t="s">
        <v>160</v>
      </c>
      <c r="O1342" t="s">
        <v>3979</v>
      </c>
      <c r="P1342" t="s">
        <v>41</v>
      </c>
      <c r="Q1342" t="s">
        <v>224</v>
      </c>
      <c r="R1342"/>
      <c r="S1342"/>
      <c r="T1342"/>
      <c r="U1342" s="57">
        <v>46054</v>
      </c>
      <c r="V1342" s="57">
        <v>46081</v>
      </c>
      <c r="W1342" s="65">
        <f t="shared" si="20"/>
        <v>28</v>
      </c>
    </row>
    <row r="1343" spans="1:23" ht="13.5" x14ac:dyDescent="0.25">
      <c r="A1343" t="s">
        <v>4852</v>
      </c>
      <c r="B1343" s="57">
        <v>46054</v>
      </c>
      <c r="C1343" s="57">
        <v>46081</v>
      </c>
      <c r="D1343" t="s">
        <v>11676</v>
      </c>
      <c r="E1343" t="s">
        <v>4854</v>
      </c>
      <c r="F1343" t="s">
        <v>49</v>
      </c>
      <c r="G1343" t="s">
        <v>50</v>
      </c>
      <c r="H1343" t="s">
        <v>831</v>
      </c>
      <c r="I1343" t="s">
        <v>39</v>
      </c>
      <c r="J1343" t="s">
        <v>17756</v>
      </c>
      <c r="K1343" t="s">
        <v>17757</v>
      </c>
      <c r="L1343" s="66">
        <v>28</v>
      </c>
      <c r="M1343" s="66">
        <v>0</v>
      </c>
      <c r="N1343" t="s">
        <v>832</v>
      </c>
      <c r="O1343" t="s">
        <v>4840</v>
      </c>
      <c r="P1343" t="s">
        <v>41</v>
      </c>
      <c r="Q1343" t="s">
        <v>224</v>
      </c>
      <c r="R1343"/>
      <c r="S1343"/>
      <c r="T1343"/>
      <c r="U1343" s="57">
        <v>46054</v>
      </c>
      <c r="V1343" s="57">
        <v>46081</v>
      </c>
      <c r="W1343" s="65">
        <f t="shared" si="20"/>
        <v>28</v>
      </c>
    </row>
    <row r="1344" spans="1:23" ht="13.5" x14ac:dyDescent="0.25">
      <c r="A1344" t="s">
        <v>5904</v>
      </c>
      <c r="B1344" s="57">
        <v>46054</v>
      </c>
      <c r="C1344" s="57">
        <v>46081</v>
      </c>
      <c r="D1344" t="s">
        <v>11676</v>
      </c>
      <c r="E1344" t="s">
        <v>5906</v>
      </c>
      <c r="F1344" t="s">
        <v>49</v>
      </c>
      <c r="G1344" t="s">
        <v>50</v>
      </c>
      <c r="H1344" t="s">
        <v>38</v>
      </c>
      <c r="I1344" t="s">
        <v>39</v>
      </c>
      <c r="J1344" t="s">
        <v>17756</v>
      </c>
      <c r="K1344" t="s">
        <v>17757</v>
      </c>
      <c r="L1344" s="66">
        <v>28</v>
      </c>
      <c r="M1344" s="66">
        <v>0</v>
      </c>
      <c r="N1344" t="s">
        <v>38</v>
      </c>
      <c r="O1344" t="s">
        <v>5844</v>
      </c>
      <c r="P1344" t="s">
        <v>41</v>
      </c>
      <c r="Q1344" t="s">
        <v>224</v>
      </c>
      <c r="R1344"/>
      <c r="S1344"/>
      <c r="T1344"/>
      <c r="U1344" s="57">
        <v>46054</v>
      </c>
      <c r="V1344" s="57">
        <v>46081</v>
      </c>
      <c r="W1344" s="65">
        <f t="shared" si="20"/>
        <v>28</v>
      </c>
    </row>
    <row r="1345" spans="1:23" ht="13.5" x14ac:dyDescent="0.25">
      <c r="A1345" t="s">
        <v>5910</v>
      </c>
      <c r="B1345" s="57">
        <v>46054</v>
      </c>
      <c r="C1345" s="57">
        <v>46081</v>
      </c>
      <c r="D1345" t="s">
        <v>11676</v>
      </c>
      <c r="E1345" t="s">
        <v>5912</v>
      </c>
      <c r="F1345" t="s">
        <v>49</v>
      </c>
      <c r="G1345" t="s">
        <v>50</v>
      </c>
      <c r="H1345" t="s">
        <v>38</v>
      </c>
      <c r="I1345" t="s">
        <v>39</v>
      </c>
      <c r="J1345" t="s">
        <v>17756</v>
      </c>
      <c r="K1345" t="s">
        <v>17757</v>
      </c>
      <c r="L1345" s="66">
        <v>28</v>
      </c>
      <c r="M1345" s="66">
        <v>0</v>
      </c>
      <c r="N1345" t="s">
        <v>38</v>
      </c>
      <c r="O1345" t="s">
        <v>5844</v>
      </c>
      <c r="P1345" t="s">
        <v>41</v>
      </c>
      <c r="Q1345" t="s">
        <v>224</v>
      </c>
      <c r="R1345"/>
      <c r="S1345"/>
      <c r="T1345"/>
      <c r="U1345" s="57">
        <v>46054</v>
      </c>
      <c r="V1345" s="57">
        <v>46081</v>
      </c>
      <c r="W1345" s="65">
        <f t="shared" si="20"/>
        <v>28</v>
      </c>
    </row>
    <row r="1346" spans="1:23" ht="13.5" x14ac:dyDescent="0.25">
      <c r="A1346" t="s">
        <v>5915</v>
      </c>
      <c r="B1346" s="57">
        <v>46054</v>
      </c>
      <c r="C1346" s="57">
        <v>46081</v>
      </c>
      <c r="D1346" t="s">
        <v>11676</v>
      </c>
      <c r="E1346" t="s">
        <v>5917</v>
      </c>
      <c r="F1346" t="s">
        <v>49</v>
      </c>
      <c r="G1346" t="s">
        <v>50</v>
      </c>
      <c r="H1346" t="s">
        <v>38</v>
      </c>
      <c r="I1346" t="s">
        <v>39</v>
      </c>
      <c r="J1346" t="s">
        <v>17756</v>
      </c>
      <c r="K1346" t="s">
        <v>17757</v>
      </c>
      <c r="L1346" s="66">
        <v>28</v>
      </c>
      <c r="M1346" s="66">
        <v>0</v>
      </c>
      <c r="N1346" t="s">
        <v>38</v>
      </c>
      <c r="O1346" t="s">
        <v>5844</v>
      </c>
      <c r="P1346" t="s">
        <v>41</v>
      </c>
      <c r="Q1346" t="s">
        <v>224</v>
      </c>
      <c r="R1346"/>
      <c r="S1346"/>
      <c r="T1346"/>
      <c r="U1346" s="57">
        <v>46054</v>
      </c>
      <c r="V1346" s="57">
        <v>46081</v>
      </c>
      <c r="W1346" s="65">
        <f t="shared" si="20"/>
        <v>28</v>
      </c>
    </row>
    <row r="1347" spans="1:23" ht="13.5" x14ac:dyDescent="0.25">
      <c r="A1347" t="s">
        <v>1944</v>
      </c>
      <c r="B1347" s="57">
        <v>46054</v>
      </c>
      <c r="C1347" s="57">
        <v>46081</v>
      </c>
      <c r="D1347" t="s">
        <v>11676</v>
      </c>
      <c r="E1347" t="s">
        <v>5937</v>
      </c>
      <c r="F1347" t="s">
        <v>49</v>
      </c>
      <c r="G1347" t="s">
        <v>50</v>
      </c>
      <c r="H1347" t="s">
        <v>38</v>
      </c>
      <c r="I1347" t="s">
        <v>39</v>
      </c>
      <c r="J1347" t="s">
        <v>17756</v>
      </c>
      <c r="K1347" t="s">
        <v>17757</v>
      </c>
      <c r="L1347" s="66">
        <v>28</v>
      </c>
      <c r="M1347" s="66">
        <v>0</v>
      </c>
      <c r="N1347" t="s">
        <v>38</v>
      </c>
      <c r="O1347" t="s">
        <v>5844</v>
      </c>
      <c r="P1347" t="s">
        <v>41</v>
      </c>
      <c r="Q1347" t="s">
        <v>224</v>
      </c>
      <c r="R1347"/>
      <c r="S1347"/>
      <c r="T1347"/>
      <c r="U1347" s="57">
        <v>46054</v>
      </c>
      <c r="V1347" s="57">
        <v>46081</v>
      </c>
      <c r="W1347" s="65">
        <f t="shared" ref="W1347:W1410" si="21">(V1347-U1347)+1</f>
        <v>28</v>
      </c>
    </row>
    <row r="1348" spans="1:23" ht="13.5" x14ac:dyDescent="0.25">
      <c r="A1348" t="s">
        <v>5948</v>
      </c>
      <c r="B1348" s="57">
        <v>46054</v>
      </c>
      <c r="C1348" s="57">
        <v>46081</v>
      </c>
      <c r="D1348" t="s">
        <v>11676</v>
      </c>
      <c r="E1348" t="s">
        <v>5950</v>
      </c>
      <c r="F1348" t="s">
        <v>49</v>
      </c>
      <c r="G1348" t="s">
        <v>50</v>
      </c>
      <c r="H1348" t="s">
        <v>38</v>
      </c>
      <c r="I1348" t="s">
        <v>39</v>
      </c>
      <c r="J1348" t="s">
        <v>17756</v>
      </c>
      <c r="K1348" t="s">
        <v>17757</v>
      </c>
      <c r="L1348" s="66">
        <v>28</v>
      </c>
      <c r="M1348" s="66">
        <v>0</v>
      </c>
      <c r="N1348" t="s">
        <v>38</v>
      </c>
      <c r="O1348" t="s">
        <v>5844</v>
      </c>
      <c r="P1348" t="s">
        <v>41</v>
      </c>
      <c r="Q1348" t="s">
        <v>224</v>
      </c>
      <c r="R1348"/>
      <c r="S1348"/>
      <c r="T1348"/>
      <c r="U1348" s="57">
        <v>46054</v>
      </c>
      <c r="V1348" s="57">
        <v>46081</v>
      </c>
      <c r="W1348" s="65">
        <f t="shared" si="21"/>
        <v>28</v>
      </c>
    </row>
    <row r="1349" spans="1:23" ht="13.5" x14ac:dyDescent="0.25">
      <c r="A1349" t="s">
        <v>4377</v>
      </c>
      <c r="B1349" s="57">
        <v>46054</v>
      </c>
      <c r="C1349" s="57">
        <v>46081</v>
      </c>
      <c r="D1349" t="s">
        <v>11676</v>
      </c>
      <c r="E1349" t="s">
        <v>4379</v>
      </c>
      <c r="F1349" t="s">
        <v>49</v>
      </c>
      <c r="G1349" t="s">
        <v>50</v>
      </c>
      <c r="H1349" t="s">
        <v>159</v>
      </c>
      <c r="I1349" t="s">
        <v>39</v>
      </c>
      <c r="J1349" t="s">
        <v>17756</v>
      </c>
      <c r="K1349" t="s">
        <v>17757</v>
      </c>
      <c r="L1349" s="66">
        <v>28</v>
      </c>
      <c r="M1349" s="66">
        <v>0</v>
      </c>
      <c r="N1349" t="s">
        <v>160</v>
      </c>
      <c r="O1349" t="s">
        <v>3979</v>
      </c>
      <c r="P1349" t="s">
        <v>41</v>
      </c>
      <c r="Q1349" t="s">
        <v>224</v>
      </c>
      <c r="R1349"/>
      <c r="S1349"/>
      <c r="T1349"/>
      <c r="U1349" s="57">
        <v>46054</v>
      </c>
      <c r="V1349" s="57">
        <v>46081</v>
      </c>
      <c r="W1349" s="65">
        <f t="shared" si="21"/>
        <v>28</v>
      </c>
    </row>
    <row r="1350" spans="1:23" ht="13.5" x14ac:dyDescent="0.25">
      <c r="A1350" t="s">
        <v>4381</v>
      </c>
      <c r="B1350" s="57">
        <v>46054</v>
      </c>
      <c r="C1350" s="57">
        <v>46081</v>
      </c>
      <c r="D1350" t="s">
        <v>11676</v>
      </c>
      <c r="E1350" t="s">
        <v>4382</v>
      </c>
      <c r="F1350" t="s">
        <v>49</v>
      </c>
      <c r="G1350" t="s">
        <v>50</v>
      </c>
      <c r="H1350" t="s">
        <v>159</v>
      </c>
      <c r="I1350" t="s">
        <v>39</v>
      </c>
      <c r="J1350" t="s">
        <v>17756</v>
      </c>
      <c r="K1350" t="s">
        <v>17757</v>
      </c>
      <c r="L1350" s="66">
        <v>28</v>
      </c>
      <c r="M1350" s="66">
        <v>0</v>
      </c>
      <c r="N1350" t="s">
        <v>160</v>
      </c>
      <c r="O1350" t="s">
        <v>3979</v>
      </c>
      <c r="P1350" t="s">
        <v>41</v>
      </c>
      <c r="Q1350" t="s">
        <v>224</v>
      </c>
      <c r="R1350"/>
      <c r="S1350"/>
      <c r="T1350"/>
      <c r="U1350" s="57">
        <v>46054</v>
      </c>
      <c r="V1350" s="57">
        <v>46081</v>
      </c>
      <c r="W1350" s="65">
        <f t="shared" si="21"/>
        <v>28</v>
      </c>
    </row>
    <row r="1351" spans="1:23" ht="13.5" x14ac:dyDescent="0.25">
      <c r="A1351" t="s">
        <v>450</v>
      </c>
      <c r="B1351" s="57">
        <v>46054</v>
      </c>
      <c r="C1351" s="57">
        <v>46081</v>
      </c>
      <c r="D1351" t="s">
        <v>11676</v>
      </c>
      <c r="E1351" t="s">
        <v>4386</v>
      </c>
      <c r="F1351" t="s">
        <v>49</v>
      </c>
      <c r="G1351" t="s">
        <v>50</v>
      </c>
      <c r="H1351" t="s">
        <v>159</v>
      </c>
      <c r="I1351" t="s">
        <v>39</v>
      </c>
      <c r="J1351" t="s">
        <v>17756</v>
      </c>
      <c r="K1351" t="s">
        <v>17757</v>
      </c>
      <c r="L1351" s="66">
        <v>28</v>
      </c>
      <c r="M1351" s="66">
        <v>0</v>
      </c>
      <c r="N1351" t="s">
        <v>160</v>
      </c>
      <c r="O1351" t="s">
        <v>3979</v>
      </c>
      <c r="P1351" t="s">
        <v>41</v>
      </c>
      <c r="Q1351" t="s">
        <v>224</v>
      </c>
      <c r="R1351"/>
      <c r="S1351"/>
      <c r="T1351"/>
      <c r="U1351" s="57">
        <v>46054</v>
      </c>
      <c r="V1351" s="57">
        <v>46081</v>
      </c>
      <c r="W1351" s="65">
        <f t="shared" si="21"/>
        <v>28</v>
      </c>
    </row>
    <row r="1352" spans="1:23" ht="13.5" x14ac:dyDescent="0.25">
      <c r="A1352" t="s">
        <v>4393</v>
      </c>
      <c r="B1352" s="57">
        <v>46054</v>
      </c>
      <c r="C1352" s="57">
        <v>46081</v>
      </c>
      <c r="D1352" t="s">
        <v>11676</v>
      </c>
      <c r="E1352" t="s">
        <v>4394</v>
      </c>
      <c r="F1352" t="s">
        <v>49</v>
      </c>
      <c r="G1352" t="s">
        <v>50</v>
      </c>
      <c r="H1352" t="s">
        <v>159</v>
      </c>
      <c r="I1352" t="s">
        <v>39</v>
      </c>
      <c r="J1352" t="s">
        <v>17756</v>
      </c>
      <c r="K1352" t="s">
        <v>17757</v>
      </c>
      <c r="L1352" s="66">
        <v>28</v>
      </c>
      <c r="M1352" s="66">
        <v>0</v>
      </c>
      <c r="N1352" t="s">
        <v>160</v>
      </c>
      <c r="O1352" t="s">
        <v>3979</v>
      </c>
      <c r="P1352" t="s">
        <v>41</v>
      </c>
      <c r="Q1352" t="s">
        <v>224</v>
      </c>
      <c r="R1352"/>
      <c r="S1352"/>
      <c r="T1352"/>
      <c r="U1352" s="57">
        <v>46054</v>
      </c>
      <c r="V1352" s="57">
        <v>46081</v>
      </c>
      <c r="W1352" s="65">
        <f t="shared" si="21"/>
        <v>28</v>
      </c>
    </row>
    <row r="1353" spans="1:23" ht="13.5" x14ac:dyDescent="0.25">
      <c r="A1353" t="s">
        <v>2307</v>
      </c>
      <c r="B1353" s="57">
        <v>46054</v>
      </c>
      <c r="C1353" s="57">
        <v>46081</v>
      </c>
      <c r="D1353" t="s">
        <v>11676</v>
      </c>
      <c r="E1353" t="s">
        <v>4093</v>
      </c>
      <c r="F1353" t="s">
        <v>49</v>
      </c>
      <c r="G1353" t="s">
        <v>50</v>
      </c>
      <c r="H1353" t="s">
        <v>38</v>
      </c>
      <c r="I1353" t="s">
        <v>39</v>
      </c>
      <c r="J1353" t="s">
        <v>17756</v>
      </c>
      <c r="K1353" t="s">
        <v>17757</v>
      </c>
      <c r="L1353" s="66">
        <v>28</v>
      </c>
      <c r="M1353" s="66">
        <v>0</v>
      </c>
      <c r="N1353" t="s">
        <v>38</v>
      </c>
      <c r="O1353" t="s">
        <v>3979</v>
      </c>
      <c r="P1353" t="s">
        <v>41</v>
      </c>
      <c r="Q1353" t="s">
        <v>224</v>
      </c>
      <c r="R1353"/>
      <c r="S1353"/>
      <c r="T1353"/>
      <c r="U1353" s="57">
        <v>46054</v>
      </c>
      <c r="V1353" s="57">
        <v>46081</v>
      </c>
      <c r="W1353" s="65">
        <f t="shared" si="21"/>
        <v>28</v>
      </c>
    </row>
    <row r="1354" spans="1:23" ht="13.5" x14ac:dyDescent="0.25">
      <c r="A1354" t="s">
        <v>539</v>
      </c>
      <c r="B1354" s="57">
        <v>46054</v>
      </c>
      <c r="C1354" s="57">
        <v>46081</v>
      </c>
      <c r="D1354" t="s">
        <v>11676</v>
      </c>
      <c r="E1354" t="s">
        <v>540</v>
      </c>
      <c r="F1354" t="s">
        <v>49</v>
      </c>
      <c r="G1354" t="s">
        <v>50</v>
      </c>
      <c r="H1354" t="s">
        <v>241</v>
      </c>
      <c r="I1354" t="s">
        <v>39</v>
      </c>
      <c r="J1354" t="s">
        <v>17756</v>
      </c>
      <c r="K1354" t="s">
        <v>17757</v>
      </c>
      <c r="L1354" s="66">
        <v>28</v>
      </c>
      <c r="M1354" s="66">
        <v>0</v>
      </c>
      <c r="N1354" t="s">
        <v>242</v>
      </c>
      <c r="O1354" t="s">
        <v>359</v>
      </c>
      <c r="P1354" t="s">
        <v>41</v>
      </c>
      <c r="Q1354" t="s">
        <v>224</v>
      </c>
      <c r="R1354"/>
      <c r="S1354"/>
      <c r="T1354"/>
      <c r="U1354" s="57">
        <v>46054</v>
      </c>
      <c r="V1354" s="57">
        <v>46081</v>
      </c>
      <c r="W1354" s="65">
        <f t="shared" si="21"/>
        <v>28</v>
      </c>
    </row>
    <row r="1355" spans="1:23" ht="13.5" x14ac:dyDescent="0.25">
      <c r="A1355" t="s">
        <v>1199</v>
      </c>
      <c r="B1355" s="57">
        <v>46054</v>
      </c>
      <c r="C1355" s="57">
        <v>46081</v>
      </c>
      <c r="D1355" t="s">
        <v>11676</v>
      </c>
      <c r="E1355" t="s">
        <v>4412</v>
      </c>
      <c r="F1355" t="s">
        <v>49</v>
      </c>
      <c r="G1355" t="s">
        <v>50</v>
      </c>
      <c r="H1355" t="s">
        <v>159</v>
      </c>
      <c r="I1355" t="s">
        <v>39</v>
      </c>
      <c r="J1355" t="s">
        <v>17756</v>
      </c>
      <c r="K1355" t="s">
        <v>17757</v>
      </c>
      <c r="L1355" s="66">
        <v>28</v>
      </c>
      <c r="M1355" s="66">
        <v>0</v>
      </c>
      <c r="N1355" t="s">
        <v>160</v>
      </c>
      <c r="O1355" t="s">
        <v>3979</v>
      </c>
      <c r="P1355" t="s">
        <v>41</v>
      </c>
      <c r="Q1355" t="s">
        <v>224</v>
      </c>
      <c r="R1355"/>
      <c r="S1355"/>
      <c r="T1355"/>
      <c r="U1355" s="57">
        <v>46054</v>
      </c>
      <c r="V1355" s="57">
        <v>46081</v>
      </c>
      <c r="W1355" s="65">
        <f t="shared" si="21"/>
        <v>28</v>
      </c>
    </row>
    <row r="1356" spans="1:23" ht="13.5" x14ac:dyDescent="0.25">
      <c r="A1356" t="s">
        <v>3573</v>
      </c>
      <c r="B1356" s="57">
        <v>46054</v>
      </c>
      <c r="C1356" s="57">
        <v>46081</v>
      </c>
      <c r="D1356" t="s">
        <v>11676</v>
      </c>
      <c r="E1356" t="s">
        <v>5726</v>
      </c>
      <c r="F1356" t="s">
        <v>36</v>
      </c>
      <c r="G1356" t="s">
        <v>330</v>
      </c>
      <c r="H1356" t="s">
        <v>159</v>
      </c>
      <c r="I1356" t="s">
        <v>39</v>
      </c>
      <c r="J1356" t="s">
        <v>17833</v>
      </c>
      <c r="K1356" t="s">
        <v>17834</v>
      </c>
      <c r="L1356" s="66">
        <v>28</v>
      </c>
      <c r="M1356" s="66">
        <v>0</v>
      </c>
      <c r="N1356" t="s">
        <v>160</v>
      </c>
      <c r="O1356" t="s">
        <v>5699</v>
      </c>
      <c r="P1356" t="s">
        <v>41</v>
      </c>
      <c r="Q1356" t="s">
        <v>11165</v>
      </c>
      <c r="R1356" t="s">
        <v>14154</v>
      </c>
      <c r="S1356" t="s">
        <v>14155</v>
      </c>
      <c r="T1356"/>
      <c r="U1356" s="57">
        <v>46054</v>
      </c>
      <c r="V1356" s="57">
        <v>46081</v>
      </c>
      <c r="W1356" s="65">
        <f t="shared" si="21"/>
        <v>28</v>
      </c>
    </row>
    <row r="1357" spans="1:23" ht="13.5" x14ac:dyDescent="0.25">
      <c r="A1357" t="s">
        <v>3778</v>
      </c>
      <c r="B1357" s="57">
        <v>46054</v>
      </c>
      <c r="C1357" s="57">
        <v>46081</v>
      </c>
      <c r="D1357" t="s">
        <v>11676</v>
      </c>
      <c r="E1357" t="s">
        <v>4109</v>
      </c>
      <c r="F1357" t="s">
        <v>49</v>
      </c>
      <c r="G1357" t="s">
        <v>50</v>
      </c>
      <c r="H1357" t="s">
        <v>38</v>
      </c>
      <c r="I1357" t="s">
        <v>39</v>
      </c>
      <c r="J1357" t="s">
        <v>17756</v>
      </c>
      <c r="K1357" t="s">
        <v>17757</v>
      </c>
      <c r="L1357" s="66">
        <v>28</v>
      </c>
      <c r="M1357" s="66">
        <v>0</v>
      </c>
      <c r="N1357" t="s">
        <v>38</v>
      </c>
      <c r="O1357" t="s">
        <v>3979</v>
      </c>
      <c r="P1357" t="s">
        <v>41</v>
      </c>
      <c r="Q1357" t="s">
        <v>224</v>
      </c>
      <c r="R1357"/>
      <c r="S1357"/>
      <c r="T1357"/>
      <c r="U1357" s="57">
        <v>46054</v>
      </c>
      <c r="V1357" s="57">
        <v>46081</v>
      </c>
      <c r="W1357" s="65">
        <f t="shared" si="21"/>
        <v>28</v>
      </c>
    </row>
    <row r="1358" spans="1:23" ht="13.5" x14ac:dyDescent="0.25">
      <c r="A1358" t="s">
        <v>802</v>
      </c>
      <c r="B1358" s="57">
        <v>46054</v>
      </c>
      <c r="C1358" s="57">
        <v>46081</v>
      </c>
      <c r="D1358" t="s">
        <v>11676</v>
      </c>
      <c r="E1358" t="s">
        <v>804</v>
      </c>
      <c r="F1358" t="s">
        <v>36</v>
      </c>
      <c r="G1358" t="s">
        <v>799</v>
      </c>
      <c r="H1358" t="s">
        <v>793</v>
      </c>
      <c r="I1358" t="s">
        <v>39</v>
      </c>
      <c r="J1358" t="s">
        <v>17833</v>
      </c>
      <c r="K1358" t="s">
        <v>17834</v>
      </c>
      <c r="L1358" s="66">
        <v>28</v>
      </c>
      <c r="M1358" s="66">
        <v>0</v>
      </c>
      <c r="N1358" t="s">
        <v>794</v>
      </c>
      <c r="O1358" t="s">
        <v>734</v>
      </c>
      <c r="P1358" t="s">
        <v>41</v>
      </c>
      <c r="Q1358" t="s">
        <v>805</v>
      </c>
      <c r="R1358" t="s">
        <v>14465</v>
      </c>
      <c r="S1358" t="s">
        <v>14466</v>
      </c>
      <c r="T1358" t="s">
        <v>794</v>
      </c>
      <c r="U1358" s="57">
        <v>46054</v>
      </c>
      <c r="V1358" s="57">
        <v>46081</v>
      </c>
      <c r="W1358" s="65">
        <f t="shared" si="21"/>
        <v>28</v>
      </c>
    </row>
    <row r="1359" spans="1:23" ht="13.5" x14ac:dyDescent="0.25">
      <c r="A1359" t="s">
        <v>1281</v>
      </c>
      <c r="B1359" s="57">
        <v>46054</v>
      </c>
      <c r="C1359" s="57">
        <v>46081</v>
      </c>
      <c r="D1359" t="s">
        <v>11676</v>
      </c>
      <c r="E1359" t="s">
        <v>1283</v>
      </c>
      <c r="F1359" t="s">
        <v>36</v>
      </c>
      <c r="G1359" t="s">
        <v>799</v>
      </c>
      <c r="H1359" t="s">
        <v>159</v>
      </c>
      <c r="I1359" t="s">
        <v>39</v>
      </c>
      <c r="J1359" t="s">
        <v>17833</v>
      </c>
      <c r="K1359" t="s">
        <v>17834</v>
      </c>
      <c r="L1359" s="66">
        <v>28</v>
      </c>
      <c r="M1359" s="66">
        <v>0</v>
      </c>
      <c r="N1359" t="s">
        <v>160</v>
      </c>
      <c r="O1359" t="s">
        <v>1251</v>
      </c>
      <c r="P1359" t="s">
        <v>41</v>
      </c>
      <c r="Q1359" t="s">
        <v>1295</v>
      </c>
      <c r="R1359" t="s">
        <v>13345</v>
      </c>
      <c r="S1359" t="s">
        <v>13346</v>
      </c>
      <c r="T1359" t="s">
        <v>717</v>
      </c>
      <c r="U1359" s="57">
        <v>46054</v>
      </c>
      <c r="V1359" s="57">
        <v>46081</v>
      </c>
      <c r="W1359" s="65">
        <f t="shared" si="21"/>
        <v>28</v>
      </c>
    </row>
    <row r="1360" spans="1:23" ht="13.5" x14ac:dyDescent="0.25">
      <c r="A1360" t="s">
        <v>4117</v>
      </c>
      <c r="B1360" s="57">
        <v>46054</v>
      </c>
      <c r="C1360" s="57">
        <v>46081</v>
      </c>
      <c r="D1360" t="s">
        <v>11676</v>
      </c>
      <c r="E1360" t="s">
        <v>4118</v>
      </c>
      <c r="F1360" t="s">
        <v>49</v>
      </c>
      <c r="G1360" t="s">
        <v>50</v>
      </c>
      <c r="H1360" t="s">
        <v>38</v>
      </c>
      <c r="I1360" t="s">
        <v>39</v>
      </c>
      <c r="J1360" t="s">
        <v>17756</v>
      </c>
      <c r="K1360" t="s">
        <v>17757</v>
      </c>
      <c r="L1360" s="66">
        <v>28</v>
      </c>
      <c r="M1360" s="66">
        <v>0</v>
      </c>
      <c r="N1360" t="s">
        <v>38</v>
      </c>
      <c r="O1360" t="s">
        <v>3979</v>
      </c>
      <c r="P1360" t="s">
        <v>41</v>
      </c>
      <c r="Q1360" t="s">
        <v>224</v>
      </c>
      <c r="R1360"/>
      <c r="S1360"/>
      <c r="T1360"/>
      <c r="U1360" s="57">
        <v>46054</v>
      </c>
      <c r="V1360" s="57">
        <v>46081</v>
      </c>
      <c r="W1360" s="65">
        <f t="shared" si="21"/>
        <v>28</v>
      </c>
    </row>
    <row r="1361" spans="1:23" ht="13.5" x14ac:dyDescent="0.25">
      <c r="A1361" t="s">
        <v>3181</v>
      </c>
      <c r="B1361" s="57">
        <v>46054</v>
      </c>
      <c r="C1361" s="57">
        <v>46081</v>
      </c>
      <c r="D1361" t="s">
        <v>11676</v>
      </c>
      <c r="E1361" t="s">
        <v>4433</v>
      </c>
      <c r="F1361" t="s">
        <v>49</v>
      </c>
      <c r="G1361" t="s">
        <v>50</v>
      </c>
      <c r="H1361" t="s">
        <v>159</v>
      </c>
      <c r="I1361" t="s">
        <v>39</v>
      </c>
      <c r="J1361" t="s">
        <v>17756</v>
      </c>
      <c r="K1361" t="s">
        <v>17757</v>
      </c>
      <c r="L1361" s="66">
        <v>28</v>
      </c>
      <c r="M1361" s="66">
        <v>0</v>
      </c>
      <c r="N1361" t="s">
        <v>160</v>
      </c>
      <c r="O1361" t="s">
        <v>3979</v>
      </c>
      <c r="P1361" t="s">
        <v>41</v>
      </c>
      <c r="Q1361" t="s">
        <v>224</v>
      </c>
      <c r="R1361"/>
      <c r="S1361"/>
      <c r="T1361"/>
      <c r="U1361" s="57">
        <v>46054</v>
      </c>
      <c r="V1361" s="57">
        <v>46081</v>
      </c>
      <c r="W1361" s="65">
        <f t="shared" si="21"/>
        <v>28</v>
      </c>
    </row>
    <row r="1362" spans="1:23" ht="13.5" x14ac:dyDescent="0.25">
      <c r="A1362" t="s">
        <v>8369</v>
      </c>
      <c r="B1362" s="57">
        <v>46054</v>
      </c>
      <c r="C1362" s="57">
        <v>46081</v>
      </c>
      <c r="D1362" t="s">
        <v>11676</v>
      </c>
      <c r="E1362" t="s">
        <v>9147</v>
      </c>
      <c r="F1362" t="s">
        <v>49</v>
      </c>
      <c r="G1362" t="s">
        <v>50</v>
      </c>
      <c r="H1362" t="s">
        <v>831</v>
      </c>
      <c r="I1362" t="s">
        <v>39</v>
      </c>
      <c r="J1362" t="s">
        <v>17756</v>
      </c>
      <c r="K1362" t="s">
        <v>17757</v>
      </c>
      <c r="L1362" s="66">
        <v>28</v>
      </c>
      <c r="M1362" s="66">
        <v>0</v>
      </c>
      <c r="N1362" t="s">
        <v>832</v>
      </c>
      <c r="O1362" t="s">
        <v>833</v>
      </c>
      <c r="P1362" t="s">
        <v>11678</v>
      </c>
      <c r="Q1362" t="s">
        <v>224</v>
      </c>
      <c r="R1362"/>
      <c r="S1362"/>
      <c r="T1362"/>
      <c r="U1362" s="57">
        <v>46054</v>
      </c>
      <c r="V1362" s="57">
        <v>46081</v>
      </c>
      <c r="W1362" s="65">
        <f t="shared" si="21"/>
        <v>28</v>
      </c>
    </row>
    <row r="1363" spans="1:23" ht="13.5" x14ac:dyDescent="0.25">
      <c r="A1363" t="s">
        <v>6362</v>
      </c>
      <c r="B1363" s="57">
        <v>46054</v>
      </c>
      <c r="C1363" s="57">
        <v>46081</v>
      </c>
      <c r="D1363" t="s">
        <v>11676</v>
      </c>
      <c r="E1363" t="s">
        <v>6364</v>
      </c>
      <c r="F1363" t="s">
        <v>36</v>
      </c>
      <c r="G1363" t="s">
        <v>799</v>
      </c>
      <c r="H1363" t="s">
        <v>159</v>
      </c>
      <c r="I1363" t="s">
        <v>39</v>
      </c>
      <c r="J1363" t="s">
        <v>17833</v>
      </c>
      <c r="K1363" t="s">
        <v>17834</v>
      </c>
      <c r="L1363" s="66">
        <v>28</v>
      </c>
      <c r="M1363" s="66">
        <v>0</v>
      </c>
      <c r="N1363" t="s">
        <v>160</v>
      </c>
      <c r="O1363" t="s">
        <v>5844</v>
      </c>
      <c r="P1363" t="s">
        <v>41</v>
      </c>
      <c r="Q1363" t="s">
        <v>6444</v>
      </c>
      <c r="R1363" t="s">
        <v>13105</v>
      </c>
      <c r="S1363" t="s">
        <v>13106</v>
      </c>
      <c r="T1363" t="s">
        <v>160</v>
      </c>
      <c r="U1363" s="57">
        <v>46054</v>
      </c>
      <c r="V1363" s="57">
        <v>46081</v>
      </c>
      <c r="W1363" s="65">
        <f t="shared" si="21"/>
        <v>28</v>
      </c>
    </row>
    <row r="1364" spans="1:23" ht="13.5" x14ac:dyDescent="0.25">
      <c r="A1364" t="s">
        <v>262</v>
      </c>
      <c r="B1364" s="57">
        <v>46054</v>
      </c>
      <c r="C1364" s="57">
        <v>46081</v>
      </c>
      <c r="D1364" t="s">
        <v>11676</v>
      </c>
      <c r="E1364" t="s">
        <v>348</v>
      </c>
      <c r="F1364" t="s">
        <v>85</v>
      </c>
      <c r="G1364" t="s">
        <v>50</v>
      </c>
      <c r="H1364" t="s">
        <v>241</v>
      </c>
      <c r="I1364" t="s">
        <v>39</v>
      </c>
      <c r="J1364" t="s">
        <v>17756</v>
      </c>
      <c r="K1364" t="s">
        <v>17757</v>
      </c>
      <c r="L1364" s="66">
        <v>28</v>
      </c>
      <c r="M1364" s="66">
        <v>0</v>
      </c>
      <c r="N1364" t="s">
        <v>242</v>
      </c>
      <c r="O1364" t="s">
        <v>283</v>
      </c>
      <c r="P1364" t="s">
        <v>41</v>
      </c>
      <c r="Q1364" t="s">
        <v>224</v>
      </c>
      <c r="R1364"/>
      <c r="S1364"/>
      <c r="T1364"/>
      <c r="U1364" s="57">
        <v>46054</v>
      </c>
      <c r="V1364" s="57">
        <v>46081</v>
      </c>
      <c r="W1364" s="65">
        <f t="shared" si="21"/>
        <v>28</v>
      </c>
    </row>
    <row r="1365" spans="1:23" ht="13.5" x14ac:dyDescent="0.25">
      <c r="A1365" t="s">
        <v>4451</v>
      </c>
      <c r="B1365" s="57">
        <v>46054</v>
      </c>
      <c r="C1365" s="57">
        <v>46081</v>
      </c>
      <c r="D1365" t="s">
        <v>11676</v>
      </c>
      <c r="E1365" t="s">
        <v>4453</v>
      </c>
      <c r="F1365" t="s">
        <v>49</v>
      </c>
      <c r="G1365" t="s">
        <v>50</v>
      </c>
      <c r="H1365" t="s">
        <v>159</v>
      </c>
      <c r="I1365" t="s">
        <v>39</v>
      </c>
      <c r="J1365" t="s">
        <v>17756</v>
      </c>
      <c r="K1365" t="s">
        <v>17757</v>
      </c>
      <c r="L1365" s="66">
        <v>28</v>
      </c>
      <c r="M1365" s="66">
        <v>0</v>
      </c>
      <c r="N1365" t="s">
        <v>160</v>
      </c>
      <c r="O1365" t="s">
        <v>3979</v>
      </c>
      <c r="P1365" t="s">
        <v>41</v>
      </c>
      <c r="Q1365" t="s">
        <v>224</v>
      </c>
      <c r="R1365"/>
      <c r="S1365"/>
      <c r="T1365"/>
      <c r="U1365" s="57">
        <v>46054</v>
      </c>
      <c r="V1365" s="57">
        <v>46081</v>
      </c>
      <c r="W1365" s="65">
        <f t="shared" si="21"/>
        <v>28</v>
      </c>
    </row>
    <row r="1366" spans="1:23" ht="13.5" x14ac:dyDescent="0.25">
      <c r="A1366" t="s">
        <v>3550</v>
      </c>
      <c r="B1366" s="57">
        <v>46054</v>
      </c>
      <c r="C1366" s="57">
        <v>46081</v>
      </c>
      <c r="D1366" t="s">
        <v>11676</v>
      </c>
      <c r="E1366" t="s">
        <v>4149</v>
      </c>
      <c r="F1366" t="s">
        <v>49</v>
      </c>
      <c r="G1366" t="s">
        <v>50</v>
      </c>
      <c r="H1366" t="s">
        <v>38</v>
      </c>
      <c r="I1366" t="s">
        <v>39</v>
      </c>
      <c r="J1366" t="s">
        <v>17756</v>
      </c>
      <c r="K1366" t="s">
        <v>17757</v>
      </c>
      <c r="L1366" s="66">
        <v>28</v>
      </c>
      <c r="M1366" s="66">
        <v>0</v>
      </c>
      <c r="N1366" t="s">
        <v>38</v>
      </c>
      <c r="O1366" t="s">
        <v>3979</v>
      </c>
      <c r="P1366" t="s">
        <v>41</v>
      </c>
      <c r="Q1366" t="s">
        <v>224</v>
      </c>
      <c r="R1366"/>
      <c r="S1366"/>
      <c r="T1366"/>
      <c r="U1366" s="57">
        <v>46054</v>
      </c>
      <c r="V1366" s="57">
        <v>46081</v>
      </c>
      <c r="W1366" s="65">
        <f t="shared" si="21"/>
        <v>28</v>
      </c>
    </row>
    <row r="1367" spans="1:23" ht="13.5" x14ac:dyDescent="0.25">
      <c r="A1367" t="s">
        <v>2155</v>
      </c>
      <c r="B1367" s="57">
        <v>46054</v>
      </c>
      <c r="C1367" s="57">
        <v>46081</v>
      </c>
      <c r="D1367" t="s">
        <v>11676</v>
      </c>
      <c r="E1367" t="s">
        <v>4456</v>
      </c>
      <c r="F1367" t="s">
        <v>49</v>
      </c>
      <c r="G1367" t="s">
        <v>50</v>
      </c>
      <c r="H1367" t="s">
        <v>159</v>
      </c>
      <c r="I1367" t="s">
        <v>39</v>
      </c>
      <c r="J1367" t="s">
        <v>17756</v>
      </c>
      <c r="K1367" t="s">
        <v>17757</v>
      </c>
      <c r="L1367" s="66">
        <v>28</v>
      </c>
      <c r="M1367" s="66">
        <v>0</v>
      </c>
      <c r="N1367" t="s">
        <v>160</v>
      </c>
      <c r="O1367" t="s">
        <v>3979</v>
      </c>
      <c r="P1367" t="s">
        <v>41</v>
      </c>
      <c r="Q1367" t="s">
        <v>224</v>
      </c>
      <c r="R1367"/>
      <c r="S1367"/>
      <c r="T1367"/>
      <c r="U1367" s="57">
        <v>46054</v>
      </c>
      <c r="V1367" s="57">
        <v>46081</v>
      </c>
      <c r="W1367" s="65">
        <f t="shared" si="21"/>
        <v>28</v>
      </c>
    </row>
    <row r="1368" spans="1:23" ht="13.5" x14ac:dyDescent="0.25">
      <c r="A1368" t="s">
        <v>3907</v>
      </c>
      <c r="B1368" s="57">
        <v>46054</v>
      </c>
      <c r="C1368" s="57">
        <v>46081</v>
      </c>
      <c r="D1368" t="s">
        <v>11676</v>
      </c>
      <c r="E1368" t="s">
        <v>4459</v>
      </c>
      <c r="F1368" t="s">
        <v>49</v>
      </c>
      <c r="G1368" t="s">
        <v>50</v>
      </c>
      <c r="H1368" t="s">
        <v>159</v>
      </c>
      <c r="I1368" t="s">
        <v>39</v>
      </c>
      <c r="J1368" t="s">
        <v>17756</v>
      </c>
      <c r="K1368" t="s">
        <v>17757</v>
      </c>
      <c r="L1368" s="66">
        <v>28</v>
      </c>
      <c r="M1368" s="66">
        <v>0</v>
      </c>
      <c r="N1368" t="s">
        <v>160</v>
      </c>
      <c r="O1368" t="s">
        <v>3979</v>
      </c>
      <c r="P1368" t="s">
        <v>41</v>
      </c>
      <c r="Q1368" t="s">
        <v>224</v>
      </c>
      <c r="R1368"/>
      <c r="S1368"/>
      <c r="T1368"/>
      <c r="U1368" s="57">
        <v>46054</v>
      </c>
      <c r="V1368" s="57">
        <v>46081</v>
      </c>
      <c r="W1368" s="65">
        <f t="shared" si="21"/>
        <v>28</v>
      </c>
    </row>
    <row r="1369" spans="1:23" ht="13.5" x14ac:dyDescent="0.25">
      <c r="A1369" t="s">
        <v>4462</v>
      </c>
      <c r="B1369" s="57">
        <v>46054</v>
      </c>
      <c r="C1369" s="57">
        <v>46081</v>
      </c>
      <c r="D1369" t="s">
        <v>11676</v>
      </c>
      <c r="E1369" t="s">
        <v>4463</v>
      </c>
      <c r="F1369" t="s">
        <v>49</v>
      </c>
      <c r="G1369" t="s">
        <v>50</v>
      </c>
      <c r="H1369" t="s">
        <v>159</v>
      </c>
      <c r="I1369" t="s">
        <v>39</v>
      </c>
      <c r="J1369" t="s">
        <v>17756</v>
      </c>
      <c r="K1369" t="s">
        <v>17757</v>
      </c>
      <c r="L1369" s="66">
        <v>28</v>
      </c>
      <c r="M1369" s="66">
        <v>0</v>
      </c>
      <c r="N1369" t="s">
        <v>160</v>
      </c>
      <c r="O1369" t="s">
        <v>3979</v>
      </c>
      <c r="P1369" t="s">
        <v>41</v>
      </c>
      <c r="Q1369" t="s">
        <v>224</v>
      </c>
      <c r="R1369"/>
      <c r="S1369"/>
      <c r="T1369"/>
      <c r="U1369" s="57">
        <v>46054</v>
      </c>
      <c r="V1369" s="57">
        <v>46081</v>
      </c>
      <c r="W1369" s="65">
        <f t="shared" si="21"/>
        <v>28</v>
      </c>
    </row>
    <row r="1370" spans="1:23" ht="13.5" x14ac:dyDescent="0.25">
      <c r="A1370" t="s">
        <v>1879</v>
      </c>
      <c r="B1370" s="57">
        <v>46054</v>
      </c>
      <c r="C1370" s="57">
        <v>46081</v>
      </c>
      <c r="D1370" t="s">
        <v>11676</v>
      </c>
      <c r="E1370" t="s">
        <v>4466</v>
      </c>
      <c r="F1370" t="s">
        <v>49</v>
      </c>
      <c r="G1370" t="s">
        <v>50</v>
      </c>
      <c r="H1370" t="s">
        <v>159</v>
      </c>
      <c r="I1370" t="s">
        <v>39</v>
      </c>
      <c r="J1370" t="s">
        <v>17756</v>
      </c>
      <c r="K1370" t="s">
        <v>17757</v>
      </c>
      <c r="L1370" s="66">
        <v>28</v>
      </c>
      <c r="M1370" s="66">
        <v>0</v>
      </c>
      <c r="N1370" t="s">
        <v>160</v>
      </c>
      <c r="O1370" t="s">
        <v>3979</v>
      </c>
      <c r="P1370" t="s">
        <v>41</v>
      </c>
      <c r="Q1370" t="s">
        <v>224</v>
      </c>
      <c r="R1370"/>
      <c r="S1370"/>
      <c r="T1370"/>
      <c r="U1370" s="57">
        <v>46054</v>
      </c>
      <c r="V1370" s="57">
        <v>46081</v>
      </c>
      <c r="W1370" s="65">
        <f t="shared" si="21"/>
        <v>28</v>
      </c>
    </row>
    <row r="1371" spans="1:23" ht="13.5" x14ac:dyDescent="0.25">
      <c r="A1371" t="s">
        <v>4468</v>
      </c>
      <c r="B1371" s="57">
        <v>46054</v>
      </c>
      <c r="C1371" s="57">
        <v>46081</v>
      </c>
      <c r="D1371" t="s">
        <v>11676</v>
      </c>
      <c r="E1371" t="s">
        <v>4470</v>
      </c>
      <c r="F1371" t="s">
        <v>49</v>
      </c>
      <c r="G1371" t="s">
        <v>50</v>
      </c>
      <c r="H1371" t="s">
        <v>159</v>
      </c>
      <c r="I1371" t="s">
        <v>39</v>
      </c>
      <c r="J1371" t="s">
        <v>17756</v>
      </c>
      <c r="K1371" t="s">
        <v>17757</v>
      </c>
      <c r="L1371" s="66">
        <v>28</v>
      </c>
      <c r="M1371" s="66">
        <v>0</v>
      </c>
      <c r="N1371" t="s">
        <v>160</v>
      </c>
      <c r="O1371" t="s">
        <v>3979</v>
      </c>
      <c r="P1371" t="s">
        <v>41</v>
      </c>
      <c r="Q1371" t="s">
        <v>224</v>
      </c>
      <c r="R1371"/>
      <c r="S1371"/>
      <c r="T1371"/>
      <c r="U1371" s="57">
        <v>46054</v>
      </c>
      <c r="V1371" s="57">
        <v>46081</v>
      </c>
      <c r="W1371" s="65">
        <f t="shared" si="21"/>
        <v>28</v>
      </c>
    </row>
    <row r="1372" spans="1:23" ht="13.5" x14ac:dyDescent="0.25">
      <c r="A1372" t="s">
        <v>3575</v>
      </c>
      <c r="B1372" s="57">
        <v>46054</v>
      </c>
      <c r="C1372" s="57">
        <v>46081</v>
      </c>
      <c r="D1372" t="s">
        <v>11676</v>
      </c>
      <c r="E1372" t="s">
        <v>4474</v>
      </c>
      <c r="F1372" t="s">
        <v>49</v>
      </c>
      <c r="G1372" t="s">
        <v>50</v>
      </c>
      <c r="H1372" t="s">
        <v>159</v>
      </c>
      <c r="I1372" t="s">
        <v>39</v>
      </c>
      <c r="J1372" t="s">
        <v>17756</v>
      </c>
      <c r="K1372" t="s">
        <v>17757</v>
      </c>
      <c r="L1372" s="66">
        <v>28</v>
      </c>
      <c r="M1372" s="66">
        <v>0</v>
      </c>
      <c r="N1372" t="s">
        <v>160</v>
      </c>
      <c r="O1372" t="s">
        <v>3979</v>
      </c>
      <c r="P1372" t="s">
        <v>41</v>
      </c>
      <c r="Q1372" t="s">
        <v>224</v>
      </c>
      <c r="R1372"/>
      <c r="S1372"/>
      <c r="T1372"/>
      <c r="U1372" s="57">
        <v>46054</v>
      </c>
      <c r="V1372" s="57">
        <v>46081</v>
      </c>
      <c r="W1372" s="65">
        <f t="shared" si="21"/>
        <v>28</v>
      </c>
    </row>
    <row r="1373" spans="1:23" ht="13.5" x14ac:dyDescent="0.25">
      <c r="A1373" t="s">
        <v>489</v>
      </c>
      <c r="B1373" s="57">
        <v>46054</v>
      </c>
      <c r="C1373" s="57">
        <v>46081</v>
      </c>
      <c r="D1373" t="s">
        <v>11676</v>
      </c>
      <c r="E1373" t="s">
        <v>4484</v>
      </c>
      <c r="F1373" t="s">
        <v>49</v>
      </c>
      <c r="G1373" t="s">
        <v>50</v>
      </c>
      <c r="H1373" t="s">
        <v>159</v>
      </c>
      <c r="I1373" t="s">
        <v>39</v>
      </c>
      <c r="J1373" t="s">
        <v>17756</v>
      </c>
      <c r="K1373" t="s">
        <v>17757</v>
      </c>
      <c r="L1373" s="66">
        <v>28</v>
      </c>
      <c r="M1373" s="66">
        <v>0</v>
      </c>
      <c r="N1373" t="s">
        <v>160</v>
      </c>
      <c r="O1373" t="s">
        <v>3979</v>
      </c>
      <c r="P1373" t="s">
        <v>41</v>
      </c>
      <c r="Q1373" t="s">
        <v>224</v>
      </c>
      <c r="R1373"/>
      <c r="S1373"/>
      <c r="T1373"/>
      <c r="U1373" s="57">
        <v>46054</v>
      </c>
      <c r="V1373" s="57">
        <v>46081</v>
      </c>
      <c r="W1373" s="65">
        <f t="shared" si="21"/>
        <v>28</v>
      </c>
    </row>
    <row r="1374" spans="1:23" ht="13.5" x14ac:dyDescent="0.25">
      <c r="A1374" t="s">
        <v>9039</v>
      </c>
      <c r="B1374" s="57">
        <v>46054</v>
      </c>
      <c r="C1374" s="57">
        <v>46081</v>
      </c>
      <c r="D1374" t="s">
        <v>11676</v>
      </c>
      <c r="E1374" t="s">
        <v>9041</v>
      </c>
      <c r="F1374" t="s">
        <v>36</v>
      </c>
      <c r="G1374" t="s">
        <v>799</v>
      </c>
      <c r="H1374" t="s">
        <v>8869</v>
      </c>
      <c r="I1374" t="s">
        <v>39</v>
      </c>
      <c r="J1374" t="s">
        <v>17833</v>
      </c>
      <c r="K1374" t="s">
        <v>17834</v>
      </c>
      <c r="L1374" s="66">
        <v>28</v>
      </c>
      <c r="M1374" s="66">
        <v>0</v>
      </c>
      <c r="N1374" t="s">
        <v>8869</v>
      </c>
      <c r="O1374" t="s">
        <v>8821</v>
      </c>
      <c r="P1374" t="s">
        <v>11678</v>
      </c>
      <c r="Q1374" t="s">
        <v>11352</v>
      </c>
      <c r="R1374" t="s">
        <v>14678</v>
      </c>
      <c r="S1374" t="s">
        <v>14679</v>
      </c>
      <c r="T1374" t="s">
        <v>8869</v>
      </c>
      <c r="U1374" s="57">
        <v>46054</v>
      </c>
      <c r="V1374" s="57">
        <v>46081</v>
      </c>
      <c r="W1374" s="65">
        <f t="shared" si="21"/>
        <v>28</v>
      </c>
    </row>
    <row r="1375" spans="1:23" ht="13.5" x14ac:dyDescent="0.25">
      <c r="A1375" t="s">
        <v>1757</v>
      </c>
      <c r="B1375" s="57">
        <v>46054</v>
      </c>
      <c r="C1375" s="57">
        <v>46081</v>
      </c>
      <c r="D1375" t="s">
        <v>11676</v>
      </c>
      <c r="E1375" t="s">
        <v>4515</v>
      </c>
      <c r="F1375" t="s">
        <v>49</v>
      </c>
      <c r="G1375" t="s">
        <v>50</v>
      </c>
      <c r="H1375" t="s">
        <v>159</v>
      </c>
      <c r="I1375" t="s">
        <v>39</v>
      </c>
      <c r="J1375" t="s">
        <v>17756</v>
      </c>
      <c r="K1375" t="s">
        <v>17757</v>
      </c>
      <c r="L1375" s="66">
        <v>28</v>
      </c>
      <c r="M1375" s="66">
        <v>0</v>
      </c>
      <c r="N1375" t="s">
        <v>160</v>
      </c>
      <c r="O1375" t="s">
        <v>3979</v>
      </c>
      <c r="P1375" t="s">
        <v>41</v>
      </c>
      <c r="Q1375" t="s">
        <v>224</v>
      </c>
      <c r="R1375"/>
      <c r="S1375"/>
      <c r="T1375"/>
      <c r="U1375" s="57">
        <v>46054</v>
      </c>
      <c r="V1375" s="57">
        <v>46081</v>
      </c>
      <c r="W1375" s="65">
        <f t="shared" si="21"/>
        <v>28</v>
      </c>
    </row>
    <row r="1376" spans="1:23" ht="13.5" x14ac:dyDescent="0.25">
      <c r="A1376" t="s">
        <v>4215</v>
      </c>
      <c r="B1376" s="57">
        <v>46054</v>
      </c>
      <c r="C1376" s="57">
        <v>46081</v>
      </c>
      <c r="D1376" t="s">
        <v>11676</v>
      </c>
      <c r="E1376" t="s">
        <v>4216</v>
      </c>
      <c r="F1376" t="s">
        <v>49</v>
      </c>
      <c r="G1376" t="s">
        <v>50</v>
      </c>
      <c r="H1376" t="s">
        <v>38</v>
      </c>
      <c r="I1376" t="s">
        <v>39</v>
      </c>
      <c r="J1376" t="s">
        <v>17756</v>
      </c>
      <c r="K1376" t="s">
        <v>17757</v>
      </c>
      <c r="L1376" s="66">
        <v>28</v>
      </c>
      <c r="M1376" s="66">
        <v>0</v>
      </c>
      <c r="N1376" t="s">
        <v>38</v>
      </c>
      <c r="O1376" t="s">
        <v>3979</v>
      </c>
      <c r="P1376" t="s">
        <v>41</v>
      </c>
      <c r="Q1376" t="s">
        <v>224</v>
      </c>
      <c r="R1376"/>
      <c r="S1376"/>
      <c r="T1376"/>
      <c r="U1376" s="57">
        <v>46054</v>
      </c>
      <c r="V1376" s="57">
        <v>46081</v>
      </c>
      <c r="W1376" s="65">
        <f t="shared" si="21"/>
        <v>28</v>
      </c>
    </row>
    <row r="1377" spans="1:23" ht="13.5" x14ac:dyDescent="0.25">
      <c r="A1377" t="s">
        <v>1522</v>
      </c>
      <c r="B1377" s="57">
        <v>46054</v>
      </c>
      <c r="C1377" s="57">
        <v>46081</v>
      </c>
      <c r="D1377" t="s">
        <v>11676</v>
      </c>
      <c r="E1377" t="s">
        <v>4218</v>
      </c>
      <c r="F1377" t="s">
        <v>49</v>
      </c>
      <c r="G1377" t="s">
        <v>50</v>
      </c>
      <c r="H1377" t="s">
        <v>38</v>
      </c>
      <c r="I1377" t="s">
        <v>39</v>
      </c>
      <c r="J1377" t="s">
        <v>17756</v>
      </c>
      <c r="K1377" t="s">
        <v>17757</v>
      </c>
      <c r="L1377" s="66">
        <v>28</v>
      </c>
      <c r="M1377" s="66">
        <v>0</v>
      </c>
      <c r="N1377" t="s">
        <v>38</v>
      </c>
      <c r="O1377" t="s">
        <v>3979</v>
      </c>
      <c r="P1377" t="s">
        <v>41</v>
      </c>
      <c r="Q1377" t="s">
        <v>224</v>
      </c>
      <c r="R1377"/>
      <c r="S1377"/>
      <c r="T1377"/>
      <c r="U1377" s="57">
        <v>46054</v>
      </c>
      <c r="V1377" s="57">
        <v>46081</v>
      </c>
      <c r="W1377" s="65">
        <f t="shared" si="21"/>
        <v>28</v>
      </c>
    </row>
    <row r="1378" spans="1:23" ht="13.5" x14ac:dyDescent="0.25">
      <c r="A1378" t="s">
        <v>4524</v>
      </c>
      <c r="B1378" s="57">
        <v>46054</v>
      </c>
      <c r="C1378" s="57">
        <v>46081</v>
      </c>
      <c r="D1378" t="s">
        <v>11676</v>
      </c>
      <c r="E1378" t="s">
        <v>4525</v>
      </c>
      <c r="F1378" t="s">
        <v>36</v>
      </c>
      <c r="G1378" t="s">
        <v>172</v>
      </c>
      <c r="H1378" t="s">
        <v>159</v>
      </c>
      <c r="I1378" t="s">
        <v>39</v>
      </c>
      <c r="J1378" t="s">
        <v>18377</v>
      </c>
      <c r="K1378" t="s">
        <v>18378</v>
      </c>
      <c r="L1378" s="66">
        <v>28</v>
      </c>
      <c r="M1378" s="66">
        <v>0</v>
      </c>
      <c r="N1378" t="s">
        <v>160</v>
      </c>
      <c r="O1378" t="s">
        <v>3979</v>
      </c>
      <c r="P1378" t="s">
        <v>41</v>
      </c>
      <c r="Q1378" t="s">
        <v>10977</v>
      </c>
      <c r="R1378" t="s">
        <v>17386</v>
      </c>
      <c r="S1378" t="s">
        <v>17387</v>
      </c>
      <c r="T1378" t="s">
        <v>160</v>
      </c>
      <c r="U1378" s="57">
        <v>46054</v>
      </c>
      <c r="V1378" s="57">
        <v>46081</v>
      </c>
      <c r="W1378" s="65">
        <f t="shared" si="21"/>
        <v>28</v>
      </c>
    </row>
    <row r="1379" spans="1:23" ht="13.5" x14ac:dyDescent="0.25">
      <c r="A1379" t="s">
        <v>3292</v>
      </c>
      <c r="B1379" s="57">
        <v>46054</v>
      </c>
      <c r="C1379" s="57">
        <v>46081</v>
      </c>
      <c r="D1379" t="s">
        <v>11676</v>
      </c>
      <c r="E1379" t="s">
        <v>4222</v>
      </c>
      <c r="F1379" t="s">
        <v>49</v>
      </c>
      <c r="G1379" t="s">
        <v>50</v>
      </c>
      <c r="H1379" t="s">
        <v>38</v>
      </c>
      <c r="I1379" t="s">
        <v>39</v>
      </c>
      <c r="J1379" t="s">
        <v>17756</v>
      </c>
      <c r="K1379" t="s">
        <v>17757</v>
      </c>
      <c r="L1379" s="66">
        <v>28</v>
      </c>
      <c r="M1379" s="66">
        <v>0</v>
      </c>
      <c r="N1379" t="s">
        <v>38</v>
      </c>
      <c r="O1379" t="s">
        <v>3979</v>
      </c>
      <c r="P1379" t="s">
        <v>41</v>
      </c>
      <c r="Q1379" t="s">
        <v>224</v>
      </c>
      <c r="R1379"/>
      <c r="S1379"/>
      <c r="T1379"/>
      <c r="U1379" s="57">
        <v>46054</v>
      </c>
      <c r="V1379" s="57">
        <v>46081</v>
      </c>
      <c r="W1379" s="65">
        <f t="shared" si="21"/>
        <v>28</v>
      </c>
    </row>
    <row r="1380" spans="1:23" ht="13.5" x14ac:dyDescent="0.25">
      <c r="A1380" t="s">
        <v>6118</v>
      </c>
      <c r="B1380" s="57">
        <v>46054</v>
      </c>
      <c r="C1380" s="57">
        <v>46081</v>
      </c>
      <c r="D1380" t="s">
        <v>11676</v>
      </c>
      <c r="E1380" t="s">
        <v>6120</v>
      </c>
      <c r="F1380" t="s">
        <v>49</v>
      </c>
      <c r="G1380" t="s">
        <v>50</v>
      </c>
      <c r="H1380" t="s">
        <v>38</v>
      </c>
      <c r="I1380" t="s">
        <v>39</v>
      </c>
      <c r="J1380" t="s">
        <v>17756</v>
      </c>
      <c r="K1380" t="s">
        <v>17757</v>
      </c>
      <c r="L1380" s="66">
        <v>28</v>
      </c>
      <c r="M1380" s="66">
        <v>0</v>
      </c>
      <c r="N1380" t="s">
        <v>38</v>
      </c>
      <c r="O1380" t="s">
        <v>5844</v>
      </c>
      <c r="P1380" t="s">
        <v>41</v>
      </c>
      <c r="Q1380" t="s">
        <v>224</v>
      </c>
      <c r="R1380"/>
      <c r="S1380"/>
      <c r="T1380"/>
      <c r="U1380" s="57">
        <v>46054</v>
      </c>
      <c r="V1380" s="57">
        <v>46081</v>
      </c>
      <c r="W1380" s="65">
        <f t="shared" si="21"/>
        <v>28</v>
      </c>
    </row>
    <row r="1381" spans="1:23" ht="13.5" x14ac:dyDescent="0.25">
      <c r="A1381" t="s">
        <v>1838</v>
      </c>
      <c r="B1381" s="57">
        <v>46054</v>
      </c>
      <c r="C1381" s="57">
        <v>46081</v>
      </c>
      <c r="D1381" t="s">
        <v>11676</v>
      </c>
      <c r="E1381" t="s">
        <v>4233</v>
      </c>
      <c r="F1381" t="s">
        <v>49</v>
      </c>
      <c r="G1381" t="s">
        <v>50</v>
      </c>
      <c r="H1381" t="s">
        <v>38</v>
      </c>
      <c r="I1381" t="s">
        <v>39</v>
      </c>
      <c r="J1381" t="s">
        <v>17756</v>
      </c>
      <c r="K1381" t="s">
        <v>17757</v>
      </c>
      <c r="L1381" s="66">
        <v>28</v>
      </c>
      <c r="M1381" s="66">
        <v>0</v>
      </c>
      <c r="N1381" t="s">
        <v>38</v>
      </c>
      <c r="O1381" t="s">
        <v>3979</v>
      </c>
      <c r="P1381" t="s">
        <v>41</v>
      </c>
      <c r="Q1381" t="s">
        <v>224</v>
      </c>
      <c r="R1381"/>
      <c r="S1381"/>
      <c r="T1381"/>
      <c r="U1381" s="57">
        <v>46054</v>
      </c>
      <c r="V1381" s="57">
        <v>46081</v>
      </c>
      <c r="W1381" s="65">
        <f t="shared" si="21"/>
        <v>28</v>
      </c>
    </row>
    <row r="1382" spans="1:23" ht="13.5" x14ac:dyDescent="0.25">
      <c r="A1382" t="s">
        <v>3510</v>
      </c>
      <c r="B1382" s="57">
        <v>46054</v>
      </c>
      <c r="C1382" s="57">
        <v>46081</v>
      </c>
      <c r="D1382" t="s">
        <v>11676</v>
      </c>
      <c r="E1382" t="s">
        <v>6125</v>
      </c>
      <c r="F1382" t="s">
        <v>49</v>
      </c>
      <c r="G1382" t="s">
        <v>50</v>
      </c>
      <c r="H1382" t="s">
        <v>38</v>
      </c>
      <c r="I1382" t="s">
        <v>39</v>
      </c>
      <c r="J1382" t="s">
        <v>17756</v>
      </c>
      <c r="K1382" t="s">
        <v>17757</v>
      </c>
      <c r="L1382" s="66">
        <v>28</v>
      </c>
      <c r="M1382" s="66">
        <v>0</v>
      </c>
      <c r="N1382" t="s">
        <v>38</v>
      </c>
      <c r="O1382" t="s">
        <v>5844</v>
      </c>
      <c r="P1382" t="s">
        <v>41</v>
      </c>
      <c r="Q1382" t="s">
        <v>224</v>
      </c>
      <c r="R1382"/>
      <c r="S1382"/>
      <c r="T1382"/>
      <c r="U1382" s="57">
        <v>46054</v>
      </c>
      <c r="V1382" s="57">
        <v>46081</v>
      </c>
      <c r="W1382" s="65">
        <f t="shared" si="21"/>
        <v>28</v>
      </c>
    </row>
    <row r="1383" spans="1:23" ht="13.5" x14ac:dyDescent="0.25">
      <c r="A1383" t="s">
        <v>3944</v>
      </c>
      <c r="B1383" s="57">
        <v>46054</v>
      </c>
      <c r="C1383" s="57">
        <v>46081</v>
      </c>
      <c r="D1383" t="s">
        <v>11676</v>
      </c>
      <c r="E1383" t="s">
        <v>4244</v>
      </c>
      <c r="F1383" t="s">
        <v>49</v>
      </c>
      <c r="G1383" t="s">
        <v>50</v>
      </c>
      <c r="H1383" t="s">
        <v>38</v>
      </c>
      <c r="I1383" t="s">
        <v>39</v>
      </c>
      <c r="J1383" t="s">
        <v>17756</v>
      </c>
      <c r="K1383" t="s">
        <v>17757</v>
      </c>
      <c r="L1383" s="66">
        <v>28</v>
      </c>
      <c r="M1383" s="66">
        <v>0</v>
      </c>
      <c r="N1383" t="s">
        <v>38</v>
      </c>
      <c r="O1383" t="s">
        <v>3979</v>
      </c>
      <c r="P1383" t="s">
        <v>41</v>
      </c>
      <c r="Q1383" t="s">
        <v>224</v>
      </c>
      <c r="R1383"/>
      <c r="S1383"/>
      <c r="T1383"/>
      <c r="U1383" s="57">
        <v>46054</v>
      </c>
      <c r="V1383" s="57">
        <v>46081</v>
      </c>
      <c r="W1383" s="65">
        <f t="shared" si="21"/>
        <v>28</v>
      </c>
    </row>
    <row r="1384" spans="1:23" ht="13.5" x14ac:dyDescent="0.25">
      <c r="A1384" t="s">
        <v>354</v>
      </c>
      <c r="B1384" s="57">
        <v>46054</v>
      </c>
      <c r="C1384" s="57">
        <v>46081</v>
      </c>
      <c r="D1384" t="s">
        <v>11676</v>
      </c>
      <c r="E1384" t="s">
        <v>356</v>
      </c>
      <c r="F1384" t="s">
        <v>85</v>
      </c>
      <c r="G1384" t="s">
        <v>50</v>
      </c>
      <c r="H1384" t="s">
        <v>241</v>
      </c>
      <c r="I1384" t="s">
        <v>39</v>
      </c>
      <c r="J1384" t="s">
        <v>17756</v>
      </c>
      <c r="K1384" t="s">
        <v>17757</v>
      </c>
      <c r="L1384" s="66">
        <v>28</v>
      </c>
      <c r="M1384" s="66">
        <v>0</v>
      </c>
      <c r="N1384" t="s">
        <v>242</v>
      </c>
      <c r="O1384" t="s">
        <v>283</v>
      </c>
      <c r="P1384" t="s">
        <v>41</v>
      </c>
      <c r="Q1384" t="s">
        <v>224</v>
      </c>
      <c r="R1384"/>
      <c r="S1384"/>
      <c r="T1384"/>
      <c r="U1384" s="57">
        <v>46054</v>
      </c>
      <c r="V1384" s="57">
        <v>46081</v>
      </c>
      <c r="W1384" s="65">
        <f t="shared" si="21"/>
        <v>28</v>
      </c>
    </row>
    <row r="1385" spans="1:23" ht="13.5" x14ac:dyDescent="0.25">
      <c r="A1385" t="s">
        <v>583</v>
      </c>
      <c r="B1385" s="57">
        <v>46054</v>
      </c>
      <c r="C1385" s="57">
        <v>46081</v>
      </c>
      <c r="D1385" t="s">
        <v>11676</v>
      </c>
      <c r="E1385" t="s">
        <v>4251</v>
      </c>
      <c r="F1385" t="s">
        <v>49</v>
      </c>
      <c r="G1385" t="s">
        <v>50</v>
      </c>
      <c r="H1385" t="s">
        <v>38</v>
      </c>
      <c r="I1385" t="s">
        <v>39</v>
      </c>
      <c r="J1385" t="s">
        <v>17756</v>
      </c>
      <c r="K1385" t="s">
        <v>17757</v>
      </c>
      <c r="L1385" s="66">
        <v>28</v>
      </c>
      <c r="M1385" s="66">
        <v>0</v>
      </c>
      <c r="N1385" t="s">
        <v>38</v>
      </c>
      <c r="O1385" t="s">
        <v>3979</v>
      </c>
      <c r="P1385" t="s">
        <v>41</v>
      </c>
      <c r="Q1385" t="s">
        <v>224</v>
      </c>
      <c r="R1385"/>
      <c r="S1385"/>
      <c r="T1385"/>
      <c r="U1385" s="57">
        <v>46054</v>
      </c>
      <c r="V1385" s="57">
        <v>46081</v>
      </c>
      <c r="W1385" s="65">
        <f t="shared" si="21"/>
        <v>28</v>
      </c>
    </row>
    <row r="1386" spans="1:23" ht="13.5" x14ac:dyDescent="0.25">
      <c r="A1386" t="s">
        <v>6135</v>
      </c>
      <c r="B1386" s="57">
        <v>46054</v>
      </c>
      <c r="C1386" s="57">
        <v>46081</v>
      </c>
      <c r="D1386" t="s">
        <v>11676</v>
      </c>
      <c r="E1386" t="s">
        <v>6137</v>
      </c>
      <c r="F1386" t="s">
        <v>49</v>
      </c>
      <c r="G1386" t="s">
        <v>50</v>
      </c>
      <c r="H1386" t="s">
        <v>38</v>
      </c>
      <c r="I1386" t="s">
        <v>39</v>
      </c>
      <c r="J1386" t="s">
        <v>17756</v>
      </c>
      <c r="K1386" t="s">
        <v>17757</v>
      </c>
      <c r="L1386" s="66">
        <v>28</v>
      </c>
      <c r="M1386" s="66">
        <v>0</v>
      </c>
      <c r="N1386" t="s">
        <v>38</v>
      </c>
      <c r="O1386" t="s">
        <v>5844</v>
      </c>
      <c r="P1386" t="s">
        <v>41</v>
      </c>
      <c r="Q1386" t="s">
        <v>224</v>
      </c>
      <c r="R1386"/>
      <c r="S1386"/>
      <c r="T1386"/>
      <c r="U1386" s="57">
        <v>46054</v>
      </c>
      <c r="V1386" s="57">
        <v>46081</v>
      </c>
      <c r="W1386" s="65">
        <f t="shared" si="21"/>
        <v>28</v>
      </c>
    </row>
    <row r="1387" spans="1:23" ht="13.5" x14ac:dyDescent="0.25">
      <c r="A1387" t="s">
        <v>2483</v>
      </c>
      <c r="B1387" s="57">
        <v>46054</v>
      </c>
      <c r="C1387" s="57">
        <v>46081</v>
      </c>
      <c r="D1387" t="s">
        <v>11676</v>
      </c>
      <c r="E1387" t="s">
        <v>4261</v>
      </c>
      <c r="F1387" t="s">
        <v>49</v>
      </c>
      <c r="G1387" t="s">
        <v>50</v>
      </c>
      <c r="H1387" t="s">
        <v>38</v>
      </c>
      <c r="I1387" t="s">
        <v>39</v>
      </c>
      <c r="J1387" t="s">
        <v>17756</v>
      </c>
      <c r="K1387" t="s">
        <v>17757</v>
      </c>
      <c r="L1387" s="66">
        <v>28</v>
      </c>
      <c r="M1387" s="66">
        <v>0</v>
      </c>
      <c r="N1387" t="s">
        <v>38</v>
      </c>
      <c r="O1387" t="s">
        <v>3979</v>
      </c>
      <c r="P1387" t="s">
        <v>41</v>
      </c>
      <c r="Q1387" t="s">
        <v>224</v>
      </c>
      <c r="R1387"/>
      <c r="S1387"/>
      <c r="T1387"/>
      <c r="U1387" s="57">
        <v>46054</v>
      </c>
      <c r="V1387" s="57">
        <v>46081</v>
      </c>
      <c r="W1387" s="65">
        <f t="shared" si="21"/>
        <v>28</v>
      </c>
    </row>
    <row r="1388" spans="1:23" ht="13.5" x14ac:dyDescent="0.25">
      <c r="A1388" t="s">
        <v>2416</v>
      </c>
      <c r="B1388" s="57">
        <v>46054</v>
      </c>
      <c r="C1388" s="57">
        <v>46081</v>
      </c>
      <c r="D1388" t="s">
        <v>11676</v>
      </c>
      <c r="E1388" t="s">
        <v>4267</v>
      </c>
      <c r="F1388" t="s">
        <v>49</v>
      </c>
      <c r="G1388" t="s">
        <v>50</v>
      </c>
      <c r="H1388" t="s">
        <v>38</v>
      </c>
      <c r="I1388" t="s">
        <v>39</v>
      </c>
      <c r="J1388" t="s">
        <v>17756</v>
      </c>
      <c r="K1388" t="s">
        <v>17757</v>
      </c>
      <c r="L1388" s="66">
        <v>28</v>
      </c>
      <c r="M1388" s="66">
        <v>0</v>
      </c>
      <c r="N1388" t="s">
        <v>38</v>
      </c>
      <c r="O1388" t="s">
        <v>3979</v>
      </c>
      <c r="P1388" t="s">
        <v>41</v>
      </c>
      <c r="Q1388" t="s">
        <v>224</v>
      </c>
      <c r="R1388"/>
      <c r="S1388"/>
      <c r="T1388"/>
      <c r="U1388" s="57">
        <v>46054</v>
      </c>
      <c r="V1388" s="57">
        <v>46081</v>
      </c>
      <c r="W1388" s="65">
        <f t="shared" si="21"/>
        <v>28</v>
      </c>
    </row>
    <row r="1389" spans="1:23" ht="13.5" x14ac:dyDescent="0.25">
      <c r="A1389" t="s">
        <v>4268</v>
      </c>
      <c r="B1389" s="57">
        <v>46054</v>
      </c>
      <c r="C1389" s="57">
        <v>46081</v>
      </c>
      <c r="D1389" t="s">
        <v>11676</v>
      </c>
      <c r="E1389" t="s">
        <v>4270</v>
      </c>
      <c r="F1389" t="s">
        <v>49</v>
      </c>
      <c r="G1389" t="s">
        <v>50</v>
      </c>
      <c r="H1389" t="s">
        <v>38</v>
      </c>
      <c r="I1389" t="s">
        <v>39</v>
      </c>
      <c r="J1389" t="s">
        <v>17756</v>
      </c>
      <c r="K1389" t="s">
        <v>17757</v>
      </c>
      <c r="L1389" s="66">
        <v>28</v>
      </c>
      <c r="M1389" s="66">
        <v>0</v>
      </c>
      <c r="N1389" t="s">
        <v>38</v>
      </c>
      <c r="O1389" t="s">
        <v>3979</v>
      </c>
      <c r="P1389" t="s">
        <v>41</v>
      </c>
      <c r="Q1389" t="s">
        <v>224</v>
      </c>
      <c r="R1389"/>
      <c r="S1389"/>
      <c r="T1389"/>
      <c r="U1389" s="57">
        <v>46054</v>
      </c>
      <c r="V1389" s="57">
        <v>46081</v>
      </c>
      <c r="W1389" s="65">
        <f t="shared" si="21"/>
        <v>28</v>
      </c>
    </row>
    <row r="1390" spans="1:23" ht="13.5" x14ac:dyDescent="0.25">
      <c r="A1390" t="s">
        <v>3199</v>
      </c>
      <c r="B1390" s="57">
        <v>46054</v>
      </c>
      <c r="C1390" s="57">
        <v>46081</v>
      </c>
      <c r="D1390" t="s">
        <v>11676</v>
      </c>
      <c r="E1390" t="s">
        <v>4561</v>
      </c>
      <c r="F1390" t="s">
        <v>49</v>
      </c>
      <c r="G1390" t="s">
        <v>50</v>
      </c>
      <c r="H1390" t="s">
        <v>159</v>
      </c>
      <c r="I1390" t="s">
        <v>39</v>
      </c>
      <c r="J1390" t="s">
        <v>17756</v>
      </c>
      <c r="K1390" t="s">
        <v>17757</v>
      </c>
      <c r="L1390" s="66">
        <v>28</v>
      </c>
      <c r="M1390" s="66">
        <v>0</v>
      </c>
      <c r="N1390" t="s">
        <v>160</v>
      </c>
      <c r="O1390" t="s">
        <v>3979</v>
      </c>
      <c r="P1390" t="s">
        <v>41</v>
      </c>
      <c r="Q1390" t="s">
        <v>224</v>
      </c>
      <c r="R1390"/>
      <c r="S1390"/>
      <c r="T1390"/>
      <c r="U1390" s="57">
        <v>46054</v>
      </c>
      <c r="V1390" s="57">
        <v>46081</v>
      </c>
      <c r="W1390" s="65">
        <f t="shared" si="21"/>
        <v>28</v>
      </c>
    </row>
    <row r="1391" spans="1:23" ht="13.5" x14ac:dyDescent="0.25">
      <c r="A1391" t="s">
        <v>3168</v>
      </c>
      <c r="B1391" s="57">
        <v>46054</v>
      </c>
      <c r="C1391" s="57">
        <v>46081</v>
      </c>
      <c r="D1391" t="s">
        <v>11676</v>
      </c>
      <c r="E1391" t="s">
        <v>6163</v>
      </c>
      <c r="F1391" t="s">
        <v>49</v>
      </c>
      <c r="G1391" t="s">
        <v>50</v>
      </c>
      <c r="H1391" t="s">
        <v>38</v>
      </c>
      <c r="I1391" t="s">
        <v>39</v>
      </c>
      <c r="J1391" t="s">
        <v>17756</v>
      </c>
      <c r="K1391" t="s">
        <v>17757</v>
      </c>
      <c r="L1391" s="66">
        <v>28</v>
      </c>
      <c r="M1391" s="66">
        <v>0</v>
      </c>
      <c r="N1391" t="s">
        <v>38</v>
      </c>
      <c r="O1391" t="s">
        <v>5844</v>
      </c>
      <c r="P1391" t="s">
        <v>41</v>
      </c>
      <c r="Q1391" t="s">
        <v>224</v>
      </c>
      <c r="R1391"/>
      <c r="S1391"/>
      <c r="T1391"/>
      <c r="U1391" s="57">
        <v>46054</v>
      </c>
      <c r="V1391" s="57">
        <v>46081</v>
      </c>
      <c r="W1391" s="65">
        <f t="shared" si="21"/>
        <v>28</v>
      </c>
    </row>
    <row r="1392" spans="1:23" ht="13.5" x14ac:dyDescent="0.25">
      <c r="A1392" t="s">
        <v>3170</v>
      </c>
      <c r="B1392" s="57">
        <v>46054</v>
      </c>
      <c r="C1392" s="57">
        <v>46081</v>
      </c>
      <c r="D1392" t="s">
        <v>11676</v>
      </c>
      <c r="E1392" t="s">
        <v>6172</v>
      </c>
      <c r="F1392" t="s">
        <v>49</v>
      </c>
      <c r="G1392" t="s">
        <v>50</v>
      </c>
      <c r="H1392" t="s">
        <v>38</v>
      </c>
      <c r="I1392" t="s">
        <v>39</v>
      </c>
      <c r="J1392" t="s">
        <v>17756</v>
      </c>
      <c r="K1392" t="s">
        <v>17757</v>
      </c>
      <c r="L1392" s="66">
        <v>28</v>
      </c>
      <c r="M1392" s="66">
        <v>0</v>
      </c>
      <c r="N1392" t="s">
        <v>38</v>
      </c>
      <c r="O1392" t="s">
        <v>5844</v>
      </c>
      <c r="P1392" t="s">
        <v>41</v>
      </c>
      <c r="Q1392" t="s">
        <v>224</v>
      </c>
      <c r="R1392"/>
      <c r="S1392"/>
      <c r="T1392"/>
      <c r="U1392" s="57">
        <v>46054</v>
      </c>
      <c r="V1392" s="57">
        <v>46081</v>
      </c>
      <c r="W1392" s="65">
        <f t="shared" si="21"/>
        <v>28</v>
      </c>
    </row>
    <row r="1393" spans="1:23" ht="13.5" x14ac:dyDescent="0.25">
      <c r="A1393" t="s">
        <v>2355</v>
      </c>
      <c r="B1393" s="57">
        <v>46056</v>
      </c>
      <c r="C1393" s="57">
        <v>46081</v>
      </c>
      <c r="D1393" t="s">
        <v>11676</v>
      </c>
      <c r="E1393" t="s">
        <v>4298</v>
      </c>
      <c r="F1393" t="s">
        <v>49</v>
      </c>
      <c r="G1393" t="s">
        <v>50</v>
      </c>
      <c r="H1393" t="s">
        <v>38</v>
      </c>
      <c r="I1393" t="s">
        <v>39</v>
      </c>
      <c r="J1393" t="s">
        <v>17756</v>
      </c>
      <c r="K1393" t="s">
        <v>17757</v>
      </c>
      <c r="L1393" s="66">
        <v>26</v>
      </c>
      <c r="M1393" s="66">
        <v>0</v>
      </c>
      <c r="N1393" t="s">
        <v>38</v>
      </c>
      <c r="O1393" t="s">
        <v>3979</v>
      </c>
      <c r="P1393" t="s">
        <v>41</v>
      </c>
      <c r="Q1393" t="s">
        <v>224</v>
      </c>
      <c r="R1393"/>
      <c r="S1393"/>
      <c r="T1393"/>
      <c r="U1393" s="57">
        <v>46056</v>
      </c>
      <c r="V1393" s="57">
        <v>46081</v>
      </c>
      <c r="W1393" s="65">
        <f t="shared" si="21"/>
        <v>26</v>
      </c>
    </row>
    <row r="1394" spans="1:23" ht="13.5" x14ac:dyDescent="0.25">
      <c r="A1394" t="s">
        <v>4005</v>
      </c>
      <c r="B1394" s="57">
        <v>46057</v>
      </c>
      <c r="C1394" s="57">
        <v>46081</v>
      </c>
      <c r="D1394" t="s">
        <v>11676</v>
      </c>
      <c r="E1394" t="s">
        <v>4007</v>
      </c>
      <c r="F1394" t="s">
        <v>49</v>
      </c>
      <c r="G1394" t="s">
        <v>50</v>
      </c>
      <c r="H1394" t="s">
        <v>38</v>
      </c>
      <c r="I1394" t="s">
        <v>39</v>
      </c>
      <c r="J1394" t="s">
        <v>17756</v>
      </c>
      <c r="K1394" t="s">
        <v>17757</v>
      </c>
      <c r="L1394" s="66">
        <v>25</v>
      </c>
      <c r="M1394" s="66">
        <v>0</v>
      </c>
      <c r="N1394" t="s">
        <v>38</v>
      </c>
      <c r="O1394" t="s">
        <v>3979</v>
      </c>
      <c r="P1394" t="s">
        <v>41</v>
      </c>
      <c r="Q1394" t="s">
        <v>224</v>
      </c>
      <c r="R1394"/>
      <c r="S1394"/>
      <c r="T1394"/>
      <c r="U1394" s="57">
        <v>46057</v>
      </c>
      <c r="V1394" s="57">
        <v>46081</v>
      </c>
      <c r="W1394" s="65">
        <f t="shared" si="21"/>
        <v>25</v>
      </c>
    </row>
    <row r="1395" spans="1:23" ht="13.5" x14ac:dyDescent="0.25">
      <c r="A1395" t="s">
        <v>3004</v>
      </c>
      <c r="B1395" s="57">
        <v>46058</v>
      </c>
      <c r="C1395" s="57">
        <v>46081</v>
      </c>
      <c r="D1395" t="s">
        <v>11676</v>
      </c>
      <c r="E1395" t="s">
        <v>4405</v>
      </c>
      <c r="F1395" t="s">
        <v>49</v>
      </c>
      <c r="G1395" t="s">
        <v>50</v>
      </c>
      <c r="H1395" t="s">
        <v>159</v>
      </c>
      <c r="I1395" t="s">
        <v>39</v>
      </c>
      <c r="J1395" t="s">
        <v>17756</v>
      </c>
      <c r="K1395" t="s">
        <v>17757</v>
      </c>
      <c r="L1395" s="66">
        <v>24</v>
      </c>
      <c r="M1395" s="66">
        <v>0</v>
      </c>
      <c r="N1395" t="s">
        <v>160</v>
      </c>
      <c r="O1395" t="s">
        <v>3979</v>
      </c>
      <c r="P1395" t="s">
        <v>41</v>
      </c>
      <c r="Q1395" t="s">
        <v>224</v>
      </c>
      <c r="R1395"/>
      <c r="S1395"/>
      <c r="T1395"/>
      <c r="U1395" s="57">
        <v>46058</v>
      </c>
      <c r="V1395" s="57">
        <v>46081</v>
      </c>
      <c r="W1395" s="65">
        <f t="shared" si="21"/>
        <v>24</v>
      </c>
    </row>
    <row r="1396" spans="1:23" ht="13.5" x14ac:dyDescent="0.25">
      <c r="A1396" t="s">
        <v>3088</v>
      </c>
      <c r="B1396" s="57">
        <v>46060</v>
      </c>
      <c r="C1396" s="57">
        <v>46081</v>
      </c>
      <c r="D1396" t="s">
        <v>11676</v>
      </c>
      <c r="E1396" t="s">
        <v>5738</v>
      </c>
      <c r="F1396" t="s">
        <v>36</v>
      </c>
      <c r="G1396" t="s">
        <v>37</v>
      </c>
      <c r="H1396" t="s">
        <v>159</v>
      </c>
      <c r="I1396" t="s">
        <v>39</v>
      </c>
      <c r="J1396" t="s">
        <v>17833</v>
      </c>
      <c r="K1396" t="s">
        <v>17834</v>
      </c>
      <c r="L1396" s="66">
        <v>22</v>
      </c>
      <c r="M1396" s="66">
        <v>0</v>
      </c>
      <c r="N1396" t="s">
        <v>160</v>
      </c>
      <c r="O1396" t="s">
        <v>5699</v>
      </c>
      <c r="P1396" t="s">
        <v>41</v>
      </c>
      <c r="Q1396" t="s">
        <v>4524</v>
      </c>
      <c r="R1396" t="s">
        <v>16374</v>
      </c>
      <c r="S1396" t="s">
        <v>16375</v>
      </c>
      <c r="T1396" t="s">
        <v>160</v>
      </c>
      <c r="U1396" s="57">
        <v>46060</v>
      </c>
      <c r="V1396" s="57">
        <v>46081</v>
      </c>
      <c r="W1396" s="65">
        <f t="shared" si="21"/>
        <v>22</v>
      </c>
    </row>
    <row r="1397" spans="1:23" ht="13.5" x14ac:dyDescent="0.25">
      <c r="A1397" t="s">
        <v>4503</v>
      </c>
      <c r="B1397" s="57">
        <v>46060</v>
      </c>
      <c r="C1397" s="57">
        <v>46081</v>
      </c>
      <c r="D1397" t="s">
        <v>11676</v>
      </c>
      <c r="E1397" t="s">
        <v>5754</v>
      </c>
      <c r="F1397" t="s">
        <v>36</v>
      </c>
      <c r="G1397" t="s">
        <v>37</v>
      </c>
      <c r="H1397" t="s">
        <v>159</v>
      </c>
      <c r="I1397" t="s">
        <v>39</v>
      </c>
      <c r="J1397" t="s">
        <v>17833</v>
      </c>
      <c r="K1397" t="s">
        <v>17834</v>
      </c>
      <c r="L1397" s="66">
        <v>22</v>
      </c>
      <c r="M1397" s="66">
        <v>0</v>
      </c>
      <c r="N1397" t="s">
        <v>160</v>
      </c>
      <c r="O1397" t="s">
        <v>5699</v>
      </c>
      <c r="P1397" t="s">
        <v>41</v>
      </c>
      <c r="Q1397" t="s">
        <v>4336</v>
      </c>
      <c r="R1397" t="s">
        <v>13743</v>
      </c>
      <c r="S1397" t="s">
        <v>13744</v>
      </c>
      <c r="T1397" t="s">
        <v>160</v>
      </c>
      <c r="U1397" s="57">
        <v>46060</v>
      </c>
      <c r="V1397" s="57">
        <v>46081</v>
      </c>
      <c r="W1397" s="65">
        <f t="shared" si="21"/>
        <v>22</v>
      </c>
    </row>
    <row r="1398" spans="1:23" ht="13.5" x14ac:dyDescent="0.25">
      <c r="A1398" t="s">
        <v>8969</v>
      </c>
      <c r="B1398" s="57">
        <v>46065</v>
      </c>
      <c r="C1398" s="57">
        <v>46081</v>
      </c>
      <c r="D1398" t="s">
        <v>11676</v>
      </c>
      <c r="E1398" t="s">
        <v>8972</v>
      </c>
      <c r="F1398" t="s">
        <v>36</v>
      </c>
      <c r="G1398" t="s">
        <v>96</v>
      </c>
      <c r="H1398" t="s">
        <v>8869</v>
      </c>
      <c r="I1398" t="s">
        <v>39</v>
      </c>
      <c r="J1398" t="s">
        <v>17835</v>
      </c>
      <c r="K1398" t="s">
        <v>17834</v>
      </c>
      <c r="L1398" s="66">
        <v>17</v>
      </c>
      <c r="M1398" s="66">
        <v>0</v>
      </c>
      <c r="N1398" t="s">
        <v>8869</v>
      </c>
      <c r="O1398" t="s">
        <v>8821</v>
      </c>
      <c r="P1398" t="s">
        <v>11678</v>
      </c>
      <c r="Q1398" t="s">
        <v>11336</v>
      </c>
      <c r="R1398" t="s">
        <v>16416</v>
      </c>
      <c r="S1398" t="s">
        <v>16417</v>
      </c>
      <c r="T1398" t="s">
        <v>8869</v>
      </c>
      <c r="U1398" s="57">
        <v>46065</v>
      </c>
      <c r="V1398" s="57">
        <v>46081</v>
      </c>
      <c r="W1398" s="65">
        <f t="shared" si="21"/>
        <v>17</v>
      </c>
    </row>
    <row r="1399" spans="1:23" ht="13.5" x14ac:dyDescent="0.25">
      <c r="A1399" t="s">
        <v>1226</v>
      </c>
      <c r="B1399" s="57">
        <v>46067</v>
      </c>
      <c r="C1399" s="57">
        <v>46081</v>
      </c>
      <c r="D1399" t="s">
        <v>11676</v>
      </c>
      <c r="E1399" t="s">
        <v>3468</v>
      </c>
      <c r="F1399" t="s">
        <v>36</v>
      </c>
      <c r="G1399" t="s">
        <v>108</v>
      </c>
      <c r="H1399" t="s">
        <v>38</v>
      </c>
      <c r="I1399" t="s">
        <v>39</v>
      </c>
      <c r="J1399" t="s">
        <v>17833</v>
      </c>
      <c r="K1399" t="s">
        <v>17834</v>
      </c>
      <c r="L1399" s="66">
        <v>15</v>
      </c>
      <c r="M1399" s="66">
        <v>0</v>
      </c>
      <c r="N1399" t="s">
        <v>38</v>
      </c>
      <c r="O1399" t="s">
        <v>3455</v>
      </c>
      <c r="P1399" t="s">
        <v>41</v>
      </c>
      <c r="Q1399" t="s">
        <v>10836</v>
      </c>
      <c r="R1399" t="s">
        <v>16436</v>
      </c>
      <c r="S1399" t="s">
        <v>16437</v>
      </c>
      <c r="T1399" t="s">
        <v>38</v>
      </c>
      <c r="U1399" s="57">
        <v>46067</v>
      </c>
      <c r="V1399" s="57">
        <v>46081</v>
      </c>
      <c r="W1399" s="65">
        <f t="shared" si="21"/>
        <v>15</v>
      </c>
    </row>
    <row r="1400" spans="1:23" ht="13.5" x14ac:dyDescent="0.25">
      <c r="A1400" t="s">
        <v>3166</v>
      </c>
      <c r="B1400" s="57">
        <v>46067</v>
      </c>
      <c r="C1400" s="57">
        <v>46081</v>
      </c>
      <c r="D1400" t="s">
        <v>11676</v>
      </c>
      <c r="E1400" t="s">
        <v>3227</v>
      </c>
      <c r="F1400" t="s">
        <v>36</v>
      </c>
      <c r="G1400" t="s">
        <v>1661</v>
      </c>
      <c r="H1400" t="s">
        <v>38</v>
      </c>
      <c r="I1400" t="s">
        <v>39</v>
      </c>
      <c r="J1400" t="s">
        <v>17833</v>
      </c>
      <c r="K1400" t="s">
        <v>17834</v>
      </c>
      <c r="L1400" s="66">
        <v>15</v>
      </c>
      <c r="M1400" s="66">
        <v>0</v>
      </c>
      <c r="N1400" t="s">
        <v>38</v>
      </c>
      <c r="O1400" t="s">
        <v>3203</v>
      </c>
      <c r="P1400" t="s">
        <v>41</v>
      </c>
      <c r="Q1400" t="s">
        <v>3211</v>
      </c>
      <c r="R1400" t="s">
        <v>12375</v>
      </c>
      <c r="S1400" t="s">
        <v>12376</v>
      </c>
      <c r="T1400" t="s">
        <v>38</v>
      </c>
      <c r="U1400" s="57">
        <v>46067</v>
      </c>
      <c r="V1400" s="57">
        <v>46081</v>
      </c>
      <c r="W1400" s="65">
        <f t="shared" si="21"/>
        <v>15</v>
      </c>
    </row>
    <row r="1401" spans="1:23" ht="13.5" x14ac:dyDescent="0.25">
      <c r="A1401" t="s">
        <v>2051</v>
      </c>
      <c r="B1401" s="57">
        <v>46069</v>
      </c>
      <c r="C1401" s="57">
        <v>46081</v>
      </c>
      <c r="D1401" t="s">
        <v>11676</v>
      </c>
      <c r="E1401" t="s">
        <v>2052</v>
      </c>
      <c r="F1401" t="s">
        <v>49</v>
      </c>
      <c r="G1401" t="s">
        <v>50</v>
      </c>
      <c r="H1401" t="s">
        <v>159</v>
      </c>
      <c r="I1401" t="s">
        <v>39</v>
      </c>
      <c r="J1401" t="s">
        <v>17756</v>
      </c>
      <c r="K1401" t="s">
        <v>17757</v>
      </c>
      <c r="L1401" s="66">
        <v>13</v>
      </c>
      <c r="M1401" s="66">
        <v>0</v>
      </c>
      <c r="N1401" t="s">
        <v>160</v>
      </c>
      <c r="O1401" t="s">
        <v>1937</v>
      </c>
      <c r="P1401" t="s">
        <v>41</v>
      </c>
      <c r="Q1401" t="s">
        <v>224</v>
      </c>
      <c r="R1401"/>
      <c r="S1401"/>
      <c r="T1401"/>
      <c r="U1401" s="57">
        <v>46069</v>
      </c>
      <c r="V1401" s="57">
        <v>46081</v>
      </c>
      <c r="W1401" s="65">
        <f t="shared" si="21"/>
        <v>13</v>
      </c>
    </row>
    <row r="1402" spans="1:23" ht="13.5" x14ac:dyDescent="0.25">
      <c r="A1402" t="s">
        <v>2413</v>
      </c>
      <c r="B1402" s="57">
        <v>46069</v>
      </c>
      <c r="C1402" s="57">
        <v>46081</v>
      </c>
      <c r="D1402" t="s">
        <v>11676</v>
      </c>
      <c r="E1402" t="s">
        <v>6577</v>
      </c>
      <c r="F1402" t="s">
        <v>49</v>
      </c>
      <c r="G1402" t="s">
        <v>50</v>
      </c>
      <c r="H1402" t="s">
        <v>38</v>
      </c>
      <c r="I1402" t="s">
        <v>39</v>
      </c>
      <c r="J1402" t="s">
        <v>17756</v>
      </c>
      <c r="K1402" t="s">
        <v>17757</v>
      </c>
      <c r="L1402" s="66">
        <v>13</v>
      </c>
      <c r="M1402" s="66">
        <v>0</v>
      </c>
      <c r="N1402" t="s">
        <v>38</v>
      </c>
      <c r="O1402" t="s">
        <v>6565</v>
      </c>
      <c r="P1402" t="s">
        <v>41</v>
      </c>
      <c r="Q1402" t="s">
        <v>224</v>
      </c>
      <c r="R1402"/>
      <c r="S1402"/>
      <c r="T1402"/>
      <c r="U1402" s="57">
        <v>46069</v>
      </c>
      <c r="V1402" s="57">
        <v>46081</v>
      </c>
      <c r="W1402" s="65">
        <f t="shared" si="21"/>
        <v>13</v>
      </c>
    </row>
    <row r="1403" spans="1:23" ht="13.5" x14ac:dyDescent="0.25">
      <c r="A1403" t="s">
        <v>5891</v>
      </c>
      <c r="B1403" s="57">
        <v>46070</v>
      </c>
      <c r="C1403" s="57">
        <v>46081</v>
      </c>
      <c r="D1403" t="s">
        <v>11676</v>
      </c>
      <c r="E1403" t="s">
        <v>6566</v>
      </c>
      <c r="F1403" t="s">
        <v>49</v>
      </c>
      <c r="G1403" t="s">
        <v>50</v>
      </c>
      <c r="H1403" t="s">
        <v>38</v>
      </c>
      <c r="I1403" t="s">
        <v>39</v>
      </c>
      <c r="J1403" t="s">
        <v>17756</v>
      </c>
      <c r="K1403" t="s">
        <v>17757</v>
      </c>
      <c r="L1403" s="66">
        <v>12</v>
      </c>
      <c r="M1403" s="66">
        <v>0</v>
      </c>
      <c r="N1403" t="s">
        <v>38</v>
      </c>
      <c r="O1403" t="s">
        <v>6565</v>
      </c>
      <c r="P1403" t="s">
        <v>41</v>
      </c>
      <c r="Q1403" t="s">
        <v>224</v>
      </c>
      <c r="R1403"/>
      <c r="S1403"/>
      <c r="T1403"/>
      <c r="U1403" s="57">
        <v>46070</v>
      </c>
      <c r="V1403" s="57">
        <v>46081</v>
      </c>
      <c r="W1403" s="65">
        <f t="shared" si="21"/>
        <v>12</v>
      </c>
    </row>
    <row r="1404" spans="1:23" ht="13.5" x14ac:dyDescent="0.25">
      <c r="A1404" t="s">
        <v>4580</v>
      </c>
      <c r="B1404" s="57">
        <v>46070</v>
      </c>
      <c r="C1404" s="57">
        <v>46081</v>
      </c>
      <c r="D1404" t="s">
        <v>11676</v>
      </c>
      <c r="E1404" t="s">
        <v>6567</v>
      </c>
      <c r="F1404" t="s">
        <v>49</v>
      </c>
      <c r="G1404" t="s">
        <v>50</v>
      </c>
      <c r="H1404" t="s">
        <v>38</v>
      </c>
      <c r="I1404" t="s">
        <v>39</v>
      </c>
      <c r="J1404" t="s">
        <v>17756</v>
      </c>
      <c r="K1404" t="s">
        <v>17757</v>
      </c>
      <c r="L1404" s="66">
        <v>12</v>
      </c>
      <c r="M1404" s="66">
        <v>0</v>
      </c>
      <c r="N1404" t="s">
        <v>38</v>
      </c>
      <c r="O1404" t="s">
        <v>6565</v>
      </c>
      <c r="P1404" t="s">
        <v>41</v>
      </c>
      <c r="Q1404" t="s">
        <v>224</v>
      </c>
      <c r="R1404"/>
      <c r="S1404"/>
      <c r="T1404"/>
      <c r="U1404" s="57">
        <v>46070</v>
      </c>
      <c r="V1404" s="57">
        <v>46081</v>
      </c>
      <c r="W1404" s="65">
        <f t="shared" si="21"/>
        <v>12</v>
      </c>
    </row>
    <row r="1405" spans="1:23" ht="13.5" x14ac:dyDescent="0.25">
      <c r="A1405" t="s">
        <v>2997</v>
      </c>
      <c r="B1405" s="57">
        <v>46070</v>
      </c>
      <c r="C1405" s="57">
        <v>46081</v>
      </c>
      <c r="D1405" t="s">
        <v>11676</v>
      </c>
      <c r="E1405" t="s">
        <v>6278</v>
      </c>
      <c r="F1405" t="s">
        <v>49</v>
      </c>
      <c r="G1405" t="s">
        <v>50</v>
      </c>
      <c r="H1405" t="s">
        <v>159</v>
      </c>
      <c r="I1405" t="s">
        <v>39</v>
      </c>
      <c r="J1405" t="s">
        <v>17756</v>
      </c>
      <c r="K1405" t="s">
        <v>17757</v>
      </c>
      <c r="L1405" s="66">
        <v>12</v>
      </c>
      <c r="M1405" s="66">
        <v>0</v>
      </c>
      <c r="N1405" t="s">
        <v>160</v>
      </c>
      <c r="O1405" t="s">
        <v>5844</v>
      </c>
      <c r="P1405" t="s">
        <v>41</v>
      </c>
      <c r="Q1405" t="s">
        <v>224</v>
      </c>
      <c r="R1405"/>
      <c r="S1405"/>
      <c r="T1405"/>
      <c r="U1405" s="57">
        <v>46070</v>
      </c>
      <c r="V1405" s="57">
        <v>46081</v>
      </c>
      <c r="W1405" s="65">
        <f t="shared" si="21"/>
        <v>12</v>
      </c>
    </row>
    <row r="1406" spans="1:23" ht="13.5" x14ac:dyDescent="0.25">
      <c r="A1406" t="s">
        <v>2045</v>
      </c>
      <c r="B1406" s="57">
        <v>46070</v>
      </c>
      <c r="C1406" s="57">
        <v>46081</v>
      </c>
      <c r="D1406" t="s">
        <v>11676</v>
      </c>
      <c r="E1406" t="s">
        <v>6313</v>
      </c>
      <c r="F1406" t="s">
        <v>49</v>
      </c>
      <c r="G1406" t="s">
        <v>50</v>
      </c>
      <c r="H1406" t="s">
        <v>159</v>
      </c>
      <c r="I1406" t="s">
        <v>39</v>
      </c>
      <c r="J1406" t="s">
        <v>17756</v>
      </c>
      <c r="K1406" t="s">
        <v>17757</v>
      </c>
      <c r="L1406" s="66">
        <v>12</v>
      </c>
      <c r="M1406" s="66">
        <v>0</v>
      </c>
      <c r="N1406" t="s">
        <v>160</v>
      </c>
      <c r="O1406" t="s">
        <v>5844</v>
      </c>
      <c r="P1406" t="s">
        <v>41</v>
      </c>
      <c r="Q1406" t="s">
        <v>224</v>
      </c>
      <c r="R1406"/>
      <c r="S1406"/>
      <c r="T1406"/>
      <c r="U1406" s="57">
        <v>46070</v>
      </c>
      <c r="V1406" s="57">
        <v>46081</v>
      </c>
      <c r="W1406" s="65">
        <f t="shared" si="21"/>
        <v>12</v>
      </c>
    </row>
    <row r="1407" spans="1:23" ht="13.5" x14ac:dyDescent="0.25">
      <c r="A1407" t="s">
        <v>3052</v>
      </c>
      <c r="B1407" s="57">
        <v>46071</v>
      </c>
      <c r="C1407" s="57">
        <v>46081</v>
      </c>
      <c r="D1407" t="s">
        <v>11676</v>
      </c>
      <c r="E1407" t="s">
        <v>6008</v>
      </c>
      <c r="F1407" t="s">
        <v>49</v>
      </c>
      <c r="G1407" t="s">
        <v>50</v>
      </c>
      <c r="H1407" t="s">
        <v>38</v>
      </c>
      <c r="I1407" t="s">
        <v>39</v>
      </c>
      <c r="J1407" t="s">
        <v>17756</v>
      </c>
      <c r="K1407" t="s">
        <v>17757</v>
      </c>
      <c r="L1407" s="66">
        <v>11</v>
      </c>
      <c r="M1407" s="66">
        <v>0</v>
      </c>
      <c r="N1407" t="s">
        <v>38</v>
      </c>
      <c r="O1407" t="s">
        <v>5844</v>
      </c>
      <c r="P1407" t="s">
        <v>41</v>
      </c>
      <c r="Q1407" t="s">
        <v>224</v>
      </c>
      <c r="R1407"/>
      <c r="S1407"/>
      <c r="T1407"/>
      <c r="U1407" s="57">
        <v>46071</v>
      </c>
      <c r="V1407" s="57">
        <v>46081</v>
      </c>
      <c r="W1407" s="65">
        <f t="shared" si="21"/>
        <v>11</v>
      </c>
    </row>
    <row r="1408" spans="1:23" ht="13.5" x14ac:dyDescent="0.25">
      <c r="A1408" t="s">
        <v>2073</v>
      </c>
      <c r="B1408" s="57">
        <v>46071</v>
      </c>
      <c r="C1408" s="57">
        <v>46081</v>
      </c>
      <c r="D1408" t="s">
        <v>11676</v>
      </c>
      <c r="E1408" t="s">
        <v>2074</v>
      </c>
      <c r="F1408" t="s">
        <v>49</v>
      </c>
      <c r="G1408" t="s">
        <v>50</v>
      </c>
      <c r="H1408" t="s">
        <v>159</v>
      </c>
      <c r="I1408" t="s">
        <v>39</v>
      </c>
      <c r="J1408" t="s">
        <v>17756</v>
      </c>
      <c r="K1408" t="s">
        <v>17757</v>
      </c>
      <c r="L1408" s="66">
        <v>11</v>
      </c>
      <c r="M1408" s="66">
        <v>0</v>
      </c>
      <c r="N1408" t="s">
        <v>160</v>
      </c>
      <c r="O1408" t="s">
        <v>1937</v>
      </c>
      <c r="P1408" t="s">
        <v>41</v>
      </c>
      <c r="Q1408" t="s">
        <v>224</v>
      </c>
      <c r="R1408"/>
      <c r="S1408"/>
      <c r="T1408"/>
      <c r="U1408" s="57">
        <v>46071</v>
      </c>
      <c r="V1408" s="57">
        <v>46081</v>
      </c>
      <c r="W1408" s="65">
        <f t="shared" si="21"/>
        <v>11</v>
      </c>
    </row>
    <row r="1409" spans="1:23" ht="13.5" x14ac:dyDescent="0.25">
      <c r="A1409" t="s">
        <v>2239</v>
      </c>
      <c r="B1409" s="57">
        <v>46072</v>
      </c>
      <c r="C1409" s="57">
        <v>46081</v>
      </c>
      <c r="D1409" t="s">
        <v>11676</v>
      </c>
      <c r="E1409" t="s">
        <v>6568</v>
      </c>
      <c r="F1409" t="s">
        <v>49</v>
      </c>
      <c r="G1409" t="s">
        <v>50</v>
      </c>
      <c r="H1409" t="s">
        <v>38</v>
      </c>
      <c r="I1409" t="s">
        <v>39</v>
      </c>
      <c r="J1409" t="s">
        <v>17756</v>
      </c>
      <c r="K1409" t="s">
        <v>17757</v>
      </c>
      <c r="L1409" s="66">
        <v>10</v>
      </c>
      <c r="M1409" s="66">
        <v>0</v>
      </c>
      <c r="N1409" t="s">
        <v>38</v>
      </c>
      <c r="O1409" t="s">
        <v>6565</v>
      </c>
      <c r="P1409" t="s">
        <v>41</v>
      </c>
      <c r="Q1409" t="s">
        <v>224</v>
      </c>
      <c r="R1409"/>
      <c r="S1409"/>
      <c r="T1409"/>
      <c r="U1409" s="57">
        <v>46072</v>
      </c>
      <c r="V1409" s="57">
        <v>46081</v>
      </c>
      <c r="W1409" s="65">
        <f t="shared" si="21"/>
        <v>10</v>
      </c>
    </row>
    <row r="1410" spans="1:23" ht="13.5" x14ac:dyDescent="0.25">
      <c r="A1410" t="s">
        <v>3481</v>
      </c>
      <c r="B1410" s="57">
        <v>46072</v>
      </c>
      <c r="C1410" s="57">
        <v>46081</v>
      </c>
      <c r="D1410" t="s">
        <v>11676</v>
      </c>
      <c r="E1410" t="s">
        <v>6465</v>
      </c>
      <c r="F1410" t="s">
        <v>49</v>
      </c>
      <c r="G1410" t="s">
        <v>50</v>
      </c>
      <c r="H1410" t="s">
        <v>159</v>
      </c>
      <c r="I1410" t="s">
        <v>39</v>
      </c>
      <c r="J1410" t="s">
        <v>17756</v>
      </c>
      <c r="K1410" t="s">
        <v>17757</v>
      </c>
      <c r="L1410" s="66">
        <v>10</v>
      </c>
      <c r="M1410" s="66">
        <v>0</v>
      </c>
      <c r="N1410" t="s">
        <v>160</v>
      </c>
      <c r="O1410" t="s">
        <v>5844</v>
      </c>
      <c r="P1410" t="s">
        <v>41</v>
      </c>
      <c r="Q1410" t="s">
        <v>224</v>
      </c>
      <c r="R1410"/>
      <c r="S1410"/>
      <c r="T1410"/>
      <c r="U1410" s="57">
        <v>46072</v>
      </c>
      <c r="V1410" s="57">
        <v>46081</v>
      </c>
      <c r="W1410" s="65">
        <f t="shared" si="21"/>
        <v>10</v>
      </c>
    </row>
    <row r="1411" spans="1:23" ht="13.5" x14ac:dyDescent="0.25">
      <c r="A1411" t="s">
        <v>225</v>
      </c>
      <c r="B1411" s="57">
        <v>46073</v>
      </c>
      <c r="C1411" s="57">
        <v>46081</v>
      </c>
      <c r="D1411" t="s">
        <v>11676</v>
      </c>
      <c r="E1411" t="s">
        <v>1028</v>
      </c>
      <c r="F1411" t="s">
        <v>36</v>
      </c>
      <c r="G1411" t="s">
        <v>294</v>
      </c>
      <c r="H1411" t="s">
        <v>122</v>
      </c>
      <c r="I1411" t="s">
        <v>39</v>
      </c>
      <c r="J1411" t="s">
        <v>17833</v>
      </c>
      <c r="K1411" t="s">
        <v>17834</v>
      </c>
      <c r="L1411" s="66">
        <v>9</v>
      </c>
      <c r="M1411" s="66">
        <v>0</v>
      </c>
      <c r="N1411" t="s">
        <v>122</v>
      </c>
      <c r="O1411" t="s">
        <v>965</v>
      </c>
      <c r="P1411" t="s">
        <v>41</v>
      </c>
      <c r="Q1411" t="s">
        <v>10452</v>
      </c>
      <c r="R1411" t="s">
        <v>16481</v>
      </c>
      <c r="S1411" t="s">
        <v>16482</v>
      </c>
      <c r="T1411" t="s">
        <v>122</v>
      </c>
      <c r="U1411" s="57">
        <v>46073</v>
      </c>
      <c r="V1411" s="57">
        <v>46081</v>
      </c>
      <c r="W1411" s="65">
        <f t="shared" ref="W1411:W1474" si="22">(V1411-U1411)+1</f>
        <v>9</v>
      </c>
    </row>
    <row r="1412" spans="1:23" ht="13.5" x14ac:dyDescent="0.25">
      <c r="A1412" t="s">
        <v>1450</v>
      </c>
      <c r="B1412" s="57">
        <v>46023</v>
      </c>
      <c r="C1412" s="57">
        <v>46082</v>
      </c>
      <c r="D1412" t="s">
        <v>11676</v>
      </c>
      <c r="E1412" t="s">
        <v>1451</v>
      </c>
      <c r="F1412" t="s">
        <v>36</v>
      </c>
      <c r="G1412" t="s">
        <v>57</v>
      </c>
      <c r="H1412" t="s">
        <v>323</v>
      </c>
      <c r="I1412" t="s">
        <v>39</v>
      </c>
      <c r="J1412" t="s">
        <v>17833</v>
      </c>
      <c r="K1412" t="s">
        <v>17834</v>
      </c>
      <c r="L1412" s="66">
        <v>60</v>
      </c>
      <c r="M1412" s="66">
        <v>0</v>
      </c>
      <c r="N1412" t="s">
        <v>324</v>
      </c>
      <c r="O1412" t="s">
        <v>1410</v>
      </c>
      <c r="P1412" t="s">
        <v>41</v>
      </c>
      <c r="Q1412" t="s">
        <v>1452</v>
      </c>
      <c r="R1412" t="s">
        <v>11925</v>
      </c>
      <c r="S1412" t="s">
        <v>11926</v>
      </c>
      <c r="T1412" t="s">
        <v>324</v>
      </c>
      <c r="U1412" s="57">
        <v>46023</v>
      </c>
      <c r="V1412" s="57">
        <v>46082</v>
      </c>
      <c r="W1412" s="65">
        <f t="shared" si="22"/>
        <v>60</v>
      </c>
    </row>
    <row r="1413" spans="1:23" ht="13.5" x14ac:dyDescent="0.25">
      <c r="A1413" t="s">
        <v>1452</v>
      </c>
      <c r="B1413" s="57">
        <v>46023</v>
      </c>
      <c r="C1413" s="57">
        <v>46082</v>
      </c>
      <c r="D1413" t="s">
        <v>11676</v>
      </c>
      <c r="E1413" t="s">
        <v>1453</v>
      </c>
      <c r="F1413" t="s">
        <v>36</v>
      </c>
      <c r="G1413" t="s">
        <v>44</v>
      </c>
      <c r="H1413" t="s">
        <v>323</v>
      </c>
      <c r="I1413" t="s">
        <v>39</v>
      </c>
      <c r="J1413" t="s">
        <v>17572</v>
      </c>
      <c r="K1413" t="s">
        <v>17573</v>
      </c>
      <c r="L1413" s="66">
        <v>60</v>
      </c>
      <c r="M1413" s="66">
        <v>0</v>
      </c>
      <c r="N1413" t="s">
        <v>324</v>
      </c>
      <c r="O1413" t="s">
        <v>1410</v>
      </c>
      <c r="P1413" t="s">
        <v>41</v>
      </c>
      <c r="Q1413" t="s">
        <v>224</v>
      </c>
      <c r="R1413"/>
      <c r="S1413"/>
      <c r="T1413"/>
      <c r="U1413" s="57">
        <v>46023</v>
      </c>
      <c r="V1413" s="57">
        <v>46082</v>
      </c>
      <c r="W1413" s="65">
        <f t="shared" si="22"/>
        <v>60</v>
      </c>
    </row>
    <row r="1414" spans="1:23" ht="13.5" x14ac:dyDescent="0.25">
      <c r="A1414" t="s">
        <v>1776</v>
      </c>
      <c r="B1414" s="57">
        <v>46055</v>
      </c>
      <c r="C1414" s="57">
        <v>46082</v>
      </c>
      <c r="D1414" t="s">
        <v>11676</v>
      </c>
      <c r="E1414" t="s">
        <v>1778</v>
      </c>
      <c r="F1414" t="s">
        <v>36</v>
      </c>
      <c r="G1414"/>
      <c r="H1414" t="s">
        <v>1763</v>
      </c>
      <c r="I1414" t="s">
        <v>39</v>
      </c>
      <c r="J1414" t="s">
        <v>17833</v>
      </c>
      <c r="K1414" t="s">
        <v>17834</v>
      </c>
      <c r="L1414" s="66">
        <v>28</v>
      </c>
      <c r="M1414" s="66">
        <v>0</v>
      </c>
      <c r="N1414" t="s">
        <v>1764</v>
      </c>
      <c r="O1414" t="s">
        <v>1693</v>
      </c>
      <c r="P1414" t="s">
        <v>41</v>
      </c>
      <c r="Q1414" t="s">
        <v>10591</v>
      </c>
      <c r="R1414" t="s">
        <v>16318</v>
      </c>
      <c r="S1414" t="s">
        <v>16319</v>
      </c>
      <c r="T1414" t="s">
        <v>1764</v>
      </c>
      <c r="U1414" s="57">
        <v>46055</v>
      </c>
      <c r="V1414" s="57">
        <v>46082</v>
      </c>
      <c r="W1414" s="65">
        <f t="shared" si="22"/>
        <v>28</v>
      </c>
    </row>
    <row r="1415" spans="1:23" ht="13.5" x14ac:dyDescent="0.25">
      <c r="A1415" t="s">
        <v>9504</v>
      </c>
      <c r="B1415" s="57">
        <v>46056</v>
      </c>
      <c r="C1415" s="57">
        <v>46082</v>
      </c>
      <c r="D1415" t="s">
        <v>11676</v>
      </c>
      <c r="E1415" t="s">
        <v>9506</v>
      </c>
      <c r="F1415" t="s">
        <v>36</v>
      </c>
      <c r="G1415" t="s">
        <v>100</v>
      </c>
      <c r="H1415" t="s">
        <v>9426</v>
      </c>
      <c r="I1415" t="s">
        <v>39</v>
      </c>
      <c r="J1415" t="s">
        <v>17833</v>
      </c>
      <c r="K1415" t="s">
        <v>17834</v>
      </c>
      <c r="L1415" s="66">
        <v>27</v>
      </c>
      <c r="M1415" s="66">
        <v>0</v>
      </c>
      <c r="N1415" t="s">
        <v>9427</v>
      </c>
      <c r="O1415" t="s">
        <v>9428</v>
      </c>
      <c r="P1415" t="s">
        <v>11678</v>
      </c>
      <c r="Q1415" t="s">
        <v>9711</v>
      </c>
      <c r="R1415" t="s">
        <v>12553</v>
      </c>
      <c r="S1415" t="s">
        <v>12554</v>
      </c>
      <c r="T1415" t="s">
        <v>9427</v>
      </c>
      <c r="U1415" s="57">
        <v>46056</v>
      </c>
      <c r="V1415" s="57">
        <v>46082</v>
      </c>
      <c r="W1415" s="65">
        <f t="shared" si="22"/>
        <v>27</v>
      </c>
    </row>
    <row r="1416" spans="1:23" ht="13.5" x14ac:dyDescent="0.25">
      <c r="A1416" t="s">
        <v>10100</v>
      </c>
      <c r="B1416" s="57">
        <v>46023</v>
      </c>
      <c r="C1416" s="57">
        <v>46083</v>
      </c>
      <c r="D1416" t="s">
        <v>11676</v>
      </c>
      <c r="E1416" t="s">
        <v>10101</v>
      </c>
      <c r="F1416" t="s">
        <v>36</v>
      </c>
      <c r="G1416" t="s">
        <v>96</v>
      </c>
      <c r="H1416" t="s">
        <v>10102</v>
      </c>
      <c r="I1416" t="s">
        <v>39</v>
      </c>
      <c r="J1416" t="s">
        <v>17835</v>
      </c>
      <c r="K1416" t="s">
        <v>17834</v>
      </c>
      <c r="L1416" s="66">
        <v>61</v>
      </c>
      <c r="M1416" s="66">
        <v>0</v>
      </c>
      <c r="N1416" t="s">
        <v>10102</v>
      </c>
      <c r="O1416" t="s">
        <v>10103</v>
      </c>
      <c r="P1416" t="s">
        <v>11678</v>
      </c>
      <c r="Q1416" t="s">
        <v>10108</v>
      </c>
      <c r="R1416" t="s">
        <v>12809</v>
      </c>
      <c r="S1416" t="s">
        <v>12810</v>
      </c>
      <c r="T1416" t="s">
        <v>10102</v>
      </c>
      <c r="U1416" s="57">
        <v>46023</v>
      </c>
      <c r="V1416" s="57">
        <v>46083</v>
      </c>
      <c r="W1416" s="65">
        <f t="shared" si="22"/>
        <v>61</v>
      </c>
    </row>
    <row r="1417" spans="1:23" ht="13.5" x14ac:dyDescent="0.25">
      <c r="A1417" t="s">
        <v>9235</v>
      </c>
      <c r="B1417" s="57">
        <v>46023</v>
      </c>
      <c r="C1417" s="57">
        <v>46083</v>
      </c>
      <c r="D1417" t="s">
        <v>11676</v>
      </c>
      <c r="E1417" t="s">
        <v>9625</v>
      </c>
      <c r="F1417" t="s">
        <v>36</v>
      </c>
      <c r="G1417" t="s">
        <v>57</v>
      </c>
      <c r="H1417" t="s">
        <v>9426</v>
      </c>
      <c r="I1417" t="s">
        <v>39</v>
      </c>
      <c r="J1417" t="s">
        <v>17833</v>
      </c>
      <c r="K1417" t="s">
        <v>17834</v>
      </c>
      <c r="L1417" s="66">
        <v>61</v>
      </c>
      <c r="M1417" s="66">
        <v>0</v>
      </c>
      <c r="N1417" t="s">
        <v>9427</v>
      </c>
      <c r="O1417" t="s">
        <v>9428</v>
      </c>
      <c r="P1417" t="s">
        <v>11678</v>
      </c>
      <c r="Q1417" t="s">
        <v>9869</v>
      </c>
      <c r="R1417" t="s">
        <v>13041</v>
      </c>
      <c r="S1417" t="s">
        <v>13042</v>
      </c>
      <c r="T1417" t="s">
        <v>9427</v>
      </c>
      <c r="U1417" s="57">
        <v>46023</v>
      </c>
      <c r="V1417" s="57">
        <v>46083</v>
      </c>
      <c r="W1417" s="65">
        <f t="shared" si="22"/>
        <v>61</v>
      </c>
    </row>
    <row r="1418" spans="1:23" ht="13.5" x14ac:dyDescent="0.25">
      <c r="A1418" t="s">
        <v>5531</v>
      </c>
      <c r="B1418" s="57">
        <v>46023</v>
      </c>
      <c r="C1418" s="57">
        <v>46083</v>
      </c>
      <c r="D1418" t="s">
        <v>11676</v>
      </c>
      <c r="E1418" t="s">
        <v>5532</v>
      </c>
      <c r="F1418" t="s">
        <v>36</v>
      </c>
      <c r="G1418" t="s">
        <v>330</v>
      </c>
      <c r="H1418" t="s">
        <v>159</v>
      </c>
      <c r="I1418" t="s">
        <v>39</v>
      </c>
      <c r="J1418" t="s">
        <v>17833</v>
      </c>
      <c r="K1418" t="s">
        <v>17834</v>
      </c>
      <c r="L1418" s="66">
        <v>61</v>
      </c>
      <c r="M1418" s="66">
        <v>0</v>
      </c>
      <c r="N1418" t="s">
        <v>160</v>
      </c>
      <c r="O1418" t="s">
        <v>5432</v>
      </c>
      <c r="P1418" t="s">
        <v>41</v>
      </c>
      <c r="Q1418" t="s">
        <v>11117</v>
      </c>
      <c r="R1418" t="s">
        <v>14924</v>
      </c>
      <c r="S1418" t="s">
        <v>14925</v>
      </c>
      <c r="T1418"/>
      <c r="U1418" s="57">
        <v>46023</v>
      </c>
      <c r="V1418" s="57">
        <v>46083</v>
      </c>
      <c r="W1418" s="65">
        <f t="shared" si="22"/>
        <v>61</v>
      </c>
    </row>
    <row r="1419" spans="1:23" ht="13.5" x14ac:dyDescent="0.25">
      <c r="A1419" t="s">
        <v>6080</v>
      </c>
      <c r="B1419" s="57">
        <v>46023</v>
      </c>
      <c r="C1419" s="57">
        <v>46083</v>
      </c>
      <c r="D1419" t="s">
        <v>11676</v>
      </c>
      <c r="E1419" t="s">
        <v>6081</v>
      </c>
      <c r="F1419" t="s">
        <v>36</v>
      </c>
      <c r="G1419" t="s">
        <v>130</v>
      </c>
      <c r="H1419" t="s">
        <v>38</v>
      </c>
      <c r="I1419" t="s">
        <v>39</v>
      </c>
      <c r="J1419" t="s">
        <v>17833</v>
      </c>
      <c r="K1419" t="s">
        <v>17834</v>
      </c>
      <c r="L1419" s="66">
        <v>61</v>
      </c>
      <c r="M1419" s="66">
        <v>0</v>
      </c>
      <c r="N1419" t="s">
        <v>38</v>
      </c>
      <c r="O1419" t="s">
        <v>5844</v>
      </c>
      <c r="P1419" t="s">
        <v>41</v>
      </c>
      <c r="Q1419" t="s">
        <v>11247</v>
      </c>
      <c r="R1419" t="s">
        <v>14926</v>
      </c>
      <c r="S1419" t="s">
        <v>14927</v>
      </c>
      <c r="T1419"/>
      <c r="U1419" s="57">
        <v>46023</v>
      </c>
      <c r="V1419" s="57">
        <v>46083</v>
      </c>
      <c r="W1419" s="65">
        <f t="shared" si="22"/>
        <v>61</v>
      </c>
    </row>
    <row r="1420" spans="1:23" ht="13.5" x14ac:dyDescent="0.25">
      <c r="A1420" t="s">
        <v>6494</v>
      </c>
      <c r="B1420" s="57">
        <v>46023</v>
      </c>
      <c r="C1420" s="57">
        <v>46083</v>
      </c>
      <c r="D1420" t="s">
        <v>11676</v>
      </c>
      <c r="E1420" t="s">
        <v>6495</v>
      </c>
      <c r="F1420" t="s">
        <v>36</v>
      </c>
      <c r="G1420" t="s">
        <v>57</v>
      </c>
      <c r="H1420" t="s">
        <v>159</v>
      </c>
      <c r="I1420" t="s">
        <v>39</v>
      </c>
      <c r="J1420" t="s">
        <v>17833</v>
      </c>
      <c r="K1420" t="s">
        <v>17834</v>
      </c>
      <c r="L1420" s="66">
        <v>61</v>
      </c>
      <c r="M1420" s="66">
        <v>0</v>
      </c>
      <c r="N1420" t="s">
        <v>160</v>
      </c>
      <c r="O1420" t="s">
        <v>5844</v>
      </c>
      <c r="P1420" t="s">
        <v>41</v>
      </c>
      <c r="Q1420" t="s">
        <v>11253</v>
      </c>
      <c r="R1420" t="s">
        <v>14922</v>
      </c>
      <c r="S1420" t="s">
        <v>14923</v>
      </c>
      <c r="T1420" t="s">
        <v>160</v>
      </c>
      <c r="U1420" s="57">
        <v>46023</v>
      </c>
      <c r="V1420" s="57">
        <v>46083</v>
      </c>
      <c r="W1420" s="65">
        <f t="shared" si="22"/>
        <v>61</v>
      </c>
    </row>
    <row r="1421" spans="1:23" ht="13.5" x14ac:dyDescent="0.25">
      <c r="A1421" t="s">
        <v>8248</v>
      </c>
      <c r="B1421" s="57">
        <v>46023</v>
      </c>
      <c r="C1421" s="57">
        <v>46083</v>
      </c>
      <c r="D1421" t="s">
        <v>11676</v>
      </c>
      <c r="E1421" t="s">
        <v>8249</v>
      </c>
      <c r="F1421" t="s">
        <v>36</v>
      </c>
      <c r="G1421" t="s">
        <v>172</v>
      </c>
      <c r="H1421" t="s">
        <v>7324</v>
      </c>
      <c r="I1421" t="s">
        <v>39</v>
      </c>
      <c r="J1421" t="s">
        <v>18377</v>
      </c>
      <c r="K1421" t="s">
        <v>18378</v>
      </c>
      <c r="L1421" s="66">
        <v>61</v>
      </c>
      <c r="M1421" s="66">
        <v>0</v>
      </c>
      <c r="N1421" t="s">
        <v>7324</v>
      </c>
      <c r="O1421" t="s">
        <v>8226</v>
      </c>
      <c r="P1421" t="s">
        <v>7061</v>
      </c>
      <c r="Q1421" t="s">
        <v>11637</v>
      </c>
      <c r="R1421" t="s">
        <v>17390</v>
      </c>
      <c r="S1421" t="s">
        <v>17391</v>
      </c>
      <c r="T1421" t="s">
        <v>7324</v>
      </c>
      <c r="U1421" s="57">
        <v>46023</v>
      </c>
      <c r="V1421" s="57">
        <v>46083</v>
      </c>
      <c r="W1421" s="65">
        <f t="shared" si="22"/>
        <v>61</v>
      </c>
    </row>
    <row r="1422" spans="1:23" ht="13.5" x14ac:dyDescent="0.25">
      <c r="A1422" t="s">
        <v>9645</v>
      </c>
      <c r="B1422" s="57">
        <v>46043</v>
      </c>
      <c r="C1422" s="57">
        <v>46083</v>
      </c>
      <c r="D1422" t="s">
        <v>11676</v>
      </c>
      <c r="E1422" t="s">
        <v>9648</v>
      </c>
      <c r="F1422" t="s">
        <v>36</v>
      </c>
      <c r="G1422" t="s">
        <v>57</v>
      </c>
      <c r="H1422" t="s">
        <v>9426</v>
      </c>
      <c r="I1422" t="s">
        <v>39</v>
      </c>
      <c r="J1422" t="s">
        <v>17833</v>
      </c>
      <c r="K1422" t="s">
        <v>17834</v>
      </c>
      <c r="L1422" s="66">
        <v>41</v>
      </c>
      <c r="M1422" s="66">
        <v>0</v>
      </c>
      <c r="N1422" t="s">
        <v>9427</v>
      </c>
      <c r="O1422" t="s">
        <v>9428</v>
      </c>
      <c r="P1422" t="s">
        <v>11678</v>
      </c>
      <c r="Q1422" t="s">
        <v>9667</v>
      </c>
      <c r="R1422" t="s">
        <v>11999</v>
      </c>
      <c r="S1422" t="s">
        <v>12000</v>
      </c>
      <c r="T1422" t="s">
        <v>9427</v>
      </c>
      <c r="U1422" s="57">
        <v>46043</v>
      </c>
      <c r="V1422" s="57">
        <v>46083</v>
      </c>
      <c r="W1422" s="65">
        <f t="shared" si="22"/>
        <v>41</v>
      </c>
    </row>
    <row r="1423" spans="1:23" ht="13.5" x14ac:dyDescent="0.25">
      <c r="A1423" t="s">
        <v>1241</v>
      </c>
      <c r="B1423" s="57">
        <v>46044</v>
      </c>
      <c r="C1423" s="57">
        <v>46083</v>
      </c>
      <c r="D1423" t="s">
        <v>11676</v>
      </c>
      <c r="E1423" t="s">
        <v>2210</v>
      </c>
      <c r="F1423" t="s">
        <v>36</v>
      </c>
      <c r="G1423" t="s">
        <v>57</v>
      </c>
      <c r="H1423" t="s">
        <v>159</v>
      </c>
      <c r="I1423" t="s">
        <v>39</v>
      </c>
      <c r="J1423" t="s">
        <v>17833</v>
      </c>
      <c r="K1423" t="s">
        <v>17834</v>
      </c>
      <c r="L1423" s="66">
        <v>40</v>
      </c>
      <c r="M1423" s="66">
        <v>0</v>
      </c>
      <c r="N1423" t="s">
        <v>160</v>
      </c>
      <c r="O1423" t="s">
        <v>2180</v>
      </c>
      <c r="P1423" t="s">
        <v>41</v>
      </c>
      <c r="Q1423" t="s">
        <v>10668</v>
      </c>
      <c r="R1423" t="s">
        <v>16218</v>
      </c>
      <c r="S1423" t="s">
        <v>16219</v>
      </c>
      <c r="T1423" t="s">
        <v>160</v>
      </c>
      <c r="U1423" s="57">
        <v>46044</v>
      </c>
      <c r="V1423" s="57">
        <v>46083</v>
      </c>
      <c r="W1423" s="65">
        <f t="shared" si="22"/>
        <v>40</v>
      </c>
    </row>
    <row r="1424" spans="1:23" ht="13.5" x14ac:dyDescent="0.25">
      <c r="A1424" t="s">
        <v>9801</v>
      </c>
      <c r="B1424" s="57">
        <v>46050</v>
      </c>
      <c r="C1424" s="57">
        <v>46083</v>
      </c>
      <c r="D1424" t="s">
        <v>11676</v>
      </c>
      <c r="E1424" t="s">
        <v>9802</v>
      </c>
      <c r="F1424" t="s">
        <v>36</v>
      </c>
      <c r="G1424" t="s">
        <v>57</v>
      </c>
      <c r="H1424" t="s">
        <v>9426</v>
      </c>
      <c r="I1424" t="s">
        <v>39</v>
      </c>
      <c r="J1424" t="s">
        <v>17833</v>
      </c>
      <c r="K1424" t="s">
        <v>17834</v>
      </c>
      <c r="L1424" s="66">
        <v>34</v>
      </c>
      <c r="M1424" s="66">
        <v>0</v>
      </c>
      <c r="N1424" t="s">
        <v>9427</v>
      </c>
      <c r="O1424" t="s">
        <v>9428</v>
      </c>
      <c r="P1424" t="s">
        <v>11678</v>
      </c>
      <c r="Q1424" t="s">
        <v>9451</v>
      </c>
      <c r="R1424" t="s">
        <v>13367</v>
      </c>
      <c r="S1424" t="s">
        <v>13368</v>
      </c>
      <c r="T1424" t="s">
        <v>9427</v>
      </c>
      <c r="U1424" s="57">
        <v>46050</v>
      </c>
      <c r="V1424" s="57">
        <v>46083</v>
      </c>
      <c r="W1424" s="65">
        <f t="shared" si="22"/>
        <v>34</v>
      </c>
    </row>
    <row r="1425" spans="1:23" ht="13.5" x14ac:dyDescent="0.25">
      <c r="A1425" t="s">
        <v>271</v>
      </c>
      <c r="B1425" s="57">
        <v>46052</v>
      </c>
      <c r="C1425" s="57">
        <v>46083</v>
      </c>
      <c r="D1425" t="s">
        <v>11676</v>
      </c>
      <c r="E1425" t="s">
        <v>2545</v>
      </c>
      <c r="F1425" t="s">
        <v>36</v>
      </c>
      <c r="G1425" t="s">
        <v>57</v>
      </c>
      <c r="H1425" t="s">
        <v>38</v>
      </c>
      <c r="I1425" t="s">
        <v>39</v>
      </c>
      <c r="J1425" t="s">
        <v>17833</v>
      </c>
      <c r="K1425" t="s">
        <v>17834</v>
      </c>
      <c r="L1425" s="66">
        <v>32</v>
      </c>
      <c r="M1425" s="66">
        <v>0</v>
      </c>
      <c r="N1425" t="s">
        <v>38</v>
      </c>
      <c r="O1425" t="s">
        <v>2521</v>
      </c>
      <c r="P1425" t="s">
        <v>41</v>
      </c>
      <c r="Q1425" t="s">
        <v>2549</v>
      </c>
      <c r="R1425" t="s">
        <v>13173</v>
      </c>
      <c r="S1425" t="s">
        <v>13174</v>
      </c>
      <c r="T1425" t="s">
        <v>38</v>
      </c>
      <c r="U1425" s="57">
        <v>46052</v>
      </c>
      <c r="V1425" s="57">
        <v>46083</v>
      </c>
      <c r="W1425" s="65">
        <f t="shared" si="22"/>
        <v>32</v>
      </c>
    </row>
    <row r="1426" spans="1:23" ht="13.5" x14ac:dyDescent="0.25">
      <c r="A1426" t="s">
        <v>9353</v>
      </c>
      <c r="B1426" s="57">
        <v>46076</v>
      </c>
      <c r="C1426" s="57">
        <v>46083</v>
      </c>
      <c r="D1426" t="s">
        <v>11676</v>
      </c>
      <c r="E1426" t="s">
        <v>9356</v>
      </c>
      <c r="F1426" t="s">
        <v>36</v>
      </c>
      <c r="G1426" t="s">
        <v>57</v>
      </c>
      <c r="H1426" t="s">
        <v>9188</v>
      </c>
      <c r="I1426" t="s">
        <v>39</v>
      </c>
      <c r="J1426" t="s">
        <v>17833</v>
      </c>
      <c r="K1426" t="s">
        <v>17834</v>
      </c>
      <c r="L1426" s="66">
        <v>8</v>
      </c>
      <c r="M1426" s="66">
        <v>0</v>
      </c>
      <c r="N1426" t="s">
        <v>9189</v>
      </c>
      <c r="O1426" t="s">
        <v>9190</v>
      </c>
      <c r="P1426" t="s">
        <v>11678</v>
      </c>
      <c r="Q1426" t="s">
        <v>9346</v>
      </c>
      <c r="R1426" t="s">
        <v>13063</v>
      </c>
      <c r="S1426" t="s">
        <v>13064</v>
      </c>
      <c r="T1426" t="s">
        <v>9189</v>
      </c>
      <c r="U1426" s="57">
        <v>46076</v>
      </c>
      <c r="V1426" s="57">
        <v>46083</v>
      </c>
      <c r="W1426" s="65">
        <f t="shared" si="22"/>
        <v>8</v>
      </c>
    </row>
    <row r="1427" spans="1:23" ht="13.5" x14ac:dyDescent="0.25">
      <c r="A1427" t="s">
        <v>1530</v>
      </c>
      <c r="B1427" s="57">
        <v>46081</v>
      </c>
      <c r="C1427" s="57">
        <v>46083</v>
      </c>
      <c r="D1427" t="s">
        <v>11676</v>
      </c>
      <c r="E1427" t="s">
        <v>1532</v>
      </c>
      <c r="F1427" t="s">
        <v>36</v>
      </c>
      <c r="G1427" t="s">
        <v>96</v>
      </c>
      <c r="H1427" t="s">
        <v>159</v>
      </c>
      <c r="I1427" t="s">
        <v>39</v>
      </c>
      <c r="J1427" t="s">
        <v>17833</v>
      </c>
      <c r="K1427" t="s">
        <v>17834</v>
      </c>
      <c r="L1427" s="66">
        <v>3</v>
      </c>
      <c r="M1427" s="66">
        <v>0</v>
      </c>
      <c r="N1427" t="s">
        <v>160</v>
      </c>
      <c r="O1427" t="s">
        <v>1519</v>
      </c>
      <c r="P1427" t="s">
        <v>41</v>
      </c>
      <c r="Q1427" t="s">
        <v>3566</v>
      </c>
      <c r="R1427" t="s">
        <v>12059</v>
      </c>
      <c r="S1427" t="s">
        <v>12060</v>
      </c>
      <c r="T1427" t="s">
        <v>160</v>
      </c>
      <c r="U1427" s="57">
        <v>46081</v>
      </c>
      <c r="V1427" s="57">
        <v>46083</v>
      </c>
      <c r="W1427" s="65">
        <f t="shared" si="22"/>
        <v>3</v>
      </c>
    </row>
    <row r="1428" spans="1:23" ht="13.5" x14ac:dyDescent="0.25">
      <c r="A1428" t="s">
        <v>4637</v>
      </c>
      <c r="B1428" s="57">
        <v>46081</v>
      </c>
      <c r="C1428" s="57">
        <v>46083</v>
      </c>
      <c r="D1428" t="s">
        <v>11676</v>
      </c>
      <c r="E1428" t="s">
        <v>4639</v>
      </c>
      <c r="F1428" t="s">
        <v>36</v>
      </c>
      <c r="G1428" t="s">
        <v>96</v>
      </c>
      <c r="H1428" t="s">
        <v>159</v>
      </c>
      <c r="I1428" t="s">
        <v>39</v>
      </c>
      <c r="J1428" t="s">
        <v>17833</v>
      </c>
      <c r="K1428" t="s">
        <v>17834</v>
      </c>
      <c r="L1428" s="66">
        <v>3</v>
      </c>
      <c r="M1428" s="66">
        <v>0</v>
      </c>
      <c r="N1428" t="s">
        <v>160</v>
      </c>
      <c r="O1428" t="s">
        <v>4572</v>
      </c>
      <c r="P1428" t="s">
        <v>41</v>
      </c>
      <c r="Q1428" t="s">
        <v>4787</v>
      </c>
      <c r="R1428" t="s">
        <v>15472</v>
      </c>
      <c r="S1428" t="s">
        <v>15473</v>
      </c>
      <c r="T1428" t="s">
        <v>160</v>
      </c>
      <c r="U1428" s="57">
        <v>46081</v>
      </c>
      <c r="V1428" s="57">
        <v>46083</v>
      </c>
      <c r="W1428" s="65">
        <f t="shared" si="22"/>
        <v>3</v>
      </c>
    </row>
    <row r="1429" spans="1:23" ht="13.5" x14ac:dyDescent="0.25">
      <c r="A1429" t="s">
        <v>4765</v>
      </c>
      <c r="B1429" s="57">
        <v>46081</v>
      </c>
      <c r="C1429" s="57">
        <v>46083</v>
      </c>
      <c r="D1429" t="s">
        <v>11676</v>
      </c>
      <c r="E1429" t="s">
        <v>4767</v>
      </c>
      <c r="F1429" t="s">
        <v>36</v>
      </c>
      <c r="G1429" t="s">
        <v>96</v>
      </c>
      <c r="H1429" t="s">
        <v>38</v>
      </c>
      <c r="I1429" t="s">
        <v>39</v>
      </c>
      <c r="J1429" t="s">
        <v>17833</v>
      </c>
      <c r="K1429" t="s">
        <v>17834</v>
      </c>
      <c r="L1429" s="66">
        <v>3</v>
      </c>
      <c r="M1429" s="66">
        <v>0</v>
      </c>
      <c r="N1429" t="s">
        <v>38</v>
      </c>
      <c r="O1429" t="s">
        <v>4764</v>
      </c>
      <c r="P1429" t="s">
        <v>41</v>
      </c>
      <c r="Q1429" t="s">
        <v>5456</v>
      </c>
      <c r="R1429" t="s">
        <v>13653</v>
      </c>
      <c r="S1429" t="s">
        <v>13654</v>
      </c>
      <c r="T1429" t="s">
        <v>38</v>
      </c>
      <c r="U1429" s="57">
        <v>46081</v>
      </c>
      <c r="V1429" s="57">
        <v>46083</v>
      </c>
      <c r="W1429" s="65">
        <f t="shared" si="22"/>
        <v>3</v>
      </c>
    </row>
    <row r="1430" spans="1:23" ht="13.5" x14ac:dyDescent="0.25">
      <c r="A1430" t="s">
        <v>7640</v>
      </c>
      <c r="B1430" s="57">
        <v>46082</v>
      </c>
      <c r="C1430" s="57">
        <v>46083</v>
      </c>
      <c r="D1430" t="s">
        <v>11676</v>
      </c>
      <c r="E1430" t="s">
        <v>7641</v>
      </c>
      <c r="F1430" t="s">
        <v>36</v>
      </c>
      <c r="G1430" t="s">
        <v>7580</v>
      </c>
      <c r="H1430" t="s">
        <v>7513</v>
      </c>
      <c r="I1430" t="s">
        <v>39</v>
      </c>
      <c r="J1430" t="s">
        <v>18361</v>
      </c>
      <c r="K1430" t="s">
        <v>18362</v>
      </c>
      <c r="L1430" s="66">
        <v>2</v>
      </c>
      <c r="M1430" s="66">
        <v>0</v>
      </c>
      <c r="N1430" t="s">
        <v>7554</v>
      </c>
      <c r="O1430" t="s">
        <v>7555</v>
      </c>
      <c r="P1430" t="s">
        <v>7061</v>
      </c>
      <c r="Q1430" t="s">
        <v>224</v>
      </c>
      <c r="R1430"/>
      <c r="S1430"/>
      <c r="T1430"/>
      <c r="U1430" s="57">
        <v>46082</v>
      </c>
      <c r="V1430" s="57">
        <v>46083</v>
      </c>
      <c r="W1430" s="65">
        <f t="shared" si="22"/>
        <v>2</v>
      </c>
    </row>
    <row r="1431" spans="1:23" ht="13.5" x14ac:dyDescent="0.25">
      <c r="A1431" t="s">
        <v>1188</v>
      </c>
      <c r="B1431" s="57">
        <v>46023</v>
      </c>
      <c r="C1431" s="57">
        <v>46084</v>
      </c>
      <c r="D1431" t="s">
        <v>11676</v>
      </c>
      <c r="E1431" t="s">
        <v>1189</v>
      </c>
      <c r="F1431" t="s">
        <v>36</v>
      </c>
      <c r="G1431" t="s">
        <v>57</v>
      </c>
      <c r="H1431" t="s">
        <v>159</v>
      </c>
      <c r="I1431" t="s">
        <v>39</v>
      </c>
      <c r="J1431" t="s">
        <v>17833</v>
      </c>
      <c r="K1431" t="s">
        <v>17834</v>
      </c>
      <c r="L1431" s="66">
        <v>62</v>
      </c>
      <c r="M1431" s="66">
        <v>0</v>
      </c>
      <c r="N1431" t="s">
        <v>160</v>
      </c>
      <c r="O1431" t="s">
        <v>1167</v>
      </c>
      <c r="P1431" t="s">
        <v>41</v>
      </c>
      <c r="Q1431" t="s">
        <v>10474</v>
      </c>
      <c r="R1431" t="s">
        <v>14928</v>
      </c>
      <c r="S1431" t="s">
        <v>14929</v>
      </c>
      <c r="T1431" t="s">
        <v>160</v>
      </c>
      <c r="U1431" s="57">
        <v>46023</v>
      </c>
      <c r="V1431" s="57">
        <v>46084</v>
      </c>
      <c r="W1431" s="65">
        <f t="shared" si="22"/>
        <v>62</v>
      </c>
    </row>
    <row r="1432" spans="1:23" ht="13.5" x14ac:dyDescent="0.25">
      <c r="A1432" t="s">
        <v>9609</v>
      </c>
      <c r="B1432" s="57">
        <v>46023</v>
      </c>
      <c r="C1432" s="57">
        <v>46084</v>
      </c>
      <c r="D1432" t="s">
        <v>11676</v>
      </c>
      <c r="E1432" t="s">
        <v>9610</v>
      </c>
      <c r="F1432" t="s">
        <v>36</v>
      </c>
      <c r="G1432" t="s">
        <v>57</v>
      </c>
      <c r="H1432" t="s">
        <v>9426</v>
      </c>
      <c r="I1432" t="s">
        <v>39</v>
      </c>
      <c r="J1432" t="s">
        <v>17833</v>
      </c>
      <c r="K1432" t="s">
        <v>17834</v>
      </c>
      <c r="L1432" s="66">
        <v>62</v>
      </c>
      <c r="M1432" s="66">
        <v>0</v>
      </c>
      <c r="N1432" t="s">
        <v>9427</v>
      </c>
      <c r="O1432" t="s">
        <v>9428</v>
      </c>
      <c r="P1432" t="s">
        <v>11678</v>
      </c>
      <c r="Q1432" t="s">
        <v>11435</v>
      </c>
      <c r="R1432" t="s">
        <v>14932</v>
      </c>
      <c r="S1432" t="s">
        <v>14933</v>
      </c>
      <c r="T1432" t="s">
        <v>9427</v>
      </c>
      <c r="U1432" s="57">
        <v>46023</v>
      </c>
      <c r="V1432" s="57">
        <v>46084</v>
      </c>
      <c r="W1432" s="65">
        <f t="shared" si="22"/>
        <v>62</v>
      </c>
    </row>
    <row r="1433" spans="1:23" ht="13.5" x14ac:dyDescent="0.25">
      <c r="A1433" t="s">
        <v>8384</v>
      </c>
      <c r="B1433" s="57">
        <v>46038</v>
      </c>
      <c r="C1433" s="57">
        <v>46084</v>
      </c>
      <c r="D1433" t="s">
        <v>11676</v>
      </c>
      <c r="E1433" t="s">
        <v>8386</v>
      </c>
      <c r="F1433" t="s">
        <v>36</v>
      </c>
      <c r="G1433" t="s">
        <v>100</v>
      </c>
      <c r="H1433" t="s">
        <v>112</v>
      </c>
      <c r="I1433" t="s">
        <v>39</v>
      </c>
      <c r="J1433" t="s">
        <v>17833</v>
      </c>
      <c r="K1433" t="s">
        <v>17834</v>
      </c>
      <c r="L1433" s="66">
        <v>47</v>
      </c>
      <c r="M1433" s="66">
        <v>0</v>
      </c>
      <c r="N1433" t="s">
        <v>113</v>
      </c>
      <c r="O1433" t="s">
        <v>8348</v>
      </c>
      <c r="P1433" t="s">
        <v>11677</v>
      </c>
      <c r="Q1433" t="s">
        <v>11288</v>
      </c>
      <c r="R1433" t="s">
        <v>13993</v>
      </c>
      <c r="S1433" t="s">
        <v>13994</v>
      </c>
      <c r="T1433" t="s">
        <v>113</v>
      </c>
      <c r="U1433" s="57">
        <v>46038</v>
      </c>
      <c r="V1433" s="57">
        <v>46084</v>
      </c>
      <c r="W1433" s="65">
        <f t="shared" si="22"/>
        <v>47</v>
      </c>
    </row>
    <row r="1434" spans="1:23" ht="13.5" x14ac:dyDescent="0.25">
      <c r="A1434" t="s">
        <v>4657</v>
      </c>
      <c r="B1434" s="57">
        <v>46041</v>
      </c>
      <c r="C1434" s="57">
        <v>46084</v>
      </c>
      <c r="D1434" t="s">
        <v>11676</v>
      </c>
      <c r="E1434" t="s">
        <v>4658</v>
      </c>
      <c r="F1434" t="s">
        <v>36</v>
      </c>
      <c r="G1434" t="s">
        <v>57</v>
      </c>
      <c r="H1434" t="s">
        <v>159</v>
      </c>
      <c r="I1434" t="s">
        <v>39</v>
      </c>
      <c r="J1434" t="s">
        <v>17833</v>
      </c>
      <c r="K1434" t="s">
        <v>17834</v>
      </c>
      <c r="L1434" s="66">
        <v>44</v>
      </c>
      <c r="M1434" s="66">
        <v>0</v>
      </c>
      <c r="N1434" t="s">
        <v>160</v>
      </c>
      <c r="O1434" t="s">
        <v>4572</v>
      </c>
      <c r="P1434" t="s">
        <v>41</v>
      </c>
      <c r="Q1434" t="s">
        <v>10401</v>
      </c>
      <c r="R1434" t="s">
        <v>16189</v>
      </c>
      <c r="S1434" t="s">
        <v>16190</v>
      </c>
      <c r="T1434" t="s">
        <v>160</v>
      </c>
      <c r="U1434" s="57">
        <v>46041</v>
      </c>
      <c r="V1434" s="57">
        <v>46084</v>
      </c>
      <c r="W1434" s="65">
        <f t="shared" si="22"/>
        <v>44</v>
      </c>
    </row>
    <row r="1435" spans="1:23" ht="13.5" x14ac:dyDescent="0.25">
      <c r="A1435" t="s">
        <v>9723</v>
      </c>
      <c r="B1435" s="57">
        <v>46052</v>
      </c>
      <c r="C1435" s="57">
        <v>46084</v>
      </c>
      <c r="D1435" t="s">
        <v>11676</v>
      </c>
      <c r="E1435" t="s">
        <v>9724</v>
      </c>
      <c r="F1435" t="s">
        <v>36</v>
      </c>
      <c r="G1435" t="s">
        <v>100</v>
      </c>
      <c r="H1435" t="s">
        <v>9426</v>
      </c>
      <c r="I1435" t="s">
        <v>39</v>
      </c>
      <c r="J1435" t="s">
        <v>17833</v>
      </c>
      <c r="K1435" t="s">
        <v>17834</v>
      </c>
      <c r="L1435" s="66">
        <v>33</v>
      </c>
      <c r="M1435" s="66">
        <v>0</v>
      </c>
      <c r="N1435" t="s">
        <v>9427</v>
      </c>
      <c r="O1435" t="s">
        <v>9428</v>
      </c>
      <c r="P1435" t="s">
        <v>11678</v>
      </c>
      <c r="Q1435" t="s">
        <v>11450</v>
      </c>
      <c r="R1435" t="s">
        <v>14148</v>
      </c>
      <c r="S1435" t="s">
        <v>14149</v>
      </c>
      <c r="T1435" t="s">
        <v>9427</v>
      </c>
      <c r="U1435" s="57">
        <v>46052</v>
      </c>
      <c r="V1435" s="57">
        <v>46084</v>
      </c>
      <c r="W1435" s="65">
        <f t="shared" si="22"/>
        <v>33</v>
      </c>
    </row>
    <row r="1436" spans="1:23" ht="13.5" x14ac:dyDescent="0.25">
      <c r="A1436" t="s">
        <v>9690</v>
      </c>
      <c r="B1436" s="57">
        <v>46057</v>
      </c>
      <c r="C1436" s="57">
        <v>46084</v>
      </c>
      <c r="D1436" t="s">
        <v>11676</v>
      </c>
      <c r="E1436" t="s">
        <v>9692</v>
      </c>
      <c r="F1436" t="s">
        <v>36</v>
      </c>
      <c r="G1436" t="s">
        <v>57</v>
      </c>
      <c r="H1436" t="s">
        <v>9426</v>
      </c>
      <c r="I1436" t="s">
        <v>39</v>
      </c>
      <c r="J1436" t="s">
        <v>17833</v>
      </c>
      <c r="K1436" t="s">
        <v>17834</v>
      </c>
      <c r="L1436" s="66">
        <v>28</v>
      </c>
      <c r="M1436" s="66">
        <v>0</v>
      </c>
      <c r="N1436" t="s">
        <v>9427</v>
      </c>
      <c r="O1436" t="s">
        <v>9428</v>
      </c>
      <c r="P1436" t="s">
        <v>11678</v>
      </c>
      <c r="Q1436" t="s">
        <v>11447</v>
      </c>
      <c r="R1436" t="s">
        <v>16336</v>
      </c>
      <c r="S1436" t="s">
        <v>16337</v>
      </c>
      <c r="T1436" t="s">
        <v>9427</v>
      </c>
      <c r="U1436" s="57">
        <v>46057</v>
      </c>
      <c r="V1436" s="57">
        <v>46084</v>
      </c>
      <c r="W1436" s="65">
        <f t="shared" si="22"/>
        <v>28</v>
      </c>
    </row>
    <row r="1437" spans="1:23" ht="13.5" x14ac:dyDescent="0.25">
      <c r="A1437" t="s">
        <v>2994</v>
      </c>
      <c r="B1437" s="57">
        <v>46065</v>
      </c>
      <c r="C1437" s="57">
        <v>46084</v>
      </c>
      <c r="D1437" t="s">
        <v>11676</v>
      </c>
      <c r="E1437" t="s">
        <v>2995</v>
      </c>
      <c r="F1437" t="s">
        <v>36</v>
      </c>
      <c r="G1437" t="s">
        <v>57</v>
      </c>
      <c r="H1437" t="s">
        <v>159</v>
      </c>
      <c r="I1437" t="s">
        <v>39</v>
      </c>
      <c r="J1437" t="s">
        <v>17833</v>
      </c>
      <c r="K1437" t="s">
        <v>17834</v>
      </c>
      <c r="L1437" s="66">
        <v>20</v>
      </c>
      <c r="M1437" s="66">
        <v>0</v>
      </c>
      <c r="N1437" t="s">
        <v>160</v>
      </c>
      <c r="O1437" t="s">
        <v>2955</v>
      </c>
      <c r="P1437" t="s">
        <v>41</v>
      </c>
      <c r="Q1437" t="s">
        <v>2990</v>
      </c>
      <c r="R1437" t="s">
        <v>15310</v>
      </c>
      <c r="S1437" t="s">
        <v>15311</v>
      </c>
      <c r="T1437" t="s">
        <v>160</v>
      </c>
      <c r="U1437" s="57">
        <v>46065</v>
      </c>
      <c r="V1437" s="57">
        <v>46084</v>
      </c>
      <c r="W1437" s="65">
        <f t="shared" si="22"/>
        <v>20</v>
      </c>
    </row>
    <row r="1438" spans="1:23" ht="13.5" x14ac:dyDescent="0.25">
      <c r="A1438" t="s">
        <v>9637</v>
      </c>
      <c r="B1438" s="57">
        <v>46074</v>
      </c>
      <c r="C1438" s="57">
        <v>46084</v>
      </c>
      <c r="D1438" t="s">
        <v>11676</v>
      </c>
      <c r="E1438" t="s">
        <v>9639</v>
      </c>
      <c r="F1438" t="s">
        <v>36</v>
      </c>
      <c r="G1438" t="s">
        <v>57</v>
      </c>
      <c r="H1438" t="s">
        <v>9426</v>
      </c>
      <c r="I1438" t="s">
        <v>39</v>
      </c>
      <c r="J1438" t="s">
        <v>17833</v>
      </c>
      <c r="K1438" t="s">
        <v>17834</v>
      </c>
      <c r="L1438" s="66">
        <v>11</v>
      </c>
      <c r="M1438" s="66">
        <v>0</v>
      </c>
      <c r="N1438" t="s">
        <v>9427</v>
      </c>
      <c r="O1438" t="s">
        <v>9428</v>
      </c>
      <c r="P1438" t="s">
        <v>11678</v>
      </c>
      <c r="Q1438" t="s">
        <v>9757</v>
      </c>
      <c r="R1438" t="s">
        <v>12715</v>
      </c>
      <c r="S1438" t="s">
        <v>12716</v>
      </c>
      <c r="T1438" t="s">
        <v>9427</v>
      </c>
      <c r="U1438" s="57">
        <v>46074</v>
      </c>
      <c r="V1438" s="57">
        <v>46084</v>
      </c>
      <c r="W1438" s="65">
        <f t="shared" si="22"/>
        <v>11</v>
      </c>
    </row>
    <row r="1439" spans="1:23" ht="13.5" x14ac:dyDescent="0.25">
      <c r="A1439" t="s">
        <v>297</v>
      </c>
      <c r="B1439" s="57">
        <v>46078</v>
      </c>
      <c r="C1439" s="57">
        <v>46084</v>
      </c>
      <c r="D1439" t="s">
        <v>11676</v>
      </c>
      <c r="E1439" t="s">
        <v>298</v>
      </c>
      <c r="F1439" t="s">
        <v>36</v>
      </c>
      <c r="G1439" t="s">
        <v>57</v>
      </c>
      <c r="H1439" t="s">
        <v>159</v>
      </c>
      <c r="I1439" t="s">
        <v>39</v>
      </c>
      <c r="J1439" t="s">
        <v>17833</v>
      </c>
      <c r="K1439" t="s">
        <v>17834</v>
      </c>
      <c r="L1439" s="66">
        <v>7</v>
      </c>
      <c r="M1439" s="66">
        <v>0</v>
      </c>
      <c r="N1439" t="s">
        <v>160</v>
      </c>
      <c r="O1439" t="s">
        <v>283</v>
      </c>
      <c r="P1439" t="s">
        <v>41</v>
      </c>
      <c r="Q1439" t="s">
        <v>10323</v>
      </c>
      <c r="R1439" t="s">
        <v>14388</v>
      </c>
      <c r="S1439" t="s">
        <v>14389</v>
      </c>
      <c r="T1439" t="s">
        <v>160</v>
      </c>
      <c r="U1439" s="57">
        <v>46078</v>
      </c>
      <c r="V1439" s="57">
        <v>46084</v>
      </c>
      <c r="W1439" s="65">
        <f t="shared" si="22"/>
        <v>7</v>
      </c>
    </row>
    <row r="1440" spans="1:23" ht="13.5" x14ac:dyDescent="0.25">
      <c r="A1440" t="s">
        <v>1981</v>
      </c>
      <c r="B1440" s="57">
        <v>46081</v>
      </c>
      <c r="C1440" s="57">
        <v>46084</v>
      </c>
      <c r="D1440" t="s">
        <v>11676</v>
      </c>
      <c r="E1440" t="s">
        <v>3143</v>
      </c>
      <c r="F1440" t="s">
        <v>36</v>
      </c>
      <c r="G1440" t="s">
        <v>57</v>
      </c>
      <c r="H1440" t="s">
        <v>38</v>
      </c>
      <c r="I1440" t="s">
        <v>39</v>
      </c>
      <c r="J1440" t="s">
        <v>17833</v>
      </c>
      <c r="K1440" t="s">
        <v>17834</v>
      </c>
      <c r="L1440" s="66">
        <v>4</v>
      </c>
      <c r="M1440" s="66">
        <v>0</v>
      </c>
      <c r="N1440" t="s">
        <v>38</v>
      </c>
      <c r="O1440" t="s">
        <v>3107</v>
      </c>
      <c r="P1440" t="s">
        <v>41</v>
      </c>
      <c r="Q1440" t="s">
        <v>10770</v>
      </c>
      <c r="R1440" t="s">
        <v>14835</v>
      </c>
      <c r="S1440" t="s">
        <v>14836</v>
      </c>
      <c r="T1440" t="s">
        <v>38</v>
      </c>
      <c r="U1440" s="57">
        <v>46081</v>
      </c>
      <c r="V1440" s="57">
        <v>46084</v>
      </c>
      <c r="W1440" s="65">
        <f t="shared" si="22"/>
        <v>4</v>
      </c>
    </row>
    <row r="1441" spans="1:23" ht="13.5" x14ac:dyDescent="0.25">
      <c r="A1441" t="s">
        <v>7614</v>
      </c>
      <c r="B1441" s="57">
        <v>46083</v>
      </c>
      <c r="C1441" s="57">
        <v>46084</v>
      </c>
      <c r="D1441" t="s">
        <v>11676</v>
      </c>
      <c r="E1441" t="s">
        <v>7615</v>
      </c>
      <c r="F1441" t="s">
        <v>36</v>
      </c>
      <c r="G1441" t="s">
        <v>7580</v>
      </c>
      <c r="H1441" t="s">
        <v>7513</v>
      </c>
      <c r="I1441" t="s">
        <v>39</v>
      </c>
      <c r="J1441" t="s">
        <v>18361</v>
      </c>
      <c r="K1441" t="s">
        <v>18362</v>
      </c>
      <c r="L1441" s="66">
        <v>2</v>
      </c>
      <c r="M1441" s="66">
        <v>0</v>
      </c>
      <c r="N1441" t="s">
        <v>7554</v>
      </c>
      <c r="O1441" t="s">
        <v>7555</v>
      </c>
      <c r="P1441" t="s">
        <v>7061</v>
      </c>
      <c r="Q1441" t="s">
        <v>224</v>
      </c>
      <c r="R1441"/>
      <c r="S1441"/>
      <c r="T1441"/>
      <c r="U1441" s="57">
        <v>46083</v>
      </c>
      <c r="V1441" s="57">
        <v>46084</v>
      </c>
      <c r="W1441" s="65">
        <f t="shared" si="22"/>
        <v>2</v>
      </c>
    </row>
    <row r="1442" spans="1:23" ht="13.5" x14ac:dyDescent="0.25">
      <c r="A1442" t="s">
        <v>271</v>
      </c>
      <c r="B1442" s="57">
        <v>46084</v>
      </c>
      <c r="C1442" s="57">
        <v>46084</v>
      </c>
      <c r="D1442" t="s">
        <v>11676</v>
      </c>
      <c r="E1442" t="s">
        <v>2546</v>
      </c>
      <c r="F1442" t="s">
        <v>36</v>
      </c>
      <c r="G1442" t="s">
        <v>96</v>
      </c>
      <c r="H1442" t="s">
        <v>38</v>
      </c>
      <c r="I1442" t="s">
        <v>39</v>
      </c>
      <c r="J1442" t="s">
        <v>17833</v>
      </c>
      <c r="K1442" t="s">
        <v>17834</v>
      </c>
      <c r="L1442" s="66">
        <v>1</v>
      </c>
      <c r="M1442" s="66">
        <v>0</v>
      </c>
      <c r="N1442" t="s">
        <v>38</v>
      </c>
      <c r="O1442" t="s">
        <v>2521</v>
      </c>
      <c r="P1442" t="s">
        <v>41</v>
      </c>
      <c r="Q1442" t="s">
        <v>5456</v>
      </c>
      <c r="R1442" t="s">
        <v>13653</v>
      </c>
      <c r="S1442" t="s">
        <v>13654</v>
      </c>
      <c r="T1442" t="s">
        <v>38</v>
      </c>
      <c r="U1442" s="57">
        <v>46084</v>
      </c>
      <c r="V1442" s="57">
        <v>46084</v>
      </c>
      <c r="W1442" s="65">
        <f t="shared" si="22"/>
        <v>1</v>
      </c>
    </row>
    <row r="1443" spans="1:23" ht="13.5" x14ac:dyDescent="0.25">
      <c r="A1443" t="s">
        <v>6237</v>
      </c>
      <c r="B1443" s="57">
        <v>46023</v>
      </c>
      <c r="C1443" s="57">
        <v>46085</v>
      </c>
      <c r="D1443" t="s">
        <v>11676</v>
      </c>
      <c r="E1443" t="s">
        <v>6238</v>
      </c>
      <c r="F1443" t="s">
        <v>36</v>
      </c>
      <c r="G1443" t="s">
        <v>57</v>
      </c>
      <c r="H1443" t="s">
        <v>159</v>
      </c>
      <c r="I1443" t="s">
        <v>39</v>
      </c>
      <c r="J1443" t="s">
        <v>17833</v>
      </c>
      <c r="K1443" t="s">
        <v>17834</v>
      </c>
      <c r="L1443" s="66">
        <v>63</v>
      </c>
      <c r="M1443" s="66">
        <v>0</v>
      </c>
      <c r="N1443" t="s">
        <v>160</v>
      </c>
      <c r="O1443" t="s">
        <v>5844</v>
      </c>
      <c r="P1443" t="s">
        <v>41</v>
      </c>
      <c r="Q1443" t="s">
        <v>6411</v>
      </c>
      <c r="R1443" t="s">
        <v>12691</v>
      </c>
      <c r="S1443" t="s">
        <v>12692</v>
      </c>
      <c r="T1443" t="s">
        <v>160</v>
      </c>
      <c r="U1443" s="57">
        <v>46023</v>
      </c>
      <c r="V1443" s="57">
        <v>46085</v>
      </c>
      <c r="W1443" s="65">
        <f t="shared" si="22"/>
        <v>63</v>
      </c>
    </row>
    <row r="1444" spans="1:23" ht="13.5" x14ac:dyDescent="0.25">
      <c r="A1444" t="s">
        <v>2965</v>
      </c>
      <c r="B1444" s="57">
        <v>46023</v>
      </c>
      <c r="C1444" s="57">
        <v>46085</v>
      </c>
      <c r="D1444" t="s">
        <v>11676</v>
      </c>
      <c r="E1444" t="s">
        <v>5998</v>
      </c>
      <c r="F1444" t="s">
        <v>36</v>
      </c>
      <c r="G1444" t="s">
        <v>57</v>
      </c>
      <c r="H1444" t="s">
        <v>38</v>
      </c>
      <c r="I1444" t="s">
        <v>39</v>
      </c>
      <c r="J1444" t="s">
        <v>17833</v>
      </c>
      <c r="K1444" t="s">
        <v>17834</v>
      </c>
      <c r="L1444" s="66">
        <v>63</v>
      </c>
      <c r="M1444" s="66">
        <v>0</v>
      </c>
      <c r="N1444" t="s">
        <v>38</v>
      </c>
      <c r="O1444" t="s">
        <v>5844</v>
      </c>
      <c r="P1444" t="s">
        <v>41</v>
      </c>
      <c r="Q1444" t="s">
        <v>6084</v>
      </c>
      <c r="R1444" t="s">
        <v>13149</v>
      </c>
      <c r="S1444" t="s">
        <v>13150</v>
      </c>
      <c r="T1444" t="s">
        <v>38</v>
      </c>
      <c r="U1444" s="57">
        <v>46023</v>
      </c>
      <c r="V1444" s="57">
        <v>46085</v>
      </c>
      <c r="W1444" s="65">
        <f t="shared" si="22"/>
        <v>63</v>
      </c>
    </row>
    <row r="1445" spans="1:23" ht="13.5" x14ac:dyDescent="0.25">
      <c r="A1445" t="s">
        <v>7317</v>
      </c>
      <c r="B1445" s="57">
        <v>46023</v>
      </c>
      <c r="C1445" s="57">
        <v>46085</v>
      </c>
      <c r="D1445" t="s">
        <v>11676</v>
      </c>
      <c r="E1445" t="s">
        <v>7318</v>
      </c>
      <c r="F1445" t="s">
        <v>49</v>
      </c>
      <c r="G1445" t="s">
        <v>50</v>
      </c>
      <c r="H1445" t="s">
        <v>7305</v>
      </c>
      <c r="I1445" t="s">
        <v>39</v>
      </c>
      <c r="J1445" t="s">
        <v>17756</v>
      </c>
      <c r="K1445" t="s">
        <v>17757</v>
      </c>
      <c r="L1445" s="66">
        <v>63</v>
      </c>
      <c r="M1445" s="66">
        <v>0</v>
      </c>
      <c r="N1445" t="s">
        <v>7306</v>
      </c>
      <c r="O1445" t="s">
        <v>7300</v>
      </c>
      <c r="P1445" t="s">
        <v>7061</v>
      </c>
      <c r="Q1445" t="s">
        <v>224</v>
      </c>
      <c r="R1445"/>
      <c r="S1445"/>
      <c r="T1445"/>
      <c r="U1445" s="57">
        <v>46023</v>
      </c>
      <c r="V1445" s="57">
        <v>46085</v>
      </c>
      <c r="W1445" s="65">
        <f t="shared" si="22"/>
        <v>63</v>
      </c>
    </row>
    <row r="1446" spans="1:23" ht="13.5" x14ac:dyDescent="0.25">
      <c r="A1446" t="s">
        <v>2181</v>
      </c>
      <c r="B1446" s="57">
        <v>46030</v>
      </c>
      <c r="C1446" s="57">
        <v>46085</v>
      </c>
      <c r="D1446" t="s">
        <v>11676</v>
      </c>
      <c r="E1446" t="s">
        <v>2183</v>
      </c>
      <c r="F1446" t="s">
        <v>36</v>
      </c>
      <c r="G1446" t="s">
        <v>96</v>
      </c>
      <c r="H1446" t="s">
        <v>38</v>
      </c>
      <c r="I1446" t="s">
        <v>39</v>
      </c>
      <c r="J1446" t="s">
        <v>17833</v>
      </c>
      <c r="K1446" t="s">
        <v>17834</v>
      </c>
      <c r="L1446" s="66">
        <v>56</v>
      </c>
      <c r="M1446" s="66">
        <v>0</v>
      </c>
      <c r="N1446" t="s">
        <v>38</v>
      </c>
      <c r="O1446" t="s">
        <v>2180</v>
      </c>
      <c r="P1446" t="s">
        <v>41</v>
      </c>
      <c r="Q1446" t="s">
        <v>10665</v>
      </c>
      <c r="R1446" t="s">
        <v>13899</v>
      </c>
      <c r="S1446" t="s">
        <v>13900</v>
      </c>
      <c r="T1446" t="s">
        <v>38</v>
      </c>
      <c r="U1446" s="57">
        <v>46030</v>
      </c>
      <c r="V1446" s="57">
        <v>46085</v>
      </c>
      <c r="W1446" s="65">
        <f t="shared" si="22"/>
        <v>56</v>
      </c>
    </row>
    <row r="1447" spans="1:23" ht="13.5" x14ac:dyDescent="0.25">
      <c r="A1447" t="s">
        <v>247</v>
      </c>
      <c r="B1447" s="57">
        <v>46051</v>
      </c>
      <c r="C1447" s="57">
        <v>46085</v>
      </c>
      <c r="D1447" t="s">
        <v>11676</v>
      </c>
      <c r="E1447" t="s">
        <v>249</v>
      </c>
      <c r="F1447" t="s">
        <v>36</v>
      </c>
      <c r="G1447" t="s">
        <v>57</v>
      </c>
      <c r="H1447" t="s">
        <v>241</v>
      </c>
      <c r="I1447" t="s">
        <v>39</v>
      </c>
      <c r="J1447" t="s">
        <v>17833</v>
      </c>
      <c r="K1447" t="s">
        <v>17834</v>
      </c>
      <c r="L1447" s="66">
        <v>35</v>
      </c>
      <c r="M1447" s="66">
        <v>0</v>
      </c>
      <c r="N1447" t="s">
        <v>242</v>
      </c>
      <c r="O1447" t="s">
        <v>181</v>
      </c>
      <c r="P1447" t="s">
        <v>41</v>
      </c>
      <c r="Q1447" t="s">
        <v>258</v>
      </c>
      <c r="R1447" t="s">
        <v>13349</v>
      </c>
      <c r="S1447" t="s">
        <v>13350</v>
      </c>
      <c r="T1447" t="s">
        <v>242</v>
      </c>
      <c r="U1447" s="57">
        <v>46051</v>
      </c>
      <c r="V1447" s="57">
        <v>46085</v>
      </c>
      <c r="W1447" s="65">
        <f t="shared" si="22"/>
        <v>35</v>
      </c>
    </row>
    <row r="1448" spans="1:23" ht="13.5" x14ac:dyDescent="0.25">
      <c r="A1448" t="s">
        <v>4919</v>
      </c>
      <c r="B1448" s="57">
        <v>46058</v>
      </c>
      <c r="C1448" s="57">
        <v>46085</v>
      </c>
      <c r="D1448" t="s">
        <v>11676</v>
      </c>
      <c r="E1448" t="s">
        <v>4920</v>
      </c>
      <c r="F1448" t="s">
        <v>36</v>
      </c>
      <c r="G1448" t="s">
        <v>57</v>
      </c>
      <c r="H1448" t="s">
        <v>831</v>
      </c>
      <c r="I1448" t="s">
        <v>39</v>
      </c>
      <c r="J1448" t="s">
        <v>17833</v>
      </c>
      <c r="K1448" t="s">
        <v>17834</v>
      </c>
      <c r="L1448" s="66">
        <v>28</v>
      </c>
      <c r="M1448" s="66">
        <v>0</v>
      </c>
      <c r="N1448" t="s">
        <v>832</v>
      </c>
      <c r="O1448" t="s">
        <v>4840</v>
      </c>
      <c r="P1448" t="s">
        <v>41</v>
      </c>
      <c r="Q1448" t="s">
        <v>4989</v>
      </c>
      <c r="R1448" t="s">
        <v>13417</v>
      </c>
      <c r="S1448" t="s">
        <v>13418</v>
      </c>
      <c r="T1448" t="s">
        <v>832</v>
      </c>
      <c r="U1448" s="57">
        <v>46058</v>
      </c>
      <c r="V1448" s="57">
        <v>46085</v>
      </c>
      <c r="W1448" s="65">
        <f t="shared" si="22"/>
        <v>28</v>
      </c>
    </row>
    <row r="1449" spans="1:23" ht="13.5" x14ac:dyDescent="0.25">
      <c r="A1449" t="s">
        <v>6914</v>
      </c>
      <c r="B1449" s="57">
        <v>46066</v>
      </c>
      <c r="C1449" s="57">
        <v>46085</v>
      </c>
      <c r="D1449" t="s">
        <v>11676</v>
      </c>
      <c r="E1449" t="s">
        <v>6989</v>
      </c>
      <c r="F1449" t="s">
        <v>36</v>
      </c>
      <c r="G1449" t="s">
        <v>57</v>
      </c>
      <c r="H1449" t="s">
        <v>6972</v>
      </c>
      <c r="I1449" t="s">
        <v>39</v>
      </c>
      <c r="J1449" t="s">
        <v>17833</v>
      </c>
      <c r="K1449" t="s">
        <v>17834</v>
      </c>
      <c r="L1449" s="66">
        <v>20</v>
      </c>
      <c r="M1449" s="66">
        <v>0</v>
      </c>
      <c r="N1449" t="s">
        <v>6973</v>
      </c>
      <c r="O1449" t="s">
        <v>6985</v>
      </c>
      <c r="P1449" t="s">
        <v>11679</v>
      </c>
      <c r="Q1449" t="s">
        <v>6806</v>
      </c>
      <c r="R1449" t="s">
        <v>13737</v>
      </c>
      <c r="S1449" t="s">
        <v>13738</v>
      </c>
      <c r="T1449" t="s">
        <v>6973</v>
      </c>
      <c r="U1449" s="57">
        <v>46066</v>
      </c>
      <c r="V1449" s="57">
        <v>46085</v>
      </c>
      <c r="W1449" s="65">
        <f t="shared" si="22"/>
        <v>20</v>
      </c>
    </row>
    <row r="1450" spans="1:23" ht="13.5" x14ac:dyDescent="0.25">
      <c r="A1450" t="s">
        <v>617</v>
      </c>
      <c r="B1450" s="57">
        <v>46073</v>
      </c>
      <c r="C1450" s="57">
        <v>46085</v>
      </c>
      <c r="D1450" t="s">
        <v>11676</v>
      </c>
      <c r="E1450" t="s">
        <v>2468</v>
      </c>
      <c r="F1450" t="s">
        <v>36</v>
      </c>
      <c r="G1450" t="s">
        <v>57</v>
      </c>
      <c r="H1450" t="s">
        <v>38</v>
      </c>
      <c r="I1450" t="s">
        <v>39</v>
      </c>
      <c r="J1450" t="s">
        <v>17833</v>
      </c>
      <c r="K1450" t="s">
        <v>17834</v>
      </c>
      <c r="L1450" s="66">
        <v>13</v>
      </c>
      <c r="M1450" s="66">
        <v>0</v>
      </c>
      <c r="N1450" t="s">
        <v>38</v>
      </c>
      <c r="O1450" t="s">
        <v>2434</v>
      </c>
      <c r="P1450" t="s">
        <v>41</v>
      </c>
      <c r="Q1450" t="s">
        <v>2442</v>
      </c>
      <c r="R1450" t="s">
        <v>13371</v>
      </c>
      <c r="S1450" t="s">
        <v>13372</v>
      </c>
      <c r="T1450" t="s">
        <v>38</v>
      </c>
      <c r="U1450" s="57">
        <v>46073</v>
      </c>
      <c r="V1450" s="57">
        <v>46085</v>
      </c>
      <c r="W1450" s="65">
        <f t="shared" si="22"/>
        <v>13</v>
      </c>
    </row>
    <row r="1451" spans="1:23" ht="13.5" x14ac:dyDescent="0.25">
      <c r="A1451" t="s">
        <v>2746</v>
      </c>
      <c r="B1451" s="57">
        <v>46078</v>
      </c>
      <c r="C1451" s="57">
        <v>46085</v>
      </c>
      <c r="D1451" t="s">
        <v>11676</v>
      </c>
      <c r="E1451" t="s">
        <v>4102</v>
      </c>
      <c r="F1451" t="s">
        <v>36</v>
      </c>
      <c r="G1451" t="s">
        <v>57</v>
      </c>
      <c r="H1451" t="s">
        <v>38</v>
      </c>
      <c r="I1451" t="s">
        <v>39</v>
      </c>
      <c r="J1451" t="s">
        <v>17833</v>
      </c>
      <c r="K1451" t="s">
        <v>17834</v>
      </c>
      <c r="L1451" s="66">
        <v>8</v>
      </c>
      <c r="M1451" s="66">
        <v>0</v>
      </c>
      <c r="N1451" t="s">
        <v>38</v>
      </c>
      <c r="O1451" t="s">
        <v>3979</v>
      </c>
      <c r="P1451" t="s">
        <v>41</v>
      </c>
      <c r="Q1451" t="s">
        <v>10960</v>
      </c>
      <c r="R1451" t="s">
        <v>16513</v>
      </c>
      <c r="S1451" t="s">
        <v>16514</v>
      </c>
      <c r="T1451" t="s">
        <v>38</v>
      </c>
      <c r="U1451" s="57">
        <v>46078</v>
      </c>
      <c r="V1451" s="57">
        <v>46085</v>
      </c>
      <c r="W1451" s="65">
        <f t="shared" si="22"/>
        <v>8</v>
      </c>
    </row>
    <row r="1452" spans="1:23" ht="13.5" x14ac:dyDescent="0.25">
      <c r="A1452" t="s">
        <v>9332</v>
      </c>
      <c r="B1452" s="57">
        <v>46079</v>
      </c>
      <c r="C1452" s="57">
        <v>46085</v>
      </c>
      <c r="D1452" t="s">
        <v>11676</v>
      </c>
      <c r="E1452" t="s">
        <v>9334</v>
      </c>
      <c r="F1452" t="s">
        <v>36</v>
      </c>
      <c r="G1452" t="s">
        <v>294</v>
      </c>
      <c r="H1452" t="s">
        <v>9188</v>
      </c>
      <c r="I1452" t="s">
        <v>39</v>
      </c>
      <c r="J1452" t="s">
        <v>17833</v>
      </c>
      <c r="K1452" t="s">
        <v>17834</v>
      </c>
      <c r="L1452" s="66">
        <v>7</v>
      </c>
      <c r="M1452" s="66">
        <v>0</v>
      </c>
      <c r="N1452" t="s">
        <v>9189</v>
      </c>
      <c r="O1452" t="s">
        <v>9190</v>
      </c>
      <c r="P1452" t="s">
        <v>11678</v>
      </c>
      <c r="Q1452" t="s">
        <v>9192</v>
      </c>
      <c r="R1452" t="s">
        <v>13365</v>
      </c>
      <c r="S1452" t="s">
        <v>13366</v>
      </c>
      <c r="T1452" t="s">
        <v>9189</v>
      </c>
      <c r="U1452" s="57">
        <v>46079</v>
      </c>
      <c r="V1452" s="57">
        <v>46085</v>
      </c>
      <c r="W1452" s="65">
        <f t="shared" si="22"/>
        <v>7</v>
      </c>
    </row>
    <row r="1453" spans="1:23" ht="13.5" x14ac:dyDescent="0.25">
      <c r="A1453" t="s">
        <v>623</v>
      </c>
      <c r="B1453" s="57">
        <v>46084</v>
      </c>
      <c r="C1453" s="57">
        <v>46085</v>
      </c>
      <c r="D1453" t="s">
        <v>11676</v>
      </c>
      <c r="E1453" t="s">
        <v>6208</v>
      </c>
      <c r="F1453" t="s">
        <v>36</v>
      </c>
      <c r="G1453" t="s">
        <v>57</v>
      </c>
      <c r="H1453" t="s">
        <v>159</v>
      </c>
      <c r="I1453" t="s">
        <v>39</v>
      </c>
      <c r="J1453" t="s">
        <v>17833</v>
      </c>
      <c r="K1453" t="s">
        <v>17834</v>
      </c>
      <c r="L1453" s="66">
        <v>2</v>
      </c>
      <c r="M1453" s="66">
        <v>0</v>
      </c>
      <c r="N1453" t="s">
        <v>160</v>
      </c>
      <c r="O1453" t="s">
        <v>5844</v>
      </c>
      <c r="P1453" t="s">
        <v>41</v>
      </c>
      <c r="Q1453" t="s">
        <v>6537</v>
      </c>
      <c r="R1453" t="s">
        <v>13069</v>
      </c>
      <c r="S1453" t="s">
        <v>13070</v>
      </c>
      <c r="T1453" t="s">
        <v>160</v>
      </c>
      <c r="U1453" s="57">
        <v>46084</v>
      </c>
      <c r="V1453" s="57">
        <v>46085</v>
      </c>
      <c r="W1453" s="65">
        <f t="shared" si="22"/>
        <v>2</v>
      </c>
    </row>
    <row r="1454" spans="1:23" ht="13.5" x14ac:dyDescent="0.25">
      <c r="A1454" t="s">
        <v>722</v>
      </c>
      <c r="B1454" s="57">
        <v>46084</v>
      </c>
      <c r="C1454" s="57">
        <v>46085</v>
      </c>
      <c r="D1454" t="s">
        <v>11676</v>
      </c>
      <c r="E1454" t="s">
        <v>723</v>
      </c>
      <c r="F1454" t="s">
        <v>36</v>
      </c>
      <c r="G1454" t="s">
        <v>57</v>
      </c>
      <c r="H1454" t="s">
        <v>159</v>
      </c>
      <c r="I1454" t="s">
        <v>39</v>
      </c>
      <c r="J1454" t="s">
        <v>17833</v>
      </c>
      <c r="K1454" t="s">
        <v>17834</v>
      </c>
      <c r="L1454" s="66">
        <v>2</v>
      </c>
      <c r="M1454" s="66">
        <v>0</v>
      </c>
      <c r="N1454" t="s">
        <v>160</v>
      </c>
      <c r="O1454" t="s">
        <v>724</v>
      </c>
      <c r="P1454" t="s">
        <v>41</v>
      </c>
      <c r="Q1454" t="s">
        <v>10405</v>
      </c>
      <c r="R1454" t="s">
        <v>16570</v>
      </c>
      <c r="S1454" t="s">
        <v>16571</v>
      </c>
      <c r="T1454" t="s">
        <v>160</v>
      </c>
      <c r="U1454" s="57">
        <v>46084</v>
      </c>
      <c r="V1454" s="57">
        <v>46085</v>
      </c>
      <c r="W1454" s="65">
        <f t="shared" si="22"/>
        <v>2</v>
      </c>
    </row>
    <row r="1455" spans="1:23" ht="13.5" x14ac:dyDescent="0.25">
      <c r="A1455" t="s">
        <v>7694</v>
      </c>
      <c r="B1455" s="57">
        <v>46084</v>
      </c>
      <c r="C1455" s="57">
        <v>46085</v>
      </c>
      <c r="D1455" t="s">
        <v>11676</v>
      </c>
      <c r="E1455" t="s">
        <v>7695</v>
      </c>
      <c r="F1455" t="s">
        <v>36</v>
      </c>
      <c r="G1455" t="s">
        <v>7580</v>
      </c>
      <c r="H1455" t="s">
        <v>7513</v>
      </c>
      <c r="I1455" t="s">
        <v>39</v>
      </c>
      <c r="J1455" t="s">
        <v>18361</v>
      </c>
      <c r="K1455" t="s">
        <v>18362</v>
      </c>
      <c r="L1455" s="66">
        <v>2</v>
      </c>
      <c r="M1455" s="66">
        <v>0</v>
      </c>
      <c r="N1455" t="s">
        <v>7554</v>
      </c>
      <c r="O1455" t="s">
        <v>7555</v>
      </c>
      <c r="P1455" t="s">
        <v>7061</v>
      </c>
      <c r="Q1455" t="s">
        <v>224</v>
      </c>
      <c r="R1455"/>
      <c r="S1455"/>
      <c r="T1455"/>
      <c r="U1455" s="57">
        <v>46084</v>
      </c>
      <c r="V1455" s="57">
        <v>46085</v>
      </c>
      <c r="W1455" s="65">
        <f t="shared" si="22"/>
        <v>2</v>
      </c>
    </row>
    <row r="1456" spans="1:23" ht="13.5" x14ac:dyDescent="0.25">
      <c r="A1456" t="s">
        <v>9457</v>
      </c>
      <c r="B1456" s="57">
        <v>46023</v>
      </c>
      <c r="C1456" s="57">
        <v>46086</v>
      </c>
      <c r="D1456" t="s">
        <v>11676</v>
      </c>
      <c r="E1456" t="s">
        <v>9458</v>
      </c>
      <c r="F1456" t="s">
        <v>36</v>
      </c>
      <c r="G1456" t="s">
        <v>57</v>
      </c>
      <c r="H1456" t="s">
        <v>9426</v>
      </c>
      <c r="I1456" t="s">
        <v>39</v>
      </c>
      <c r="J1456" t="s">
        <v>17833</v>
      </c>
      <c r="K1456" t="s">
        <v>17834</v>
      </c>
      <c r="L1456" s="66">
        <v>64</v>
      </c>
      <c r="M1456" s="66">
        <v>0</v>
      </c>
      <c r="N1456" t="s">
        <v>9427</v>
      </c>
      <c r="O1456" t="s">
        <v>9428</v>
      </c>
      <c r="P1456" t="s">
        <v>11678</v>
      </c>
      <c r="Q1456" t="s">
        <v>9793</v>
      </c>
      <c r="R1456" t="s">
        <v>13231</v>
      </c>
      <c r="S1456" t="s">
        <v>13232</v>
      </c>
      <c r="T1456" t="s">
        <v>9427</v>
      </c>
      <c r="U1456" s="57">
        <v>46023</v>
      </c>
      <c r="V1456" s="57">
        <v>46086</v>
      </c>
      <c r="W1456" s="65">
        <f t="shared" si="22"/>
        <v>64</v>
      </c>
    </row>
    <row r="1457" spans="1:23" ht="13.5" x14ac:dyDescent="0.25">
      <c r="A1457" t="s">
        <v>5871</v>
      </c>
      <c r="B1457" s="57">
        <v>46023</v>
      </c>
      <c r="C1457" s="57">
        <v>46086</v>
      </c>
      <c r="D1457" t="s">
        <v>11676</v>
      </c>
      <c r="E1457" t="s">
        <v>5872</v>
      </c>
      <c r="F1457" t="s">
        <v>36</v>
      </c>
      <c r="G1457" t="s">
        <v>57</v>
      </c>
      <c r="H1457" t="s">
        <v>38</v>
      </c>
      <c r="I1457" t="s">
        <v>39</v>
      </c>
      <c r="J1457" t="s">
        <v>17833</v>
      </c>
      <c r="K1457" t="s">
        <v>17834</v>
      </c>
      <c r="L1457" s="66">
        <v>64</v>
      </c>
      <c r="M1457" s="66">
        <v>0</v>
      </c>
      <c r="N1457" t="s">
        <v>38</v>
      </c>
      <c r="O1457" t="s">
        <v>5844</v>
      </c>
      <c r="P1457" t="s">
        <v>41</v>
      </c>
      <c r="Q1457" t="s">
        <v>11197</v>
      </c>
      <c r="R1457" t="s">
        <v>14934</v>
      </c>
      <c r="S1457" t="s">
        <v>14935</v>
      </c>
      <c r="T1457" t="s">
        <v>38</v>
      </c>
      <c r="U1457" s="57">
        <v>46023</v>
      </c>
      <c r="V1457" s="57">
        <v>46086</v>
      </c>
      <c r="W1457" s="65">
        <f t="shared" si="22"/>
        <v>64</v>
      </c>
    </row>
    <row r="1458" spans="1:23" ht="13.5" x14ac:dyDescent="0.25">
      <c r="A1458" t="s">
        <v>2789</v>
      </c>
      <c r="B1458" s="57">
        <v>46023</v>
      </c>
      <c r="C1458" s="57">
        <v>46086</v>
      </c>
      <c r="D1458" t="s">
        <v>11676</v>
      </c>
      <c r="E1458" t="s">
        <v>2790</v>
      </c>
      <c r="F1458" t="s">
        <v>36</v>
      </c>
      <c r="G1458" t="s">
        <v>57</v>
      </c>
      <c r="H1458" t="s">
        <v>159</v>
      </c>
      <c r="I1458" t="s">
        <v>39</v>
      </c>
      <c r="J1458" t="s">
        <v>17833</v>
      </c>
      <c r="K1458" t="s">
        <v>17834</v>
      </c>
      <c r="L1458" s="66">
        <v>64</v>
      </c>
      <c r="M1458" s="66">
        <v>0</v>
      </c>
      <c r="N1458" t="s">
        <v>160</v>
      </c>
      <c r="O1458" t="s">
        <v>2733</v>
      </c>
      <c r="P1458" t="s">
        <v>41</v>
      </c>
      <c r="Q1458" t="s">
        <v>10501</v>
      </c>
      <c r="R1458" t="s">
        <v>14618</v>
      </c>
      <c r="S1458" t="s">
        <v>14619</v>
      </c>
      <c r="T1458" t="s">
        <v>160</v>
      </c>
      <c r="U1458" s="57">
        <v>46023</v>
      </c>
      <c r="V1458" s="57">
        <v>46086</v>
      </c>
      <c r="W1458" s="65">
        <f t="shared" si="22"/>
        <v>64</v>
      </c>
    </row>
    <row r="1459" spans="1:23" ht="13.5" x14ac:dyDescent="0.25">
      <c r="A1459" t="s">
        <v>9641</v>
      </c>
      <c r="B1459" s="57">
        <v>46023</v>
      </c>
      <c r="C1459" s="57">
        <v>46086</v>
      </c>
      <c r="D1459" t="s">
        <v>11676</v>
      </c>
      <c r="E1459" t="s">
        <v>9642</v>
      </c>
      <c r="F1459" t="s">
        <v>36</v>
      </c>
      <c r="G1459" t="s">
        <v>57</v>
      </c>
      <c r="H1459" t="s">
        <v>9426</v>
      </c>
      <c r="I1459" t="s">
        <v>39</v>
      </c>
      <c r="J1459" t="s">
        <v>17833</v>
      </c>
      <c r="K1459" t="s">
        <v>17834</v>
      </c>
      <c r="L1459" s="66">
        <v>64</v>
      </c>
      <c r="M1459" s="66">
        <v>0</v>
      </c>
      <c r="N1459" t="s">
        <v>9427</v>
      </c>
      <c r="O1459" t="s">
        <v>9428</v>
      </c>
      <c r="P1459" t="s">
        <v>11678</v>
      </c>
      <c r="Q1459" t="s">
        <v>11438</v>
      </c>
      <c r="R1459" t="s">
        <v>14936</v>
      </c>
      <c r="S1459" t="s">
        <v>14937</v>
      </c>
      <c r="T1459" t="s">
        <v>9427</v>
      </c>
      <c r="U1459" s="57">
        <v>46023</v>
      </c>
      <c r="V1459" s="57">
        <v>46086</v>
      </c>
      <c r="W1459" s="65">
        <f t="shared" si="22"/>
        <v>64</v>
      </c>
    </row>
    <row r="1460" spans="1:23" ht="13.5" x14ac:dyDescent="0.25">
      <c r="A1460" t="s">
        <v>3821</v>
      </c>
      <c r="B1460" s="57">
        <v>46023</v>
      </c>
      <c r="C1460" s="57">
        <v>46086</v>
      </c>
      <c r="D1460" t="s">
        <v>11676</v>
      </c>
      <c r="E1460" t="s">
        <v>3822</v>
      </c>
      <c r="F1460" t="s">
        <v>36</v>
      </c>
      <c r="G1460" t="s">
        <v>57</v>
      </c>
      <c r="H1460" t="s">
        <v>38</v>
      </c>
      <c r="I1460" t="s">
        <v>39</v>
      </c>
      <c r="J1460" t="s">
        <v>17833</v>
      </c>
      <c r="K1460" t="s">
        <v>17834</v>
      </c>
      <c r="L1460" s="66">
        <v>64</v>
      </c>
      <c r="M1460" s="66">
        <v>0</v>
      </c>
      <c r="N1460" t="s">
        <v>38</v>
      </c>
      <c r="O1460" t="s">
        <v>3744</v>
      </c>
      <c r="P1460" t="s">
        <v>41</v>
      </c>
      <c r="Q1460" t="s">
        <v>3803</v>
      </c>
      <c r="R1460" t="s">
        <v>11913</v>
      </c>
      <c r="S1460" t="s">
        <v>11914</v>
      </c>
      <c r="T1460" t="s">
        <v>38</v>
      </c>
      <c r="U1460" s="57">
        <v>46023</v>
      </c>
      <c r="V1460" s="57">
        <v>46086</v>
      </c>
      <c r="W1460" s="65">
        <f t="shared" si="22"/>
        <v>64</v>
      </c>
    </row>
    <row r="1461" spans="1:23" ht="13.5" x14ac:dyDescent="0.25">
      <c r="A1461" t="s">
        <v>1503</v>
      </c>
      <c r="B1461" s="57">
        <v>46023</v>
      </c>
      <c r="C1461" s="57">
        <v>46086</v>
      </c>
      <c r="D1461" t="s">
        <v>11676</v>
      </c>
      <c r="E1461" t="s">
        <v>1504</v>
      </c>
      <c r="F1461" t="s">
        <v>36</v>
      </c>
      <c r="G1461" t="s">
        <v>57</v>
      </c>
      <c r="H1461" t="s">
        <v>323</v>
      </c>
      <c r="I1461" t="s">
        <v>39</v>
      </c>
      <c r="J1461" t="s">
        <v>17833</v>
      </c>
      <c r="K1461" t="s">
        <v>17834</v>
      </c>
      <c r="L1461" s="66">
        <v>64</v>
      </c>
      <c r="M1461" s="66">
        <v>0</v>
      </c>
      <c r="N1461" t="s">
        <v>324</v>
      </c>
      <c r="O1461" t="s">
        <v>1410</v>
      </c>
      <c r="P1461" t="s">
        <v>41</v>
      </c>
      <c r="Q1461" t="s">
        <v>10527</v>
      </c>
      <c r="R1461" t="s">
        <v>14938</v>
      </c>
      <c r="S1461" t="s">
        <v>14939</v>
      </c>
      <c r="T1461" t="s">
        <v>324</v>
      </c>
      <c r="U1461" s="57">
        <v>46023</v>
      </c>
      <c r="V1461" s="57">
        <v>46086</v>
      </c>
      <c r="W1461" s="65">
        <f t="shared" si="22"/>
        <v>64</v>
      </c>
    </row>
    <row r="1462" spans="1:23" ht="13.5" x14ac:dyDescent="0.25">
      <c r="A1462" t="s">
        <v>1511</v>
      </c>
      <c r="B1462" s="57">
        <v>46043</v>
      </c>
      <c r="C1462" s="57">
        <v>46086</v>
      </c>
      <c r="D1462" t="s">
        <v>11676</v>
      </c>
      <c r="E1462" t="s">
        <v>1512</v>
      </c>
      <c r="F1462" t="s">
        <v>36</v>
      </c>
      <c r="G1462" t="s">
        <v>57</v>
      </c>
      <c r="H1462" t="s">
        <v>323</v>
      </c>
      <c r="I1462" t="s">
        <v>39</v>
      </c>
      <c r="J1462" t="s">
        <v>17833</v>
      </c>
      <c r="K1462" t="s">
        <v>17834</v>
      </c>
      <c r="L1462" s="66">
        <v>44</v>
      </c>
      <c r="M1462" s="66">
        <v>0</v>
      </c>
      <c r="N1462" t="s">
        <v>324</v>
      </c>
      <c r="O1462" t="s">
        <v>1410</v>
      </c>
      <c r="P1462" t="s">
        <v>41</v>
      </c>
      <c r="Q1462" t="s">
        <v>1450</v>
      </c>
      <c r="R1462" t="s">
        <v>14918</v>
      </c>
      <c r="S1462" t="s">
        <v>14919</v>
      </c>
      <c r="T1462" t="s">
        <v>324</v>
      </c>
      <c r="U1462" s="57">
        <v>46043</v>
      </c>
      <c r="V1462" s="57">
        <v>46086</v>
      </c>
      <c r="W1462" s="65">
        <f t="shared" si="22"/>
        <v>44</v>
      </c>
    </row>
    <row r="1463" spans="1:23" ht="13.5" x14ac:dyDescent="0.25">
      <c r="A1463" t="s">
        <v>878</v>
      </c>
      <c r="B1463" s="57">
        <v>46055</v>
      </c>
      <c r="C1463" s="57">
        <v>46086</v>
      </c>
      <c r="D1463" t="s">
        <v>11676</v>
      </c>
      <c r="E1463" t="s">
        <v>3164</v>
      </c>
      <c r="F1463" t="s">
        <v>36</v>
      </c>
      <c r="G1463" t="s">
        <v>57</v>
      </c>
      <c r="H1463" t="s">
        <v>38</v>
      </c>
      <c r="I1463" t="s">
        <v>39</v>
      </c>
      <c r="J1463" t="s">
        <v>17833</v>
      </c>
      <c r="K1463" t="s">
        <v>17834</v>
      </c>
      <c r="L1463" s="66">
        <v>32</v>
      </c>
      <c r="M1463" s="66">
        <v>0</v>
      </c>
      <c r="N1463" t="s">
        <v>38</v>
      </c>
      <c r="O1463" t="s">
        <v>3107</v>
      </c>
      <c r="P1463" t="s">
        <v>41</v>
      </c>
      <c r="Q1463" t="s">
        <v>10789</v>
      </c>
      <c r="R1463" t="s">
        <v>16320</v>
      </c>
      <c r="S1463" t="s">
        <v>16321</v>
      </c>
      <c r="T1463" t="s">
        <v>38</v>
      </c>
      <c r="U1463" s="57">
        <v>46055</v>
      </c>
      <c r="V1463" s="57">
        <v>46086</v>
      </c>
      <c r="W1463" s="65">
        <f t="shared" si="22"/>
        <v>32</v>
      </c>
    </row>
    <row r="1464" spans="1:23" ht="13.5" x14ac:dyDescent="0.25">
      <c r="A1464" t="s">
        <v>55</v>
      </c>
      <c r="B1464" s="57">
        <v>46057</v>
      </c>
      <c r="C1464" s="57">
        <v>46086</v>
      </c>
      <c r="D1464" t="s">
        <v>11676</v>
      </c>
      <c r="E1464" t="s">
        <v>56</v>
      </c>
      <c r="F1464" t="s">
        <v>36</v>
      </c>
      <c r="G1464" t="s">
        <v>57</v>
      </c>
      <c r="H1464" t="s">
        <v>45</v>
      </c>
      <c r="I1464" t="s">
        <v>39</v>
      </c>
      <c r="J1464" t="s">
        <v>17833</v>
      </c>
      <c r="K1464" t="s">
        <v>17834</v>
      </c>
      <c r="L1464" s="66">
        <v>30</v>
      </c>
      <c r="M1464" s="66">
        <v>0</v>
      </c>
      <c r="N1464" t="s">
        <v>46</v>
      </c>
      <c r="O1464" t="s">
        <v>40</v>
      </c>
      <c r="P1464" t="s">
        <v>41</v>
      </c>
      <c r="Q1464" t="s">
        <v>10287</v>
      </c>
      <c r="R1464" t="s">
        <v>16338</v>
      </c>
      <c r="S1464" t="s">
        <v>16339</v>
      </c>
      <c r="T1464" t="s">
        <v>46</v>
      </c>
      <c r="U1464" s="57">
        <v>46057</v>
      </c>
      <c r="V1464" s="57">
        <v>46086</v>
      </c>
      <c r="W1464" s="65">
        <f t="shared" si="22"/>
        <v>30</v>
      </c>
    </row>
    <row r="1465" spans="1:23" ht="13.5" x14ac:dyDescent="0.25">
      <c r="A1465" t="s">
        <v>3872</v>
      </c>
      <c r="B1465" s="57">
        <v>46066</v>
      </c>
      <c r="C1465" s="57">
        <v>46086</v>
      </c>
      <c r="D1465" t="s">
        <v>11676</v>
      </c>
      <c r="E1465" t="s">
        <v>3873</v>
      </c>
      <c r="F1465" t="s">
        <v>36</v>
      </c>
      <c r="G1465" t="s">
        <v>57</v>
      </c>
      <c r="H1465" t="s">
        <v>159</v>
      </c>
      <c r="I1465" t="s">
        <v>39</v>
      </c>
      <c r="J1465" t="s">
        <v>17833</v>
      </c>
      <c r="K1465" t="s">
        <v>17834</v>
      </c>
      <c r="L1465" s="66">
        <v>21</v>
      </c>
      <c r="M1465" s="66">
        <v>0</v>
      </c>
      <c r="N1465" t="s">
        <v>160</v>
      </c>
      <c r="O1465" t="s">
        <v>3744</v>
      </c>
      <c r="P1465" t="s">
        <v>41</v>
      </c>
      <c r="Q1465" t="s">
        <v>2779</v>
      </c>
      <c r="R1465" t="s">
        <v>12051</v>
      </c>
      <c r="S1465" t="s">
        <v>12052</v>
      </c>
      <c r="T1465" t="s">
        <v>160</v>
      </c>
      <c r="U1465" s="57">
        <v>46066</v>
      </c>
      <c r="V1465" s="57">
        <v>46086</v>
      </c>
      <c r="W1465" s="65">
        <f t="shared" si="22"/>
        <v>21</v>
      </c>
    </row>
    <row r="1466" spans="1:23" ht="13.5" x14ac:dyDescent="0.25">
      <c r="A1466" t="s">
        <v>2491</v>
      </c>
      <c r="B1466" s="57">
        <v>46066</v>
      </c>
      <c r="C1466" s="57">
        <v>46086</v>
      </c>
      <c r="D1466" t="s">
        <v>11676</v>
      </c>
      <c r="E1466" t="s">
        <v>4632</v>
      </c>
      <c r="F1466" t="s">
        <v>36</v>
      </c>
      <c r="G1466" t="s">
        <v>57</v>
      </c>
      <c r="H1466" t="s">
        <v>159</v>
      </c>
      <c r="I1466" t="s">
        <v>39</v>
      </c>
      <c r="J1466" t="s">
        <v>17833</v>
      </c>
      <c r="K1466" t="s">
        <v>17834</v>
      </c>
      <c r="L1466" s="66">
        <v>21</v>
      </c>
      <c r="M1466" s="66">
        <v>0</v>
      </c>
      <c r="N1466" t="s">
        <v>160</v>
      </c>
      <c r="O1466" t="s">
        <v>4572</v>
      </c>
      <c r="P1466" t="s">
        <v>41</v>
      </c>
      <c r="Q1466" t="s">
        <v>10988</v>
      </c>
      <c r="R1466" t="s">
        <v>14477</v>
      </c>
      <c r="S1466" t="s">
        <v>14478</v>
      </c>
      <c r="T1466" t="s">
        <v>160</v>
      </c>
      <c r="U1466" s="57">
        <v>46066</v>
      </c>
      <c r="V1466" s="57">
        <v>46086</v>
      </c>
      <c r="W1466" s="65">
        <f t="shared" si="22"/>
        <v>21</v>
      </c>
    </row>
    <row r="1467" spans="1:23" ht="13.5" x14ac:dyDescent="0.25">
      <c r="A1467" t="s">
        <v>1809</v>
      </c>
      <c r="B1467" s="57">
        <v>46073</v>
      </c>
      <c r="C1467" s="57">
        <v>46086</v>
      </c>
      <c r="D1467" t="s">
        <v>11676</v>
      </c>
      <c r="E1467" t="s">
        <v>1812</v>
      </c>
      <c r="F1467" t="s">
        <v>36</v>
      </c>
      <c r="G1467" t="s">
        <v>108</v>
      </c>
      <c r="H1467" t="s">
        <v>1763</v>
      </c>
      <c r="I1467" t="s">
        <v>39</v>
      </c>
      <c r="J1467" t="s">
        <v>17833</v>
      </c>
      <c r="K1467" t="s">
        <v>17834</v>
      </c>
      <c r="L1467" s="66">
        <v>14</v>
      </c>
      <c r="M1467" s="66">
        <v>0</v>
      </c>
      <c r="N1467" t="s">
        <v>1764</v>
      </c>
      <c r="O1467" t="s">
        <v>1693</v>
      </c>
      <c r="P1467" t="s">
        <v>41</v>
      </c>
      <c r="Q1467" t="s">
        <v>10609</v>
      </c>
      <c r="R1467" t="s">
        <v>16302</v>
      </c>
      <c r="S1467" t="s">
        <v>16303</v>
      </c>
      <c r="T1467" t="s">
        <v>1764</v>
      </c>
      <c r="U1467" s="57">
        <v>46073</v>
      </c>
      <c r="V1467" s="57">
        <v>46086</v>
      </c>
      <c r="W1467" s="65">
        <f t="shared" si="22"/>
        <v>14</v>
      </c>
    </row>
    <row r="1468" spans="1:23" ht="13.5" x14ac:dyDescent="0.25">
      <c r="A1468" t="s">
        <v>8369</v>
      </c>
      <c r="B1468" s="57">
        <v>46082</v>
      </c>
      <c r="C1468" s="57">
        <v>46086</v>
      </c>
      <c r="D1468" t="s">
        <v>11676</v>
      </c>
      <c r="E1468" t="s">
        <v>9148</v>
      </c>
      <c r="F1468" t="s">
        <v>49</v>
      </c>
      <c r="G1468" t="s">
        <v>50</v>
      </c>
      <c r="H1468" t="s">
        <v>831</v>
      </c>
      <c r="I1468" t="s">
        <v>39</v>
      </c>
      <c r="J1468" t="s">
        <v>17756</v>
      </c>
      <c r="K1468" t="s">
        <v>17757</v>
      </c>
      <c r="L1468" s="66">
        <v>5</v>
      </c>
      <c r="M1468" s="66">
        <v>0</v>
      </c>
      <c r="N1468" t="s">
        <v>832</v>
      </c>
      <c r="O1468" t="s">
        <v>833</v>
      </c>
      <c r="P1468" t="s">
        <v>11678</v>
      </c>
      <c r="Q1468" t="s">
        <v>224</v>
      </c>
      <c r="R1468"/>
      <c r="S1468"/>
      <c r="T1468"/>
      <c r="U1468" s="57">
        <v>46082</v>
      </c>
      <c r="V1468" s="57">
        <v>46086</v>
      </c>
      <c r="W1468" s="65">
        <f t="shared" si="22"/>
        <v>5</v>
      </c>
    </row>
    <row r="1469" spans="1:23" ht="13.5" x14ac:dyDescent="0.25">
      <c r="A1469" t="s">
        <v>1439</v>
      </c>
      <c r="B1469" s="57">
        <v>46083</v>
      </c>
      <c r="C1469" s="57">
        <v>46086</v>
      </c>
      <c r="D1469" t="s">
        <v>11676</v>
      </c>
      <c r="E1469" t="s">
        <v>1554</v>
      </c>
      <c r="F1469" t="s">
        <v>36</v>
      </c>
      <c r="G1469" t="s">
        <v>57</v>
      </c>
      <c r="H1469" t="s">
        <v>323</v>
      </c>
      <c r="I1469" t="s">
        <v>39</v>
      </c>
      <c r="J1469" t="s">
        <v>17833</v>
      </c>
      <c r="K1469" t="s">
        <v>17834</v>
      </c>
      <c r="L1469" s="66">
        <v>4</v>
      </c>
      <c r="M1469" s="66">
        <v>0</v>
      </c>
      <c r="N1469" t="s">
        <v>324</v>
      </c>
      <c r="O1469" t="s">
        <v>1519</v>
      </c>
      <c r="P1469" t="s">
        <v>41</v>
      </c>
      <c r="Q1469" t="s">
        <v>1578</v>
      </c>
      <c r="R1469" t="s">
        <v>12641</v>
      </c>
      <c r="S1469" t="s">
        <v>12642</v>
      </c>
      <c r="T1469" t="s">
        <v>324</v>
      </c>
      <c r="U1469" s="57">
        <v>46083</v>
      </c>
      <c r="V1469" s="57">
        <v>46086</v>
      </c>
      <c r="W1469" s="65">
        <f t="shared" si="22"/>
        <v>4</v>
      </c>
    </row>
    <row r="1470" spans="1:23" ht="13.5" x14ac:dyDescent="0.25">
      <c r="A1470" t="s">
        <v>3833</v>
      </c>
      <c r="B1470" s="57">
        <v>46083</v>
      </c>
      <c r="C1470" s="57">
        <v>46086</v>
      </c>
      <c r="D1470" t="s">
        <v>11676</v>
      </c>
      <c r="E1470" t="s">
        <v>4888</v>
      </c>
      <c r="F1470" t="s">
        <v>36</v>
      </c>
      <c r="G1470" t="s">
        <v>57</v>
      </c>
      <c r="H1470" t="s">
        <v>831</v>
      </c>
      <c r="I1470" t="s">
        <v>39</v>
      </c>
      <c r="J1470" t="s">
        <v>17833</v>
      </c>
      <c r="K1470" t="s">
        <v>17834</v>
      </c>
      <c r="L1470" s="66">
        <v>4</v>
      </c>
      <c r="M1470" s="66">
        <v>0</v>
      </c>
      <c r="N1470" t="s">
        <v>832</v>
      </c>
      <c r="O1470" t="s">
        <v>4840</v>
      </c>
      <c r="P1470" t="s">
        <v>41</v>
      </c>
      <c r="Q1470" t="s">
        <v>4908</v>
      </c>
      <c r="R1470" t="s">
        <v>13469</v>
      </c>
      <c r="S1470" t="s">
        <v>13470</v>
      </c>
      <c r="T1470" t="s">
        <v>832</v>
      </c>
      <c r="U1470" s="57">
        <v>46083</v>
      </c>
      <c r="V1470" s="57">
        <v>46086</v>
      </c>
      <c r="W1470" s="65">
        <f t="shared" si="22"/>
        <v>4</v>
      </c>
    </row>
    <row r="1471" spans="1:23" ht="13.5" x14ac:dyDescent="0.25">
      <c r="A1471" t="s">
        <v>236</v>
      </c>
      <c r="B1471" s="57">
        <v>46083</v>
      </c>
      <c r="C1471" s="57">
        <v>46086</v>
      </c>
      <c r="D1471" t="s">
        <v>11676</v>
      </c>
      <c r="E1471" t="s">
        <v>1103</v>
      </c>
      <c r="F1471" t="s">
        <v>36</v>
      </c>
      <c r="G1471" t="s">
        <v>57</v>
      </c>
      <c r="H1471" t="s">
        <v>122</v>
      </c>
      <c r="I1471" t="s">
        <v>39</v>
      </c>
      <c r="J1471" t="s">
        <v>17833</v>
      </c>
      <c r="K1471" t="s">
        <v>17834</v>
      </c>
      <c r="L1471" s="66">
        <v>4</v>
      </c>
      <c r="M1471" s="66">
        <v>0</v>
      </c>
      <c r="N1471" t="s">
        <v>122</v>
      </c>
      <c r="O1471" t="s">
        <v>965</v>
      </c>
      <c r="P1471" t="s">
        <v>41</v>
      </c>
      <c r="Q1471" t="s">
        <v>1080</v>
      </c>
      <c r="R1471" t="s">
        <v>12833</v>
      </c>
      <c r="S1471" t="s">
        <v>12834</v>
      </c>
      <c r="T1471" t="s">
        <v>122</v>
      </c>
      <c r="U1471" s="57">
        <v>46083</v>
      </c>
      <c r="V1471" s="57">
        <v>46086</v>
      </c>
      <c r="W1471" s="65">
        <f t="shared" si="22"/>
        <v>4</v>
      </c>
    </row>
    <row r="1472" spans="1:23" ht="13.5" x14ac:dyDescent="0.25">
      <c r="A1472" t="s">
        <v>7640</v>
      </c>
      <c r="B1472" s="57">
        <v>46085</v>
      </c>
      <c r="C1472" s="57">
        <v>46086</v>
      </c>
      <c r="D1472" t="s">
        <v>11676</v>
      </c>
      <c r="E1472" t="s">
        <v>7642</v>
      </c>
      <c r="F1472" t="s">
        <v>36</v>
      </c>
      <c r="G1472" t="s">
        <v>7580</v>
      </c>
      <c r="H1472" t="s">
        <v>7513</v>
      </c>
      <c r="I1472" t="s">
        <v>39</v>
      </c>
      <c r="J1472" t="s">
        <v>18361</v>
      </c>
      <c r="K1472" t="s">
        <v>18362</v>
      </c>
      <c r="L1472" s="66">
        <v>2</v>
      </c>
      <c r="M1472" s="66">
        <v>0</v>
      </c>
      <c r="N1472" t="s">
        <v>7554</v>
      </c>
      <c r="O1472" t="s">
        <v>7555</v>
      </c>
      <c r="P1472" t="s">
        <v>7061</v>
      </c>
      <c r="Q1472" t="s">
        <v>224</v>
      </c>
      <c r="R1472"/>
      <c r="S1472"/>
      <c r="T1472"/>
      <c r="U1472" s="57">
        <v>46085</v>
      </c>
      <c r="V1472" s="57">
        <v>46086</v>
      </c>
      <c r="W1472" s="65">
        <f t="shared" si="22"/>
        <v>2</v>
      </c>
    </row>
    <row r="1473" spans="1:23" ht="13.5" x14ac:dyDescent="0.25">
      <c r="A1473" t="s">
        <v>4657</v>
      </c>
      <c r="B1473" s="57">
        <v>46085</v>
      </c>
      <c r="C1473" s="57">
        <v>46086</v>
      </c>
      <c r="D1473" t="s">
        <v>11676</v>
      </c>
      <c r="E1473" t="s">
        <v>4659</v>
      </c>
      <c r="F1473" t="s">
        <v>36</v>
      </c>
      <c r="G1473" t="s">
        <v>96</v>
      </c>
      <c r="H1473" t="s">
        <v>159</v>
      </c>
      <c r="I1473" t="s">
        <v>39</v>
      </c>
      <c r="J1473" t="s">
        <v>17833</v>
      </c>
      <c r="K1473" t="s">
        <v>17834</v>
      </c>
      <c r="L1473" s="66">
        <v>2</v>
      </c>
      <c r="M1473" s="66">
        <v>0</v>
      </c>
      <c r="N1473" t="s">
        <v>160</v>
      </c>
      <c r="O1473" t="s">
        <v>4572</v>
      </c>
      <c r="P1473" t="s">
        <v>41</v>
      </c>
      <c r="Q1473" t="s">
        <v>11015</v>
      </c>
      <c r="R1473" t="s">
        <v>16580</v>
      </c>
      <c r="S1473" t="s">
        <v>16581</v>
      </c>
      <c r="T1473" t="s">
        <v>160</v>
      </c>
      <c r="U1473" s="57">
        <v>46085</v>
      </c>
      <c r="V1473" s="57">
        <v>46086</v>
      </c>
      <c r="W1473" s="65">
        <f t="shared" si="22"/>
        <v>2</v>
      </c>
    </row>
    <row r="1474" spans="1:23" ht="13.5" x14ac:dyDescent="0.25">
      <c r="A1474" t="s">
        <v>722</v>
      </c>
      <c r="B1474" s="57">
        <v>46086</v>
      </c>
      <c r="C1474" s="57">
        <v>46086</v>
      </c>
      <c r="D1474" t="s">
        <v>11676</v>
      </c>
      <c r="E1474" t="s">
        <v>725</v>
      </c>
      <c r="F1474" t="s">
        <v>36</v>
      </c>
      <c r="G1474" t="s">
        <v>96</v>
      </c>
      <c r="H1474" t="s">
        <v>159</v>
      </c>
      <c r="I1474" t="s">
        <v>39</v>
      </c>
      <c r="J1474" t="s">
        <v>17833</v>
      </c>
      <c r="K1474" t="s">
        <v>17834</v>
      </c>
      <c r="L1474" s="66">
        <v>1</v>
      </c>
      <c r="M1474" s="66">
        <v>0</v>
      </c>
      <c r="N1474" t="s">
        <v>160</v>
      </c>
      <c r="O1474" t="s">
        <v>724</v>
      </c>
      <c r="P1474" t="s">
        <v>41</v>
      </c>
      <c r="Q1474" t="s">
        <v>10406</v>
      </c>
      <c r="R1474" t="s">
        <v>16592</v>
      </c>
      <c r="S1474" t="s">
        <v>16593</v>
      </c>
      <c r="T1474" t="s">
        <v>160</v>
      </c>
      <c r="U1474" s="57">
        <v>46086</v>
      </c>
      <c r="V1474" s="57">
        <v>46086</v>
      </c>
      <c r="W1474" s="65">
        <f t="shared" si="22"/>
        <v>1</v>
      </c>
    </row>
    <row r="1475" spans="1:23" ht="13.5" x14ac:dyDescent="0.25">
      <c r="A1475" t="s">
        <v>9156</v>
      </c>
      <c r="B1475" s="57">
        <v>46086</v>
      </c>
      <c r="C1475" s="57">
        <v>46086</v>
      </c>
      <c r="D1475" t="s">
        <v>11676</v>
      </c>
      <c r="E1475" t="s">
        <v>9158</v>
      </c>
      <c r="F1475" t="s">
        <v>36</v>
      </c>
      <c r="G1475" t="s">
        <v>57</v>
      </c>
      <c r="H1475" t="s">
        <v>831</v>
      </c>
      <c r="I1475" t="s">
        <v>39</v>
      </c>
      <c r="J1475" t="s">
        <v>17833</v>
      </c>
      <c r="K1475" t="s">
        <v>17834</v>
      </c>
      <c r="L1475" s="66">
        <v>1</v>
      </c>
      <c r="M1475" s="66">
        <v>0</v>
      </c>
      <c r="N1475" t="s">
        <v>832</v>
      </c>
      <c r="O1475" t="s">
        <v>833</v>
      </c>
      <c r="P1475" t="s">
        <v>11678</v>
      </c>
      <c r="Q1475" t="s">
        <v>9138</v>
      </c>
      <c r="R1475" t="s">
        <v>13387</v>
      </c>
      <c r="S1475" t="s">
        <v>13388</v>
      </c>
      <c r="T1475" t="s">
        <v>832</v>
      </c>
      <c r="U1475" s="57">
        <v>46086</v>
      </c>
      <c r="V1475" s="57">
        <v>46086</v>
      </c>
      <c r="W1475" s="65">
        <f t="shared" ref="W1475:W1538" si="23">(V1475-U1475)+1</f>
        <v>1</v>
      </c>
    </row>
    <row r="1476" spans="1:23" ht="13.5" x14ac:dyDescent="0.25">
      <c r="A1476" t="s">
        <v>60</v>
      </c>
      <c r="B1476" s="57">
        <v>46023</v>
      </c>
      <c r="C1476" s="57">
        <v>46087</v>
      </c>
      <c r="D1476" t="s">
        <v>11676</v>
      </c>
      <c r="E1476" t="s">
        <v>61</v>
      </c>
      <c r="F1476" t="s">
        <v>49</v>
      </c>
      <c r="G1476" t="s">
        <v>50</v>
      </c>
      <c r="H1476" t="s">
        <v>62</v>
      </c>
      <c r="I1476" t="s">
        <v>39</v>
      </c>
      <c r="J1476" t="s">
        <v>17756</v>
      </c>
      <c r="K1476" t="s">
        <v>17757</v>
      </c>
      <c r="L1476" s="66">
        <v>65</v>
      </c>
      <c r="M1476" s="66">
        <v>0</v>
      </c>
      <c r="N1476" t="s">
        <v>62</v>
      </c>
      <c r="O1476" t="s">
        <v>40</v>
      </c>
      <c r="P1476" t="s">
        <v>41</v>
      </c>
      <c r="Q1476" t="s">
        <v>224</v>
      </c>
      <c r="R1476"/>
      <c r="S1476"/>
      <c r="T1476"/>
      <c r="U1476" s="57">
        <v>46023</v>
      </c>
      <c r="V1476" s="57">
        <v>46087</v>
      </c>
      <c r="W1476" s="65">
        <f t="shared" si="23"/>
        <v>65</v>
      </c>
    </row>
    <row r="1477" spans="1:23" ht="13.5" x14ac:dyDescent="0.25">
      <c r="A1477" t="s">
        <v>2405</v>
      </c>
      <c r="B1477" s="57">
        <v>46023</v>
      </c>
      <c r="C1477" s="57">
        <v>46087</v>
      </c>
      <c r="D1477" t="s">
        <v>11676</v>
      </c>
      <c r="E1477" t="s">
        <v>2406</v>
      </c>
      <c r="F1477" t="s">
        <v>36</v>
      </c>
      <c r="G1477" t="s">
        <v>57</v>
      </c>
      <c r="H1477" t="s">
        <v>38</v>
      </c>
      <c r="I1477" t="s">
        <v>39</v>
      </c>
      <c r="J1477" t="s">
        <v>17833</v>
      </c>
      <c r="K1477" t="s">
        <v>17834</v>
      </c>
      <c r="L1477" s="66">
        <v>65</v>
      </c>
      <c r="M1477" s="66">
        <v>0</v>
      </c>
      <c r="N1477" t="s">
        <v>38</v>
      </c>
      <c r="O1477" t="s">
        <v>2403</v>
      </c>
      <c r="P1477" t="s">
        <v>41</v>
      </c>
      <c r="Q1477" t="s">
        <v>10697</v>
      </c>
      <c r="R1477" t="s">
        <v>14447</v>
      </c>
      <c r="S1477" t="s">
        <v>14448</v>
      </c>
      <c r="T1477" t="s">
        <v>38</v>
      </c>
      <c r="U1477" s="57">
        <v>46023</v>
      </c>
      <c r="V1477" s="57">
        <v>46087</v>
      </c>
      <c r="W1477" s="65">
        <f t="shared" si="23"/>
        <v>65</v>
      </c>
    </row>
    <row r="1478" spans="1:23" ht="13.5" x14ac:dyDescent="0.25">
      <c r="A1478" t="s">
        <v>8962</v>
      </c>
      <c r="B1478" s="57">
        <v>46023</v>
      </c>
      <c r="C1478" s="57">
        <v>46087</v>
      </c>
      <c r="D1478" t="s">
        <v>11676</v>
      </c>
      <c r="E1478" t="s">
        <v>8963</v>
      </c>
      <c r="F1478" t="s">
        <v>36</v>
      </c>
      <c r="G1478" t="s">
        <v>57</v>
      </c>
      <c r="H1478" t="s">
        <v>8869</v>
      </c>
      <c r="I1478" t="s">
        <v>39</v>
      </c>
      <c r="J1478" t="s">
        <v>17833</v>
      </c>
      <c r="K1478" t="s">
        <v>17834</v>
      </c>
      <c r="L1478" s="66">
        <v>65</v>
      </c>
      <c r="M1478" s="66">
        <v>0</v>
      </c>
      <c r="N1478" t="s">
        <v>8869</v>
      </c>
      <c r="O1478" t="s">
        <v>8821</v>
      </c>
      <c r="P1478" t="s">
        <v>11678</v>
      </c>
      <c r="Q1478" t="s">
        <v>11334</v>
      </c>
      <c r="R1478" t="s">
        <v>14942</v>
      </c>
      <c r="S1478" t="s">
        <v>14943</v>
      </c>
      <c r="T1478" t="s">
        <v>8869</v>
      </c>
      <c r="U1478" s="57">
        <v>46023</v>
      </c>
      <c r="V1478" s="57">
        <v>46087</v>
      </c>
      <c r="W1478" s="65">
        <f t="shared" si="23"/>
        <v>65</v>
      </c>
    </row>
    <row r="1479" spans="1:23" ht="13.5" x14ac:dyDescent="0.25">
      <c r="A1479" t="s">
        <v>4099</v>
      </c>
      <c r="B1479" s="57">
        <v>46023</v>
      </c>
      <c r="C1479" s="57">
        <v>46087</v>
      </c>
      <c r="D1479" t="s">
        <v>11676</v>
      </c>
      <c r="E1479" t="s">
        <v>5450</v>
      </c>
      <c r="F1479" t="s">
        <v>36</v>
      </c>
      <c r="G1479" t="s">
        <v>57</v>
      </c>
      <c r="H1479" t="s">
        <v>38</v>
      </c>
      <c r="I1479" t="s">
        <v>39</v>
      </c>
      <c r="J1479" t="s">
        <v>17833</v>
      </c>
      <c r="K1479" t="s">
        <v>17834</v>
      </c>
      <c r="L1479" s="66">
        <v>65</v>
      </c>
      <c r="M1479" s="66">
        <v>0</v>
      </c>
      <c r="N1479" t="s">
        <v>38</v>
      </c>
      <c r="O1479" t="s">
        <v>5432</v>
      </c>
      <c r="P1479" t="s">
        <v>41</v>
      </c>
      <c r="Q1479" t="s">
        <v>5469</v>
      </c>
      <c r="R1479" t="s">
        <v>14944</v>
      </c>
      <c r="S1479" t="s">
        <v>14945</v>
      </c>
      <c r="T1479" t="s">
        <v>38</v>
      </c>
      <c r="U1479" s="57">
        <v>46023</v>
      </c>
      <c r="V1479" s="57">
        <v>46087</v>
      </c>
      <c r="W1479" s="65">
        <f t="shared" si="23"/>
        <v>65</v>
      </c>
    </row>
    <row r="1480" spans="1:23" ht="13.5" x14ac:dyDescent="0.25">
      <c r="A1480" t="s">
        <v>1975</v>
      </c>
      <c r="B1480" s="57">
        <v>46023</v>
      </c>
      <c r="C1480" s="57">
        <v>46087</v>
      </c>
      <c r="D1480" t="s">
        <v>11676</v>
      </c>
      <c r="E1480" t="s">
        <v>3792</v>
      </c>
      <c r="F1480" t="s">
        <v>36</v>
      </c>
      <c r="G1480" t="s">
        <v>108</v>
      </c>
      <c r="H1480" t="s">
        <v>38</v>
      </c>
      <c r="I1480" t="s">
        <v>39</v>
      </c>
      <c r="J1480" t="s">
        <v>17833</v>
      </c>
      <c r="K1480" t="s">
        <v>17834</v>
      </c>
      <c r="L1480" s="66">
        <v>65</v>
      </c>
      <c r="M1480" s="66">
        <v>0</v>
      </c>
      <c r="N1480" t="s">
        <v>38</v>
      </c>
      <c r="O1480" t="s">
        <v>3744</v>
      </c>
      <c r="P1480" t="s">
        <v>41</v>
      </c>
      <c r="Q1480" t="s">
        <v>3769</v>
      </c>
      <c r="R1480" t="s">
        <v>12367</v>
      </c>
      <c r="S1480" t="s">
        <v>12368</v>
      </c>
      <c r="T1480" t="s">
        <v>38</v>
      </c>
      <c r="U1480" s="57">
        <v>46023</v>
      </c>
      <c r="V1480" s="57">
        <v>46087</v>
      </c>
      <c r="W1480" s="65">
        <f t="shared" si="23"/>
        <v>65</v>
      </c>
    </row>
    <row r="1481" spans="1:23" ht="13.5" x14ac:dyDescent="0.25">
      <c r="A1481" t="s">
        <v>9795</v>
      </c>
      <c r="B1481" s="57">
        <v>46023</v>
      </c>
      <c r="C1481" s="57">
        <v>46087</v>
      </c>
      <c r="D1481" t="s">
        <v>11676</v>
      </c>
      <c r="E1481" t="s">
        <v>9796</v>
      </c>
      <c r="F1481" t="s">
        <v>36</v>
      </c>
      <c r="G1481" t="s">
        <v>57</v>
      </c>
      <c r="H1481" t="s">
        <v>9426</v>
      </c>
      <c r="I1481" t="s">
        <v>39</v>
      </c>
      <c r="J1481" t="s">
        <v>17833</v>
      </c>
      <c r="K1481" t="s">
        <v>17834</v>
      </c>
      <c r="L1481" s="66">
        <v>65</v>
      </c>
      <c r="M1481" s="66">
        <v>0</v>
      </c>
      <c r="N1481" t="s">
        <v>9427</v>
      </c>
      <c r="O1481" t="s">
        <v>9428</v>
      </c>
      <c r="P1481" t="s">
        <v>11678</v>
      </c>
      <c r="Q1481" t="s">
        <v>9873</v>
      </c>
      <c r="R1481" t="s">
        <v>13047</v>
      </c>
      <c r="S1481" t="s">
        <v>13048</v>
      </c>
      <c r="T1481" t="s">
        <v>9427</v>
      </c>
      <c r="U1481" s="57">
        <v>46023</v>
      </c>
      <c r="V1481" s="57">
        <v>46087</v>
      </c>
      <c r="W1481" s="65">
        <f t="shared" si="23"/>
        <v>65</v>
      </c>
    </row>
    <row r="1482" spans="1:23" ht="13.5" x14ac:dyDescent="0.25">
      <c r="A1482" t="s">
        <v>4505</v>
      </c>
      <c r="B1482" s="57">
        <v>46023</v>
      </c>
      <c r="C1482" s="57">
        <v>46087</v>
      </c>
      <c r="D1482" t="s">
        <v>11676</v>
      </c>
      <c r="E1482" t="s">
        <v>6463</v>
      </c>
      <c r="F1482" t="s">
        <v>36</v>
      </c>
      <c r="G1482" t="s">
        <v>57</v>
      </c>
      <c r="H1482" t="s">
        <v>159</v>
      </c>
      <c r="I1482" t="s">
        <v>39</v>
      </c>
      <c r="J1482" t="s">
        <v>17833</v>
      </c>
      <c r="K1482" t="s">
        <v>17834</v>
      </c>
      <c r="L1482" s="66">
        <v>65</v>
      </c>
      <c r="M1482" s="66">
        <v>0</v>
      </c>
      <c r="N1482" t="s">
        <v>160</v>
      </c>
      <c r="O1482" t="s">
        <v>5844</v>
      </c>
      <c r="P1482" t="s">
        <v>41</v>
      </c>
      <c r="Q1482" t="s">
        <v>6378</v>
      </c>
      <c r="R1482" t="s">
        <v>13323</v>
      </c>
      <c r="S1482" t="s">
        <v>13324</v>
      </c>
      <c r="T1482" t="s">
        <v>160</v>
      </c>
      <c r="U1482" s="57">
        <v>46023</v>
      </c>
      <c r="V1482" s="57">
        <v>46087</v>
      </c>
      <c r="W1482" s="65">
        <f t="shared" si="23"/>
        <v>65</v>
      </c>
    </row>
    <row r="1483" spans="1:23" ht="13.5" x14ac:dyDescent="0.25">
      <c r="A1483" t="s">
        <v>406</v>
      </c>
      <c r="B1483" s="57">
        <v>46023</v>
      </c>
      <c r="C1483" s="57">
        <v>46087</v>
      </c>
      <c r="D1483" t="s">
        <v>11676</v>
      </c>
      <c r="E1483" t="s">
        <v>407</v>
      </c>
      <c r="F1483" t="s">
        <v>36</v>
      </c>
      <c r="G1483" t="s">
        <v>57</v>
      </c>
      <c r="H1483" t="s">
        <v>38</v>
      </c>
      <c r="I1483" t="s">
        <v>39</v>
      </c>
      <c r="J1483" t="s">
        <v>17833</v>
      </c>
      <c r="K1483" t="s">
        <v>17834</v>
      </c>
      <c r="L1483" s="66">
        <v>65</v>
      </c>
      <c r="M1483" s="66">
        <v>0</v>
      </c>
      <c r="N1483" t="s">
        <v>38</v>
      </c>
      <c r="O1483" t="s">
        <v>359</v>
      </c>
      <c r="P1483" t="s">
        <v>41</v>
      </c>
      <c r="Q1483" t="s">
        <v>383</v>
      </c>
      <c r="R1483" t="s">
        <v>12467</v>
      </c>
      <c r="S1483" t="s">
        <v>12468</v>
      </c>
      <c r="T1483" t="s">
        <v>38</v>
      </c>
      <c r="U1483" s="57">
        <v>46023</v>
      </c>
      <c r="V1483" s="57">
        <v>46087</v>
      </c>
      <c r="W1483" s="65">
        <f t="shared" si="23"/>
        <v>65</v>
      </c>
    </row>
    <row r="1484" spans="1:23" ht="13.5" x14ac:dyDescent="0.25">
      <c r="A1484" t="s">
        <v>652</v>
      </c>
      <c r="B1484" s="57">
        <v>46050</v>
      </c>
      <c r="C1484" s="57">
        <v>46087</v>
      </c>
      <c r="D1484" t="s">
        <v>11676</v>
      </c>
      <c r="E1484" t="s">
        <v>653</v>
      </c>
      <c r="F1484" t="s">
        <v>36</v>
      </c>
      <c r="G1484" t="s">
        <v>57</v>
      </c>
      <c r="H1484" t="s">
        <v>38</v>
      </c>
      <c r="I1484" t="s">
        <v>39</v>
      </c>
      <c r="J1484" t="s">
        <v>17833</v>
      </c>
      <c r="K1484" t="s">
        <v>17834</v>
      </c>
      <c r="L1484" s="66">
        <v>38</v>
      </c>
      <c r="M1484" s="66">
        <v>0</v>
      </c>
      <c r="N1484" t="s">
        <v>38</v>
      </c>
      <c r="O1484" t="s">
        <v>649</v>
      </c>
      <c r="P1484" t="s">
        <v>41</v>
      </c>
      <c r="Q1484" t="s">
        <v>10389</v>
      </c>
      <c r="R1484" t="s">
        <v>16276</v>
      </c>
      <c r="S1484" t="s">
        <v>16277</v>
      </c>
      <c r="T1484" t="s">
        <v>38</v>
      </c>
      <c r="U1484" s="57">
        <v>46050</v>
      </c>
      <c r="V1484" s="57">
        <v>46087</v>
      </c>
      <c r="W1484" s="65">
        <f t="shared" si="23"/>
        <v>38</v>
      </c>
    </row>
    <row r="1485" spans="1:23" ht="13.5" x14ac:dyDescent="0.25">
      <c r="A1485" t="s">
        <v>9437</v>
      </c>
      <c r="B1485" s="57">
        <v>46058</v>
      </c>
      <c r="C1485" s="57">
        <v>46087</v>
      </c>
      <c r="D1485" t="s">
        <v>11676</v>
      </c>
      <c r="E1485" t="s">
        <v>9439</v>
      </c>
      <c r="F1485" t="s">
        <v>36</v>
      </c>
      <c r="G1485" t="s">
        <v>100</v>
      </c>
      <c r="H1485" t="s">
        <v>9426</v>
      </c>
      <c r="I1485" t="s">
        <v>39</v>
      </c>
      <c r="J1485" t="s">
        <v>17833</v>
      </c>
      <c r="K1485" t="s">
        <v>17834</v>
      </c>
      <c r="L1485" s="66">
        <v>30</v>
      </c>
      <c r="M1485" s="66">
        <v>0</v>
      </c>
      <c r="N1485" t="s">
        <v>9427</v>
      </c>
      <c r="O1485" t="s">
        <v>9428</v>
      </c>
      <c r="P1485" t="s">
        <v>11678</v>
      </c>
      <c r="Q1485" t="s">
        <v>11407</v>
      </c>
      <c r="R1485" t="s">
        <v>14793</v>
      </c>
      <c r="S1485" t="s">
        <v>14794</v>
      </c>
      <c r="T1485" t="s">
        <v>9427</v>
      </c>
      <c r="U1485" s="57">
        <v>46058</v>
      </c>
      <c r="V1485" s="57">
        <v>46087</v>
      </c>
      <c r="W1485" s="65">
        <f t="shared" si="23"/>
        <v>30</v>
      </c>
    </row>
    <row r="1486" spans="1:23" ht="13.5" x14ac:dyDescent="0.25">
      <c r="A1486" t="s">
        <v>1322</v>
      </c>
      <c r="B1486" s="57">
        <v>46058</v>
      </c>
      <c r="C1486" s="57">
        <v>46087</v>
      </c>
      <c r="D1486" t="s">
        <v>11676</v>
      </c>
      <c r="E1486" t="s">
        <v>2940</v>
      </c>
      <c r="F1486" t="s">
        <v>36</v>
      </c>
      <c r="G1486" t="s">
        <v>57</v>
      </c>
      <c r="H1486" t="s">
        <v>159</v>
      </c>
      <c r="I1486" t="s">
        <v>39</v>
      </c>
      <c r="J1486" t="s">
        <v>17833</v>
      </c>
      <c r="K1486" t="s">
        <v>17834</v>
      </c>
      <c r="L1486" s="66">
        <v>30</v>
      </c>
      <c r="M1486" s="66">
        <v>0</v>
      </c>
      <c r="N1486" t="s">
        <v>160</v>
      </c>
      <c r="O1486" t="s">
        <v>2890</v>
      </c>
      <c r="P1486" t="s">
        <v>41</v>
      </c>
      <c r="Q1486" t="s">
        <v>2949</v>
      </c>
      <c r="R1486" t="s">
        <v>13059</v>
      </c>
      <c r="S1486" t="s">
        <v>13060</v>
      </c>
      <c r="T1486" t="s">
        <v>160</v>
      </c>
      <c r="U1486" s="57">
        <v>46058</v>
      </c>
      <c r="V1486" s="57">
        <v>46087</v>
      </c>
      <c r="W1486" s="65">
        <f t="shared" si="23"/>
        <v>30</v>
      </c>
    </row>
    <row r="1487" spans="1:23" ht="13.5" x14ac:dyDescent="0.25">
      <c r="A1487" t="s">
        <v>546</v>
      </c>
      <c r="B1487" s="57">
        <v>46059</v>
      </c>
      <c r="C1487" s="57">
        <v>46087</v>
      </c>
      <c r="D1487" t="s">
        <v>11676</v>
      </c>
      <c r="E1487" t="s">
        <v>6637</v>
      </c>
      <c r="F1487" t="s">
        <v>36</v>
      </c>
      <c r="G1487" t="s">
        <v>57</v>
      </c>
      <c r="H1487" t="s">
        <v>241</v>
      </c>
      <c r="I1487" t="s">
        <v>39</v>
      </c>
      <c r="J1487" t="s">
        <v>17833</v>
      </c>
      <c r="K1487" t="s">
        <v>17834</v>
      </c>
      <c r="L1487" s="66">
        <v>29</v>
      </c>
      <c r="M1487" s="66">
        <v>0</v>
      </c>
      <c r="N1487" t="s">
        <v>242</v>
      </c>
      <c r="O1487" t="s">
        <v>6565</v>
      </c>
      <c r="P1487" t="s">
        <v>41</v>
      </c>
      <c r="Q1487" t="s">
        <v>11273</v>
      </c>
      <c r="R1487" t="s">
        <v>16360</v>
      </c>
      <c r="S1487" t="s">
        <v>16361</v>
      </c>
      <c r="T1487" t="s">
        <v>242</v>
      </c>
      <c r="U1487" s="57">
        <v>46059</v>
      </c>
      <c r="V1487" s="57">
        <v>46087</v>
      </c>
      <c r="W1487" s="65">
        <f t="shared" si="23"/>
        <v>29</v>
      </c>
    </row>
    <row r="1488" spans="1:23" ht="13.5" x14ac:dyDescent="0.25">
      <c r="A1488" t="s">
        <v>2327</v>
      </c>
      <c r="B1488" s="57">
        <v>46076</v>
      </c>
      <c r="C1488" s="57">
        <v>46087</v>
      </c>
      <c r="D1488" t="s">
        <v>11676</v>
      </c>
      <c r="E1488" t="s">
        <v>2328</v>
      </c>
      <c r="F1488" t="s">
        <v>36</v>
      </c>
      <c r="G1488" t="s">
        <v>57</v>
      </c>
      <c r="H1488" t="s">
        <v>38</v>
      </c>
      <c r="I1488" t="s">
        <v>39</v>
      </c>
      <c r="J1488" t="s">
        <v>17833</v>
      </c>
      <c r="K1488" t="s">
        <v>17834</v>
      </c>
      <c r="L1488" s="66">
        <v>12</v>
      </c>
      <c r="M1488" s="66">
        <v>0</v>
      </c>
      <c r="N1488" t="s">
        <v>38</v>
      </c>
      <c r="O1488" t="s">
        <v>2295</v>
      </c>
      <c r="P1488" t="s">
        <v>41</v>
      </c>
      <c r="Q1488" t="s">
        <v>2347</v>
      </c>
      <c r="R1488" t="s">
        <v>13111</v>
      </c>
      <c r="S1488" t="s">
        <v>13112</v>
      </c>
      <c r="T1488" t="s">
        <v>38</v>
      </c>
      <c r="U1488" s="57">
        <v>46076</v>
      </c>
      <c r="V1488" s="57">
        <v>46087</v>
      </c>
      <c r="W1488" s="65">
        <f t="shared" si="23"/>
        <v>12</v>
      </c>
    </row>
    <row r="1489" spans="1:23" ht="13.5" x14ac:dyDescent="0.25">
      <c r="A1489" t="s">
        <v>250</v>
      </c>
      <c r="B1489" s="57">
        <v>46080</v>
      </c>
      <c r="C1489" s="57">
        <v>46087</v>
      </c>
      <c r="D1489" t="s">
        <v>11676</v>
      </c>
      <c r="E1489" t="s">
        <v>251</v>
      </c>
      <c r="F1489" t="s">
        <v>36</v>
      </c>
      <c r="G1489" t="s">
        <v>57</v>
      </c>
      <c r="H1489" t="s">
        <v>241</v>
      </c>
      <c r="I1489" t="s">
        <v>39</v>
      </c>
      <c r="J1489" t="s">
        <v>17833</v>
      </c>
      <c r="K1489" t="s">
        <v>17834</v>
      </c>
      <c r="L1489" s="66">
        <v>8</v>
      </c>
      <c r="M1489" s="66">
        <v>0</v>
      </c>
      <c r="N1489" t="s">
        <v>242</v>
      </c>
      <c r="O1489" t="s">
        <v>181</v>
      </c>
      <c r="P1489" t="s">
        <v>41</v>
      </c>
      <c r="Q1489" t="s">
        <v>10302</v>
      </c>
      <c r="R1489" t="s">
        <v>14491</v>
      </c>
      <c r="S1489" t="s">
        <v>14492</v>
      </c>
      <c r="T1489" t="s">
        <v>242</v>
      </c>
      <c r="U1489" s="57">
        <v>46080</v>
      </c>
      <c r="V1489" s="57">
        <v>46087</v>
      </c>
      <c r="W1489" s="65">
        <f t="shared" si="23"/>
        <v>8</v>
      </c>
    </row>
    <row r="1490" spans="1:23" ht="13.5" x14ac:dyDescent="0.25">
      <c r="A1490" t="s">
        <v>215</v>
      </c>
      <c r="B1490" s="57">
        <v>46083</v>
      </c>
      <c r="C1490" s="57">
        <v>46087</v>
      </c>
      <c r="D1490" t="s">
        <v>11676</v>
      </c>
      <c r="E1490" t="s">
        <v>216</v>
      </c>
      <c r="F1490" t="s">
        <v>36</v>
      </c>
      <c r="G1490" t="s">
        <v>57</v>
      </c>
      <c r="H1490" t="s">
        <v>159</v>
      </c>
      <c r="I1490" t="s">
        <v>39</v>
      </c>
      <c r="J1490" t="s">
        <v>17833</v>
      </c>
      <c r="K1490" t="s">
        <v>17834</v>
      </c>
      <c r="L1490" s="66">
        <v>5</v>
      </c>
      <c r="M1490" s="66">
        <v>0</v>
      </c>
      <c r="N1490" t="s">
        <v>160</v>
      </c>
      <c r="O1490" t="s">
        <v>181</v>
      </c>
      <c r="P1490" t="s">
        <v>41</v>
      </c>
      <c r="Q1490" t="s">
        <v>10305</v>
      </c>
      <c r="R1490" t="s">
        <v>16564</v>
      </c>
      <c r="S1490" t="s">
        <v>16565</v>
      </c>
      <c r="T1490" t="s">
        <v>160</v>
      </c>
      <c r="U1490" s="57">
        <v>46083</v>
      </c>
      <c r="V1490" s="57">
        <v>46087</v>
      </c>
      <c r="W1490" s="65">
        <f t="shared" si="23"/>
        <v>5</v>
      </c>
    </row>
    <row r="1491" spans="1:23" ht="13.5" x14ac:dyDescent="0.25">
      <c r="A1491" t="s">
        <v>1478</v>
      </c>
      <c r="B1491" s="57">
        <v>46084</v>
      </c>
      <c r="C1491" s="57">
        <v>46087</v>
      </c>
      <c r="D1491" t="s">
        <v>11676</v>
      </c>
      <c r="E1491" t="s">
        <v>1479</v>
      </c>
      <c r="F1491" t="s">
        <v>36</v>
      </c>
      <c r="G1491" t="s">
        <v>294</v>
      </c>
      <c r="H1491" t="s">
        <v>323</v>
      </c>
      <c r="I1491" t="s">
        <v>39</v>
      </c>
      <c r="J1491" t="s">
        <v>17833</v>
      </c>
      <c r="K1491" t="s">
        <v>17834</v>
      </c>
      <c r="L1491" s="66">
        <v>4</v>
      </c>
      <c r="M1491" s="66">
        <v>0</v>
      </c>
      <c r="N1491" t="s">
        <v>324</v>
      </c>
      <c r="O1491" t="s">
        <v>1410</v>
      </c>
      <c r="P1491" t="s">
        <v>41</v>
      </c>
      <c r="Q1491" t="s">
        <v>1472</v>
      </c>
      <c r="R1491" t="s">
        <v>12793</v>
      </c>
      <c r="S1491" t="s">
        <v>12794</v>
      </c>
      <c r="T1491" t="s">
        <v>324</v>
      </c>
      <c r="U1491" s="57">
        <v>46084</v>
      </c>
      <c r="V1491" s="57">
        <v>46087</v>
      </c>
      <c r="W1491" s="65">
        <f t="shared" si="23"/>
        <v>4</v>
      </c>
    </row>
    <row r="1492" spans="1:23" ht="13.5" x14ac:dyDescent="0.25">
      <c r="A1492" t="s">
        <v>1885</v>
      </c>
      <c r="B1492" s="57">
        <v>46085</v>
      </c>
      <c r="C1492" s="57">
        <v>46087</v>
      </c>
      <c r="D1492" t="s">
        <v>11676</v>
      </c>
      <c r="E1492" t="s">
        <v>4786</v>
      </c>
      <c r="F1492" t="s">
        <v>36</v>
      </c>
      <c r="G1492" t="s">
        <v>57</v>
      </c>
      <c r="H1492" t="s">
        <v>159</v>
      </c>
      <c r="I1492" t="s">
        <v>39</v>
      </c>
      <c r="J1492" t="s">
        <v>17833</v>
      </c>
      <c r="K1492" t="s">
        <v>17834</v>
      </c>
      <c r="L1492" s="66">
        <v>3</v>
      </c>
      <c r="M1492" s="66">
        <v>0</v>
      </c>
      <c r="N1492" t="s">
        <v>160</v>
      </c>
      <c r="O1492" t="s">
        <v>4777</v>
      </c>
      <c r="P1492" t="s">
        <v>41</v>
      </c>
      <c r="Q1492" t="s">
        <v>4789</v>
      </c>
      <c r="R1492" t="s">
        <v>12995</v>
      </c>
      <c r="S1492" t="s">
        <v>12996</v>
      </c>
      <c r="T1492" t="s">
        <v>160</v>
      </c>
      <c r="U1492" s="57">
        <v>46085</v>
      </c>
      <c r="V1492" s="57">
        <v>46087</v>
      </c>
      <c r="W1492" s="65">
        <f t="shared" si="23"/>
        <v>3</v>
      </c>
    </row>
    <row r="1493" spans="1:23" ht="13.5" x14ac:dyDescent="0.25">
      <c r="A1493" t="s">
        <v>9353</v>
      </c>
      <c r="B1493" s="57">
        <v>46085</v>
      </c>
      <c r="C1493" s="57">
        <v>46087</v>
      </c>
      <c r="D1493" t="s">
        <v>11676</v>
      </c>
      <c r="E1493" t="s">
        <v>9357</v>
      </c>
      <c r="F1493" t="s">
        <v>36</v>
      </c>
      <c r="G1493" t="s">
        <v>57</v>
      </c>
      <c r="H1493" t="s">
        <v>9188</v>
      </c>
      <c r="I1493" t="s">
        <v>39</v>
      </c>
      <c r="J1493" t="s">
        <v>17833</v>
      </c>
      <c r="K1493" t="s">
        <v>17834</v>
      </c>
      <c r="L1493" s="66">
        <v>3</v>
      </c>
      <c r="M1493" s="66">
        <v>0</v>
      </c>
      <c r="N1493" t="s">
        <v>9189</v>
      </c>
      <c r="O1493" t="s">
        <v>9190</v>
      </c>
      <c r="P1493" t="s">
        <v>11678</v>
      </c>
      <c r="Q1493" t="s">
        <v>9274</v>
      </c>
      <c r="R1493" t="s">
        <v>12529</v>
      </c>
      <c r="S1493" t="s">
        <v>12530</v>
      </c>
      <c r="T1493" t="s">
        <v>9189</v>
      </c>
      <c r="U1493" s="57">
        <v>46085</v>
      </c>
      <c r="V1493" s="57">
        <v>46087</v>
      </c>
      <c r="W1493" s="65">
        <f t="shared" si="23"/>
        <v>3</v>
      </c>
    </row>
    <row r="1494" spans="1:23" ht="13.5" x14ac:dyDescent="0.25">
      <c r="A1494" t="s">
        <v>2491</v>
      </c>
      <c r="B1494" s="57">
        <v>46087</v>
      </c>
      <c r="C1494" s="57">
        <v>46087</v>
      </c>
      <c r="D1494" t="s">
        <v>11676</v>
      </c>
      <c r="E1494" t="s">
        <v>4633</v>
      </c>
      <c r="F1494" t="s">
        <v>36</v>
      </c>
      <c r="G1494" t="s">
        <v>96</v>
      </c>
      <c r="H1494" t="s">
        <v>159</v>
      </c>
      <c r="I1494" t="s">
        <v>39</v>
      </c>
      <c r="J1494" t="s">
        <v>17833</v>
      </c>
      <c r="K1494" t="s">
        <v>17834</v>
      </c>
      <c r="L1494" s="66">
        <v>1</v>
      </c>
      <c r="M1494" s="66">
        <v>0</v>
      </c>
      <c r="N1494" t="s">
        <v>160</v>
      </c>
      <c r="O1494" t="s">
        <v>4572</v>
      </c>
      <c r="P1494" t="s">
        <v>41</v>
      </c>
      <c r="Q1494" t="s">
        <v>10991</v>
      </c>
      <c r="R1494" t="s">
        <v>16618</v>
      </c>
      <c r="S1494" t="s">
        <v>16619</v>
      </c>
      <c r="T1494" t="s">
        <v>160</v>
      </c>
      <c r="U1494" s="57">
        <v>46087</v>
      </c>
      <c r="V1494" s="57">
        <v>46087</v>
      </c>
      <c r="W1494" s="65">
        <f t="shared" si="23"/>
        <v>1</v>
      </c>
    </row>
    <row r="1495" spans="1:23" ht="13.5" x14ac:dyDescent="0.25">
      <c r="A1495" t="s">
        <v>247</v>
      </c>
      <c r="B1495" s="57">
        <v>46087</v>
      </c>
      <c r="C1495" s="57">
        <v>46087</v>
      </c>
      <c r="D1495" t="s">
        <v>11676</v>
      </c>
      <c r="E1495" t="s">
        <v>4802</v>
      </c>
      <c r="F1495" t="s">
        <v>36</v>
      </c>
      <c r="G1495" t="s">
        <v>57</v>
      </c>
      <c r="H1495" t="s">
        <v>241</v>
      </c>
      <c r="I1495" t="s">
        <v>39</v>
      </c>
      <c r="J1495" t="s">
        <v>17833</v>
      </c>
      <c r="K1495" t="s">
        <v>17834</v>
      </c>
      <c r="L1495" s="66">
        <v>1</v>
      </c>
      <c r="M1495" s="66">
        <v>0</v>
      </c>
      <c r="N1495" t="s">
        <v>242</v>
      </c>
      <c r="O1495" t="s">
        <v>4777</v>
      </c>
      <c r="P1495" t="s">
        <v>41</v>
      </c>
      <c r="Q1495" t="s">
        <v>11016</v>
      </c>
      <c r="R1495" t="s">
        <v>13952</v>
      </c>
      <c r="S1495" t="s">
        <v>13953</v>
      </c>
      <c r="T1495" t="s">
        <v>242</v>
      </c>
      <c r="U1495" s="57">
        <v>46087</v>
      </c>
      <c r="V1495" s="57">
        <v>46087</v>
      </c>
      <c r="W1495" s="65">
        <f t="shared" si="23"/>
        <v>1</v>
      </c>
    </row>
    <row r="1496" spans="1:23" ht="13.5" x14ac:dyDescent="0.25">
      <c r="A1496" t="s">
        <v>3833</v>
      </c>
      <c r="B1496" s="57">
        <v>46087</v>
      </c>
      <c r="C1496" s="57">
        <v>46087</v>
      </c>
      <c r="D1496" t="s">
        <v>11676</v>
      </c>
      <c r="E1496" t="s">
        <v>4889</v>
      </c>
      <c r="F1496" t="s">
        <v>36</v>
      </c>
      <c r="G1496" t="s">
        <v>96</v>
      </c>
      <c r="H1496" t="s">
        <v>831</v>
      </c>
      <c r="I1496" t="s">
        <v>39</v>
      </c>
      <c r="J1496" t="s">
        <v>17833</v>
      </c>
      <c r="K1496" t="s">
        <v>17834</v>
      </c>
      <c r="L1496" s="66">
        <v>1</v>
      </c>
      <c r="M1496" s="66">
        <v>0</v>
      </c>
      <c r="N1496" t="s">
        <v>832</v>
      </c>
      <c r="O1496" t="s">
        <v>4840</v>
      </c>
      <c r="P1496" t="s">
        <v>41</v>
      </c>
      <c r="Q1496" t="s">
        <v>11051</v>
      </c>
      <c r="R1496" t="s">
        <v>16612</v>
      </c>
      <c r="S1496" t="s">
        <v>16613</v>
      </c>
      <c r="T1496" t="s">
        <v>832</v>
      </c>
      <c r="U1496" s="57">
        <v>46087</v>
      </c>
      <c r="V1496" s="57">
        <v>46087</v>
      </c>
      <c r="W1496" s="65">
        <f t="shared" si="23"/>
        <v>1</v>
      </c>
    </row>
    <row r="1497" spans="1:23" ht="13.5" x14ac:dyDescent="0.25">
      <c r="A1497" t="s">
        <v>2789</v>
      </c>
      <c r="B1497" s="57">
        <v>46087</v>
      </c>
      <c r="C1497" s="57">
        <v>46087</v>
      </c>
      <c r="D1497" t="s">
        <v>11676</v>
      </c>
      <c r="E1497" t="s">
        <v>2791</v>
      </c>
      <c r="F1497" t="s">
        <v>36</v>
      </c>
      <c r="G1497" t="s">
        <v>96</v>
      </c>
      <c r="H1497" t="s">
        <v>159</v>
      </c>
      <c r="I1497" t="s">
        <v>39</v>
      </c>
      <c r="J1497" t="s">
        <v>17833</v>
      </c>
      <c r="K1497" t="s">
        <v>17834</v>
      </c>
      <c r="L1497" s="66">
        <v>1</v>
      </c>
      <c r="M1497" s="66">
        <v>0</v>
      </c>
      <c r="N1497" t="s">
        <v>160</v>
      </c>
      <c r="O1497" t="s">
        <v>2733</v>
      </c>
      <c r="P1497" t="s">
        <v>41</v>
      </c>
      <c r="Q1497" t="s">
        <v>10406</v>
      </c>
      <c r="R1497" t="s">
        <v>16592</v>
      </c>
      <c r="S1497" t="s">
        <v>16593</v>
      </c>
      <c r="T1497" t="s">
        <v>160</v>
      </c>
      <c r="U1497" s="57">
        <v>46087</v>
      </c>
      <c r="V1497" s="57">
        <v>46087</v>
      </c>
      <c r="W1497" s="65">
        <f t="shared" si="23"/>
        <v>1</v>
      </c>
    </row>
    <row r="1498" spans="1:23" ht="13.5" x14ac:dyDescent="0.25">
      <c r="A1498" t="s">
        <v>236</v>
      </c>
      <c r="B1498" s="57">
        <v>46087</v>
      </c>
      <c r="C1498" s="57">
        <v>46087</v>
      </c>
      <c r="D1498" t="s">
        <v>11676</v>
      </c>
      <c r="E1498" t="s">
        <v>1104</v>
      </c>
      <c r="F1498" t="s">
        <v>36</v>
      </c>
      <c r="G1498" t="s">
        <v>1060</v>
      </c>
      <c r="H1498" t="s">
        <v>122</v>
      </c>
      <c r="I1498" t="s">
        <v>39</v>
      </c>
      <c r="J1498" t="s">
        <v>17833</v>
      </c>
      <c r="K1498" t="s">
        <v>17834</v>
      </c>
      <c r="L1498" s="66">
        <v>1</v>
      </c>
      <c r="M1498" s="66">
        <v>0</v>
      </c>
      <c r="N1498" t="s">
        <v>122</v>
      </c>
      <c r="O1498" t="s">
        <v>965</v>
      </c>
      <c r="P1498" t="s">
        <v>41</v>
      </c>
      <c r="Q1498" t="s">
        <v>10466</v>
      </c>
      <c r="R1498" t="s">
        <v>16616</v>
      </c>
      <c r="S1498" t="s">
        <v>16617</v>
      </c>
      <c r="T1498" t="s">
        <v>122</v>
      </c>
      <c r="U1498" s="57">
        <v>46087</v>
      </c>
      <c r="V1498" s="57">
        <v>46087</v>
      </c>
      <c r="W1498" s="65">
        <f t="shared" si="23"/>
        <v>1</v>
      </c>
    </row>
    <row r="1499" spans="1:23" ht="13.5" x14ac:dyDescent="0.25">
      <c r="A1499" t="s">
        <v>878</v>
      </c>
      <c r="B1499" s="57">
        <v>46087</v>
      </c>
      <c r="C1499" s="57">
        <v>46087</v>
      </c>
      <c r="D1499" t="s">
        <v>11676</v>
      </c>
      <c r="E1499" t="s">
        <v>3165</v>
      </c>
      <c r="F1499" t="s">
        <v>36</v>
      </c>
      <c r="G1499" t="s">
        <v>96</v>
      </c>
      <c r="H1499" t="s">
        <v>38</v>
      </c>
      <c r="I1499" t="s">
        <v>39</v>
      </c>
      <c r="J1499" t="s">
        <v>17833</v>
      </c>
      <c r="K1499" t="s">
        <v>17834</v>
      </c>
      <c r="L1499" s="66">
        <v>1</v>
      </c>
      <c r="M1499" s="66">
        <v>0</v>
      </c>
      <c r="N1499" t="s">
        <v>38</v>
      </c>
      <c r="O1499" t="s">
        <v>3107</v>
      </c>
      <c r="P1499" t="s">
        <v>41</v>
      </c>
      <c r="Q1499" t="s">
        <v>2254</v>
      </c>
      <c r="R1499" t="s">
        <v>12987</v>
      </c>
      <c r="S1499" t="s">
        <v>12988</v>
      </c>
      <c r="T1499" t="s">
        <v>38</v>
      </c>
      <c r="U1499" s="57">
        <v>46087</v>
      </c>
      <c r="V1499" s="57">
        <v>46087</v>
      </c>
      <c r="W1499" s="65">
        <f t="shared" si="23"/>
        <v>1</v>
      </c>
    </row>
    <row r="1500" spans="1:23" ht="13.5" x14ac:dyDescent="0.25">
      <c r="A1500" t="s">
        <v>1503</v>
      </c>
      <c r="B1500" s="57">
        <v>46087</v>
      </c>
      <c r="C1500" s="57">
        <v>46087</v>
      </c>
      <c r="D1500" t="s">
        <v>11676</v>
      </c>
      <c r="E1500" t="s">
        <v>1505</v>
      </c>
      <c r="F1500" t="s">
        <v>36</v>
      </c>
      <c r="G1500" t="s">
        <v>96</v>
      </c>
      <c r="H1500" t="s">
        <v>323</v>
      </c>
      <c r="I1500" t="s">
        <v>39</v>
      </c>
      <c r="J1500" t="s">
        <v>17833</v>
      </c>
      <c r="K1500" t="s">
        <v>17834</v>
      </c>
      <c r="L1500" s="66">
        <v>1</v>
      </c>
      <c r="M1500" s="66">
        <v>0</v>
      </c>
      <c r="N1500" t="s">
        <v>324</v>
      </c>
      <c r="O1500" t="s">
        <v>1410</v>
      </c>
      <c r="P1500" t="s">
        <v>41</v>
      </c>
      <c r="Q1500" t="s">
        <v>10536</v>
      </c>
      <c r="R1500" t="s">
        <v>16614</v>
      </c>
      <c r="S1500" t="s">
        <v>16615</v>
      </c>
      <c r="T1500" t="s">
        <v>324</v>
      </c>
      <c r="U1500" s="57">
        <v>46087</v>
      </c>
      <c r="V1500" s="57">
        <v>46087</v>
      </c>
      <c r="W1500" s="65">
        <f t="shared" si="23"/>
        <v>1</v>
      </c>
    </row>
    <row r="1501" spans="1:23" ht="13.5" x14ac:dyDescent="0.25">
      <c r="A1501" t="s">
        <v>6263</v>
      </c>
      <c r="B1501" s="57">
        <v>46023</v>
      </c>
      <c r="C1501" s="57">
        <v>46088</v>
      </c>
      <c r="D1501" t="s">
        <v>11676</v>
      </c>
      <c r="E1501" t="s">
        <v>6264</v>
      </c>
      <c r="F1501" t="s">
        <v>36</v>
      </c>
      <c r="G1501" t="s">
        <v>59</v>
      </c>
      <c r="H1501" t="s">
        <v>159</v>
      </c>
      <c r="I1501" t="s">
        <v>39</v>
      </c>
      <c r="J1501" t="s">
        <v>17833</v>
      </c>
      <c r="K1501" t="s">
        <v>17834</v>
      </c>
      <c r="L1501" s="66">
        <v>66</v>
      </c>
      <c r="M1501" s="66">
        <v>0</v>
      </c>
      <c r="N1501" t="s">
        <v>160</v>
      </c>
      <c r="O1501" t="s">
        <v>5844</v>
      </c>
      <c r="P1501" t="s">
        <v>41</v>
      </c>
      <c r="Q1501" t="s">
        <v>11210</v>
      </c>
      <c r="R1501" t="s">
        <v>14948</v>
      </c>
      <c r="S1501" t="s">
        <v>14949</v>
      </c>
      <c r="T1501" t="s">
        <v>160</v>
      </c>
      <c r="U1501" s="57">
        <v>46023</v>
      </c>
      <c r="V1501" s="57">
        <v>46088</v>
      </c>
      <c r="W1501" s="65">
        <f t="shared" si="23"/>
        <v>66</v>
      </c>
    </row>
    <row r="1502" spans="1:23" ht="13.5" x14ac:dyDescent="0.25">
      <c r="A1502" t="s">
        <v>2166</v>
      </c>
      <c r="B1502" s="57">
        <v>46023</v>
      </c>
      <c r="C1502" s="57">
        <v>46088</v>
      </c>
      <c r="D1502" t="s">
        <v>11676</v>
      </c>
      <c r="E1502" t="s">
        <v>2167</v>
      </c>
      <c r="F1502" t="s">
        <v>36</v>
      </c>
      <c r="G1502" t="s">
        <v>57</v>
      </c>
      <c r="H1502" t="s">
        <v>159</v>
      </c>
      <c r="I1502" t="s">
        <v>39</v>
      </c>
      <c r="J1502" t="s">
        <v>17833</v>
      </c>
      <c r="K1502" t="s">
        <v>17834</v>
      </c>
      <c r="L1502" s="66">
        <v>66</v>
      </c>
      <c r="M1502" s="66">
        <v>0</v>
      </c>
      <c r="N1502" t="s">
        <v>160</v>
      </c>
      <c r="O1502" t="s">
        <v>2086</v>
      </c>
      <c r="P1502" t="s">
        <v>41</v>
      </c>
      <c r="Q1502" t="s">
        <v>2144</v>
      </c>
      <c r="R1502" t="s">
        <v>12351</v>
      </c>
      <c r="S1502" t="s">
        <v>12352</v>
      </c>
      <c r="T1502" t="s">
        <v>160</v>
      </c>
      <c r="U1502" s="57">
        <v>46023</v>
      </c>
      <c r="V1502" s="57">
        <v>46088</v>
      </c>
      <c r="W1502" s="65">
        <f t="shared" si="23"/>
        <v>66</v>
      </c>
    </row>
    <row r="1503" spans="1:23" ht="13.5" x14ac:dyDescent="0.25">
      <c r="A1503" t="s">
        <v>5759</v>
      </c>
      <c r="B1503" s="57">
        <v>46023</v>
      </c>
      <c r="C1503" s="57">
        <v>46088</v>
      </c>
      <c r="D1503" t="s">
        <v>11676</v>
      </c>
      <c r="E1503" t="s">
        <v>5760</v>
      </c>
      <c r="F1503" t="s">
        <v>36</v>
      </c>
      <c r="G1503" t="s">
        <v>443</v>
      </c>
      <c r="H1503" t="s">
        <v>159</v>
      </c>
      <c r="I1503" t="s">
        <v>39</v>
      </c>
      <c r="J1503" t="s">
        <v>17833</v>
      </c>
      <c r="K1503" t="s">
        <v>17834</v>
      </c>
      <c r="L1503" s="66">
        <v>66</v>
      </c>
      <c r="M1503" s="66">
        <v>0</v>
      </c>
      <c r="N1503" t="s">
        <v>160</v>
      </c>
      <c r="O1503" t="s">
        <v>5699</v>
      </c>
      <c r="P1503" t="s">
        <v>41</v>
      </c>
      <c r="Q1503" t="s">
        <v>11166</v>
      </c>
      <c r="R1503" t="s">
        <v>14946</v>
      </c>
      <c r="S1503" t="s">
        <v>14947</v>
      </c>
      <c r="T1503" t="s">
        <v>5831</v>
      </c>
      <c r="U1503" s="57">
        <v>46023</v>
      </c>
      <c r="V1503" s="57">
        <v>46088</v>
      </c>
      <c r="W1503" s="65">
        <f t="shared" si="23"/>
        <v>66</v>
      </c>
    </row>
    <row r="1504" spans="1:23" ht="13.5" x14ac:dyDescent="0.25">
      <c r="A1504" t="s">
        <v>2503</v>
      </c>
      <c r="B1504" s="57">
        <v>46054</v>
      </c>
      <c r="C1504" s="57">
        <v>46088</v>
      </c>
      <c r="D1504" t="s">
        <v>11676</v>
      </c>
      <c r="E1504" t="s">
        <v>3902</v>
      </c>
      <c r="F1504" t="s">
        <v>36</v>
      </c>
      <c r="G1504" t="s">
        <v>57</v>
      </c>
      <c r="H1504" t="s">
        <v>159</v>
      </c>
      <c r="I1504" t="s">
        <v>39</v>
      </c>
      <c r="J1504" t="s">
        <v>17833</v>
      </c>
      <c r="K1504" t="s">
        <v>17834</v>
      </c>
      <c r="L1504" s="66">
        <v>35</v>
      </c>
      <c r="M1504" s="66">
        <v>0</v>
      </c>
      <c r="N1504" t="s">
        <v>160</v>
      </c>
      <c r="O1504" t="s">
        <v>3744</v>
      </c>
      <c r="P1504" t="s">
        <v>41</v>
      </c>
      <c r="Q1504" t="s">
        <v>3905</v>
      </c>
      <c r="R1504" t="s">
        <v>12609</v>
      </c>
      <c r="S1504" t="s">
        <v>12610</v>
      </c>
      <c r="T1504" t="s">
        <v>160</v>
      </c>
      <c r="U1504" s="57">
        <v>46054</v>
      </c>
      <c r="V1504" s="57">
        <v>46088</v>
      </c>
      <c r="W1504" s="65">
        <f t="shared" si="23"/>
        <v>35</v>
      </c>
    </row>
    <row r="1505" spans="1:23" ht="13.5" x14ac:dyDescent="0.25">
      <c r="A1505" t="s">
        <v>266</v>
      </c>
      <c r="B1505" s="57">
        <v>46074</v>
      </c>
      <c r="C1505" s="57">
        <v>46088</v>
      </c>
      <c r="D1505" t="s">
        <v>11676</v>
      </c>
      <c r="E1505" t="s">
        <v>3259</v>
      </c>
      <c r="F1505" t="s">
        <v>36</v>
      </c>
      <c r="G1505" t="s">
        <v>1661</v>
      </c>
      <c r="H1505" t="s">
        <v>38</v>
      </c>
      <c r="I1505" t="s">
        <v>39</v>
      </c>
      <c r="J1505" t="s">
        <v>17833</v>
      </c>
      <c r="K1505" t="s">
        <v>17834</v>
      </c>
      <c r="L1505" s="66">
        <v>15</v>
      </c>
      <c r="M1505" s="66">
        <v>0</v>
      </c>
      <c r="N1505" t="s">
        <v>38</v>
      </c>
      <c r="O1505" t="s">
        <v>3258</v>
      </c>
      <c r="P1505" t="s">
        <v>41</v>
      </c>
      <c r="Q1505" t="s">
        <v>3260</v>
      </c>
      <c r="R1505" t="s">
        <v>13373</v>
      </c>
      <c r="S1505" t="s">
        <v>13374</v>
      </c>
      <c r="T1505" t="s">
        <v>38</v>
      </c>
      <c r="U1505" s="57">
        <v>46074</v>
      </c>
      <c r="V1505" s="57">
        <v>46088</v>
      </c>
      <c r="W1505" s="65">
        <f t="shared" si="23"/>
        <v>15</v>
      </c>
    </row>
    <row r="1506" spans="1:23" ht="13.5" x14ac:dyDescent="0.25">
      <c r="A1506" t="s">
        <v>7588</v>
      </c>
      <c r="B1506" s="57">
        <v>46087</v>
      </c>
      <c r="C1506" s="57">
        <v>46088</v>
      </c>
      <c r="D1506" t="s">
        <v>11676</v>
      </c>
      <c r="E1506" t="s">
        <v>7589</v>
      </c>
      <c r="F1506" t="s">
        <v>36</v>
      </c>
      <c r="G1506" t="s">
        <v>7580</v>
      </c>
      <c r="H1506" t="s">
        <v>7513</v>
      </c>
      <c r="I1506" t="s">
        <v>39</v>
      </c>
      <c r="J1506" t="s">
        <v>18361</v>
      </c>
      <c r="K1506" t="s">
        <v>18362</v>
      </c>
      <c r="L1506" s="66">
        <v>2</v>
      </c>
      <c r="M1506" s="66">
        <v>0</v>
      </c>
      <c r="N1506" t="s">
        <v>7554</v>
      </c>
      <c r="O1506" t="s">
        <v>7555</v>
      </c>
      <c r="P1506" t="s">
        <v>7061</v>
      </c>
      <c r="Q1506" t="s">
        <v>224</v>
      </c>
      <c r="R1506"/>
      <c r="S1506"/>
      <c r="T1506"/>
      <c r="U1506" s="57">
        <v>46087</v>
      </c>
      <c r="V1506" s="57">
        <v>46088</v>
      </c>
      <c r="W1506" s="65">
        <f t="shared" si="23"/>
        <v>2</v>
      </c>
    </row>
    <row r="1507" spans="1:23" ht="13.5" x14ac:dyDescent="0.25">
      <c r="A1507" t="s">
        <v>247</v>
      </c>
      <c r="B1507" s="57">
        <v>46088</v>
      </c>
      <c r="C1507" s="57">
        <v>46088</v>
      </c>
      <c r="D1507" t="s">
        <v>11676</v>
      </c>
      <c r="E1507" t="s">
        <v>4717</v>
      </c>
      <c r="F1507" t="s">
        <v>36</v>
      </c>
      <c r="G1507" t="s">
        <v>294</v>
      </c>
      <c r="H1507" t="s">
        <v>241</v>
      </c>
      <c r="I1507" t="s">
        <v>39</v>
      </c>
      <c r="J1507" t="s">
        <v>17833</v>
      </c>
      <c r="K1507" t="s">
        <v>17834</v>
      </c>
      <c r="L1507" s="66">
        <v>1</v>
      </c>
      <c r="M1507" s="66">
        <v>0</v>
      </c>
      <c r="N1507" t="s">
        <v>242</v>
      </c>
      <c r="O1507" t="s">
        <v>4665</v>
      </c>
      <c r="P1507" t="s">
        <v>41</v>
      </c>
      <c r="Q1507" t="s">
        <v>4816</v>
      </c>
      <c r="R1507" t="s">
        <v>12779</v>
      </c>
      <c r="S1507" t="s">
        <v>12780</v>
      </c>
      <c r="T1507" t="s">
        <v>242</v>
      </c>
      <c r="U1507" s="57">
        <v>46088</v>
      </c>
      <c r="V1507" s="57">
        <v>46088</v>
      </c>
      <c r="W1507" s="65">
        <f t="shared" si="23"/>
        <v>1</v>
      </c>
    </row>
    <row r="1508" spans="1:23" ht="13.5" x14ac:dyDescent="0.25">
      <c r="A1508" t="s">
        <v>8875</v>
      </c>
      <c r="B1508" s="57">
        <v>46023</v>
      </c>
      <c r="C1508" s="57">
        <v>46089</v>
      </c>
      <c r="D1508" t="s">
        <v>11676</v>
      </c>
      <c r="E1508" t="s">
        <v>8876</v>
      </c>
      <c r="F1508" t="s">
        <v>36</v>
      </c>
      <c r="G1508" t="s">
        <v>57</v>
      </c>
      <c r="H1508" t="s">
        <v>8869</v>
      </c>
      <c r="I1508" t="s">
        <v>39</v>
      </c>
      <c r="J1508" t="s">
        <v>17833</v>
      </c>
      <c r="K1508" t="s">
        <v>17834</v>
      </c>
      <c r="L1508" s="66">
        <v>67</v>
      </c>
      <c r="M1508" s="66">
        <v>0</v>
      </c>
      <c r="N1508" t="s">
        <v>8869</v>
      </c>
      <c r="O1508" t="s">
        <v>8821</v>
      </c>
      <c r="P1508" t="s">
        <v>11678</v>
      </c>
      <c r="Q1508" t="s">
        <v>8962</v>
      </c>
      <c r="R1508" t="s">
        <v>14940</v>
      </c>
      <c r="S1508" t="s">
        <v>14941</v>
      </c>
      <c r="T1508" t="s">
        <v>8869</v>
      </c>
      <c r="U1508" s="57">
        <v>46023</v>
      </c>
      <c r="V1508" s="57">
        <v>46089</v>
      </c>
      <c r="W1508" s="65">
        <f t="shared" si="23"/>
        <v>67</v>
      </c>
    </row>
    <row r="1509" spans="1:23" ht="13.5" x14ac:dyDescent="0.25">
      <c r="A1509" t="s">
        <v>7085</v>
      </c>
      <c r="B1509" s="57">
        <v>46023</v>
      </c>
      <c r="C1509" s="57">
        <v>46089</v>
      </c>
      <c r="D1509" t="s">
        <v>11676</v>
      </c>
      <c r="E1509" t="s">
        <v>7086</v>
      </c>
      <c r="F1509" t="s">
        <v>49</v>
      </c>
      <c r="G1509" t="s">
        <v>50</v>
      </c>
      <c r="H1509" t="s">
        <v>45</v>
      </c>
      <c r="I1509" t="s">
        <v>39</v>
      </c>
      <c r="J1509" t="s">
        <v>17756</v>
      </c>
      <c r="K1509" t="s">
        <v>17757</v>
      </c>
      <c r="L1509" s="66">
        <v>67</v>
      </c>
      <c r="M1509" s="66">
        <v>0</v>
      </c>
      <c r="N1509" t="s">
        <v>46</v>
      </c>
      <c r="O1509" t="s">
        <v>7060</v>
      </c>
      <c r="P1509" t="s">
        <v>7061</v>
      </c>
      <c r="Q1509" t="s">
        <v>224</v>
      </c>
      <c r="R1509"/>
      <c r="S1509"/>
      <c r="T1509"/>
      <c r="U1509" s="57">
        <v>46023</v>
      </c>
      <c r="V1509" s="57">
        <v>46089</v>
      </c>
      <c r="W1509" s="65">
        <f t="shared" si="23"/>
        <v>67</v>
      </c>
    </row>
    <row r="1510" spans="1:23" ht="13.5" x14ac:dyDescent="0.25">
      <c r="A1510" t="s">
        <v>2584</v>
      </c>
      <c r="B1510" s="57">
        <v>46029</v>
      </c>
      <c r="C1510" s="57">
        <v>46089</v>
      </c>
      <c r="D1510" t="s">
        <v>11676</v>
      </c>
      <c r="E1510" t="s">
        <v>2585</v>
      </c>
      <c r="F1510" t="s">
        <v>36</v>
      </c>
      <c r="G1510" t="s">
        <v>57</v>
      </c>
      <c r="H1510" t="s">
        <v>38</v>
      </c>
      <c r="I1510" t="s">
        <v>39</v>
      </c>
      <c r="J1510" t="s">
        <v>17833</v>
      </c>
      <c r="K1510" t="s">
        <v>17834</v>
      </c>
      <c r="L1510" s="66">
        <v>61</v>
      </c>
      <c r="M1510" s="66">
        <v>0</v>
      </c>
      <c r="N1510" t="s">
        <v>38</v>
      </c>
      <c r="O1510" t="s">
        <v>2521</v>
      </c>
      <c r="P1510" t="s">
        <v>41</v>
      </c>
      <c r="Q1510" t="s">
        <v>2551</v>
      </c>
      <c r="R1510" t="s">
        <v>12329</v>
      </c>
      <c r="S1510" t="s">
        <v>12330</v>
      </c>
      <c r="T1510" t="s">
        <v>38</v>
      </c>
      <c r="U1510" s="57">
        <v>46029</v>
      </c>
      <c r="V1510" s="57">
        <v>46089</v>
      </c>
      <c r="W1510" s="65">
        <f t="shared" si="23"/>
        <v>61</v>
      </c>
    </row>
    <row r="1511" spans="1:23" ht="13.5" x14ac:dyDescent="0.25">
      <c r="A1511" t="s">
        <v>2532</v>
      </c>
      <c r="B1511" s="57">
        <v>46052</v>
      </c>
      <c r="C1511" s="57">
        <v>46089</v>
      </c>
      <c r="D1511" t="s">
        <v>11676</v>
      </c>
      <c r="E1511" t="s">
        <v>2533</v>
      </c>
      <c r="F1511" t="s">
        <v>36</v>
      </c>
      <c r="G1511" t="s">
        <v>57</v>
      </c>
      <c r="H1511" t="s">
        <v>38</v>
      </c>
      <c r="I1511" t="s">
        <v>39</v>
      </c>
      <c r="J1511" t="s">
        <v>17833</v>
      </c>
      <c r="K1511" t="s">
        <v>17834</v>
      </c>
      <c r="L1511" s="66">
        <v>38</v>
      </c>
      <c r="M1511" s="66">
        <v>0</v>
      </c>
      <c r="N1511" t="s">
        <v>38</v>
      </c>
      <c r="O1511" t="s">
        <v>2521</v>
      </c>
      <c r="P1511" t="s">
        <v>41</v>
      </c>
      <c r="Q1511" t="s">
        <v>2584</v>
      </c>
      <c r="R1511" t="s">
        <v>16057</v>
      </c>
      <c r="S1511" t="s">
        <v>16058</v>
      </c>
      <c r="T1511" t="s">
        <v>38</v>
      </c>
      <c r="U1511" s="57">
        <v>46052</v>
      </c>
      <c r="V1511" s="57">
        <v>46089</v>
      </c>
      <c r="W1511" s="65">
        <f t="shared" si="23"/>
        <v>38</v>
      </c>
    </row>
    <row r="1512" spans="1:23" ht="13.5" x14ac:dyDescent="0.25">
      <c r="A1512" t="s">
        <v>1443</v>
      </c>
      <c r="B1512" s="57">
        <v>46056</v>
      </c>
      <c r="C1512" s="57">
        <v>46089</v>
      </c>
      <c r="D1512" t="s">
        <v>11676</v>
      </c>
      <c r="E1512" t="s">
        <v>1445</v>
      </c>
      <c r="F1512" t="s">
        <v>36</v>
      </c>
      <c r="G1512" t="s">
        <v>96</v>
      </c>
      <c r="H1512" t="s">
        <v>323</v>
      </c>
      <c r="I1512" t="s">
        <v>39</v>
      </c>
      <c r="J1512" t="s">
        <v>17833</v>
      </c>
      <c r="K1512" t="s">
        <v>17834</v>
      </c>
      <c r="L1512" s="66">
        <v>34</v>
      </c>
      <c r="M1512" s="66">
        <v>0</v>
      </c>
      <c r="N1512" t="s">
        <v>324</v>
      </c>
      <c r="O1512" t="s">
        <v>1410</v>
      </c>
      <c r="P1512" t="s">
        <v>41</v>
      </c>
      <c r="Q1512" t="s">
        <v>1493</v>
      </c>
      <c r="R1512" t="s">
        <v>11975</v>
      </c>
      <c r="S1512" t="s">
        <v>11976</v>
      </c>
      <c r="T1512" t="s">
        <v>324</v>
      </c>
      <c r="U1512" s="57">
        <v>46056</v>
      </c>
      <c r="V1512" s="57">
        <v>46089</v>
      </c>
      <c r="W1512" s="65">
        <f t="shared" si="23"/>
        <v>34</v>
      </c>
    </row>
    <row r="1513" spans="1:23" ht="13.5" x14ac:dyDescent="0.25">
      <c r="A1513" t="s">
        <v>4505</v>
      </c>
      <c r="B1513" s="57">
        <v>46088</v>
      </c>
      <c r="C1513" s="57">
        <v>46089</v>
      </c>
      <c r="D1513" t="s">
        <v>11676</v>
      </c>
      <c r="E1513" t="s">
        <v>6464</v>
      </c>
      <c r="F1513" t="s">
        <v>36</v>
      </c>
      <c r="G1513" t="s">
        <v>96</v>
      </c>
      <c r="H1513" t="s">
        <v>159</v>
      </c>
      <c r="I1513" t="s">
        <v>39</v>
      </c>
      <c r="J1513" t="s">
        <v>17833</v>
      </c>
      <c r="K1513" t="s">
        <v>17834</v>
      </c>
      <c r="L1513" s="66">
        <v>2</v>
      </c>
      <c r="M1513" s="66">
        <v>0</v>
      </c>
      <c r="N1513" t="s">
        <v>160</v>
      </c>
      <c r="O1513" t="s">
        <v>5844</v>
      </c>
      <c r="P1513" t="s">
        <v>41</v>
      </c>
      <c r="Q1513" t="s">
        <v>2142</v>
      </c>
      <c r="R1513" t="s">
        <v>12337</v>
      </c>
      <c r="S1513" t="s">
        <v>12338</v>
      </c>
      <c r="T1513" t="s">
        <v>160</v>
      </c>
      <c r="U1513" s="57">
        <v>46088</v>
      </c>
      <c r="V1513" s="57">
        <v>46089</v>
      </c>
      <c r="W1513" s="65">
        <f t="shared" si="23"/>
        <v>2</v>
      </c>
    </row>
    <row r="1514" spans="1:23" ht="13.5" x14ac:dyDescent="0.25">
      <c r="A1514" t="s">
        <v>7691</v>
      </c>
      <c r="B1514" s="57">
        <v>46088</v>
      </c>
      <c r="C1514" s="57">
        <v>46089</v>
      </c>
      <c r="D1514" t="s">
        <v>11676</v>
      </c>
      <c r="E1514" t="s">
        <v>7692</v>
      </c>
      <c r="F1514" t="s">
        <v>36</v>
      </c>
      <c r="G1514" t="s">
        <v>7580</v>
      </c>
      <c r="H1514" t="s">
        <v>7513</v>
      </c>
      <c r="I1514" t="s">
        <v>39</v>
      </c>
      <c r="J1514" t="s">
        <v>18361</v>
      </c>
      <c r="K1514" t="s">
        <v>18362</v>
      </c>
      <c r="L1514" s="66">
        <v>2</v>
      </c>
      <c r="M1514" s="66">
        <v>0</v>
      </c>
      <c r="N1514" t="s">
        <v>7554</v>
      </c>
      <c r="O1514" t="s">
        <v>7555</v>
      </c>
      <c r="P1514" t="s">
        <v>7061</v>
      </c>
      <c r="Q1514" t="s">
        <v>224</v>
      </c>
      <c r="R1514"/>
      <c r="S1514"/>
      <c r="T1514"/>
      <c r="U1514" s="57">
        <v>46088</v>
      </c>
      <c r="V1514" s="57">
        <v>46089</v>
      </c>
      <c r="W1514" s="65">
        <f t="shared" si="23"/>
        <v>2</v>
      </c>
    </row>
    <row r="1515" spans="1:23" ht="13.5" x14ac:dyDescent="0.25">
      <c r="A1515" t="s">
        <v>3132</v>
      </c>
      <c r="B1515" s="57">
        <v>46023</v>
      </c>
      <c r="C1515" s="57">
        <v>46090</v>
      </c>
      <c r="D1515" t="s">
        <v>11676</v>
      </c>
      <c r="E1515" t="s">
        <v>3133</v>
      </c>
      <c r="F1515" t="s">
        <v>36</v>
      </c>
      <c r="G1515" t="s">
        <v>37</v>
      </c>
      <c r="H1515" t="s">
        <v>38</v>
      </c>
      <c r="I1515" t="s">
        <v>39</v>
      </c>
      <c r="J1515" t="s">
        <v>17833</v>
      </c>
      <c r="K1515" t="s">
        <v>17834</v>
      </c>
      <c r="L1515" s="66">
        <v>68</v>
      </c>
      <c r="M1515" s="66">
        <v>0</v>
      </c>
      <c r="N1515" t="s">
        <v>38</v>
      </c>
      <c r="O1515" t="s">
        <v>3107</v>
      </c>
      <c r="P1515" t="s">
        <v>41</v>
      </c>
      <c r="Q1515" t="s">
        <v>10778</v>
      </c>
      <c r="R1515" t="s">
        <v>14952</v>
      </c>
      <c r="S1515" t="s">
        <v>14953</v>
      </c>
      <c r="T1515" t="s">
        <v>38</v>
      </c>
      <c r="U1515" s="57">
        <v>46023</v>
      </c>
      <c r="V1515" s="57">
        <v>46090</v>
      </c>
      <c r="W1515" s="65">
        <f t="shared" si="23"/>
        <v>68</v>
      </c>
    </row>
    <row r="1516" spans="1:23" ht="13.5" x14ac:dyDescent="0.25">
      <c r="A1516" t="s">
        <v>1260</v>
      </c>
      <c r="B1516" s="57">
        <v>46023</v>
      </c>
      <c r="C1516" s="57">
        <v>46090</v>
      </c>
      <c r="D1516" t="s">
        <v>11676</v>
      </c>
      <c r="E1516" t="s">
        <v>4612</v>
      </c>
      <c r="F1516" t="s">
        <v>36</v>
      </c>
      <c r="G1516" t="s">
        <v>37</v>
      </c>
      <c r="H1516" t="s">
        <v>38</v>
      </c>
      <c r="I1516" t="s">
        <v>39</v>
      </c>
      <c r="J1516" t="s">
        <v>17833</v>
      </c>
      <c r="K1516" t="s">
        <v>17834</v>
      </c>
      <c r="L1516" s="66">
        <v>68</v>
      </c>
      <c r="M1516" s="66">
        <v>0</v>
      </c>
      <c r="N1516" t="s">
        <v>38</v>
      </c>
      <c r="O1516" t="s">
        <v>4572</v>
      </c>
      <c r="P1516" t="s">
        <v>41</v>
      </c>
      <c r="Q1516" t="s">
        <v>11009</v>
      </c>
      <c r="R1516" t="s">
        <v>14950</v>
      </c>
      <c r="S1516" t="s">
        <v>14951</v>
      </c>
      <c r="T1516" t="s">
        <v>38</v>
      </c>
      <c r="U1516" s="57">
        <v>46023</v>
      </c>
      <c r="V1516" s="57">
        <v>46090</v>
      </c>
      <c r="W1516" s="65">
        <f t="shared" si="23"/>
        <v>68</v>
      </c>
    </row>
    <row r="1517" spans="1:23" ht="13.5" x14ac:dyDescent="0.25">
      <c r="A1517" t="s">
        <v>9899</v>
      </c>
      <c r="B1517" s="57">
        <v>46023</v>
      </c>
      <c r="C1517" s="57">
        <v>46090</v>
      </c>
      <c r="D1517" t="s">
        <v>11676</v>
      </c>
      <c r="E1517" t="s">
        <v>9900</v>
      </c>
      <c r="F1517" t="s">
        <v>49</v>
      </c>
      <c r="G1517" t="s">
        <v>50</v>
      </c>
      <c r="H1517" t="s">
        <v>9426</v>
      </c>
      <c r="I1517" t="s">
        <v>39</v>
      </c>
      <c r="J1517" t="s">
        <v>17756</v>
      </c>
      <c r="K1517" t="s">
        <v>17757</v>
      </c>
      <c r="L1517" s="66">
        <v>68</v>
      </c>
      <c r="M1517" s="66">
        <v>0</v>
      </c>
      <c r="N1517" t="s">
        <v>9427</v>
      </c>
      <c r="O1517" t="s">
        <v>9428</v>
      </c>
      <c r="P1517" t="s">
        <v>11678</v>
      </c>
      <c r="Q1517" t="s">
        <v>224</v>
      </c>
      <c r="R1517"/>
      <c r="S1517"/>
      <c r="T1517"/>
      <c r="U1517" s="57">
        <v>46023</v>
      </c>
      <c r="V1517" s="57">
        <v>46090</v>
      </c>
      <c r="W1517" s="65">
        <f t="shared" si="23"/>
        <v>68</v>
      </c>
    </row>
    <row r="1518" spans="1:23" ht="13.5" x14ac:dyDescent="0.25">
      <c r="A1518" t="s">
        <v>5305</v>
      </c>
      <c r="B1518" s="57">
        <v>46023</v>
      </c>
      <c r="C1518" s="57">
        <v>46090</v>
      </c>
      <c r="D1518" t="s">
        <v>11676</v>
      </c>
      <c r="E1518" t="s">
        <v>5306</v>
      </c>
      <c r="F1518" t="s">
        <v>36</v>
      </c>
      <c r="G1518" t="s">
        <v>37</v>
      </c>
      <c r="H1518" t="s">
        <v>38</v>
      </c>
      <c r="I1518" t="s">
        <v>39</v>
      </c>
      <c r="J1518" t="s">
        <v>17833</v>
      </c>
      <c r="K1518" t="s">
        <v>17834</v>
      </c>
      <c r="L1518" s="66">
        <v>68</v>
      </c>
      <c r="M1518" s="66">
        <v>0</v>
      </c>
      <c r="N1518" t="s">
        <v>38</v>
      </c>
      <c r="O1518" t="s">
        <v>5290</v>
      </c>
      <c r="P1518" t="s">
        <v>41</v>
      </c>
      <c r="Q1518" t="s">
        <v>11093</v>
      </c>
      <c r="R1518" t="s">
        <v>14954</v>
      </c>
      <c r="S1518" t="s">
        <v>14955</v>
      </c>
      <c r="T1518" t="s">
        <v>38</v>
      </c>
      <c r="U1518" s="57">
        <v>46023</v>
      </c>
      <c r="V1518" s="57">
        <v>46090</v>
      </c>
      <c r="W1518" s="65">
        <f t="shared" si="23"/>
        <v>68</v>
      </c>
    </row>
    <row r="1519" spans="1:23" ht="13.5" x14ac:dyDescent="0.25">
      <c r="A1519" t="s">
        <v>5485</v>
      </c>
      <c r="B1519" s="57">
        <v>46032</v>
      </c>
      <c r="C1519" s="57">
        <v>46090</v>
      </c>
      <c r="D1519" t="s">
        <v>11676</v>
      </c>
      <c r="E1519" t="s">
        <v>5486</v>
      </c>
      <c r="F1519" t="s">
        <v>36</v>
      </c>
      <c r="G1519" t="s">
        <v>37</v>
      </c>
      <c r="H1519" t="s">
        <v>38</v>
      </c>
      <c r="I1519" t="s">
        <v>39</v>
      </c>
      <c r="J1519" t="s">
        <v>17833</v>
      </c>
      <c r="K1519" t="s">
        <v>17834</v>
      </c>
      <c r="L1519" s="66">
        <v>59</v>
      </c>
      <c r="M1519" s="66">
        <v>0</v>
      </c>
      <c r="N1519" t="s">
        <v>38</v>
      </c>
      <c r="O1519" t="s">
        <v>5432</v>
      </c>
      <c r="P1519" t="s">
        <v>41</v>
      </c>
      <c r="Q1519" t="s">
        <v>11128</v>
      </c>
      <c r="R1519" t="s">
        <v>16087</v>
      </c>
      <c r="S1519" t="s">
        <v>16088</v>
      </c>
      <c r="T1519" t="s">
        <v>38</v>
      </c>
      <c r="U1519" s="57">
        <v>46032</v>
      </c>
      <c r="V1519" s="57">
        <v>46090</v>
      </c>
      <c r="W1519" s="65">
        <f t="shared" si="23"/>
        <v>59</v>
      </c>
    </row>
    <row r="1520" spans="1:23" ht="13.5" x14ac:dyDescent="0.25">
      <c r="A1520" t="s">
        <v>3476</v>
      </c>
      <c r="B1520" s="57">
        <v>46036</v>
      </c>
      <c r="C1520" s="57">
        <v>46090</v>
      </c>
      <c r="D1520" t="s">
        <v>11676</v>
      </c>
      <c r="E1520" t="s">
        <v>3477</v>
      </c>
      <c r="F1520" t="s">
        <v>36</v>
      </c>
      <c r="G1520" t="s">
        <v>37</v>
      </c>
      <c r="H1520" t="s">
        <v>38</v>
      </c>
      <c r="I1520" t="s">
        <v>39</v>
      </c>
      <c r="J1520" t="s">
        <v>17833</v>
      </c>
      <c r="K1520" t="s">
        <v>17834</v>
      </c>
      <c r="L1520" s="66">
        <v>55</v>
      </c>
      <c r="M1520" s="66">
        <v>0</v>
      </c>
      <c r="N1520" t="s">
        <v>38</v>
      </c>
      <c r="O1520" t="s">
        <v>3455</v>
      </c>
      <c r="P1520" t="s">
        <v>41</v>
      </c>
      <c r="Q1520" t="s">
        <v>10838</v>
      </c>
      <c r="R1520" t="s">
        <v>16145</v>
      </c>
      <c r="S1520" t="s">
        <v>16146</v>
      </c>
      <c r="T1520" t="s">
        <v>38</v>
      </c>
      <c r="U1520" s="57">
        <v>46036</v>
      </c>
      <c r="V1520" s="57">
        <v>46090</v>
      </c>
      <c r="W1520" s="65">
        <f t="shared" si="23"/>
        <v>55</v>
      </c>
    </row>
    <row r="1521" spans="1:23" ht="13.5" x14ac:dyDescent="0.25">
      <c r="A1521" t="s">
        <v>5631</v>
      </c>
      <c r="B1521" s="57">
        <v>46044</v>
      </c>
      <c r="C1521" s="57">
        <v>46090</v>
      </c>
      <c r="D1521" t="s">
        <v>11676</v>
      </c>
      <c r="E1521" t="s">
        <v>5632</v>
      </c>
      <c r="F1521" t="s">
        <v>36</v>
      </c>
      <c r="G1521" t="s">
        <v>37</v>
      </c>
      <c r="H1521" t="s">
        <v>159</v>
      </c>
      <c r="I1521" t="s">
        <v>39</v>
      </c>
      <c r="J1521" t="s">
        <v>17833</v>
      </c>
      <c r="K1521" t="s">
        <v>17834</v>
      </c>
      <c r="L1521" s="66">
        <v>47</v>
      </c>
      <c r="M1521" s="66">
        <v>0</v>
      </c>
      <c r="N1521" t="s">
        <v>160</v>
      </c>
      <c r="O1521" t="s">
        <v>5581</v>
      </c>
      <c r="P1521" t="s">
        <v>41</v>
      </c>
      <c r="Q1521" t="s">
        <v>11142</v>
      </c>
      <c r="R1521" t="s">
        <v>16220</v>
      </c>
      <c r="S1521" t="s">
        <v>16221</v>
      </c>
      <c r="T1521" t="s">
        <v>160</v>
      </c>
      <c r="U1521" s="57">
        <v>46044</v>
      </c>
      <c r="V1521" s="57">
        <v>46090</v>
      </c>
      <c r="W1521" s="65">
        <f t="shared" si="23"/>
        <v>47</v>
      </c>
    </row>
    <row r="1522" spans="1:23" ht="13.5" x14ac:dyDescent="0.25">
      <c r="A1522" t="s">
        <v>4264</v>
      </c>
      <c r="B1522" s="57">
        <v>46052</v>
      </c>
      <c r="C1522" s="57">
        <v>46090</v>
      </c>
      <c r="D1522" t="s">
        <v>11676</v>
      </c>
      <c r="E1522" t="s">
        <v>4265</v>
      </c>
      <c r="F1522" t="s">
        <v>36</v>
      </c>
      <c r="G1522" t="s">
        <v>37</v>
      </c>
      <c r="H1522" t="s">
        <v>38</v>
      </c>
      <c r="I1522" t="s">
        <v>39</v>
      </c>
      <c r="J1522" t="s">
        <v>17833</v>
      </c>
      <c r="K1522" t="s">
        <v>17834</v>
      </c>
      <c r="L1522" s="66">
        <v>39</v>
      </c>
      <c r="M1522" s="66">
        <v>0</v>
      </c>
      <c r="N1522" t="s">
        <v>38</v>
      </c>
      <c r="O1522" t="s">
        <v>3979</v>
      </c>
      <c r="P1522" t="s">
        <v>41</v>
      </c>
      <c r="Q1522" t="s">
        <v>4274</v>
      </c>
      <c r="R1522" t="s">
        <v>13291</v>
      </c>
      <c r="S1522" t="s">
        <v>13292</v>
      </c>
      <c r="T1522" t="s">
        <v>38</v>
      </c>
      <c r="U1522" s="57">
        <v>46052</v>
      </c>
      <c r="V1522" s="57">
        <v>46090</v>
      </c>
      <c r="W1522" s="65">
        <f t="shared" si="23"/>
        <v>39</v>
      </c>
    </row>
    <row r="1523" spans="1:23" ht="13.5" x14ac:dyDescent="0.25">
      <c r="A1523" t="s">
        <v>8982</v>
      </c>
      <c r="B1523" s="57">
        <v>46063</v>
      </c>
      <c r="C1523" s="57">
        <v>46090</v>
      </c>
      <c r="D1523" t="s">
        <v>11676</v>
      </c>
      <c r="E1523" t="s">
        <v>8984</v>
      </c>
      <c r="F1523" t="s">
        <v>49</v>
      </c>
      <c r="G1523" t="s">
        <v>50</v>
      </c>
      <c r="H1523" t="s">
        <v>8869</v>
      </c>
      <c r="I1523" t="s">
        <v>39</v>
      </c>
      <c r="J1523" t="s">
        <v>17756</v>
      </c>
      <c r="K1523" t="s">
        <v>17757</v>
      </c>
      <c r="L1523" s="66">
        <v>28</v>
      </c>
      <c r="M1523" s="66">
        <v>0</v>
      </c>
      <c r="N1523" t="s">
        <v>8869</v>
      </c>
      <c r="O1523" t="s">
        <v>8821</v>
      </c>
      <c r="P1523" t="s">
        <v>11678</v>
      </c>
      <c r="Q1523" t="s">
        <v>224</v>
      </c>
      <c r="R1523"/>
      <c r="S1523"/>
      <c r="T1523"/>
      <c r="U1523" s="57">
        <v>46063</v>
      </c>
      <c r="V1523" s="57">
        <v>46090</v>
      </c>
      <c r="W1523" s="65">
        <f t="shared" si="23"/>
        <v>28</v>
      </c>
    </row>
    <row r="1524" spans="1:23" ht="13.5" x14ac:dyDescent="0.25">
      <c r="A1524" t="s">
        <v>9013</v>
      </c>
      <c r="B1524" s="57">
        <v>46063</v>
      </c>
      <c r="C1524" s="57">
        <v>46090</v>
      </c>
      <c r="D1524" t="s">
        <v>11676</v>
      </c>
      <c r="E1524" t="s">
        <v>9015</v>
      </c>
      <c r="F1524" t="s">
        <v>49</v>
      </c>
      <c r="G1524" t="s">
        <v>50</v>
      </c>
      <c r="H1524" t="s">
        <v>8869</v>
      </c>
      <c r="I1524" t="s">
        <v>39</v>
      </c>
      <c r="J1524" t="s">
        <v>17756</v>
      </c>
      <c r="K1524" t="s">
        <v>17757</v>
      </c>
      <c r="L1524" s="66">
        <v>28</v>
      </c>
      <c r="M1524" s="66">
        <v>0</v>
      </c>
      <c r="N1524" t="s">
        <v>8869</v>
      </c>
      <c r="O1524" t="s">
        <v>8821</v>
      </c>
      <c r="P1524" t="s">
        <v>11678</v>
      </c>
      <c r="Q1524" t="s">
        <v>224</v>
      </c>
      <c r="R1524"/>
      <c r="S1524"/>
      <c r="T1524"/>
      <c r="U1524" s="57">
        <v>46063</v>
      </c>
      <c r="V1524" s="57">
        <v>46090</v>
      </c>
      <c r="W1524" s="65">
        <f t="shared" si="23"/>
        <v>28</v>
      </c>
    </row>
    <row r="1525" spans="1:23" ht="13.5" x14ac:dyDescent="0.25">
      <c r="A1525" t="s">
        <v>2646</v>
      </c>
      <c r="B1525" s="57">
        <v>46064</v>
      </c>
      <c r="C1525" s="57">
        <v>46090</v>
      </c>
      <c r="D1525" t="s">
        <v>11676</v>
      </c>
      <c r="E1525" t="s">
        <v>4055</v>
      </c>
      <c r="F1525" t="s">
        <v>36</v>
      </c>
      <c r="G1525" t="s">
        <v>37</v>
      </c>
      <c r="H1525" t="s">
        <v>38</v>
      </c>
      <c r="I1525" t="s">
        <v>39</v>
      </c>
      <c r="J1525" t="s">
        <v>17833</v>
      </c>
      <c r="K1525" t="s">
        <v>17834</v>
      </c>
      <c r="L1525" s="66">
        <v>27</v>
      </c>
      <c r="M1525" s="66">
        <v>0</v>
      </c>
      <c r="N1525" t="s">
        <v>38</v>
      </c>
      <c r="O1525" t="s">
        <v>3979</v>
      </c>
      <c r="P1525" t="s">
        <v>41</v>
      </c>
      <c r="Q1525" t="s">
        <v>10936</v>
      </c>
      <c r="R1525" t="s">
        <v>16408</v>
      </c>
      <c r="S1525" t="s">
        <v>16409</v>
      </c>
      <c r="T1525" t="s">
        <v>38</v>
      </c>
      <c r="U1525" s="57">
        <v>46064</v>
      </c>
      <c r="V1525" s="57">
        <v>46090</v>
      </c>
      <c r="W1525" s="65">
        <f t="shared" si="23"/>
        <v>27</v>
      </c>
    </row>
    <row r="1526" spans="1:23" ht="13.5" x14ac:dyDescent="0.25">
      <c r="A1526" t="s">
        <v>8920</v>
      </c>
      <c r="B1526" s="57">
        <v>46064</v>
      </c>
      <c r="C1526" s="57">
        <v>46090</v>
      </c>
      <c r="D1526" t="s">
        <v>11676</v>
      </c>
      <c r="E1526" t="s">
        <v>8925</v>
      </c>
      <c r="F1526" t="s">
        <v>36</v>
      </c>
      <c r="G1526" t="s">
        <v>37</v>
      </c>
      <c r="H1526" t="s">
        <v>8869</v>
      </c>
      <c r="I1526" t="s">
        <v>39</v>
      </c>
      <c r="J1526" t="s">
        <v>17833</v>
      </c>
      <c r="K1526" t="s">
        <v>17834</v>
      </c>
      <c r="L1526" s="66">
        <v>27</v>
      </c>
      <c r="M1526" s="66">
        <v>0</v>
      </c>
      <c r="N1526" t="s">
        <v>8869</v>
      </c>
      <c r="O1526" t="s">
        <v>8821</v>
      </c>
      <c r="P1526" t="s">
        <v>11678</v>
      </c>
      <c r="Q1526" t="s">
        <v>11325</v>
      </c>
      <c r="R1526" t="s">
        <v>16171</v>
      </c>
      <c r="S1526" t="s">
        <v>16172</v>
      </c>
      <c r="T1526" t="s">
        <v>8869</v>
      </c>
      <c r="U1526" s="57">
        <v>46064</v>
      </c>
      <c r="V1526" s="57">
        <v>46090</v>
      </c>
      <c r="W1526" s="65">
        <f t="shared" si="23"/>
        <v>27</v>
      </c>
    </row>
    <row r="1527" spans="1:23" ht="13.5" x14ac:dyDescent="0.25">
      <c r="A1527" t="s">
        <v>8441</v>
      </c>
      <c r="B1527" s="57">
        <v>46065</v>
      </c>
      <c r="C1527" s="57">
        <v>46090</v>
      </c>
      <c r="D1527" t="s">
        <v>11676</v>
      </c>
      <c r="E1527" t="s">
        <v>9331</v>
      </c>
      <c r="F1527" t="s">
        <v>36</v>
      </c>
      <c r="G1527" t="s">
        <v>37</v>
      </c>
      <c r="H1527" t="s">
        <v>9188</v>
      </c>
      <c r="I1527" t="s">
        <v>39</v>
      </c>
      <c r="J1527" t="s">
        <v>17833</v>
      </c>
      <c r="K1527" t="s">
        <v>17834</v>
      </c>
      <c r="L1527" s="66">
        <v>26</v>
      </c>
      <c r="M1527" s="66">
        <v>0</v>
      </c>
      <c r="N1527" t="s">
        <v>9189</v>
      </c>
      <c r="O1527" t="s">
        <v>9190</v>
      </c>
      <c r="P1527" t="s">
        <v>11678</v>
      </c>
      <c r="Q1527" t="s">
        <v>9284</v>
      </c>
      <c r="R1527" t="s">
        <v>16031</v>
      </c>
      <c r="S1527" t="s">
        <v>16032</v>
      </c>
      <c r="T1527" t="s">
        <v>9189</v>
      </c>
      <c r="U1527" s="57">
        <v>46065</v>
      </c>
      <c r="V1527" s="57">
        <v>46090</v>
      </c>
      <c r="W1527" s="65">
        <f t="shared" si="23"/>
        <v>26</v>
      </c>
    </row>
    <row r="1528" spans="1:23" ht="13.5" x14ac:dyDescent="0.25">
      <c r="A1528" t="s">
        <v>3160</v>
      </c>
      <c r="B1528" s="57">
        <v>46074</v>
      </c>
      <c r="C1528" s="57">
        <v>46090</v>
      </c>
      <c r="D1528" t="s">
        <v>11676</v>
      </c>
      <c r="E1528" t="s">
        <v>4240</v>
      </c>
      <c r="F1528" t="s">
        <v>36</v>
      </c>
      <c r="G1528" t="s">
        <v>37</v>
      </c>
      <c r="H1528" t="s">
        <v>38</v>
      </c>
      <c r="I1528" t="s">
        <v>39</v>
      </c>
      <c r="J1528" t="s">
        <v>17833</v>
      </c>
      <c r="K1528" t="s">
        <v>17834</v>
      </c>
      <c r="L1528" s="66">
        <v>17</v>
      </c>
      <c r="M1528" s="66">
        <v>0</v>
      </c>
      <c r="N1528" t="s">
        <v>38</v>
      </c>
      <c r="O1528" t="s">
        <v>3979</v>
      </c>
      <c r="P1528" t="s">
        <v>41</v>
      </c>
      <c r="Q1528" t="s">
        <v>4160</v>
      </c>
      <c r="R1528" t="s">
        <v>12617</v>
      </c>
      <c r="S1528" t="s">
        <v>12618</v>
      </c>
      <c r="T1528" t="s">
        <v>38</v>
      </c>
      <c r="U1528" s="57">
        <v>46074</v>
      </c>
      <c r="V1528" s="57">
        <v>46090</v>
      </c>
      <c r="W1528" s="65">
        <f t="shared" si="23"/>
        <v>17</v>
      </c>
    </row>
    <row r="1529" spans="1:23" ht="13.5" x14ac:dyDescent="0.25">
      <c r="A1529" t="s">
        <v>2339</v>
      </c>
      <c r="B1529" s="57">
        <v>46080</v>
      </c>
      <c r="C1529" s="57">
        <v>46090</v>
      </c>
      <c r="D1529" t="s">
        <v>11676</v>
      </c>
      <c r="E1529" t="s">
        <v>5119</v>
      </c>
      <c r="F1529" t="s">
        <v>36</v>
      </c>
      <c r="G1529" t="s">
        <v>37</v>
      </c>
      <c r="H1529" t="s">
        <v>38</v>
      </c>
      <c r="I1529" t="s">
        <v>39</v>
      </c>
      <c r="J1529" t="s">
        <v>17833</v>
      </c>
      <c r="K1529" t="s">
        <v>17834</v>
      </c>
      <c r="L1529" s="66">
        <v>11</v>
      </c>
      <c r="M1529" s="66">
        <v>0</v>
      </c>
      <c r="N1529" t="s">
        <v>38</v>
      </c>
      <c r="O1529" t="s">
        <v>5054</v>
      </c>
      <c r="P1529" t="s">
        <v>41</v>
      </c>
      <c r="Q1529" t="s">
        <v>11080</v>
      </c>
      <c r="R1529" t="s">
        <v>16526</v>
      </c>
      <c r="S1529" t="s">
        <v>16527</v>
      </c>
      <c r="T1529" t="s">
        <v>38</v>
      </c>
      <c r="U1529" s="57">
        <v>46080</v>
      </c>
      <c r="V1529" s="57">
        <v>46090</v>
      </c>
      <c r="W1529" s="65">
        <f t="shared" si="23"/>
        <v>11</v>
      </c>
    </row>
    <row r="1530" spans="1:23" ht="13.5" x14ac:dyDescent="0.25">
      <c r="A1530" t="s">
        <v>9235</v>
      </c>
      <c r="B1530" s="57">
        <v>46086</v>
      </c>
      <c r="C1530" s="57">
        <v>46090</v>
      </c>
      <c r="D1530" t="s">
        <v>11676</v>
      </c>
      <c r="E1530" t="s">
        <v>9626</v>
      </c>
      <c r="F1530" t="s">
        <v>36</v>
      </c>
      <c r="G1530" t="s">
        <v>37</v>
      </c>
      <c r="H1530" t="s">
        <v>9426</v>
      </c>
      <c r="I1530" t="s">
        <v>39</v>
      </c>
      <c r="J1530" t="s">
        <v>17833</v>
      </c>
      <c r="K1530" t="s">
        <v>17834</v>
      </c>
      <c r="L1530" s="66">
        <v>5</v>
      </c>
      <c r="M1530" s="66">
        <v>0</v>
      </c>
      <c r="N1530" t="s">
        <v>9427</v>
      </c>
      <c r="O1530" t="s">
        <v>9428</v>
      </c>
      <c r="P1530" t="s">
        <v>11678</v>
      </c>
      <c r="Q1530" t="s">
        <v>9961</v>
      </c>
      <c r="R1530" t="s">
        <v>15830</v>
      </c>
      <c r="S1530" t="s">
        <v>15831</v>
      </c>
      <c r="T1530" t="s">
        <v>9427</v>
      </c>
      <c r="U1530" s="57">
        <v>46086</v>
      </c>
      <c r="V1530" s="57">
        <v>46090</v>
      </c>
      <c r="W1530" s="65">
        <f t="shared" si="23"/>
        <v>5</v>
      </c>
    </row>
    <row r="1531" spans="1:23" ht="13.5" x14ac:dyDescent="0.25">
      <c r="A1531" t="s">
        <v>875</v>
      </c>
      <c r="B1531" s="57">
        <v>46086</v>
      </c>
      <c r="C1531" s="57">
        <v>46090</v>
      </c>
      <c r="D1531" t="s">
        <v>11676</v>
      </c>
      <c r="E1531" t="s">
        <v>877</v>
      </c>
      <c r="F1531" t="s">
        <v>36</v>
      </c>
      <c r="G1531" t="s">
        <v>37</v>
      </c>
      <c r="H1531" t="s">
        <v>38</v>
      </c>
      <c r="I1531" t="s">
        <v>39</v>
      </c>
      <c r="J1531" t="s">
        <v>17833</v>
      </c>
      <c r="K1531" t="s">
        <v>17834</v>
      </c>
      <c r="L1531" s="66">
        <v>5</v>
      </c>
      <c r="M1531" s="66">
        <v>0</v>
      </c>
      <c r="N1531" t="s">
        <v>38</v>
      </c>
      <c r="O1531" t="s">
        <v>836</v>
      </c>
      <c r="P1531" t="s">
        <v>41</v>
      </c>
      <c r="Q1531" t="s">
        <v>10434</v>
      </c>
      <c r="R1531" t="s">
        <v>16594</v>
      </c>
      <c r="S1531" t="s">
        <v>16595</v>
      </c>
      <c r="T1531" t="s">
        <v>38</v>
      </c>
      <c r="U1531" s="57">
        <v>46086</v>
      </c>
      <c r="V1531" s="57">
        <v>46090</v>
      </c>
      <c r="W1531" s="65">
        <f t="shared" si="23"/>
        <v>5</v>
      </c>
    </row>
    <row r="1532" spans="1:23" ht="13.5" x14ac:dyDescent="0.25">
      <c r="A1532" t="s">
        <v>652</v>
      </c>
      <c r="B1532" s="57">
        <v>46088</v>
      </c>
      <c r="C1532" s="57">
        <v>46090</v>
      </c>
      <c r="D1532" t="s">
        <v>11676</v>
      </c>
      <c r="E1532" t="s">
        <v>654</v>
      </c>
      <c r="F1532" t="s">
        <v>36</v>
      </c>
      <c r="G1532" t="s">
        <v>96</v>
      </c>
      <c r="H1532" t="s">
        <v>38</v>
      </c>
      <c r="I1532" t="s">
        <v>39</v>
      </c>
      <c r="J1532" t="s">
        <v>17833</v>
      </c>
      <c r="K1532" t="s">
        <v>17834</v>
      </c>
      <c r="L1532" s="66">
        <v>3</v>
      </c>
      <c r="M1532" s="66">
        <v>0</v>
      </c>
      <c r="N1532" t="s">
        <v>38</v>
      </c>
      <c r="O1532" t="s">
        <v>649</v>
      </c>
      <c r="P1532" t="s">
        <v>41</v>
      </c>
      <c r="Q1532" t="s">
        <v>10390</v>
      </c>
      <c r="R1532" t="s">
        <v>14710</v>
      </c>
      <c r="S1532" t="s">
        <v>14711</v>
      </c>
      <c r="T1532" t="s">
        <v>38</v>
      </c>
      <c r="U1532" s="57">
        <v>46088</v>
      </c>
      <c r="V1532" s="57">
        <v>46090</v>
      </c>
      <c r="W1532" s="65">
        <f t="shared" si="23"/>
        <v>3</v>
      </c>
    </row>
    <row r="1533" spans="1:23" ht="13.5" x14ac:dyDescent="0.25">
      <c r="A1533" t="s">
        <v>333</v>
      </c>
      <c r="B1533" s="57">
        <v>46088</v>
      </c>
      <c r="C1533" s="57">
        <v>46090</v>
      </c>
      <c r="D1533" t="s">
        <v>11676</v>
      </c>
      <c r="E1533" t="s">
        <v>1634</v>
      </c>
      <c r="F1533" t="s">
        <v>36</v>
      </c>
      <c r="G1533" t="s">
        <v>96</v>
      </c>
      <c r="H1533" t="s">
        <v>323</v>
      </c>
      <c r="I1533" t="s">
        <v>39</v>
      </c>
      <c r="J1533" t="s">
        <v>17833</v>
      </c>
      <c r="K1533" t="s">
        <v>17834</v>
      </c>
      <c r="L1533" s="66">
        <v>3</v>
      </c>
      <c r="M1533" s="66">
        <v>0</v>
      </c>
      <c r="N1533" t="s">
        <v>324</v>
      </c>
      <c r="O1533" t="s">
        <v>1630</v>
      </c>
      <c r="P1533" t="s">
        <v>41</v>
      </c>
      <c r="Q1533" t="s">
        <v>10570</v>
      </c>
      <c r="R1533" t="s">
        <v>16630</v>
      </c>
      <c r="S1533" t="s">
        <v>16631</v>
      </c>
      <c r="T1533" t="s">
        <v>324</v>
      </c>
      <c r="U1533" s="57">
        <v>46088</v>
      </c>
      <c r="V1533" s="57">
        <v>46090</v>
      </c>
      <c r="W1533" s="65">
        <f t="shared" si="23"/>
        <v>3</v>
      </c>
    </row>
    <row r="1534" spans="1:23" ht="13.5" x14ac:dyDescent="0.25">
      <c r="A1534" t="s">
        <v>6072</v>
      </c>
      <c r="B1534" s="57">
        <v>46088</v>
      </c>
      <c r="C1534" s="57">
        <v>46090</v>
      </c>
      <c r="D1534" t="s">
        <v>11676</v>
      </c>
      <c r="E1534" t="s">
        <v>6073</v>
      </c>
      <c r="F1534" t="s">
        <v>36</v>
      </c>
      <c r="G1534" t="s">
        <v>37</v>
      </c>
      <c r="H1534" t="s">
        <v>38</v>
      </c>
      <c r="I1534" t="s">
        <v>39</v>
      </c>
      <c r="J1534" t="s">
        <v>17833</v>
      </c>
      <c r="K1534" t="s">
        <v>17834</v>
      </c>
      <c r="L1534" s="66">
        <v>3</v>
      </c>
      <c r="M1534" s="66">
        <v>0</v>
      </c>
      <c r="N1534" t="s">
        <v>38</v>
      </c>
      <c r="O1534" t="s">
        <v>5844</v>
      </c>
      <c r="P1534" t="s">
        <v>41</v>
      </c>
      <c r="Q1534" t="s">
        <v>11245</v>
      </c>
      <c r="R1534" t="s">
        <v>16632</v>
      </c>
      <c r="S1534" t="s">
        <v>16633</v>
      </c>
      <c r="T1534" t="s">
        <v>38</v>
      </c>
      <c r="U1534" s="57">
        <v>46088</v>
      </c>
      <c r="V1534" s="57">
        <v>46090</v>
      </c>
      <c r="W1534" s="65">
        <f t="shared" si="23"/>
        <v>3</v>
      </c>
    </row>
    <row r="1535" spans="1:23" ht="13.5" x14ac:dyDescent="0.25">
      <c r="A1535" t="s">
        <v>7723</v>
      </c>
      <c r="B1535" s="57">
        <v>46089</v>
      </c>
      <c r="C1535" s="57">
        <v>46090</v>
      </c>
      <c r="D1535" t="s">
        <v>11676</v>
      </c>
      <c r="E1535" t="s">
        <v>7724</v>
      </c>
      <c r="F1535" t="s">
        <v>36</v>
      </c>
      <c r="G1535" t="s">
        <v>7580</v>
      </c>
      <c r="H1535" t="s">
        <v>7513</v>
      </c>
      <c r="I1535" t="s">
        <v>39</v>
      </c>
      <c r="J1535" t="s">
        <v>18361</v>
      </c>
      <c r="K1535" t="s">
        <v>18362</v>
      </c>
      <c r="L1535" s="66">
        <v>2</v>
      </c>
      <c r="M1535" s="66">
        <v>0</v>
      </c>
      <c r="N1535" t="s">
        <v>7554</v>
      </c>
      <c r="O1535" t="s">
        <v>7555</v>
      </c>
      <c r="P1535" t="s">
        <v>7061</v>
      </c>
      <c r="Q1535" t="s">
        <v>224</v>
      </c>
      <c r="R1535"/>
      <c r="S1535"/>
      <c r="T1535"/>
      <c r="U1535" s="57">
        <v>46089</v>
      </c>
      <c r="V1535" s="57">
        <v>46090</v>
      </c>
      <c r="W1535" s="65">
        <f t="shared" si="23"/>
        <v>2</v>
      </c>
    </row>
    <row r="1536" spans="1:23" ht="13.5" x14ac:dyDescent="0.25">
      <c r="A1536" t="s">
        <v>2362</v>
      </c>
      <c r="B1536" s="57">
        <v>46023</v>
      </c>
      <c r="C1536" s="57">
        <v>46091</v>
      </c>
      <c r="D1536" t="s">
        <v>11676</v>
      </c>
      <c r="E1536" t="s">
        <v>2363</v>
      </c>
      <c r="F1536" t="s">
        <v>36</v>
      </c>
      <c r="G1536" t="s">
        <v>59</v>
      </c>
      <c r="H1536" t="s">
        <v>159</v>
      </c>
      <c r="I1536" t="s">
        <v>39</v>
      </c>
      <c r="J1536" t="s">
        <v>17833</v>
      </c>
      <c r="K1536" t="s">
        <v>17834</v>
      </c>
      <c r="L1536" s="66">
        <v>69</v>
      </c>
      <c r="M1536" s="66">
        <v>0</v>
      </c>
      <c r="N1536" t="s">
        <v>160</v>
      </c>
      <c r="O1536" t="s">
        <v>2295</v>
      </c>
      <c r="P1536" t="s">
        <v>41</v>
      </c>
      <c r="Q1536" t="s">
        <v>10683</v>
      </c>
      <c r="R1536" t="s">
        <v>14962</v>
      </c>
      <c r="S1536" t="s">
        <v>14963</v>
      </c>
      <c r="T1536" t="s">
        <v>160</v>
      </c>
      <c r="U1536" s="57">
        <v>46023</v>
      </c>
      <c r="V1536" s="57">
        <v>46091</v>
      </c>
      <c r="W1536" s="65">
        <f t="shared" si="23"/>
        <v>69</v>
      </c>
    </row>
    <row r="1537" spans="1:23" ht="13.5" x14ac:dyDescent="0.25">
      <c r="A1537" t="s">
        <v>5041</v>
      </c>
      <c r="B1537" s="57">
        <v>46023</v>
      </c>
      <c r="C1537" s="57">
        <v>46091</v>
      </c>
      <c r="D1537" t="s">
        <v>11676</v>
      </c>
      <c r="E1537" t="s">
        <v>5042</v>
      </c>
      <c r="F1537" t="s">
        <v>36</v>
      </c>
      <c r="G1537" t="s">
        <v>37</v>
      </c>
      <c r="H1537" t="s">
        <v>38</v>
      </c>
      <c r="I1537" t="s">
        <v>39</v>
      </c>
      <c r="J1537" t="s">
        <v>17833</v>
      </c>
      <c r="K1537" t="s">
        <v>17834</v>
      </c>
      <c r="L1537" s="66">
        <v>69</v>
      </c>
      <c r="M1537" s="66">
        <v>0</v>
      </c>
      <c r="N1537" t="s">
        <v>38</v>
      </c>
      <c r="O1537" t="s">
        <v>5043</v>
      </c>
      <c r="P1537" t="s">
        <v>41</v>
      </c>
      <c r="Q1537" t="s">
        <v>11032</v>
      </c>
      <c r="R1537" t="s">
        <v>14956</v>
      </c>
      <c r="S1537" t="s">
        <v>14957</v>
      </c>
      <c r="T1537" t="s">
        <v>38</v>
      </c>
      <c r="U1537" s="57">
        <v>46023</v>
      </c>
      <c r="V1537" s="57">
        <v>46091</v>
      </c>
      <c r="W1537" s="65">
        <f t="shared" si="23"/>
        <v>69</v>
      </c>
    </row>
    <row r="1538" spans="1:23" ht="13.5" x14ac:dyDescent="0.25">
      <c r="A1538" t="s">
        <v>4168</v>
      </c>
      <c r="B1538" s="57">
        <v>46023</v>
      </c>
      <c r="C1538" s="57">
        <v>46091</v>
      </c>
      <c r="D1538" t="s">
        <v>11676</v>
      </c>
      <c r="E1538" t="s">
        <v>4169</v>
      </c>
      <c r="F1538" t="s">
        <v>36</v>
      </c>
      <c r="G1538" t="s">
        <v>59</v>
      </c>
      <c r="H1538" t="s">
        <v>38</v>
      </c>
      <c r="I1538" t="s">
        <v>39</v>
      </c>
      <c r="J1538" t="s">
        <v>17833</v>
      </c>
      <c r="K1538" t="s">
        <v>17834</v>
      </c>
      <c r="L1538" s="66">
        <v>69</v>
      </c>
      <c r="M1538" s="66">
        <v>0</v>
      </c>
      <c r="N1538" t="s">
        <v>38</v>
      </c>
      <c r="O1538" t="s">
        <v>3979</v>
      </c>
      <c r="P1538" t="s">
        <v>41</v>
      </c>
      <c r="Q1538" t="s">
        <v>662</v>
      </c>
      <c r="R1538" t="s">
        <v>12861</v>
      </c>
      <c r="S1538" t="s">
        <v>12862</v>
      </c>
      <c r="T1538" t="s">
        <v>38</v>
      </c>
      <c r="U1538" s="57">
        <v>46023</v>
      </c>
      <c r="V1538" s="57">
        <v>46091</v>
      </c>
      <c r="W1538" s="65">
        <f t="shared" si="23"/>
        <v>69</v>
      </c>
    </row>
    <row r="1539" spans="1:23" ht="13.5" x14ac:dyDescent="0.25">
      <c r="A1539" t="s">
        <v>7267</v>
      </c>
      <c r="B1539" s="57">
        <v>46023</v>
      </c>
      <c r="C1539" s="57">
        <v>46091</v>
      </c>
      <c r="D1539" t="s">
        <v>11676</v>
      </c>
      <c r="E1539" t="s">
        <v>7268</v>
      </c>
      <c r="F1539" t="s">
        <v>36</v>
      </c>
      <c r="G1539" t="s">
        <v>37</v>
      </c>
      <c r="H1539" t="s">
        <v>112</v>
      </c>
      <c r="I1539" t="s">
        <v>39</v>
      </c>
      <c r="J1539" t="s">
        <v>17833</v>
      </c>
      <c r="K1539" t="s">
        <v>17834</v>
      </c>
      <c r="L1539" s="66">
        <v>69</v>
      </c>
      <c r="M1539" s="66">
        <v>0</v>
      </c>
      <c r="N1539" t="s">
        <v>113</v>
      </c>
      <c r="O1539" t="s">
        <v>7221</v>
      </c>
      <c r="P1539" t="s">
        <v>7061</v>
      </c>
      <c r="Q1539" t="s">
        <v>11586</v>
      </c>
      <c r="R1539" t="s">
        <v>14958</v>
      </c>
      <c r="S1539" t="s">
        <v>14959</v>
      </c>
      <c r="T1539" t="s">
        <v>113</v>
      </c>
      <c r="U1539" s="57">
        <v>46023</v>
      </c>
      <c r="V1539" s="57">
        <v>46091</v>
      </c>
      <c r="W1539" s="65">
        <f t="shared" ref="W1539:W1602" si="24">(V1539-U1539)+1</f>
        <v>69</v>
      </c>
    </row>
    <row r="1540" spans="1:23" ht="13.5" x14ac:dyDescent="0.25">
      <c r="A1540" t="s">
        <v>3297</v>
      </c>
      <c r="B1540" s="57">
        <v>46031</v>
      </c>
      <c r="C1540" s="57">
        <v>46091</v>
      </c>
      <c r="D1540" t="s">
        <v>11676</v>
      </c>
      <c r="E1540" t="s">
        <v>5496</v>
      </c>
      <c r="F1540" t="s">
        <v>36</v>
      </c>
      <c r="G1540" t="s">
        <v>37</v>
      </c>
      <c r="H1540" t="s">
        <v>38</v>
      </c>
      <c r="I1540" t="s">
        <v>39</v>
      </c>
      <c r="J1540" t="s">
        <v>17833</v>
      </c>
      <c r="K1540" t="s">
        <v>17834</v>
      </c>
      <c r="L1540" s="66">
        <v>61</v>
      </c>
      <c r="M1540" s="66">
        <v>0</v>
      </c>
      <c r="N1540" t="s">
        <v>38</v>
      </c>
      <c r="O1540" t="s">
        <v>5432</v>
      </c>
      <c r="P1540" t="s">
        <v>41</v>
      </c>
      <c r="Q1540" t="s">
        <v>11129</v>
      </c>
      <c r="R1540" t="s">
        <v>14572</v>
      </c>
      <c r="S1540" t="s">
        <v>14573</v>
      </c>
      <c r="T1540" t="s">
        <v>38</v>
      </c>
      <c r="U1540" s="57">
        <v>46031</v>
      </c>
      <c r="V1540" s="57">
        <v>46091</v>
      </c>
      <c r="W1540" s="65">
        <f t="shared" si="24"/>
        <v>61</v>
      </c>
    </row>
    <row r="1541" spans="1:23" ht="13.5" x14ac:dyDescent="0.25">
      <c r="A1541" t="s">
        <v>2423</v>
      </c>
      <c r="B1541" s="57">
        <v>46032</v>
      </c>
      <c r="C1541" s="57">
        <v>46091</v>
      </c>
      <c r="D1541" t="s">
        <v>11676</v>
      </c>
      <c r="E1541" t="s">
        <v>2424</v>
      </c>
      <c r="F1541" t="s">
        <v>36</v>
      </c>
      <c r="G1541" t="s">
        <v>403</v>
      </c>
      <c r="H1541" t="s">
        <v>159</v>
      </c>
      <c r="I1541" t="s">
        <v>39</v>
      </c>
      <c r="J1541" t="s">
        <v>17833</v>
      </c>
      <c r="K1541" t="s">
        <v>17834</v>
      </c>
      <c r="L1541" s="66">
        <v>60</v>
      </c>
      <c r="M1541" s="66">
        <v>0</v>
      </c>
      <c r="N1541" t="s">
        <v>160</v>
      </c>
      <c r="O1541" t="s">
        <v>2403</v>
      </c>
      <c r="P1541" t="s">
        <v>41</v>
      </c>
      <c r="Q1541" t="s">
        <v>10699</v>
      </c>
      <c r="R1541" t="s">
        <v>16089</v>
      </c>
      <c r="S1541" t="s">
        <v>16090</v>
      </c>
      <c r="T1541" t="s">
        <v>160</v>
      </c>
      <c r="U1541" s="57">
        <v>46032</v>
      </c>
      <c r="V1541" s="57">
        <v>46091</v>
      </c>
      <c r="W1541" s="65">
        <f t="shared" si="24"/>
        <v>60</v>
      </c>
    </row>
    <row r="1542" spans="1:23" ht="13.5" x14ac:dyDescent="0.25">
      <c r="A1542" t="s">
        <v>1018</v>
      </c>
      <c r="B1542" s="57">
        <v>46045</v>
      </c>
      <c r="C1542" s="57">
        <v>46091</v>
      </c>
      <c r="D1542" t="s">
        <v>11676</v>
      </c>
      <c r="E1542" t="s">
        <v>1019</v>
      </c>
      <c r="F1542" t="s">
        <v>36</v>
      </c>
      <c r="G1542" t="s">
        <v>37</v>
      </c>
      <c r="H1542" t="s">
        <v>122</v>
      </c>
      <c r="I1542" t="s">
        <v>39</v>
      </c>
      <c r="J1542" t="s">
        <v>17833</v>
      </c>
      <c r="K1542" t="s">
        <v>17834</v>
      </c>
      <c r="L1542" s="66">
        <v>47</v>
      </c>
      <c r="M1542" s="66">
        <v>0</v>
      </c>
      <c r="N1542" t="s">
        <v>122</v>
      </c>
      <c r="O1542" t="s">
        <v>965</v>
      </c>
      <c r="P1542" t="s">
        <v>41</v>
      </c>
      <c r="Q1542" t="s">
        <v>1042</v>
      </c>
      <c r="R1542" t="s">
        <v>11931</v>
      </c>
      <c r="S1542" t="s">
        <v>11932</v>
      </c>
      <c r="T1542" t="s">
        <v>122</v>
      </c>
      <c r="U1542" s="57">
        <v>46045</v>
      </c>
      <c r="V1542" s="57">
        <v>46091</v>
      </c>
      <c r="W1542" s="65">
        <f t="shared" si="24"/>
        <v>47</v>
      </c>
    </row>
    <row r="1543" spans="1:23" ht="13.5" x14ac:dyDescent="0.25">
      <c r="A1543" t="s">
        <v>3617</v>
      </c>
      <c r="B1543" s="57">
        <v>46054</v>
      </c>
      <c r="C1543" s="57">
        <v>46091</v>
      </c>
      <c r="D1543" t="s">
        <v>11676</v>
      </c>
      <c r="E1543" t="s">
        <v>3618</v>
      </c>
      <c r="F1543" t="s">
        <v>36</v>
      </c>
      <c r="G1543" t="s">
        <v>108</v>
      </c>
      <c r="H1543" t="s">
        <v>159</v>
      </c>
      <c r="I1543" t="s">
        <v>39</v>
      </c>
      <c r="J1543" t="s">
        <v>17833</v>
      </c>
      <c r="K1543" t="s">
        <v>17834</v>
      </c>
      <c r="L1543" s="66">
        <v>38</v>
      </c>
      <c r="M1543" s="66">
        <v>0</v>
      </c>
      <c r="N1543" t="s">
        <v>160</v>
      </c>
      <c r="O1543" t="s">
        <v>3591</v>
      </c>
      <c r="P1543" t="s">
        <v>41</v>
      </c>
      <c r="Q1543" t="s">
        <v>3615</v>
      </c>
      <c r="R1543" t="s">
        <v>12991</v>
      </c>
      <c r="S1543" t="s">
        <v>12992</v>
      </c>
      <c r="T1543" t="s">
        <v>160</v>
      </c>
      <c r="U1543" s="57">
        <v>46054</v>
      </c>
      <c r="V1543" s="57">
        <v>46091</v>
      </c>
      <c r="W1543" s="65">
        <f t="shared" si="24"/>
        <v>38</v>
      </c>
    </row>
    <row r="1544" spans="1:23" ht="13.5" x14ac:dyDescent="0.25">
      <c r="A1544" t="s">
        <v>9773</v>
      </c>
      <c r="B1544" s="57">
        <v>46060</v>
      </c>
      <c r="C1544" s="57">
        <v>46091</v>
      </c>
      <c r="D1544" t="s">
        <v>11676</v>
      </c>
      <c r="E1544" t="s">
        <v>9775</v>
      </c>
      <c r="F1544" t="s">
        <v>36</v>
      </c>
      <c r="G1544" t="s">
        <v>100</v>
      </c>
      <c r="H1544" t="s">
        <v>9426</v>
      </c>
      <c r="I1544" t="s">
        <v>39</v>
      </c>
      <c r="J1544" t="s">
        <v>17833</v>
      </c>
      <c r="K1544" t="s">
        <v>17834</v>
      </c>
      <c r="L1544" s="66">
        <v>32</v>
      </c>
      <c r="M1544" s="66">
        <v>0</v>
      </c>
      <c r="N1544" t="s">
        <v>9427</v>
      </c>
      <c r="O1544" t="s">
        <v>9428</v>
      </c>
      <c r="P1544" t="s">
        <v>11678</v>
      </c>
      <c r="Q1544" t="s">
        <v>11426</v>
      </c>
      <c r="R1544" t="s">
        <v>14807</v>
      </c>
      <c r="S1544" t="s">
        <v>14808</v>
      </c>
      <c r="T1544" t="s">
        <v>9427</v>
      </c>
      <c r="U1544" s="57">
        <v>46060</v>
      </c>
      <c r="V1544" s="57">
        <v>46091</v>
      </c>
      <c r="W1544" s="65">
        <f t="shared" si="24"/>
        <v>32</v>
      </c>
    </row>
    <row r="1545" spans="1:23" ht="13.5" x14ac:dyDescent="0.25">
      <c r="A1545" t="s">
        <v>7279</v>
      </c>
      <c r="B1545" s="57">
        <v>46066</v>
      </c>
      <c r="C1545" s="57">
        <v>46091</v>
      </c>
      <c r="D1545" t="s">
        <v>11676</v>
      </c>
      <c r="E1545" t="s">
        <v>7280</v>
      </c>
      <c r="F1545" t="s">
        <v>36</v>
      </c>
      <c r="G1545" t="s">
        <v>37</v>
      </c>
      <c r="H1545" t="s">
        <v>112</v>
      </c>
      <c r="I1545" t="s">
        <v>39</v>
      </c>
      <c r="J1545" t="s">
        <v>17833</v>
      </c>
      <c r="K1545" t="s">
        <v>17834</v>
      </c>
      <c r="L1545" s="66">
        <v>26</v>
      </c>
      <c r="M1545" s="66">
        <v>0</v>
      </c>
      <c r="N1545" t="s">
        <v>113</v>
      </c>
      <c r="O1545" t="s">
        <v>7221</v>
      </c>
      <c r="P1545" t="s">
        <v>7061</v>
      </c>
      <c r="Q1545" t="s">
        <v>7254</v>
      </c>
      <c r="R1545" t="s">
        <v>15115</v>
      </c>
      <c r="S1545" t="s">
        <v>15116</v>
      </c>
      <c r="T1545" t="s">
        <v>113</v>
      </c>
      <c r="U1545" s="57">
        <v>46066</v>
      </c>
      <c r="V1545" s="57">
        <v>46091</v>
      </c>
      <c r="W1545" s="65">
        <f t="shared" si="24"/>
        <v>26</v>
      </c>
    </row>
    <row r="1546" spans="1:23" ht="13.5" x14ac:dyDescent="0.25">
      <c r="A1546" t="s">
        <v>1728</v>
      </c>
      <c r="B1546" s="57">
        <v>46078</v>
      </c>
      <c r="C1546" s="57">
        <v>46091</v>
      </c>
      <c r="D1546" t="s">
        <v>11676</v>
      </c>
      <c r="E1546" t="s">
        <v>1842</v>
      </c>
      <c r="F1546" t="s">
        <v>36</v>
      </c>
      <c r="G1546" t="s">
        <v>37</v>
      </c>
      <c r="H1546" t="s">
        <v>38</v>
      </c>
      <c r="I1546" t="s">
        <v>39</v>
      </c>
      <c r="J1546" t="s">
        <v>17833</v>
      </c>
      <c r="K1546" t="s">
        <v>17834</v>
      </c>
      <c r="L1546" s="66">
        <v>14</v>
      </c>
      <c r="M1546" s="66">
        <v>0</v>
      </c>
      <c r="N1546" t="s">
        <v>38</v>
      </c>
      <c r="O1546" t="s">
        <v>1815</v>
      </c>
      <c r="P1546" t="s">
        <v>41</v>
      </c>
      <c r="Q1546" t="s">
        <v>1716</v>
      </c>
      <c r="R1546" t="s">
        <v>14672</v>
      </c>
      <c r="S1546" t="s">
        <v>14673</v>
      </c>
      <c r="T1546" t="s">
        <v>38</v>
      </c>
      <c r="U1546" s="57">
        <v>46078</v>
      </c>
      <c r="V1546" s="57">
        <v>46091</v>
      </c>
      <c r="W1546" s="65">
        <f t="shared" si="24"/>
        <v>14</v>
      </c>
    </row>
    <row r="1547" spans="1:23" ht="13.5" x14ac:dyDescent="0.25">
      <c r="A1547" t="s">
        <v>2408</v>
      </c>
      <c r="B1547" s="57">
        <v>46084</v>
      </c>
      <c r="C1547" s="57">
        <v>46091</v>
      </c>
      <c r="D1547" t="s">
        <v>11676</v>
      </c>
      <c r="E1547" t="s">
        <v>2409</v>
      </c>
      <c r="F1547" t="s">
        <v>36</v>
      </c>
      <c r="G1547" t="s">
        <v>37</v>
      </c>
      <c r="H1547" t="s">
        <v>38</v>
      </c>
      <c r="I1547" t="s">
        <v>39</v>
      </c>
      <c r="J1547" t="s">
        <v>17833</v>
      </c>
      <c r="K1547" t="s">
        <v>17834</v>
      </c>
      <c r="L1547" s="66">
        <v>8</v>
      </c>
      <c r="M1547" s="66">
        <v>0</v>
      </c>
      <c r="N1547" t="s">
        <v>38</v>
      </c>
      <c r="O1547" t="s">
        <v>2403</v>
      </c>
      <c r="P1547" t="s">
        <v>41</v>
      </c>
      <c r="Q1547" t="s">
        <v>10698</v>
      </c>
      <c r="R1547" t="s">
        <v>16402</v>
      </c>
      <c r="S1547" t="s">
        <v>16403</v>
      </c>
      <c r="T1547" t="s">
        <v>38</v>
      </c>
      <c r="U1547" s="57">
        <v>46084</v>
      </c>
      <c r="V1547" s="57">
        <v>46091</v>
      </c>
      <c r="W1547" s="65">
        <f t="shared" si="24"/>
        <v>8</v>
      </c>
    </row>
    <row r="1548" spans="1:23" ht="13.5" x14ac:dyDescent="0.25">
      <c r="A1548" t="s">
        <v>7691</v>
      </c>
      <c r="B1548" s="57">
        <v>46090</v>
      </c>
      <c r="C1548" s="57">
        <v>46091</v>
      </c>
      <c r="D1548" t="s">
        <v>11676</v>
      </c>
      <c r="E1548" t="s">
        <v>7693</v>
      </c>
      <c r="F1548" t="s">
        <v>36</v>
      </c>
      <c r="G1548" t="s">
        <v>7580</v>
      </c>
      <c r="H1548" t="s">
        <v>7513</v>
      </c>
      <c r="I1548" t="s">
        <v>39</v>
      </c>
      <c r="J1548" t="s">
        <v>18361</v>
      </c>
      <c r="K1548" t="s">
        <v>18362</v>
      </c>
      <c r="L1548" s="66">
        <v>2</v>
      </c>
      <c r="M1548" s="66">
        <v>0</v>
      </c>
      <c r="N1548" t="s">
        <v>7554</v>
      </c>
      <c r="O1548" t="s">
        <v>7555</v>
      </c>
      <c r="P1548" t="s">
        <v>7061</v>
      </c>
      <c r="Q1548" t="s">
        <v>224</v>
      </c>
      <c r="R1548"/>
      <c r="S1548"/>
      <c r="T1548"/>
      <c r="U1548" s="57">
        <v>46090</v>
      </c>
      <c r="V1548" s="57">
        <v>46091</v>
      </c>
      <c r="W1548" s="65">
        <f t="shared" si="24"/>
        <v>2</v>
      </c>
    </row>
    <row r="1549" spans="1:23" ht="13.5" x14ac:dyDescent="0.25">
      <c r="A1549" t="s">
        <v>2646</v>
      </c>
      <c r="B1549" s="57">
        <v>46091</v>
      </c>
      <c r="C1549" s="57">
        <v>46091</v>
      </c>
      <c r="D1549" t="s">
        <v>11676</v>
      </c>
      <c r="E1549" t="s">
        <v>4056</v>
      </c>
      <c r="F1549" t="s">
        <v>36</v>
      </c>
      <c r="G1549" t="s">
        <v>96</v>
      </c>
      <c r="H1549" t="s">
        <v>38</v>
      </c>
      <c r="I1549" t="s">
        <v>39</v>
      </c>
      <c r="J1549" t="s">
        <v>17833</v>
      </c>
      <c r="K1549" t="s">
        <v>17834</v>
      </c>
      <c r="L1549" s="66">
        <v>1</v>
      </c>
      <c r="M1549" s="66">
        <v>0</v>
      </c>
      <c r="N1549" t="s">
        <v>38</v>
      </c>
      <c r="O1549" t="s">
        <v>3979</v>
      </c>
      <c r="P1549" t="s">
        <v>41</v>
      </c>
      <c r="Q1549" t="s">
        <v>10945</v>
      </c>
      <c r="R1549" t="s">
        <v>16658</v>
      </c>
      <c r="S1549" t="s">
        <v>16659</v>
      </c>
      <c r="T1549" t="s">
        <v>38</v>
      </c>
      <c r="U1549" s="57">
        <v>46091</v>
      </c>
      <c r="V1549" s="57">
        <v>46091</v>
      </c>
      <c r="W1549" s="65">
        <f t="shared" si="24"/>
        <v>1</v>
      </c>
    </row>
    <row r="1550" spans="1:23" ht="13.5" x14ac:dyDescent="0.25">
      <c r="A1550" t="s">
        <v>1260</v>
      </c>
      <c r="B1550" s="57">
        <v>46091</v>
      </c>
      <c r="C1550" s="57">
        <v>46091</v>
      </c>
      <c r="D1550" t="s">
        <v>11676</v>
      </c>
      <c r="E1550" t="s">
        <v>4613</v>
      </c>
      <c r="F1550" t="s">
        <v>36</v>
      </c>
      <c r="G1550" t="s">
        <v>96</v>
      </c>
      <c r="H1550" t="s">
        <v>38</v>
      </c>
      <c r="I1550" t="s">
        <v>39</v>
      </c>
      <c r="J1550" t="s">
        <v>17833</v>
      </c>
      <c r="K1550" t="s">
        <v>17834</v>
      </c>
      <c r="L1550" s="66">
        <v>1</v>
      </c>
      <c r="M1550" s="66">
        <v>0</v>
      </c>
      <c r="N1550" t="s">
        <v>38</v>
      </c>
      <c r="O1550" t="s">
        <v>4572</v>
      </c>
      <c r="P1550" t="s">
        <v>41</v>
      </c>
      <c r="Q1550" t="s">
        <v>2465</v>
      </c>
      <c r="R1550" t="s">
        <v>15617</v>
      </c>
      <c r="S1550" t="s">
        <v>15618</v>
      </c>
      <c r="T1550" t="s">
        <v>38</v>
      </c>
      <c r="U1550" s="57">
        <v>46091</v>
      </c>
      <c r="V1550" s="57">
        <v>46091</v>
      </c>
      <c r="W1550" s="65">
        <f t="shared" si="24"/>
        <v>1</v>
      </c>
    </row>
    <row r="1551" spans="1:23" ht="13.5" x14ac:dyDescent="0.25">
      <c r="A1551" t="s">
        <v>3160</v>
      </c>
      <c r="B1551" s="57">
        <v>46091</v>
      </c>
      <c r="C1551" s="57">
        <v>46091</v>
      </c>
      <c r="D1551" t="s">
        <v>11676</v>
      </c>
      <c r="E1551" t="s">
        <v>4241</v>
      </c>
      <c r="F1551" t="s">
        <v>36</v>
      </c>
      <c r="G1551" t="s">
        <v>96</v>
      </c>
      <c r="H1551" t="s">
        <v>38</v>
      </c>
      <c r="I1551" t="s">
        <v>39</v>
      </c>
      <c r="J1551" t="s">
        <v>17833</v>
      </c>
      <c r="K1551" t="s">
        <v>17834</v>
      </c>
      <c r="L1551" s="66">
        <v>1</v>
      </c>
      <c r="M1551" s="66">
        <v>0</v>
      </c>
      <c r="N1551" t="s">
        <v>38</v>
      </c>
      <c r="O1551" t="s">
        <v>3979</v>
      </c>
      <c r="P1551" t="s">
        <v>41</v>
      </c>
      <c r="Q1551" t="s">
        <v>3775</v>
      </c>
      <c r="R1551" t="s">
        <v>13179</v>
      </c>
      <c r="S1551" t="s">
        <v>13180</v>
      </c>
      <c r="T1551" t="s">
        <v>38</v>
      </c>
      <c r="U1551" s="57">
        <v>46091</v>
      </c>
      <c r="V1551" s="57">
        <v>46091</v>
      </c>
      <c r="W1551" s="65">
        <f t="shared" si="24"/>
        <v>1</v>
      </c>
    </row>
    <row r="1552" spans="1:23" ht="13.5" x14ac:dyDescent="0.25">
      <c r="A1552" t="s">
        <v>10112</v>
      </c>
      <c r="B1552" s="57">
        <v>46059</v>
      </c>
      <c r="C1552" s="57">
        <v>46092</v>
      </c>
      <c r="D1552" t="s">
        <v>11676</v>
      </c>
      <c r="E1552" t="s">
        <v>10114</v>
      </c>
      <c r="F1552" t="s">
        <v>36</v>
      </c>
      <c r="G1552" t="s">
        <v>37</v>
      </c>
      <c r="H1552" t="s">
        <v>10102</v>
      </c>
      <c r="I1552" t="s">
        <v>39</v>
      </c>
      <c r="J1552" t="s">
        <v>17833</v>
      </c>
      <c r="K1552" t="s">
        <v>17834</v>
      </c>
      <c r="L1552" s="66">
        <v>34</v>
      </c>
      <c r="M1552" s="66">
        <v>0</v>
      </c>
      <c r="N1552" t="s">
        <v>10102</v>
      </c>
      <c r="O1552" t="s">
        <v>10103</v>
      </c>
      <c r="P1552" t="s">
        <v>11678</v>
      </c>
      <c r="Q1552" t="s">
        <v>11539</v>
      </c>
      <c r="R1552" t="s">
        <v>16362</v>
      </c>
      <c r="S1552" t="s">
        <v>16363</v>
      </c>
      <c r="T1552" t="s">
        <v>10102</v>
      </c>
      <c r="U1552" s="57">
        <v>46059</v>
      </c>
      <c r="V1552" s="57">
        <v>46092</v>
      </c>
      <c r="W1552" s="65">
        <f t="shared" si="24"/>
        <v>34</v>
      </c>
    </row>
    <row r="1553" spans="1:23" ht="13.5" x14ac:dyDescent="0.25">
      <c r="A1553" t="s">
        <v>2332</v>
      </c>
      <c r="B1553" s="57">
        <v>46060</v>
      </c>
      <c r="C1553" s="57">
        <v>46092</v>
      </c>
      <c r="D1553" t="s">
        <v>11676</v>
      </c>
      <c r="E1553" t="s">
        <v>2333</v>
      </c>
      <c r="F1553" t="s">
        <v>36</v>
      </c>
      <c r="G1553" t="s">
        <v>37</v>
      </c>
      <c r="H1553" t="s">
        <v>38</v>
      </c>
      <c r="I1553" t="s">
        <v>39</v>
      </c>
      <c r="J1553" t="s">
        <v>17833</v>
      </c>
      <c r="K1553" t="s">
        <v>17834</v>
      </c>
      <c r="L1553" s="66">
        <v>33</v>
      </c>
      <c r="M1553" s="66">
        <v>0</v>
      </c>
      <c r="N1553" t="s">
        <v>38</v>
      </c>
      <c r="O1553" t="s">
        <v>2295</v>
      </c>
      <c r="P1553" t="s">
        <v>41</v>
      </c>
      <c r="Q1553" t="s">
        <v>2325</v>
      </c>
      <c r="R1553" t="s">
        <v>13201</v>
      </c>
      <c r="S1553" t="s">
        <v>13202</v>
      </c>
      <c r="T1553" t="s">
        <v>38</v>
      </c>
      <c r="U1553" s="57">
        <v>46060</v>
      </c>
      <c r="V1553" s="57">
        <v>46092</v>
      </c>
      <c r="W1553" s="65">
        <f t="shared" si="24"/>
        <v>33</v>
      </c>
    </row>
    <row r="1554" spans="1:23" ht="13.5" x14ac:dyDescent="0.25">
      <c r="A1554" t="s">
        <v>1394</v>
      </c>
      <c r="B1554" s="57">
        <v>46063</v>
      </c>
      <c r="C1554" s="57">
        <v>46092</v>
      </c>
      <c r="D1554" t="s">
        <v>11676</v>
      </c>
      <c r="E1554" t="s">
        <v>1396</v>
      </c>
      <c r="F1554" t="s">
        <v>36</v>
      </c>
      <c r="G1554" t="s">
        <v>37</v>
      </c>
      <c r="H1554" t="s">
        <v>1388</v>
      </c>
      <c r="I1554" t="s">
        <v>39</v>
      </c>
      <c r="J1554" t="s">
        <v>17833</v>
      </c>
      <c r="K1554" t="s">
        <v>17834</v>
      </c>
      <c r="L1554" s="66">
        <v>30</v>
      </c>
      <c r="M1554" s="66">
        <v>0</v>
      </c>
      <c r="N1554" t="s">
        <v>1389</v>
      </c>
      <c r="O1554" t="s">
        <v>1390</v>
      </c>
      <c r="P1554" t="s">
        <v>41</v>
      </c>
      <c r="Q1554" t="s">
        <v>10522</v>
      </c>
      <c r="R1554" t="s">
        <v>14463</v>
      </c>
      <c r="S1554" t="s">
        <v>14464</v>
      </c>
      <c r="T1554" t="s">
        <v>1389</v>
      </c>
      <c r="U1554" s="57">
        <v>46063</v>
      </c>
      <c r="V1554" s="57">
        <v>46092</v>
      </c>
      <c r="W1554" s="65">
        <f t="shared" si="24"/>
        <v>30</v>
      </c>
    </row>
    <row r="1555" spans="1:23" ht="13.5" x14ac:dyDescent="0.25">
      <c r="A1555" t="s">
        <v>6947</v>
      </c>
      <c r="B1555" s="57">
        <v>46065</v>
      </c>
      <c r="C1555" s="57">
        <v>46092</v>
      </c>
      <c r="D1555" t="s">
        <v>11676</v>
      </c>
      <c r="E1555" t="s">
        <v>6948</v>
      </c>
      <c r="F1555" t="s">
        <v>36</v>
      </c>
      <c r="G1555" t="s">
        <v>443</v>
      </c>
      <c r="H1555" t="s">
        <v>6734</v>
      </c>
      <c r="I1555" t="s">
        <v>39</v>
      </c>
      <c r="J1555" t="s">
        <v>17833</v>
      </c>
      <c r="K1555" t="s">
        <v>17834</v>
      </c>
      <c r="L1555" s="66">
        <v>28</v>
      </c>
      <c r="M1555" s="66">
        <v>0</v>
      </c>
      <c r="N1555" t="s">
        <v>6734</v>
      </c>
      <c r="O1555" t="s">
        <v>6921</v>
      </c>
      <c r="P1555" t="s">
        <v>11679</v>
      </c>
      <c r="Q1555" t="s">
        <v>11374</v>
      </c>
      <c r="R1555" t="s">
        <v>16418</v>
      </c>
      <c r="S1555" t="s">
        <v>16419</v>
      </c>
      <c r="T1555" t="s">
        <v>6706</v>
      </c>
      <c r="U1555" s="57">
        <v>46065</v>
      </c>
      <c r="V1555" s="57">
        <v>46092</v>
      </c>
      <c r="W1555" s="65">
        <f t="shared" si="24"/>
        <v>28</v>
      </c>
    </row>
    <row r="1556" spans="1:23" ht="13.5" x14ac:dyDescent="0.25">
      <c r="A1556" t="s">
        <v>6281</v>
      </c>
      <c r="B1556" s="57">
        <v>46065</v>
      </c>
      <c r="C1556" s="57">
        <v>46092</v>
      </c>
      <c r="D1556" t="s">
        <v>11676</v>
      </c>
      <c r="E1556" t="s">
        <v>6284</v>
      </c>
      <c r="F1556" t="s">
        <v>36</v>
      </c>
      <c r="G1556" t="s">
        <v>172</v>
      </c>
      <c r="H1556" t="s">
        <v>159</v>
      </c>
      <c r="I1556" t="s">
        <v>39</v>
      </c>
      <c r="J1556" t="s">
        <v>18377</v>
      </c>
      <c r="K1556" t="s">
        <v>18378</v>
      </c>
      <c r="L1556" s="66">
        <v>28</v>
      </c>
      <c r="M1556" s="66">
        <v>0</v>
      </c>
      <c r="N1556" t="s">
        <v>160</v>
      </c>
      <c r="O1556" t="s">
        <v>5844</v>
      </c>
      <c r="P1556" t="s">
        <v>41</v>
      </c>
      <c r="Q1556" t="s">
        <v>11213</v>
      </c>
      <c r="R1556" t="s">
        <v>17378</v>
      </c>
      <c r="S1556" t="s">
        <v>17379</v>
      </c>
      <c r="T1556" t="s">
        <v>160</v>
      </c>
      <c r="U1556" s="57">
        <v>46065</v>
      </c>
      <c r="V1556" s="57">
        <v>46092</v>
      </c>
      <c r="W1556" s="65">
        <f t="shared" si="24"/>
        <v>28</v>
      </c>
    </row>
    <row r="1557" spans="1:23" ht="13.5" x14ac:dyDescent="0.25">
      <c r="A1557" t="s">
        <v>5729</v>
      </c>
      <c r="B1557" s="57">
        <v>46065</v>
      </c>
      <c r="C1557" s="57">
        <v>46092</v>
      </c>
      <c r="D1557" t="s">
        <v>11676</v>
      </c>
      <c r="E1557" t="s">
        <v>5732</v>
      </c>
      <c r="F1557" t="s">
        <v>36</v>
      </c>
      <c r="G1557" t="s">
        <v>172</v>
      </c>
      <c r="H1557" t="s">
        <v>159</v>
      </c>
      <c r="I1557" t="s">
        <v>39</v>
      </c>
      <c r="J1557" t="s">
        <v>18377</v>
      </c>
      <c r="K1557" t="s">
        <v>18378</v>
      </c>
      <c r="L1557" s="66">
        <v>28</v>
      </c>
      <c r="M1557" s="66">
        <v>0</v>
      </c>
      <c r="N1557" t="s">
        <v>160</v>
      </c>
      <c r="O1557" t="s">
        <v>5699</v>
      </c>
      <c r="P1557" t="s">
        <v>41</v>
      </c>
      <c r="Q1557" t="s">
        <v>11171</v>
      </c>
      <c r="R1557" t="s">
        <v>17380</v>
      </c>
      <c r="S1557" t="s">
        <v>17381</v>
      </c>
      <c r="T1557" t="s">
        <v>160</v>
      </c>
      <c r="U1557" s="57">
        <v>46065</v>
      </c>
      <c r="V1557" s="57">
        <v>46092</v>
      </c>
      <c r="W1557" s="65">
        <f t="shared" si="24"/>
        <v>28</v>
      </c>
    </row>
    <row r="1558" spans="1:23" ht="13.5" x14ac:dyDescent="0.25">
      <c r="A1558" t="s">
        <v>2460</v>
      </c>
      <c r="B1558" s="57">
        <v>46073</v>
      </c>
      <c r="C1558" s="57">
        <v>46092</v>
      </c>
      <c r="D1558" t="s">
        <v>11676</v>
      </c>
      <c r="E1558" t="s">
        <v>3680</v>
      </c>
      <c r="F1558" t="s">
        <v>36</v>
      </c>
      <c r="G1558" t="s">
        <v>37</v>
      </c>
      <c r="H1558" t="s">
        <v>38</v>
      </c>
      <c r="I1558" t="s">
        <v>39</v>
      </c>
      <c r="J1558" t="s">
        <v>17833</v>
      </c>
      <c r="K1558" t="s">
        <v>17834</v>
      </c>
      <c r="L1558" s="66">
        <v>20</v>
      </c>
      <c r="M1558" s="66">
        <v>0</v>
      </c>
      <c r="N1558" t="s">
        <v>38</v>
      </c>
      <c r="O1558" t="s">
        <v>3658</v>
      </c>
      <c r="P1558" t="s">
        <v>41</v>
      </c>
      <c r="Q1558" t="s">
        <v>10899</v>
      </c>
      <c r="R1558" t="s">
        <v>16483</v>
      </c>
      <c r="S1558" t="s">
        <v>16484</v>
      </c>
      <c r="T1558" t="s">
        <v>38</v>
      </c>
      <c r="U1558" s="57">
        <v>46073</v>
      </c>
      <c r="V1558" s="57">
        <v>46092</v>
      </c>
      <c r="W1558" s="65">
        <f t="shared" si="24"/>
        <v>20</v>
      </c>
    </row>
    <row r="1559" spans="1:23" ht="13.5" x14ac:dyDescent="0.25">
      <c r="A1559" t="s">
        <v>217</v>
      </c>
      <c r="B1559" s="57">
        <v>46080</v>
      </c>
      <c r="C1559" s="57">
        <v>46092</v>
      </c>
      <c r="D1559" t="s">
        <v>11676</v>
      </c>
      <c r="E1559" t="s">
        <v>218</v>
      </c>
      <c r="F1559" t="s">
        <v>36</v>
      </c>
      <c r="G1559" t="s">
        <v>37</v>
      </c>
      <c r="H1559" t="s">
        <v>159</v>
      </c>
      <c r="I1559" t="s">
        <v>39</v>
      </c>
      <c r="J1559" t="s">
        <v>17833</v>
      </c>
      <c r="K1559" t="s">
        <v>17834</v>
      </c>
      <c r="L1559" s="66">
        <v>13</v>
      </c>
      <c r="M1559" s="66">
        <v>0</v>
      </c>
      <c r="N1559" t="s">
        <v>160</v>
      </c>
      <c r="O1559" t="s">
        <v>181</v>
      </c>
      <c r="P1559" t="s">
        <v>41</v>
      </c>
      <c r="Q1559" t="s">
        <v>10299</v>
      </c>
      <c r="R1559" t="s">
        <v>13950</v>
      </c>
      <c r="S1559" t="s">
        <v>13951</v>
      </c>
      <c r="T1559" t="s">
        <v>160</v>
      </c>
      <c r="U1559" s="57">
        <v>46080</v>
      </c>
      <c r="V1559" s="57">
        <v>46092</v>
      </c>
      <c r="W1559" s="65">
        <f t="shared" si="24"/>
        <v>13</v>
      </c>
    </row>
    <row r="1560" spans="1:23" ht="13.5" x14ac:dyDescent="0.25">
      <c r="A1560" t="s">
        <v>9390</v>
      </c>
      <c r="B1560" s="57">
        <v>46087</v>
      </c>
      <c r="C1560" s="57">
        <v>46092</v>
      </c>
      <c r="D1560" t="s">
        <v>11676</v>
      </c>
      <c r="E1560" t="s">
        <v>9391</v>
      </c>
      <c r="F1560" t="s">
        <v>36</v>
      </c>
      <c r="G1560" t="s">
        <v>37</v>
      </c>
      <c r="H1560" t="s">
        <v>9386</v>
      </c>
      <c r="I1560" t="s">
        <v>39</v>
      </c>
      <c r="J1560" t="s">
        <v>17833</v>
      </c>
      <c r="K1560" t="s">
        <v>17834</v>
      </c>
      <c r="L1560" s="66">
        <v>6</v>
      </c>
      <c r="M1560" s="66">
        <v>0</v>
      </c>
      <c r="N1560" t="s">
        <v>9386</v>
      </c>
      <c r="O1560" t="s">
        <v>9387</v>
      </c>
      <c r="P1560" t="s">
        <v>11678</v>
      </c>
      <c r="Q1560" t="s">
        <v>9393</v>
      </c>
      <c r="R1560" t="s">
        <v>13145</v>
      </c>
      <c r="S1560" t="s">
        <v>13146</v>
      </c>
      <c r="T1560" t="s">
        <v>9386</v>
      </c>
      <c r="U1560" s="57">
        <v>46087</v>
      </c>
      <c r="V1560" s="57">
        <v>46092</v>
      </c>
      <c r="W1560" s="65">
        <f t="shared" si="24"/>
        <v>6</v>
      </c>
    </row>
    <row r="1561" spans="1:23" ht="13.5" x14ac:dyDescent="0.25">
      <c r="A1561" t="s">
        <v>2746</v>
      </c>
      <c r="B1561" s="57">
        <v>46087</v>
      </c>
      <c r="C1561" s="57">
        <v>46092</v>
      </c>
      <c r="D1561" t="s">
        <v>11676</v>
      </c>
      <c r="E1561" t="s">
        <v>3671</v>
      </c>
      <c r="F1561" t="s">
        <v>36</v>
      </c>
      <c r="G1561" t="s">
        <v>37</v>
      </c>
      <c r="H1561" t="s">
        <v>38</v>
      </c>
      <c r="I1561" t="s">
        <v>39</v>
      </c>
      <c r="J1561" t="s">
        <v>17833</v>
      </c>
      <c r="K1561" t="s">
        <v>17834</v>
      </c>
      <c r="L1561" s="66">
        <v>6</v>
      </c>
      <c r="M1561" s="66">
        <v>0</v>
      </c>
      <c r="N1561" t="s">
        <v>38</v>
      </c>
      <c r="O1561" t="s">
        <v>3658</v>
      </c>
      <c r="P1561" t="s">
        <v>41</v>
      </c>
      <c r="Q1561" t="s">
        <v>10895</v>
      </c>
      <c r="R1561" t="s">
        <v>16620</v>
      </c>
      <c r="S1561" t="s">
        <v>16621</v>
      </c>
      <c r="T1561" t="s">
        <v>38</v>
      </c>
      <c r="U1561" s="57">
        <v>46087</v>
      </c>
      <c r="V1561" s="57">
        <v>46092</v>
      </c>
      <c r="W1561" s="65">
        <f t="shared" si="24"/>
        <v>6</v>
      </c>
    </row>
    <row r="1562" spans="1:23" ht="13.5" x14ac:dyDescent="0.25">
      <c r="A1562" t="s">
        <v>4295</v>
      </c>
      <c r="B1562" s="57">
        <v>46088</v>
      </c>
      <c r="C1562" s="57">
        <v>46092</v>
      </c>
      <c r="D1562" t="s">
        <v>11676</v>
      </c>
      <c r="E1562" t="s">
        <v>6161</v>
      </c>
      <c r="F1562" t="s">
        <v>36</v>
      </c>
      <c r="G1562" t="s">
        <v>37</v>
      </c>
      <c r="H1562" t="s">
        <v>38</v>
      </c>
      <c r="I1562" t="s">
        <v>39</v>
      </c>
      <c r="J1562" t="s">
        <v>17833</v>
      </c>
      <c r="K1562" t="s">
        <v>17834</v>
      </c>
      <c r="L1562" s="66">
        <v>5</v>
      </c>
      <c r="M1562" s="66">
        <v>0</v>
      </c>
      <c r="N1562" t="s">
        <v>38</v>
      </c>
      <c r="O1562" t="s">
        <v>5844</v>
      </c>
      <c r="P1562" t="s">
        <v>41</v>
      </c>
      <c r="Q1562" t="s">
        <v>6104</v>
      </c>
      <c r="R1562" t="s">
        <v>12891</v>
      </c>
      <c r="S1562" t="s">
        <v>12892</v>
      </c>
      <c r="T1562" t="s">
        <v>38</v>
      </c>
      <c r="U1562" s="57">
        <v>46088</v>
      </c>
      <c r="V1562" s="57">
        <v>46092</v>
      </c>
      <c r="W1562" s="65">
        <f t="shared" si="24"/>
        <v>5</v>
      </c>
    </row>
    <row r="1563" spans="1:23" ht="13.5" x14ac:dyDescent="0.25">
      <c r="A1563" t="s">
        <v>7723</v>
      </c>
      <c r="B1563" s="57">
        <v>46091</v>
      </c>
      <c r="C1563" s="57">
        <v>46092</v>
      </c>
      <c r="D1563" t="s">
        <v>11676</v>
      </c>
      <c r="E1563" t="s">
        <v>7725</v>
      </c>
      <c r="F1563" t="s">
        <v>36</v>
      </c>
      <c r="G1563" t="s">
        <v>7580</v>
      </c>
      <c r="H1563" t="s">
        <v>7513</v>
      </c>
      <c r="I1563" t="s">
        <v>39</v>
      </c>
      <c r="J1563" t="s">
        <v>18361</v>
      </c>
      <c r="K1563" t="s">
        <v>18362</v>
      </c>
      <c r="L1563" s="66">
        <v>2</v>
      </c>
      <c r="M1563" s="66">
        <v>0</v>
      </c>
      <c r="N1563" t="s">
        <v>7554</v>
      </c>
      <c r="O1563" t="s">
        <v>7555</v>
      </c>
      <c r="P1563" t="s">
        <v>7061</v>
      </c>
      <c r="Q1563" t="s">
        <v>224</v>
      </c>
      <c r="R1563"/>
      <c r="S1563"/>
      <c r="T1563"/>
      <c r="U1563" s="57">
        <v>46091</v>
      </c>
      <c r="V1563" s="57">
        <v>46092</v>
      </c>
      <c r="W1563" s="65">
        <f t="shared" si="24"/>
        <v>2</v>
      </c>
    </row>
    <row r="1564" spans="1:23" ht="13.5" x14ac:dyDescent="0.25">
      <c r="A1564" t="s">
        <v>7985</v>
      </c>
      <c r="B1564" s="57">
        <v>46023</v>
      </c>
      <c r="C1564" s="57">
        <v>46093</v>
      </c>
      <c r="D1564" t="s">
        <v>11676</v>
      </c>
      <c r="E1564" t="s">
        <v>7986</v>
      </c>
      <c r="F1564" t="s">
        <v>49</v>
      </c>
      <c r="G1564" t="s">
        <v>50</v>
      </c>
      <c r="H1564" t="s">
        <v>7987</v>
      </c>
      <c r="I1564" t="s">
        <v>39</v>
      </c>
      <c r="J1564" t="s">
        <v>17756</v>
      </c>
      <c r="K1564" t="s">
        <v>17757</v>
      </c>
      <c r="L1564" s="66">
        <v>71</v>
      </c>
      <c r="M1564" s="66">
        <v>0</v>
      </c>
      <c r="N1564" t="s">
        <v>7987</v>
      </c>
      <c r="O1564" t="s">
        <v>7988</v>
      </c>
      <c r="P1564" t="s">
        <v>7061</v>
      </c>
      <c r="Q1564" t="s">
        <v>224</v>
      </c>
      <c r="R1564"/>
      <c r="S1564"/>
      <c r="T1564"/>
      <c r="U1564" s="57">
        <v>46023</v>
      </c>
      <c r="V1564" s="57">
        <v>46093</v>
      </c>
      <c r="W1564" s="65">
        <f t="shared" si="24"/>
        <v>71</v>
      </c>
    </row>
    <row r="1565" spans="1:23" ht="13.5" x14ac:dyDescent="0.25">
      <c r="A1565" t="s">
        <v>4313</v>
      </c>
      <c r="B1565" s="57">
        <v>46023</v>
      </c>
      <c r="C1565" s="57">
        <v>46093</v>
      </c>
      <c r="D1565" t="s">
        <v>11676</v>
      </c>
      <c r="E1565" t="s">
        <v>4314</v>
      </c>
      <c r="F1565" t="s">
        <v>36</v>
      </c>
      <c r="G1565" t="s">
        <v>37</v>
      </c>
      <c r="H1565" t="s">
        <v>38</v>
      </c>
      <c r="I1565" t="s">
        <v>39</v>
      </c>
      <c r="J1565" t="s">
        <v>17833</v>
      </c>
      <c r="K1565" t="s">
        <v>17834</v>
      </c>
      <c r="L1565" s="66">
        <v>71</v>
      </c>
      <c r="M1565" s="66">
        <v>0</v>
      </c>
      <c r="N1565" t="s">
        <v>38</v>
      </c>
      <c r="O1565" t="s">
        <v>3979</v>
      </c>
      <c r="P1565" t="s">
        <v>41</v>
      </c>
      <c r="Q1565" t="s">
        <v>412</v>
      </c>
      <c r="R1565" t="s">
        <v>14964</v>
      </c>
      <c r="S1565" t="s">
        <v>14965</v>
      </c>
      <c r="T1565" t="s">
        <v>38</v>
      </c>
      <c r="U1565" s="57">
        <v>46023</v>
      </c>
      <c r="V1565" s="57">
        <v>46093</v>
      </c>
      <c r="W1565" s="65">
        <f t="shared" si="24"/>
        <v>71</v>
      </c>
    </row>
    <row r="1566" spans="1:23" ht="13.5" x14ac:dyDescent="0.25">
      <c r="A1566" t="s">
        <v>2289</v>
      </c>
      <c r="B1566" s="57">
        <v>46056</v>
      </c>
      <c r="C1566" s="57">
        <v>46093</v>
      </c>
      <c r="D1566" t="s">
        <v>11676</v>
      </c>
      <c r="E1566" t="s">
        <v>5275</v>
      </c>
      <c r="F1566" t="s">
        <v>36</v>
      </c>
      <c r="G1566" t="s">
        <v>108</v>
      </c>
      <c r="H1566" t="s">
        <v>159</v>
      </c>
      <c r="I1566" t="s">
        <v>39</v>
      </c>
      <c r="J1566" t="s">
        <v>17833</v>
      </c>
      <c r="K1566" t="s">
        <v>17834</v>
      </c>
      <c r="L1566" s="66">
        <v>38</v>
      </c>
      <c r="M1566" s="66">
        <v>0</v>
      </c>
      <c r="N1566" t="s">
        <v>160</v>
      </c>
      <c r="O1566" t="s">
        <v>5054</v>
      </c>
      <c r="P1566" t="s">
        <v>41</v>
      </c>
      <c r="Q1566" t="s">
        <v>5282</v>
      </c>
      <c r="R1566" t="s">
        <v>14521</v>
      </c>
      <c r="S1566" t="s">
        <v>14522</v>
      </c>
      <c r="T1566" t="s">
        <v>160</v>
      </c>
      <c r="U1566" s="57">
        <v>46056</v>
      </c>
      <c r="V1566" s="57">
        <v>46093</v>
      </c>
      <c r="W1566" s="65">
        <f t="shared" si="24"/>
        <v>38</v>
      </c>
    </row>
    <row r="1567" spans="1:23" ht="13.5" x14ac:dyDescent="0.25">
      <c r="A1567" t="s">
        <v>10232</v>
      </c>
      <c r="B1567" s="57">
        <v>46066</v>
      </c>
      <c r="C1567" s="57">
        <v>46093</v>
      </c>
      <c r="D1567" t="s">
        <v>11676</v>
      </c>
      <c r="E1567" t="s">
        <v>10233</v>
      </c>
      <c r="F1567" t="s">
        <v>49</v>
      </c>
      <c r="G1567" t="s">
        <v>50</v>
      </c>
      <c r="H1567" t="s">
        <v>45</v>
      </c>
      <c r="I1567" t="s">
        <v>39</v>
      </c>
      <c r="J1567" t="s">
        <v>17756</v>
      </c>
      <c r="K1567" t="s">
        <v>17757</v>
      </c>
      <c r="L1567" s="66">
        <v>28</v>
      </c>
      <c r="M1567" s="66">
        <v>0</v>
      </c>
      <c r="N1567" t="s">
        <v>46</v>
      </c>
      <c r="O1567" t="s">
        <v>10234</v>
      </c>
      <c r="P1567" t="s">
        <v>10121</v>
      </c>
      <c r="Q1567" t="s">
        <v>224</v>
      </c>
      <c r="R1567"/>
      <c r="S1567"/>
      <c r="T1567"/>
      <c r="U1567" s="57">
        <v>46066</v>
      </c>
      <c r="V1567" s="57">
        <v>46093</v>
      </c>
      <c r="W1567" s="65">
        <f t="shared" si="24"/>
        <v>28</v>
      </c>
    </row>
    <row r="1568" spans="1:23" ht="13.5" x14ac:dyDescent="0.25">
      <c r="A1568" t="s">
        <v>688</v>
      </c>
      <c r="B1568" s="57">
        <v>46069</v>
      </c>
      <c r="C1568" s="57">
        <v>46093</v>
      </c>
      <c r="D1568" t="s">
        <v>11676</v>
      </c>
      <c r="E1568" t="s">
        <v>4650</v>
      </c>
      <c r="F1568" t="s">
        <v>36</v>
      </c>
      <c r="G1568" t="s">
        <v>37</v>
      </c>
      <c r="H1568" t="s">
        <v>159</v>
      </c>
      <c r="I1568" t="s">
        <v>39</v>
      </c>
      <c r="J1568" t="s">
        <v>17833</v>
      </c>
      <c r="K1568" t="s">
        <v>17834</v>
      </c>
      <c r="L1568" s="66">
        <v>25</v>
      </c>
      <c r="M1568" s="66">
        <v>0</v>
      </c>
      <c r="N1568" t="s">
        <v>160</v>
      </c>
      <c r="O1568" t="s">
        <v>4572</v>
      </c>
      <c r="P1568" t="s">
        <v>41</v>
      </c>
      <c r="Q1568" t="s">
        <v>11012</v>
      </c>
      <c r="R1568" t="s">
        <v>16444</v>
      </c>
      <c r="S1568" t="s">
        <v>16445</v>
      </c>
      <c r="T1568" t="s">
        <v>160</v>
      </c>
      <c r="U1568" s="57">
        <v>46069</v>
      </c>
      <c r="V1568" s="57">
        <v>46093</v>
      </c>
      <c r="W1568" s="65">
        <f t="shared" si="24"/>
        <v>25</v>
      </c>
    </row>
    <row r="1569" spans="1:23" ht="13.5" x14ac:dyDescent="0.25">
      <c r="A1569" t="s">
        <v>4507</v>
      </c>
      <c r="B1569" s="57">
        <v>46072</v>
      </c>
      <c r="C1569" s="57">
        <v>46093</v>
      </c>
      <c r="D1569" t="s">
        <v>11676</v>
      </c>
      <c r="E1569" t="s">
        <v>5814</v>
      </c>
      <c r="F1569" t="s">
        <v>36</v>
      </c>
      <c r="G1569" t="s">
        <v>37</v>
      </c>
      <c r="H1569" t="s">
        <v>159</v>
      </c>
      <c r="I1569" t="s">
        <v>39</v>
      </c>
      <c r="J1569" t="s">
        <v>17833</v>
      </c>
      <c r="K1569" t="s">
        <v>17834</v>
      </c>
      <c r="L1569" s="66">
        <v>22</v>
      </c>
      <c r="M1569" s="66">
        <v>0</v>
      </c>
      <c r="N1569" t="s">
        <v>160</v>
      </c>
      <c r="O1569" t="s">
        <v>5767</v>
      </c>
      <c r="P1569" t="s">
        <v>41</v>
      </c>
      <c r="Q1569" t="s">
        <v>11186</v>
      </c>
      <c r="R1569" t="s">
        <v>16475</v>
      </c>
      <c r="S1569" t="s">
        <v>16476</v>
      </c>
      <c r="T1569" t="s">
        <v>160</v>
      </c>
      <c r="U1569" s="57">
        <v>46072</v>
      </c>
      <c r="V1569" s="57">
        <v>46093</v>
      </c>
      <c r="W1569" s="65">
        <f t="shared" si="24"/>
        <v>22</v>
      </c>
    </row>
    <row r="1570" spans="1:23" ht="13.5" x14ac:dyDescent="0.25">
      <c r="A1570" t="s">
        <v>1691</v>
      </c>
      <c r="B1570" s="57">
        <v>46077</v>
      </c>
      <c r="C1570" s="57">
        <v>46093</v>
      </c>
      <c r="D1570" t="s">
        <v>11676</v>
      </c>
      <c r="E1570" t="s">
        <v>1692</v>
      </c>
      <c r="F1570" t="s">
        <v>36</v>
      </c>
      <c r="G1570" t="s">
        <v>37</v>
      </c>
      <c r="H1570" t="s">
        <v>38</v>
      </c>
      <c r="I1570" t="s">
        <v>39</v>
      </c>
      <c r="J1570" t="s">
        <v>17833</v>
      </c>
      <c r="K1570" t="s">
        <v>17834</v>
      </c>
      <c r="L1570" s="66">
        <v>17</v>
      </c>
      <c r="M1570" s="66">
        <v>0</v>
      </c>
      <c r="N1570" t="s">
        <v>38</v>
      </c>
      <c r="O1570" t="s">
        <v>1693</v>
      </c>
      <c r="P1570" t="s">
        <v>41</v>
      </c>
      <c r="Q1570" t="s">
        <v>1718</v>
      </c>
      <c r="R1570" t="s">
        <v>12745</v>
      </c>
      <c r="S1570" t="s">
        <v>12746</v>
      </c>
      <c r="T1570" t="s">
        <v>38</v>
      </c>
      <c r="U1570" s="57">
        <v>46077</v>
      </c>
      <c r="V1570" s="57">
        <v>46093</v>
      </c>
      <c r="W1570" s="65">
        <f t="shared" si="24"/>
        <v>17</v>
      </c>
    </row>
    <row r="1571" spans="1:23" ht="13.5" x14ac:dyDescent="0.25">
      <c r="A1571" t="s">
        <v>1891</v>
      </c>
      <c r="B1571" s="57">
        <v>46081</v>
      </c>
      <c r="C1571" s="57">
        <v>46093</v>
      </c>
      <c r="D1571" t="s">
        <v>11676</v>
      </c>
      <c r="E1571" t="s">
        <v>4514</v>
      </c>
      <c r="F1571" t="s">
        <v>36</v>
      </c>
      <c r="G1571" t="s">
        <v>37</v>
      </c>
      <c r="H1571" t="s">
        <v>159</v>
      </c>
      <c r="I1571" t="s">
        <v>39</v>
      </c>
      <c r="J1571" t="s">
        <v>17833</v>
      </c>
      <c r="K1571" t="s">
        <v>17834</v>
      </c>
      <c r="L1571" s="66">
        <v>13</v>
      </c>
      <c r="M1571" s="66">
        <v>0</v>
      </c>
      <c r="N1571" t="s">
        <v>160</v>
      </c>
      <c r="O1571" t="s">
        <v>3979</v>
      </c>
      <c r="P1571" t="s">
        <v>41</v>
      </c>
      <c r="Q1571" t="s">
        <v>4363</v>
      </c>
      <c r="R1571" t="s">
        <v>15344</v>
      </c>
      <c r="S1571" t="s">
        <v>15345</v>
      </c>
      <c r="T1571" t="s">
        <v>160</v>
      </c>
      <c r="U1571" s="57">
        <v>46081</v>
      </c>
      <c r="V1571" s="57">
        <v>46093</v>
      </c>
      <c r="W1571" s="65">
        <f t="shared" si="24"/>
        <v>13</v>
      </c>
    </row>
    <row r="1572" spans="1:23" ht="13.5" x14ac:dyDescent="0.25">
      <c r="A1572" t="s">
        <v>4580</v>
      </c>
      <c r="B1572" s="57">
        <v>46084</v>
      </c>
      <c r="C1572" s="57">
        <v>46093</v>
      </c>
      <c r="D1572" t="s">
        <v>11676</v>
      </c>
      <c r="E1572" t="s">
        <v>5931</v>
      </c>
      <c r="F1572" t="s">
        <v>36</v>
      </c>
      <c r="G1572" t="s">
        <v>37</v>
      </c>
      <c r="H1572" t="s">
        <v>38</v>
      </c>
      <c r="I1572" t="s">
        <v>39</v>
      </c>
      <c r="J1572" t="s">
        <v>17833</v>
      </c>
      <c r="K1572" t="s">
        <v>17834</v>
      </c>
      <c r="L1572" s="66">
        <v>10</v>
      </c>
      <c r="M1572" s="66">
        <v>0</v>
      </c>
      <c r="N1572" t="s">
        <v>38</v>
      </c>
      <c r="O1572" t="s">
        <v>5844</v>
      </c>
      <c r="P1572" t="s">
        <v>41</v>
      </c>
      <c r="Q1572" t="s">
        <v>6053</v>
      </c>
      <c r="R1572" t="s">
        <v>12737</v>
      </c>
      <c r="S1572" t="s">
        <v>12738</v>
      </c>
      <c r="T1572" t="s">
        <v>38</v>
      </c>
      <c r="U1572" s="57">
        <v>46084</v>
      </c>
      <c r="V1572" s="57">
        <v>46093</v>
      </c>
      <c r="W1572" s="65">
        <f t="shared" si="24"/>
        <v>10</v>
      </c>
    </row>
    <row r="1573" spans="1:23" ht="13.5" x14ac:dyDescent="0.25">
      <c r="A1573" t="s">
        <v>2045</v>
      </c>
      <c r="B1573" s="57">
        <v>46084</v>
      </c>
      <c r="C1573" s="57">
        <v>46093</v>
      </c>
      <c r="D1573" t="s">
        <v>11676</v>
      </c>
      <c r="E1573" t="s">
        <v>6314</v>
      </c>
      <c r="F1573" t="s">
        <v>36</v>
      </c>
      <c r="G1573" t="s">
        <v>37</v>
      </c>
      <c r="H1573" t="s">
        <v>159</v>
      </c>
      <c r="I1573" t="s">
        <v>39</v>
      </c>
      <c r="J1573" t="s">
        <v>17833</v>
      </c>
      <c r="K1573" t="s">
        <v>17834</v>
      </c>
      <c r="L1573" s="66">
        <v>10</v>
      </c>
      <c r="M1573" s="66">
        <v>0</v>
      </c>
      <c r="N1573" t="s">
        <v>160</v>
      </c>
      <c r="O1573" t="s">
        <v>5844</v>
      </c>
      <c r="P1573" t="s">
        <v>41</v>
      </c>
      <c r="Q1573" t="s">
        <v>6382</v>
      </c>
      <c r="R1573" t="s">
        <v>15578</v>
      </c>
      <c r="S1573" t="s">
        <v>15579</v>
      </c>
      <c r="T1573" t="s">
        <v>160</v>
      </c>
      <c r="U1573" s="57">
        <v>46084</v>
      </c>
      <c r="V1573" s="57">
        <v>46093</v>
      </c>
      <c r="W1573" s="65">
        <f t="shared" si="24"/>
        <v>10</v>
      </c>
    </row>
    <row r="1574" spans="1:23" ht="13.5" x14ac:dyDescent="0.25">
      <c r="A1574" t="s">
        <v>292</v>
      </c>
      <c r="B1574" s="57">
        <v>46086</v>
      </c>
      <c r="C1574" s="57">
        <v>46093</v>
      </c>
      <c r="D1574" t="s">
        <v>11676</v>
      </c>
      <c r="E1574" t="s">
        <v>293</v>
      </c>
      <c r="F1574" t="s">
        <v>36</v>
      </c>
      <c r="G1574" t="s">
        <v>294</v>
      </c>
      <c r="H1574" t="s">
        <v>159</v>
      </c>
      <c r="I1574" t="s">
        <v>39</v>
      </c>
      <c r="J1574" t="s">
        <v>17833</v>
      </c>
      <c r="K1574" t="s">
        <v>17834</v>
      </c>
      <c r="L1574" s="66">
        <v>8</v>
      </c>
      <c r="M1574" s="66">
        <v>0</v>
      </c>
      <c r="N1574" t="s">
        <v>160</v>
      </c>
      <c r="O1574" t="s">
        <v>283</v>
      </c>
      <c r="P1574" t="s">
        <v>41</v>
      </c>
      <c r="Q1574" t="s">
        <v>10319</v>
      </c>
      <c r="R1574" t="s">
        <v>16598</v>
      </c>
      <c r="S1574" t="s">
        <v>16599</v>
      </c>
      <c r="T1574" t="s">
        <v>160</v>
      </c>
      <c r="U1574" s="57">
        <v>46086</v>
      </c>
      <c r="V1574" s="57">
        <v>46093</v>
      </c>
      <c r="W1574" s="65">
        <f t="shared" si="24"/>
        <v>8</v>
      </c>
    </row>
    <row r="1575" spans="1:23" ht="13.5" x14ac:dyDescent="0.25">
      <c r="A1575" t="s">
        <v>901</v>
      </c>
      <c r="B1575" s="57">
        <v>46086</v>
      </c>
      <c r="C1575" s="57">
        <v>46093</v>
      </c>
      <c r="D1575" t="s">
        <v>11676</v>
      </c>
      <c r="E1575" t="s">
        <v>6569</v>
      </c>
      <c r="F1575" t="s">
        <v>36</v>
      </c>
      <c r="G1575" t="s">
        <v>37</v>
      </c>
      <c r="H1575" t="s">
        <v>38</v>
      </c>
      <c r="I1575" t="s">
        <v>39</v>
      </c>
      <c r="J1575" t="s">
        <v>17833</v>
      </c>
      <c r="K1575" t="s">
        <v>17834</v>
      </c>
      <c r="L1575" s="66">
        <v>8</v>
      </c>
      <c r="M1575" s="66">
        <v>0</v>
      </c>
      <c r="N1575" t="s">
        <v>38</v>
      </c>
      <c r="O1575" t="s">
        <v>6565</v>
      </c>
      <c r="P1575" t="s">
        <v>41</v>
      </c>
      <c r="Q1575" t="s">
        <v>11274</v>
      </c>
      <c r="R1575" t="s">
        <v>16596</v>
      </c>
      <c r="S1575" t="s">
        <v>16597</v>
      </c>
      <c r="T1575" t="s">
        <v>38</v>
      </c>
      <c r="U1575" s="57">
        <v>46086</v>
      </c>
      <c r="V1575" s="57">
        <v>46093</v>
      </c>
      <c r="W1575" s="65">
        <f t="shared" si="24"/>
        <v>8</v>
      </c>
    </row>
    <row r="1576" spans="1:23" ht="13.5" x14ac:dyDescent="0.25">
      <c r="A1576" t="s">
        <v>7921</v>
      </c>
      <c r="B1576" s="57">
        <v>46092</v>
      </c>
      <c r="C1576" s="57">
        <v>46093</v>
      </c>
      <c r="D1576" t="s">
        <v>11676</v>
      </c>
      <c r="E1576" t="s">
        <v>7928</v>
      </c>
      <c r="F1576" t="s">
        <v>36</v>
      </c>
      <c r="G1576" t="s">
        <v>7580</v>
      </c>
      <c r="H1576" t="s">
        <v>7923</v>
      </c>
      <c r="I1576" t="s">
        <v>39</v>
      </c>
      <c r="J1576" t="s">
        <v>18361</v>
      </c>
      <c r="K1576" t="s">
        <v>18362</v>
      </c>
      <c r="L1576" s="66">
        <v>2</v>
      </c>
      <c r="M1576" s="66">
        <v>0</v>
      </c>
      <c r="N1576" t="s">
        <v>7923</v>
      </c>
      <c r="O1576" t="s">
        <v>7924</v>
      </c>
      <c r="P1576" t="s">
        <v>7061</v>
      </c>
      <c r="Q1576" t="s">
        <v>224</v>
      </c>
      <c r="R1576"/>
      <c r="S1576"/>
      <c r="T1576"/>
      <c r="U1576" s="57">
        <v>46092</v>
      </c>
      <c r="V1576" s="57">
        <v>46093</v>
      </c>
      <c r="W1576" s="65">
        <f t="shared" si="24"/>
        <v>2</v>
      </c>
    </row>
    <row r="1577" spans="1:23" ht="13.5" x14ac:dyDescent="0.25">
      <c r="A1577" t="s">
        <v>7694</v>
      </c>
      <c r="B1577" s="57">
        <v>46092</v>
      </c>
      <c r="C1577" s="57">
        <v>46093</v>
      </c>
      <c r="D1577" t="s">
        <v>11676</v>
      </c>
      <c r="E1577" t="s">
        <v>7696</v>
      </c>
      <c r="F1577" t="s">
        <v>36</v>
      </c>
      <c r="G1577" t="s">
        <v>7580</v>
      </c>
      <c r="H1577" t="s">
        <v>7513</v>
      </c>
      <c r="I1577" t="s">
        <v>39</v>
      </c>
      <c r="J1577" t="s">
        <v>18361</v>
      </c>
      <c r="K1577" t="s">
        <v>18362</v>
      </c>
      <c r="L1577" s="66">
        <v>2</v>
      </c>
      <c r="M1577" s="66">
        <v>0</v>
      </c>
      <c r="N1577" t="s">
        <v>7554</v>
      </c>
      <c r="O1577" t="s">
        <v>7555</v>
      </c>
      <c r="P1577" t="s">
        <v>7061</v>
      </c>
      <c r="Q1577" t="s">
        <v>224</v>
      </c>
      <c r="R1577"/>
      <c r="S1577"/>
      <c r="T1577"/>
      <c r="U1577" s="57">
        <v>46092</v>
      </c>
      <c r="V1577" s="57">
        <v>46093</v>
      </c>
      <c r="W1577" s="65">
        <f t="shared" si="24"/>
        <v>2</v>
      </c>
    </row>
    <row r="1578" spans="1:23" ht="13.5" x14ac:dyDescent="0.25">
      <c r="A1578" t="s">
        <v>8258</v>
      </c>
      <c r="B1578" s="57">
        <v>46023</v>
      </c>
      <c r="C1578" s="57">
        <v>46094</v>
      </c>
      <c r="D1578" t="s">
        <v>11676</v>
      </c>
      <c r="E1578" t="s">
        <v>224</v>
      </c>
      <c r="F1578" t="s">
        <v>49</v>
      </c>
      <c r="G1578" t="s">
        <v>50</v>
      </c>
      <c r="H1578" t="s">
        <v>8256</v>
      </c>
      <c r="I1578" t="s">
        <v>39</v>
      </c>
      <c r="J1578" t="s">
        <v>17756</v>
      </c>
      <c r="K1578" t="s">
        <v>17757</v>
      </c>
      <c r="L1578" s="66">
        <v>72</v>
      </c>
      <c r="M1578" s="66">
        <v>0</v>
      </c>
      <c r="N1578" t="s">
        <v>8256</v>
      </c>
      <c r="O1578" t="s">
        <v>8257</v>
      </c>
      <c r="P1578" t="s">
        <v>7061</v>
      </c>
      <c r="Q1578" t="s">
        <v>224</v>
      </c>
      <c r="R1578"/>
      <c r="S1578"/>
      <c r="T1578"/>
      <c r="U1578" s="57">
        <v>46023</v>
      </c>
      <c r="V1578" s="57">
        <v>46094</v>
      </c>
      <c r="W1578" s="65">
        <f t="shared" si="24"/>
        <v>72</v>
      </c>
    </row>
    <row r="1579" spans="1:23" ht="13.5" x14ac:dyDescent="0.25">
      <c r="A1579" t="s">
        <v>2743</v>
      </c>
      <c r="B1579" s="57">
        <v>46023</v>
      </c>
      <c r="C1579" s="57">
        <v>46094</v>
      </c>
      <c r="D1579" t="s">
        <v>11676</v>
      </c>
      <c r="E1579" t="s">
        <v>5968</v>
      </c>
      <c r="F1579" t="s">
        <v>36</v>
      </c>
      <c r="G1579" t="s">
        <v>37</v>
      </c>
      <c r="H1579" t="s">
        <v>38</v>
      </c>
      <c r="I1579" t="s">
        <v>39</v>
      </c>
      <c r="J1579" t="s">
        <v>17833</v>
      </c>
      <c r="K1579" t="s">
        <v>17834</v>
      </c>
      <c r="L1579" s="66">
        <v>72</v>
      </c>
      <c r="M1579" s="66">
        <v>0</v>
      </c>
      <c r="N1579" t="s">
        <v>38</v>
      </c>
      <c r="O1579" t="s">
        <v>5844</v>
      </c>
      <c r="P1579" t="s">
        <v>41</v>
      </c>
      <c r="Q1579" t="s">
        <v>5651</v>
      </c>
      <c r="R1579" t="s">
        <v>14966</v>
      </c>
      <c r="S1579" t="s">
        <v>14967</v>
      </c>
      <c r="T1579" t="s">
        <v>38</v>
      </c>
      <c r="U1579" s="57">
        <v>46023</v>
      </c>
      <c r="V1579" s="57">
        <v>46094</v>
      </c>
      <c r="W1579" s="65">
        <f t="shared" si="24"/>
        <v>72</v>
      </c>
    </row>
    <row r="1580" spans="1:23" ht="13.5" x14ac:dyDescent="0.25">
      <c r="A1580" t="s">
        <v>5651</v>
      </c>
      <c r="B1580" s="57">
        <v>46023</v>
      </c>
      <c r="C1580" s="57">
        <v>46094</v>
      </c>
      <c r="D1580" t="s">
        <v>11676</v>
      </c>
      <c r="E1580" t="s">
        <v>6067</v>
      </c>
      <c r="F1580" t="s">
        <v>36</v>
      </c>
      <c r="G1580" t="s">
        <v>37</v>
      </c>
      <c r="H1580" t="s">
        <v>38</v>
      </c>
      <c r="I1580" t="s">
        <v>39</v>
      </c>
      <c r="J1580" t="s">
        <v>17833</v>
      </c>
      <c r="K1580" t="s">
        <v>17834</v>
      </c>
      <c r="L1580" s="66">
        <v>72</v>
      </c>
      <c r="M1580" s="66">
        <v>0</v>
      </c>
      <c r="N1580" t="s">
        <v>38</v>
      </c>
      <c r="O1580" t="s">
        <v>5844</v>
      </c>
      <c r="P1580" t="s">
        <v>41</v>
      </c>
      <c r="Q1580" t="s">
        <v>6012</v>
      </c>
      <c r="R1580" t="s">
        <v>13189</v>
      </c>
      <c r="S1580" t="s">
        <v>13190</v>
      </c>
      <c r="T1580" t="s">
        <v>38</v>
      </c>
      <c r="U1580" s="57">
        <v>46023</v>
      </c>
      <c r="V1580" s="57">
        <v>46094</v>
      </c>
      <c r="W1580" s="65">
        <f t="shared" si="24"/>
        <v>72</v>
      </c>
    </row>
    <row r="1581" spans="1:23" ht="13.5" x14ac:dyDescent="0.25">
      <c r="A1581" t="s">
        <v>7550</v>
      </c>
      <c r="B1581" s="57">
        <v>46023</v>
      </c>
      <c r="C1581" s="57">
        <v>46094</v>
      </c>
      <c r="D1581" t="s">
        <v>11676</v>
      </c>
      <c r="E1581" t="s">
        <v>7551</v>
      </c>
      <c r="F1581" t="s">
        <v>36</v>
      </c>
      <c r="G1581" t="s">
        <v>44</v>
      </c>
      <c r="H1581" t="s">
        <v>7545</v>
      </c>
      <c r="I1581" t="s">
        <v>39</v>
      </c>
      <c r="J1581" t="s">
        <v>17572</v>
      </c>
      <c r="K1581" t="s">
        <v>17573</v>
      </c>
      <c r="L1581" s="66">
        <v>72</v>
      </c>
      <c r="M1581" s="66">
        <v>0</v>
      </c>
      <c r="N1581" t="s">
        <v>7546</v>
      </c>
      <c r="O1581" t="s">
        <v>7547</v>
      </c>
      <c r="P1581" t="s">
        <v>7061</v>
      </c>
      <c r="Q1581" t="s">
        <v>224</v>
      </c>
      <c r="R1581"/>
      <c r="S1581"/>
      <c r="T1581"/>
      <c r="U1581" s="57">
        <v>46023</v>
      </c>
      <c r="V1581" s="57">
        <v>46094</v>
      </c>
      <c r="W1581" s="65">
        <f t="shared" si="24"/>
        <v>72</v>
      </c>
    </row>
    <row r="1582" spans="1:23" ht="13.5" x14ac:dyDescent="0.25">
      <c r="A1582" t="s">
        <v>4281</v>
      </c>
      <c r="B1582" s="57">
        <v>46023</v>
      </c>
      <c r="C1582" s="57">
        <v>46094</v>
      </c>
      <c r="D1582" t="s">
        <v>11676</v>
      </c>
      <c r="E1582" t="s">
        <v>4282</v>
      </c>
      <c r="F1582" t="s">
        <v>36</v>
      </c>
      <c r="G1582" t="s">
        <v>37</v>
      </c>
      <c r="H1582" t="s">
        <v>38</v>
      </c>
      <c r="I1582" t="s">
        <v>39</v>
      </c>
      <c r="J1582" t="s">
        <v>17833</v>
      </c>
      <c r="K1582" t="s">
        <v>17834</v>
      </c>
      <c r="L1582" s="66">
        <v>72</v>
      </c>
      <c r="M1582" s="66">
        <v>0</v>
      </c>
      <c r="N1582" t="s">
        <v>38</v>
      </c>
      <c r="O1582" t="s">
        <v>3979</v>
      </c>
      <c r="P1582" t="s">
        <v>41</v>
      </c>
      <c r="Q1582" t="s">
        <v>10981</v>
      </c>
      <c r="R1582" t="s">
        <v>14968</v>
      </c>
      <c r="S1582" t="s">
        <v>14969</v>
      </c>
      <c r="T1582" t="s">
        <v>38</v>
      </c>
      <c r="U1582" s="57">
        <v>46023</v>
      </c>
      <c r="V1582" s="57">
        <v>46094</v>
      </c>
      <c r="W1582" s="65">
        <f t="shared" si="24"/>
        <v>72</v>
      </c>
    </row>
    <row r="1583" spans="1:23" ht="13.5" x14ac:dyDescent="0.25">
      <c r="A1583" t="s">
        <v>3799</v>
      </c>
      <c r="B1583" s="57">
        <v>46059</v>
      </c>
      <c r="C1583" s="57">
        <v>46094</v>
      </c>
      <c r="D1583" t="s">
        <v>11676</v>
      </c>
      <c r="E1583" t="s">
        <v>6045</v>
      </c>
      <c r="F1583" t="s">
        <v>36</v>
      </c>
      <c r="G1583" t="s">
        <v>37</v>
      </c>
      <c r="H1583" t="s">
        <v>38</v>
      </c>
      <c r="I1583" t="s">
        <v>39</v>
      </c>
      <c r="J1583" t="s">
        <v>17833</v>
      </c>
      <c r="K1583" t="s">
        <v>17834</v>
      </c>
      <c r="L1583" s="66">
        <v>36</v>
      </c>
      <c r="M1583" s="66">
        <v>0</v>
      </c>
      <c r="N1583" t="s">
        <v>38</v>
      </c>
      <c r="O1583" t="s">
        <v>5844</v>
      </c>
      <c r="P1583" t="s">
        <v>41</v>
      </c>
      <c r="Q1583" t="s">
        <v>5864</v>
      </c>
      <c r="R1583" t="s">
        <v>12039</v>
      </c>
      <c r="S1583" t="s">
        <v>12040</v>
      </c>
      <c r="T1583" t="s">
        <v>38</v>
      </c>
      <c r="U1583" s="57">
        <v>46059</v>
      </c>
      <c r="V1583" s="57">
        <v>46094</v>
      </c>
      <c r="W1583" s="65">
        <f t="shared" si="24"/>
        <v>36</v>
      </c>
    </row>
    <row r="1584" spans="1:23" ht="13.5" x14ac:dyDescent="0.25">
      <c r="A1584" t="s">
        <v>8907</v>
      </c>
      <c r="B1584" s="57">
        <v>46067</v>
      </c>
      <c r="C1584" s="57">
        <v>46094</v>
      </c>
      <c r="D1584" t="s">
        <v>11676</v>
      </c>
      <c r="E1584" t="s">
        <v>8908</v>
      </c>
      <c r="F1584" t="s">
        <v>49</v>
      </c>
      <c r="G1584" t="s">
        <v>50</v>
      </c>
      <c r="H1584" t="s">
        <v>8869</v>
      </c>
      <c r="I1584" t="s">
        <v>39</v>
      </c>
      <c r="J1584" t="s">
        <v>17756</v>
      </c>
      <c r="K1584" t="s">
        <v>17757</v>
      </c>
      <c r="L1584" s="66">
        <v>28</v>
      </c>
      <c r="M1584" s="66">
        <v>0</v>
      </c>
      <c r="N1584" t="s">
        <v>8869</v>
      </c>
      <c r="O1584" t="s">
        <v>8821</v>
      </c>
      <c r="P1584" t="s">
        <v>11678</v>
      </c>
      <c r="Q1584" t="s">
        <v>224</v>
      </c>
      <c r="R1584"/>
      <c r="S1584"/>
      <c r="T1584"/>
      <c r="U1584" s="57">
        <v>46067</v>
      </c>
      <c r="V1584" s="57">
        <v>46094</v>
      </c>
      <c r="W1584" s="65">
        <f t="shared" si="24"/>
        <v>28</v>
      </c>
    </row>
    <row r="1585" spans="1:23" ht="13.5" x14ac:dyDescent="0.25">
      <c r="A1585" t="s">
        <v>8912</v>
      </c>
      <c r="B1585" s="57">
        <v>46067</v>
      </c>
      <c r="C1585" s="57">
        <v>46094</v>
      </c>
      <c r="D1585" t="s">
        <v>11676</v>
      </c>
      <c r="E1585" t="s">
        <v>8915</v>
      </c>
      <c r="F1585" t="s">
        <v>49</v>
      </c>
      <c r="G1585" t="s">
        <v>50</v>
      </c>
      <c r="H1585" t="s">
        <v>8869</v>
      </c>
      <c r="I1585" t="s">
        <v>39</v>
      </c>
      <c r="J1585" t="s">
        <v>17756</v>
      </c>
      <c r="K1585" t="s">
        <v>17757</v>
      </c>
      <c r="L1585" s="66">
        <v>28</v>
      </c>
      <c r="M1585" s="66">
        <v>0</v>
      </c>
      <c r="N1585" t="s">
        <v>8869</v>
      </c>
      <c r="O1585" t="s">
        <v>8821</v>
      </c>
      <c r="P1585" t="s">
        <v>11678</v>
      </c>
      <c r="Q1585" t="s">
        <v>224</v>
      </c>
      <c r="R1585"/>
      <c r="S1585"/>
      <c r="T1585"/>
      <c r="U1585" s="57">
        <v>46067</v>
      </c>
      <c r="V1585" s="57">
        <v>46094</v>
      </c>
      <c r="W1585" s="65">
        <f t="shared" si="24"/>
        <v>28</v>
      </c>
    </row>
    <row r="1586" spans="1:23" ht="13.5" x14ac:dyDescent="0.25">
      <c r="A1586" t="s">
        <v>1086</v>
      </c>
      <c r="B1586" s="57">
        <v>46071</v>
      </c>
      <c r="C1586" s="57">
        <v>46094</v>
      </c>
      <c r="D1586" t="s">
        <v>11676</v>
      </c>
      <c r="E1586" t="s">
        <v>1088</v>
      </c>
      <c r="F1586" t="s">
        <v>36</v>
      </c>
      <c r="G1586" t="s">
        <v>37</v>
      </c>
      <c r="H1586" t="s">
        <v>122</v>
      </c>
      <c r="I1586" t="s">
        <v>39</v>
      </c>
      <c r="J1586" t="s">
        <v>17833</v>
      </c>
      <c r="K1586" t="s">
        <v>17834</v>
      </c>
      <c r="L1586" s="66">
        <v>24</v>
      </c>
      <c r="M1586" s="66">
        <v>0</v>
      </c>
      <c r="N1586" t="s">
        <v>122</v>
      </c>
      <c r="O1586" t="s">
        <v>965</v>
      </c>
      <c r="P1586" t="s">
        <v>41</v>
      </c>
      <c r="Q1586" t="s">
        <v>10457</v>
      </c>
      <c r="R1586" t="s">
        <v>16461</v>
      </c>
      <c r="S1586" t="s">
        <v>16462</v>
      </c>
      <c r="T1586" t="s">
        <v>122</v>
      </c>
      <c r="U1586" s="57">
        <v>46071</v>
      </c>
      <c r="V1586" s="57">
        <v>46094</v>
      </c>
      <c r="W1586" s="65">
        <f t="shared" si="24"/>
        <v>24</v>
      </c>
    </row>
    <row r="1587" spans="1:23" ht="13.5" x14ac:dyDescent="0.25">
      <c r="A1587" t="s">
        <v>1146</v>
      </c>
      <c r="B1587" s="57">
        <v>46078</v>
      </c>
      <c r="C1587" s="57">
        <v>46094</v>
      </c>
      <c r="D1587" t="s">
        <v>11676</v>
      </c>
      <c r="E1587" t="s">
        <v>1147</v>
      </c>
      <c r="F1587" t="s">
        <v>36</v>
      </c>
      <c r="G1587" t="s">
        <v>37</v>
      </c>
      <c r="H1587" t="s">
        <v>1138</v>
      </c>
      <c r="I1587" t="s">
        <v>39</v>
      </c>
      <c r="J1587" t="s">
        <v>17833</v>
      </c>
      <c r="K1587" t="s">
        <v>17834</v>
      </c>
      <c r="L1587" s="66">
        <v>17</v>
      </c>
      <c r="M1587" s="66">
        <v>0</v>
      </c>
      <c r="N1587" t="s">
        <v>1138</v>
      </c>
      <c r="O1587" t="s">
        <v>965</v>
      </c>
      <c r="P1587" t="s">
        <v>41</v>
      </c>
      <c r="Q1587" t="s">
        <v>10467</v>
      </c>
      <c r="R1587" t="s">
        <v>16515</v>
      </c>
      <c r="S1587" t="s">
        <v>14539</v>
      </c>
      <c r="T1587" t="s">
        <v>1138</v>
      </c>
      <c r="U1587" s="57">
        <v>46078</v>
      </c>
      <c r="V1587" s="57">
        <v>46094</v>
      </c>
      <c r="W1587" s="65">
        <f t="shared" si="24"/>
        <v>17</v>
      </c>
    </row>
    <row r="1588" spans="1:23" ht="13.5" x14ac:dyDescent="0.25">
      <c r="A1588" t="s">
        <v>1226</v>
      </c>
      <c r="B1588" s="57">
        <v>46083</v>
      </c>
      <c r="C1588" s="57">
        <v>46094</v>
      </c>
      <c r="D1588" t="s">
        <v>11676</v>
      </c>
      <c r="E1588" t="s">
        <v>1227</v>
      </c>
      <c r="F1588" t="s">
        <v>36</v>
      </c>
      <c r="G1588" t="s">
        <v>37</v>
      </c>
      <c r="H1588" t="s">
        <v>38</v>
      </c>
      <c r="I1588" t="s">
        <v>39</v>
      </c>
      <c r="J1588" t="s">
        <v>17833</v>
      </c>
      <c r="K1588" t="s">
        <v>17834</v>
      </c>
      <c r="L1588" s="66">
        <v>12</v>
      </c>
      <c r="M1588" s="66">
        <v>0</v>
      </c>
      <c r="N1588" t="s">
        <v>38</v>
      </c>
      <c r="O1588" t="s">
        <v>1223</v>
      </c>
      <c r="P1588" t="s">
        <v>41</v>
      </c>
      <c r="Q1588" t="s">
        <v>10486</v>
      </c>
      <c r="R1588" t="s">
        <v>16568</v>
      </c>
      <c r="S1588" t="s">
        <v>16569</v>
      </c>
      <c r="T1588" t="s">
        <v>38</v>
      </c>
      <c r="U1588" s="57">
        <v>46083</v>
      </c>
      <c r="V1588" s="57">
        <v>46094</v>
      </c>
      <c r="W1588" s="65">
        <f t="shared" si="24"/>
        <v>12</v>
      </c>
    </row>
    <row r="1589" spans="1:23" ht="13.5" x14ac:dyDescent="0.25">
      <c r="A1589" t="s">
        <v>620</v>
      </c>
      <c r="B1589" s="57">
        <v>46083</v>
      </c>
      <c r="C1589" s="57">
        <v>46094</v>
      </c>
      <c r="D1589" t="s">
        <v>11676</v>
      </c>
      <c r="E1589" t="s">
        <v>621</v>
      </c>
      <c r="F1589" t="s">
        <v>36</v>
      </c>
      <c r="G1589" t="s">
        <v>37</v>
      </c>
      <c r="H1589" t="s">
        <v>38</v>
      </c>
      <c r="I1589" t="s">
        <v>39</v>
      </c>
      <c r="J1589" t="s">
        <v>17833</v>
      </c>
      <c r="K1589" t="s">
        <v>17834</v>
      </c>
      <c r="L1589" s="66">
        <v>12</v>
      </c>
      <c r="M1589" s="66">
        <v>0</v>
      </c>
      <c r="N1589" t="s">
        <v>38</v>
      </c>
      <c r="O1589" t="s">
        <v>614</v>
      </c>
      <c r="P1589" t="s">
        <v>41</v>
      </c>
      <c r="Q1589" t="s">
        <v>10384</v>
      </c>
      <c r="R1589" t="s">
        <v>16566</v>
      </c>
      <c r="S1589" t="s">
        <v>16567</v>
      </c>
      <c r="T1589" t="s">
        <v>38</v>
      </c>
      <c r="U1589" s="57">
        <v>46083</v>
      </c>
      <c r="V1589" s="57">
        <v>46094</v>
      </c>
      <c r="W1589" s="65">
        <f t="shared" si="24"/>
        <v>12</v>
      </c>
    </row>
    <row r="1590" spans="1:23" ht="13.5" x14ac:dyDescent="0.25">
      <c r="A1590" t="s">
        <v>1981</v>
      </c>
      <c r="B1590" s="57">
        <v>46089</v>
      </c>
      <c r="C1590" s="57">
        <v>46094</v>
      </c>
      <c r="D1590" t="s">
        <v>11676</v>
      </c>
      <c r="E1590" t="s">
        <v>6034</v>
      </c>
      <c r="F1590" t="s">
        <v>36</v>
      </c>
      <c r="G1590" t="s">
        <v>37</v>
      </c>
      <c r="H1590" t="s">
        <v>38</v>
      </c>
      <c r="I1590" t="s">
        <v>39</v>
      </c>
      <c r="J1590" t="s">
        <v>17833</v>
      </c>
      <c r="K1590" t="s">
        <v>17834</v>
      </c>
      <c r="L1590" s="66">
        <v>6</v>
      </c>
      <c r="M1590" s="66">
        <v>0</v>
      </c>
      <c r="N1590" t="s">
        <v>38</v>
      </c>
      <c r="O1590" t="s">
        <v>5844</v>
      </c>
      <c r="P1590" t="s">
        <v>41</v>
      </c>
      <c r="Q1590" t="s">
        <v>11232</v>
      </c>
      <c r="R1590" t="s">
        <v>16638</v>
      </c>
      <c r="S1590" t="s">
        <v>16639</v>
      </c>
      <c r="T1590" t="s">
        <v>38</v>
      </c>
      <c r="U1590" s="57">
        <v>46089</v>
      </c>
      <c r="V1590" s="57">
        <v>46094</v>
      </c>
      <c r="W1590" s="65">
        <f t="shared" si="24"/>
        <v>6</v>
      </c>
    </row>
    <row r="1591" spans="1:23" ht="13.5" x14ac:dyDescent="0.25">
      <c r="A1591" t="s">
        <v>9290</v>
      </c>
      <c r="B1591" s="57">
        <v>46092</v>
      </c>
      <c r="C1591" s="57">
        <v>46094</v>
      </c>
      <c r="D1591" t="s">
        <v>11676</v>
      </c>
      <c r="E1591" t="s">
        <v>9293</v>
      </c>
      <c r="F1591" t="s">
        <v>36</v>
      </c>
      <c r="G1591" t="s">
        <v>37</v>
      </c>
      <c r="H1591" t="s">
        <v>9188</v>
      </c>
      <c r="I1591" t="s">
        <v>39</v>
      </c>
      <c r="J1591" t="s">
        <v>17833</v>
      </c>
      <c r="K1591" t="s">
        <v>17834</v>
      </c>
      <c r="L1591" s="66">
        <v>3</v>
      </c>
      <c r="M1591" s="66">
        <v>0</v>
      </c>
      <c r="N1591" t="s">
        <v>9189</v>
      </c>
      <c r="O1591" t="s">
        <v>9190</v>
      </c>
      <c r="P1591" t="s">
        <v>11678</v>
      </c>
      <c r="Q1591" t="s">
        <v>9223</v>
      </c>
      <c r="R1591" t="s">
        <v>12189</v>
      </c>
      <c r="S1591" t="s">
        <v>12190</v>
      </c>
      <c r="T1591" t="s">
        <v>9189</v>
      </c>
      <c r="U1591" s="57">
        <v>46092</v>
      </c>
      <c r="V1591" s="57">
        <v>46094</v>
      </c>
      <c r="W1591" s="65">
        <f t="shared" si="24"/>
        <v>3</v>
      </c>
    </row>
    <row r="1592" spans="1:23" ht="13.5" x14ac:dyDescent="0.25">
      <c r="A1592" t="s">
        <v>6914</v>
      </c>
      <c r="B1592" s="57">
        <v>46093</v>
      </c>
      <c r="C1592" s="57">
        <v>46094</v>
      </c>
      <c r="D1592" t="s">
        <v>11676</v>
      </c>
      <c r="E1592" t="s">
        <v>6915</v>
      </c>
      <c r="F1592" t="s">
        <v>36</v>
      </c>
      <c r="G1592" t="s">
        <v>37</v>
      </c>
      <c r="H1592" t="s">
        <v>6900</v>
      </c>
      <c r="I1592" t="s">
        <v>39</v>
      </c>
      <c r="J1592" t="s">
        <v>17833</v>
      </c>
      <c r="K1592" t="s">
        <v>17834</v>
      </c>
      <c r="L1592" s="66">
        <v>2</v>
      </c>
      <c r="M1592" s="66">
        <v>0</v>
      </c>
      <c r="N1592" t="s">
        <v>6901</v>
      </c>
      <c r="O1592" t="s">
        <v>6902</v>
      </c>
      <c r="P1592" t="s">
        <v>11679</v>
      </c>
      <c r="Q1592" t="s">
        <v>6912</v>
      </c>
      <c r="R1592" t="s">
        <v>16463</v>
      </c>
      <c r="S1592" t="s">
        <v>16464</v>
      </c>
      <c r="T1592" t="s">
        <v>6901</v>
      </c>
      <c r="U1592" s="57">
        <v>46093</v>
      </c>
      <c r="V1592" s="57">
        <v>46094</v>
      </c>
      <c r="W1592" s="65">
        <f t="shared" si="24"/>
        <v>2</v>
      </c>
    </row>
    <row r="1593" spans="1:23" ht="13.5" x14ac:dyDescent="0.25">
      <c r="A1593" t="s">
        <v>333</v>
      </c>
      <c r="B1593" s="57">
        <v>46093</v>
      </c>
      <c r="C1593" s="57">
        <v>46094</v>
      </c>
      <c r="D1593" t="s">
        <v>11676</v>
      </c>
      <c r="E1593" t="s">
        <v>1474</v>
      </c>
      <c r="F1593" t="s">
        <v>36</v>
      </c>
      <c r="G1593" t="s">
        <v>1060</v>
      </c>
      <c r="H1593" t="s">
        <v>323</v>
      </c>
      <c r="I1593" t="s">
        <v>39</v>
      </c>
      <c r="J1593" t="s">
        <v>17833</v>
      </c>
      <c r="K1593" t="s">
        <v>17834</v>
      </c>
      <c r="L1593" s="66">
        <v>2</v>
      </c>
      <c r="M1593" s="66">
        <v>0</v>
      </c>
      <c r="N1593" t="s">
        <v>324</v>
      </c>
      <c r="O1593" t="s">
        <v>1410</v>
      </c>
      <c r="P1593" t="s">
        <v>41</v>
      </c>
      <c r="Q1593" t="s">
        <v>10530</v>
      </c>
      <c r="R1593" t="s">
        <v>16520</v>
      </c>
      <c r="S1593" t="s">
        <v>16521</v>
      </c>
      <c r="T1593" t="s">
        <v>324</v>
      </c>
      <c r="U1593" s="57">
        <v>46093</v>
      </c>
      <c r="V1593" s="57">
        <v>46094</v>
      </c>
      <c r="W1593" s="65">
        <f t="shared" si="24"/>
        <v>2</v>
      </c>
    </row>
    <row r="1594" spans="1:23" ht="13.5" x14ac:dyDescent="0.25">
      <c r="A1594" t="s">
        <v>3833</v>
      </c>
      <c r="B1594" s="57">
        <v>46094</v>
      </c>
      <c r="C1594" s="57">
        <v>46094</v>
      </c>
      <c r="D1594" t="s">
        <v>11676</v>
      </c>
      <c r="E1594" t="s">
        <v>3834</v>
      </c>
      <c r="F1594" t="s">
        <v>36</v>
      </c>
      <c r="G1594" t="s">
        <v>37</v>
      </c>
      <c r="H1594" t="s">
        <v>831</v>
      </c>
      <c r="I1594" t="s">
        <v>39</v>
      </c>
      <c r="J1594" t="s">
        <v>17833</v>
      </c>
      <c r="K1594" t="s">
        <v>17834</v>
      </c>
      <c r="L1594" s="66">
        <v>1</v>
      </c>
      <c r="M1594" s="66">
        <v>0</v>
      </c>
      <c r="N1594" t="s">
        <v>832</v>
      </c>
      <c r="O1594" t="s">
        <v>3744</v>
      </c>
      <c r="P1594" t="s">
        <v>41</v>
      </c>
      <c r="Q1594" t="s">
        <v>4952</v>
      </c>
      <c r="R1594" t="s">
        <v>12595</v>
      </c>
      <c r="S1594" t="s">
        <v>12596</v>
      </c>
      <c r="T1594" t="s">
        <v>832</v>
      </c>
      <c r="U1594" s="57">
        <v>46094</v>
      </c>
      <c r="V1594" s="57">
        <v>46094</v>
      </c>
      <c r="W1594" s="65">
        <f t="shared" si="24"/>
        <v>1</v>
      </c>
    </row>
    <row r="1595" spans="1:23" ht="13.5" x14ac:dyDescent="0.25">
      <c r="A1595" t="s">
        <v>688</v>
      </c>
      <c r="B1595" s="57">
        <v>46094</v>
      </c>
      <c r="C1595" s="57">
        <v>46094</v>
      </c>
      <c r="D1595" t="s">
        <v>11676</v>
      </c>
      <c r="E1595" t="s">
        <v>4651</v>
      </c>
      <c r="F1595" t="s">
        <v>36</v>
      </c>
      <c r="G1595" t="s">
        <v>96</v>
      </c>
      <c r="H1595" t="s">
        <v>159</v>
      </c>
      <c r="I1595" t="s">
        <v>39</v>
      </c>
      <c r="J1595" t="s">
        <v>17833</v>
      </c>
      <c r="K1595" t="s">
        <v>17834</v>
      </c>
      <c r="L1595" s="66">
        <v>1</v>
      </c>
      <c r="M1595" s="66">
        <v>0</v>
      </c>
      <c r="N1595" t="s">
        <v>160</v>
      </c>
      <c r="O1595" t="s">
        <v>4572</v>
      </c>
      <c r="P1595" t="s">
        <v>41</v>
      </c>
      <c r="Q1595" t="s">
        <v>2807</v>
      </c>
      <c r="R1595" t="s">
        <v>12851</v>
      </c>
      <c r="S1595" t="s">
        <v>12852</v>
      </c>
      <c r="T1595" t="s">
        <v>160</v>
      </c>
      <c r="U1595" s="57">
        <v>46094</v>
      </c>
      <c r="V1595" s="57">
        <v>46094</v>
      </c>
      <c r="W1595" s="65">
        <f t="shared" si="24"/>
        <v>1</v>
      </c>
    </row>
    <row r="1596" spans="1:23" ht="13.5" x14ac:dyDescent="0.25">
      <c r="A1596" t="s">
        <v>6245</v>
      </c>
      <c r="B1596" s="57">
        <v>46023</v>
      </c>
      <c r="C1596" s="57">
        <v>46095</v>
      </c>
      <c r="D1596" t="s">
        <v>11676</v>
      </c>
      <c r="E1596" t="s">
        <v>6246</v>
      </c>
      <c r="F1596" t="s">
        <v>36</v>
      </c>
      <c r="G1596" t="s">
        <v>59</v>
      </c>
      <c r="H1596" t="s">
        <v>159</v>
      </c>
      <c r="I1596" t="s">
        <v>39</v>
      </c>
      <c r="J1596" t="s">
        <v>17833</v>
      </c>
      <c r="K1596" t="s">
        <v>17834</v>
      </c>
      <c r="L1596" s="66">
        <v>73</v>
      </c>
      <c r="M1596" s="66">
        <v>0</v>
      </c>
      <c r="N1596" t="s">
        <v>160</v>
      </c>
      <c r="O1596" t="s">
        <v>5844</v>
      </c>
      <c r="P1596" t="s">
        <v>41</v>
      </c>
      <c r="Q1596" t="s">
        <v>11205</v>
      </c>
      <c r="R1596" t="s">
        <v>14972</v>
      </c>
      <c r="S1596" t="s">
        <v>14973</v>
      </c>
      <c r="T1596" t="s">
        <v>160</v>
      </c>
      <c r="U1596" s="57">
        <v>46023</v>
      </c>
      <c r="V1596" s="57">
        <v>46095</v>
      </c>
      <c r="W1596" s="65">
        <f t="shared" si="24"/>
        <v>73</v>
      </c>
    </row>
    <row r="1597" spans="1:23" ht="13.5" x14ac:dyDescent="0.25">
      <c r="A1597" t="s">
        <v>1981</v>
      </c>
      <c r="B1597" s="57">
        <v>46095</v>
      </c>
      <c r="C1597" s="57">
        <v>46095</v>
      </c>
      <c r="D1597" t="s">
        <v>11676</v>
      </c>
      <c r="E1597" t="s">
        <v>6035</v>
      </c>
      <c r="F1597" t="s">
        <v>36</v>
      </c>
      <c r="G1597" t="s">
        <v>96</v>
      </c>
      <c r="H1597" t="s">
        <v>38</v>
      </c>
      <c r="I1597" t="s">
        <v>39</v>
      </c>
      <c r="J1597" t="s">
        <v>17833</v>
      </c>
      <c r="K1597" t="s">
        <v>17834</v>
      </c>
      <c r="L1597" s="66">
        <v>1</v>
      </c>
      <c r="M1597" s="66">
        <v>0</v>
      </c>
      <c r="N1597" t="s">
        <v>38</v>
      </c>
      <c r="O1597" t="s">
        <v>5844</v>
      </c>
      <c r="P1597" t="s">
        <v>41</v>
      </c>
      <c r="Q1597" t="s">
        <v>2465</v>
      </c>
      <c r="R1597" t="s">
        <v>15617</v>
      </c>
      <c r="S1597" t="s">
        <v>15618</v>
      </c>
      <c r="T1597" t="s">
        <v>38</v>
      </c>
      <c r="U1597" s="57">
        <v>46095</v>
      </c>
      <c r="V1597" s="57">
        <v>46095</v>
      </c>
      <c r="W1597" s="65">
        <f t="shared" si="24"/>
        <v>1</v>
      </c>
    </row>
    <row r="1598" spans="1:23" ht="13.5" x14ac:dyDescent="0.25">
      <c r="A1598" t="s">
        <v>7886</v>
      </c>
      <c r="B1598" s="57">
        <v>46023</v>
      </c>
      <c r="C1598" s="57">
        <v>46096</v>
      </c>
      <c r="D1598" t="s">
        <v>11676</v>
      </c>
      <c r="E1598" t="s">
        <v>7887</v>
      </c>
      <c r="F1598" t="s">
        <v>49</v>
      </c>
      <c r="G1598" t="s">
        <v>50</v>
      </c>
      <c r="H1598" t="s">
        <v>7862</v>
      </c>
      <c r="I1598" t="s">
        <v>39</v>
      </c>
      <c r="J1598" t="s">
        <v>17756</v>
      </c>
      <c r="K1598" t="s">
        <v>17757</v>
      </c>
      <c r="L1598" s="66">
        <v>74</v>
      </c>
      <c r="M1598" s="66">
        <v>0</v>
      </c>
      <c r="N1598" t="s">
        <v>7862</v>
      </c>
      <c r="O1598" t="s">
        <v>7881</v>
      </c>
      <c r="P1598" t="s">
        <v>7061</v>
      </c>
      <c r="Q1598" t="s">
        <v>224</v>
      </c>
      <c r="R1598"/>
      <c r="S1598"/>
      <c r="T1598"/>
      <c r="U1598" s="57">
        <v>46023</v>
      </c>
      <c r="V1598" s="57">
        <v>46096</v>
      </c>
      <c r="W1598" s="65">
        <f t="shared" si="24"/>
        <v>74</v>
      </c>
    </row>
    <row r="1599" spans="1:23" ht="13.5" x14ac:dyDescent="0.25">
      <c r="A1599" t="s">
        <v>2516</v>
      </c>
      <c r="B1599" s="57">
        <v>46023</v>
      </c>
      <c r="C1599" s="57">
        <v>46096</v>
      </c>
      <c r="D1599" t="s">
        <v>11676</v>
      </c>
      <c r="E1599" t="s">
        <v>2517</v>
      </c>
      <c r="F1599" t="s">
        <v>36</v>
      </c>
      <c r="G1599" t="s">
        <v>59</v>
      </c>
      <c r="H1599" t="s">
        <v>159</v>
      </c>
      <c r="I1599" t="s">
        <v>39</v>
      </c>
      <c r="J1599" t="s">
        <v>17833</v>
      </c>
      <c r="K1599" t="s">
        <v>17834</v>
      </c>
      <c r="L1599" s="66">
        <v>74</v>
      </c>
      <c r="M1599" s="66">
        <v>0</v>
      </c>
      <c r="N1599" t="s">
        <v>160</v>
      </c>
      <c r="O1599" t="s">
        <v>2434</v>
      </c>
      <c r="P1599" t="s">
        <v>41</v>
      </c>
      <c r="Q1599" t="s">
        <v>2507</v>
      </c>
      <c r="R1599" t="s">
        <v>12661</v>
      </c>
      <c r="S1599" t="s">
        <v>12662</v>
      </c>
      <c r="T1599" t="s">
        <v>160</v>
      </c>
      <c r="U1599" s="57">
        <v>46023</v>
      </c>
      <c r="V1599" s="57">
        <v>46096</v>
      </c>
      <c r="W1599" s="65">
        <f t="shared" si="24"/>
        <v>74</v>
      </c>
    </row>
    <row r="1600" spans="1:23" ht="13.5" x14ac:dyDescent="0.25">
      <c r="A1600" t="s">
        <v>9482</v>
      </c>
      <c r="B1600" s="57">
        <v>46059</v>
      </c>
      <c r="C1600" s="57">
        <v>46096</v>
      </c>
      <c r="D1600" t="s">
        <v>11676</v>
      </c>
      <c r="E1600" t="s">
        <v>9484</v>
      </c>
      <c r="F1600" t="s">
        <v>36</v>
      </c>
      <c r="G1600" t="s">
        <v>37</v>
      </c>
      <c r="H1600" t="s">
        <v>9426</v>
      </c>
      <c r="I1600" t="s">
        <v>39</v>
      </c>
      <c r="J1600" t="s">
        <v>17833</v>
      </c>
      <c r="K1600" t="s">
        <v>17834</v>
      </c>
      <c r="L1600" s="66">
        <v>38</v>
      </c>
      <c r="M1600" s="66">
        <v>0</v>
      </c>
      <c r="N1600" t="s">
        <v>9427</v>
      </c>
      <c r="O1600" t="s">
        <v>9428</v>
      </c>
      <c r="P1600" t="s">
        <v>11678</v>
      </c>
      <c r="Q1600" t="s">
        <v>11409</v>
      </c>
      <c r="R1600" t="s">
        <v>13926</v>
      </c>
      <c r="S1600" t="s">
        <v>13927</v>
      </c>
      <c r="T1600" t="s">
        <v>9427</v>
      </c>
      <c r="U1600" s="57">
        <v>46059</v>
      </c>
      <c r="V1600" s="57">
        <v>46096</v>
      </c>
      <c r="W1600" s="65">
        <f t="shared" si="24"/>
        <v>38</v>
      </c>
    </row>
    <row r="1601" spans="1:23" ht="13.5" x14ac:dyDescent="0.25">
      <c r="A1601" t="s">
        <v>4682</v>
      </c>
      <c r="B1601" s="57">
        <v>46069</v>
      </c>
      <c r="C1601" s="57">
        <v>46096</v>
      </c>
      <c r="D1601" t="s">
        <v>11676</v>
      </c>
      <c r="E1601" t="s">
        <v>9035</v>
      </c>
      <c r="F1601" t="s">
        <v>36</v>
      </c>
      <c r="G1601" t="s">
        <v>100</v>
      </c>
      <c r="H1601" t="s">
        <v>8869</v>
      </c>
      <c r="I1601" t="s">
        <v>39</v>
      </c>
      <c r="J1601" t="s">
        <v>17835</v>
      </c>
      <c r="K1601" t="s">
        <v>17834</v>
      </c>
      <c r="L1601" s="66">
        <v>28</v>
      </c>
      <c r="M1601" s="66">
        <v>0</v>
      </c>
      <c r="N1601" t="s">
        <v>8869</v>
      </c>
      <c r="O1601" t="s">
        <v>8821</v>
      </c>
      <c r="P1601" t="s">
        <v>11678</v>
      </c>
      <c r="Q1601" t="s">
        <v>11349</v>
      </c>
      <c r="R1601" t="s">
        <v>16446</v>
      </c>
      <c r="S1601" t="s">
        <v>16447</v>
      </c>
      <c r="T1601" t="s">
        <v>16448</v>
      </c>
      <c r="U1601" s="57">
        <v>46069</v>
      </c>
      <c r="V1601" s="57">
        <v>46096</v>
      </c>
      <c r="W1601" s="65">
        <f t="shared" si="24"/>
        <v>28</v>
      </c>
    </row>
    <row r="1602" spans="1:23" ht="13.5" x14ac:dyDescent="0.25">
      <c r="A1602" t="s">
        <v>1221</v>
      </c>
      <c r="B1602" s="57">
        <v>46093</v>
      </c>
      <c r="C1602" s="57">
        <v>46096</v>
      </c>
      <c r="D1602" t="s">
        <v>11676</v>
      </c>
      <c r="E1602" t="s">
        <v>3665</v>
      </c>
      <c r="F1602" t="s">
        <v>36</v>
      </c>
      <c r="G1602" t="s">
        <v>1060</v>
      </c>
      <c r="H1602" t="s">
        <v>38</v>
      </c>
      <c r="I1602" t="s">
        <v>39</v>
      </c>
      <c r="J1602" t="s">
        <v>17833</v>
      </c>
      <c r="K1602" t="s">
        <v>17834</v>
      </c>
      <c r="L1602" s="66">
        <v>4</v>
      </c>
      <c r="M1602" s="66">
        <v>0</v>
      </c>
      <c r="N1602" t="s">
        <v>38</v>
      </c>
      <c r="O1602" t="s">
        <v>3658</v>
      </c>
      <c r="P1602" t="s">
        <v>41</v>
      </c>
      <c r="Q1602" t="s">
        <v>3687</v>
      </c>
      <c r="R1602" t="s">
        <v>13709</v>
      </c>
      <c r="S1602" t="s">
        <v>13710</v>
      </c>
      <c r="T1602" t="s">
        <v>38</v>
      </c>
      <c r="U1602" s="57">
        <v>46093</v>
      </c>
      <c r="V1602" s="57">
        <v>46096</v>
      </c>
      <c r="W1602" s="65">
        <f t="shared" si="24"/>
        <v>4</v>
      </c>
    </row>
    <row r="1603" spans="1:23" ht="13.5" x14ac:dyDescent="0.25">
      <c r="A1603" t="s">
        <v>7921</v>
      </c>
      <c r="B1603" s="57">
        <v>46095</v>
      </c>
      <c r="C1603" s="57">
        <v>46096</v>
      </c>
      <c r="D1603" t="s">
        <v>11676</v>
      </c>
      <c r="E1603" t="s">
        <v>7929</v>
      </c>
      <c r="F1603" t="s">
        <v>36</v>
      </c>
      <c r="G1603" t="s">
        <v>7580</v>
      </c>
      <c r="H1603" t="s">
        <v>7923</v>
      </c>
      <c r="I1603" t="s">
        <v>39</v>
      </c>
      <c r="J1603" t="s">
        <v>18361</v>
      </c>
      <c r="K1603" t="s">
        <v>18362</v>
      </c>
      <c r="L1603" s="66">
        <v>2</v>
      </c>
      <c r="M1603" s="66">
        <v>0</v>
      </c>
      <c r="N1603" t="s">
        <v>7923</v>
      </c>
      <c r="O1603" t="s">
        <v>7924</v>
      </c>
      <c r="P1603" t="s">
        <v>7061</v>
      </c>
      <c r="Q1603" t="s">
        <v>224</v>
      </c>
      <c r="R1603"/>
      <c r="S1603"/>
      <c r="T1603"/>
      <c r="U1603" s="57">
        <v>46095</v>
      </c>
      <c r="V1603" s="57">
        <v>46096</v>
      </c>
      <c r="W1603" s="65">
        <f t="shared" ref="W1603:W1666" si="25">(V1603-U1603)+1</f>
        <v>2</v>
      </c>
    </row>
    <row r="1604" spans="1:23" ht="13.5" x14ac:dyDescent="0.25">
      <c r="A1604" t="s">
        <v>7640</v>
      </c>
      <c r="B1604" s="57">
        <v>46095</v>
      </c>
      <c r="C1604" s="57">
        <v>46096</v>
      </c>
      <c r="D1604" t="s">
        <v>11676</v>
      </c>
      <c r="E1604" t="s">
        <v>7643</v>
      </c>
      <c r="F1604" t="s">
        <v>36</v>
      </c>
      <c r="G1604" t="s">
        <v>7580</v>
      </c>
      <c r="H1604" t="s">
        <v>7513</v>
      </c>
      <c r="I1604" t="s">
        <v>39</v>
      </c>
      <c r="J1604" t="s">
        <v>18361</v>
      </c>
      <c r="K1604" t="s">
        <v>18362</v>
      </c>
      <c r="L1604" s="66">
        <v>2</v>
      </c>
      <c r="M1604" s="66">
        <v>0</v>
      </c>
      <c r="N1604" t="s">
        <v>7554</v>
      </c>
      <c r="O1604" t="s">
        <v>7555</v>
      </c>
      <c r="P1604" t="s">
        <v>7061</v>
      </c>
      <c r="Q1604" t="s">
        <v>224</v>
      </c>
      <c r="R1604"/>
      <c r="S1604"/>
      <c r="T1604"/>
      <c r="U1604" s="57">
        <v>46095</v>
      </c>
      <c r="V1604" s="57">
        <v>46096</v>
      </c>
      <c r="W1604" s="65">
        <f t="shared" si="25"/>
        <v>2</v>
      </c>
    </row>
    <row r="1605" spans="1:23" ht="13.5" x14ac:dyDescent="0.25">
      <c r="A1605" t="s">
        <v>9433</v>
      </c>
      <c r="B1605" s="57">
        <v>46023</v>
      </c>
      <c r="C1605" s="57">
        <v>46097</v>
      </c>
      <c r="D1605" t="s">
        <v>11676</v>
      </c>
      <c r="E1605" t="s">
        <v>9434</v>
      </c>
      <c r="F1605" t="s">
        <v>49</v>
      </c>
      <c r="G1605" t="s">
        <v>50</v>
      </c>
      <c r="H1605" t="s">
        <v>9426</v>
      </c>
      <c r="I1605" t="s">
        <v>39</v>
      </c>
      <c r="J1605" t="s">
        <v>17756</v>
      </c>
      <c r="K1605" t="s">
        <v>17757</v>
      </c>
      <c r="L1605" s="66">
        <v>75</v>
      </c>
      <c r="M1605" s="66">
        <v>0</v>
      </c>
      <c r="N1605" t="s">
        <v>9427</v>
      </c>
      <c r="O1605" t="s">
        <v>9428</v>
      </c>
      <c r="P1605" t="s">
        <v>11678</v>
      </c>
      <c r="Q1605" t="s">
        <v>224</v>
      </c>
      <c r="R1605"/>
      <c r="S1605"/>
      <c r="T1605"/>
      <c r="U1605" s="57">
        <v>46023</v>
      </c>
      <c r="V1605" s="57">
        <v>46097</v>
      </c>
      <c r="W1605" s="65">
        <f t="shared" si="25"/>
        <v>75</v>
      </c>
    </row>
    <row r="1606" spans="1:23" ht="13.5" x14ac:dyDescent="0.25">
      <c r="A1606" t="s">
        <v>9537</v>
      </c>
      <c r="B1606" s="57">
        <v>46023</v>
      </c>
      <c r="C1606" s="57">
        <v>46097</v>
      </c>
      <c r="D1606" t="s">
        <v>11676</v>
      </c>
      <c r="E1606" t="s">
        <v>10061</v>
      </c>
      <c r="F1606" t="s">
        <v>36</v>
      </c>
      <c r="G1606" t="s">
        <v>37</v>
      </c>
      <c r="H1606" t="s">
        <v>9426</v>
      </c>
      <c r="I1606" t="s">
        <v>39</v>
      </c>
      <c r="J1606" t="s">
        <v>17833</v>
      </c>
      <c r="K1606" t="s">
        <v>17834</v>
      </c>
      <c r="L1606" s="66">
        <v>75</v>
      </c>
      <c r="M1606" s="66">
        <v>0</v>
      </c>
      <c r="N1606" t="s">
        <v>9427</v>
      </c>
      <c r="O1606" t="s">
        <v>10057</v>
      </c>
      <c r="P1606" t="s">
        <v>11678</v>
      </c>
      <c r="Q1606" t="s">
        <v>11531</v>
      </c>
      <c r="R1606" t="s">
        <v>14976</v>
      </c>
      <c r="S1606" t="s">
        <v>14977</v>
      </c>
      <c r="T1606" t="s">
        <v>9427</v>
      </c>
      <c r="U1606" s="57">
        <v>46023</v>
      </c>
      <c r="V1606" s="57">
        <v>46097</v>
      </c>
      <c r="W1606" s="65">
        <f t="shared" si="25"/>
        <v>75</v>
      </c>
    </row>
    <row r="1607" spans="1:23" ht="13.5" x14ac:dyDescent="0.25">
      <c r="A1607" t="s">
        <v>7113</v>
      </c>
      <c r="B1607" s="57">
        <v>46023</v>
      </c>
      <c r="C1607" s="57">
        <v>46097</v>
      </c>
      <c r="D1607" t="s">
        <v>11676</v>
      </c>
      <c r="E1607" t="s">
        <v>7114</v>
      </c>
      <c r="F1607" t="s">
        <v>36</v>
      </c>
      <c r="G1607" t="s">
        <v>37</v>
      </c>
      <c r="H1607" t="s">
        <v>45</v>
      </c>
      <c r="I1607" t="s">
        <v>39</v>
      </c>
      <c r="J1607" t="s">
        <v>17833</v>
      </c>
      <c r="K1607" t="s">
        <v>17834</v>
      </c>
      <c r="L1607" s="66">
        <v>75</v>
      </c>
      <c r="M1607" s="66">
        <v>0</v>
      </c>
      <c r="N1607" t="s">
        <v>46</v>
      </c>
      <c r="O1607" t="s">
        <v>7060</v>
      </c>
      <c r="P1607" t="s">
        <v>7061</v>
      </c>
      <c r="Q1607" t="s">
        <v>11571</v>
      </c>
      <c r="R1607" t="s">
        <v>14986</v>
      </c>
      <c r="S1607" t="s">
        <v>14987</v>
      </c>
      <c r="T1607" t="s">
        <v>46</v>
      </c>
      <c r="U1607" s="57">
        <v>46023</v>
      </c>
      <c r="V1607" s="57">
        <v>46097</v>
      </c>
      <c r="W1607" s="65">
        <f t="shared" si="25"/>
        <v>75</v>
      </c>
    </row>
    <row r="1608" spans="1:23" ht="13.5" x14ac:dyDescent="0.25">
      <c r="A1608" t="s">
        <v>4449</v>
      </c>
      <c r="B1608" s="57">
        <v>46023</v>
      </c>
      <c r="C1608" s="57">
        <v>46097</v>
      </c>
      <c r="D1608" t="s">
        <v>11676</v>
      </c>
      <c r="E1608" t="s">
        <v>4772</v>
      </c>
      <c r="F1608" t="s">
        <v>36</v>
      </c>
      <c r="G1608" t="s">
        <v>37</v>
      </c>
      <c r="H1608" t="s">
        <v>159</v>
      </c>
      <c r="I1608" t="s">
        <v>39</v>
      </c>
      <c r="J1608" t="s">
        <v>17833</v>
      </c>
      <c r="K1608" t="s">
        <v>17834</v>
      </c>
      <c r="L1608" s="66">
        <v>75</v>
      </c>
      <c r="M1608" s="66">
        <v>0</v>
      </c>
      <c r="N1608" t="s">
        <v>160</v>
      </c>
      <c r="O1608" t="s">
        <v>4764</v>
      </c>
      <c r="P1608" t="s">
        <v>41</v>
      </c>
      <c r="Q1608" t="s">
        <v>11038</v>
      </c>
      <c r="R1608" t="s">
        <v>14984</v>
      </c>
      <c r="S1608" t="s">
        <v>14985</v>
      </c>
      <c r="T1608" t="s">
        <v>160</v>
      </c>
      <c r="U1608" s="57">
        <v>46023</v>
      </c>
      <c r="V1608" s="57">
        <v>46097</v>
      </c>
      <c r="W1608" s="65">
        <f t="shared" si="25"/>
        <v>75</v>
      </c>
    </row>
    <row r="1609" spans="1:23" ht="13.5" x14ac:dyDescent="0.25">
      <c r="A1609" t="s">
        <v>577</v>
      </c>
      <c r="B1609" s="57">
        <v>46023</v>
      </c>
      <c r="C1609" s="57">
        <v>46097</v>
      </c>
      <c r="D1609" t="s">
        <v>11676</v>
      </c>
      <c r="E1609" t="s">
        <v>578</v>
      </c>
      <c r="F1609" t="s">
        <v>36</v>
      </c>
      <c r="G1609" t="s">
        <v>37</v>
      </c>
      <c r="H1609" t="s">
        <v>38</v>
      </c>
      <c r="I1609" t="s">
        <v>39</v>
      </c>
      <c r="J1609" t="s">
        <v>17833</v>
      </c>
      <c r="K1609" t="s">
        <v>17834</v>
      </c>
      <c r="L1609" s="66">
        <v>75</v>
      </c>
      <c r="M1609" s="66">
        <v>0</v>
      </c>
      <c r="N1609" t="s">
        <v>38</v>
      </c>
      <c r="O1609" t="s">
        <v>566</v>
      </c>
      <c r="P1609" t="s">
        <v>41</v>
      </c>
      <c r="Q1609" t="s">
        <v>10371</v>
      </c>
      <c r="R1609" t="s">
        <v>14978</v>
      </c>
      <c r="S1609" t="s">
        <v>14979</v>
      </c>
      <c r="T1609" t="s">
        <v>38</v>
      </c>
      <c r="U1609" s="57">
        <v>46023</v>
      </c>
      <c r="V1609" s="57">
        <v>46097</v>
      </c>
      <c r="W1609" s="65">
        <f t="shared" si="25"/>
        <v>75</v>
      </c>
    </row>
    <row r="1610" spans="1:23" ht="13.5" x14ac:dyDescent="0.25">
      <c r="A1610" t="s">
        <v>9309</v>
      </c>
      <c r="B1610" s="57">
        <v>46023</v>
      </c>
      <c r="C1610" s="57">
        <v>46097</v>
      </c>
      <c r="D1610" t="s">
        <v>11676</v>
      </c>
      <c r="E1610" t="s">
        <v>9310</v>
      </c>
      <c r="F1610" t="s">
        <v>36</v>
      </c>
      <c r="G1610" t="s">
        <v>37</v>
      </c>
      <c r="H1610" t="s">
        <v>9188</v>
      </c>
      <c r="I1610" t="s">
        <v>39</v>
      </c>
      <c r="J1610" t="s">
        <v>17833</v>
      </c>
      <c r="K1610" t="s">
        <v>17834</v>
      </c>
      <c r="L1610" s="66">
        <v>75</v>
      </c>
      <c r="M1610" s="66">
        <v>0</v>
      </c>
      <c r="N1610" t="s">
        <v>9189</v>
      </c>
      <c r="O1610" t="s">
        <v>9190</v>
      </c>
      <c r="P1610" t="s">
        <v>11678</v>
      </c>
      <c r="Q1610" t="s">
        <v>9381</v>
      </c>
      <c r="R1610" t="s">
        <v>13117</v>
      </c>
      <c r="S1610" t="s">
        <v>13118</v>
      </c>
      <c r="T1610" t="s">
        <v>9378</v>
      </c>
      <c r="U1610" s="57">
        <v>46023</v>
      </c>
      <c r="V1610" s="57">
        <v>46097</v>
      </c>
      <c r="W1610" s="65">
        <f t="shared" si="25"/>
        <v>75</v>
      </c>
    </row>
    <row r="1611" spans="1:23" ht="13.5" x14ac:dyDescent="0.25">
      <c r="A1611" t="s">
        <v>9789</v>
      </c>
      <c r="B1611" s="57">
        <v>46023</v>
      </c>
      <c r="C1611" s="57">
        <v>46097</v>
      </c>
      <c r="D1611" t="s">
        <v>11676</v>
      </c>
      <c r="E1611" t="s">
        <v>9790</v>
      </c>
      <c r="F1611" t="s">
        <v>36</v>
      </c>
      <c r="G1611" t="s">
        <v>44</v>
      </c>
      <c r="H1611" t="s">
        <v>9426</v>
      </c>
      <c r="I1611" t="s">
        <v>39</v>
      </c>
      <c r="J1611" t="s">
        <v>17572</v>
      </c>
      <c r="K1611" t="s">
        <v>17573</v>
      </c>
      <c r="L1611" s="66">
        <v>75</v>
      </c>
      <c r="M1611" s="66">
        <v>0</v>
      </c>
      <c r="N1611" t="s">
        <v>9427</v>
      </c>
      <c r="O1611" t="s">
        <v>9428</v>
      </c>
      <c r="P1611" t="s">
        <v>11678</v>
      </c>
      <c r="Q1611" t="s">
        <v>224</v>
      </c>
      <c r="R1611"/>
      <c r="S1611"/>
      <c r="T1611"/>
      <c r="U1611" s="57">
        <v>46023</v>
      </c>
      <c r="V1611" s="57">
        <v>46097</v>
      </c>
      <c r="W1611" s="65">
        <f t="shared" si="25"/>
        <v>75</v>
      </c>
    </row>
    <row r="1612" spans="1:23" ht="13.5" x14ac:dyDescent="0.25">
      <c r="A1612" t="s">
        <v>2251</v>
      </c>
      <c r="B1612" s="57">
        <v>46023</v>
      </c>
      <c r="C1612" s="57">
        <v>46097</v>
      </c>
      <c r="D1612" t="s">
        <v>11676</v>
      </c>
      <c r="E1612" t="s">
        <v>5789</v>
      </c>
      <c r="F1612" t="s">
        <v>36</v>
      </c>
      <c r="G1612" t="s">
        <v>37</v>
      </c>
      <c r="H1612" t="s">
        <v>38</v>
      </c>
      <c r="I1612" t="s">
        <v>39</v>
      </c>
      <c r="J1612" t="s">
        <v>17833</v>
      </c>
      <c r="K1612" t="s">
        <v>17834</v>
      </c>
      <c r="L1612" s="66">
        <v>75</v>
      </c>
      <c r="M1612" s="66">
        <v>0</v>
      </c>
      <c r="N1612" t="s">
        <v>38</v>
      </c>
      <c r="O1612" t="s">
        <v>5767</v>
      </c>
      <c r="P1612" t="s">
        <v>41</v>
      </c>
      <c r="Q1612" t="s">
        <v>5768</v>
      </c>
      <c r="R1612" t="s">
        <v>14980</v>
      </c>
      <c r="S1612" t="s">
        <v>14981</v>
      </c>
      <c r="T1612" t="s">
        <v>38</v>
      </c>
      <c r="U1612" s="57">
        <v>46023</v>
      </c>
      <c r="V1612" s="57">
        <v>46097</v>
      </c>
      <c r="W1612" s="65">
        <f t="shared" si="25"/>
        <v>75</v>
      </c>
    </row>
    <row r="1613" spans="1:23" ht="13.5" x14ac:dyDescent="0.25">
      <c r="A1613" t="s">
        <v>9713</v>
      </c>
      <c r="B1613" s="57">
        <v>46039</v>
      </c>
      <c r="C1613" s="57">
        <v>46097</v>
      </c>
      <c r="D1613" t="s">
        <v>11676</v>
      </c>
      <c r="E1613" t="s">
        <v>9716</v>
      </c>
      <c r="F1613" t="s">
        <v>36</v>
      </c>
      <c r="G1613" t="s">
        <v>37</v>
      </c>
      <c r="H1613" t="s">
        <v>9426</v>
      </c>
      <c r="I1613" t="s">
        <v>39</v>
      </c>
      <c r="J1613" t="s">
        <v>17833</v>
      </c>
      <c r="K1613" t="s">
        <v>17834</v>
      </c>
      <c r="L1613" s="66">
        <v>59</v>
      </c>
      <c r="M1613" s="66">
        <v>0</v>
      </c>
      <c r="N1613" t="s">
        <v>9427</v>
      </c>
      <c r="O1613" t="s">
        <v>9428</v>
      </c>
      <c r="P1613" t="s">
        <v>11678</v>
      </c>
      <c r="Q1613" t="s">
        <v>11425</v>
      </c>
      <c r="R1613" t="s">
        <v>16185</v>
      </c>
      <c r="S1613" t="s">
        <v>16186</v>
      </c>
      <c r="T1613" t="s">
        <v>9427</v>
      </c>
      <c r="U1613" s="57">
        <v>46039</v>
      </c>
      <c r="V1613" s="57">
        <v>46097</v>
      </c>
      <c r="W1613" s="65">
        <f t="shared" si="25"/>
        <v>59</v>
      </c>
    </row>
    <row r="1614" spans="1:23" ht="13.5" x14ac:dyDescent="0.25">
      <c r="A1614" t="s">
        <v>3651</v>
      </c>
      <c r="B1614" s="57">
        <v>46039</v>
      </c>
      <c r="C1614" s="57">
        <v>46097</v>
      </c>
      <c r="D1614" t="s">
        <v>11676</v>
      </c>
      <c r="E1614" t="s">
        <v>3652</v>
      </c>
      <c r="F1614" t="s">
        <v>36</v>
      </c>
      <c r="G1614" t="s">
        <v>37</v>
      </c>
      <c r="H1614" t="s">
        <v>159</v>
      </c>
      <c r="I1614" t="s">
        <v>39</v>
      </c>
      <c r="J1614" t="s">
        <v>17833</v>
      </c>
      <c r="K1614" t="s">
        <v>17834</v>
      </c>
      <c r="L1614" s="66">
        <v>59</v>
      </c>
      <c r="M1614" s="66">
        <v>0</v>
      </c>
      <c r="N1614" t="s">
        <v>160</v>
      </c>
      <c r="O1614" t="s">
        <v>3622</v>
      </c>
      <c r="P1614" t="s">
        <v>41</v>
      </c>
      <c r="Q1614" t="s">
        <v>10873</v>
      </c>
      <c r="R1614" t="s">
        <v>16183</v>
      </c>
      <c r="S1614" t="s">
        <v>16184</v>
      </c>
      <c r="T1614" t="s">
        <v>160</v>
      </c>
      <c r="U1614" s="57">
        <v>46039</v>
      </c>
      <c r="V1614" s="57">
        <v>46097</v>
      </c>
      <c r="W1614" s="65">
        <f t="shared" si="25"/>
        <v>59</v>
      </c>
    </row>
    <row r="1615" spans="1:23" ht="13.5" x14ac:dyDescent="0.25">
      <c r="A1615" t="s">
        <v>9629</v>
      </c>
      <c r="B1615" s="57">
        <v>46050</v>
      </c>
      <c r="C1615" s="57">
        <v>46097</v>
      </c>
      <c r="D1615" t="s">
        <v>11676</v>
      </c>
      <c r="E1615" t="s">
        <v>9632</v>
      </c>
      <c r="F1615" t="s">
        <v>36</v>
      </c>
      <c r="G1615" t="s">
        <v>37</v>
      </c>
      <c r="H1615" t="s">
        <v>9426</v>
      </c>
      <c r="I1615" t="s">
        <v>39</v>
      </c>
      <c r="J1615" t="s">
        <v>17833</v>
      </c>
      <c r="K1615" t="s">
        <v>17834</v>
      </c>
      <c r="L1615" s="66">
        <v>48</v>
      </c>
      <c r="M1615" s="66">
        <v>0</v>
      </c>
      <c r="N1615" t="s">
        <v>9427</v>
      </c>
      <c r="O1615" t="s">
        <v>9428</v>
      </c>
      <c r="P1615" t="s">
        <v>11678</v>
      </c>
      <c r="Q1615" t="s">
        <v>11436</v>
      </c>
      <c r="R1615" t="s">
        <v>16113</v>
      </c>
      <c r="S1615" t="s">
        <v>16114</v>
      </c>
      <c r="T1615" t="s">
        <v>9427</v>
      </c>
      <c r="U1615" s="57">
        <v>46050</v>
      </c>
      <c r="V1615" s="57">
        <v>46097</v>
      </c>
      <c r="W1615" s="65">
        <f t="shared" si="25"/>
        <v>48</v>
      </c>
    </row>
    <row r="1616" spans="1:23" ht="13.5" x14ac:dyDescent="0.25">
      <c r="A1616" t="s">
        <v>9544</v>
      </c>
      <c r="B1616" s="57">
        <v>46069</v>
      </c>
      <c r="C1616" s="57">
        <v>46097</v>
      </c>
      <c r="D1616" t="s">
        <v>11676</v>
      </c>
      <c r="E1616" t="s">
        <v>9547</v>
      </c>
      <c r="F1616" t="s">
        <v>36</v>
      </c>
      <c r="G1616" t="s">
        <v>37</v>
      </c>
      <c r="H1616" t="s">
        <v>9426</v>
      </c>
      <c r="I1616" t="s">
        <v>39</v>
      </c>
      <c r="J1616" t="s">
        <v>17833</v>
      </c>
      <c r="K1616" t="s">
        <v>17834</v>
      </c>
      <c r="L1616" s="66">
        <v>29</v>
      </c>
      <c r="M1616" s="66">
        <v>0</v>
      </c>
      <c r="N1616" t="s">
        <v>9427</v>
      </c>
      <c r="O1616" t="s">
        <v>9428</v>
      </c>
      <c r="P1616" t="s">
        <v>11678</v>
      </c>
      <c r="Q1616" t="s">
        <v>11419</v>
      </c>
      <c r="R1616" t="s">
        <v>16330</v>
      </c>
      <c r="S1616" t="s">
        <v>16331</v>
      </c>
      <c r="T1616" t="s">
        <v>9427</v>
      </c>
      <c r="U1616" s="57">
        <v>46069</v>
      </c>
      <c r="V1616" s="57">
        <v>46097</v>
      </c>
      <c r="W1616" s="65">
        <f t="shared" si="25"/>
        <v>29</v>
      </c>
    </row>
    <row r="1617" spans="1:23" ht="13.5" x14ac:dyDescent="0.25">
      <c r="A1617" t="s">
        <v>642</v>
      </c>
      <c r="B1617" s="57">
        <v>46073</v>
      </c>
      <c r="C1617" s="57">
        <v>46097</v>
      </c>
      <c r="D1617" t="s">
        <v>11676</v>
      </c>
      <c r="E1617" t="s">
        <v>643</v>
      </c>
      <c r="F1617" t="s">
        <v>36</v>
      </c>
      <c r="G1617" t="s">
        <v>37</v>
      </c>
      <c r="H1617" t="s">
        <v>38</v>
      </c>
      <c r="I1617" t="s">
        <v>39</v>
      </c>
      <c r="J1617" t="s">
        <v>17833</v>
      </c>
      <c r="K1617" t="s">
        <v>17834</v>
      </c>
      <c r="L1617" s="66">
        <v>25</v>
      </c>
      <c r="M1617" s="66">
        <v>0</v>
      </c>
      <c r="N1617" t="s">
        <v>38</v>
      </c>
      <c r="O1617" t="s">
        <v>644</v>
      </c>
      <c r="P1617" t="s">
        <v>41</v>
      </c>
      <c r="Q1617" t="s">
        <v>10387</v>
      </c>
      <c r="R1617" t="s">
        <v>14376</v>
      </c>
      <c r="S1617" t="s">
        <v>14377</v>
      </c>
      <c r="T1617" t="s">
        <v>38</v>
      </c>
      <c r="U1617" s="57">
        <v>46073</v>
      </c>
      <c r="V1617" s="57">
        <v>46097</v>
      </c>
      <c r="W1617" s="65">
        <f t="shared" si="25"/>
        <v>25</v>
      </c>
    </row>
    <row r="1618" spans="1:23" ht="13.5" x14ac:dyDescent="0.25">
      <c r="A1618" t="s">
        <v>4171</v>
      </c>
      <c r="B1618" s="57">
        <v>46073</v>
      </c>
      <c r="C1618" s="57">
        <v>46097</v>
      </c>
      <c r="D1618" t="s">
        <v>11676</v>
      </c>
      <c r="E1618" t="s">
        <v>5099</v>
      </c>
      <c r="F1618" t="s">
        <v>36</v>
      </c>
      <c r="G1618" t="s">
        <v>37</v>
      </c>
      <c r="H1618" t="s">
        <v>38</v>
      </c>
      <c r="I1618" t="s">
        <v>39</v>
      </c>
      <c r="J1618" t="s">
        <v>17833</v>
      </c>
      <c r="K1618" t="s">
        <v>17834</v>
      </c>
      <c r="L1618" s="66">
        <v>25</v>
      </c>
      <c r="M1618" s="66">
        <v>0</v>
      </c>
      <c r="N1618" t="s">
        <v>38</v>
      </c>
      <c r="O1618" t="s">
        <v>5054</v>
      </c>
      <c r="P1618" t="s">
        <v>41</v>
      </c>
      <c r="Q1618" t="s">
        <v>5060</v>
      </c>
      <c r="R1618" t="s">
        <v>12105</v>
      </c>
      <c r="S1618" t="s">
        <v>12106</v>
      </c>
      <c r="T1618" t="s">
        <v>38</v>
      </c>
      <c r="U1618" s="57">
        <v>46073</v>
      </c>
      <c r="V1618" s="57">
        <v>46097</v>
      </c>
      <c r="W1618" s="65">
        <f t="shared" si="25"/>
        <v>25</v>
      </c>
    </row>
    <row r="1619" spans="1:23" ht="13.5" x14ac:dyDescent="0.25">
      <c r="A1619" t="s">
        <v>8944</v>
      </c>
      <c r="B1619" s="57">
        <v>46077</v>
      </c>
      <c r="C1619" s="57">
        <v>46097</v>
      </c>
      <c r="D1619" t="s">
        <v>11676</v>
      </c>
      <c r="E1619" t="s">
        <v>8946</v>
      </c>
      <c r="F1619" t="s">
        <v>36</v>
      </c>
      <c r="G1619" t="s">
        <v>37</v>
      </c>
      <c r="H1619" t="s">
        <v>8869</v>
      </c>
      <c r="I1619" t="s">
        <v>39</v>
      </c>
      <c r="J1619" t="s">
        <v>17833</v>
      </c>
      <c r="K1619" t="s">
        <v>17834</v>
      </c>
      <c r="L1619" s="66">
        <v>21</v>
      </c>
      <c r="M1619" s="66">
        <v>0</v>
      </c>
      <c r="N1619" t="s">
        <v>8869</v>
      </c>
      <c r="O1619" t="s">
        <v>8821</v>
      </c>
      <c r="P1619" t="s">
        <v>11678</v>
      </c>
      <c r="Q1619" t="s">
        <v>11330</v>
      </c>
      <c r="R1619" t="s">
        <v>16505</v>
      </c>
      <c r="S1619" t="s">
        <v>16506</v>
      </c>
      <c r="T1619" t="s">
        <v>8869</v>
      </c>
      <c r="U1619" s="57">
        <v>46077</v>
      </c>
      <c r="V1619" s="57">
        <v>46097</v>
      </c>
      <c r="W1619" s="65">
        <f t="shared" si="25"/>
        <v>21</v>
      </c>
    </row>
    <row r="1620" spans="1:23" ht="13.5" x14ac:dyDescent="0.25">
      <c r="A1620" t="s">
        <v>2023</v>
      </c>
      <c r="B1620" s="57">
        <v>46078</v>
      </c>
      <c r="C1620" s="57">
        <v>46097</v>
      </c>
      <c r="D1620" t="s">
        <v>11676</v>
      </c>
      <c r="E1620" t="s">
        <v>5612</v>
      </c>
      <c r="F1620" t="s">
        <v>36</v>
      </c>
      <c r="G1620" t="s">
        <v>37</v>
      </c>
      <c r="H1620" t="s">
        <v>38</v>
      </c>
      <c r="I1620" t="s">
        <v>39</v>
      </c>
      <c r="J1620" t="s">
        <v>17833</v>
      </c>
      <c r="K1620" t="s">
        <v>17834</v>
      </c>
      <c r="L1620" s="66">
        <v>20</v>
      </c>
      <c r="M1620" s="66">
        <v>0</v>
      </c>
      <c r="N1620" t="s">
        <v>38</v>
      </c>
      <c r="O1620" t="s">
        <v>5581</v>
      </c>
      <c r="P1620" t="s">
        <v>41</v>
      </c>
      <c r="Q1620" t="s">
        <v>11145</v>
      </c>
      <c r="R1620" t="s">
        <v>16516</v>
      </c>
      <c r="S1620" t="s">
        <v>16517</v>
      </c>
      <c r="T1620" t="s">
        <v>38</v>
      </c>
      <c r="U1620" s="57">
        <v>46078</v>
      </c>
      <c r="V1620" s="57">
        <v>46097</v>
      </c>
      <c r="W1620" s="65">
        <f t="shared" si="25"/>
        <v>20</v>
      </c>
    </row>
    <row r="1621" spans="1:23" ht="13.5" x14ac:dyDescent="0.25">
      <c r="A1621" t="s">
        <v>2421</v>
      </c>
      <c r="B1621" s="57">
        <v>46080</v>
      </c>
      <c r="C1621" s="57">
        <v>46097</v>
      </c>
      <c r="D1621" t="s">
        <v>11676</v>
      </c>
      <c r="E1621" t="s">
        <v>5422</v>
      </c>
      <c r="F1621" t="s">
        <v>36</v>
      </c>
      <c r="G1621" t="s">
        <v>37</v>
      </c>
      <c r="H1621" t="s">
        <v>159</v>
      </c>
      <c r="I1621" t="s">
        <v>39</v>
      </c>
      <c r="J1621" t="s">
        <v>17833</v>
      </c>
      <c r="K1621" t="s">
        <v>17834</v>
      </c>
      <c r="L1621" s="66">
        <v>18</v>
      </c>
      <c r="M1621" s="66">
        <v>0</v>
      </c>
      <c r="N1621" t="s">
        <v>160</v>
      </c>
      <c r="O1621" t="s">
        <v>5423</v>
      </c>
      <c r="P1621" t="s">
        <v>41</v>
      </c>
      <c r="Q1621" t="s">
        <v>5237</v>
      </c>
      <c r="R1621" t="s">
        <v>15595</v>
      </c>
      <c r="S1621" t="s">
        <v>15596</v>
      </c>
      <c r="T1621" t="s">
        <v>160</v>
      </c>
      <c r="U1621" s="57">
        <v>46080</v>
      </c>
      <c r="V1621" s="57">
        <v>46097</v>
      </c>
      <c r="W1621" s="65">
        <f t="shared" si="25"/>
        <v>18</v>
      </c>
    </row>
    <row r="1622" spans="1:23" ht="13.5" x14ac:dyDescent="0.25">
      <c r="A1622" t="s">
        <v>3494</v>
      </c>
      <c r="B1622" s="57">
        <v>46085</v>
      </c>
      <c r="C1622" s="57">
        <v>46097</v>
      </c>
      <c r="D1622" t="s">
        <v>11676</v>
      </c>
      <c r="E1622" t="s">
        <v>5580</v>
      </c>
      <c r="F1622" t="s">
        <v>36</v>
      </c>
      <c r="G1622" t="s">
        <v>37</v>
      </c>
      <c r="H1622" t="s">
        <v>38</v>
      </c>
      <c r="I1622" t="s">
        <v>39</v>
      </c>
      <c r="J1622" t="s">
        <v>17833</v>
      </c>
      <c r="K1622" t="s">
        <v>17834</v>
      </c>
      <c r="L1622" s="66">
        <v>13</v>
      </c>
      <c r="M1622" s="66">
        <v>0</v>
      </c>
      <c r="N1622" t="s">
        <v>38</v>
      </c>
      <c r="O1622" t="s">
        <v>5581</v>
      </c>
      <c r="P1622" t="s">
        <v>41</v>
      </c>
      <c r="Q1622" t="s">
        <v>2023</v>
      </c>
      <c r="R1622" t="s">
        <v>14760</v>
      </c>
      <c r="S1622" t="s">
        <v>14761</v>
      </c>
      <c r="T1622" t="s">
        <v>38</v>
      </c>
      <c r="U1622" s="57">
        <v>46085</v>
      </c>
      <c r="V1622" s="57">
        <v>46097</v>
      </c>
      <c r="W1622" s="65">
        <f t="shared" si="25"/>
        <v>13</v>
      </c>
    </row>
    <row r="1623" spans="1:23" ht="13.5" x14ac:dyDescent="0.25">
      <c r="A1623" t="s">
        <v>315</v>
      </c>
      <c r="B1623" s="57">
        <v>46085</v>
      </c>
      <c r="C1623" s="57">
        <v>46097</v>
      </c>
      <c r="D1623" t="s">
        <v>11676</v>
      </c>
      <c r="E1623" t="s">
        <v>1037</v>
      </c>
      <c r="F1623" t="s">
        <v>36</v>
      </c>
      <c r="G1623" t="s">
        <v>37</v>
      </c>
      <c r="H1623" t="s">
        <v>122</v>
      </c>
      <c r="I1623" t="s">
        <v>39</v>
      </c>
      <c r="J1623" t="s">
        <v>17833</v>
      </c>
      <c r="K1623" t="s">
        <v>17834</v>
      </c>
      <c r="L1623" s="66">
        <v>13</v>
      </c>
      <c r="M1623" s="66">
        <v>0</v>
      </c>
      <c r="N1623" t="s">
        <v>122</v>
      </c>
      <c r="O1623" t="s">
        <v>965</v>
      </c>
      <c r="P1623" t="s">
        <v>41</v>
      </c>
      <c r="Q1623" t="s">
        <v>1020</v>
      </c>
      <c r="R1623" t="s">
        <v>11935</v>
      </c>
      <c r="S1623" t="s">
        <v>11936</v>
      </c>
      <c r="T1623" t="s">
        <v>122</v>
      </c>
      <c r="U1623" s="57">
        <v>46085</v>
      </c>
      <c r="V1623" s="57">
        <v>46097</v>
      </c>
      <c r="W1623" s="65">
        <f t="shared" si="25"/>
        <v>13</v>
      </c>
    </row>
    <row r="1624" spans="1:23" ht="13.5" x14ac:dyDescent="0.25">
      <c r="A1624" t="s">
        <v>2845</v>
      </c>
      <c r="B1624" s="57">
        <v>46085</v>
      </c>
      <c r="C1624" s="57">
        <v>46097</v>
      </c>
      <c r="D1624" t="s">
        <v>11676</v>
      </c>
      <c r="E1624" t="s">
        <v>4610</v>
      </c>
      <c r="F1624" t="s">
        <v>36</v>
      </c>
      <c r="G1624" t="s">
        <v>37</v>
      </c>
      <c r="H1624" t="s">
        <v>38</v>
      </c>
      <c r="I1624" t="s">
        <v>39</v>
      </c>
      <c r="J1624" t="s">
        <v>17833</v>
      </c>
      <c r="K1624" t="s">
        <v>17834</v>
      </c>
      <c r="L1624" s="66">
        <v>13</v>
      </c>
      <c r="M1624" s="66">
        <v>0</v>
      </c>
      <c r="N1624" t="s">
        <v>38</v>
      </c>
      <c r="O1624" t="s">
        <v>4572</v>
      </c>
      <c r="P1624" t="s">
        <v>41</v>
      </c>
      <c r="Q1624" t="s">
        <v>11007</v>
      </c>
      <c r="R1624" t="s">
        <v>16582</v>
      </c>
      <c r="S1624" t="s">
        <v>16583</v>
      </c>
      <c r="T1624" t="s">
        <v>38</v>
      </c>
      <c r="U1624" s="57">
        <v>46085</v>
      </c>
      <c r="V1624" s="57">
        <v>46097</v>
      </c>
      <c r="W1624" s="65">
        <f t="shared" si="25"/>
        <v>13</v>
      </c>
    </row>
    <row r="1625" spans="1:23" ht="13.5" x14ac:dyDescent="0.25">
      <c r="A1625" t="s">
        <v>1682</v>
      </c>
      <c r="B1625" s="57">
        <v>46085</v>
      </c>
      <c r="C1625" s="57">
        <v>46097</v>
      </c>
      <c r="D1625" t="s">
        <v>11676</v>
      </c>
      <c r="E1625" t="s">
        <v>1683</v>
      </c>
      <c r="F1625" t="s">
        <v>36</v>
      </c>
      <c r="G1625" t="s">
        <v>37</v>
      </c>
      <c r="H1625" t="s">
        <v>159</v>
      </c>
      <c r="I1625" t="s">
        <v>39</v>
      </c>
      <c r="J1625" t="s">
        <v>17833</v>
      </c>
      <c r="K1625" t="s">
        <v>17834</v>
      </c>
      <c r="L1625" s="66">
        <v>13</v>
      </c>
      <c r="M1625" s="66">
        <v>0</v>
      </c>
      <c r="N1625" t="s">
        <v>160</v>
      </c>
      <c r="O1625" t="s">
        <v>1666</v>
      </c>
      <c r="P1625" t="s">
        <v>41</v>
      </c>
      <c r="Q1625" t="s">
        <v>1674</v>
      </c>
      <c r="R1625" t="s">
        <v>15063</v>
      </c>
      <c r="S1625" t="s">
        <v>15064</v>
      </c>
      <c r="T1625" t="s">
        <v>160</v>
      </c>
      <c r="U1625" s="57">
        <v>46085</v>
      </c>
      <c r="V1625" s="57">
        <v>46097</v>
      </c>
      <c r="W1625" s="65">
        <f t="shared" si="25"/>
        <v>13</v>
      </c>
    </row>
    <row r="1626" spans="1:23" ht="13.5" x14ac:dyDescent="0.25">
      <c r="A1626" t="s">
        <v>587</v>
      </c>
      <c r="B1626" s="57">
        <v>46086</v>
      </c>
      <c r="C1626" s="57">
        <v>46097</v>
      </c>
      <c r="D1626" t="s">
        <v>11676</v>
      </c>
      <c r="E1626" t="s">
        <v>4630</v>
      </c>
      <c r="F1626" t="s">
        <v>36</v>
      </c>
      <c r="G1626" t="s">
        <v>37</v>
      </c>
      <c r="H1626" t="s">
        <v>159</v>
      </c>
      <c r="I1626" t="s">
        <v>39</v>
      </c>
      <c r="J1626" t="s">
        <v>17833</v>
      </c>
      <c r="K1626" t="s">
        <v>17834</v>
      </c>
      <c r="L1626" s="66">
        <v>12</v>
      </c>
      <c r="M1626" s="66">
        <v>0</v>
      </c>
      <c r="N1626" t="s">
        <v>160</v>
      </c>
      <c r="O1626" t="s">
        <v>4572</v>
      </c>
      <c r="P1626" t="s">
        <v>41</v>
      </c>
      <c r="Q1626" t="s">
        <v>10989</v>
      </c>
      <c r="R1626" t="s">
        <v>16600</v>
      </c>
      <c r="S1626" t="s">
        <v>16601</v>
      </c>
      <c r="T1626" t="s">
        <v>160</v>
      </c>
      <c r="U1626" s="57">
        <v>46086</v>
      </c>
      <c r="V1626" s="57">
        <v>46097</v>
      </c>
      <c r="W1626" s="65">
        <f t="shared" si="25"/>
        <v>12</v>
      </c>
    </row>
    <row r="1627" spans="1:23" ht="13.5" x14ac:dyDescent="0.25">
      <c r="A1627" t="s">
        <v>617</v>
      </c>
      <c r="B1627" s="57">
        <v>46087</v>
      </c>
      <c r="C1627" s="57">
        <v>46097</v>
      </c>
      <c r="D1627" t="s">
        <v>11676</v>
      </c>
      <c r="E1627" t="s">
        <v>618</v>
      </c>
      <c r="F1627" t="s">
        <v>36</v>
      </c>
      <c r="G1627" t="s">
        <v>37</v>
      </c>
      <c r="H1627" t="s">
        <v>38</v>
      </c>
      <c r="I1627" t="s">
        <v>39</v>
      </c>
      <c r="J1627" t="s">
        <v>17833</v>
      </c>
      <c r="K1627" t="s">
        <v>17834</v>
      </c>
      <c r="L1627" s="66">
        <v>11</v>
      </c>
      <c r="M1627" s="66">
        <v>0</v>
      </c>
      <c r="N1627" t="s">
        <v>38</v>
      </c>
      <c r="O1627" t="s">
        <v>614</v>
      </c>
      <c r="P1627" t="s">
        <v>41</v>
      </c>
      <c r="Q1627" t="s">
        <v>10382</v>
      </c>
      <c r="R1627" t="s">
        <v>16622</v>
      </c>
      <c r="S1627" t="s">
        <v>16623</v>
      </c>
      <c r="T1627" t="s">
        <v>38</v>
      </c>
      <c r="U1627" s="57">
        <v>46087</v>
      </c>
      <c r="V1627" s="57">
        <v>46097</v>
      </c>
      <c r="W1627" s="65">
        <f t="shared" si="25"/>
        <v>11</v>
      </c>
    </row>
    <row r="1628" spans="1:23" ht="13.5" x14ac:dyDescent="0.25">
      <c r="A1628" t="s">
        <v>2017</v>
      </c>
      <c r="B1628" s="57">
        <v>46087</v>
      </c>
      <c r="C1628" s="57">
        <v>46097</v>
      </c>
      <c r="D1628" t="s">
        <v>11676</v>
      </c>
      <c r="E1628" t="s">
        <v>5128</v>
      </c>
      <c r="F1628" t="s">
        <v>36</v>
      </c>
      <c r="G1628" t="s">
        <v>37</v>
      </c>
      <c r="H1628" t="s">
        <v>38</v>
      </c>
      <c r="I1628" t="s">
        <v>39</v>
      </c>
      <c r="J1628" t="s">
        <v>17833</v>
      </c>
      <c r="K1628" t="s">
        <v>17834</v>
      </c>
      <c r="L1628" s="66">
        <v>11</v>
      </c>
      <c r="M1628" s="66">
        <v>0</v>
      </c>
      <c r="N1628" t="s">
        <v>38</v>
      </c>
      <c r="O1628" t="s">
        <v>5054</v>
      </c>
      <c r="P1628" t="s">
        <v>41</v>
      </c>
      <c r="Q1628" t="s">
        <v>4171</v>
      </c>
      <c r="R1628" t="s">
        <v>14320</v>
      </c>
      <c r="S1628" t="s">
        <v>14321</v>
      </c>
      <c r="T1628" t="s">
        <v>38</v>
      </c>
      <c r="U1628" s="57">
        <v>46087</v>
      </c>
      <c r="V1628" s="57">
        <v>46097</v>
      </c>
      <c r="W1628" s="65">
        <f t="shared" si="25"/>
        <v>11</v>
      </c>
    </row>
    <row r="1629" spans="1:23" ht="13.5" x14ac:dyDescent="0.25">
      <c r="A1629" t="s">
        <v>8587</v>
      </c>
      <c r="B1629" s="57">
        <v>46090</v>
      </c>
      <c r="C1629" s="57">
        <v>46097</v>
      </c>
      <c r="D1629" t="s">
        <v>11676</v>
      </c>
      <c r="E1629" t="s">
        <v>8589</v>
      </c>
      <c r="F1629" t="s">
        <v>36</v>
      </c>
      <c r="G1629" t="s">
        <v>37</v>
      </c>
      <c r="H1629" t="s">
        <v>45</v>
      </c>
      <c r="I1629" t="s">
        <v>39</v>
      </c>
      <c r="J1629" t="s">
        <v>17833</v>
      </c>
      <c r="K1629" t="s">
        <v>17834</v>
      </c>
      <c r="L1629" s="66">
        <v>8</v>
      </c>
      <c r="M1629" s="66">
        <v>0</v>
      </c>
      <c r="N1629" t="s">
        <v>46</v>
      </c>
      <c r="O1629" t="s">
        <v>8566</v>
      </c>
      <c r="P1629" t="s">
        <v>11677</v>
      </c>
      <c r="Q1629" t="s">
        <v>11509</v>
      </c>
      <c r="R1629" t="s">
        <v>16642</v>
      </c>
      <c r="S1629" t="s">
        <v>16643</v>
      </c>
      <c r="T1629" t="s">
        <v>46</v>
      </c>
      <c r="U1629" s="57">
        <v>46090</v>
      </c>
      <c r="V1629" s="57">
        <v>46097</v>
      </c>
      <c r="W1629" s="65">
        <f t="shared" si="25"/>
        <v>8</v>
      </c>
    </row>
    <row r="1630" spans="1:23" ht="13.5" x14ac:dyDescent="0.25">
      <c r="A1630" t="s">
        <v>8982</v>
      </c>
      <c r="B1630" s="57">
        <v>46091</v>
      </c>
      <c r="C1630" s="57">
        <v>46097</v>
      </c>
      <c r="D1630" t="s">
        <v>11676</v>
      </c>
      <c r="E1630" t="s">
        <v>8985</v>
      </c>
      <c r="F1630" t="s">
        <v>36</v>
      </c>
      <c r="G1630" t="s">
        <v>294</v>
      </c>
      <c r="H1630" t="s">
        <v>8869</v>
      </c>
      <c r="I1630" t="s">
        <v>39</v>
      </c>
      <c r="J1630" t="s">
        <v>17833</v>
      </c>
      <c r="K1630" t="s">
        <v>17834</v>
      </c>
      <c r="L1630" s="66">
        <v>7</v>
      </c>
      <c r="M1630" s="66">
        <v>0</v>
      </c>
      <c r="N1630" t="s">
        <v>8869</v>
      </c>
      <c r="O1630" t="s">
        <v>8821</v>
      </c>
      <c r="P1630" t="s">
        <v>11678</v>
      </c>
      <c r="Q1630" t="s">
        <v>11337</v>
      </c>
      <c r="R1630" t="s">
        <v>16660</v>
      </c>
      <c r="S1630" t="s">
        <v>16661</v>
      </c>
      <c r="T1630" t="s">
        <v>8869</v>
      </c>
      <c r="U1630" s="57">
        <v>46091</v>
      </c>
      <c r="V1630" s="57">
        <v>46097</v>
      </c>
      <c r="W1630" s="65">
        <f t="shared" si="25"/>
        <v>7</v>
      </c>
    </row>
    <row r="1631" spans="1:23" ht="13.5" x14ac:dyDescent="0.25">
      <c r="A1631" t="s">
        <v>2743</v>
      </c>
      <c r="B1631" s="57">
        <v>46095</v>
      </c>
      <c r="C1631" s="57">
        <v>46097</v>
      </c>
      <c r="D1631" t="s">
        <v>11676</v>
      </c>
      <c r="E1631" t="s">
        <v>5969</v>
      </c>
      <c r="F1631" t="s">
        <v>36</v>
      </c>
      <c r="G1631" t="s">
        <v>96</v>
      </c>
      <c r="H1631" t="s">
        <v>38</v>
      </c>
      <c r="I1631" t="s">
        <v>39</v>
      </c>
      <c r="J1631" t="s">
        <v>17833</v>
      </c>
      <c r="K1631" t="s">
        <v>17834</v>
      </c>
      <c r="L1631" s="66">
        <v>3</v>
      </c>
      <c r="M1631" s="66">
        <v>0</v>
      </c>
      <c r="N1631" t="s">
        <v>38</v>
      </c>
      <c r="O1631" t="s">
        <v>5844</v>
      </c>
      <c r="P1631" t="s">
        <v>41</v>
      </c>
      <c r="Q1631" t="s">
        <v>10737</v>
      </c>
      <c r="R1631" t="s">
        <v>14124</v>
      </c>
      <c r="S1631" t="s">
        <v>14125</v>
      </c>
      <c r="T1631" t="s">
        <v>38</v>
      </c>
      <c r="U1631" s="57">
        <v>46095</v>
      </c>
      <c r="V1631" s="57">
        <v>46097</v>
      </c>
      <c r="W1631" s="65">
        <f t="shared" si="25"/>
        <v>3</v>
      </c>
    </row>
    <row r="1632" spans="1:23" ht="13.5" x14ac:dyDescent="0.25">
      <c r="A1632" t="s">
        <v>620</v>
      </c>
      <c r="B1632" s="57">
        <v>46095</v>
      </c>
      <c r="C1632" s="57">
        <v>46097</v>
      </c>
      <c r="D1632" t="s">
        <v>11676</v>
      </c>
      <c r="E1632" t="s">
        <v>622</v>
      </c>
      <c r="F1632" t="s">
        <v>36</v>
      </c>
      <c r="G1632" t="s">
        <v>96</v>
      </c>
      <c r="H1632" t="s">
        <v>38</v>
      </c>
      <c r="I1632" t="s">
        <v>39</v>
      </c>
      <c r="J1632" t="s">
        <v>17833</v>
      </c>
      <c r="K1632" t="s">
        <v>17834</v>
      </c>
      <c r="L1632" s="66">
        <v>3</v>
      </c>
      <c r="M1632" s="66">
        <v>0</v>
      </c>
      <c r="N1632" t="s">
        <v>38</v>
      </c>
      <c r="O1632" t="s">
        <v>614</v>
      </c>
      <c r="P1632" t="s">
        <v>41</v>
      </c>
      <c r="Q1632" t="s">
        <v>10383</v>
      </c>
      <c r="R1632" t="s">
        <v>16344</v>
      </c>
      <c r="S1632" t="s">
        <v>16345</v>
      </c>
      <c r="T1632" t="s">
        <v>38</v>
      </c>
      <c r="U1632" s="57">
        <v>46095</v>
      </c>
      <c r="V1632" s="57">
        <v>46097</v>
      </c>
      <c r="W1632" s="65">
        <f t="shared" si="25"/>
        <v>3</v>
      </c>
    </row>
    <row r="1633" spans="1:23" ht="13.5" x14ac:dyDescent="0.25">
      <c r="A1633" t="s">
        <v>7588</v>
      </c>
      <c r="B1633" s="57">
        <v>46096</v>
      </c>
      <c r="C1633" s="57">
        <v>46097</v>
      </c>
      <c r="D1633" t="s">
        <v>11676</v>
      </c>
      <c r="E1633" t="s">
        <v>7590</v>
      </c>
      <c r="F1633" t="s">
        <v>36</v>
      </c>
      <c r="G1633" t="s">
        <v>7580</v>
      </c>
      <c r="H1633" t="s">
        <v>7513</v>
      </c>
      <c r="I1633" t="s">
        <v>39</v>
      </c>
      <c r="J1633" t="s">
        <v>18361</v>
      </c>
      <c r="K1633" t="s">
        <v>18362</v>
      </c>
      <c r="L1633" s="66">
        <v>2</v>
      </c>
      <c r="M1633" s="66">
        <v>0</v>
      </c>
      <c r="N1633" t="s">
        <v>7554</v>
      </c>
      <c r="O1633" t="s">
        <v>7555</v>
      </c>
      <c r="P1633" t="s">
        <v>7061</v>
      </c>
      <c r="Q1633" t="s">
        <v>224</v>
      </c>
      <c r="R1633"/>
      <c r="S1633"/>
      <c r="T1633"/>
      <c r="U1633" s="57">
        <v>46096</v>
      </c>
      <c r="V1633" s="57">
        <v>46097</v>
      </c>
      <c r="W1633" s="65">
        <f t="shared" si="25"/>
        <v>2</v>
      </c>
    </row>
    <row r="1634" spans="1:23" ht="13.5" x14ac:dyDescent="0.25">
      <c r="A1634" t="s">
        <v>120</v>
      </c>
      <c r="B1634" s="57">
        <v>46097</v>
      </c>
      <c r="C1634" s="57">
        <v>46097</v>
      </c>
      <c r="D1634" t="s">
        <v>11676</v>
      </c>
      <c r="E1634" t="s">
        <v>121</v>
      </c>
      <c r="F1634" t="s">
        <v>49</v>
      </c>
      <c r="G1634" t="s">
        <v>50</v>
      </c>
      <c r="H1634" t="s">
        <v>122</v>
      </c>
      <c r="I1634" t="s">
        <v>39</v>
      </c>
      <c r="J1634" t="s">
        <v>17756</v>
      </c>
      <c r="K1634" t="s">
        <v>17757</v>
      </c>
      <c r="L1634" s="66">
        <v>1</v>
      </c>
      <c r="M1634" s="66">
        <v>0</v>
      </c>
      <c r="N1634" t="s">
        <v>122</v>
      </c>
      <c r="O1634" t="s">
        <v>117</v>
      </c>
      <c r="P1634" t="s">
        <v>41</v>
      </c>
      <c r="Q1634" t="s">
        <v>224</v>
      </c>
      <c r="R1634"/>
      <c r="S1634"/>
      <c r="T1634"/>
      <c r="U1634" s="57">
        <v>46097</v>
      </c>
      <c r="V1634" s="57">
        <v>46097</v>
      </c>
      <c r="W1634" s="65">
        <f t="shared" si="25"/>
        <v>1</v>
      </c>
    </row>
    <row r="1635" spans="1:23" ht="13.5" x14ac:dyDescent="0.25">
      <c r="A1635" t="s">
        <v>5439</v>
      </c>
      <c r="B1635" s="57">
        <v>46023</v>
      </c>
      <c r="C1635" s="57">
        <v>46098</v>
      </c>
      <c r="D1635" t="s">
        <v>11676</v>
      </c>
      <c r="E1635" t="s">
        <v>5440</v>
      </c>
      <c r="F1635" t="s">
        <v>36</v>
      </c>
      <c r="G1635" t="s">
        <v>37</v>
      </c>
      <c r="H1635" t="s">
        <v>38</v>
      </c>
      <c r="I1635" t="s">
        <v>39</v>
      </c>
      <c r="J1635" t="s">
        <v>17833</v>
      </c>
      <c r="K1635" t="s">
        <v>17834</v>
      </c>
      <c r="L1635" s="66">
        <v>76</v>
      </c>
      <c r="M1635" s="66">
        <v>0</v>
      </c>
      <c r="N1635" t="s">
        <v>38</v>
      </c>
      <c r="O1635" t="s">
        <v>5432</v>
      </c>
      <c r="P1635" t="s">
        <v>41</v>
      </c>
      <c r="Q1635" t="s">
        <v>11113</v>
      </c>
      <c r="R1635" t="s">
        <v>14990</v>
      </c>
      <c r="S1635" t="s">
        <v>14991</v>
      </c>
      <c r="T1635" t="s">
        <v>38</v>
      </c>
      <c r="U1635" s="57">
        <v>46023</v>
      </c>
      <c r="V1635" s="57">
        <v>46098</v>
      </c>
      <c r="W1635" s="65">
        <f t="shared" si="25"/>
        <v>76</v>
      </c>
    </row>
    <row r="1636" spans="1:23" ht="13.5" x14ac:dyDescent="0.25">
      <c r="A1636" t="s">
        <v>310</v>
      </c>
      <c r="B1636" s="57">
        <v>46023</v>
      </c>
      <c r="C1636" s="57">
        <v>46098</v>
      </c>
      <c r="D1636" t="s">
        <v>11676</v>
      </c>
      <c r="E1636" t="s">
        <v>311</v>
      </c>
      <c r="F1636" t="s">
        <v>36</v>
      </c>
      <c r="G1636" t="s">
        <v>44</v>
      </c>
      <c r="H1636" t="s">
        <v>122</v>
      </c>
      <c r="I1636" t="s">
        <v>39</v>
      </c>
      <c r="J1636" t="s">
        <v>17572</v>
      </c>
      <c r="K1636" t="s">
        <v>17573</v>
      </c>
      <c r="L1636" s="66">
        <v>76</v>
      </c>
      <c r="M1636" s="66">
        <v>0</v>
      </c>
      <c r="N1636" t="s">
        <v>122</v>
      </c>
      <c r="O1636" t="s">
        <v>283</v>
      </c>
      <c r="P1636" t="s">
        <v>41</v>
      </c>
      <c r="Q1636" t="s">
        <v>224</v>
      </c>
      <c r="R1636"/>
      <c r="S1636"/>
      <c r="T1636"/>
      <c r="U1636" s="57">
        <v>46023</v>
      </c>
      <c r="V1636" s="57">
        <v>46098</v>
      </c>
      <c r="W1636" s="65">
        <f t="shared" si="25"/>
        <v>76</v>
      </c>
    </row>
    <row r="1637" spans="1:23" ht="13.5" x14ac:dyDescent="0.25">
      <c r="A1637" t="s">
        <v>1042</v>
      </c>
      <c r="B1637" s="57">
        <v>46023</v>
      </c>
      <c r="C1637" s="57">
        <v>46098</v>
      </c>
      <c r="D1637" t="s">
        <v>11676</v>
      </c>
      <c r="E1637" t="s">
        <v>1043</v>
      </c>
      <c r="F1637" t="s">
        <v>36</v>
      </c>
      <c r="G1637" t="s">
        <v>44</v>
      </c>
      <c r="H1637" t="s">
        <v>122</v>
      </c>
      <c r="I1637" t="s">
        <v>39</v>
      </c>
      <c r="J1637" t="s">
        <v>17572</v>
      </c>
      <c r="K1637" t="s">
        <v>17573</v>
      </c>
      <c r="L1637" s="66">
        <v>76</v>
      </c>
      <c r="M1637" s="66">
        <v>0</v>
      </c>
      <c r="N1637" t="s">
        <v>122</v>
      </c>
      <c r="O1637" t="s">
        <v>965</v>
      </c>
      <c r="P1637" t="s">
        <v>41</v>
      </c>
      <c r="Q1637" t="s">
        <v>224</v>
      </c>
      <c r="R1637"/>
      <c r="S1637"/>
      <c r="T1637"/>
      <c r="U1637" s="57">
        <v>46023</v>
      </c>
      <c r="V1637" s="57">
        <v>46098</v>
      </c>
      <c r="W1637" s="65">
        <f t="shared" si="25"/>
        <v>76</v>
      </c>
    </row>
    <row r="1638" spans="1:23" ht="13.5" x14ac:dyDescent="0.25">
      <c r="A1638" t="s">
        <v>319</v>
      </c>
      <c r="B1638" s="57">
        <v>46023</v>
      </c>
      <c r="C1638" s="57">
        <v>46098</v>
      </c>
      <c r="D1638" t="s">
        <v>11676</v>
      </c>
      <c r="E1638" t="s">
        <v>320</v>
      </c>
      <c r="F1638" t="s">
        <v>36</v>
      </c>
      <c r="G1638" t="s">
        <v>44</v>
      </c>
      <c r="H1638" t="s">
        <v>122</v>
      </c>
      <c r="I1638" t="s">
        <v>39</v>
      </c>
      <c r="J1638" t="s">
        <v>17572</v>
      </c>
      <c r="K1638" t="s">
        <v>17573</v>
      </c>
      <c r="L1638" s="66">
        <v>76</v>
      </c>
      <c r="M1638" s="66">
        <v>0</v>
      </c>
      <c r="N1638" t="s">
        <v>122</v>
      </c>
      <c r="O1638" t="s">
        <v>283</v>
      </c>
      <c r="P1638" t="s">
        <v>41</v>
      </c>
      <c r="Q1638" t="s">
        <v>224</v>
      </c>
      <c r="R1638"/>
      <c r="S1638"/>
      <c r="T1638"/>
      <c r="U1638" s="57">
        <v>46023</v>
      </c>
      <c r="V1638" s="57">
        <v>46098</v>
      </c>
      <c r="W1638" s="65">
        <f t="shared" si="25"/>
        <v>76</v>
      </c>
    </row>
    <row r="1639" spans="1:23" ht="13.5" x14ac:dyDescent="0.25">
      <c r="A1639" t="s">
        <v>1268</v>
      </c>
      <c r="B1639" s="57">
        <v>46023</v>
      </c>
      <c r="C1639" s="57">
        <v>46098</v>
      </c>
      <c r="D1639" t="s">
        <v>11676</v>
      </c>
      <c r="E1639" t="s">
        <v>4307</v>
      </c>
      <c r="F1639" t="s">
        <v>36</v>
      </c>
      <c r="G1639" t="s">
        <v>37</v>
      </c>
      <c r="H1639" t="s">
        <v>38</v>
      </c>
      <c r="I1639" t="s">
        <v>39</v>
      </c>
      <c r="J1639" t="s">
        <v>17833</v>
      </c>
      <c r="K1639" t="s">
        <v>17834</v>
      </c>
      <c r="L1639" s="66">
        <v>76</v>
      </c>
      <c r="M1639" s="66">
        <v>0</v>
      </c>
      <c r="N1639" t="s">
        <v>38</v>
      </c>
      <c r="O1639" t="s">
        <v>3979</v>
      </c>
      <c r="P1639" t="s">
        <v>41</v>
      </c>
      <c r="Q1639" t="s">
        <v>10983</v>
      </c>
      <c r="R1639" t="s">
        <v>14994</v>
      </c>
      <c r="S1639" t="s">
        <v>14995</v>
      </c>
      <c r="T1639" t="s">
        <v>38</v>
      </c>
      <c r="U1639" s="57">
        <v>46023</v>
      </c>
      <c r="V1639" s="57">
        <v>46098</v>
      </c>
      <c r="W1639" s="65">
        <f t="shared" si="25"/>
        <v>76</v>
      </c>
    </row>
    <row r="1640" spans="1:23" ht="13.5" x14ac:dyDescent="0.25">
      <c r="A1640" t="s">
        <v>8190</v>
      </c>
      <c r="B1640" s="57">
        <v>46023</v>
      </c>
      <c r="C1640" s="57">
        <v>46098</v>
      </c>
      <c r="D1640" t="s">
        <v>11676</v>
      </c>
      <c r="E1640" t="s">
        <v>8191</v>
      </c>
      <c r="F1640" t="s">
        <v>36</v>
      </c>
      <c r="G1640" t="s">
        <v>44</v>
      </c>
      <c r="H1640" t="s">
        <v>8173</v>
      </c>
      <c r="I1640" t="s">
        <v>39</v>
      </c>
      <c r="J1640" t="s">
        <v>17572</v>
      </c>
      <c r="K1640" t="s">
        <v>17573</v>
      </c>
      <c r="L1640" s="66">
        <v>76</v>
      </c>
      <c r="M1640" s="66">
        <v>0</v>
      </c>
      <c r="N1640" t="s">
        <v>8173</v>
      </c>
      <c r="O1640" t="s">
        <v>8174</v>
      </c>
      <c r="P1640" t="s">
        <v>7061</v>
      </c>
      <c r="Q1640" t="s">
        <v>224</v>
      </c>
      <c r="R1640"/>
      <c r="S1640"/>
      <c r="T1640"/>
      <c r="U1640" s="57">
        <v>46023</v>
      </c>
      <c r="V1640" s="57">
        <v>46098</v>
      </c>
      <c r="W1640" s="65">
        <f t="shared" si="25"/>
        <v>76</v>
      </c>
    </row>
    <row r="1641" spans="1:23" ht="13.5" x14ac:dyDescent="0.25">
      <c r="A1641" t="s">
        <v>1641</v>
      </c>
      <c r="B1641" s="57">
        <v>46030</v>
      </c>
      <c r="C1641" s="57">
        <v>46098</v>
      </c>
      <c r="D1641" t="s">
        <v>11676</v>
      </c>
      <c r="E1641" t="s">
        <v>1642</v>
      </c>
      <c r="F1641" t="s">
        <v>36</v>
      </c>
      <c r="G1641" t="s">
        <v>37</v>
      </c>
      <c r="H1641" t="s">
        <v>1138</v>
      </c>
      <c r="I1641" t="s">
        <v>39</v>
      </c>
      <c r="J1641" t="s">
        <v>17833</v>
      </c>
      <c r="K1641" t="s">
        <v>17834</v>
      </c>
      <c r="L1641" s="66">
        <v>69</v>
      </c>
      <c r="M1641" s="66">
        <v>0</v>
      </c>
      <c r="N1641" t="s">
        <v>1138</v>
      </c>
      <c r="O1641" t="s">
        <v>1638</v>
      </c>
      <c r="P1641" t="s">
        <v>41</v>
      </c>
      <c r="Q1641" t="s">
        <v>10572</v>
      </c>
      <c r="R1641" t="s">
        <v>16069</v>
      </c>
      <c r="S1641" t="s">
        <v>16070</v>
      </c>
      <c r="T1641" t="s">
        <v>1138</v>
      </c>
      <c r="U1641" s="57">
        <v>46030</v>
      </c>
      <c r="V1641" s="57">
        <v>46098</v>
      </c>
      <c r="W1641" s="65">
        <f t="shared" si="25"/>
        <v>69</v>
      </c>
    </row>
    <row r="1642" spans="1:23" ht="13.5" x14ac:dyDescent="0.25">
      <c r="A1642" t="s">
        <v>6004</v>
      </c>
      <c r="B1642" s="57">
        <v>46038</v>
      </c>
      <c r="C1642" s="57">
        <v>46098</v>
      </c>
      <c r="D1642" t="s">
        <v>11676</v>
      </c>
      <c r="E1642" t="s">
        <v>6005</v>
      </c>
      <c r="F1642" t="s">
        <v>36</v>
      </c>
      <c r="G1642" t="s">
        <v>37</v>
      </c>
      <c r="H1642" t="s">
        <v>38</v>
      </c>
      <c r="I1642" t="s">
        <v>39</v>
      </c>
      <c r="J1642" t="s">
        <v>17833</v>
      </c>
      <c r="K1642" t="s">
        <v>17834</v>
      </c>
      <c r="L1642" s="66">
        <v>61</v>
      </c>
      <c r="M1642" s="66">
        <v>0</v>
      </c>
      <c r="N1642" t="s">
        <v>38</v>
      </c>
      <c r="O1642" t="s">
        <v>5844</v>
      </c>
      <c r="P1642" t="s">
        <v>41</v>
      </c>
      <c r="Q1642" t="s">
        <v>11227</v>
      </c>
      <c r="R1642" t="s">
        <v>16173</v>
      </c>
      <c r="S1642" t="s">
        <v>16174</v>
      </c>
      <c r="T1642" t="s">
        <v>38</v>
      </c>
      <c r="U1642" s="57">
        <v>46038</v>
      </c>
      <c r="V1642" s="57">
        <v>46098</v>
      </c>
      <c r="W1642" s="65">
        <f t="shared" si="25"/>
        <v>61</v>
      </c>
    </row>
    <row r="1643" spans="1:23" ht="13.5" x14ac:dyDescent="0.25">
      <c r="A1643" t="s">
        <v>2769</v>
      </c>
      <c r="B1643" s="57">
        <v>46059</v>
      </c>
      <c r="C1643" s="57">
        <v>46098</v>
      </c>
      <c r="D1643" t="s">
        <v>11676</v>
      </c>
      <c r="E1643" t="s">
        <v>2771</v>
      </c>
      <c r="F1643" t="s">
        <v>36</v>
      </c>
      <c r="G1643" t="s">
        <v>100</v>
      </c>
      <c r="H1643" t="s">
        <v>38</v>
      </c>
      <c r="I1643" t="s">
        <v>39</v>
      </c>
      <c r="J1643" t="s">
        <v>17833</v>
      </c>
      <c r="K1643" t="s">
        <v>17834</v>
      </c>
      <c r="L1643" s="66">
        <v>40</v>
      </c>
      <c r="M1643" s="66">
        <v>0</v>
      </c>
      <c r="N1643" t="s">
        <v>38</v>
      </c>
      <c r="O1643" t="s">
        <v>2733</v>
      </c>
      <c r="P1643" t="s">
        <v>41</v>
      </c>
      <c r="Q1643" t="s">
        <v>2760</v>
      </c>
      <c r="R1643" t="s">
        <v>12759</v>
      </c>
      <c r="S1643" t="s">
        <v>12760</v>
      </c>
      <c r="T1643" t="s">
        <v>38</v>
      </c>
      <c r="U1643" s="57">
        <v>46059</v>
      </c>
      <c r="V1643" s="57">
        <v>46098</v>
      </c>
      <c r="W1643" s="65">
        <f t="shared" si="25"/>
        <v>40</v>
      </c>
    </row>
    <row r="1644" spans="1:23" ht="13.5" x14ac:dyDescent="0.25">
      <c r="A1644" t="s">
        <v>1307</v>
      </c>
      <c r="B1644" s="57">
        <v>46064</v>
      </c>
      <c r="C1644" s="57">
        <v>46098</v>
      </c>
      <c r="D1644" t="s">
        <v>11676</v>
      </c>
      <c r="E1644" t="s">
        <v>6213</v>
      </c>
      <c r="F1644" t="s">
        <v>36</v>
      </c>
      <c r="G1644" t="s">
        <v>37</v>
      </c>
      <c r="H1644" t="s">
        <v>159</v>
      </c>
      <c r="I1644" t="s">
        <v>39</v>
      </c>
      <c r="J1644" t="s">
        <v>17833</v>
      </c>
      <c r="K1644" t="s">
        <v>17834</v>
      </c>
      <c r="L1644" s="66">
        <v>35</v>
      </c>
      <c r="M1644" s="66">
        <v>0</v>
      </c>
      <c r="N1644" t="s">
        <v>160</v>
      </c>
      <c r="O1644" t="s">
        <v>5844</v>
      </c>
      <c r="P1644" t="s">
        <v>41</v>
      </c>
      <c r="Q1644" t="s">
        <v>6497</v>
      </c>
      <c r="R1644" t="s">
        <v>12977</v>
      </c>
      <c r="S1644" t="s">
        <v>12978</v>
      </c>
      <c r="T1644" t="s">
        <v>160</v>
      </c>
      <c r="U1644" s="57">
        <v>46064</v>
      </c>
      <c r="V1644" s="57">
        <v>46098</v>
      </c>
      <c r="W1644" s="65">
        <f t="shared" si="25"/>
        <v>35</v>
      </c>
    </row>
    <row r="1645" spans="1:23" ht="13.5" x14ac:dyDescent="0.25">
      <c r="A1645" t="s">
        <v>7017</v>
      </c>
      <c r="B1645" s="57">
        <v>46079</v>
      </c>
      <c r="C1645" s="57">
        <v>46098</v>
      </c>
      <c r="D1645" t="s">
        <v>11676</v>
      </c>
      <c r="E1645" t="s">
        <v>7018</v>
      </c>
      <c r="F1645" t="s">
        <v>36</v>
      </c>
      <c r="G1645" t="s">
        <v>37</v>
      </c>
      <c r="H1645" t="s">
        <v>6841</v>
      </c>
      <c r="I1645" t="s">
        <v>39</v>
      </c>
      <c r="J1645" t="s">
        <v>17833</v>
      </c>
      <c r="K1645" t="s">
        <v>17834</v>
      </c>
      <c r="L1645" s="66">
        <v>20</v>
      </c>
      <c r="M1645" s="66">
        <v>0</v>
      </c>
      <c r="N1645" t="s">
        <v>6842</v>
      </c>
      <c r="O1645" t="s">
        <v>7003</v>
      </c>
      <c r="P1645" t="s">
        <v>11679</v>
      </c>
      <c r="Q1645" t="s">
        <v>7008</v>
      </c>
      <c r="R1645" t="s">
        <v>12783</v>
      </c>
      <c r="S1645" t="s">
        <v>12784</v>
      </c>
      <c r="T1645" t="s">
        <v>6842</v>
      </c>
      <c r="U1645" s="57">
        <v>46079</v>
      </c>
      <c r="V1645" s="57">
        <v>46098</v>
      </c>
      <c r="W1645" s="65">
        <f t="shared" si="25"/>
        <v>20</v>
      </c>
    </row>
    <row r="1646" spans="1:23" ht="13.5" x14ac:dyDescent="0.25">
      <c r="A1646" t="s">
        <v>9424</v>
      </c>
      <c r="B1646" s="57">
        <v>46080</v>
      </c>
      <c r="C1646" s="57">
        <v>46098</v>
      </c>
      <c r="D1646" t="s">
        <v>11676</v>
      </c>
      <c r="E1646" t="s">
        <v>9431</v>
      </c>
      <c r="F1646" t="s">
        <v>36</v>
      </c>
      <c r="G1646" t="s">
        <v>37</v>
      </c>
      <c r="H1646" t="s">
        <v>9426</v>
      </c>
      <c r="I1646" t="s">
        <v>39</v>
      </c>
      <c r="J1646" t="s">
        <v>17833</v>
      </c>
      <c r="K1646" t="s">
        <v>17834</v>
      </c>
      <c r="L1646" s="66">
        <v>19</v>
      </c>
      <c r="M1646" s="66">
        <v>0</v>
      </c>
      <c r="N1646" t="s">
        <v>9427</v>
      </c>
      <c r="O1646" t="s">
        <v>9428</v>
      </c>
      <c r="P1646" t="s">
        <v>11678</v>
      </c>
      <c r="Q1646" t="s">
        <v>11404</v>
      </c>
      <c r="R1646" t="s">
        <v>16528</v>
      </c>
      <c r="S1646" t="s">
        <v>16529</v>
      </c>
      <c r="T1646" t="s">
        <v>9427</v>
      </c>
      <c r="U1646" s="57">
        <v>46080</v>
      </c>
      <c r="V1646" s="57">
        <v>46098</v>
      </c>
      <c r="W1646" s="65">
        <f t="shared" si="25"/>
        <v>19</v>
      </c>
    </row>
    <row r="1647" spans="1:23" ht="13.5" x14ac:dyDescent="0.25">
      <c r="A1647" t="s">
        <v>34</v>
      </c>
      <c r="B1647" s="57">
        <v>46081</v>
      </c>
      <c r="C1647" s="57">
        <v>46098</v>
      </c>
      <c r="D1647" t="s">
        <v>11676</v>
      </c>
      <c r="E1647" t="s">
        <v>2005</v>
      </c>
      <c r="F1647" t="s">
        <v>36</v>
      </c>
      <c r="G1647" t="s">
        <v>37</v>
      </c>
      <c r="H1647" t="s">
        <v>38</v>
      </c>
      <c r="I1647" t="s">
        <v>39</v>
      </c>
      <c r="J1647" t="s">
        <v>17833</v>
      </c>
      <c r="K1647" t="s">
        <v>17834</v>
      </c>
      <c r="L1647" s="66">
        <v>18</v>
      </c>
      <c r="M1647" s="66">
        <v>0</v>
      </c>
      <c r="N1647" t="s">
        <v>38</v>
      </c>
      <c r="O1647" t="s">
        <v>1937</v>
      </c>
      <c r="P1647" t="s">
        <v>41</v>
      </c>
      <c r="Q1647" t="s">
        <v>10657</v>
      </c>
      <c r="R1647" t="s">
        <v>16544</v>
      </c>
      <c r="S1647" t="s">
        <v>16545</v>
      </c>
      <c r="T1647" t="s">
        <v>38</v>
      </c>
      <c r="U1647" s="57">
        <v>46081</v>
      </c>
      <c r="V1647" s="57">
        <v>46098</v>
      </c>
      <c r="W1647" s="65">
        <f t="shared" si="25"/>
        <v>18</v>
      </c>
    </row>
    <row r="1648" spans="1:23" ht="13.5" x14ac:dyDescent="0.25">
      <c r="A1648" t="s">
        <v>271</v>
      </c>
      <c r="B1648" s="57">
        <v>46086</v>
      </c>
      <c r="C1648" s="57">
        <v>46098</v>
      </c>
      <c r="D1648" t="s">
        <v>11676</v>
      </c>
      <c r="E1648" t="s">
        <v>272</v>
      </c>
      <c r="F1648" t="s">
        <v>36</v>
      </c>
      <c r="G1648" t="s">
        <v>37</v>
      </c>
      <c r="H1648" t="s">
        <v>38</v>
      </c>
      <c r="I1648" t="s">
        <v>39</v>
      </c>
      <c r="J1648" t="s">
        <v>17833</v>
      </c>
      <c r="K1648" t="s">
        <v>17834</v>
      </c>
      <c r="L1648" s="66">
        <v>13</v>
      </c>
      <c r="M1648" s="66">
        <v>0</v>
      </c>
      <c r="N1648" t="s">
        <v>38</v>
      </c>
      <c r="O1648" t="s">
        <v>268</v>
      </c>
      <c r="P1648" t="s">
        <v>41</v>
      </c>
      <c r="Q1648" t="s">
        <v>10314</v>
      </c>
      <c r="R1648" t="s">
        <v>16602</v>
      </c>
      <c r="S1648" t="s">
        <v>16603</v>
      </c>
      <c r="T1648" t="s">
        <v>38</v>
      </c>
      <c r="U1648" s="57">
        <v>46086</v>
      </c>
      <c r="V1648" s="57">
        <v>46098</v>
      </c>
      <c r="W1648" s="65">
        <f t="shared" si="25"/>
        <v>13</v>
      </c>
    </row>
    <row r="1649" spans="1:23" ht="13.5" x14ac:dyDescent="0.25">
      <c r="A1649" t="s">
        <v>145</v>
      </c>
      <c r="B1649" s="57">
        <v>46086</v>
      </c>
      <c r="C1649" s="57">
        <v>46098</v>
      </c>
      <c r="D1649" t="s">
        <v>11676</v>
      </c>
      <c r="E1649" t="s">
        <v>4604</v>
      </c>
      <c r="F1649" t="s">
        <v>36</v>
      </c>
      <c r="G1649" t="s">
        <v>37</v>
      </c>
      <c r="H1649" t="s">
        <v>38</v>
      </c>
      <c r="I1649" t="s">
        <v>39</v>
      </c>
      <c r="J1649" t="s">
        <v>17833</v>
      </c>
      <c r="K1649" t="s">
        <v>17834</v>
      </c>
      <c r="L1649" s="66">
        <v>13</v>
      </c>
      <c r="M1649" s="66">
        <v>0</v>
      </c>
      <c r="N1649" t="s">
        <v>38</v>
      </c>
      <c r="O1649" t="s">
        <v>4572</v>
      </c>
      <c r="P1649" t="s">
        <v>41</v>
      </c>
      <c r="Q1649" t="s">
        <v>11005</v>
      </c>
      <c r="R1649" t="s">
        <v>16604</v>
      </c>
      <c r="S1649" t="s">
        <v>16605</v>
      </c>
      <c r="T1649" t="s">
        <v>38</v>
      </c>
      <c r="U1649" s="57">
        <v>46086</v>
      </c>
      <c r="V1649" s="57">
        <v>46098</v>
      </c>
      <c r="W1649" s="65">
        <f t="shared" si="25"/>
        <v>13</v>
      </c>
    </row>
    <row r="1650" spans="1:23" ht="13.5" x14ac:dyDescent="0.25">
      <c r="A1650" t="s">
        <v>110</v>
      </c>
      <c r="B1650" s="57">
        <v>46087</v>
      </c>
      <c r="C1650" s="57">
        <v>46098</v>
      </c>
      <c r="D1650" t="s">
        <v>11676</v>
      </c>
      <c r="E1650" t="s">
        <v>111</v>
      </c>
      <c r="F1650" t="s">
        <v>36</v>
      </c>
      <c r="G1650" t="s">
        <v>37</v>
      </c>
      <c r="H1650" t="s">
        <v>112</v>
      </c>
      <c r="I1650" t="s">
        <v>39</v>
      </c>
      <c r="J1650" t="s">
        <v>17833</v>
      </c>
      <c r="K1650" t="s">
        <v>17834</v>
      </c>
      <c r="L1650" s="66">
        <v>12</v>
      </c>
      <c r="M1650" s="66">
        <v>0</v>
      </c>
      <c r="N1650" t="s">
        <v>113</v>
      </c>
      <c r="O1650" t="s">
        <v>114</v>
      </c>
      <c r="P1650" t="s">
        <v>41</v>
      </c>
      <c r="Q1650" t="s">
        <v>10290</v>
      </c>
      <c r="R1650" t="s">
        <v>16624</v>
      </c>
      <c r="S1650" t="s">
        <v>16625</v>
      </c>
      <c r="T1650" t="s">
        <v>113</v>
      </c>
      <c r="U1650" s="57">
        <v>46087</v>
      </c>
      <c r="V1650" s="57">
        <v>46098</v>
      </c>
      <c r="W1650" s="65">
        <f t="shared" si="25"/>
        <v>12</v>
      </c>
    </row>
    <row r="1651" spans="1:23" ht="13.5" x14ac:dyDescent="0.25">
      <c r="A1651" t="s">
        <v>7578</v>
      </c>
      <c r="B1651" s="57">
        <v>46097</v>
      </c>
      <c r="C1651" s="57">
        <v>46098</v>
      </c>
      <c r="D1651" t="s">
        <v>11676</v>
      </c>
      <c r="E1651" t="s">
        <v>7579</v>
      </c>
      <c r="F1651" t="s">
        <v>36</v>
      </c>
      <c r="G1651" t="s">
        <v>7580</v>
      </c>
      <c r="H1651" t="s">
        <v>7513</v>
      </c>
      <c r="I1651" t="s">
        <v>39</v>
      </c>
      <c r="J1651" t="s">
        <v>18361</v>
      </c>
      <c r="K1651" t="s">
        <v>18362</v>
      </c>
      <c r="L1651" s="66">
        <v>2</v>
      </c>
      <c r="M1651" s="66">
        <v>0</v>
      </c>
      <c r="N1651" t="s">
        <v>7554</v>
      </c>
      <c r="O1651" t="s">
        <v>7555</v>
      </c>
      <c r="P1651" t="s">
        <v>7061</v>
      </c>
      <c r="Q1651" t="s">
        <v>224</v>
      </c>
      <c r="R1651"/>
      <c r="S1651"/>
      <c r="T1651"/>
      <c r="U1651" s="57">
        <v>46097</v>
      </c>
      <c r="V1651" s="57">
        <v>46098</v>
      </c>
      <c r="W1651" s="65">
        <f t="shared" si="25"/>
        <v>2</v>
      </c>
    </row>
    <row r="1652" spans="1:23" ht="13.5" x14ac:dyDescent="0.25">
      <c r="A1652" t="s">
        <v>587</v>
      </c>
      <c r="B1652" s="57">
        <v>46098</v>
      </c>
      <c r="C1652" s="57">
        <v>46098</v>
      </c>
      <c r="D1652" t="s">
        <v>11676</v>
      </c>
      <c r="E1652" t="s">
        <v>4631</v>
      </c>
      <c r="F1652" t="s">
        <v>36</v>
      </c>
      <c r="G1652" t="s">
        <v>96</v>
      </c>
      <c r="H1652" t="s">
        <v>159</v>
      </c>
      <c r="I1652" t="s">
        <v>39</v>
      </c>
      <c r="J1652" t="s">
        <v>17833</v>
      </c>
      <c r="K1652" t="s">
        <v>17834</v>
      </c>
      <c r="L1652" s="66">
        <v>1</v>
      </c>
      <c r="M1652" s="66">
        <v>0</v>
      </c>
      <c r="N1652" t="s">
        <v>160</v>
      </c>
      <c r="O1652" t="s">
        <v>4572</v>
      </c>
      <c r="P1652" t="s">
        <v>41</v>
      </c>
      <c r="Q1652" t="s">
        <v>4472</v>
      </c>
      <c r="R1652" t="s">
        <v>15846</v>
      </c>
      <c r="S1652" t="s">
        <v>15847</v>
      </c>
      <c r="T1652" t="s">
        <v>160</v>
      </c>
      <c r="U1652" s="57">
        <v>46098</v>
      </c>
      <c r="V1652" s="57">
        <v>46098</v>
      </c>
      <c r="W1652" s="65">
        <f t="shared" si="25"/>
        <v>1</v>
      </c>
    </row>
    <row r="1653" spans="1:23" ht="13.5" x14ac:dyDescent="0.25">
      <c r="A1653" t="s">
        <v>1417</v>
      </c>
      <c r="B1653" s="57">
        <v>46098</v>
      </c>
      <c r="C1653" s="57">
        <v>46098</v>
      </c>
      <c r="D1653" t="s">
        <v>11676</v>
      </c>
      <c r="E1653" t="s">
        <v>1544</v>
      </c>
      <c r="F1653" t="s">
        <v>36</v>
      </c>
      <c r="G1653" t="s">
        <v>96</v>
      </c>
      <c r="H1653" t="s">
        <v>323</v>
      </c>
      <c r="I1653" t="s">
        <v>39</v>
      </c>
      <c r="J1653" t="s">
        <v>17833</v>
      </c>
      <c r="K1653" t="s">
        <v>17834</v>
      </c>
      <c r="L1653" s="66">
        <v>1</v>
      </c>
      <c r="M1653" s="66">
        <v>0</v>
      </c>
      <c r="N1653" t="s">
        <v>324</v>
      </c>
      <c r="O1653" t="s">
        <v>1519</v>
      </c>
      <c r="P1653" t="s">
        <v>41</v>
      </c>
      <c r="Q1653" t="s">
        <v>10539</v>
      </c>
      <c r="R1653" t="s">
        <v>16688</v>
      </c>
      <c r="S1653" t="s">
        <v>16689</v>
      </c>
      <c r="T1653" t="s">
        <v>324</v>
      </c>
      <c r="U1653" s="57">
        <v>46098</v>
      </c>
      <c r="V1653" s="57">
        <v>46098</v>
      </c>
      <c r="W1653" s="65">
        <f t="shared" si="25"/>
        <v>1</v>
      </c>
    </row>
    <row r="1654" spans="1:23" ht="13.5" x14ac:dyDescent="0.25">
      <c r="A1654" t="s">
        <v>2421</v>
      </c>
      <c r="B1654" s="57">
        <v>46098</v>
      </c>
      <c r="C1654" s="57">
        <v>46098</v>
      </c>
      <c r="D1654" t="s">
        <v>11676</v>
      </c>
      <c r="E1654" t="s">
        <v>5424</v>
      </c>
      <c r="F1654" t="s">
        <v>36</v>
      </c>
      <c r="G1654" t="s">
        <v>96</v>
      </c>
      <c r="H1654" t="s">
        <v>159</v>
      </c>
      <c r="I1654" t="s">
        <v>39</v>
      </c>
      <c r="J1654" t="s">
        <v>17833</v>
      </c>
      <c r="K1654" t="s">
        <v>17834</v>
      </c>
      <c r="L1654" s="66">
        <v>1</v>
      </c>
      <c r="M1654" s="66">
        <v>0</v>
      </c>
      <c r="N1654" t="s">
        <v>160</v>
      </c>
      <c r="O1654" t="s">
        <v>5423</v>
      </c>
      <c r="P1654" t="s">
        <v>41</v>
      </c>
      <c r="Q1654" t="s">
        <v>11105</v>
      </c>
      <c r="R1654" t="s">
        <v>16686</v>
      </c>
      <c r="S1654" t="s">
        <v>16687</v>
      </c>
      <c r="T1654" t="s">
        <v>160</v>
      </c>
      <c r="U1654" s="57">
        <v>46098</v>
      </c>
      <c r="V1654" s="57">
        <v>46098</v>
      </c>
      <c r="W1654" s="65">
        <f t="shared" si="25"/>
        <v>1</v>
      </c>
    </row>
    <row r="1655" spans="1:23" ht="13.5" x14ac:dyDescent="0.25">
      <c r="A1655" t="s">
        <v>2845</v>
      </c>
      <c r="B1655" s="57">
        <v>46098</v>
      </c>
      <c r="C1655" s="57">
        <v>46098</v>
      </c>
      <c r="D1655" t="s">
        <v>11676</v>
      </c>
      <c r="E1655" t="s">
        <v>4611</v>
      </c>
      <c r="F1655" t="s">
        <v>36</v>
      </c>
      <c r="G1655" t="s">
        <v>96</v>
      </c>
      <c r="H1655" t="s">
        <v>38</v>
      </c>
      <c r="I1655" t="s">
        <v>39</v>
      </c>
      <c r="J1655" t="s">
        <v>17833</v>
      </c>
      <c r="K1655" t="s">
        <v>17834</v>
      </c>
      <c r="L1655" s="66">
        <v>1</v>
      </c>
      <c r="M1655" s="66">
        <v>0</v>
      </c>
      <c r="N1655" t="s">
        <v>38</v>
      </c>
      <c r="O1655" t="s">
        <v>4572</v>
      </c>
      <c r="P1655" t="s">
        <v>41</v>
      </c>
      <c r="Q1655" t="s">
        <v>3115</v>
      </c>
      <c r="R1655" t="s">
        <v>15336</v>
      </c>
      <c r="S1655" t="s">
        <v>15337</v>
      </c>
      <c r="T1655" t="s">
        <v>38</v>
      </c>
      <c r="U1655" s="57">
        <v>46098</v>
      </c>
      <c r="V1655" s="57">
        <v>46098</v>
      </c>
      <c r="W1655" s="65">
        <f t="shared" si="25"/>
        <v>1</v>
      </c>
    </row>
    <row r="1656" spans="1:23" ht="13.5" x14ac:dyDescent="0.25">
      <c r="A1656" t="s">
        <v>617</v>
      </c>
      <c r="B1656" s="57">
        <v>46098</v>
      </c>
      <c r="C1656" s="57">
        <v>46098</v>
      </c>
      <c r="D1656" t="s">
        <v>11676</v>
      </c>
      <c r="E1656" t="s">
        <v>619</v>
      </c>
      <c r="F1656" t="s">
        <v>36</v>
      </c>
      <c r="G1656" t="s">
        <v>96</v>
      </c>
      <c r="H1656" t="s">
        <v>38</v>
      </c>
      <c r="I1656" t="s">
        <v>39</v>
      </c>
      <c r="J1656" t="s">
        <v>17833</v>
      </c>
      <c r="K1656" t="s">
        <v>17834</v>
      </c>
      <c r="L1656" s="66">
        <v>1</v>
      </c>
      <c r="M1656" s="66">
        <v>0</v>
      </c>
      <c r="N1656" t="s">
        <v>38</v>
      </c>
      <c r="O1656" t="s">
        <v>614</v>
      </c>
      <c r="P1656" t="s">
        <v>41</v>
      </c>
      <c r="Q1656" t="s">
        <v>10383</v>
      </c>
      <c r="R1656" t="s">
        <v>16344</v>
      </c>
      <c r="S1656" t="s">
        <v>16345</v>
      </c>
      <c r="T1656" t="s">
        <v>38</v>
      </c>
      <c r="U1656" s="57">
        <v>46098</v>
      </c>
      <c r="V1656" s="57">
        <v>46098</v>
      </c>
      <c r="W1656" s="65">
        <f t="shared" si="25"/>
        <v>1</v>
      </c>
    </row>
    <row r="1657" spans="1:23" ht="13.5" x14ac:dyDescent="0.25">
      <c r="A1657" t="s">
        <v>3595</v>
      </c>
      <c r="B1657" s="57">
        <v>46023</v>
      </c>
      <c r="C1657" s="57">
        <v>46099</v>
      </c>
      <c r="D1657" t="s">
        <v>11676</v>
      </c>
      <c r="E1657" t="s">
        <v>3596</v>
      </c>
      <c r="F1657" t="s">
        <v>36</v>
      </c>
      <c r="G1657" t="s">
        <v>37</v>
      </c>
      <c r="H1657" t="s">
        <v>38</v>
      </c>
      <c r="I1657" t="s">
        <v>39</v>
      </c>
      <c r="J1657" t="s">
        <v>17833</v>
      </c>
      <c r="K1657" t="s">
        <v>17834</v>
      </c>
      <c r="L1657" s="66">
        <v>77</v>
      </c>
      <c r="M1657" s="66">
        <v>0</v>
      </c>
      <c r="N1657" t="s">
        <v>38</v>
      </c>
      <c r="O1657" t="s">
        <v>3591</v>
      </c>
      <c r="P1657" t="s">
        <v>41</v>
      </c>
      <c r="Q1657" t="s">
        <v>3605</v>
      </c>
      <c r="R1657" t="s">
        <v>12817</v>
      </c>
      <c r="S1657" t="s">
        <v>12818</v>
      </c>
      <c r="T1657" t="s">
        <v>38</v>
      </c>
      <c r="U1657" s="57">
        <v>46023</v>
      </c>
      <c r="V1657" s="57">
        <v>46099</v>
      </c>
      <c r="W1657" s="65">
        <f t="shared" si="25"/>
        <v>77</v>
      </c>
    </row>
    <row r="1658" spans="1:23" ht="13.5" x14ac:dyDescent="0.25">
      <c r="A1658" t="s">
        <v>5677</v>
      </c>
      <c r="B1658" s="57">
        <v>46023</v>
      </c>
      <c r="C1658" s="57">
        <v>46099</v>
      </c>
      <c r="D1658" t="s">
        <v>11676</v>
      </c>
      <c r="E1658" t="s">
        <v>5678</v>
      </c>
      <c r="F1658" t="s">
        <v>36</v>
      </c>
      <c r="G1658" t="s">
        <v>799</v>
      </c>
      <c r="H1658" t="s">
        <v>159</v>
      </c>
      <c r="I1658" t="s">
        <v>39</v>
      </c>
      <c r="J1658" t="s">
        <v>17833</v>
      </c>
      <c r="K1658" t="s">
        <v>17834</v>
      </c>
      <c r="L1658" s="66">
        <v>77</v>
      </c>
      <c r="M1658" s="66">
        <v>0</v>
      </c>
      <c r="N1658" t="s">
        <v>160</v>
      </c>
      <c r="O1658" t="s">
        <v>5674</v>
      </c>
      <c r="P1658" t="s">
        <v>41</v>
      </c>
      <c r="Q1658" t="s">
        <v>11158</v>
      </c>
      <c r="R1658" t="s">
        <v>14998</v>
      </c>
      <c r="S1658" t="s">
        <v>14999</v>
      </c>
      <c r="T1658" t="s">
        <v>160</v>
      </c>
      <c r="U1658" s="57">
        <v>46023</v>
      </c>
      <c r="V1658" s="57">
        <v>46099</v>
      </c>
      <c r="W1658" s="65">
        <f t="shared" si="25"/>
        <v>77</v>
      </c>
    </row>
    <row r="1659" spans="1:23" ht="13.5" x14ac:dyDescent="0.25">
      <c r="A1659" t="s">
        <v>9404</v>
      </c>
      <c r="B1659" s="57">
        <v>46041</v>
      </c>
      <c r="C1659" s="57">
        <v>46099</v>
      </c>
      <c r="D1659" t="s">
        <v>11676</v>
      </c>
      <c r="E1659" t="s">
        <v>9405</v>
      </c>
      <c r="F1659" t="s">
        <v>49</v>
      </c>
      <c r="G1659" t="s">
        <v>50</v>
      </c>
      <c r="H1659" t="s">
        <v>9188</v>
      </c>
      <c r="I1659" t="s">
        <v>39</v>
      </c>
      <c r="J1659" t="s">
        <v>17756</v>
      </c>
      <c r="K1659" t="s">
        <v>17757</v>
      </c>
      <c r="L1659" s="66">
        <v>59</v>
      </c>
      <c r="M1659" s="66">
        <v>0</v>
      </c>
      <c r="N1659" t="s">
        <v>9189</v>
      </c>
      <c r="O1659" t="s">
        <v>9387</v>
      </c>
      <c r="P1659" t="s">
        <v>11678</v>
      </c>
      <c r="Q1659" t="s">
        <v>224</v>
      </c>
      <c r="R1659"/>
      <c r="S1659"/>
      <c r="T1659"/>
      <c r="U1659" s="57">
        <v>46041</v>
      </c>
      <c r="V1659" s="57">
        <v>46099</v>
      </c>
      <c r="W1659" s="65">
        <f t="shared" si="25"/>
        <v>59</v>
      </c>
    </row>
    <row r="1660" spans="1:23" ht="13.5" x14ac:dyDescent="0.25">
      <c r="A1660" t="s">
        <v>9244</v>
      </c>
      <c r="B1660" s="57">
        <v>46041</v>
      </c>
      <c r="C1660" s="57">
        <v>46099</v>
      </c>
      <c r="D1660" t="s">
        <v>11676</v>
      </c>
      <c r="E1660" t="s">
        <v>9411</v>
      </c>
      <c r="F1660" t="s">
        <v>49</v>
      </c>
      <c r="G1660" t="s">
        <v>50</v>
      </c>
      <c r="H1660" t="s">
        <v>9188</v>
      </c>
      <c r="I1660" t="s">
        <v>39</v>
      </c>
      <c r="J1660" t="s">
        <v>17756</v>
      </c>
      <c r="K1660" t="s">
        <v>17757</v>
      </c>
      <c r="L1660" s="66">
        <v>59</v>
      </c>
      <c r="M1660" s="66">
        <v>0</v>
      </c>
      <c r="N1660" t="s">
        <v>9189</v>
      </c>
      <c r="O1660" t="s">
        <v>9387</v>
      </c>
      <c r="P1660" t="s">
        <v>11678</v>
      </c>
      <c r="Q1660" t="s">
        <v>224</v>
      </c>
      <c r="R1660"/>
      <c r="S1660"/>
      <c r="T1660"/>
      <c r="U1660" s="57">
        <v>46041</v>
      </c>
      <c r="V1660" s="57">
        <v>46099</v>
      </c>
      <c r="W1660" s="65">
        <f t="shared" si="25"/>
        <v>59</v>
      </c>
    </row>
    <row r="1661" spans="1:23" ht="13.5" x14ac:dyDescent="0.25">
      <c r="A1661" t="s">
        <v>4927</v>
      </c>
      <c r="B1661" s="57">
        <v>46041</v>
      </c>
      <c r="C1661" s="57">
        <v>46099</v>
      </c>
      <c r="D1661" t="s">
        <v>11676</v>
      </c>
      <c r="E1661" t="s">
        <v>9146</v>
      </c>
      <c r="F1661" t="s">
        <v>49</v>
      </c>
      <c r="G1661" t="s">
        <v>50</v>
      </c>
      <c r="H1661" t="s">
        <v>831</v>
      </c>
      <c r="I1661" t="s">
        <v>39</v>
      </c>
      <c r="J1661" t="s">
        <v>17756</v>
      </c>
      <c r="K1661" t="s">
        <v>17757</v>
      </c>
      <c r="L1661" s="66">
        <v>59</v>
      </c>
      <c r="M1661" s="66">
        <v>0</v>
      </c>
      <c r="N1661" t="s">
        <v>832</v>
      </c>
      <c r="O1661" t="s">
        <v>833</v>
      </c>
      <c r="P1661" t="s">
        <v>11678</v>
      </c>
      <c r="Q1661" t="s">
        <v>224</v>
      </c>
      <c r="R1661"/>
      <c r="S1661"/>
      <c r="T1661"/>
      <c r="U1661" s="57">
        <v>46041</v>
      </c>
      <c r="V1661" s="57">
        <v>46099</v>
      </c>
      <c r="W1661" s="65">
        <f t="shared" si="25"/>
        <v>59</v>
      </c>
    </row>
    <row r="1662" spans="1:23" ht="13.5" x14ac:dyDescent="0.25">
      <c r="A1662" t="s">
        <v>2729</v>
      </c>
      <c r="B1662" s="57">
        <v>46081</v>
      </c>
      <c r="C1662" s="57">
        <v>46099</v>
      </c>
      <c r="D1662" t="s">
        <v>11676</v>
      </c>
      <c r="E1662" t="s">
        <v>2730</v>
      </c>
      <c r="F1662" t="s">
        <v>36</v>
      </c>
      <c r="G1662" t="s">
        <v>59</v>
      </c>
      <c r="H1662" t="s">
        <v>159</v>
      </c>
      <c r="I1662" t="s">
        <v>39</v>
      </c>
      <c r="J1662" t="s">
        <v>17833</v>
      </c>
      <c r="K1662" t="s">
        <v>17834</v>
      </c>
      <c r="L1662" s="66">
        <v>19</v>
      </c>
      <c r="M1662" s="66">
        <v>0</v>
      </c>
      <c r="N1662" t="s">
        <v>160</v>
      </c>
      <c r="O1662" t="s">
        <v>2640</v>
      </c>
      <c r="P1662" t="s">
        <v>41</v>
      </c>
      <c r="Q1662" t="s">
        <v>10718</v>
      </c>
      <c r="R1662" t="s">
        <v>14114</v>
      </c>
      <c r="S1662" t="s">
        <v>14115</v>
      </c>
      <c r="T1662" t="s">
        <v>160</v>
      </c>
      <c r="U1662" s="57">
        <v>46081</v>
      </c>
      <c r="V1662" s="57">
        <v>46099</v>
      </c>
      <c r="W1662" s="65">
        <f t="shared" si="25"/>
        <v>19</v>
      </c>
    </row>
    <row r="1663" spans="1:23" ht="13.5" x14ac:dyDescent="0.25">
      <c r="A1663" t="s">
        <v>239</v>
      </c>
      <c r="B1663" s="57">
        <v>46085</v>
      </c>
      <c r="C1663" s="57">
        <v>46099</v>
      </c>
      <c r="D1663" t="s">
        <v>11676</v>
      </c>
      <c r="E1663" t="s">
        <v>3391</v>
      </c>
      <c r="F1663" t="s">
        <v>36</v>
      </c>
      <c r="G1663" t="s">
        <v>37</v>
      </c>
      <c r="H1663" t="s">
        <v>38</v>
      </c>
      <c r="I1663" t="s">
        <v>39</v>
      </c>
      <c r="J1663" t="s">
        <v>17833</v>
      </c>
      <c r="K1663" t="s">
        <v>17834</v>
      </c>
      <c r="L1663" s="66">
        <v>15</v>
      </c>
      <c r="M1663" s="66">
        <v>0</v>
      </c>
      <c r="N1663" t="s">
        <v>38</v>
      </c>
      <c r="O1663" t="s">
        <v>3390</v>
      </c>
      <c r="P1663" t="s">
        <v>41</v>
      </c>
      <c r="Q1663" t="s">
        <v>732</v>
      </c>
      <c r="R1663" t="s">
        <v>14481</v>
      </c>
      <c r="S1663" t="s">
        <v>14482</v>
      </c>
      <c r="T1663" t="s">
        <v>38</v>
      </c>
      <c r="U1663" s="57">
        <v>46085</v>
      </c>
      <c r="V1663" s="57">
        <v>46099</v>
      </c>
      <c r="W1663" s="65">
        <f t="shared" si="25"/>
        <v>15</v>
      </c>
    </row>
    <row r="1664" spans="1:23" ht="13.5" x14ac:dyDescent="0.25">
      <c r="A1664" t="s">
        <v>710</v>
      </c>
      <c r="B1664" s="57">
        <v>46091</v>
      </c>
      <c r="C1664" s="57">
        <v>46099</v>
      </c>
      <c r="D1664" t="s">
        <v>11676</v>
      </c>
      <c r="E1664" t="s">
        <v>711</v>
      </c>
      <c r="F1664" t="s">
        <v>36</v>
      </c>
      <c r="G1664" t="s">
        <v>37</v>
      </c>
      <c r="H1664" t="s">
        <v>38</v>
      </c>
      <c r="I1664" t="s">
        <v>39</v>
      </c>
      <c r="J1664" t="s">
        <v>17833</v>
      </c>
      <c r="K1664" t="s">
        <v>17834</v>
      </c>
      <c r="L1664" s="66">
        <v>9</v>
      </c>
      <c r="M1664" s="66">
        <v>0</v>
      </c>
      <c r="N1664" t="s">
        <v>38</v>
      </c>
      <c r="O1664" t="s">
        <v>709</v>
      </c>
      <c r="P1664" t="s">
        <v>41</v>
      </c>
      <c r="Q1664" t="s">
        <v>10403</v>
      </c>
      <c r="R1664" t="s">
        <v>16662</v>
      </c>
      <c r="S1664" t="s">
        <v>16663</v>
      </c>
      <c r="T1664" t="s">
        <v>38</v>
      </c>
      <c r="U1664" s="57">
        <v>46091</v>
      </c>
      <c r="V1664" s="57">
        <v>46099</v>
      </c>
      <c r="W1664" s="65">
        <f t="shared" si="25"/>
        <v>9</v>
      </c>
    </row>
    <row r="1665" spans="1:23" ht="13.5" x14ac:dyDescent="0.25">
      <c r="A1665" t="s">
        <v>8900</v>
      </c>
      <c r="B1665" s="57">
        <v>46093</v>
      </c>
      <c r="C1665" s="57">
        <v>46099</v>
      </c>
      <c r="D1665" t="s">
        <v>11676</v>
      </c>
      <c r="E1665" t="s">
        <v>8901</v>
      </c>
      <c r="F1665" t="s">
        <v>36</v>
      </c>
      <c r="G1665" t="s">
        <v>294</v>
      </c>
      <c r="H1665" t="s">
        <v>8869</v>
      </c>
      <c r="I1665" t="s">
        <v>39</v>
      </c>
      <c r="J1665" t="s">
        <v>17833</v>
      </c>
      <c r="K1665" t="s">
        <v>17834</v>
      </c>
      <c r="L1665" s="66">
        <v>7</v>
      </c>
      <c r="M1665" s="66">
        <v>0</v>
      </c>
      <c r="N1665" t="s">
        <v>8869</v>
      </c>
      <c r="O1665" t="s">
        <v>8821</v>
      </c>
      <c r="P1665" t="s">
        <v>11678</v>
      </c>
      <c r="Q1665" t="s">
        <v>8949</v>
      </c>
      <c r="R1665" t="s">
        <v>16085</v>
      </c>
      <c r="S1665" t="s">
        <v>16086</v>
      </c>
      <c r="T1665" t="s">
        <v>8869</v>
      </c>
      <c r="U1665" s="57">
        <v>46093</v>
      </c>
      <c r="V1665" s="57">
        <v>46099</v>
      </c>
      <c r="W1665" s="65">
        <f t="shared" si="25"/>
        <v>7</v>
      </c>
    </row>
    <row r="1666" spans="1:23" ht="13.5" x14ac:dyDescent="0.25">
      <c r="A1666" t="s">
        <v>1020</v>
      </c>
      <c r="B1666" s="57">
        <v>46023</v>
      </c>
      <c r="C1666" s="57">
        <v>46100</v>
      </c>
      <c r="D1666" t="s">
        <v>11676</v>
      </c>
      <c r="E1666" t="s">
        <v>1021</v>
      </c>
      <c r="F1666" t="s">
        <v>36</v>
      </c>
      <c r="G1666" t="s">
        <v>44</v>
      </c>
      <c r="H1666" t="s">
        <v>122</v>
      </c>
      <c r="I1666" t="s">
        <v>39</v>
      </c>
      <c r="J1666" t="s">
        <v>17572</v>
      </c>
      <c r="K1666" t="s">
        <v>17573</v>
      </c>
      <c r="L1666" s="66">
        <v>78</v>
      </c>
      <c r="M1666" s="66">
        <v>0</v>
      </c>
      <c r="N1666" t="s">
        <v>122</v>
      </c>
      <c r="O1666" t="s">
        <v>965</v>
      </c>
      <c r="P1666" t="s">
        <v>41</v>
      </c>
      <c r="Q1666" t="s">
        <v>224</v>
      </c>
      <c r="R1666"/>
      <c r="S1666"/>
      <c r="T1666"/>
      <c r="U1666" s="57">
        <v>46023</v>
      </c>
      <c r="V1666" s="57">
        <v>46100</v>
      </c>
      <c r="W1666" s="65">
        <f t="shared" si="25"/>
        <v>78</v>
      </c>
    </row>
    <row r="1667" spans="1:23" ht="13.5" x14ac:dyDescent="0.25">
      <c r="A1667" t="s">
        <v>3338</v>
      </c>
      <c r="B1667" s="57">
        <v>46035</v>
      </c>
      <c r="C1667" s="57">
        <v>46100</v>
      </c>
      <c r="D1667" t="s">
        <v>11676</v>
      </c>
      <c r="E1667" t="s">
        <v>3392</v>
      </c>
      <c r="F1667" t="s">
        <v>36</v>
      </c>
      <c r="G1667" t="s">
        <v>37</v>
      </c>
      <c r="H1667" t="s">
        <v>38</v>
      </c>
      <c r="I1667" t="s">
        <v>39</v>
      </c>
      <c r="J1667" t="s">
        <v>17833</v>
      </c>
      <c r="K1667" t="s">
        <v>17834</v>
      </c>
      <c r="L1667" s="66">
        <v>66</v>
      </c>
      <c r="M1667" s="66">
        <v>0</v>
      </c>
      <c r="N1667" t="s">
        <v>38</v>
      </c>
      <c r="O1667" t="s">
        <v>3390</v>
      </c>
      <c r="P1667" t="s">
        <v>41</v>
      </c>
      <c r="Q1667" t="s">
        <v>3395</v>
      </c>
      <c r="R1667" t="s">
        <v>13369</v>
      </c>
      <c r="S1667" t="s">
        <v>13370</v>
      </c>
      <c r="T1667" t="s">
        <v>38</v>
      </c>
      <c r="U1667" s="57">
        <v>46035</v>
      </c>
      <c r="V1667" s="57">
        <v>46100</v>
      </c>
      <c r="W1667" s="65">
        <f t="shared" ref="W1667:W1730" si="26">(V1667-U1667)+1</f>
        <v>66</v>
      </c>
    </row>
    <row r="1668" spans="1:23" ht="13.5" x14ac:dyDescent="0.25">
      <c r="A1668" t="s">
        <v>1628</v>
      </c>
      <c r="B1668" s="57">
        <v>46054</v>
      </c>
      <c r="C1668" s="57">
        <v>46100</v>
      </c>
      <c r="D1668" t="s">
        <v>11676</v>
      </c>
      <c r="E1668" t="s">
        <v>5717</v>
      </c>
      <c r="F1668" t="s">
        <v>36</v>
      </c>
      <c r="G1668" t="s">
        <v>37</v>
      </c>
      <c r="H1668" t="s">
        <v>159</v>
      </c>
      <c r="I1668" t="s">
        <v>39</v>
      </c>
      <c r="J1668" t="s">
        <v>17833</v>
      </c>
      <c r="K1668" t="s">
        <v>17834</v>
      </c>
      <c r="L1668" s="66">
        <v>47</v>
      </c>
      <c r="M1668" s="66">
        <v>0</v>
      </c>
      <c r="N1668" t="s">
        <v>160</v>
      </c>
      <c r="O1668" t="s">
        <v>5699</v>
      </c>
      <c r="P1668" t="s">
        <v>41</v>
      </c>
      <c r="Q1668" t="s">
        <v>783</v>
      </c>
      <c r="R1668" t="s">
        <v>12873</v>
      </c>
      <c r="S1668" t="s">
        <v>12874</v>
      </c>
      <c r="T1668" t="s">
        <v>160</v>
      </c>
      <c r="U1668" s="57">
        <v>46054</v>
      </c>
      <c r="V1668" s="57">
        <v>46100</v>
      </c>
      <c r="W1668" s="65">
        <f t="shared" si="26"/>
        <v>47</v>
      </c>
    </row>
    <row r="1669" spans="1:23" ht="13.5" x14ac:dyDescent="0.25">
      <c r="A1669" t="s">
        <v>2120</v>
      </c>
      <c r="B1669" s="57">
        <v>46082</v>
      </c>
      <c r="C1669" s="57">
        <v>46100</v>
      </c>
      <c r="D1669" t="s">
        <v>11676</v>
      </c>
      <c r="E1669" t="s">
        <v>3221</v>
      </c>
      <c r="F1669" t="s">
        <v>36</v>
      </c>
      <c r="G1669" t="s">
        <v>37</v>
      </c>
      <c r="H1669" t="s">
        <v>38</v>
      </c>
      <c r="I1669" t="s">
        <v>39</v>
      </c>
      <c r="J1669" t="s">
        <v>17833</v>
      </c>
      <c r="K1669" t="s">
        <v>17834</v>
      </c>
      <c r="L1669" s="66">
        <v>19</v>
      </c>
      <c r="M1669" s="66">
        <v>0</v>
      </c>
      <c r="N1669" t="s">
        <v>38</v>
      </c>
      <c r="O1669" t="s">
        <v>3203</v>
      </c>
      <c r="P1669" t="s">
        <v>41</v>
      </c>
      <c r="Q1669" t="s">
        <v>377</v>
      </c>
      <c r="R1669" t="s">
        <v>14043</v>
      </c>
      <c r="S1669" t="s">
        <v>14044</v>
      </c>
      <c r="T1669" t="s">
        <v>38</v>
      </c>
      <c r="U1669" s="57">
        <v>46082</v>
      </c>
      <c r="V1669" s="57">
        <v>46100</v>
      </c>
      <c r="W1669" s="65">
        <f t="shared" si="26"/>
        <v>19</v>
      </c>
    </row>
    <row r="1670" spans="1:23" ht="13.5" x14ac:dyDescent="0.25">
      <c r="A1670" t="s">
        <v>1265</v>
      </c>
      <c r="B1670" s="57">
        <v>46084</v>
      </c>
      <c r="C1670" s="57">
        <v>46100</v>
      </c>
      <c r="D1670" t="s">
        <v>11676</v>
      </c>
      <c r="E1670" t="s">
        <v>1267</v>
      </c>
      <c r="F1670" t="s">
        <v>36</v>
      </c>
      <c r="G1670" t="s">
        <v>37</v>
      </c>
      <c r="H1670" t="s">
        <v>38</v>
      </c>
      <c r="I1670" t="s">
        <v>39</v>
      </c>
      <c r="J1670" t="s">
        <v>17833</v>
      </c>
      <c r="K1670" t="s">
        <v>17834</v>
      </c>
      <c r="L1670" s="66">
        <v>17</v>
      </c>
      <c r="M1670" s="66">
        <v>0</v>
      </c>
      <c r="N1670" t="s">
        <v>38</v>
      </c>
      <c r="O1670" t="s">
        <v>1251</v>
      </c>
      <c r="P1670" t="s">
        <v>41</v>
      </c>
      <c r="Q1670" t="s">
        <v>10498</v>
      </c>
      <c r="R1670" t="s">
        <v>16572</v>
      </c>
      <c r="S1670" t="s">
        <v>16573</v>
      </c>
      <c r="T1670" t="s">
        <v>38</v>
      </c>
      <c r="U1670" s="57">
        <v>46084</v>
      </c>
      <c r="V1670" s="57">
        <v>46100</v>
      </c>
      <c r="W1670" s="65">
        <f t="shared" si="26"/>
        <v>17</v>
      </c>
    </row>
    <row r="1671" spans="1:23" ht="13.5" x14ac:dyDescent="0.25">
      <c r="A1671" t="s">
        <v>7723</v>
      </c>
      <c r="B1671" s="57">
        <v>46099</v>
      </c>
      <c r="C1671" s="57">
        <v>46100</v>
      </c>
      <c r="D1671" t="s">
        <v>11676</v>
      </c>
      <c r="E1671" t="s">
        <v>7726</v>
      </c>
      <c r="F1671" t="s">
        <v>36</v>
      </c>
      <c r="G1671" t="s">
        <v>7580</v>
      </c>
      <c r="H1671" t="s">
        <v>7513</v>
      </c>
      <c r="I1671" t="s">
        <v>39</v>
      </c>
      <c r="J1671" t="s">
        <v>18361</v>
      </c>
      <c r="K1671" t="s">
        <v>18362</v>
      </c>
      <c r="L1671" s="66">
        <v>2</v>
      </c>
      <c r="M1671" s="66">
        <v>0</v>
      </c>
      <c r="N1671" t="s">
        <v>7554</v>
      </c>
      <c r="O1671" t="s">
        <v>7555</v>
      </c>
      <c r="P1671" t="s">
        <v>7061</v>
      </c>
      <c r="Q1671" t="s">
        <v>224</v>
      </c>
      <c r="R1671"/>
      <c r="S1671"/>
      <c r="T1671"/>
      <c r="U1671" s="57">
        <v>46099</v>
      </c>
      <c r="V1671" s="57">
        <v>46100</v>
      </c>
      <c r="W1671" s="65">
        <f t="shared" si="26"/>
        <v>2</v>
      </c>
    </row>
    <row r="1672" spans="1:23" ht="13.5" x14ac:dyDescent="0.25">
      <c r="A1672" t="s">
        <v>3595</v>
      </c>
      <c r="B1672" s="57">
        <v>46100</v>
      </c>
      <c r="C1672" s="57">
        <v>46100</v>
      </c>
      <c r="D1672" t="s">
        <v>11676</v>
      </c>
      <c r="E1672" t="s">
        <v>3597</v>
      </c>
      <c r="F1672" t="s">
        <v>36</v>
      </c>
      <c r="G1672" t="s">
        <v>96</v>
      </c>
      <c r="H1672" t="s">
        <v>38</v>
      </c>
      <c r="I1672" t="s">
        <v>39</v>
      </c>
      <c r="J1672" t="s">
        <v>17833</v>
      </c>
      <c r="K1672" t="s">
        <v>17834</v>
      </c>
      <c r="L1672" s="66">
        <v>1</v>
      </c>
      <c r="M1672" s="66">
        <v>0</v>
      </c>
      <c r="N1672" t="s">
        <v>38</v>
      </c>
      <c r="O1672" t="s">
        <v>3591</v>
      </c>
      <c r="P1672" t="s">
        <v>41</v>
      </c>
      <c r="Q1672" t="s">
        <v>3149</v>
      </c>
      <c r="R1672" t="s">
        <v>13621</v>
      </c>
      <c r="S1672" t="s">
        <v>13622</v>
      </c>
      <c r="T1672" t="s">
        <v>38</v>
      </c>
      <c r="U1672" s="57">
        <v>46100</v>
      </c>
      <c r="V1672" s="57">
        <v>46100</v>
      </c>
      <c r="W1672" s="65">
        <f t="shared" si="26"/>
        <v>1</v>
      </c>
    </row>
    <row r="1673" spans="1:23" ht="13.5" x14ac:dyDescent="0.25">
      <c r="A1673" t="s">
        <v>7458</v>
      </c>
      <c r="B1673" s="57">
        <v>46023</v>
      </c>
      <c r="C1673" s="57">
        <v>46101</v>
      </c>
      <c r="D1673" t="s">
        <v>11676</v>
      </c>
      <c r="E1673" t="s">
        <v>7459</v>
      </c>
      <c r="F1673" t="s">
        <v>49</v>
      </c>
      <c r="G1673" t="s">
        <v>50</v>
      </c>
      <c r="H1673" t="s">
        <v>7437</v>
      </c>
      <c r="I1673" t="s">
        <v>39</v>
      </c>
      <c r="J1673" t="s">
        <v>17756</v>
      </c>
      <c r="K1673" t="s">
        <v>17757</v>
      </c>
      <c r="L1673" s="66">
        <v>79</v>
      </c>
      <c r="M1673" s="66">
        <v>0</v>
      </c>
      <c r="N1673" t="s">
        <v>7437</v>
      </c>
      <c r="O1673" t="s">
        <v>7438</v>
      </c>
      <c r="P1673" t="s">
        <v>7061</v>
      </c>
      <c r="Q1673" t="s">
        <v>224</v>
      </c>
      <c r="R1673"/>
      <c r="S1673"/>
      <c r="T1673"/>
      <c r="U1673" s="57">
        <v>46023</v>
      </c>
      <c r="V1673" s="57">
        <v>46101</v>
      </c>
      <c r="W1673" s="65">
        <f t="shared" si="26"/>
        <v>79</v>
      </c>
    </row>
    <row r="1674" spans="1:23" ht="13.5" x14ac:dyDescent="0.25">
      <c r="A1674" t="s">
        <v>8420</v>
      </c>
      <c r="B1674" s="57">
        <v>46023</v>
      </c>
      <c r="C1674" s="57">
        <v>46101</v>
      </c>
      <c r="D1674" t="s">
        <v>11676</v>
      </c>
      <c r="E1674" t="s">
        <v>8421</v>
      </c>
      <c r="F1674" t="s">
        <v>36</v>
      </c>
      <c r="G1674" t="s">
        <v>37</v>
      </c>
      <c r="H1674" t="s">
        <v>112</v>
      </c>
      <c r="I1674" t="s">
        <v>39</v>
      </c>
      <c r="J1674" t="s">
        <v>17833</v>
      </c>
      <c r="K1674" t="s">
        <v>17834</v>
      </c>
      <c r="L1674" s="66">
        <v>79</v>
      </c>
      <c r="M1674" s="66">
        <v>0</v>
      </c>
      <c r="N1674" t="s">
        <v>113</v>
      </c>
      <c r="O1674" t="s">
        <v>7286</v>
      </c>
      <c r="P1674" t="s">
        <v>11677</v>
      </c>
      <c r="Q1674" t="s">
        <v>11298</v>
      </c>
      <c r="R1674" t="s">
        <v>15000</v>
      </c>
      <c r="S1674" t="s">
        <v>15001</v>
      </c>
      <c r="T1674" t="s">
        <v>113</v>
      </c>
      <c r="U1674" s="57">
        <v>46023</v>
      </c>
      <c r="V1674" s="57">
        <v>46101</v>
      </c>
      <c r="W1674" s="65">
        <f t="shared" si="26"/>
        <v>79</v>
      </c>
    </row>
    <row r="1675" spans="1:23" ht="13.5" x14ac:dyDescent="0.25">
      <c r="A1675" t="s">
        <v>185</v>
      </c>
      <c r="B1675" s="57">
        <v>46083</v>
      </c>
      <c r="C1675" s="57">
        <v>46101</v>
      </c>
      <c r="D1675" t="s">
        <v>11676</v>
      </c>
      <c r="E1675" t="s">
        <v>1153</v>
      </c>
      <c r="F1675" t="s">
        <v>36</v>
      </c>
      <c r="G1675" t="s">
        <v>37</v>
      </c>
      <c r="H1675" t="s">
        <v>38</v>
      </c>
      <c r="I1675" t="s">
        <v>39</v>
      </c>
      <c r="J1675" t="s">
        <v>17833</v>
      </c>
      <c r="K1675" t="s">
        <v>17834</v>
      </c>
      <c r="L1675" s="66">
        <v>19</v>
      </c>
      <c r="M1675" s="66">
        <v>0</v>
      </c>
      <c r="N1675" t="s">
        <v>38</v>
      </c>
      <c r="O1675" t="s">
        <v>1154</v>
      </c>
      <c r="P1675" t="s">
        <v>41</v>
      </c>
      <c r="Q1675" t="s">
        <v>1163</v>
      </c>
      <c r="R1675" t="s">
        <v>13125</v>
      </c>
      <c r="S1675" t="s">
        <v>13126</v>
      </c>
      <c r="T1675" t="s">
        <v>38</v>
      </c>
      <c r="U1675" s="57">
        <v>46083</v>
      </c>
      <c r="V1675" s="57">
        <v>46101</v>
      </c>
      <c r="W1675" s="65">
        <f t="shared" si="26"/>
        <v>19</v>
      </c>
    </row>
    <row r="1676" spans="1:23" ht="13.5" x14ac:dyDescent="0.25">
      <c r="A1676" t="s">
        <v>7281</v>
      </c>
      <c r="B1676" s="57">
        <v>46087</v>
      </c>
      <c r="C1676" s="57">
        <v>46101</v>
      </c>
      <c r="D1676" t="s">
        <v>11676</v>
      </c>
      <c r="E1676" t="s">
        <v>7283</v>
      </c>
      <c r="F1676" t="s">
        <v>36</v>
      </c>
      <c r="G1676" t="s">
        <v>1661</v>
      </c>
      <c r="H1676" t="s">
        <v>112</v>
      </c>
      <c r="I1676" t="s">
        <v>39</v>
      </c>
      <c r="J1676" t="s">
        <v>17833</v>
      </c>
      <c r="K1676" t="s">
        <v>17834</v>
      </c>
      <c r="L1676" s="66">
        <v>15</v>
      </c>
      <c r="M1676" s="66">
        <v>0</v>
      </c>
      <c r="N1676" t="s">
        <v>113</v>
      </c>
      <c r="O1676" t="s">
        <v>7221</v>
      </c>
      <c r="P1676" t="s">
        <v>7061</v>
      </c>
      <c r="Q1676" t="s">
        <v>7275</v>
      </c>
      <c r="R1676" t="s">
        <v>13247</v>
      </c>
      <c r="S1676" t="s">
        <v>13248</v>
      </c>
      <c r="T1676" t="s">
        <v>113</v>
      </c>
      <c r="U1676" s="57">
        <v>46087</v>
      </c>
      <c r="V1676" s="57">
        <v>46101</v>
      </c>
      <c r="W1676" s="65">
        <f t="shared" si="26"/>
        <v>15</v>
      </c>
    </row>
    <row r="1677" spans="1:23" ht="13.5" x14ac:dyDescent="0.25">
      <c r="A1677" t="s">
        <v>7230</v>
      </c>
      <c r="B1677" s="57">
        <v>46093</v>
      </c>
      <c r="C1677" s="57">
        <v>46101</v>
      </c>
      <c r="D1677" t="s">
        <v>11676</v>
      </c>
      <c r="E1677" t="s">
        <v>7232</v>
      </c>
      <c r="F1677" t="s">
        <v>36</v>
      </c>
      <c r="G1677" t="s">
        <v>100</v>
      </c>
      <c r="H1677" t="s">
        <v>112</v>
      </c>
      <c r="I1677" t="s">
        <v>39</v>
      </c>
      <c r="J1677" t="s">
        <v>17833</v>
      </c>
      <c r="K1677" t="s">
        <v>17834</v>
      </c>
      <c r="L1677" s="66">
        <v>9</v>
      </c>
      <c r="M1677" s="66">
        <v>0</v>
      </c>
      <c r="N1677" t="s">
        <v>113</v>
      </c>
      <c r="O1677" t="s">
        <v>7221</v>
      </c>
      <c r="P1677" t="s">
        <v>7061</v>
      </c>
      <c r="Q1677" t="s">
        <v>7237</v>
      </c>
      <c r="R1677" t="s">
        <v>12299</v>
      </c>
      <c r="S1677" t="s">
        <v>12300</v>
      </c>
      <c r="T1677" t="s">
        <v>113</v>
      </c>
      <c r="U1677" s="57">
        <v>46093</v>
      </c>
      <c r="V1677" s="57">
        <v>46101</v>
      </c>
      <c r="W1677" s="65">
        <f t="shared" si="26"/>
        <v>9</v>
      </c>
    </row>
    <row r="1678" spans="1:23" ht="13.5" x14ac:dyDescent="0.25">
      <c r="A1678" t="s">
        <v>927</v>
      </c>
      <c r="B1678" s="57">
        <v>46093</v>
      </c>
      <c r="C1678" s="57">
        <v>46101</v>
      </c>
      <c r="D1678" t="s">
        <v>11676</v>
      </c>
      <c r="E1678" t="s">
        <v>929</v>
      </c>
      <c r="F1678" t="s">
        <v>36</v>
      </c>
      <c r="G1678" t="s">
        <v>37</v>
      </c>
      <c r="H1678" t="s">
        <v>921</v>
      </c>
      <c r="I1678" t="s">
        <v>39</v>
      </c>
      <c r="J1678" t="s">
        <v>17833</v>
      </c>
      <c r="K1678" t="s">
        <v>17834</v>
      </c>
      <c r="L1678" s="66">
        <v>9</v>
      </c>
      <c r="M1678" s="66">
        <v>0</v>
      </c>
      <c r="N1678" t="s">
        <v>922</v>
      </c>
      <c r="O1678" t="s">
        <v>905</v>
      </c>
      <c r="P1678" t="s">
        <v>41</v>
      </c>
      <c r="Q1678" t="s">
        <v>937</v>
      </c>
      <c r="R1678" t="s">
        <v>12871</v>
      </c>
      <c r="S1678" t="s">
        <v>12872</v>
      </c>
      <c r="T1678" t="s">
        <v>922</v>
      </c>
      <c r="U1678" s="57">
        <v>46093</v>
      </c>
      <c r="V1678" s="57">
        <v>46101</v>
      </c>
      <c r="W1678" s="65">
        <f t="shared" si="26"/>
        <v>9</v>
      </c>
    </row>
    <row r="1679" spans="1:23" ht="13.5" x14ac:dyDescent="0.25">
      <c r="A1679" t="s">
        <v>317</v>
      </c>
      <c r="B1679" s="57">
        <v>46093</v>
      </c>
      <c r="C1679" s="57">
        <v>46101</v>
      </c>
      <c r="D1679" t="s">
        <v>11676</v>
      </c>
      <c r="E1679" t="s">
        <v>1071</v>
      </c>
      <c r="F1679" t="s">
        <v>36</v>
      </c>
      <c r="G1679" t="s">
        <v>37</v>
      </c>
      <c r="H1679" t="s">
        <v>122</v>
      </c>
      <c r="I1679" t="s">
        <v>39</v>
      </c>
      <c r="J1679" t="s">
        <v>17833</v>
      </c>
      <c r="K1679" t="s">
        <v>17834</v>
      </c>
      <c r="L1679" s="66">
        <v>9</v>
      </c>
      <c r="M1679" s="66">
        <v>0</v>
      </c>
      <c r="N1679" t="s">
        <v>122</v>
      </c>
      <c r="O1679" t="s">
        <v>965</v>
      </c>
      <c r="P1679" t="s">
        <v>41</v>
      </c>
      <c r="Q1679" t="s">
        <v>10460</v>
      </c>
      <c r="R1679" t="s">
        <v>16666</v>
      </c>
      <c r="S1679" t="s">
        <v>16667</v>
      </c>
      <c r="T1679" t="s">
        <v>122</v>
      </c>
      <c r="U1679" s="57">
        <v>46093</v>
      </c>
      <c r="V1679" s="57">
        <v>46101</v>
      </c>
      <c r="W1679" s="65">
        <f t="shared" si="26"/>
        <v>9</v>
      </c>
    </row>
    <row r="1680" spans="1:23" ht="13.5" x14ac:dyDescent="0.25">
      <c r="A1680" t="s">
        <v>234</v>
      </c>
      <c r="B1680" s="57">
        <v>46093</v>
      </c>
      <c r="C1680" s="57">
        <v>46101</v>
      </c>
      <c r="D1680" t="s">
        <v>11676</v>
      </c>
      <c r="E1680" t="s">
        <v>235</v>
      </c>
      <c r="F1680" t="s">
        <v>36</v>
      </c>
      <c r="G1680" t="s">
        <v>37</v>
      </c>
      <c r="H1680" t="s">
        <v>122</v>
      </c>
      <c r="I1680" t="s">
        <v>39</v>
      </c>
      <c r="J1680" t="s">
        <v>17833</v>
      </c>
      <c r="K1680" t="s">
        <v>17834</v>
      </c>
      <c r="L1680" s="66">
        <v>9</v>
      </c>
      <c r="M1680" s="66">
        <v>0</v>
      </c>
      <c r="N1680" t="s">
        <v>122</v>
      </c>
      <c r="O1680" t="s">
        <v>181</v>
      </c>
      <c r="P1680" t="s">
        <v>41</v>
      </c>
      <c r="Q1680" t="s">
        <v>227</v>
      </c>
      <c r="R1680" t="s">
        <v>14303</v>
      </c>
      <c r="S1680" t="s">
        <v>14304</v>
      </c>
      <c r="T1680" t="s">
        <v>122</v>
      </c>
      <c r="U1680" s="57">
        <v>46093</v>
      </c>
      <c r="V1680" s="57">
        <v>46101</v>
      </c>
      <c r="W1680" s="65">
        <f t="shared" si="26"/>
        <v>9</v>
      </c>
    </row>
    <row r="1681" spans="1:23" ht="13.5" x14ac:dyDescent="0.25">
      <c r="A1681" t="s">
        <v>8920</v>
      </c>
      <c r="B1681" s="57">
        <v>46097</v>
      </c>
      <c r="C1681" s="57">
        <v>46101</v>
      </c>
      <c r="D1681" t="s">
        <v>11676</v>
      </c>
      <c r="E1681" t="s">
        <v>8926</v>
      </c>
      <c r="F1681" t="s">
        <v>36</v>
      </c>
      <c r="G1681" t="s">
        <v>37</v>
      </c>
      <c r="H1681" t="s">
        <v>8869</v>
      </c>
      <c r="I1681" t="s">
        <v>39</v>
      </c>
      <c r="J1681" t="s">
        <v>17833</v>
      </c>
      <c r="K1681" t="s">
        <v>17834</v>
      </c>
      <c r="L1681" s="66">
        <v>5</v>
      </c>
      <c r="M1681" s="66">
        <v>0</v>
      </c>
      <c r="N1681" t="s">
        <v>8869</v>
      </c>
      <c r="O1681" t="s">
        <v>8821</v>
      </c>
      <c r="P1681" t="s">
        <v>11678</v>
      </c>
      <c r="Q1681" t="s">
        <v>8895</v>
      </c>
      <c r="R1681" t="s">
        <v>14869</v>
      </c>
      <c r="S1681" t="s">
        <v>14870</v>
      </c>
      <c r="T1681" t="s">
        <v>8869</v>
      </c>
      <c r="U1681" s="57">
        <v>46097</v>
      </c>
      <c r="V1681" s="57">
        <v>46101</v>
      </c>
      <c r="W1681" s="65">
        <f t="shared" si="26"/>
        <v>5</v>
      </c>
    </row>
    <row r="1682" spans="1:23" ht="13.5" x14ac:dyDescent="0.25">
      <c r="A1682" t="s">
        <v>1513</v>
      </c>
      <c r="B1682" s="57">
        <v>46097</v>
      </c>
      <c r="C1682" s="57">
        <v>46101</v>
      </c>
      <c r="D1682" t="s">
        <v>11676</v>
      </c>
      <c r="E1682" t="s">
        <v>1514</v>
      </c>
      <c r="F1682" t="s">
        <v>36</v>
      </c>
      <c r="G1682" t="s">
        <v>1060</v>
      </c>
      <c r="H1682" t="s">
        <v>323</v>
      </c>
      <c r="I1682" t="s">
        <v>39</v>
      </c>
      <c r="J1682" t="s">
        <v>17833</v>
      </c>
      <c r="K1682" t="s">
        <v>17834</v>
      </c>
      <c r="L1682" s="66">
        <v>5</v>
      </c>
      <c r="M1682" s="66">
        <v>0</v>
      </c>
      <c r="N1682" t="s">
        <v>324</v>
      </c>
      <c r="O1682" t="s">
        <v>1410</v>
      </c>
      <c r="P1682" t="s">
        <v>41</v>
      </c>
      <c r="Q1682" t="s">
        <v>1448</v>
      </c>
      <c r="R1682" t="s">
        <v>12393</v>
      </c>
      <c r="S1682" t="s">
        <v>12394</v>
      </c>
      <c r="T1682" t="s">
        <v>324</v>
      </c>
      <c r="U1682" s="57">
        <v>46097</v>
      </c>
      <c r="V1682" s="57">
        <v>46101</v>
      </c>
      <c r="W1682" s="65">
        <f t="shared" si="26"/>
        <v>5</v>
      </c>
    </row>
    <row r="1683" spans="1:23" ht="13.5" x14ac:dyDescent="0.25">
      <c r="A1683" t="s">
        <v>7694</v>
      </c>
      <c r="B1683" s="57">
        <v>46100</v>
      </c>
      <c r="C1683" s="57">
        <v>46101</v>
      </c>
      <c r="D1683" t="s">
        <v>11676</v>
      </c>
      <c r="E1683" t="s">
        <v>7697</v>
      </c>
      <c r="F1683" t="s">
        <v>36</v>
      </c>
      <c r="G1683" t="s">
        <v>7580</v>
      </c>
      <c r="H1683" t="s">
        <v>7513</v>
      </c>
      <c r="I1683" t="s">
        <v>39</v>
      </c>
      <c r="J1683" t="s">
        <v>18361</v>
      </c>
      <c r="K1683" t="s">
        <v>18362</v>
      </c>
      <c r="L1683" s="66">
        <v>2</v>
      </c>
      <c r="M1683" s="66">
        <v>0</v>
      </c>
      <c r="N1683" t="s">
        <v>7554</v>
      </c>
      <c r="O1683" t="s">
        <v>7555</v>
      </c>
      <c r="P1683" t="s">
        <v>7061</v>
      </c>
      <c r="Q1683" t="s">
        <v>224</v>
      </c>
      <c r="R1683"/>
      <c r="S1683"/>
      <c r="T1683"/>
      <c r="U1683" s="57">
        <v>46100</v>
      </c>
      <c r="V1683" s="57">
        <v>46101</v>
      </c>
      <c r="W1683" s="65">
        <f t="shared" si="26"/>
        <v>2</v>
      </c>
    </row>
    <row r="1684" spans="1:23" ht="13.5" x14ac:dyDescent="0.25">
      <c r="A1684" t="s">
        <v>2061</v>
      </c>
      <c r="B1684" s="57">
        <v>46023</v>
      </c>
      <c r="C1684" s="57">
        <v>46102</v>
      </c>
      <c r="D1684" t="s">
        <v>11676</v>
      </c>
      <c r="E1684" t="s">
        <v>2062</v>
      </c>
      <c r="F1684" t="s">
        <v>36</v>
      </c>
      <c r="G1684" t="s">
        <v>59</v>
      </c>
      <c r="H1684" t="s">
        <v>159</v>
      </c>
      <c r="I1684" t="s">
        <v>39</v>
      </c>
      <c r="J1684" t="s">
        <v>17833</v>
      </c>
      <c r="K1684" t="s">
        <v>17834</v>
      </c>
      <c r="L1684" s="66">
        <v>80</v>
      </c>
      <c r="M1684" s="66">
        <v>0</v>
      </c>
      <c r="N1684" t="s">
        <v>160</v>
      </c>
      <c r="O1684" t="s">
        <v>1937</v>
      </c>
      <c r="P1684" t="s">
        <v>41</v>
      </c>
      <c r="Q1684" t="s">
        <v>10654</v>
      </c>
      <c r="R1684" t="s">
        <v>15002</v>
      </c>
      <c r="S1684" t="s">
        <v>15003</v>
      </c>
      <c r="T1684" t="s">
        <v>160</v>
      </c>
      <c r="U1684" s="57">
        <v>46023</v>
      </c>
      <c r="V1684" s="57">
        <v>46102</v>
      </c>
      <c r="W1684" s="65">
        <f t="shared" si="26"/>
        <v>80</v>
      </c>
    </row>
    <row r="1685" spans="1:23" ht="13.5" x14ac:dyDescent="0.25">
      <c r="A1685" t="s">
        <v>142</v>
      </c>
      <c r="B1685" s="57">
        <v>46052</v>
      </c>
      <c r="C1685" s="57">
        <v>46102</v>
      </c>
      <c r="D1685" t="s">
        <v>11676</v>
      </c>
      <c r="E1685" t="s">
        <v>144</v>
      </c>
      <c r="F1685" t="s">
        <v>36</v>
      </c>
      <c r="G1685" t="s">
        <v>96</v>
      </c>
      <c r="H1685" t="s">
        <v>38</v>
      </c>
      <c r="I1685" t="s">
        <v>39</v>
      </c>
      <c r="J1685" t="s">
        <v>17833</v>
      </c>
      <c r="K1685" t="s">
        <v>17834</v>
      </c>
      <c r="L1685" s="66">
        <v>51</v>
      </c>
      <c r="M1685" s="66">
        <v>0</v>
      </c>
      <c r="N1685" t="s">
        <v>38</v>
      </c>
      <c r="O1685" t="s">
        <v>125</v>
      </c>
      <c r="P1685" t="s">
        <v>41</v>
      </c>
      <c r="Q1685" t="s">
        <v>147</v>
      </c>
      <c r="R1685" t="s">
        <v>12761</v>
      </c>
      <c r="S1685" t="s">
        <v>12762</v>
      </c>
      <c r="T1685" t="s">
        <v>38</v>
      </c>
      <c r="U1685" s="57">
        <v>46052</v>
      </c>
      <c r="V1685" s="57">
        <v>46102</v>
      </c>
      <c r="W1685" s="65">
        <f t="shared" si="26"/>
        <v>51</v>
      </c>
    </row>
    <row r="1686" spans="1:23" ht="13.5" x14ac:dyDescent="0.25">
      <c r="A1686" t="s">
        <v>2704</v>
      </c>
      <c r="B1686" s="57">
        <v>46058</v>
      </c>
      <c r="C1686" s="57">
        <v>46102</v>
      </c>
      <c r="D1686" t="s">
        <v>11676</v>
      </c>
      <c r="E1686" t="s">
        <v>6598</v>
      </c>
      <c r="F1686" t="s">
        <v>36</v>
      </c>
      <c r="G1686" t="s">
        <v>108</v>
      </c>
      <c r="H1686" t="s">
        <v>159</v>
      </c>
      <c r="I1686" t="s">
        <v>39</v>
      </c>
      <c r="J1686" t="s">
        <v>17833</v>
      </c>
      <c r="K1686" t="s">
        <v>17834</v>
      </c>
      <c r="L1686" s="66">
        <v>45</v>
      </c>
      <c r="M1686" s="66">
        <v>0</v>
      </c>
      <c r="N1686" t="s">
        <v>160</v>
      </c>
      <c r="O1686" t="s">
        <v>6565</v>
      </c>
      <c r="P1686" t="s">
        <v>41</v>
      </c>
      <c r="Q1686" t="s">
        <v>11271</v>
      </c>
      <c r="R1686" t="s">
        <v>16348</v>
      </c>
      <c r="S1686" t="s">
        <v>16349</v>
      </c>
      <c r="T1686" t="s">
        <v>160</v>
      </c>
      <c r="U1686" s="57">
        <v>46058</v>
      </c>
      <c r="V1686" s="57">
        <v>46102</v>
      </c>
      <c r="W1686" s="65">
        <f t="shared" si="26"/>
        <v>45</v>
      </c>
    </row>
    <row r="1687" spans="1:23" ht="13.5" x14ac:dyDescent="0.25">
      <c r="A1687" t="s">
        <v>7588</v>
      </c>
      <c r="B1687" s="57">
        <v>46101</v>
      </c>
      <c r="C1687" s="57">
        <v>46102</v>
      </c>
      <c r="D1687" t="s">
        <v>11676</v>
      </c>
      <c r="E1687" t="s">
        <v>7591</v>
      </c>
      <c r="F1687" t="s">
        <v>36</v>
      </c>
      <c r="G1687" t="s">
        <v>7580</v>
      </c>
      <c r="H1687" t="s">
        <v>7513</v>
      </c>
      <c r="I1687" t="s">
        <v>39</v>
      </c>
      <c r="J1687" t="s">
        <v>18361</v>
      </c>
      <c r="K1687" t="s">
        <v>18362</v>
      </c>
      <c r="L1687" s="66">
        <v>2</v>
      </c>
      <c r="M1687" s="66">
        <v>0</v>
      </c>
      <c r="N1687" t="s">
        <v>7554</v>
      </c>
      <c r="O1687" t="s">
        <v>7555</v>
      </c>
      <c r="P1687" t="s">
        <v>7061</v>
      </c>
      <c r="Q1687" t="s">
        <v>224</v>
      </c>
      <c r="R1687"/>
      <c r="S1687"/>
      <c r="T1687"/>
      <c r="U1687" s="57">
        <v>46101</v>
      </c>
      <c r="V1687" s="57">
        <v>46102</v>
      </c>
      <c r="W1687" s="65">
        <f t="shared" si="26"/>
        <v>2</v>
      </c>
    </row>
    <row r="1688" spans="1:23" ht="13.5" x14ac:dyDescent="0.25">
      <c r="A1688" t="s">
        <v>3317</v>
      </c>
      <c r="B1688" s="57">
        <v>46023</v>
      </c>
      <c r="C1688" s="57">
        <v>46103</v>
      </c>
      <c r="D1688" t="s">
        <v>11676</v>
      </c>
      <c r="E1688" t="s">
        <v>3318</v>
      </c>
      <c r="F1688" t="s">
        <v>36</v>
      </c>
      <c r="G1688" t="s">
        <v>59</v>
      </c>
      <c r="H1688" t="s">
        <v>159</v>
      </c>
      <c r="I1688" t="s">
        <v>39</v>
      </c>
      <c r="J1688" t="s">
        <v>17833</v>
      </c>
      <c r="K1688" t="s">
        <v>17834</v>
      </c>
      <c r="L1688" s="66">
        <v>81</v>
      </c>
      <c r="M1688" s="66">
        <v>0</v>
      </c>
      <c r="N1688" t="s">
        <v>160</v>
      </c>
      <c r="O1688" t="s">
        <v>3258</v>
      </c>
      <c r="P1688" t="s">
        <v>41</v>
      </c>
      <c r="Q1688" t="s">
        <v>3322</v>
      </c>
      <c r="R1688" t="s">
        <v>13273</v>
      </c>
      <c r="S1688" t="s">
        <v>13274</v>
      </c>
      <c r="T1688" t="s">
        <v>160</v>
      </c>
      <c r="U1688" s="57">
        <v>46023</v>
      </c>
      <c r="V1688" s="57">
        <v>46103</v>
      </c>
      <c r="W1688" s="65">
        <f t="shared" si="26"/>
        <v>81</v>
      </c>
    </row>
    <row r="1689" spans="1:23" ht="13.5" x14ac:dyDescent="0.25">
      <c r="A1689" t="s">
        <v>5257</v>
      </c>
      <c r="B1689" s="57">
        <v>46023</v>
      </c>
      <c r="C1689" s="57">
        <v>46103</v>
      </c>
      <c r="D1689" t="s">
        <v>11676</v>
      </c>
      <c r="E1689" t="s">
        <v>5258</v>
      </c>
      <c r="F1689" t="s">
        <v>36</v>
      </c>
      <c r="G1689" t="s">
        <v>59</v>
      </c>
      <c r="H1689" t="s">
        <v>159</v>
      </c>
      <c r="I1689" t="s">
        <v>39</v>
      </c>
      <c r="J1689" t="s">
        <v>17833</v>
      </c>
      <c r="K1689" t="s">
        <v>17834</v>
      </c>
      <c r="L1689" s="66">
        <v>81</v>
      </c>
      <c r="M1689" s="66">
        <v>0</v>
      </c>
      <c r="N1689" t="s">
        <v>160</v>
      </c>
      <c r="O1689" t="s">
        <v>5054</v>
      </c>
      <c r="P1689" t="s">
        <v>41</v>
      </c>
      <c r="Q1689" t="s">
        <v>11078</v>
      </c>
      <c r="R1689" t="s">
        <v>15006</v>
      </c>
      <c r="S1689" t="s">
        <v>15007</v>
      </c>
      <c r="T1689" t="s">
        <v>160</v>
      </c>
      <c r="U1689" s="57">
        <v>46023</v>
      </c>
      <c r="V1689" s="57">
        <v>46103</v>
      </c>
      <c r="W1689" s="65">
        <f t="shared" si="26"/>
        <v>81</v>
      </c>
    </row>
    <row r="1690" spans="1:23" ht="13.5" x14ac:dyDescent="0.25">
      <c r="A1690" t="s">
        <v>8010</v>
      </c>
      <c r="B1690" s="57">
        <v>46023</v>
      </c>
      <c r="C1690" s="57">
        <v>46103</v>
      </c>
      <c r="D1690" t="s">
        <v>11676</v>
      </c>
      <c r="E1690" t="s">
        <v>8011</v>
      </c>
      <c r="F1690" t="s">
        <v>49</v>
      </c>
      <c r="G1690" t="s">
        <v>50</v>
      </c>
      <c r="H1690" t="s">
        <v>7991</v>
      </c>
      <c r="I1690" t="s">
        <v>39</v>
      </c>
      <c r="J1690" t="s">
        <v>17756</v>
      </c>
      <c r="K1690" t="s">
        <v>17757</v>
      </c>
      <c r="L1690" s="66">
        <v>81</v>
      </c>
      <c r="M1690" s="66">
        <v>0</v>
      </c>
      <c r="N1690" t="s">
        <v>7991</v>
      </c>
      <c r="O1690" t="s">
        <v>7992</v>
      </c>
      <c r="P1690" t="s">
        <v>7061</v>
      </c>
      <c r="Q1690" t="s">
        <v>224</v>
      </c>
      <c r="R1690"/>
      <c r="S1690"/>
      <c r="T1690"/>
      <c r="U1690" s="57">
        <v>46023</v>
      </c>
      <c r="V1690" s="57">
        <v>46103</v>
      </c>
      <c r="W1690" s="65">
        <f t="shared" si="26"/>
        <v>81</v>
      </c>
    </row>
    <row r="1691" spans="1:23" ht="13.5" x14ac:dyDescent="0.25">
      <c r="A1691" t="s">
        <v>6086</v>
      </c>
      <c r="B1691" s="57">
        <v>46077</v>
      </c>
      <c r="C1691" s="57">
        <v>46103</v>
      </c>
      <c r="D1691" t="s">
        <v>11676</v>
      </c>
      <c r="E1691" t="s">
        <v>6089</v>
      </c>
      <c r="F1691" t="s">
        <v>36</v>
      </c>
      <c r="G1691" t="s">
        <v>37</v>
      </c>
      <c r="H1691" t="s">
        <v>38</v>
      </c>
      <c r="I1691" t="s">
        <v>39</v>
      </c>
      <c r="J1691" t="s">
        <v>17833</v>
      </c>
      <c r="K1691" t="s">
        <v>17834</v>
      </c>
      <c r="L1691" s="66">
        <v>27</v>
      </c>
      <c r="M1691" s="66">
        <v>0</v>
      </c>
      <c r="N1691" t="s">
        <v>38</v>
      </c>
      <c r="O1691" t="s">
        <v>5844</v>
      </c>
      <c r="P1691" t="s">
        <v>41</v>
      </c>
      <c r="Q1691" t="s">
        <v>11193</v>
      </c>
      <c r="R1691" t="s">
        <v>14554</v>
      </c>
      <c r="S1691" t="s">
        <v>14555</v>
      </c>
      <c r="T1691" t="s">
        <v>38</v>
      </c>
      <c r="U1691" s="57">
        <v>46077</v>
      </c>
      <c r="V1691" s="57">
        <v>46103</v>
      </c>
      <c r="W1691" s="65">
        <f t="shared" si="26"/>
        <v>27</v>
      </c>
    </row>
    <row r="1692" spans="1:23" ht="13.5" x14ac:dyDescent="0.25">
      <c r="A1692" t="s">
        <v>8936</v>
      </c>
      <c r="B1692" s="57">
        <v>46078</v>
      </c>
      <c r="C1692" s="57">
        <v>46103</v>
      </c>
      <c r="D1692" t="s">
        <v>11676</v>
      </c>
      <c r="E1692" t="s">
        <v>8939</v>
      </c>
      <c r="F1692" t="s">
        <v>36</v>
      </c>
      <c r="G1692" t="s">
        <v>96</v>
      </c>
      <c r="H1692" t="s">
        <v>8869</v>
      </c>
      <c r="I1692" t="s">
        <v>39</v>
      </c>
      <c r="J1692" t="s">
        <v>17835</v>
      </c>
      <c r="K1692" t="s">
        <v>17834</v>
      </c>
      <c r="L1692" s="66">
        <v>26</v>
      </c>
      <c r="M1692" s="66">
        <v>0</v>
      </c>
      <c r="N1692" t="s">
        <v>8869</v>
      </c>
      <c r="O1692" t="s">
        <v>8821</v>
      </c>
      <c r="P1692" t="s">
        <v>11678</v>
      </c>
      <c r="Q1692" t="s">
        <v>8982</v>
      </c>
      <c r="R1692" t="s">
        <v>13769</v>
      </c>
      <c r="S1692" t="s">
        <v>13770</v>
      </c>
      <c r="T1692" t="s">
        <v>8869</v>
      </c>
      <c r="U1692" s="57">
        <v>46078</v>
      </c>
      <c r="V1692" s="57">
        <v>46103</v>
      </c>
      <c r="W1692" s="65">
        <f t="shared" si="26"/>
        <v>26</v>
      </c>
    </row>
    <row r="1693" spans="1:23" ht="13.5" x14ac:dyDescent="0.25">
      <c r="A1693" t="s">
        <v>7614</v>
      </c>
      <c r="B1693" s="57">
        <v>46102</v>
      </c>
      <c r="C1693" s="57">
        <v>46103</v>
      </c>
      <c r="D1693" t="s">
        <v>11676</v>
      </c>
      <c r="E1693" t="s">
        <v>7616</v>
      </c>
      <c r="F1693" t="s">
        <v>36</v>
      </c>
      <c r="G1693" t="s">
        <v>7580</v>
      </c>
      <c r="H1693" t="s">
        <v>7513</v>
      </c>
      <c r="I1693" t="s">
        <v>39</v>
      </c>
      <c r="J1693" t="s">
        <v>18361</v>
      </c>
      <c r="K1693" t="s">
        <v>18362</v>
      </c>
      <c r="L1693" s="66">
        <v>2</v>
      </c>
      <c r="M1693" s="66">
        <v>0</v>
      </c>
      <c r="N1693" t="s">
        <v>7554</v>
      </c>
      <c r="O1693" t="s">
        <v>7555</v>
      </c>
      <c r="P1693" t="s">
        <v>7061</v>
      </c>
      <c r="Q1693" t="s">
        <v>224</v>
      </c>
      <c r="R1693"/>
      <c r="S1693"/>
      <c r="T1693"/>
      <c r="U1693" s="57">
        <v>46102</v>
      </c>
      <c r="V1693" s="57">
        <v>46103</v>
      </c>
      <c r="W1693" s="65">
        <f t="shared" si="26"/>
        <v>2</v>
      </c>
    </row>
    <row r="1694" spans="1:23" ht="13.5" x14ac:dyDescent="0.25">
      <c r="A1694" t="s">
        <v>8882</v>
      </c>
      <c r="B1694" s="57">
        <v>46023</v>
      </c>
      <c r="C1694" s="57">
        <v>46104</v>
      </c>
      <c r="D1694" t="s">
        <v>11676</v>
      </c>
      <c r="E1694" t="s">
        <v>8883</v>
      </c>
      <c r="F1694" t="s">
        <v>36</v>
      </c>
      <c r="G1694" t="s">
        <v>37</v>
      </c>
      <c r="H1694" t="s">
        <v>8869</v>
      </c>
      <c r="I1694" t="s">
        <v>39</v>
      </c>
      <c r="J1694" t="s">
        <v>17833</v>
      </c>
      <c r="K1694" t="s">
        <v>17834</v>
      </c>
      <c r="L1694" s="66">
        <v>82</v>
      </c>
      <c r="M1694" s="66">
        <v>0</v>
      </c>
      <c r="N1694" t="s">
        <v>8869</v>
      </c>
      <c r="O1694" t="s">
        <v>8821</v>
      </c>
      <c r="P1694" t="s">
        <v>11678</v>
      </c>
      <c r="Q1694" t="s">
        <v>11315</v>
      </c>
      <c r="R1694" t="s">
        <v>15012</v>
      </c>
      <c r="S1694" t="s">
        <v>15013</v>
      </c>
      <c r="T1694" t="s">
        <v>8869</v>
      </c>
      <c r="U1694" s="57">
        <v>46023</v>
      </c>
      <c r="V1694" s="57">
        <v>46104</v>
      </c>
      <c r="W1694" s="65">
        <f t="shared" si="26"/>
        <v>82</v>
      </c>
    </row>
    <row r="1695" spans="1:23" ht="13.5" x14ac:dyDescent="0.25">
      <c r="A1695" t="s">
        <v>9620</v>
      </c>
      <c r="B1695" s="57">
        <v>46023</v>
      </c>
      <c r="C1695" s="57">
        <v>46104</v>
      </c>
      <c r="D1695" t="s">
        <v>11676</v>
      </c>
      <c r="E1695" t="s">
        <v>9973</v>
      </c>
      <c r="F1695" t="s">
        <v>36</v>
      </c>
      <c r="G1695" t="s">
        <v>37</v>
      </c>
      <c r="H1695" t="s">
        <v>9426</v>
      </c>
      <c r="I1695" t="s">
        <v>39</v>
      </c>
      <c r="J1695" t="s">
        <v>17833</v>
      </c>
      <c r="K1695" t="s">
        <v>17834</v>
      </c>
      <c r="L1695" s="66">
        <v>82</v>
      </c>
      <c r="M1695" s="66">
        <v>0</v>
      </c>
      <c r="N1695" t="s">
        <v>9427</v>
      </c>
      <c r="O1695" t="s">
        <v>9944</v>
      </c>
      <c r="P1695" t="s">
        <v>11678</v>
      </c>
      <c r="Q1695" t="s">
        <v>11475</v>
      </c>
      <c r="R1695" t="s">
        <v>15010</v>
      </c>
      <c r="S1695" t="s">
        <v>15011</v>
      </c>
      <c r="T1695" t="s">
        <v>9427</v>
      </c>
      <c r="U1695" s="57">
        <v>46023</v>
      </c>
      <c r="V1695" s="57">
        <v>46104</v>
      </c>
      <c r="W1695" s="65">
        <f t="shared" si="26"/>
        <v>82</v>
      </c>
    </row>
    <row r="1696" spans="1:23" ht="13.5" x14ac:dyDescent="0.25">
      <c r="A1696" t="s">
        <v>6876</v>
      </c>
      <c r="B1696" s="57">
        <v>46023</v>
      </c>
      <c r="C1696" s="57">
        <v>46104</v>
      </c>
      <c r="D1696" t="s">
        <v>11676</v>
      </c>
      <c r="E1696" t="s">
        <v>6877</v>
      </c>
      <c r="F1696" t="s">
        <v>36</v>
      </c>
      <c r="G1696" t="s">
        <v>443</v>
      </c>
      <c r="H1696" t="s">
        <v>6874</v>
      </c>
      <c r="I1696" t="s">
        <v>39</v>
      </c>
      <c r="J1696" t="s">
        <v>17833</v>
      </c>
      <c r="K1696" t="s">
        <v>17834</v>
      </c>
      <c r="L1696" s="66">
        <v>82</v>
      </c>
      <c r="M1696" s="66">
        <v>0</v>
      </c>
      <c r="N1696" t="s">
        <v>6874</v>
      </c>
      <c r="O1696" t="s">
        <v>6875</v>
      </c>
      <c r="P1696" t="s">
        <v>11679</v>
      </c>
      <c r="Q1696" t="s">
        <v>6916</v>
      </c>
      <c r="R1696" t="s">
        <v>11965</v>
      </c>
      <c r="S1696" t="s">
        <v>11966</v>
      </c>
      <c r="T1696" t="s">
        <v>6842</v>
      </c>
      <c r="U1696" s="57">
        <v>46023</v>
      </c>
      <c r="V1696" s="57">
        <v>46104</v>
      </c>
      <c r="W1696" s="65">
        <f t="shared" si="26"/>
        <v>82</v>
      </c>
    </row>
    <row r="1697" spans="1:23" ht="13.5" x14ac:dyDescent="0.25">
      <c r="A1697" t="s">
        <v>4687</v>
      </c>
      <c r="B1697" s="57">
        <v>46023</v>
      </c>
      <c r="C1697" s="57">
        <v>46104</v>
      </c>
      <c r="D1697" t="s">
        <v>11676</v>
      </c>
      <c r="E1697" t="s">
        <v>5116</v>
      </c>
      <c r="F1697" t="s">
        <v>36</v>
      </c>
      <c r="G1697" t="s">
        <v>1076</v>
      </c>
      <c r="H1697" t="s">
        <v>38</v>
      </c>
      <c r="I1697" t="s">
        <v>39</v>
      </c>
      <c r="J1697" t="s">
        <v>17833</v>
      </c>
      <c r="K1697" t="s">
        <v>17834</v>
      </c>
      <c r="L1697" s="66">
        <v>82</v>
      </c>
      <c r="M1697" s="66">
        <v>0</v>
      </c>
      <c r="N1697" t="s">
        <v>38</v>
      </c>
      <c r="O1697" t="s">
        <v>5054</v>
      </c>
      <c r="P1697" t="s">
        <v>41</v>
      </c>
      <c r="Q1697" t="s">
        <v>11079</v>
      </c>
      <c r="R1697" t="s">
        <v>15014</v>
      </c>
      <c r="S1697" t="s">
        <v>15015</v>
      </c>
      <c r="T1697" t="s">
        <v>38</v>
      </c>
      <c r="U1697" s="57">
        <v>46023</v>
      </c>
      <c r="V1697" s="57">
        <v>46104</v>
      </c>
      <c r="W1697" s="65">
        <f t="shared" si="26"/>
        <v>82</v>
      </c>
    </row>
    <row r="1698" spans="1:23" ht="13.5" x14ac:dyDescent="0.25">
      <c r="A1698" t="s">
        <v>3970</v>
      </c>
      <c r="B1698" s="57">
        <v>46073</v>
      </c>
      <c r="C1698" s="57">
        <v>46104</v>
      </c>
      <c r="D1698" t="s">
        <v>11676</v>
      </c>
      <c r="E1698" t="s">
        <v>4494</v>
      </c>
      <c r="F1698" t="s">
        <v>36</v>
      </c>
      <c r="G1698" t="s">
        <v>37</v>
      </c>
      <c r="H1698" t="s">
        <v>159</v>
      </c>
      <c r="I1698" t="s">
        <v>39</v>
      </c>
      <c r="J1698" t="s">
        <v>17833</v>
      </c>
      <c r="K1698" t="s">
        <v>17834</v>
      </c>
      <c r="L1698" s="66">
        <v>32</v>
      </c>
      <c r="M1698" s="66">
        <v>0</v>
      </c>
      <c r="N1698" t="s">
        <v>160</v>
      </c>
      <c r="O1698" t="s">
        <v>3979</v>
      </c>
      <c r="P1698" t="s">
        <v>41</v>
      </c>
      <c r="Q1698" t="s">
        <v>4326</v>
      </c>
      <c r="R1698" t="s">
        <v>15937</v>
      </c>
      <c r="S1698" t="s">
        <v>15938</v>
      </c>
      <c r="T1698" t="s">
        <v>160</v>
      </c>
      <c r="U1698" s="57">
        <v>46073</v>
      </c>
      <c r="V1698" s="57">
        <v>46104</v>
      </c>
      <c r="W1698" s="65">
        <f t="shared" si="26"/>
        <v>32</v>
      </c>
    </row>
    <row r="1699" spans="1:23" ht="13.5" x14ac:dyDescent="0.25">
      <c r="A1699" t="s">
        <v>4944</v>
      </c>
      <c r="B1699" s="57">
        <v>46077</v>
      </c>
      <c r="C1699" s="57">
        <v>46104</v>
      </c>
      <c r="D1699" t="s">
        <v>11676</v>
      </c>
      <c r="E1699" t="s">
        <v>4947</v>
      </c>
      <c r="F1699" t="s">
        <v>36</v>
      </c>
      <c r="G1699" t="s">
        <v>37</v>
      </c>
      <c r="H1699" t="s">
        <v>831</v>
      </c>
      <c r="I1699" t="s">
        <v>39</v>
      </c>
      <c r="J1699" t="s">
        <v>17833</v>
      </c>
      <c r="K1699" t="s">
        <v>17834</v>
      </c>
      <c r="L1699" s="66">
        <v>28</v>
      </c>
      <c r="M1699" s="66">
        <v>0</v>
      </c>
      <c r="N1699" t="s">
        <v>832</v>
      </c>
      <c r="O1699" t="s">
        <v>4840</v>
      </c>
      <c r="P1699" t="s">
        <v>41</v>
      </c>
      <c r="Q1699" t="s">
        <v>4864</v>
      </c>
      <c r="R1699" t="s">
        <v>13717</v>
      </c>
      <c r="S1699" t="s">
        <v>13718</v>
      </c>
      <c r="T1699" t="s">
        <v>832</v>
      </c>
      <c r="U1699" s="57">
        <v>46077</v>
      </c>
      <c r="V1699" s="57">
        <v>46104</v>
      </c>
      <c r="W1699" s="65">
        <f t="shared" si="26"/>
        <v>28</v>
      </c>
    </row>
    <row r="1700" spans="1:23" ht="13.5" x14ac:dyDescent="0.25">
      <c r="A1700" t="s">
        <v>3166</v>
      </c>
      <c r="B1700" s="57">
        <v>46085</v>
      </c>
      <c r="C1700" s="57">
        <v>46104</v>
      </c>
      <c r="D1700" t="s">
        <v>11676</v>
      </c>
      <c r="E1700" t="s">
        <v>3722</v>
      </c>
      <c r="F1700" t="s">
        <v>36</v>
      </c>
      <c r="G1700" t="s">
        <v>96</v>
      </c>
      <c r="H1700" t="s">
        <v>38</v>
      </c>
      <c r="I1700" t="s">
        <v>39</v>
      </c>
      <c r="J1700" t="s">
        <v>17833</v>
      </c>
      <c r="K1700" t="s">
        <v>17834</v>
      </c>
      <c r="L1700" s="66">
        <v>20</v>
      </c>
      <c r="M1700" s="66">
        <v>0</v>
      </c>
      <c r="N1700" t="s">
        <v>38</v>
      </c>
      <c r="O1700" t="s">
        <v>3706</v>
      </c>
      <c r="P1700" t="s">
        <v>41</v>
      </c>
      <c r="Q1700" t="s">
        <v>10921</v>
      </c>
      <c r="R1700" t="s">
        <v>16584</v>
      </c>
      <c r="S1700" t="s">
        <v>16585</v>
      </c>
      <c r="T1700" t="s">
        <v>38</v>
      </c>
      <c r="U1700" s="57">
        <v>46085</v>
      </c>
      <c r="V1700" s="57">
        <v>46104</v>
      </c>
      <c r="W1700" s="65">
        <f t="shared" si="26"/>
        <v>20</v>
      </c>
    </row>
    <row r="1701" spans="1:23" ht="13.5" x14ac:dyDescent="0.25">
      <c r="A1701" t="s">
        <v>9348</v>
      </c>
      <c r="B1701" s="57">
        <v>46085</v>
      </c>
      <c r="C1701" s="57">
        <v>46104</v>
      </c>
      <c r="D1701" t="s">
        <v>11676</v>
      </c>
      <c r="E1701" t="s">
        <v>9351</v>
      </c>
      <c r="F1701" t="s">
        <v>36</v>
      </c>
      <c r="G1701" t="s">
        <v>37</v>
      </c>
      <c r="H1701" t="s">
        <v>9188</v>
      </c>
      <c r="I1701" t="s">
        <v>39</v>
      </c>
      <c r="J1701" t="s">
        <v>17833</v>
      </c>
      <c r="K1701" t="s">
        <v>17834</v>
      </c>
      <c r="L1701" s="66">
        <v>20</v>
      </c>
      <c r="M1701" s="66">
        <v>0</v>
      </c>
      <c r="N1701" t="s">
        <v>9189</v>
      </c>
      <c r="O1701" t="s">
        <v>9190</v>
      </c>
      <c r="P1701" t="s">
        <v>11678</v>
      </c>
      <c r="Q1701" t="s">
        <v>9317</v>
      </c>
      <c r="R1701" t="s">
        <v>12919</v>
      </c>
      <c r="S1701" t="s">
        <v>12920</v>
      </c>
      <c r="T1701" t="s">
        <v>9189</v>
      </c>
      <c r="U1701" s="57">
        <v>46085</v>
      </c>
      <c r="V1701" s="57">
        <v>46104</v>
      </c>
      <c r="W1701" s="65">
        <f t="shared" si="26"/>
        <v>20</v>
      </c>
    </row>
    <row r="1702" spans="1:23" ht="13.5" x14ac:dyDescent="0.25">
      <c r="A1702" t="s">
        <v>738</v>
      </c>
      <c r="B1702" s="57">
        <v>46086</v>
      </c>
      <c r="C1702" s="57">
        <v>46104</v>
      </c>
      <c r="D1702" t="s">
        <v>11676</v>
      </c>
      <c r="E1702" t="s">
        <v>855</v>
      </c>
      <c r="F1702" t="s">
        <v>36</v>
      </c>
      <c r="G1702" t="s">
        <v>37</v>
      </c>
      <c r="H1702" t="s">
        <v>38</v>
      </c>
      <c r="I1702" t="s">
        <v>39</v>
      </c>
      <c r="J1702" t="s">
        <v>17833</v>
      </c>
      <c r="K1702" t="s">
        <v>17834</v>
      </c>
      <c r="L1702" s="66">
        <v>19</v>
      </c>
      <c r="M1702" s="66">
        <v>0</v>
      </c>
      <c r="N1702" t="s">
        <v>38</v>
      </c>
      <c r="O1702" t="s">
        <v>836</v>
      </c>
      <c r="P1702" t="s">
        <v>41</v>
      </c>
      <c r="Q1702" t="s">
        <v>10423</v>
      </c>
      <c r="R1702" t="s">
        <v>16501</v>
      </c>
      <c r="S1702" t="s">
        <v>16502</v>
      </c>
      <c r="T1702" t="s">
        <v>38</v>
      </c>
      <c r="U1702" s="57">
        <v>46086</v>
      </c>
      <c r="V1702" s="57">
        <v>46104</v>
      </c>
      <c r="W1702" s="65">
        <f t="shared" si="26"/>
        <v>19</v>
      </c>
    </row>
    <row r="1703" spans="1:23" ht="13.5" x14ac:dyDescent="0.25">
      <c r="A1703" t="s">
        <v>1241</v>
      </c>
      <c r="B1703" s="57">
        <v>46087</v>
      </c>
      <c r="C1703" s="57">
        <v>46104</v>
      </c>
      <c r="D1703" t="s">
        <v>11676</v>
      </c>
      <c r="E1703" t="s">
        <v>1242</v>
      </c>
      <c r="F1703" t="s">
        <v>36</v>
      </c>
      <c r="G1703" t="s">
        <v>37</v>
      </c>
      <c r="H1703" t="s">
        <v>159</v>
      </c>
      <c r="I1703" t="s">
        <v>39</v>
      </c>
      <c r="J1703" t="s">
        <v>17833</v>
      </c>
      <c r="K1703" t="s">
        <v>17834</v>
      </c>
      <c r="L1703" s="66">
        <v>18</v>
      </c>
      <c r="M1703" s="66">
        <v>0</v>
      </c>
      <c r="N1703" t="s">
        <v>160</v>
      </c>
      <c r="O1703" t="s">
        <v>1240</v>
      </c>
      <c r="P1703" t="s">
        <v>41</v>
      </c>
      <c r="Q1703" t="s">
        <v>10488</v>
      </c>
      <c r="R1703" t="s">
        <v>16626</v>
      </c>
      <c r="S1703" t="s">
        <v>16627</v>
      </c>
      <c r="T1703" t="s">
        <v>160</v>
      </c>
      <c r="U1703" s="57">
        <v>46087</v>
      </c>
      <c r="V1703" s="57">
        <v>46104</v>
      </c>
      <c r="W1703" s="65">
        <f t="shared" si="26"/>
        <v>18</v>
      </c>
    </row>
    <row r="1704" spans="1:23" ht="13.5" x14ac:dyDescent="0.25">
      <c r="A1704" t="s">
        <v>1981</v>
      </c>
      <c r="B1704" s="57">
        <v>46098</v>
      </c>
      <c r="C1704" s="57">
        <v>46104</v>
      </c>
      <c r="D1704" t="s">
        <v>11676</v>
      </c>
      <c r="E1704" t="s">
        <v>1982</v>
      </c>
      <c r="F1704" t="s">
        <v>36</v>
      </c>
      <c r="G1704" t="s">
        <v>37</v>
      </c>
      <c r="H1704" t="s">
        <v>38</v>
      </c>
      <c r="I1704" t="s">
        <v>39</v>
      </c>
      <c r="J1704" t="s">
        <v>17833</v>
      </c>
      <c r="K1704" t="s">
        <v>17834</v>
      </c>
      <c r="L1704" s="66">
        <v>7</v>
      </c>
      <c r="M1704" s="66">
        <v>0</v>
      </c>
      <c r="N1704" t="s">
        <v>38</v>
      </c>
      <c r="O1704" t="s">
        <v>1937</v>
      </c>
      <c r="P1704" t="s">
        <v>41</v>
      </c>
      <c r="Q1704" t="s">
        <v>10378</v>
      </c>
      <c r="R1704" t="s">
        <v>16690</v>
      </c>
      <c r="S1704" t="s">
        <v>16691</v>
      </c>
      <c r="T1704" t="s">
        <v>38</v>
      </c>
      <c r="U1704" s="57">
        <v>46098</v>
      </c>
      <c r="V1704" s="57">
        <v>46104</v>
      </c>
      <c r="W1704" s="65">
        <f t="shared" si="26"/>
        <v>7</v>
      </c>
    </row>
    <row r="1705" spans="1:23" ht="13.5" x14ac:dyDescent="0.25">
      <c r="A1705" t="s">
        <v>317</v>
      </c>
      <c r="B1705" s="57">
        <v>46102</v>
      </c>
      <c r="C1705" s="57">
        <v>46104</v>
      </c>
      <c r="D1705" t="s">
        <v>11676</v>
      </c>
      <c r="E1705" t="s">
        <v>1072</v>
      </c>
      <c r="F1705" t="s">
        <v>36</v>
      </c>
      <c r="G1705" t="s">
        <v>96</v>
      </c>
      <c r="H1705" t="s">
        <v>122</v>
      </c>
      <c r="I1705" t="s">
        <v>39</v>
      </c>
      <c r="J1705" t="s">
        <v>17833</v>
      </c>
      <c r="K1705" t="s">
        <v>17834</v>
      </c>
      <c r="L1705" s="66">
        <v>3</v>
      </c>
      <c r="M1705" s="66">
        <v>0</v>
      </c>
      <c r="N1705" t="s">
        <v>122</v>
      </c>
      <c r="O1705" t="s">
        <v>965</v>
      </c>
      <c r="P1705" t="s">
        <v>41</v>
      </c>
      <c r="Q1705" t="s">
        <v>1000</v>
      </c>
      <c r="R1705" t="s">
        <v>12103</v>
      </c>
      <c r="S1705" t="s">
        <v>12104</v>
      </c>
      <c r="T1705" t="s">
        <v>122</v>
      </c>
      <c r="U1705" s="57">
        <v>46102</v>
      </c>
      <c r="V1705" s="57">
        <v>46104</v>
      </c>
      <c r="W1705" s="65">
        <f t="shared" si="26"/>
        <v>3</v>
      </c>
    </row>
    <row r="1706" spans="1:23" ht="13.5" x14ac:dyDescent="0.25">
      <c r="A1706" t="s">
        <v>7681</v>
      </c>
      <c r="B1706" s="57">
        <v>46103</v>
      </c>
      <c r="C1706" s="57">
        <v>46104</v>
      </c>
      <c r="D1706" t="s">
        <v>11676</v>
      </c>
      <c r="E1706" t="s">
        <v>7682</v>
      </c>
      <c r="F1706" t="s">
        <v>36</v>
      </c>
      <c r="G1706" t="s">
        <v>7580</v>
      </c>
      <c r="H1706" t="s">
        <v>7513</v>
      </c>
      <c r="I1706" t="s">
        <v>39</v>
      </c>
      <c r="J1706" t="s">
        <v>18361</v>
      </c>
      <c r="K1706" t="s">
        <v>18362</v>
      </c>
      <c r="L1706" s="66">
        <v>2</v>
      </c>
      <c r="M1706" s="66">
        <v>0</v>
      </c>
      <c r="N1706" t="s">
        <v>7554</v>
      </c>
      <c r="O1706" t="s">
        <v>7555</v>
      </c>
      <c r="P1706" t="s">
        <v>7061</v>
      </c>
      <c r="Q1706" t="s">
        <v>224</v>
      </c>
      <c r="R1706"/>
      <c r="S1706"/>
      <c r="T1706"/>
      <c r="U1706" s="57">
        <v>46103</v>
      </c>
      <c r="V1706" s="57">
        <v>46104</v>
      </c>
      <c r="W1706" s="65">
        <f t="shared" si="26"/>
        <v>2</v>
      </c>
    </row>
    <row r="1707" spans="1:23" ht="13.5" x14ac:dyDescent="0.25">
      <c r="A1707" t="s">
        <v>6086</v>
      </c>
      <c r="B1707" s="57">
        <v>46104</v>
      </c>
      <c r="C1707" s="57">
        <v>46104</v>
      </c>
      <c r="D1707" t="s">
        <v>11676</v>
      </c>
      <c r="E1707" t="s">
        <v>6090</v>
      </c>
      <c r="F1707" t="s">
        <v>36</v>
      </c>
      <c r="G1707" t="s">
        <v>96</v>
      </c>
      <c r="H1707" t="s">
        <v>38</v>
      </c>
      <c r="I1707" t="s">
        <v>39</v>
      </c>
      <c r="J1707" t="s">
        <v>17833</v>
      </c>
      <c r="K1707" t="s">
        <v>17834</v>
      </c>
      <c r="L1707" s="66">
        <v>1</v>
      </c>
      <c r="M1707" s="66">
        <v>0</v>
      </c>
      <c r="N1707" t="s">
        <v>38</v>
      </c>
      <c r="O1707" t="s">
        <v>5844</v>
      </c>
      <c r="P1707" t="s">
        <v>41</v>
      </c>
      <c r="Q1707" t="s">
        <v>11248</v>
      </c>
      <c r="R1707" t="s">
        <v>16721</v>
      </c>
      <c r="S1707" t="s">
        <v>16722</v>
      </c>
      <c r="T1707" t="s">
        <v>38</v>
      </c>
      <c r="U1707" s="57">
        <v>46104</v>
      </c>
      <c r="V1707" s="57">
        <v>46104</v>
      </c>
      <c r="W1707" s="65">
        <f t="shared" si="26"/>
        <v>1</v>
      </c>
    </row>
    <row r="1708" spans="1:23" ht="13.5" x14ac:dyDescent="0.25">
      <c r="A1708" t="s">
        <v>4913</v>
      </c>
      <c r="B1708" s="57">
        <v>46023</v>
      </c>
      <c r="C1708" s="57">
        <v>46105</v>
      </c>
      <c r="D1708" t="s">
        <v>11676</v>
      </c>
      <c r="E1708" t="s">
        <v>4914</v>
      </c>
      <c r="F1708" t="s">
        <v>36</v>
      </c>
      <c r="G1708" t="s">
        <v>37</v>
      </c>
      <c r="H1708" t="s">
        <v>831</v>
      </c>
      <c r="I1708" t="s">
        <v>39</v>
      </c>
      <c r="J1708" t="s">
        <v>17833</v>
      </c>
      <c r="K1708" t="s">
        <v>17834</v>
      </c>
      <c r="L1708" s="66">
        <v>83</v>
      </c>
      <c r="M1708" s="66">
        <v>0</v>
      </c>
      <c r="N1708" t="s">
        <v>832</v>
      </c>
      <c r="O1708" t="s">
        <v>4840</v>
      </c>
      <c r="P1708" t="s">
        <v>41</v>
      </c>
      <c r="Q1708" t="s">
        <v>5024</v>
      </c>
      <c r="R1708" t="s">
        <v>13049</v>
      </c>
      <c r="S1708" t="s">
        <v>13050</v>
      </c>
      <c r="T1708" t="s">
        <v>832</v>
      </c>
      <c r="U1708" s="57">
        <v>46023</v>
      </c>
      <c r="V1708" s="57">
        <v>46105</v>
      </c>
      <c r="W1708" s="65">
        <f t="shared" si="26"/>
        <v>83</v>
      </c>
    </row>
    <row r="1709" spans="1:23" ht="13.5" x14ac:dyDescent="0.25">
      <c r="A1709" t="s">
        <v>805</v>
      </c>
      <c r="B1709" s="57">
        <v>46023</v>
      </c>
      <c r="C1709" s="57">
        <v>46105</v>
      </c>
      <c r="D1709" t="s">
        <v>11676</v>
      </c>
      <c r="E1709" t="s">
        <v>806</v>
      </c>
      <c r="F1709" t="s">
        <v>36</v>
      </c>
      <c r="G1709" t="s">
        <v>443</v>
      </c>
      <c r="H1709" t="s">
        <v>793</v>
      </c>
      <c r="I1709" t="s">
        <v>39</v>
      </c>
      <c r="J1709" t="s">
        <v>17833</v>
      </c>
      <c r="K1709" t="s">
        <v>17834</v>
      </c>
      <c r="L1709" s="66">
        <v>83</v>
      </c>
      <c r="M1709" s="66">
        <v>0</v>
      </c>
      <c r="N1709" t="s">
        <v>794</v>
      </c>
      <c r="O1709" t="s">
        <v>734</v>
      </c>
      <c r="P1709" t="s">
        <v>41</v>
      </c>
      <c r="Q1709" t="s">
        <v>10415</v>
      </c>
      <c r="R1709" t="s">
        <v>15018</v>
      </c>
      <c r="S1709" t="s">
        <v>15019</v>
      </c>
      <c r="T1709"/>
      <c r="U1709" s="57">
        <v>46023</v>
      </c>
      <c r="V1709" s="57">
        <v>46105</v>
      </c>
      <c r="W1709" s="65">
        <f t="shared" si="26"/>
        <v>83</v>
      </c>
    </row>
    <row r="1710" spans="1:23" ht="13.5" x14ac:dyDescent="0.25">
      <c r="A1710" t="s">
        <v>9414</v>
      </c>
      <c r="B1710" s="57">
        <v>46023</v>
      </c>
      <c r="C1710" s="57">
        <v>46105</v>
      </c>
      <c r="D1710" t="s">
        <v>11676</v>
      </c>
      <c r="E1710" t="s">
        <v>9415</v>
      </c>
      <c r="F1710" t="s">
        <v>36</v>
      </c>
      <c r="G1710" t="s">
        <v>44</v>
      </c>
      <c r="H1710" t="s">
        <v>9188</v>
      </c>
      <c r="I1710" t="s">
        <v>39</v>
      </c>
      <c r="J1710" t="s">
        <v>17572</v>
      </c>
      <c r="K1710" t="s">
        <v>17573</v>
      </c>
      <c r="L1710" s="66">
        <v>83</v>
      </c>
      <c r="M1710" s="66">
        <v>0</v>
      </c>
      <c r="N1710" t="s">
        <v>9189</v>
      </c>
      <c r="O1710" t="s">
        <v>9387</v>
      </c>
      <c r="P1710" t="s">
        <v>11678</v>
      </c>
      <c r="Q1710" t="s">
        <v>224</v>
      </c>
      <c r="R1710"/>
      <c r="S1710"/>
      <c r="T1710"/>
      <c r="U1710" s="57">
        <v>46023</v>
      </c>
      <c r="V1710" s="57">
        <v>46105</v>
      </c>
      <c r="W1710" s="65">
        <f t="shared" si="26"/>
        <v>83</v>
      </c>
    </row>
    <row r="1711" spans="1:23" ht="13.5" x14ac:dyDescent="0.25">
      <c r="A1711" t="s">
        <v>4509</v>
      </c>
      <c r="B1711" s="57">
        <v>46023</v>
      </c>
      <c r="C1711" s="57">
        <v>46105</v>
      </c>
      <c r="D1711" t="s">
        <v>11676</v>
      </c>
      <c r="E1711" t="s">
        <v>4510</v>
      </c>
      <c r="F1711" t="s">
        <v>36</v>
      </c>
      <c r="G1711" t="s">
        <v>330</v>
      </c>
      <c r="H1711" t="s">
        <v>159</v>
      </c>
      <c r="I1711" t="s">
        <v>39</v>
      </c>
      <c r="J1711" t="s">
        <v>17833</v>
      </c>
      <c r="K1711" t="s">
        <v>17834</v>
      </c>
      <c r="L1711" s="66">
        <v>83</v>
      </c>
      <c r="M1711" s="66">
        <v>0</v>
      </c>
      <c r="N1711" t="s">
        <v>160</v>
      </c>
      <c r="O1711" t="s">
        <v>3979</v>
      </c>
      <c r="P1711" t="s">
        <v>41</v>
      </c>
      <c r="Q1711" t="s">
        <v>10975</v>
      </c>
      <c r="R1711" t="s">
        <v>15022</v>
      </c>
      <c r="S1711" t="s">
        <v>15023</v>
      </c>
      <c r="T1711"/>
      <c r="U1711" s="57">
        <v>46023</v>
      </c>
      <c r="V1711" s="57">
        <v>46105</v>
      </c>
      <c r="W1711" s="65">
        <f t="shared" si="26"/>
        <v>83</v>
      </c>
    </row>
    <row r="1712" spans="1:23" ht="13.5" x14ac:dyDescent="0.25">
      <c r="A1712" t="s">
        <v>9925</v>
      </c>
      <c r="B1712" s="57">
        <v>46023</v>
      </c>
      <c r="C1712" s="57">
        <v>46105</v>
      </c>
      <c r="D1712" t="s">
        <v>11676</v>
      </c>
      <c r="E1712" t="s">
        <v>9926</v>
      </c>
      <c r="F1712" t="s">
        <v>36</v>
      </c>
      <c r="G1712" t="s">
        <v>37</v>
      </c>
      <c r="H1712" t="s">
        <v>9426</v>
      </c>
      <c r="I1712" t="s">
        <v>39</v>
      </c>
      <c r="J1712" t="s">
        <v>17833</v>
      </c>
      <c r="K1712" t="s">
        <v>17834</v>
      </c>
      <c r="L1712" s="66">
        <v>83</v>
      </c>
      <c r="M1712" s="66">
        <v>0</v>
      </c>
      <c r="N1712" t="s">
        <v>9427</v>
      </c>
      <c r="O1712" t="s">
        <v>9428</v>
      </c>
      <c r="P1712" t="s">
        <v>11678</v>
      </c>
      <c r="Q1712" t="s">
        <v>11434</v>
      </c>
      <c r="R1712" t="s">
        <v>15024</v>
      </c>
      <c r="S1712" t="s">
        <v>15025</v>
      </c>
      <c r="T1712" t="s">
        <v>9427</v>
      </c>
      <c r="U1712" s="57">
        <v>46023</v>
      </c>
      <c r="V1712" s="57">
        <v>46105</v>
      </c>
      <c r="W1712" s="65">
        <f t="shared" si="26"/>
        <v>83</v>
      </c>
    </row>
    <row r="1713" spans="1:23" ht="13.5" x14ac:dyDescent="0.25">
      <c r="A1713" t="s">
        <v>1533</v>
      </c>
      <c r="B1713" s="57">
        <v>46057</v>
      </c>
      <c r="C1713" s="57">
        <v>46105</v>
      </c>
      <c r="D1713" t="s">
        <v>11676</v>
      </c>
      <c r="E1713" t="s">
        <v>3526</v>
      </c>
      <c r="F1713" t="s">
        <v>36</v>
      </c>
      <c r="G1713" t="s">
        <v>37</v>
      </c>
      <c r="H1713" t="s">
        <v>159</v>
      </c>
      <c r="I1713" t="s">
        <v>39</v>
      </c>
      <c r="J1713" t="s">
        <v>17833</v>
      </c>
      <c r="K1713" t="s">
        <v>17834</v>
      </c>
      <c r="L1713" s="66">
        <v>49</v>
      </c>
      <c r="M1713" s="66">
        <v>0</v>
      </c>
      <c r="N1713" t="s">
        <v>160</v>
      </c>
      <c r="O1713" t="s">
        <v>3496</v>
      </c>
      <c r="P1713" t="s">
        <v>41</v>
      </c>
      <c r="Q1713" t="s">
        <v>10839</v>
      </c>
      <c r="R1713" t="s">
        <v>16340</v>
      </c>
      <c r="S1713" t="s">
        <v>16341</v>
      </c>
      <c r="T1713" t="s">
        <v>160</v>
      </c>
      <c r="U1713" s="57">
        <v>46057</v>
      </c>
      <c r="V1713" s="57">
        <v>46105</v>
      </c>
      <c r="W1713" s="65">
        <f t="shared" si="26"/>
        <v>49</v>
      </c>
    </row>
    <row r="1714" spans="1:23" ht="13.5" x14ac:dyDescent="0.25">
      <c r="A1714" t="s">
        <v>1716</v>
      </c>
      <c r="B1714" s="57">
        <v>46059</v>
      </c>
      <c r="C1714" s="57">
        <v>46105</v>
      </c>
      <c r="D1714" t="s">
        <v>11676</v>
      </c>
      <c r="E1714" t="s">
        <v>1824</v>
      </c>
      <c r="F1714" t="s">
        <v>36</v>
      </c>
      <c r="G1714" t="s">
        <v>37</v>
      </c>
      <c r="H1714" t="s">
        <v>38</v>
      </c>
      <c r="I1714" t="s">
        <v>39</v>
      </c>
      <c r="J1714" t="s">
        <v>17833</v>
      </c>
      <c r="K1714" t="s">
        <v>17834</v>
      </c>
      <c r="L1714" s="66">
        <v>47</v>
      </c>
      <c r="M1714" s="66">
        <v>0</v>
      </c>
      <c r="N1714" t="s">
        <v>38</v>
      </c>
      <c r="O1714" t="s">
        <v>1815</v>
      </c>
      <c r="P1714" t="s">
        <v>41</v>
      </c>
      <c r="Q1714" t="s">
        <v>10617</v>
      </c>
      <c r="R1714" t="s">
        <v>16364</v>
      </c>
      <c r="S1714" t="s">
        <v>16365</v>
      </c>
      <c r="T1714" t="s">
        <v>38</v>
      </c>
      <c r="U1714" s="57">
        <v>46059</v>
      </c>
      <c r="V1714" s="57">
        <v>46105</v>
      </c>
      <c r="W1714" s="65">
        <f t="shared" si="26"/>
        <v>47</v>
      </c>
    </row>
    <row r="1715" spans="1:23" ht="13.5" x14ac:dyDescent="0.25">
      <c r="A1715" t="s">
        <v>2783</v>
      </c>
      <c r="B1715" s="57">
        <v>46078</v>
      </c>
      <c r="C1715" s="57">
        <v>46105</v>
      </c>
      <c r="D1715" t="s">
        <v>11676</v>
      </c>
      <c r="E1715" t="s">
        <v>2786</v>
      </c>
      <c r="F1715" t="s">
        <v>36</v>
      </c>
      <c r="G1715" t="s">
        <v>172</v>
      </c>
      <c r="H1715" t="s">
        <v>159</v>
      </c>
      <c r="I1715" t="s">
        <v>39</v>
      </c>
      <c r="J1715" t="s">
        <v>18377</v>
      </c>
      <c r="K1715" t="s">
        <v>18378</v>
      </c>
      <c r="L1715" s="66">
        <v>28</v>
      </c>
      <c r="M1715" s="66">
        <v>0</v>
      </c>
      <c r="N1715" t="s">
        <v>160</v>
      </c>
      <c r="O1715" t="s">
        <v>2733</v>
      </c>
      <c r="P1715" t="s">
        <v>41</v>
      </c>
      <c r="Q1715" t="s">
        <v>10733</v>
      </c>
      <c r="R1715" t="s">
        <v>17384</v>
      </c>
      <c r="S1715" t="s">
        <v>17385</v>
      </c>
      <c r="T1715" t="s">
        <v>160</v>
      </c>
      <c r="U1715" s="57">
        <v>46078</v>
      </c>
      <c r="V1715" s="57">
        <v>46105</v>
      </c>
      <c r="W1715" s="65">
        <f t="shared" si="26"/>
        <v>28</v>
      </c>
    </row>
    <row r="1716" spans="1:23" ht="13.5" x14ac:dyDescent="0.25">
      <c r="A1716" t="s">
        <v>1349</v>
      </c>
      <c r="B1716" s="57">
        <v>46080</v>
      </c>
      <c r="C1716" s="57">
        <v>46105</v>
      </c>
      <c r="D1716" t="s">
        <v>11676</v>
      </c>
      <c r="E1716" t="s">
        <v>9475</v>
      </c>
      <c r="F1716" t="s">
        <v>36</v>
      </c>
      <c r="G1716" t="s">
        <v>37</v>
      </c>
      <c r="H1716" t="s">
        <v>9426</v>
      </c>
      <c r="I1716" t="s">
        <v>39</v>
      </c>
      <c r="J1716" t="s">
        <v>17833</v>
      </c>
      <c r="K1716" t="s">
        <v>17834</v>
      </c>
      <c r="L1716" s="66">
        <v>26</v>
      </c>
      <c r="M1716" s="66">
        <v>0</v>
      </c>
      <c r="N1716" t="s">
        <v>9427</v>
      </c>
      <c r="O1716" t="s">
        <v>9428</v>
      </c>
      <c r="P1716" t="s">
        <v>11678</v>
      </c>
      <c r="Q1716" t="s">
        <v>11408</v>
      </c>
      <c r="R1716" t="s">
        <v>13987</v>
      </c>
      <c r="S1716" t="s">
        <v>13988</v>
      </c>
      <c r="T1716" t="s">
        <v>9427</v>
      </c>
      <c r="U1716" s="57">
        <v>46080</v>
      </c>
      <c r="V1716" s="57">
        <v>46105</v>
      </c>
      <c r="W1716" s="65">
        <f t="shared" si="26"/>
        <v>26</v>
      </c>
    </row>
    <row r="1717" spans="1:23" ht="13.5" x14ac:dyDescent="0.25">
      <c r="A1717" t="s">
        <v>1263</v>
      </c>
      <c r="B1717" s="57">
        <v>46084</v>
      </c>
      <c r="C1717" s="57">
        <v>46105</v>
      </c>
      <c r="D1717" t="s">
        <v>11676</v>
      </c>
      <c r="E1717" t="s">
        <v>1264</v>
      </c>
      <c r="F1717" t="s">
        <v>36</v>
      </c>
      <c r="G1717" t="s">
        <v>37</v>
      </c>
      <c r="H1717" t="s">
        <v>38</v>
      </c>
      <c r="I1717" t="s">
        <v>39</v>
      </c>
      <c r="J1717" t="s">
        <v>17833</v>
      </c>
      <c r="K1717" t="s">
        <v>17834</v>
      </c>
      <c r="L1717" s="66">
        <v>22</v>
      </c>
      <c r="M1717" s="66">
        <v>0</v>
      </c>
      <c r="N1717" t="s">
        <v>38</v>
      </c>
      <c r="O1717" t="s">
        <v>1251</v>
      </c>
      <c r="P1717" t="s">
        <v>41</v>
      </c>
      <c r="Q1717" t="s">
        <v>1256</v>
      </c>
      <c r="R1717" t="s">
        <v>14041</v>
      </c>
      <c r="S1717" t="s">
        <v>14042</v>
      </c>
      <c r="T1717" t="s">
        <v>38</v>
      </c>
      <c r="U1717" s="57">
        <v>46084</v>
      </c>
      <c r="V1717" s="57">
        <v>46105</v>
      </c>
      <c r="W1717" s="65">
        <f t="shared" si="26"/>
        <v>22</v>
      </c>
    </row>
    <row r="1718" spans="1:23" ht="13.5" x14ac:dyDescent="0.25">
      <c r="A1718" t="s">
        <v>728</v>
      </c>
      <c r="B1718" s="57">
        <v>46087</v>
      </c>
      <c r="C1718" s="57">
        <v>46105</v>
      </c>
      <c r="D1718" t="s">
        <v>11676</v>
      </c>
      <c r="E1718" t="s">
        <v>1645</v>
      </c>
      <c r="F1718" t="s">
        <v>36</v>
      </c>
      <c r="G1718" t="s">
        <v>37</v>
      </c>
      <c r="H1718" t="s">
        <v>159</v>
      </c>
      <c r="I1718" t="s">
        <v>39</v>
      </c>
      <c r="J1718" t="s">
        <v>17833</v>
      </c>
      <c r="K1718" t="s">
        <v>17834</v>
      </c>
      <c r="L1718" s="66">
        <v>19</v>
      </c>
      <c r="M1718" s="66">
        <v>0</v>
      </c>
      <c r="N1718" t="s">
        <v>160</v>
      </c>
      <c r="O1718" t="s">
        <v>1646</v>
      </c>
      <c r="P1718" t="s">
        <v>41</v>
      </c>
      <c r="Q1718" t="s">
        <v>10573</v>
      </c>
      <c r="R1718" t="s">
        <v>16628</v>
      </c>
      <c r="S1718" t="s">
        <v>16629</v>
      </c>
      <c r="T1718" t="s">
        <v>160</v>
      </c>
      <c r="U1718" s="57">
        <v>46087</v>
      </c>
      <c r="V1718" s="57">
        <v>46105</v>
      </c>
      <c r="W1718" s="65">
        <f t="shared" si="26"/>
        <v>19</v>
      </c>
    </row>
    <row r="1719" spans="1:23" ht="13.5" x14ac:dyDescent="0.25">
      <c r="A1719" t="s">
        <v>3617</v>
      </c>
      <c r="B1719" s="57">
        <v>46092</v>
      </c>
      <c r="C1719" s="57">
        <v>46105</v>
      </c>
      <c r="D1719" t="s">
        <v>11676</v>
      </c>
      <c r="E1719" t="s">
        <v>3619</v>
      </c>
      <c r="F1719" t="s">
        <v>36</v>
      </c>
      <c r="G1719" t="s">
        <v>108</v>
      </c>
      <c r="H1719" t="s">
        <v>159</v>
      </c>
      <c r="I1719" t="s">
        <v>39</v>
      </c>
      <c r="J1719" t="s">
        <v>17833</v>
      </c>
      <c r="K1719" t="s">
        <v>17834</v>
      </c>
      <c r="L1719" s="66">
        <v>14</v>
      </c>
      <c r="M1719" s="66">
        <v>0</v>
      </c>
      <c r="N1719" t="s">
        <v>160</v>
      </c>
      <c r="O1719" t="s">
        <v>3591</v>
      </c>
      <c r="P1719" t="s">
        <v>41</v>
      </c>
      <c r="Q1719" t="s">
        <v>3615</v>
      </c>
      <c r="R1719" t="s">
        <v>12991</v>
      </c>
      <c r="S1719" t="s">
        <v>12992</v>
      </c>
      <c r="T1719" t="s">
        <v>160</v>
      </c>
      <c r="U1719" s="57">
        <v>46092</v>
      </c>
      <c r="V1719" s="57">
        <v>46105</v>
      </c>
      <c r="W1719" s="65">
        <f t="shared" si="26"/>
        <v>14</v>
      </c>
    </row>
    <row r="1720" spans="1:23" ht="13.5" x14ac:dyDescent="0.25">
      <c r="A1720" t="s">
        <v>9203</v>
      </c>
      <c r="B1720" s="57">
        <v>46099</v>
      </c>
      <c r="C1720" s="57">
        <v>46105</v>
      </c>
      <c r="D1720" t="s">
        <v>11676</v>
      </c>
      <c r="E1720" t="s">
        <v>9204</v>
      </c>
      <c r="F1720" t="s">
        <v>36</v>
      </c>
      <c r="G1720" t="s">
        <v>1060</v>
      </c>
      <c r="H1720" t="s">
        <v>9188</v>
      </c>
      <c r="I1720" t="s">
        <v>39</v>
      </c>
      <c r="J1720" t="s">
        <v>17833</v>
      </c>
      <c r="K1720" t="s">
        <v>17834</v>
      </c>
      <c r="L1720" s="66">
        <v>7</v>
      </c>
      <c r="M1720" s="66">
        <v>0</v>
      </c>
      <c r="N1720" t="s">
        <v>9189</v>
      </c>
      <c r="O1720" t="s">
        <v>9190</v>
      </c>
      <c r="P1720" t="s">
        <v>11678</v>
      </c>
      <c r="Q1720" t="s">
        <v>9252</v>
      </c>
      <c r="R1720" t="s">
        <v>15127</v>
      </c>
      <c r="S1720" t="s">
        <v>15128</v>
      </c>
      <c r="T1720" t="s">
        <v>9189</v>
      </c>
      <c r="U1720" s="57">
        <v>46099</v>
      </c>
      <c r="V1720" s="57">
        <v>46105</v>
      </c>
      <c r="W1720" s="65">
        <f t="shared" si="26"/>
        <v>7</v>
      </c>
    </row>
    <row r="1721" spans="1:23" ht="13.5" x14ac:dyDescent="0.25">
      <c r="A1721" t="s">
        <v>4171</v>
      </c>
      <c r="B1721" s="57">
        <v>46101</v>
      </c>
      <c r="C1721" s="57">
        <v>46105</v>
      </c>
      <c r="D1721" t="s">
        <v>11676</v>
      </c>
      <c r="E1721" t="s">
        <v>5100</v>
      </c>
      <c r="F1721" t="s">
        <v>36</v>
      </c>
      <c r="G1721" t="s">
        <v>37</v>
      </c>
      <c r="H1721" t="s">
        <v>38</v>
      </c>
      <c r="I1721" t="s">
        <v>39</v>
      </c>
      <c r="J1721" t="s">
        <v>17833</v>
      </c>
      <c r="K1721" t="s">
        <v>17834</v>
      </c>
      <c r="L1721" s="66">
        <v>5</v>
      </c>
      <c r="M1721" s="66">
        <v>0</v>
      </c>
      <c r="N1721" t="s">
        <v>38</v>
      </c>
      <c r="O1721" t="s">
        <v>5054</v>
      </c>
      <c r="P1721" t="s">
        <v>41</v>
      </c>
      <c r="Q1721" t="s">
        <v>11072</v>
      </c>
      <c r="R1721" t="s">
        <v>16705</v>
      </c>
      <c r="S1721" t="s">
        <v>16706</v>
      </c>
      <c r="T1721" t="s">
        <v>38</v>
      </c>
      <c r="U1721" s="57">
        <v>46101</v>
      </c>
      <c r="V1721" s="57">
        <v>46105</v>
      </c>
      <c r="W1721" s="65">
        <f t="shared" si="26"/>
        <v>5</v>
      </c>
    </row>
    <row r="1722" spans="1:23" ht="13.5" x14ac:dyDescent="0.25">
      <c r="A1722" t="s">
        <v>1241</v>
      </c>
      <c r="B1722" s="57">
        <v>46105</v>
      </c>
      <c r="C1722" s="57">
        <v>46105</v>
      </c>
      <c r="D1722" t="s">
        <v>11676</v>
      </c>
      <c r="E1722" t="s">
        <v>1243</v>
      </c>
      <c r="F1722" t="s">
        <v>36</v>
      </c>
      <c r="G1722" t="s">
        <v>96</v>
      </c>
      <c r="H1722" t="s">
        <v>159</v>
      </c>
      <c r="I1722" t="s">
        <v>39</v>
      </c>
      <c r="J1722" t="s">
        <v>17833</v>
      </c>
      <c r="K1722" t="s">
        <v>17834</v>
      </c>
      <c r="L1722" s="66">
        <v>1</v>
      </c>
      <c r="M1722" s="66">
        <v>0</v>
      </c>
      <c r="N1722" t="s">
        <v>160</v>
      </c>
      <c r="O1722" t="s">
        <v>1240</v>
      </c>
      <c r="P1722" t="s">
        <v>41</v>
      </c>
      <c r="Q1722" t="s">
        <v>1876</v>
      </c>
      <c r="R1722" t="s">
        <v>15667</v>
      </c>
      <c r="S1722" t="s">
        <v>15668</v>
      </c>
      <c r="T1722" t="s">
        <v>160</v>
      </c>
      <c r="U1722" s="57">
        <v>46105</v>
      </c>
      <c r="V1722" s="57">
        <v>46105</v>
      </c>
      <c r="W1722" s="65">
        <f t="shared" si="26"/>
        <v>1</v>
      </c>
    </row>
    <row r="1723" spans="1:23" ht="13.5" x14ac:dyDescent="0.25">
      <c r="A1723" t="s">
        <v>2120</v>
      </c>
      <c r="B1723" s="57">
        <v>46105</v>
      </c>
      <c r="C1723" s="57">
        <v>46105</v>
      </c>
      <c r="D1723" t="s">
        <v>11676</v>
      </c>
      <c r="E1723" t="s">
        <v>4185</v>
      </c>
      <c r="F1723" t="s">
        <v>36</v>
      </c>
      <c r="G1723" t="s">
        <v>37</v>
      </c>
      <c r="H1723" t="s">
        <v>38</v>
      </c>
      <c r="I1723" t="s">
        <v>39</v>
      </c>
      <c r="J1723" t="s">
        <v>17833</v>
      </c>
      <c r="K1723" t="s">
        <v>17834</v>
      </c>
      <c r="L1723" s="66">
        <v>1</v>
      </c>
      <c r="M1723" s="66">
        <v>0</v>
      </c>
      <c r="N1723" t="s">
        <v>38</v>
      </c>
      <c r="O1723" t="s">
        <v>3979</v>
      </c>
      <c r="P1723" t="s">
        <v>41</v>
      </c>
      <c r="Q1723" t="s">
        <v>10970</v>
      </c>
      <c r="R1723" t="s">
        <v>16723</v>
      </c>
      <c r="S1723" t="s">
        <v>16724</v>
      </c>
      <c r="T1723" t="s">
        <v>38</v>
      </c>
      <c r="U1723" s="57">
        <v>46105</v>
      </c>
      <c r="V1723" s="57">
        <v>46105</v>
      </c>
      <c r="W1723" s="65">
        <f t="shared" si="26"/>
        <v>1</v>
      </c>
    </row>
    <row r="1724" spans="1:23" ht="13.5" x14ac:dyDescent="0.25">
      <c r="A1724" t="s">
        <v>5635</v>
      </c>
      <c r="B1724" s="57">
        <v>46023</v>
      </c>
      <c r="C1724" s="57">
        <v>46106</v>
      </c>
      <c r="D1724" t="s">
        <v>11676</v>
      </c>
      <c r="E1724" t="s">
        <v>5636</v>
      </c>
      <c r="F1724" t="s">
        <v>36</v>
      </c>
      <c r="G1724" t="s">
        <v>37</v>
      </c>
      <c r="H1724" t="s">
        <v>38</v>
      </c>
      <c r="I1724" t="s">
        <v>39</v>
      </c>
      <c r="J1724" t="s">
        <v>17833</v>
      </c>
      <c r="K1724" t="s">
        <v>17834</v>
      </c>
      <c r="L1724" s="66">
        <v>84</v>
      </c>
      <c r="M1724" s="66">
        <v>0</v>
      </c>
      <c r="N1724" t="s">
        <v>38</v>
      </c>
      <c r="O1724" t="s">
        <v>5637</v>
      </c>
      <c r="P1724" t="s">
        <v>41</v>
      </c>
      <c r="Q1724" t="s">
        <v>11147</v>
      </c>
      <c r="R1724" t="s">
        <v>15028</v>
      </c>
      <c r="S1724" t="s">
        <v>15029</v>
      </c>
      <c r="T1724" t="s">
        <v>38</v>
      </c>
      <c r="U1724" s="57">
        <v>46023</v>
      </c>
      <c r="V1724" s="57">
        <v>46106</v>
      </c>
      <c r="W1724" s="65">
        <f t="shared" si="26"/>
        <v>84</v>
      </c>
    </row>
    <row r="1725" spans="1:23" ht="13.5" x14ac:dyDescent="0.25">
      <c r="A1725" t="s">
        <v>6356</v>
      </c>
      <c r="B1725" s="57">
        <v>46023</v>
      </c>
      <c r="C1725" s="57">
        <v>46106</v>
      </c>
      <c r="D1725" t="s">
        <v>11676</v>
      </c>
      <c r="E1725" t="s">
        <v>6357</v>
      </c>
      <c r="F1725" t="s">
        <v>171</v>
      </c>
      <c r="G1725" t="s">
        <v>172</v>
      </c>
      <c r="H1725" t="s">
        <v>159</v>
      </c>
      <c r="I1725" t="s">
        <v>39</v>
      </c>
      <c r="J1725" t="s">
        <v>18377</v>
      </c>
      <c r="K1725" t="s">
        <v>18378</v>
      </c>
      <c r="L1725" s="66">
        <v>84</v>
      </c>
      <c r="M1725" s="66">
        <v>0</v>
      </c>
      <c r="N1725" t="s">
        <v>160</v>
      </c>
      <c r="O1725" t="s">
        <v>5844</v>
      </c>
      <c r="P1725" t="s">
        <v>41</v>
      </c>
      <c r="Q1725" t="s">
        <v>11230</v>
      </c>
      <c r="R1725" t="s">
        <v>17392</v>
      </c>
      <c r="S1725" t="s">
        <v>17393</v>
      </c>
      <c r="T1725" t="s">
        <v>160</v>
      </c>
      <c r="U1725" s="57">
        <v>46023</v>
      </c>
      <c r="V1725" s="57">
        <v>46106</v>
      </c>
      <c r="W1725" s="65">
        <f t="shared" si="26"/>
        <v>84</v>
      </c>
    </row>
    <row r="1726" spans="1:23" ht="13.5" x14ac:dyDescent="0.25">
      <c r="A1726" t="s">
        <v>5645</v>
      </c>
      <c r="B1726" s="57">
        <v>46035</v>
      </c>
      <c r="C1726" s="57">
        <v>46106</v>
      </c>
      <c r="D1726" t="s">
        <v>11676</v>
      </c>
      <c r="E1726" t="s">
        <v>5646</v>
      </c>
      <c r="F1726" t="s">
        <v>36</v>
      </c>
      <c r="G1726" t="s">
        <v>37</v>
      </c>
      <c r="H1726" t="s">
        <v>38</v>
      </c>
      <c r="I1726" t="s">
        <v>39</v>
      </c>
      <c r="J1726" t="s">
        <v>17833</v>
      </c>
      <c r="K1726" t="s">
        <v>17834</v>
      </c>
      <c r="L1726" s="66">
        <v>72</v>
      </c>
      <c r="M1726" s="66">
        <v>0</v>
      </c>
      <c r="N1726" t="s">
        <v>38</v>
      </c>
      <c r="O1726" t="s">
        <v>5637</v>
      </c>
      <c r="P1726" t="s">
        <v>41</v>
      </c>
      <c r="Q1726" t="s">
        <v>5635</v>
      </c>
      <c r="R1726" t="s">
        <v>15026</v>
      </c>
      <c r="S1726" t="s">
        <v>15027</v>
      </c>
      <c r="T1726" t="s">
        <v>38</v>
      </c>
      <c r="U1726" s="57">
        <v>46035</v>
      </c>
      <c r="V1726" s="57">
        <v>46106</v>
      </c>
      <c r="W1726" s="65">
        <f t="shared" si="26"/>
        <v>72</v>
      </c>
    </row>
    <row r="1727" spans="1:23" ht="13.5" x14ac:dyDescent="0.25">
      <c r="A1727" t="s">
        <v>8389</v>
      </c>
      <c r="B1727" s="57">
        <v>46044</v>
      </c>
      <c r="C1727" s="57">
        <v>46106</v>
      </c>
      <c r="D1727" t="s">
        <v>11676</v>
      </c>
      <c r="E1727" t="s">
        <v>8390</v>
      </c>
      <c r="F1727" t="s">
        <v>49</v>
      </c>
      <c r="G1727" t="s">
        <v>50</v>
      </c>
      <c r="H1727" t="s">
        <v>112</v>
      </c>
      <c r="I1727" t="s">
        <v>39</v>
      </c>
      <c r="J1727" t="s">
        <v>17756</v>
      </c>
      <c r="K1727" t="s">
        <v>17757</v>
      </c>
      <c r="L1727" s="66">
        <v>63</v>
      </c>
      <c r="M1727" s="66">
        <v>0</v>
      </c>
      <c r="N1727" t="s">
        <v>113</v>
      </c>
      <c r="O1727" t="s">
        <v>8348</v>
      </c>
      <c r="P1727" t="s">
        <v>11677</v>
      </c>
      <c r="Q1727" t="s">
        <v>224</v>
      </c>
      <c r="R1727"/>
      <c r="S1727"/>
      <c r="T1727"/>
      <c r="U1727" s="57">
        <v>46044</v>
      </c>
      <c r="V1727" s="57">
        <v>46106</v>
      </c>
      <c r="W1727" s="65">
        <f t="shared" si="26"/>
        <v>63</v>
      </c>
    </row>
    <row r="1728" spans="1:23" ht="13.5" x14ac:dyDescent="0.25">
      <c r="A1728" t="s">
        <v>126</v>
      </c>
      <c r="B1728" s="57">
        <v>46063</v>
      </c>
      <c r="C1728" s="57">
        <v>46106</v>
      </c>
      <c r="D1728" t="s">
        <v>11676</v>
      </c>
      <c r="E1728" t="s">
        <v>5638</v>
      </c>
      <c r="F1728" t="s">
        <v>36</v>
      </c>
      <c r="G1728" t="s">
        <v>108</v>
      </c>
      <c r="H1728" t="s">
        <v>38</v>
      </c>
      <c r="I1728" t="s">
        <v>39</v>
      </c>
      <c r="J1728" t="s">
        <v>17833</v>
      </c>
      <c r="K1728" t="s">
        <v>17834</v>
      </c>
      <c r="L1728" s="66">
        <v>44</v>
      </c>
      <c r="M1728" s="66">
        <v>0</v>
      </c>
      <c r="N1728" t="s">
        <v>38</v>
      </c>
      <c r="O1728" t="s">
        <v>5637</v>
      </c>
      <c r="P1728" t="s">
        <v>41</v>
      </c>
      <c r="Q1728" t="s">
        <v>5645</v>
      </c>
      <c r="R1728" t="s">
        <v>16033</v>
      </c>
      <c r="S1728" t="s">
        <v>16034</v>
      </c>
      <c r="T1728" t="s">
        <v>38</v>
      </c>
      <c r="U1728" s="57">
        <v>46063</v>
      </c>
      <c r="V1728" s="57">
        <v>46106</v>
      </c>
      <c r="W1728" s="65">
        <f t="shared" si="26"/>
        <v>44</v>
      </c>
    </row>
    <row r="1729" spans="1:23" ht="13.5" x14ac:dyDescent="0.25">
      <c r="A1729" t="s">
        <v>404</v>
      </c>
      <c r="B1729" s="57">
        <v>46079</v>
      </c>
      <c r="C1729" s="57">
        <v>46106</v>
      </c>
      <c r="D1729" t="s">
        <v>11676</v>
      </c>
      <c r="E1729" t="s">
        <v>5479</v>
      </c>
      <c r="F1729" t="s">
        <v>36</v>
      </c>
      <c r="G1729" t="s">
        <v>37</v>
      </c>
      <c r="H1729" t="s">
        <v>38</v>
      </c>
      <c r="I1729" t="s">
        <v>39</v>
      </c>
      <c r="J1729" t="s">
        <v>17833</v>
      </c>
      <c r="K1729" t="s">
        <v>17834</v>
      </c>
      <c r="L1729" s="66">
        <v>28</v>
      </c>
      <c r="M1729" s="66">
        <v>0</v>
      </c>
      <c r="N1729" t="s">
        <v>38</v>
      </c>
      <c r="O1729" t="s">
        <v>5432</v>
      </c>
      <c r="P1729" t="s">
        <v>41</v>
      </c>
      <c r="Q1729" t="s">
        <v>11127</v>
      </c>
      <c r="R1729" t="s">
        <v>16522</v>
      </c>
      <c r="S1729" t="s">
        <v>16523</v>
      </c>
      <c r="T1729" t="s">
        <v>38</v>
      </c>
      <c r="U1729" s="57">
        <v>46079</v>
      </c>
      <c r="V1729" s="57">
        <v>46106</v>
      </c>
      <c r="W1729" s="65">
        <f t="shared" si="26"/>
        <v>28</v>
      </c>
    </row>
    <row r="1730" spans="1:23" ht="13.5" x14ac:dyDescent="0.25">
      <c r="A1730" t="s">
        <v>1126</v>
      </c>
      <c r="B1730" s="57">
        <v>46087</v>
      </c>
      <c r="C1730" s="57">
        <v>46106</v>
      </c>
      <c r="D1730" t="s">
        <v>11676</v>
      </c>
      <c r="E1730" t="s">
        <v>1128</v>
      </c>
      <c r="F1730" t="s">
        <v>36</v>
      </c>
      <c r="G1730" t="s">
        <v>37</v>
      </c>
      <c r="H1730" t="s">
        <v>1109</v>
      </c>
      <c r="I1730" t="s">
        <v>39</v>
      </c>
      <c r="J1730" t="s">
        <v>17833</v>
      </c>
      <c r="K1730" t="s">
        <v>17834</v>
      </c>
      <c r="L1730" s="66">
        <v>20</v>
      </c>
      <c r="M1730" s="66">
        <v>0</v>
      </c>
      <c r="N1730" t="s">
        <v>1110</v>
      </c>
      <c r="O1730" t="s">
        <v>965</v>
      </c>
      <c r="P1730" t="s">
        <v>41</v>
      </c>
      <c r="Q1730" t="s">
        <v>1124</v>
      </c>
      <c r="R1730" t="s">
        <v>12729</v>
      </c>
      <c r="S1730" t="s">
        <v>12730</v>
      </c>
      <c r="T1730" t="s">
        <v>1110</v>
      </c>
      <c r="U1730" s="57">
        <v>46087</v>
      </c>
      <c r="V1730" s="57">
        <v>46106</v>
      </c>
      <c r="W1730" s="65">
        <f t="shared" si="26"/>
        <v>20</v>
      </c>
    </row>
    <row r="1731" spans="1:23" ht="13.5" x14ac:dyDescent="0.25">
      <c r="A1731" t="s">
        <v>4152</v>
      </c>
      <c r="B1731" s="57">
        <v>46090</v>
      </c>
      <c r="C1731" s="57">
        <v>46106</v>
      </c>
      <c r="D1731" t="s">
        <v>11676</v>
      </c>
      <c r="E1731" t="s">
        <v>5778</v>
      </c>
      <c r="F1731" t="s">
        <v>36</v>
      </c>
      <c r="G1731" t="s">
        <v>37</v>
      </c>
      <c r="H1731" t="s">
        <v>38</v>
      </c>
      <c r="I1731" t="s">
        <v>39</v>
      </c>
      <c r="J1731" t="s">
        <v>17833</v>
      </c>
      <c r="K1731" t="s">
        <v>17834</v>
      </c>
      <c r="L1731" s="66">
        <v>17</v>
      </c>
      <c r="M1731" s="66">
        <v>0</v>
      </c>
      <c r="N1731" t="s">
        <v>38</v>
      </c>
      <c r="O1731" t="s">
        <v>5767</v>
      </c>
      <c r="P1731" t="s">
        <v>41</v>
      </c>
      <c r="Q1731" t="s">
        <v>11182</v>
      </c>
      <c r="R1731" t="s">
        <v>16644</v>
      </c>
      <c r="S1731" t="s">
        <v>16645</v>
      </c>
      <c r="T1731" t="s">
        <v>38</v>
      </c>
      <c r="U1731" s="57">
        <v>46090</v>
      </c>
      <c r="V1731" s="57">
        <v>46106</v>
      </c>
      <c r="W1731" s="65">
        <f t="shared" ref="W1731:W1794" si="27">(V1731-U1731)+1</f>
        <v>17</v>
      </c>
    </row>
    <row r="1732" spans="1:23" ht="13.5" x14ac:dyDescent="0.25">
      <c r="A1732" t="s">
        <v>9353</v>
      </c>
      <c r="B1732" s="57">
        <v>46090</v>
      </c>
      <c r="C1732" s="57">
        <v>46106</v>
      </c>
      <c r="D1732" t="s">
        <v>11676</v>
      </c>
      <c r="E1732" t="s">
        <v>9358</v>
      </c>
      <c r="F1732" t="s">
        <v>36</v>
      </c>
      <c r="G1732" t="s">
        <v>37</v>
      </c>
      <c r="H1732" t="s">
        <v>9188</v>
      </c>
      <c r="I1732" t="s">
        <v>39</v>
      </c>
      <c r="J1732" t="s">
        <v>17833</v>
      </c>
      <c r="K1732" t="s">
        <v>17834</v>
      </c>
      <c r="L1732" s="66">
        <v>17</v>
      </c>
      <c r="M1732" s="66">
        <v>0</v>
      </c>
      <c r="N1732" t="s">
        <v>9189</v>
      </c>
      <c r="O1732" t="s">
        <v>9190</v>
      </c>
      <c r="P1732" t="s">
        <v>11678</v>
      </c>
      <c r="Q1732" t="s">
        <v>9379</v>
      </c>
      <c r="R1732" t="s">
        <v>12893</v>
      </c>
      <c r="S1732" t="s">
        <v>12894</v>
      </c>
      <c r="T1732" t="s">
        <v>9378</v>
      </c>
      <c r="U1732" s="57">
        <v>46090</v>
      </c>
      <c r="V1732" s="57">
        <v>46106</v>
      </c>
      <c r="W1732" s="65">
        <f t="shared" si="27"/>
        <v>17</v>
      </c>
    </row>
    <row r="1733" spans="1:23" ht="13.5" x14ac:dyDescent="0.25">
      <c r="A1733" t="s">
        <v>2011</v>
      </c>
      <c r="B1733" s="57">
        <v>46100</v>
      </c>
      <c r="C1733" s="57">
        <v>46106</v>
      </c>
      <c r="D1733" t="s">
        <v>11676</v>
      </c>
      <c r="E1733" t="s">
        <v>2253</v>
      </c>
      <c r="F1733" t="s">
        <v>36</v>
      </c>
      <c r="G1733" t="s">
        <v>37</v>
      </c>
      <c r="H1733" t="s">
        <v>38</v>
      </c>
      <c r="I1733" t="s">
        <v>39</v>
      </c>
      <c r="J1733" t="s">
        <v>17833</v>
      </c>
      <c r="K1733" t="s">
        <v>17834</v>
      </c>
      <c r="L1733" s="66">
        <v>7</v>
      </c>
      <c r="M1733" s="66">
        <v>0</v>
      </c>
      <c r="N1733" t="s">
        <v>38</v>
      </c>
      <c r="O1733" t="s">
        <v>2222</v>
      </c>
      <c r="P1733" t="s">
        <v>41</v>
      </c>
      <c r="Q1733" t="s">
        <v>10679</v>
      </c>
      <c r="R1733" t="s">
        <v>16699</v>
      </c>
      <c r="S1733" t="s">
        <v>16700</v>
      </c>
      <c r="T1733" t="s">
        <v>38</v>
      </c>
      <c r="U1733" s="57">
        <v>46100</v>
      </c>
      <c r="V1733" s="57">
        <v>46106</v>
      </c>
      <c r="W1733" s="65">
        <f t="shared" si="27"/>
        <v>7</v>
      </c>
    </row>
    <row r="1734" spans="1:23" ht="13.5" x14ac:dyDescent="0.25">
      <c r="A1734" t="s">
        <v>7578</v>
      </c>
      <c r="B1734" s="57">
        <v>46105</v>
      </c>
      <c r="C1734" s="57">
        <v>46106</v>
      </c>
      <c r="D1734" t="s">
        <v>11676</v>
      </c>
      <c r="E1734" t="s">
        <v>7581</v>
      </c>
      <c r="F1734" t="s">
        <v>36</v>
      </c>
      <c r="G1734" t="s">
        <v>7580</v>
      </c>
      <c r="H1734" t="s">
        <v>7513</v>
      </c>
      <c r="I1734" t="s">
        <v>39</v>
      </c>
      <c r="J1734" t="s">
        <v>18361</v>
      </c>
      <c r="K1734" t="s">
        <v>18362</v>
      </c>
      <c r="L1734" s="66">
        <v>2</v>
      </c>
      <c r="M1734" s="66">
        <v>0</v>
      </c>
      <c r="N1734" t="s">
        <v>7554</v>
      </c>
      <c r="O1734" t="s">
        <v>7555</v>
      </c>
      <c r="P1734" t="s">
        <v>7061</v>
      </c>
      <c r="Q1734" t="s">
        <v>224</v>
      </c>
      <c r="R1734"/>
      <c r="S1734"/>
      <c r="T1734"/>
      <c r="U1734" s="57">
        <v>46105</v>
      </c>
      <c r="V1734" s="57">
        <v>46106</v>
      </c>
      <c r="W1734" s="65">
        <f t="shared" si="27"/>
        <v>2</v>
      </c>
    </row>
    <row r="1735" spans="1:23" ht="13.5" x14ac:dyDescent="0.25">
      <c r="A1735" t="s">
        <v>9645</v>
      </c>
      <c r="B1735" s="57">
        <v>46106</v>
      </c>
      <c r="C1735" s="57">
        <v>46106</v>
      </c>
      <c r="D1735" t="s">
        <v>11676</v>
      </c>
      <c r="E1735" t="s">
        <v>9649</v>
      </c>
      <c r="F1735" t="s">
        <v>36</v>
      </c>
      <c r="G1735" t="s">
        <v>37</v>
      </c>
      <c r="H1735" t="s">
        <v>9426</v>
      </c>
      <c r="I1735" t="s">
        <v>39</v>
      </c>
      <c r="J1735" t="s">
        <v>17833</v>
      </c>
      <c r="K1735" t="s">
        <v>17834</v>
      </c>
      <c r="L1735" s="66">
        <v>1</v>
      </c>
      <c r="M1735" s="66">
        <v>0</v>
      </c>
      <c r="N1735" t="s">
        <v>9427</v>
      </c>
      <c r="O1735" t="s">
        <v>9428</v>
      </c>
      <c r="P1735" t="s">
        <v>11678</v>
      </c>
      <c r="Q1735" t="s">
        <v>9844</v>
      </c>
      <c r="R1735" t="s">
        <v>13003</v>
      </c>
      <c r="S1735" t="s">
        <v>13004</v>
      </c>
      <c r="T1735" t="s">
        <v>9427</v>
      </c>
      <c r="U1735" s="57">
        <v>46106</v>
      </c>
      <c r="V1735" s="57">
        <v>46106</v>
      </c>
      <c r="W1735" s="65">
        <f t="shared" si="27"/>
        <v>1</v>
      </c>
    </row>
    <row r="1736" spans="1:23" ht="13.5" x14ac:dyDescent="0.25">
      <c r="A1736" t="s">
        <v>9658</v>
      </c>
      <c r="B1736" s="57">
        <v>46106</v>
      </c>
      <c r="C1736" s="57">
        <v>46106</v>
      </c>
      <c r="D1736" t="s">
        <v>11676</v>
      </c>
      <c r="E1736" t="s">
        <v>9660</v>
      </c>
      <c r="F1736" t="s">
        <v>36</v>
      </c>
      <c r="G1736" t="s">
        <v>37</v>
      </c>
      <c r="H1736" t="s">
        <v>9426</v>
      </c>
      <c r="I1736" t="s">
        <v>39</v>
      </c>
      <c r="J1736" t="s">
        <v>17833</v>
      </c>
      <c r="K1736" t="s">
        <v>17834</v>
      </c>
      <c r="L1736" s="66">
        <v>1</v>
      </c>
      <c r="M1736" s="66">
        <v>0</v>
      </c>
      <c r="N1736" t="s">
        <v>9427</v>
      </c>
      <c r="O1736" t="s">
        <v>9428</v>
      </c>
      <c r="P1736" t="s">
        <v>11678</v>
      </c>
      <c r="Q1736" t="s">
        <v>11442</v>
      </c>
      <c r="R1736" t="s">
        <v>16729</v>
      </c>
      <c r="S1736" t="s">
        <v>16730</v>
      </c>
      <c r="T1736" t="s">
        <v>9427</v>
      </c>
      <c r="U1736" s="57">
        <v>46106</v>
      </c>
      <c r="V1736" s="57">
        <v>46106</v>
      </c>
      <c r="W1736" s="65">
        <f t="shared" si="27"/>
        <v>1</v>
      </c>
    </row>
    <row r="1737" spans="1:23" ht="13.5" x14ac:dyDescent="0.25">
      <c r="A1737" t="s">
        <v>728</v>
      </c>
      <c r="B1737" s="57">
        <v>46106</v>
      </c>
      <c r="C1737" s="57">
        <v>46106</v>
      </c>
      <c r="D1737" t="s">
        <v>11676</v>
      </c>
      <c r="E1737" t="s">
        <v>1647</v>
      </c>
      <c r="F1737" t="s">
        <v>36</v>
      </c>
      <c r="G1737" t="s">
        <v>96</v>
      </c>
      <c r="H1737" t="s">
        <v>159</v>
      </c>
      <c r="I1737" t="s">
        <v>39</v>
      </c>
      <c r="J1737" t="s">
        <v>17833</v>
      </c>
      <c r="K1737" t="s">
        <v>17834</v>
      </c>
      <c r="L1737" s="66">
        <v>1</v>
      </c>
      <c r="M1737" s="66">
        <v>0</v>
      </c>
      <c r="N1737" t="s">
        <v>160</v>
      </c>
      <c r="O1737" t="s">
        <v>1646</v>
      </c>
      <c r="P1737" t="s">
        <v>41</v>
      </c>
      <c r="Q1737" t="s">
        <v>5623</v>
      </c>
      <c r="R1737" t="s">
        <v>12629</v>
      </c>
      <c r="S1737" t="s">
        <v>12630</v>
      </c>
      <c r="T1737" t="s">
        <v>160</v>
      </c>
      <c r="U1737" s="57">
        <v>46106</v>
      </c>
      <c r="V1737" s="57">
        <v>46106</v>
      </c>
      <c r="W1737" s="65">
        <f t="shared" si="27"/>
        <v>1</v>
      </c>
    </row>
    <row r="1738" spans="1:23" ht="13.5" x14ac:dyDescent="0.25">
      <c r="A1738" t="s">
        <v>2485</v>
      </c>
      <c r="B1738" s="57">
        <v>46023</v>
      </c>
      <c r="C1738" s="57">
        <v>46107</v>
      </c>
      <c r="D1738" t="s">
        <v>11676</v>
      </c>
      <c r="E1738" t="s">
        <v>4782</v>
      </c>
      <c r="F1738" t="s">
        <v>36</v>
      </c>
      <c r="G1738" t="s">
        <v>130</v>
      </c>
      <c r="H1738" t="s">
        <v>159</v>
      </c>
      <c r="I1738" t="s">
        <v>39</v>
      </c>
      <c r="J1738" t="s">
        <v>17833</v>
      </c>
      <c r="K1738" t="s">
        <v>17834</v>
      </c>
      <c r="L1738" s="66">
        <v>85</v>
      </c>
      <c r="M1738" s="66">
        <v>0</v>
      </c>
      <c r="N1738" t="s">
        <v>160</v>
      </c>
      <c r="O1738" t="s">
        <v>4777</v>
      </c>
      <c r="P1738" t="s">
        <v>41</v>
      </c>
      <c r="Q1738" t="s">
        <v>4768</v>
      </c>
      <c r="R1738" t="s">
        <v>13385</v>
      </c>
      <c r="S1738" t="s">
        <v>13386</v>
      </c>
      <c r="T1738"/>
      <c r="U1738" s="57">
        <v>46023</v>
      </c>
      <c r="V1738" s="57">
        <v>46107</v>
      </c>
      <c r="W1738" s="65">
        <f t="shared" si="27"/>
        <v>85</v>
      </c>
    </row>
    <row r="1739" spans="1:23" ht="13.5" x14ac:dyDescent="0.25">
      <c r="A1739" t="s">
        <v>1636</v>
      </c>
      <c r="B1739" s="57">
        <v>46085</v>
      </c>
      <c r="C1739" s="57">
        <v>46107</v>
      </c>
      <c r="D1739" t="s">
        <v>11676</v>
      </c>
      <c r="E1739" t="s">
        <v>1637</v>
      </c>
      <c r="F1739" t="s">
        <v>36</v>
      </c>
      <c r="G1739" t="s">
        <v>37</v>
      </c>
      <c r="H1739" t="s">
        <v>1138</v>
      </c>
      <c r="I1739" t="s">
        <v>39</v>
      </c>
      <c r="J1739" t="s">
        <v>17833</v>
      </c>
      <c r="K1739" t="s">
        <v>17834</v>
      </c>
      <c r="L1739" s="66">
        <v>23</v>
      </c>
      <c r="M1739" s="66">
        <v>0</v>
      </c>
      <c r="N1739" t="s">
        <v>1138</v>
      </c>
      <c r="O1739" t="s">
        <v>1638</v>
      </c>
      <c r="P1739" t="s">
        <v>41</v>
      </c>
      <c r="Q1739" t="s">
        <v>10571</v>
      </c>
      <c r="R1739" t="s">
        <v>13851</v>
      </c>
      <c r="S1739" t="s">
        <v>13852</v>
      </c>
      <c r="T1739" t="s">
        <v>1138</v>
      </c>
      <c r="U1739" s="57">
        <v>46085</v>
      </c>
      <c r="V1739" s="57">
        <v>46107</v>
      </c>
      <c r="W1739" s="65">
        <f t="shared" si="27"/>
        <v>23</v>
      </c>
    </row>
    <row r="1740" spans="1:23" ht="13.5" x14ac:dyDescent="0.25">
      <c r="A1740" t="s">
        <v>2261</v>
      </c>
      <c r="B1740" s="57">
        <v>46088</v>
      </c>
      <c r="C1740" s="57">
        <v>46107</v>
      </c>
      <c r="D1740" t="s">
        <v>11676</v>
      </c>
      <c r="E1740" t="s">
        <v>2996</v>
      </c>
      <c r="F1740" t="s">
        <v>36</v>
      </c>
      <c r="G1740" t="s">
        <v>37</v>
      </c>
      <c r="H1740" t="s">
        <v>159</v>
      </c>
      <c r="I1740" t="s">
        <v>39</v>
      </c>
      <c r="J1740" t="s">
        <v>17833</v>
      </c>
      <c r="K1740" t="s">
        <v>17834</v>
      </c>
      <c r="L1740" s="66">
        <v>20</v>
      </c>
      <c r="M1740" s="66">
        <v>0</v>
      </c>
      <c r="N1740" t="s">
        <v>160</v>
      </c>
      <c r="O1740" t="s">
        <v>2955</v>
      </c>
      <c r="P1740" t="s">
        <v>41</v>
      </c>
      <c r="Q1740" t="s">
        <v>3012</v>
      </c>
      <c r="R1740" t="s">
        <v>12473</v>
      </c>
      <c r="S1740" t="s">
        <v>12474</v>
      </c>
      <c r="T1740" t="s">
        <v>160</v>
      </c>
      <c r="U1740" s="57">
        <v>46088</v>
      </c>
      <c r="V1740" s="57">
        <v>46107</v>
      </c>
      <c r="W1740" s="65">
        <f t="shared" si="27"/>
        <v>20</v>
      </c>
    </row>
    <row r="1741" spans="1:23" ht="13.5" x14ac:dyDescent="0.25">
      <c r="A1741" t="s">
        <v>1058</v>
      </c>
      <c r="B1741" s="57">
        <v>46092</v>
      </c>
      <c r="C1741" s="57">
        <v>46107</v>
      </c>
      <c r="D1741" t="s">
        <v>11676</v>
      </c>
      <c r="E1741" t="s">
        <v>1061</v>
      </c>
      <c r="F1741" t="s">
        <v>36</v>
      </c>
      <c r="G1741" t="s">
        <v>37</v>
      </c>
      <c r="H1741" t="s">
        <v>122</v>
      </c>
      <c r="I1741" t="s">
        <v>39</v>
      </c>
      <c r="J1741" t="s">
        <v>17833</v>
      </c>
      <c r="K1741" t="s">
        <v>17834</v>
      </c>
      <c r="L1741" s="66">
        <v>16</v>
      </c>
      <c r="M1741" s="66">
        <v>0</v>
      </c>
      <c r="N1741" t="s">
        <v>122</v>
      </c>
      <c r="O1741" t="s">
        <v>965</v>
      </c>
      <c r="P1741" t="s">
        <v>41</v>
      </c>
      <c r="Q1741" t="s">
        <v>1029</v>
      </c>
      <c r="R1741" t="s">
        <v>13661</v>
      </c>
      <c r="S1741" t="s">
        <v>13662</v>
      </c>
      <c r="T1741" t="s">
        <v>122</v>
      </c>
      <c r="U1741" s="57">
        <v>46092</v>
      </c>
      <c r="V1741" s="57">
        <v>46107</v>
      </c>
      <c r="W1741" s="65">
        <f t="shared" si="27"/>
        <v>16</v>
      </c>
    </row>
    <row r="1742" spans="1:23" ht="13.5" x14ac:dyDescent="0.25">
      <c r="A1742" t="s">
        <v>239</v>
      </c>
      <c r="B1742" s="57">
        <v>46100</v>
      </c>
      <c r="C1742" s="57">
        <v>46107</v>
      </c>
      <c r="D1742" t="s">
        <v>11676</v>
      </c>
      <c r="E1742" t="s">
        <v>4707</v>
      </c>
      <c r="F1742" t="s">
        <v>36</v>
      </c>
      <c r="G1742" t="s">
        <v>37</v>
      </c>
      <c r="H1742" t="s">
        <v>241</v>
      </c>
      <c r="I1742" t="s">
        <v>39</v>
      </c>
      <c r="J1742" t="s">
        <v>17833</v>
      </c>
      <c r="K1742" t="s">
        <v>17834</v>
      </c>
      <c r="L1742" s="66">
        <v>8</v>
      </c>
      <c r="M1742" s="66">
        <v>0</v>
      </c>
      <c r="N1742" t="s">
        <v>242</v>
      </c>
      <c r="O1742" t="s">
        <v>4665</v>
      </c>
      <c r="P1742" t="s">
        <v>41</v>
      </c>
      <c r="Q1742" t="s">
        <v>11016</v>
      </c>
      <c r="R1742" t="s">
        <v>13952</v>
      </c>
      <c r="S1742" t="s">
        <v>13953</v>
      </c>
      <c r="T1742" t="s">
        <v>242</v>
      </c>
      <c r="U1742" s="57">
        <v>46100</v>
      </c>
      <c r="V1742" s="57">
        <v>46107</v>
      </c>
      <c r="W1742" s="65">
        <f t="shared" si="27"/>
        <v>8</v>
      </c>
    </row>
    <row r="1743" spans="1:23" ht="13.5" x14ac:dyDescent="0.25">
      <c r="A1743" t="s">
        <v>4171</v>
      </c>
      <c r="B1743" s="57">
        <v>46107</v>
      </c>
      <c r="C1743" s="57">
        <v>46107</v>
      </c>
      <c r="D1743" t="s">
        <v>11676</v>
      </c>
      <c r="E1743" t="s">
        <v>4172</v>
      </c>
      <c r="F1743" t="s">
        <v>36</v>
      </c>
      <c r="G1743" t="s">
        <v>37</v>
      </c>
      <c r="H1743" t="s">
        <v>38</v>
      </c>
      <c r="I1743" t="s">
        <v>39</v>
      </c>
      <c r="J1743" t="s">
        <v>17833</v>
      </c>
      <c r="K1743" t="s">
        <v>17834</v>
      </c>
      <c r="L1743" s="66">
        <v>1</v>
      </c>
      <c r="M1743" s="66">
        <v>0</v>
      </c>
      <c r="N1743" t="s">
        <v>38</v>
      </c>
      <c r="O1743" t="s">
        <v>3979</v>
      </c>
      <c r="P1743" t="s">
        <v>41</v>
      </c>
      <c r="Q1743" t="s">
        <v>3992</v>
      </c>
      <c r="R1743" t="s">
        <v>12017</v>
      </c>
      <c r="S1743" t="s">
        <v>12018</v>
      </c>
      <c r="T1743" t="s">
        <v>38</v>
      </c>
      <c r="U1743" s="57">
        <v>46107</v>
      </c>
      <c r="V1743" s="57">
        <v>46107</v>
      </c>
      <c r="W1743" s="65">
        <f t="shared" si="27"/>
        <v>1</v>
      </c>
    </row>
    <row r="1744" spans="1:23" ht="13.5" x14ac:dyDescent="0.25">
      <c r="A1744" t="s">
        <v>1126</v>
      </c>
      <c r="B1744" s="57">
        <v>46107</v>
      </c>
      <c r="C1744" s="57">
        <v>46107</v>
      </c>
      <c r="D1744" t="s">
        <v>11676</v>
      </c>
      <c r="E1744" t="s">
        <v>1129</v>
      </c>
      <c r="F1744" t="s">
        <v>36</v>
      </c>
      <c r="G1744" t="s">
        <v>96</v>
      </c>
      <c r="H1744" t="s">
        <v>1109</v>
      </c>
      <c r="I1744" t="s">
        <v>39</v>
      </c>
      <c r="J1744" t="s">
        <v>17833</v>
      </c>
      <c r="K1744" t="s">
        <v>17834</v>
      </c>
      <c r="L1744" s="66">
        <v>1</v>
      </c>
      <c r="M1744" s="66">
        <v>0</v>
      </c>
      <c r="N1744" t="s">
        <v>1110</v>
      </c>
      <c r="O1744" t="s">
        <v>965</v>
      </c>
      <c r="P1744" t="s">
        <v>41</v>
      </c>
      <c r="Q1744" t="s">
        <v>1124</v>
      </c>
      <c r="R1744" t="s">
        <v>12729</v>
      </c>
      <c r="S1744" t="s">
        <v>12730</v>
      </c>
      <c r="T1744" t="s">
        <v>1110</v>
      </c>
      <c r="U1744" s="57">
        <v>46107</v>
      </c>
      <c r="V1744" s="57">
        <v>46107</v>
      </c>
      <c r="W1744" s="65">
        <f t="shared" si="27"/>
        <v>1</v>
      </c>
    </row>
    <row r="1745" spans="1:23" ht="13.5" x14ac:dyDescent="0.25">
      <c r="A1745" t="s">
        <v>182</v>
      </c>
      <c r="B1745" s="57">
        <v>46023</v>
      </c>
      <c r="C1745" s="57">
        <v>46108</v>
      </c>
      <c r="D1745" t="s">
        <v>11676</v>
      </c>
      <c r="E1745" t="s">
        <v>183</v>
      </c>
      <c r="F1745" t="s">
        <v>36</v>
      </c>
      <c r="G1745" t="s">
        <v>37</v>
      </c>
      <c r="H1745" t="s">
        <v>38</v>
      </c>
      <c r="I1745" t="s">
        <v>39</v>
      </c>
      <c r="J1745" t="s">
        <v>17833</v>
      </c>
      <c r="K1745" t="s">
        <v>17834</v>
      </c>
      <c r="L1745" s="66">
        <v>86</v>
      </c>
      <c r="M1745" s="66">
        <v>0</v>
      </c>
      <c r="N1745" t="s">
        <v>38</v>
      </c>
      <c r="O1745" t="s">
        <v>181</v>
      </c>
      <c r="P1745" t="s">
        <v>41</v>
      </c>
      <c r="Q1745" t="s">
        <v>390</v>
      </c>
      <c r="R1745" t="s">
        <v>15030</v>
      </c>
      <c r="S1745" t="s">
        <v>15031</v>
      </c>
      <c r="T1745" t="s">
        <v>38</v>
      </c>
      <c r="U1745" s="57">
        <v>46023</v>
      </c>
      <c r="V1745" s="57">
        <v>46108</v>
      </c>
      <c r="W1745" s="65">
        <f t="shared" si="27"/>
        <v>86</v>
      </c>
    </row>
    <row r="1746" spans="1:23" ht="13.5" x14ac:dyDescent="0.25">
      <c r="A1746" t="s">
        <v>4029</v>
      </c>
      <c r="B1746" s="57">
        <v>46023</v>
      </c>
      <c r="C1746" s="57">
        <v>46108</v>
      </c>
      <c r="D1746" t="s">
        <v>11676</v>
      </c>
      <c r="E1746" t="s">
        <v>5346</v>
      </c>
      <c r="F1746" t="s">
        <v>36</v>
      </c>
      <c r="G1746" t="s">
        <v>130</v>
      </c>
      <c r="H1746" t="s">
        <v>38</v>
      </c>
      <c r="I1746" t="s">
        <v>39</v>
      </c>
      <c r="J1746" t="s">
        <v>17833</v>
      </c>
      <c r="K1746" t="s">
        <v>17834</v>
      </c>
      <c r="L1746" s="66">
        <v>86</v>
      </c>
      <c r="M1746" s="66">
        <v>0</v>
      </c>
      <c r="N1746" t="s">
        <v>38</v>
      </c>
      <c r="O1746" t="s">
        <v>5344</v>
      </c>
      <c r="P1746" t="s">
        <v>41</v>
      </c>
      <c r="Q1746" t="s">
        <v>11096</v>
      </c>
      <c r="R1746" t="s">
        <v>15032</v>
      </c>
      <c r="S1746" t="s">
        <v>15033</v>
      </c>
      <c r="T1746"/>
      <c r="U1746" s="57">
        <v>46023</v>
      </c>
      <c r="V1746" s="57">
        <v>46108</v>
      </c>
      <c r="W1746" s="65">
        <f t="shared" si="27"/>
        <v>86</v>
      </c>
    </row>
    <row r="1747" spans="1:23" ht="13.5" x14ac:dyDescent="0.25">
      <c r="A1747" t="s">
        <v>8412</v>
      </c>
      <c r="B1747" s="57">
        <v>46023</v>
      </c>
      <c r="C1747" s="57">
        <v>46108</v>
      </c>
      <c r="D1747" t="s">
        <v>11676</v>
      </c>
      <c r="E1747" t="s">
        <v>8413</v>
      </c>
      <c r="F1747" t="s">
        <v>36</v>
      </c>
      <c r="G1747" t="s">
        <v>130</v>
      </c>
      <c r="H1747" t="s">
        <v>112</v>
      </c>
      <c r="I1747" t="s">
        <v>39</v>
      </c>
      <c r="J1747" t="s">
        <v>17833</v>
      </c>
      <c r="K1747" t="s">
        <v>17834</v>
      </c>
      <c r="L1747" s="66">
        <v>86</v>
      </c>
      <c r="M1747" s="66">
        <v>0</v>
      </c>
      <c r="N1747" t="s">
        <v>113</v>
      </c>
      <c r="O1747" t="s">
        <v>7286</v>
      </c>
      <c r="P1747" t="s">
        <v>11677</v>
      </c>
      <c r="Q1747" t="s">
        <v>11295</v>
      </c>
      <c r="R1747" t="s">
        <v>15034</v>
      </c>
      <c r="S1747" t="s">
        <v>15035</v>
      </c>
      <c r="T1747"/>
      <c r="U1747" s="57">
        <v>46023</v>
      </c>
      <c r="V1747" s="57">
        <v>46108</v>
      </c>
      <c r="W1747" s="65">
        <f t="shared" si="27"/>
        <v>86</v>
      </c>
    </row>
    <row r="1748" spans="1:23" ht="13.5" x14ac:dyDescent="0.25">
      <c r="A1748" t="s">
        <v>390</v>
      </c>
      <c r="B1748" s="57">
        <v>46023</v>
      </c>
      <c r="C1748" s="57">
        <v>46108</v>
      </c>
      <c r="D1748" t="s">
        <v>11676</v>
      </c>
      <c r="E1748" t="s">
        <v>908</v>
      </c>
      <c r="F1748" t="s">
        <v>36</v>
      </c>
      <c r="G1748" t="s">
        <v>37</v>
      </c>
      <c r="H1748" t="s">
        <v>38</v>
      </c>
      <c r="I1748" t="s">
        <v>39</v>
      </c>
      <c r="J1748" t="s">
        <v>17833</v>
      </c>
      <c r="K1748" t="s">
        <v>17834</v>
      </c>
      <c r="L1748" s="66">
        <v>86</v>
      </c>
      <c r="M1748" s="66">
        <v>0</v>
      </c>
      <c r="N1748" t="s">
        <v>38</v>
      </c>
      <c r="O1748" t="s">
        <v>905</v>
      </c>
      <c r="P1748" t="s">
        <v>41</v>
      </c>
      <c r="Q1748" t="s">
        <v>903</v>
      </c>
      <c r="R1748" t="s">
        <v>12069</v>
      </c>
      <c r="S1748" t="s">
        <v>12070</v>
      </c>
      <c r="T1748" t="s">
        <v>38</v>
      </c>
      <c r="U1748" s="57">
        <v>46023</v>
      </c>
      <c r="V1748" s="57">
        <v>46108</v>
      </c>
      <c r="W1748" s="65">
        <f t="shared" si="27"/>
        <v>86</v>
      </c>
    </row>
    <row r="1749" spans="1:23" ht="13.5" x14ac:dyDescent="0.25">
      <c r="A1749" t="s">
        <v>4831</v>
      </c>
      <c r="B1749" s="57">
        <v>46036</v>
      </c>
      <c r="C1749" s="57">
        <v>46108</v>
      </c>
      <c r="D1749" t="s">
        <v>11676</v>
      </c>
      <c r="E1749" t="s">
        <v>4832</v>
      </c>
      <c r="F1749" t="s">
        <v>36</v>
      </c>
      <c r="G1749" t="s">
        <v>37</v>
      </c>
      <c r="H1749" t="s">
        <v>38</v>
      </c>
      <c r="I1749" t="s">
        <v>39</v>
      </c>
      <c r="J1749" t="s">
        <v>17833</v>
      </c>
      <c r="K1749" t="s">
        <v>17834</v>
      </c>
      <c r="L1749" s="66">
        <v>73</v>
      </c>
      <c r="M1749" s="66">
        <v>0</v>
      </c>
      <c r="N1749" t="s">
        <v>38</v>
      </c>
      <c r="O1749" t="s">
        <v>4833</v>
      </c>
      <c r="P1749" t="s">
        <v>41</v>
      </c>
      <c r="Q1749" t="s">
        <v>11048</v>
      </c>
      <c r="R1749" t="s">
        <v>16147</v>
      </c>
      <c r="S1749" t="s">
        <v>16148</v>
      </c>
      <c r="T1749" t="s">
        <v>38</v>
      </c>
      <c r="U1749" s="57">
        <v>46036</v>
      </c>
      <c r="V1749" s="57">
        <v>46108</v>
      </c>
      <c r="W1749" s="65">
        <f t="shared" si="27"/>
        <v>73</v>
      </c>
    </row>
    <row r="1750" spans="1:23" ht="13.5" x14ac:dyDescent="0.25">
      <c r="A1750" t="s">
        <v>3112</v>
      </c>
      <c r="B1750" s="57">
        <v>46044</v>
      </c>
      <c r="C1750" s="57">
        <v>46108</v>
      </c>
      <c r="D1750" t="s">
        <v>11676</v>
      </c>
      <c r="E1750" t="s">
        <v>3113</v>
      </c>
      <c r="F1750" t="s">
        <v>36</v>
      </c>
      <c r="G1750" t="s">
        <v>37</v>
      </c>
      <c r="H1750" t="s">
        <v>38</v>
      </c>
      <c r="I1750" t="s">
        <v>39</v>
      </c>
      <c r="J1750" t="s">
        <v>17833</v>
      </c>
      <c r="K1750" t="s">
        <v>17834</v>
      </c>
      <c r="L1750" s="66">
        <v>65</v>
      </c>
      <c r="M1750" s="66">
        <v>0</v>
      </c>
      <c r="N1750" t="s">
        <v>38</v>
      </c>
      <c r="O1750" t="s">
        <v>3107</v>
      </c>
      <c r="P1750" t="s">
        <v>41</v>
      </c>
      <c r="Q1750" t="s">
        <v>4621</v>
      </c>
      <c r="R1750" t="s">
        <v>13077</v>
      </c>
      <c r="S1750" t="s">
        <v>13078</v>
      </c>
      <c r="T1750" t="s">
        <v>38</v>
      </c>
      <c r="U1750" s="57">
        <v>46044</v>
      </c>
      <c r="V1750" s="57">
        <v>46108</v>
      </c>
      <c r="W1750" s="65">
        <f t="shared" si="27"/>
        <v>65</v>
      </c>
    </row>
    <row r="1751" spans="1:23" ht="13.5" x14ac:dyDescent="0.25">
      <c r="A1751" t="s">
        <v>1133</v>
      </c>
      <c r="B1751" s="57">
        <v>46044</v>
      </c>
      <c r="C1751" s="57">
        <v>46108</v>
      </c>
      <c r="D1751" t="s">
        <v>11676</v>
      </c>
      <c r="E1751" t="s">
        <v>1135</v>
      </c>
      <c r="F1751" t="s">
        <v>36</v>
      </c>
      <c r="G1751" t="s">
        <v>37</v>
      </c>
      <c r="H1751" t="s">
        <v>1109</v>
      </c>
      <c r="I1751" t="s">
        <v>39</v>
      </c>
      <c r="J1751" t="s">
        <v>17833</v>
      </c>
      <c r="K1751" t="s">
        <v>17834</v>
      </c>
      <c r="L1751" s="66">
        <v>65</v>
      </c>
      <c r="M1751" s="66">
        <v>0</v>
      </c>
      <c r="N1751" t="s">
        <v>1110</v>
      </c>
      <c r="O1751" t="s">
        <v>965</v>
      </c>
      <c r="P1751" t="s">
        <v>41</v>
      </c>
      <c r="Q1751" t="s">
        <v>1131</v>
      </c>
      <c r="R1751" t="s">
        <v>13339</v>
      </c>
      <c r="S1751" t="s">
        <v>13340</v>
      </c>
      <c r="T1751" t="s">
        <v>1110</v>
      </c>
      <c r="U1751" s="57">
        <v>46044</v>
      </c>
      <c r="V1751" s="57">
        <v>46108</v>
      </c>
      <c r="W1751" s="65">
        <f t="shared" si="27"/>
        <v>65</v>
      </c>
    </row>
    <row r="1752" spans="1:23" ht="13.5" x14ac:dyDescent="0.25">
      <c r="A1752" t="s">
        <v>4871</v>
      </c>
      <c r="B1752" s="57">
        <v>46065</v>
      </c>
      <c r="C1752" s="57">
        <v>46108</v>
      </c>
      <c r="D1752" t="s">
        <v>11676</v>
      </c>
      <c r="E1752" t="s">
        <v>4872</v>
      </c>
      <c r="F1752" t="s">
        <v>36</v>
      </c>
      <c r="G1752" t="s">
        <v>37</v>
      </c>
      <c r="H1752" t="s">
        <v>831</v>
      </c>
      <c r="I1752" t="s">
        <v>39</v>
      </c>
      <c r="J1752" t="s">
        <v>17833</v>
      </c>
      <c r="K1752" t="s">
        <v>17834</v>
      </c>
      <c r="L1752" s="66">
        <v>44</v>
      </c>
      <c r="M1752" s="66">
        <v>0</v>
      </c>
      <c r="N1752" t="s">
        <v>832</v>
      </c>
      <c r="O1752" t="s">
        <v>4840</v>
      </c>
      <c r="P1752" t="s">
        <v>41</v>
      </c>
      <c r="Q1752" t="s">
        <v>5028</v>
      </c>
      <c r="R1752" t="s">
        <v>13463</v>
      </c>
      <c r="S1752" t="s">
        <v>13464</v>
      </c>
      <c r="T1752" t="s">
        <v>832</v>
      </c>
      <c r="U1752" s="57">
        <v>46065</v>
      </c>
      <c r="V1752" s="57">
        <v>46108</v>
      </c>
      <c r="W1752" s="65">
        <f t="shared" si="27"/>
        <v>44</v>
      </c>
    </row>
    <row r="1753" spans="1:23" ht="13.5" x14ac:dyDescent="0.25">
      <c r="A1753" t="s">
        <v>9225</v>
      </c>
      <c r="B1753" s="57">
        <v>46079</v>
      </c>
      <c r="C1753" s="57">
        <v>46108</v>
      </c>
      <c r="D1753" t="s">
        <v>11676</v>
      </c>
      <c r="E1753" t="s">
        <v>9226</v>
      </c>
      <c r="F1753" t="s">
        <v>36</v>
      </c>
      <c r="G1753" t="s">
        <v>100</v>
      </c>
      <c r="H1753" t="s">
        <v>9188</v>
      </c>
      <c r="I1753" t="s">
        <v>39</v>
      </c>
      <c r="J1753" t="s">
        <v>17835</v>
      </c>
      <c r="K1753" t="s">
        <v>17834</v>
      </c>
      <c r="L1753" s="66">
        <v>30</v>
      </c>
      <c r="M1753" s="66">
        <v>0</v>
      </c>
      <c r="N1753" t="s">
        <v>9189</v>
      </c>
      <c r="O1753" t="s">
        <v>9190</v>
      </c>
      <c r="P1753" t="s">
        <v>11678</v>
      </c>
      <c r="Q1753" t="s">
        <v>9195</v>
      </c>
      <c r="R1753" t="s">
        <v>16073</v>
      </c>
      <c r="S1753" t="s">
        <v>16074</v>
      </c>
      <c r="T1753" t="s">
        <v>9189</v>
      </c>
      <c r="U1753" s="57">
        <v>46079</v>
      </c>
      <c r="V1753" s="57">
        <v>46108</v>
      </c>
      <c r="W1753" s="65">
        <f t="shared" si="27"/>
        <v>30</v>
      </c>
    </row>
    <row r="1754" spans="1:23" ht="13.5" x14ac:dyDescent="0.25">
      <c r="A1754" t="s">
        <v>9723</v>
      </c>
      <c r="B1754" s="57">
        <v>46086</v>
      </c>
      <c r="C1754" s="57">
        <v>46108</v>
      </c>
      <c r="D1754" t="s">
        <v>11676</v>
      </c>
      <c r="E1754" t="s">
        <v>9725</v>
      </c>
      <c r="F1754" t="s">
        <v>36</v>
      </c>
      <c r="G1754" t="s">
        <v>37</v>
      </c>
      <c r="H1754" t="s">
        <v>9426</v>
      </c>
      <c r="I1754" t="s">
        <v>39</v>
      </c>
      <c r="J1754" t="s">
        <v>17833</v>
      </c>
      <c r="K1754" t="s">
        <v>17834</v>
      </c>
      <c r="L1754" s="66">
        <v>23</v>
      </c>
      <c r="M1754" s="66">
        <v>0</v>
      </c>
      <c r="N1754" t="s">
        <v>9427</v>
      </c>
      <c r="O1754" t="s">
        <v>9428</v>
      </c>
      <c r="P1754" t="s">
        <v>11678</v>
      </c>
      <c r="Q1754" t="s">
        <v>11451</v>
      </c>
      <c r="R1754" t="s">
        <v>16606</v>
      </c>
      <c r="S1754" t="s">
        <v>16607</v>
      </c>
      <c r="T1754" t="s">
        <v>9427</v>
      </c>
      <c r="U1754" s="57">
        <v>46086</v>
      </c>
      <c r="V1754" s="57">
        <v>46108</v>
      </c>
      <c r="W1754" s="65">
        <f t="shared" si="27"/>
        <v>23</v>
      </c>
    </row>
    <row r="1755" spans="1:23" ht="13.5" x14ac:dyDescent="0.25">
      <c r="A1755" t="s">
        <v>217</v>
      </c>
      <c r="B1755" s="57">
        <v>46095</v>
      </c>
      <c r="C1755" s="57">
        <v>46108</v>
      </c>
      <c r="D1755" t="s">
        <v>11676</v>
      </c>
      <c r="E1755" t="s">
        <v>1889</v>
      </c>
      <c r="F1755" t="s">
        <v>36</v>
      </c>
      <c r="G1755" t="s">
        <v>403</v>
      </c>
      <c r="H1755" t="s">
        <v>159</v>
      </c>
      <c r="I1755" t="s">
        <v>39</v>
      </c>
      <c r="J1755" t="s">
        <v>17833</v>
      </c>
      <c r="K1755" t="s">
        <v>17834</v>
      </c>
      <c r="L1755" s="66">
        <v>14</v>
      </c>
      <c r="M1755" s="66">
        <v>0</v>
      </c>
      <c r="N1755" t="s">
        <v>160</v>
      </c>
      <c r="O1755" t="s">
        <v>1815</v>
      </c>
      <c r="P1755" t="s">
        <v>41</v>
      </c>
      <c r="Q1755" t="s">
        <v>10621</v>
      </c>
      <c r="R1755" t="s">
        <v>16676</v>
      </c>
      <c r="S1755" t="s">
        <v>16677</v>
      </c>
      <c r="T1755" t="s">
        <v>160</v>
      </c>
      <c r="U1755" s="57">
        <v>46095</v>
      </c>
      <c r="V1755" s="57">
        <v>46108</v>
      </c>
      <c r="W1755" s="65">
        <f t="shared" si="27"/>
        <v>14</v>
      </c>
    </row>
    <row r="1756" spans="1:23" ht="13.5" x14ac:dyDescent="0.25">
      <c r="A1756" t="s">
        <v>4883</v>
      </c>
      <c r="B1756" s="57">
        <v>46097</v>
      </c>
      <c r="C1756" s="57">
        <v>46108</v>
      </c>
      <c r="D1756" t="s">
        <v>11676</v>
      </c>
      <c r="E1756" t="s">
        <v>9128</v>
      </c>
      <c r="F1756" t="s">
        <v>36</v>
      </c>
      <c r="G1756" t="s">
        <v>37</v>
      </c>
      <c r="H1756" t="s">
        <v>831</v>
      </c>
      <c r="I1756" t="s">
        <v>39</v>
      </c>
      <c r="J1756" t="s">
        <v>17833</v>
      </c>
      <c r="K1756" t="s">
        <v>17834</v>
      </c>
      <c r="L1756" s="66">
        <v>12</v>
      </c>
      <c r="M1756" s="66">
        <v>0</v>
      </c>
      <c r="N1756" t="s">
        <v>832</v>
      </c>
      <c r="O1756" t="s">
        <v>833</v>
      </c>
      <c r="P1756" t="s">
        <v>11678</v>
      </c>
      <c r="Q1756" t="s">
        <v>9174</v>
      </c>
      <c r="R1756" t="s">
        <v>13725</v>
      </c>
      <c r="S1756" t="s">
        <v>13726</v>
      </c>
      <c r="T1756" t="s">
        <v>832</v>
      </c>
      <c r="U1756" s="57">
        <v>46097</v>
      </c>
      <c r="V1756" s="57">
        <v>46108</v>
      </c>
      <c r="W1756" s="65">
        <f t="shared" si="27"/>
        <v>12</v>
      </c>
    </row>
    <row r="1757" spans="1:23" ht="13.5" x14ac:dyDescent="0.25">
      <c r="A1757" t="s">
        <v>9437</v>
      </c>
      <c r="B1757" s="57">
        <v>46098</v>
      </c>
      <c r="C1757" s="57">
        <v>46108</v>
      </c>
      <c r="D1757" t="s">
        <v>11676</v>
      </c>
      <c r="E1757" t="s">
        <v>9440</v>
      </c>
      <c r="F1757" t="s">
        <v>36</v>
      </c>
      <c r="G1757" t="s">
        <v>37</v>
      </c>
      <c r="H1757" t="s">
        <v>9426</v>
      </c>
      <c r="I1757" t="s">
        <v>39</v>
      </c>
      <c r="J1757" t="s">
        <v>17833</v>
      </c>
      <c r="K1757" t="s">
        <v>17834</v>
      </c>
      <c r="L1757" s="66">
        <v>11</v>
      </c>
      <c r="M1757" s="66">
        <v>0</v>
      </c>
      <c r="N1757" t="s">
        <v>9427</v>
      </c>
      <c r="O1757" t="s">
        <v>9428</v>
      </c>
      <c r="P1757" t="s">
        <v>11678</v>
      </c>
      <c r="Q1757" t="s">
        <v>9549</v>
      </c>
      <c r="R1757" t="s">
        <v>13153</v>
      </c>
      <c r="S1757" t="s">
        <v>13154</v>
      </c>
      <c r="T1757" t="s">
        <v>9427</v>
      </c>
      <c r="U1757" s="57">
        <v>46098</v>
      </c>
      <c r="V1757" s="57">
        <v>46108</v>
      </c>
      <c r="W1757" s="65">
        <f t="shared" si="27"/>
        <v>11</v>
      </c>
    </row>
    <row r="1758" spans="1:23" ht="13.5" x14ac:dyDescent="0.25">
      <c r="A1758" t="s">
        <v>2023</v>
      </c>
      <c r="B1758" s="57">
        <v>46102</v>
      </c>
      <c r="C1758" s="57">
        <v>46108</v>
      </c>
      <c r="D1758" t="s">
        <v>11676</v>
      </c>
      <c r="E1758" t="s">
        <v>6175</v>
      </c>
      <c r="F1758" t="s">
        <v>36</v>
      </c>
      <c r="G1758" t="s">
        <v>37</v>
      </c>
      <c r="H1758" t="s">
        <v>38</v>
      </c>
      <c r="I1758" t="s">
        <v>39</v>
      </c>
      <c r="J1758" t="s">
        <v>17833</v>
      </c>
      <c r="K1758" t="s">
        <v>17834</v>
      </c>
      <c r="L1758" s="66">
        <v>7</v>
      </c>
      <c r="M1758" s="66">
        <v>0</v>
      </c>
      <c r="N1758" t="s">
        <v>38</v>
      </c>
      <c r="O1758" t="s">
        <v>5844</v>
      </c>
      <c r="P1758" t="s">
        <v>41</v>
      </c>
      <c r="Q1758" t="s">
        <v>11266</v>
      </c>
      <c r="R1758" t="s">
        <v>16707</v>
      </c>
      <c r="S1758" t="s">
        <v>16708</v>
      </c>
      <c r="T1758" t="s">
        <v>38</v>
      </c>
      <c r="U1758" s="57">
        <v>46102</v>
      </c>
      <c r="V1758" s="57">
        <v>46108</v>
      </c>
      <c r="W1758" s="65">
        <f t="shared" si="27"/>
        <v>7</v>
      </c>
    </row>
    <row r="1759" spans="1:23" ht="13.5" x14ac:dyDescent="0.25">
      <c r="A1759" t="s">
        <v>266</v>
      </c>
      <c r="B1759" s="57">
        <v>46105</v>
      </c>
      <c r="C1759" s="57">
        <v>46108</v>
      </c>
      <c r="D1759" t="s">
        <v>11676</v>
      </c>
      <c r="E1759" t="s">
        <v>267</v>
      </c>
      <c r="F1759" t="s">
        <v>36</v>
      </c>
      <c r="G1759" t="s">
        <v>37</v>
      </c>
      <c r="H1759" t="s">
        <v>38</v>
      </c>
      <c r="I1759" t="s">
        <v>39</v>
      </c>
      <c r="J1759" t="s">
        <v>17833</v>
      </c>
      <c r="K1759" t="s">
        <v>17834</v>
      </c>
      <c r="L1759" s="66">
        <v>4</v>
      </c>
      <c r="M1759" s="66">
        <v>0</v>
      </c>
      <c r="N1759" t="s">
        <v>38</v>
      </c>
      <c r="O1759" t="s">
        <v>268</v>
      </c>
      <c r="P1759" t="s">
        <v>41</v>
      </c>
      <c r="Q1759" t="s">
        <v>10312</v>
      </c>
      <c r="R1759" t="s">
        <v>16725</v>
      </c>
      <c r="S1759" t="s">
        <v>16726</v>
      </c>
      <c r="T1759" t="s">
        <v>38</v>
      </c>
      <c r="U1759" s="57">
        <v>46105</v>
      </c>
      <c r="V1759" s="57">
        <v>46108</v>
      </c>
      <c r="W1759" s="65">
        <f t="shared" si="27"/>
        <v>4</v>
      </c>
    </row>
    <row r="1760" spans="1:23" ht="13.5" x14ac:dyDescent="0.25">
      <c r="A1760" t="s">
        <v>9123</v>
      </c>
      <c r="B1760" s="57">
        <v>46107</v>
      </c>
      <c r="C1760" s="57">
        <v>46108</v>
      </c>
      <c r="D1760" t="s">
        <v>11676</v>
      </c>
      <c r="E1760" t="s">
        <v>9124</v>
      </c>
      <c r="F1760" t="s">
        <v>36</v>
      </c>
      <c r="G1760" t="s">
        <v>37</v>
      </c>
      <c r="H1760" t="s">
        <v>831</v>
      </c>
      <c r="I1760" t="s">
        <v>39</v>
      </c>
      <c r="J1760" t="s">
        <v>17833</v>
      </c>
      <c r="K1760" t="s">
        <v>17834</v>
      </c>
      <c r="L1760" s="66">
        <v>2</v>
      </c>
      <c r="M1760" s="66">
        <v>0</v>
      </c>
      <c r="N1760" t="s">
        <v>832</v>
      </c>
      <c r="O1760" t="s">
        <v>833</v>
      </c>
      <c r="P1760" t="s">
        <v>11678</v>
      </c>
      <c r="Q1760" t="s">
        <v>9178</v>
      </c>
      <c r="R1760" t="s">
        <v>13073</v>
      </c>
      <c r="S1760" t="s">
        <v>13074</v>
      </c>
      <c r="T1760" t="s">
        <v>832</v>
      </c>
      <c r="U1760" s="57">
        <v>46107</v>
      </c>
      <c r="V1760" s="57">
        <v>46108</v>
      </c>
      <c r="W1760" s="65">
        <f t="shared" si="27"/>
        <v>2</v>
      </c>
    </row>
    <row r="1761" spans="1:23" ht="13.5" x14ac:dyDescent="0.25">
      <c r="A1761" t="s">
        <v>7723</v>
      </c>
      <c r="B1761" s="57">
        <v>46107</v>
      </c>
      <c r="C1761" s="57">
        <v>46108</v>
      </c>
      <c r="D1761" t="s">
        <v>11676</v>
      </c>
      <c r="E1761" t="s">
        <v>7727</v>
      </c>
      <c r="F1761" t="s">
        <v>36</v>
      </c>
      <c r="G1761" t="s">
        <v>7580</v>
      </c>
      <c r="H1761" t="s">
        <v>7513</v>
      </c>
      <c r="I1761" t="s">
        <v>39</v>
      </c>
      <c r="J1761" t="s">
        <v>18361</v>
      </c>
      <c r="K1761" t="s">
        <v>18362</v>
      </c>
      <c r="L1761" s="66">
        <v>2</v>
      </c>
      <c r="M1761" s="66">
        <v>0</v>
      </c>
      <c r="N1761" t="s">
        <v>7554</v>
      </c>
      <c r="O1761" t="s">
        <v>7555</v>
      </c>
      <c r="P1761" t="s">
        <v>7061</v>
      </c>
      <c r="Q1761" t="s">
        <v>224</v>
      </c>
      <c r="R1761"/>
      <c r="S1761"/>
      <c r="T1761"/>
      <c r="U1761" s="57">
        <v>46107</v>
      </c>
      <c r="V1761" s="57">
        <v>46108</v>
      </c>
      <c r="W1761" s="65">
        <f t="shared" si="27"/>
        <v>2</v>
      </c>
    </row>
    <row r="1762" spans="1:23" ht="13.5" x14ac:dyDescent="0.25">
      <c r="A1762" t="s">
        <v>239</v>
      </c>
      <c r="B1762" s="57">
        <v>46108</v>
      </c>
      <c r="C1762" s="57">
        <v>46108</v>
      </c>
      <c r="D1762" t="s">
        <v>11676</v>
      </c>
      <c r="E1762" t="s">
        <v>4708</v>
      </c>
      <c r="F1762" t="s">
        <v>36</v>
      </c>
      <c r="G1762" t="s">
        <v>96</v>
      </c>
      <c r="H1762" t="s">
        <v>241</v>
      </c>
      <c r="I1762" t="s">
        <v>39</v>
      </c>
      <c r="J1762" t="s">
        <v>17833</v>
      </c>
      <c r="K1762" t="s">
        <v>17834</v>
      </c>
      <c r="L1762" s="66">
        <v>1</v>
      </c>
      <c r="M1762" s="66">
        <v>0</v>
      </c>
      <c r="N1762" t="s">
        <v>242</v>
      </c>
      <c r="O1762" t="s">
        <v>4665</v>
      </c>
      <c r="P1762" t="s">
        <v>41</v>
      </c>
      <c r="Q1762" t="s">
        <v>5049</v>
      </c>
      <c r="R1762" t="s">
        <v>13313</v>
      </c>
      <c r="S1762" t="s">
        <v>13314</v>
      </c>
      <c r="T1762" t="s">
        <v>242</v>
      </c>
      <c r="U1762" s="57">
        <v>46108</v>
      </c>
      <c r="V1762" s="57">
        <v>46108</v>
      </c>
      <c r="W1762" s="65">
        <f t="shared" si="27"/>
        <v>1</v>
      </c>
    </row>
    <row r="1763" spans="1:23" ht="13.5" x14ac:dyDescent="0.25">
      <c r="A1763" t="s">
        <v>4171</v>
      </c>
      <c r="B1763" s="57">
        <v>46108</v>
      </c>
      <c r="C1763" s="57">
        <v>46108</v>
      </c>
      <c r="D1763" t="s">
        <v>11676</v>
      </c>
      <c r="E1763" t="s">
        <v>4173</v>
      </c>
      <c r="F1763" t="s">
        <v>36</v>
      </c>
      <c r="G1763" t="s">
        <v>96</v>
      </c>
      <c r="H1763" t="s">
        <v>38</v>
      </c>
      <c r="I1763" t="s">
        <v>39</v>
      </c>
      <c r="J1763" t="s">
        <v>17833</v>
      </c>
      <c r="K1763" t="s">
        <v>17834</v>
      </c>
      <c r="L1763" s="66">
        <v>1</v>
      </c>
      <c r="M1763" s="66">
        <v>0</v>
      </c>
      <c r="N1763" t="s">
        <v>38</v>
      </c>
      <c r="O1763" t="s">
        <v>3979</v>
      </c>
      <c r="P1763" t="s">
        <v>41</v>
      </c>
      <c r="Q1763" t="s">
        <v>2104</v>
      </c>
      <c r="R1763" t="s">
        <v>12309</v>
      </c>
      <c r="S1763" t="s">
        <v>12310</v>
      </c>
      <c r="T1763" t="s">
        <v>38</v>
      </c>
      <c r="U1763" s="57">
        <v>46108</v>
      </c>
      <c r="V1763" s="57">
        <v>46108</v>
      </c>
      <c r="W1763" s="65">
        <f t="shared" si="27"/>
        <v>1</v>
      </c>
    </row>
    <row r="1764" spans="1:23" ht="13.5" x14ac:dyDescent="0.25">
      <c r="A1764" t="s">
        <v>1058</v>
      </c>
      <c r="B1764" s="57">
        <v>46108</v>
      </c>
      <c r="C1764" s="57">
        <v>46108</v>
      </c>
      <c r="D1764" t="s">
        <v>11676</v>
      </c>
      <c r="E1764" t="s">
        <v>1062</v>
      </c>
      <c r="F1764" t="s">
        <v>36</v>
      </c>
      <c r="G1764" t="s">
        <v>96</v>
      </c>
      <c r="H1764" t="s">
        <v>122</v>
      </c>
      <c r="I1764" t="s">
        <v>39</v>
      </c>
      <c r="J1764" t="s">
        <v>17833</v>
      </c>
      <c r="K1764" t="s">
        <v>17834</v>
      </c>
      <c r="L1764" s="66">
        <v>1</v>
      </c>
      <c r="M1764" s="66">
        <v>0</v>
      </c>
      <c r="N1764" t="s">
        <v>122</v>
      </c>
      <c r="O1764" t="s">
        <v>965</v>
      </c>
      <c r="P1764" t="s">
        <v>41</v>
      </c>
      <c r="Q1764" t="s">
        <v>1025</v>
      </c>
      <c r="R1764" t="s">
        <v>12417</v>
      </c>
      <c r="S1764" t="s">
        <v>12418</v>
      </c>
      <c r="T1764" t="s">
        <v>122</v>
      </c>
      <c r="U1764" s="57">
        <v>46108</v>
      </c>
      <c r="V1764" s="57">
        <v>46108</v>
      </c>
      <c r="W1764" s="65">
        <f t="shared" si="27"/>
        <v>1</v>
      </c>
    </row>
    <row r="1765" spans="1:23" ht="13.5" x14ac:dyDescent="0.25">
      <c r="A1765" t="s">
        <v>7640</v>
      </c>
      <c r="B1765" s="57">
        <v>46108</v>
      </c>
      <c r="C1765" s="57">
        <v>46109</v>
      </c>
      <c r="D1765" t="s">
        <v>11676</v>
      </c>
      <c r="E1765" t="s">
        <v>7644</v>
      </c>
      <c r="F1765" t="s">
        <v>36</v>
      </c>
      <c r="G1765" t="s">
        <v>7580</v>
      </c>
      <c r="H1765" t="s">
        <v>7513</v>
      </c>
      <c r="I1765" t="s">
        <v>39</v>
      </c>
      <c r="J1765" t="s">
        <v>18361</v>
      </c>
      <c r="K1765" t="s">
        <v>18362</v>
      </c>
      <c r="L1765" s="66">
        <v>2</v>
      </c>
      <c r="M1765" s="66">
        <v>0</v>
      </c>
      <c r="N1765" t="s">
        <v>7554</v>
      </c>
      <c r="O1765" t="s">
        <v>7555</v>
      </c>
      <c r="P1765" t="s">
        <v>7061</v>
      </c>
      <c r="Q1765" t="s">
        <v>224</v>
      </c>
      <c r="R1765"/>
      <c r="S1765"/>
      <c r="T1765"/>
      <c r="U1765" s="57">
        <v>46108</v>
      </c>
      <c r="V1765" s="57">
        <v>46109</v>
      </c>
      <c r="W1765" s="65">
        <f t="shared" si="27"/>
        <v>2</v>
      </c>
    </row>
    <row r="1766" spans="1:23" ht="13.5" x14ac:dyDescent="0.25">
      <c r="A1766" t="s">
        <v>7694</v>
      </c>
      <c r="B1766" s="57">
        <v>46108</v>
      </c>
      <c r="C1766" s="57">
        <v>46109</v>
      </c>
      <c r="D1766" t="s">
        <v>11676</v>
      </c>
      <c r="E1766" t="s">
        <v>7698</v>
      </c>
      <c r="F1766" t="s">
        <v>36</v>
      </c>
      <c r="G1766" t="s">
        <v>7580</v>
      </c>
      <c r="H1766" t="s">
        <v>7513</v>
      </c>
      <c r="I1766" t="s">
        <v>39</v>
      </c>
      <c r="J1766" t="s">
        <v>18361</v>
      </c>
      <c r="K1766" t="s">
        <v>18362</v>
      </c>
      <c r="L1766" s="66">
        <v>2</v>
      </c>
      <c r="M1766" s="66">
        <v>0</v>
      </c>
      <c r="N1766" t="s">
        <v>7554</v>
      </c>
      <c r="O1766" t="s">
        <v>7555</v>
      </c>
      <c r="P1766" t="s">
        <v>7061</v>
      </c>
      <c r="Q1766" t="s">
        <v>224</v>
      </c>
      <c r="R1766"/>
      <c r="S1766"/>
      <c r="T1766"/>
      <c r="U1766" s="57">
        <v>46108</v>
      </c>
      <c r="V1766" s="57">
        <v>46109</v>
      </c>
      <c r="W1766" s="65">
        <f t="shared" si="27"/>
        <v>2</v>
      </c>
    </row>
    <row r="1767" spans="1:23" ht="13.5" x14ac:dyDescent="0.25">
      <c r="A1767" t="s">
        <v>5090</v>
      </c>
      <c r="B1767" s="57">
        <v>46109</v>
      </c>
      <c r="C1767" s="57">
        <v>46109</v>
      </c>
      <c r="D1767" t="s">
        <v>11676</v>
      </c>
      <c r="E1767" t="s">
        <v>5091</v>
      </c>
      <c r="F1767" t="s">
        <v>36</v>
      </c>
      <c r="G1767" t="s">
        <v>96</v>
      </c>
      <c r="H1767" t="s">
        <v>38</v>
      </c>
      <c r="I1767" t="s">
        <v>39</v>
      </c>
      <c r="J1767" t="s">
        <v>17833</v>
      </c>
      <c r="K1767" t="s">
        <v>17834</v>
      </c>
      <c r="L1767" s="66">
        <v>1</v>
      </c>
      <c r="M1767" s="66">
        <v>0</v>
      </c>
      <c r="N1767" t="s">
        <v>38</v>
      </c>
      <c r="O1767" t="s">
        <v>5054</v>
      </c>
      <c r="P1767" t="s">
        <v>41</v>
      </c>
      <c r="Q1767" t="s">
        <v>3121</v>
      </c>
      <c r="R1767" t="s">
        <v>12287</v>
      </c>
      <c r="S1767" t="s">
        <v>12288</v>
      </c>
      <c r="T1767" t="s">
        <v>38</v>
      </c>
      <c r="U1767" s="57">
        <v>46109</v>
      </c>
      <c r="V1767" s="57">
        <v>46109</v>
      </c>
      <c r="W1767" s="65">
        <f t="shared" si="27"/>
        <v>1</v>
      </c>
    </row>
    <row r="1768" spans="1:23" ht="13.5" x14ac:dyDescent="0.25">
      <c r="A1768" t="s">
        <v>7387</v>
      </c>
      <c r="B1768" s="57">
        <v>46023</v>
      </c>
      <c r="C1768" s="57">
        <v>46110</v>
      </c>
      <c r="D1768" t="s">
        <v>11676</v>
      </c>
      <c r="E1768" t="s">
        <v>7388</v>
      </c>
      <c r="F1768" t="s">
        <v>49</v>
      </c>
      <c r="G1768" t="s">
        <v>50</v>
      </c>
      <c r="H1768" t="s">
        <v>7389</v>
      </c>
      <c r="I1768" t="s">
        <v>39</v>
      </c>
      <c r="J1768" t="s">
        <v>17756</v>
      </c>
      <c r="K1768" t="s">
        <v>17757</v>
      </c>
      <c r="L1768" s="66">
        <v>88</v>
      </c>
      <c r="M1768" s="66">
        <v>0</v>
      </c>
      <c r="N1768" t="s">
        <v>7389</v>
      </c>
      <c r="O1768" t="s">
        <v>7390</v>
      </c>
      <c r="P1768" t="s">
        <v>7061</v>
      </c>
      <c r="Q1768" t="s">
        <v>224</v>
      </c>
      <c r="R1768"/>
      <c r="S1768"/>
      <c r="T1768"/>
      <c r="U1768" s="57">
        <v>46023</v>
      </c>
      <c r="V1768" s="57">
        <v>46110</v>
      </c>
      <c r="W1768" s="65">
        <f t="shared" si="27"/>
        <v>88</v>
      </c>
    </row>
    <row r="1769" spans="1:23" ht="13.5" x14ac:dyDescent="0.25">
      <c r="A1769" t="s">
        <v>7740</v>
      </c>
      <c r="B1769" s="57">
        <v>46023</v>
      </c>
      <c r="C1769" s="57">
        <v>46110</v>
      </c>
      <c r="D1769" t="s">
        <v>11676</v>
      </c>
      <c r="E1769" t="s">
        <v>7741</v>
      </c>
      <c r="F1769" t="s">
        <v>49</v>
      </c>
      <c r="G1769" t="s">
        <v>50</v>
      </c>
      <c r="H1769" t="s">
        <v>7742</v>
      </c>
      <c r="I1769" t="s">
        <v>39</v>
      </c>
      <c r="J1769" t="s">
        <v>17756</v>
      </c>
      <c r="K1769" t="s">
        <v>17757</v>
      </c>
      <c r="L1769" s="66">
        <v>88</v>
      </c>
      <c r="M1769" s="66">
        <v>0</v>
      </c>
      <c r="N1769" t="s">
        <v>7742</v>
      </c>
      <c r="O1769" t="s">
        <v>7743</v>
      </c>
      <c r="P1769" t="s">
        <v>7061</v>
      </c>
      <c r="Q1769" t="s">
        <v>224</v>
      </c>
      <c r="R1769"/>
      <c r="S1769"/>
      <c r="T1769"/>
      <c r="U1769" s="57">
        <v>46023</v>
      </c>
      <c r="V1769" s="57">
        <v>46110</v>
      </c>
      <c r="W1769" s="65">
        <f t="shared" si="27"/>
        <v>88</v>
      </c>
    </row>
    <row r="1770" spans="1:23" ht="13.5" x14ac:dyDescent="0.25">
      <c r="A1770" t="s">
        <v>7402</v>
      </c>
      <c r="B1770" s="57">
        <v>46023</v>
      </c>
      <c r="C1770" s="57">
        <v>46110</v>
      </c>
      <c r="D1770" t="s">
        <v>11676</v>
      </c>
      <c r="E1770" t="s">
        <v>7403</v>
      </c>
      <c r="F1770" t="s">
        <v>49</v>
      </c>
      <c r="G1770" t="s">
        <v>50</v>
      </c>
      <c r="H1770" t="s">
        <v>7389</v>
      </c>
      <c r="I1770" t="s">
        <v>39</v>
      </c>
      <c r="J1770" t="s">
        <v>17756</v>
      </c>
      <c r="K1770" t="s">
        <v>17757</v>
      </c>
      <c r="L1770" s="66">
        <v>88</v>
      </c>
      <c r="M1770" s="66">
        <v>0</v>
      </c>
      <c r="N1770" t="s">
        <v>7389</v>
      </c>
      <c r="O1770" t="s">
        <v>7390</v>
      </c>
      <c r="P1770" t="s">
        <v>7061</v>
      </c>
      <c r="Q1770" t="s">
        <v>224</v>
      </c>
      <c r="R1770"/>
      <c r="S1770"/>
      <c r="T1770"/>
      <c r="U1770" s="57">
        <v>46023</v>
      </c>
      <c r="V1770" s="57">
        <v>46110</v>
      </c>
      <c r="W1770" s="65">
        <f t="shared" si="27"/>
        <v>88</v>
      </c>
    </row>
    <row r="1771" spans="1:23" ht="13.5" x14ac:dyDescent="0.25">
      <c r="A1771" t="s">
        <v>7830</v>
      </c>
      <c r="B1771" s="57">
        <v>46023</v>
      </c>
      <c r="C1771" s="57">
        <v>46110</v>
      </c>
      <c r="D1771" t="s">
        <v>11676</v>
      </c>
      <c r="E1771" t="s">
        <v>7831</v>
      </c>
      <c r="F1771" t="s">
        <v>49</v>
      </c>
      <c r="G1771" t="s">
        <v>50</v>
      </c>
      <c r="H1771" t="s">
        <v>7822</v>
      </c>
      <c r="I1771" t="s">
        <v>39</v>
      </c>
      <c r="J1771" t="s">
        <v>17756</v>
      </c>
      <c r="K1771" t="s">
        <v>17757</v>
      </c>
      <c r="L1771" s="66">
        <v>88</v>
      </c>
      <c r="M1771" s="66">
        <v>0</v>
      </c>
      <c r="N1771" t="s">
        <v>7822</v>
      </c>
      <c r="O1771" t="s">
        <v>7823</v>
      </c>
      <c r="P1771" t="s">
        <v>7061</v>
      </c>
      <c r="Q1771" t="s">
        <v>224</v>
      </c>
      <c r="R1771"/>
      <c r="S1771"/>
      <c r="T1771"/>
      <c r="U1771" s="57">
        <v>46023</v>
      </c>
      <c r="V1771" s="57">
        <v>46110</v>
      </c>
      <c r="W1771" s="65">
        <f t="shared" si="27"/>
        <v>88</v>
      </c>
    </row>
    <row r="1772" spans="1:23" ht="13.5" x14ac:dyDescent="0.25">
      <c r="A1772" t="s">
        <v>7768</v>
      </c>
      <c r="B1772" s="57">
        <v>46023</v>
      </c>
      <c r="C1772" s="57">
        <v>46110</v>
      </c>
      <c r="D1772" t="s">
        <v>11676</v>
      </c>
      <c r="E1772" t="s">
        <v>7769</v>
      </c>
      <c r="F1772" t="s">
        <v>49</v>
      </c>
      <c r="G1772" t="s">
        <v>50</v>
      </c>
      <c r="H1772" t="s">
        <v>7764</v>
      </c>
      <c r="I1772" t="s">
        <v>39</v>
      </c>
      <c r="J1772" t="s">
        <v>17756</v>
      </c>
      <c r="K1772" t="s">
        <v>17757</v>
      </c>
      <c r="L1772" s="66">
        <v>88</v>
      </c>
      <c r="M1772" s="66">
        <v>0</v>
      </c>
      <c r="N1772" t="s">
        <v>7765</v>
      </c>
      <c r="O1772" t="s">
        <v>7766</v>
      </c>
      <c r="P1772" t="s">
        <v>7061</v>
      </c>
      <c r="Q1772" t="s">
        <v>224</v>
      </c>
      <c r="R1772"/>
      <c r="S1772"/>
      <c r="T1772"/>
      <c r="U1772" s="57">
        <v>46023</v>
      </c>
      <c r="V1772" s="57">
        <v>46110</v>
      </c>
      <c r="W1772" s="65">
        <f t="shared" si="27"/>
        <v>88</v>
      </c>
    </row>
    <row r="1773" spans="1:23" ht="13.5" x14ac:dyDescent="0.25">
      <c r="A1773" t="s">
        <v>8219</v>
      </c>
      <c r="B1773" s="57">
        <v>46023</v>
      </c>
      <c r="C1773" s="57">
        <v>46110</v>
      </c>
      <c r="D1773" t="s">
        <v>11676</v>
      </c>
      <c r="E1773" t="s">
        <v>8220</v>
      </c>
      <c r="F1773" t="s">
        <v>49</v>
      </c>
      <c r="G1773" t="s">
        <v>50</v>
      </c>
      <c r="H1773" t="s">
        <v>8212</v>
      </c>
      <c r="I1773" t="s">
        <v>39</v>
      </c>
      <c r="J1773" t="s">
        <v>17756</v>
      </c>
      <c r="K1773" t="s">
        <v>17757</v>
      </c>
      <c r="L1773" s="66">
        <v>88</v>
      </c>
      <c r="M1773" s="66">
        <v>0</v>
      </c>
      <c r="N1773" t="s">
        <v>8212</v>
      </c>
      <c r="O1773" t="s">
        <v>8213</v>
      </c>
      <c r="P1773" t="s">
        <v>7061</v>
      </c>
      <c r="Q1773" t="s">
        <v>224</v>
      </c>
      <c r="R1773"/>
      <c r="S1773"/>
      <c r="T1773"/>
      <c r="U1773" s="57">
        <v>46023</v>
      </c>
      <c r="V1773" s="57">
        <v>46110</v>
      </c>
      <c r="W1773" s="65">
        <f t="shared" si="27"/>
        <v>88</v>
      </c>
    </row>
    <row r="1774" spans="1:23" ht="13.5" x14ac:dyDescent="0.25">
      <c r="A1774" t="s">
        <v>8102</v>
      </c>
      <c r="B1774" s="57">
        <v>46023</v>
      </c>
      <c r="C1774" s="57">
        <v>46110</v>
      </c>
      <c r="D1774" t="s">
        <v>11676</v>
      </c>
      <c r="E1774" t="s">
        <v>8103</v>
      </c>
      <c r="F1774" t="s">
        <v>49</v>
      </c>
      <c r="G1774" t="s">
        <v>50</v>
      </c>
      <c r="H1774" t="s">
        <v>8065</v>
      </c>
      <c r="I1774" t="s">
        <v>39</v>
      </c>
      <c r="J1774" t="s">
        <v>17756</v>
      </c>
      <c r="K1774" t="s">
        <v>17757</v>
      </c>
      <c r="L1774" s="66">
        <v>88</v>
      </c>
      <c r="M1774" s="66">
        <v>0</v>
      </c>
      <c r="N1774" t="s">
        <v>8065</v>
      </c>
      <c r="O1774" t="s">
        <v>8066</v>
      </c>
      <c r="P1774" t="s">
        <v>7061</v>
      </c>
      <c r="Q1774" t="s">
        <v>224</v>
      </c>
      <c r="R1774"/>
      <c r="S1774"/>
      <c r="T1774"/>
      <c r="U1774" s="57">
        <v>46023</v>
      </c>
      <c r="V1774" s="57">
        <v>46110</v>
      </c>
      <c r="W1774" s="65">
        <f t="shared" si="27"/>
        <v>88</v>
      </c>
    </row>
    <row r="1775" spans="1:23" ht="13.5" x14ac:dyDescent="0.25">
      <c r="A1775" t="s">
        <v>9591</v>
      </c>
      <c r="B1775" s="57">
        <v>46069</v>
      </c>
      <c r="C1775" s="57">
        <v>46110</v>
      </c>
      <c r="D1775" t="s">
        <v>11676</v>
      </c>
      <c r="E1775" t="s">
        <v>10152</v>
      </c>
      <c r="F1775" t="s">
        <v>36</v>
      </c>
      <c r="G1775" t="s">
        <v>96</v>
      </c>
      <c r="H1775" t="s">
        <v>45</v>
      </c>
      <c r="I1775" t="s">
        <v>39</v>
      </c>
      <c r="J1775" t="s">
        <v>17835</v>
      </c>
      <c r="K1775" t="s">
        <v>17834</v>
      </c>
      <c r="L1775" s="66">
        <v>42</v>
      </c>
      <c r="M1775" s="66">
        <v>0</v>
      </c>
      <c r="N1775" t="s">
        <v>46</v>
      </c>
      <c r="O1775" t="s">
        <v>10143</v>
      </c>
      <c r="P1775" t="s">
        <v>10121</v>
      </c>
      <c r="Q1775" t="s">
        <v>11645</v>
      </c>
      <c r="R1775" t="s">
        <v>16449</v>
      </c>
      <c r="S1775" t="s">
        <v>16450</v>
      </c>
      <c r="T1775" t="s">
        <v>46</v>
      </c>
      <c r="U1775" s="57">
        <v>46069</v>
      </c>
      <c r="V1775" s="57">
        <v>46110</v>
      </c>
      <c r="W1775" s="65">
        <f t="shared" si="27"/>
        <v>42</v>
      </c>
    </row>
    <row r="1776" spans="1:23" ht="13.5" x14ac:dyDescent="0.25">
      <c r="A1776" t="s">
        <v>1776</v>
      </c>
      <c r="B1776" s="57">
        <v>46083</v>
      </c>
      <c r="C1776" s="57">
        <v>46110</v>
      </c>
      <c r="D1776" t="s">
        <v>11676</v>
      </c>
      <c r="E1776" t="s">
        <v>1779</v>
      </c>
      <c r="F1776" t="s">
        <v>36</v>
      </c>
      <c r="G1776"/>
      <c r="H1776" t="s">
        <v>1763</v>
      </c>
      <c r="I1776" t="s">
        <v>39</v>
      </c>
      <c r="J1776" t="s">
        <v>17833</v>
      </c>
      <c r="K1776" t="s">
        <v>17834</v>
      </c>
      <c r="L1776" s="66">
        <v>28</v>
      </c>
      <c r="M1776" s="66">
        <v>0</v>
      </c>
      <c r="N1776" t="s">
        <v>1764</v>
      </c>
      <c r="O1776" t="s">
        <v>1693</v>
      </c>
      <c r="P1776" t="s">
        <v>41</v>
      </c>
      <c r="Q1776" t="s">
        <v>10591</v>
      </c>
      <c r="R1776" t="s">
        <v>16318</v>
      </c>
      <c r="S1776" t="s">
        <v>16319</v>
      </c>
      <c r="T1776" t="s">
        <v>1764</v>
      </c>
      <c r="U1776" s="57">
        <v>46083</v>
      </c>
      <c r="V1776" s="57">
        <v>46110</v>
      </c>
      <c r="W1776" s="65">
        <f t="shared" si="27"/>
        <v>28</v>
      </c>
    </row>
    <row r="1777" spans="1:23" ht="13.5" x14ac:dyDescent="0.25">
      <c r="A1777" t="s">
        <v>8859</v>
      </c>
      <c r="B1777" s="57">
        <v>46105</v>
      </c>
      <c r="C1777" s="57">
        <v>46110</v>
      </c>
      <c r="D1777" t="s">
        <v>11676</v>
      </c>
      <c r="E1777" t="s">
        <v>8861</v>
      </c>
      <c r="F1777" t="s">
        <v>36</v>
      </c>
      <c r="G1777" t="s">
        <v>294</v>
      </c>
      <c r="H1777" t="s">
        <v>8819</v>
      </c>
      <c r="I1777" t="s">
        <v>39</v>
      </c>
      <c r="J1777" t="s">
        <v>17833</v>
      </c>
      <c r="K1777" t="s">
        <v>17834</v>
      </c>
      <c r="L1777" s="66">
        <v>6</v>
      </c>
      <c r="M1777" s="66">
        <v>0</v>
      </c>
      <c r="N1777" t="s">
        <v>8820</v>
      </c>
      <c r="O1777" t="s">
        <v>8821</v>
      </c>
      <c r="P1777" t="s">
        <v>11678</v>
      </c>
      <c r="Q1777" t="s">
        <v>11345</v>
      </c>
      <c r="R1777" t="s">
        <v>16193</v>
      </c>
      <c r="S1777" t="s">
        <v>16194</v>
      </c>
      <c r="T1777" t="s">
        <v>8820</v>
      </c>
      <c r="U1777" s="57">
        <v>46105</v>
      </c>
      <c r="V1777" s="57">
        <v>46110</v>
      </c>
      <c r="W1777" s="65">
        <f t="shared" si="27"/>
        <v>6</v>
      </c>
    </row>
    <row r="1778" spans="1:23" ht="13.5" x14ac:dyDescent="0.25">
      <c r="A1778" t="s">
        <v>7681</v>
      </c>
      <c r="B1778" s="57">
        <v>46109</v>
      </c>
      <c r="C1778" s="57">
        <v>46110</v>
      </c>
      <c r="D1778" t="s">
        <v>11676</v>
      </c>
      <c r="E1778" t="s">
        <v>7683</v>
      </c>
      <c r="F1778" t="s">
        <v>36</v>
      </c>
      <c r="G1778" t="s">
        <v>7580</v>
      </c>
      <c r="H1778" t="s">
        <v>7513</v>
      </c>
      <c r="I1778" t="s">
        <v>39</v>
      </c>
      <c r="J1778" t="s">
        <v>18361</v>
      </c>
      <c r="K1778" t="s">
        <v>18362</v>
      </c>
      <c r="L1778" s="66">
        <v>2</v>
      </c>
      <c r="M1778" s="66">
        <v>0</v>
      </c>
      <c r="N1778" t="s">
        <v>7554</v>
      </c>
      <c r="O1778" t="s">
        <v>7555</v>
      </c>
      <c r="P1778" t="s">
        <v>7061</v>
      </c>
      <c r="Q1778" t="s">
        <v>224</v>
      </c>
      <c r="R1778"/>
      <c r="S1778"/>
      <c r="T1778"/>
      <c r="U1778" s="57">
        <v>46109</v>
      </c>
      <c r="V1778" s="57">
        <v>46110</v>
      </c>
      <c r="W1778" s="65">
        <f t="shared" si="27"/>
        <v>2</v>
      </c>
    </row>
    <row r="1779" spans="1:23" ht="13.5" x14ac:dyDescent="0.25">
      <c r="A1779" t="s">
        <v>1431</v>
      </c>
      <c r="B1779" s="57">
        <v>46023</v>
      </c>
      <c r="C1779" s="57">
        <v>46111</v>
      </c>
      <c r="D1779" t="s">
        <v>11676</v>
      </c>
      <c r="E1779" t="s">
        <v>1432</v>
      </c>
      <c r="F1779" t="s">
        <v>36</v>
      </c>
      <c r="G1779" t="s">
        <v>37</v>
      </c>
      <c r="H1779" t="s">
        <v>323</v>
      </c>
      <c r="I1779" t="s">
        <v>39</v>
      </c>
      <c r="J1779" t="s">
        <v>17833</v>
      </c>
      <c r="K1779" t="s">
        <v>17834</v>
      </c>
      <c r="L1779" s="66">
        <v>89</v>
      </c>
      <c r="M1779" s="66">
        <v>0</v>
      </c>
      <c r="N1779" t="s">
        <v>324</v>
      </c>
      <c r="O1779" t="s">
        <v>1410</v>
      </c>
      <c r="P1779" t="s">
        <v>41</v>
      </c>
      <c r="Q1779" t="s">
        <v>336</v>
      </c>
      <c r="R1779" t="s">
        <v>15038</v>
      </c>
      <c r="S1779" t="s">
        <v>15039</v>
      </c>
      <c r="T1779" t="s">
        <v>324</v>
      </c>
      <c r="U1779" s="57">
        <v>46023</v>
      </c>
      <c r="V1779" s="57">
        <v>46111</v>
      </c>
      <c r="W1779" s="65">
        <f t="shared" si="27"/>
        <v>89</v>
      </c>
    </row>
    <row r="1780" spans="1:23" ht="13.5" x14ac:dyDescent="0.25">
      <c r="A1780" t="s">
        <v>1363</v>
      </c>
      <c r="B1780" s="57">
        <v>46023</v>
      </c>
      <c r="C1780" s="57">
        <v>46111</v>
      </c>
      <c r="D1780" t="s">
        <v>11676</v>
      </c>
      <c r="E1780" t="s">
        <v>1364</v>
      </c>
      <c r="F1780" t="s">
        <v>36</v>
      </c>
      <c r="G1780" t="s">
        <v>37</v>
      </c>
      <c r="H1780" t="s">
        <v>159</v>
      </c>
      <c r="I1780" t="s">
        <v>39</v>
      </c>
      <c r="J1780" t="s">
        <v>17833</v>
      </c>
      <c r="K1780" t="s">
        <v>17834</v>
      </c>
      <c r="L1780" s="66">
        <v>89</v>
      </c>
      <c r="M1780" s="66">
        <v>0</v>
      </c>
      <c r="N1780" t="s">
        <v>160</v>
      </c>
      <c r="O1780" t="s">
        <v>1351</v>
      </c>
      <c r="P1780" t="s">
        <v>41</v>
      </c>
      <c r="Q1780" t="s">
        <v>10515</v>
      </c>
      <c r="R1780" t="s">
        <v>15036</v>
      </c>
      <c r="S1780" t="s">
        <v>15037</v>
      </c>
      <c r="T1780" t="s">
        <v>160</v>
      </c>
      <c r="U1780" s="57">
        <v>46023</v>
      </c>
      <c r="V1780" s="57">
        <v>46111</v>
      </c>
      <c r="W1780" s="65">
        <f t="shared" si="27"/>
        <v>89</v>
      </c>
    </row>
    <row r="1781" spans="1:23" ht="13.5" x14ac:dyDescent="0.25">
      <c r="A1781" t="s">
        <v>3676</v>
      </c>
      <c r="B1781" s="57">
        <v>46023</v>
      </c>
      <c r="C1781" s="57">
        <v>46111</v>
      </c>
      <c r="D1781" t="s">
        <v>11676</v>
      </c>
      <c r="E1781" t="s">
        <v>3677</v>
      </c>
      <c r="F1781" t="s">
        <v>36</v>
      </c>
      <c r="G1781" t="s">
        <v>37</v>
      </c>
      <c r="H1781" t="s">
        <v>38</v>
      </c>
      <c r="I1781" t="s">
        <v>39</v>
      </c>
      <c r="J1781" t="s">
        <v>17833</v>
      </c>
      <c r="K1781" t="s">
        <v>17834</v>
      </c>
      <c r="L1781" s="66">
        <v>89</v>
      </c>
      <c r="M1781" s="66">
        <v>0</v>
      </c>
      <c r="N1781" t="s">
        <v>38</v>
      </c>
      <c r="O1781" t="s">
        <v>3658</v>
      </c>
      <c r="P1781" t="s">
        <v>41</v>
      </c>
      <c r="Q1781" t="s">
        <v>3681</v>
      </c>
      <c r="R1781" t="s">
        <v>13217</v>
      </c>
      <c r="S1781" t="s">
        <v>13218</v>
      </c>
      <c r="T1781" t="s">
        <v>38</v>
      </c>
      <c r="U1781" s="57">
        <v>46023</v>
      </c>
      <c r="V1781" s="57">
        <v>46111</v>
      </c>
      <c r="W1781" s="65">
        <f t="shared" si="27"/>
        <v>89</v>
      </c>
    </row>
    <row r="1782" spans="1:23" ht="13.5" x14ac:dyDescent="0.25">
      <c r="A1782" t="s">
        <v>9787</v>
      </c>
      <c r="B1782" s="57">
        <v>46050</v>
      </c>
      <c r="C1782" s="57">
        <v>46111</v>
      </c>
      <c r="D1782" t="s">
        <v>11676</v>
      </c>
      <c r="E1782" t="s">
        <v>9788</v>
      </c>
      <c r="F1782" t="s">
        <v>36</v>
      </c>
      <c r="G1782" t="s">
        <v>37</v>
      </c>
      <c r="H1782" t="s">
        <v>9426</v>
      </c>
      <c r="I1782" t="s">
        <v>39</v>
      </c>
      <c r="J1782" t="s">
        <v>17833</v>
      </c>
      <c r="K1782" t="s">
        <v>17834</v>
      </c>
      <c r="L1782" s="66">
        <v>62</v>
      </c>
      <c r="M1782" s="66">
        <v>0</v>
      </c>
      <c r="N1782" t="s">
        <v>9427</v>
      </c>
      <c r="O1782" t="s">
        <v>9428</v>
      </c>
      <c r="P1782" t="s">
        <v>11678</v>
      </c>
      <c r="Q1782" t="s">
        <v>9934</v>
      </c>
      <c r="R1782" t="s">
        <v>13443</v>
      </c>
      <c r="S1782" t="s">
        <v>13444</v>
      </c>
      <c r="T1782" t="s">
        <v>9427</v>
      </c>
      <c r="U1782" s="57">
        <v>46050</v>
      </c>
      <c r="V1782" s="57">
        <v>46111</v>
      </c>
      <c r="W1782" s="65">
        <f t="shared" si="27"/>
        <v>62</v>
      </c>
    </row>
    <row r="1783" spans="1:23" ht="13.5" x14ac:dyDescent="0.25">
      <c r="A1783" t="s">
        <v>1711</v>
      </c>
      <c r="B1783" s="57">
        <v>46064</v>
      </c>
      <c r="C1783" s="57">
        <v>46111</v>
      </c>
      <c r="D1783" t="s">
        <v>11676</v>
      </c>
      <c r="E1783" t="s">
        <v>1713</v>
      </c>
      <c r="F1783" t="s">
        <v>36</v>
      </c>
      <c r="G1783" t="s">
        <v>37</v>
      </c>
      <c r="H1783" t="s">
        <v>38</v>
      </c>
      <c r="I1783" t="s">
        <v>39</v>
      </c>
      <c r="J1783" t="s">
        <v>17833</v>
      </c>
      <c r="K1783" t="s">
        <v>17834</v>
      </c>
      <c r="L1783" s="66">
        <v>48</v>
      </c>
      <c r="M1783" s="66">
        <v>0</v>
      </c>
      <c r="N1783" t="s">
        <v>38</v>
      </c>
      <c r="O1783" t="s">
        <v>1693</v>
      </c>
      <c r="P1783" t="s">
        <v>41</v>
      </c>
      <c r="Q1783" t="s">
        <v>10597</v>
      </c>
      <c r="R1783" t="s">
        <v>16410</v>
      </c>
      <c r="S1783" t="s">
        <v>16411</v>
      </c>
      <c r="T1783" t="s">
        <v>38</v>
      </c>
      <c r="U1783" s="57">
        <v>46064</v>
      </c>
      <c r="V1783" s="57">
        <v>46111</v>
      </c>
      <c r="W1783" s="65">
        <f t="shared" si="27"/>
        <v>48</v>
      </c>
    </row>
    <row r="1784" spans="1:23" ht="13.5" x14ac:dyDescent="0.25">
      <c r="A1784" t="s">
        <v>6098</v>
      </c>
      <c r="B1784" s="57">
        <v>46079</v>
      </c>
      <c r="C1784" s="57">
        <v>46111</v>
      </c>
      <c r="D1784" t="s">
        <v>11676</v>
      </c>
      <c r="E1784" t="s">
        <v>6101</v>
      </c>
      <c r="F1784" t="s">
        <v>36</v>
      </c>
      <c r="G1784" t="s">
        <v>37</v>
      </c>
      <c r="H1784" t="s">
        <v>38</v>
      </c>
      <c r="I1784" t="s">
        <v>39</v>
      </c>
      <c r="J1784" t="s">
        <v>17833</v>
      </c>
      <c r="K1784" t="s">
        <v>17834</v>
      </c>
      <c r="L1784" s="66">
        <v>33</v>
      </c>
      <c r="M1784" s="66">
        <v>0</v>
      </c>
      <c r="N1784" t="s">
        <v>38</v>
      </c>
      <c r="O1784" t="s">
        <v>5844</v>
      </c>
      <c r="P1784" t="s">
        <v>41</v>
      </c>
      <c r="Q1784" t="s">
        <v>5971</v>
      </c>
      <c r="R1784" t="s">
        <v>15109</v>
      </c>
      <c r="S1784" t="s">
        <v>15110</v>
      </c>
      <c r="T1784" t="s">
        <v>38</v>
      </c>
      <c r="U1784" s="57">
        <v>46079</v>
      </c>
      <c r="V1784" s="57">
        <v>46111</v>
      </c>
      <c r="W1784" s="65">
        <f t="shared" si="27"/>
        <v>33</v>
      </c>
    </row>
    <row r="1785" spans="1:23" ht="13.5" x14ac:dyDescent="0.25">
      <c r="A1785" t="s">
        <v>9360</v>
      </c>
      <c r="B1785" s="57">
        <v>46104</v>
      </c>
      <c r="C1785" s="57">
        <v>46111</v>
      </c>
      <c r="D1785" t="s">
        <v>11676</v>
      </c>
      <c r="E1785" t="s">
        <v>9363</v>
      </c>
      <c r="F1785" t="s">
        <v>36</v>
      </c>
      <c r="G1785" t="s">
        <v>96</v>
      </c>
      <c r="H1785" t="s">
        <v>9188</v>
      </c>
      <c r="I1785" t="s">
        <v>39</v>
      </c>
      <c r="J1785" t="s">
        <v>17833</v>
      </c>
      <c r="K1785" t="s">
        <v>17834</v>
      </c>
      <c r="L1785" s="66">
        <v>8</v>
      </c>
      <c r="M1785" s="66">
        <v>0</v>
      </c>
      <c r="N1785" t="s">
        <v>9189</v>
      </c>
      <c r="O1785" t="s">
        <v>9190</v>
      </c>
      <c r="P1785" t="s">
        <v>11678</v>
      </c>
      <c r="Q1785" t="s">
        <v>9250</v>
      </c>
      <c r="R1785" t="s">
        <v>12433</v>
      </c>
      <c r="S1785" t="s">
        <v>12434</v>
      </c>
      <c r="T1785" t="s">
        <v>9189</v>
      </c>
      <c r="U1785" s="57">
        <v>46104</v>
      </c>
      <c r="V1785" s="57">
        <v>46111</v>
      </c>
      <c r="W1785" s="65">
        <f t="shared" si="27"/>
        <v>8</v>
      </c>
    </row>
    <row r="1786" spans="1:23" ht="13.5" x14ac:dyDescent="0.25">
      <c r="A1786" t="s">
        <v>8900</v>
      </c>
      <c r="B1786" s="57">
        <v>46107</v>
      </c>
      <c r="C1786" s="57">
        <v>46111</v>
      </c>
      <c r="D1786" t="s">
        <v>11676</v>
      </c>
      <c r="E1786" t="s">
        <v>8902</v>
      </c>
      <c r="F1786" t="s">
        <v>36</v>
      </c>
      <c r="G1786" t="s">
        <v>37</v>
      </c>
      <c r="H1786" t="s">
        <v>8869</v>
      </c>
      <c r="I1786" t="s">
        <v>39</v>
      </c>
      <c r="J1786" t="s">
        <v>17833</v>
      </c>
      <c r="K1786" t="s">
        <v>17834</v>
      </c>
      <c r="L1786" s="66">
        <v>5</v>
      </c>
      <c r="M1786" s="66">
        <v>0</v>
      </c>
      <c r="N1786" t="s">
        <v>8869</v>
      </c>
      <c r="O1786" t="s">
        <v>8821</v>
      </c>
      <c r="P1786" t="s">
        <v>11678</v>
      </c>
      <c r="Q1786" t="s">
        <v>8953</v>
      </c>
      <c r="R1786" t="s">
        <v>13677</v>
      </c>
      <c r="S1786" t="s">
        <v>13678</v>
      </c>
      <c r="T1786" t="s">
        <v>8869</v>
      </c>
      <c r="U1786" s="57">
        <v>46107</v>
      </c>
      <c r="V1786" s="57">
        <v>46111</v>
      </c>
      <c r="W1786" s="65">
        <f t="shared" si="27"/>
        <v>5</v>
      </c>
    </row>
    <row r="1787" spans="1:23" ht="13.5" x14ac:dyDescent="0.25">
      <c r="A1787" t="s">
        <v>2170</v>
      </c>
      <c r="B1787" s="57">
        <v>46107</v>
      </c>
      <c r="C1787" s="57">
        <v>46111</v>
      </c>
      <c r="D1787" t="s">
        <v>11676</v>
      </c>
      <c r="E1787" t="s">
        <v>2171</v>
      </c>
      <c r="F1787" t="s">
        <v>36</v>
      </c>
      <c r="G1787" t="s">
        <v>37</v>
      </c>
      <c r="H1787" t="s">
        <v>159</v>
      </c>
      <c r="I1787" t="s">
        <v>39</v>
      </c>
      <c r="J1787" t="s">
        <v>17833</v>
      </c>
      <c r="K1787" t="s">
        <v>17834</v>
      </c>
      <c r="L1787" s="66">
        <v>5</v>
      </c>
      <c r="M1787" s="66">
        <v>0</v>
      </c>
      <c r="N1787" t="s">
        <v>160</v>
      </c>
      <c r="O1787" t="s">
        <v>2086</v>
      </c>
      <c r="P1787" t="s">
        <v>41</v>
      </c>
      <c r="Q1787" t="s">
        <v>2138</v>
      </c>
      <c r="R1787" t="s">
        <v>12233</v>
      </c>
      <c r="S1787" t="s">
        <v>12234</v>
      </c>
      <c r="T1787" t="s">
        <v>160</v>
      </c>
      <c r="U1787" s="57">
        <v>46107</v>
      </c>
      <c r="V1787" s="57">
        <v>46111</v>
      </c>
      <c r="W1787" s="65">
        <f t="shared" si="27"/>
        <v>5</v>
      </c>
    </row>
    <row r="1788" spans="1:23" ht="13.5" x14ac:dyDescent="0.25">
      <c r="A1788" t="s">
        <v>3112</v>
      </c>
      <c r="B1788" s="57">
        <v>46109</v>
      </c>
      <c r="C1788" s="57">
        <v>46111</v>
      </c>
      <c r="D1788" t="s">
        <v>11676</v>
      </c>
      <c r="E1788" t="s">
        <v>3114</v>
      </c>
      <c r="F1788" t="s">
        <v>36</v>
      </c>
      <c r="G1788" t="s">
        <v>96</v>
      </c>
      <c r="H1788" t="s">
        <v>38</v>
      </c>
      <c r="I1788" t="s">
        <v>39</v>
      </c>
      <c r="J1788" t="s">
        <v>17833</v>
      </c>
      <c r="K1788" t="s">
        <v>17834</v>
      </c>
      <c r="L1788" s="66">
        <v>3</v>
      </c>
      <c r="M1788" s="66">
        <v>0</v>
      </c>
      <c r="N1788" t="s">
        <v>38</v>
      </c>
      <c r="O1788" t="s">
        <v>3107</v>
      </c>
      <c r="P1788" t="s">
        <v>41</v>
      </c>
      <c r="Q1788" t="s">
        <v>10771</v>
      </c>
      <c r="R1788" t="s">
        <v>16749</v>
      </c>
      <c r="S1788" t="s">
        <v>16750</v>
      </c>
      <c r="T1788" t="s">
        <v>38</v>
      </c>
      <c r="U1788" s="57">
        <v>46109</v>
      </c>
      <c r="V1788" s="57">
        <v>46111</v>
      </c>
      <c r="W1788" s="65">
        <f t="shared" si="27"/>
        <v>3</v>
      </c>
    </row>
    <row r="1789" spans="1:23" ht="13.5" x14ac:dyDescent="0.25">
      <c r="A1789" t="s">
        <v>182</v>
      </c>
      <c r="B1789" s="57">
        <v>46109</v>
      </c>
      <c r="C1789" s="57">
        <v>46111</v>
      </c>
      <c r="D1789" t="s">
        <v>11676</v>
      </c>
      <c r="E1789" t="s">
        <v>184</v>
      </c>
      <c r="F1789" t="s">
        <v>36</v>
      </c>
      <c r="G1789" t="s">
        <v>96</v>
      </c>
      <c r="H1789" t="s">
        <v>38</v>
      </c>
      <c r="I1789" t="s">
        <v>39</v>
      </c>
      <c r="J1789" t="s">
        <v>17833</v>
      </c>
      <c r="K1789" t="s">
        <v>17834</v>
      </c>
      <c r="L1789" s="66">
        <v>3</v>
      </c>
      <c r="M1789" s="66">
        <v>0</v>
      </c>
      <c r="N1789" t="s">
        <v>38</v>
      </c>
      <c r="O1789" t="s">
        <v>181</v>
      </c>
      <c r="P1789" t="s">
        <v>41</v>
      </c>
      <c r="Q1789" t="s">
        <v>10300</v>
      </c>
      <c r="R1789" t="s">
        <v>16751</v>
      </c>
      <c r="S1789" t="s">
        <v>16752</v>
      </c>
      <c r="T1789" t="s">
        <v>38</v>
      </c>
      <c r="U1789" s="57">
        <v>46109</v>
      </c>
      <c r="V1789" s="57">
        <v>46111</v>
      </c>
      <c r="W1789" s="65">
        <f t="shared" si="27"/>
        <v>3</v>
      </c>
    </row>
    <row r="1790" spans="1:23" ht="13.5" x14ac:dyDescent="0.25">
      <c r="A1790" t="s">
        <v>217</v>
      </c>
      <c r="B1790" s="57">
        <v>46109</v>
      </c>
      <c r="C1790" s="57">
        <v>46111</v>
      </c>
      <c r="D1790" t="s">
        <v>11676</v>
      </c>
      <c r="E1790" t="s">
        <v>1890</v>
      </c>
      <c r="F1790" t="s">
        <v>36</v>
      </c>
      <c r="G1790" t="s">
        <v>96</v>
      </c>
      <c r="H1790" t="s">
        <v>159</v>
      </c>
      <c r="I1790" t="s">
        <v>39</v>
      </c>
      <c r="J1790" t="s">
        <v>17833</v>
      </c>
      <c r="K1790" t="s">
        <v>17834</v>
      </c>
      <c r="L1790" s="66">
        <v>3</v>
      </c>
      <c r="M1790" s="66">
        <v>0</v>
      </c>
      <c r="N1790" t="s">
        <v>160</v>
      </c>
      <c r="O1790" t="s">
        <v>1815</v>
      </c>
      <c r="P1790" t="s">
        <v>41</v>
      </c>
      <c r="Q1790" t="s">
        <v>10622</v>
      </c>
      <c r="R1790" t="s">
        <v>16753</v>
      </c>
      <c r="S1790" t="s">
        <v>16754</v>
      </c>
      <c r="T1790" t="s">
        <v>160</v>
      </c>
      <c r="U1790" s="57">
        <v>46109</v>
      </c>
      <c r="V1790" s="57">
        <v>46111</v>
      </c>
      <c r="W1790" s="65">
        <f t="shared" si="27"/>
        <v>3</v>
      </c>
    </row>
    <row r="1791" spans="1:23" ht="13.5" x14ac:dyDescent="0.25">
      <c r="A1791" t="s">
        <v>7614</v>
      </c>
      <c r="B1791" s="57">
        <v>46110</v>
      </c>
      <c r="C1791" s="57">
        <v>46111</v>
      </c>
      <c r="D1791" t="s">
        <v>11676</v>
      </c>
      <c r="E1791" t="s">
        <v>7617</v>
      </c>
      <c r="F1791" t="s">
        <v>36</v>
      </c>
      <c r="G1791" t="s">
        <v>7580</v>
      </c>
      <c r="H1791" t="s">
        <v>7513</v>
      </c>
      <c r="I1791" t="s">
        <v>39</v>
      </c>
      <c r="J1791" t="s">
        <v>18361</v>
      </c>
      <c r="K1791" t="s">
        <v>18362</v>
      </c>
      <c r="L1791" s="66">
        <v>2</v>
      </c>
      <c r="M1791" s="66">
        <v>0</v>
      </c>
      <c r="N1791" t="s">
        <v>7554</v>
      </c>
      <c r="O1791" t="s">
        <v>7555</v>
      </c>
      <c r="P1791" t="s">
        <v>7061</v>
      </c>
      <c r="Q1791" t="s">
        <v>224</v>
      </c>
      <c r="R1791"/>
      <c r="S1791"/>
      <c r="T1791"/>
      <c r="U1791" s="57">
        <v>46110</v>
      </c>
      <c r="V1791" s="57">
        <v>46111</v>
      </c>
      <c r="W1791" s="65">
        <f t="shared" si="27"/>
        <v>2</v>
      </c>
    </row>
    <row r="1792" spans="1:23" ht="13.5" x14ac:dyDescent="0.25">
      <c r="A1792" t="s">
        <v>9192</v>
      </c>
      <c r="B1792" s="57">
        <v>46023</v>
      </c>
      <c r="C1792" s="57">
        <v>46112</v>
      </c>
      <c r="D1792" t="s">
        <v>11676</v>
      </c>
      <c r="E1792" t="s">
        <v>9193</v>
      </c>
      <c r="F1792" t="s">
        <v>36</v>
      </c>
      <c r="G1792" t="s">
        <v>37</v>
      </c>
      <c r="H1792" t="s">
        <v>9188</v>
      </c>
      <c r="I1792" t="s">
        <v>39</v>
      </c>
      <c r="J1792" t="s">
        <v>17833</v>
      </c>
      <c r="K1792" t="s">
        <v>17834</v>
      </c>
      <c r="L1792" s="66">
        <v>90</v>
      </c>
      <c r="M1792" s="66">
        <v>0</v>
      </c>
      <c r="N1792" t="s">
        <v>9189</v>
      </c>
      <c r="O1792" t="s">
        <v>9190</v>
      </c>
      <c r="P1792" t="s">
        <v>11678</v>
      </c>
      <c r="Q1792" t="s">
        <v>9344</v>
      </c>
      <c r="R1792" t="s">
        <v>15067</v>
      </c>
      <c r="S1792" t="s">
        <v>15068</v>
      </c>
      <c r="T1792" t="s">
        <v>9189</v>
      </c>
      <c r="U1792" s="57">
        <v>46023</v>
      </c>
      <c r="V1792" s="57">
        <v>46112</v>
      </c>
      <c r="W1792" s="65">
        <f t="shared" si="27"/>
        <v>90</v>
      </c>
    </row>
    <row r="1793" spans="1:23" ht="13.5" x14ac:dyDescent="0.25">
      <c r="A1793" t="s">
        <v>9451</v>
      </c>
      <c r="B1793" s="57">
        <v>46023</v>
      </c>
      <c r="C1793" s="57">
        <v>46112</v>
      </c>
      <c r="D1793" t="s">
        <v>11676</v>
      </c>
      <c r="E1793" t="s">
        <v>9452</v>
      </c>
      <c r="F1793" t="s">
        <v>49</v>
      </c>
      <c r="G1793" t="s">
        <v>50</v>
      </c>
      <c r="H1793" t="s">
        <v>9426</v>
      </c>
      <c r="I1793" t="s">
        <v>39</v>
      </c>
      <c r="J1793" t="s">
        <v>17756</v>
      </c>
      <c r="K1793" t="s">
        <v>17757</v>
      </c>
      <c r="L1793" s="66">
        <v>90</v>
      </c>
      <c r="M1793" s="66">
        <v>0</v>
      </c>
      <c r="N1793" t="s">
        <v>9427</v>
      </c>
      <c r="O1793" t="s">
        <v>9428</v>
      </c>
      <c r="P1793" t="s">
        <v>11678</v>
      </c>
      <c r="Q1793" t="s">
        <v>224</v>
      </c>
      <c r="R1793"/>
      <c r="S1793"/>
      <c r="T1793"/>
      <c r="U1793" s="57">
        <v>46023</v>
      </c>
      <c r="V1793" s="57">
        <v>46112</v>
      </c>
      <c r="W1793" s="65">
        <f t="shared" si="27"/>
        <v>90</v>
      </c>
    </row>
    <row r="1794" spans="1:23" ht="13.5" x14ac:dyDescent="0.25">
      <c r="A1794" t="s">
        <v>9454</v>
      </c>
      <c r="B1794" s="57">
        <v>46023</v>
      </c>
      <c r="C1794" s="57">
        <v>46112</v>
      </c>
      <c r="D1794" t="s">
        <v>11676</v>
      </c>
      <c r="E1794" t="s">
        <v>9455</v>
      </c>
      <c r="F1794" t="s">
        <v>49</v>
      </c>
      <c r="G1794" t="s">
        <v>50</v>
      </c>
      <c r="H1794" t="s">
        <v>9426</v>
      </c>
      <c r="I1794" t="s">
        <v>39</v>
      </c>
      <c r="J1794" t="s">
        <v>17756</v>
      </c>
      <c r="K1794" t="s">
        <v>17757</v>
      </c>
      <c r="L1794" s="66">
        <v>90</v>
      </c>
      <c r="M1794" s="66">
        <v>0</v>
      </c>
      <c r="N1794" t="s">
        <v>9427</v>
      </c>
      <c r="O1794" t="s">
        <v>9428</v>
      </c>
      <c r="P1794" t="s">
        <v>11678</v>
      </c>
      <c r="Q1794" t="s">
        <v>224</v>
      </c>
      <c r="R1794"/>
      <c r="S1794"/>
      <c r="T1794"/>
      <c r="U1794" s="57">
        <v>46023</v>
      </c>
      <c r="V1794" s="57">
        <v>46112</v>
      </c>
      <c r="W1794" s="65">
        <f t="shared" si="27"/>
        <v>90</v>
      </c>
    </row>
    <row r="1795" spans="1:23" ht="13.5" x14ac:dyDescent="0.25">
      <c r="A1795" t="s">
        <v>9461</v>
      </c>
      <c r="B1795" s="57">
        <v>46023</v>
      </c>
      <c r="C1795" s="57">
        <v>46112</v>
      </c>
      <c r="D1795" t="s">
        <v>11676</v>
      </c>
      <c r="E1795" t="s">
        <v>9462</v>
      </c>
      <c r="F1795" t="s">
        <v>49</v>
      </c>
      <c r="G1795" t="s">
        <v>50</v>
      </c>
      <c r="H1795" t="s">
        <v>9426</v>
      </c>
      <c r="I1795" t="s">
        <v>39</v>
      </c>
      <c r="J1795" t="s">
        <v>17756</v>
      </c>
      <c r="K1795" t="s">
        <v>17757</v>
      </c>
      <c r="L1795" s="66">
        <v>90</v>
      </c>
      <c r="M1795" s="66">
        <v>0</v>
      </c>
      <c r="N1795" t="s">
        <v>9427</v>
      </c>
      <c r="O1795" t="s">
        <v>9428</v>
      </c>
      <c r="P1795" t="s">
        <v>11678</v>
      </c>
      <c r="Q1795" t="s">
        <v>224</v>
      </c>
      <c r="R1795"/>
      <c r="S1795"/>
      <c r="T1795"/>
      <c r="U1795" s="57">
        <v>46023</v>
      </c>
      <c r="V1795" s="57">
        <v>46112</v>
      </c>
      <c r="W1795" s="65">
        <f t="shared" ref="W1795:W1858" si="28">(V1795-U1795)+1</f>
        <v>90</v>
      </c>
    </row>
    <row r="1796" spans="1:23" ht="13.5" x14ac:dyDescent="0.25">
      <c r="A1796" t="s">
        <v>9467</v>
      </c>
      <c r="B1796" s="57">
        <v>46023</v>
      </c>
      <c r="C1796" s="57">
        <v>46112</v>
      </c>
      <c r="D1796" t="s">
        <v>11676</v>
      </c>
      <c r="E1796" t="s">
        <v>9468</v>
      </c>
      <c r="F1796" t="s">
        <v>49</v>
      </c>
      <c r="G1796" t="s">
        <v>50</v>
      </c>
      <c r="H1796" t="s">
        <v>9426</v>
      </c>
      <c r="I1796" t="s">
        <v>39</v>
      </c>
      <c r="J1796" t="s">
        <v>17756</v>
      </c>
      <c r="K1796" t="s">
        <v>17757</v>
      </c>
      <c r="L1796" s="66">
        <v>90</v>
      </c>
      <c r="M1796" s="66">
        <v>0</v>
      </c>
      <c r="N1796" t="s">
        <v>9427</v>
      </c>
      <c r="O1796" t="s">
        <v>9428</v>
      </c>
      <c r="P1796" t="s">
        <v>11678</v>
      </c>
      <c r="Q1796" t="s">
        <v>224</v>
      </c>
      <c r="R1796"/>
      <c r="S1796"/>
      <c r="T1796"/>
      <c r="U1796" s="57">
        <v>46023</v>
      </c>
      <c r="V1796" s="57">
        <v>46112</v>
      </c>
      <c r="W1796" s="65">
        <f t="shared" si="28"/>
        <v>90</v>
      </c>
    </row>
    <row r="1797" spans="1:23" ht="13.5" x14ac:dyDescent="0.25">
      <c r="A1797" t="s">
        <v>8047</v>
      </c>
      <c r="B1797" s="57">
        <v>46023</v>
      </c>
      <c r="C1797" s="57">
        <v>46112</v>
      </c>
      <c r="D1797" t="s">
        <v>11676</v>
      </c>
      <c r="E1797" t="s">
        <v>8048</v>
      </c>
      <c r="F1797" t="s">
        <v>49</v>
      </c>
      <c r="G1797" t="s">
        <v>1932</v>
      </c>
      <c r="H1797" t="s">
        <v>8049</v>
      </c>
      <c r="I1797" t="s">
        <v>39</v>
      </c>
      <c r="J1797" t="s">
        <v>17749</v>
      </c>
      <c r="K1797" t="s">
        <v>17750</v>
      </c>
      <c r="L1797" s="66">
        <v>90</v>
      </c>
      <c r="M1797" s="66">
        <v>0</v>
      </c>
      <c r="N1797" t="s">
        <v>8050</v>
      </c>
      <c r="O1797" t="s">
        <v>8051</v>
      </c>
      <c r="P1797" t="s">
        <v>7061</v>
      </c>
      <c r="Q1797" t="s">
        <v>224</v>
      </c>
      <c r="R1797"/>
      <c r="S1797"/>
      <c r="T1797"/>
      <c r="U1797" s="57">
        <v>46023</v>
      </c>
      <c r="V1797" s="57">
        <v>46112</v>
      </c>
      <c r="W1797" s="65">
        <f t="shared" si="28"/>
        <v>90</v>
      </c>
    </row>
    <row r="1798" spans="1:23" ht="13.5" x14ac:dyDescent="0.25">
      <c r="A1798" t="s">
        <v>2214</v>
      </c>
      <c r="B1798" s="57">
        <v>46023</v>
      </c>
      <c r="C1798" s="57">
        <v>46112</v>
      </c>
      <c r="D1798" t="s">
        <v>11676</v>
      </c>
      <c r="E1798" t="s">
        <v>2215</v>
      </c>
      <c r="F1798" t="s">
        <v>49</v>
      </c>
      <c r="G1798" t="s">
        <v>50</v>
      </c>
      <c r="H1798" t="s">
        <v>1343</v>
      </c>
      <c r="I1798" t="s">
        <v>39</v>
      </c>
      <c r="J1798" t="s">
        <v>17756</v>
      </c>
      <c r="K1798" t="s">
        <v>17757</v>
      </c>
      <c r="L1798" s="66">
        <v>90</v>
      </c>
      <c r="M1798" s="66">
        <v>0</v>
      </c>
      <c r="N1798" t="s">
        <v>1344</v>
      </c>
      <c r="O1798" t="s">
        <v>2180</v>
      </c>
      <c r="P1798" t="s">
        <v>41</v>
      </c>
      <c r="Q1798" t="s">
        <v>224</v>
      </c>
      <c r="R1798"/>
      <c r="S1798"/>
      <c r="T1798"/>
      <c r="U1798" s="57">
        <v>46023</v>
      </c>
      <c r="V1798" s="57">
        <v>46112</v>
      </c>
      <c r="W1798" s="65">
        <f t="shared" si="28"/>
        <v>90</v>
      </c>
    </row>
    <row r="1799" spans="1:23" ht="13.5" x14ac:dyDescent="0.25">
      <c r="A1799" t="s">
        <v>3395</v>
      </c>
      <c r="B1799" s="57">
        <v>46023</v>
      </c>
      <c r="C1799" s="57">
        <v>46112</v>
      </c>
      <c r="D1799" t="s">
        <v>11676</v>
      </c>
      <c r="E1799" t="s">
        <v>3396</v>
      </c>
      <c r="F1799" t="s">
        <v>49</v>
      </c>
      <c r="G1799" t="s">
        <v>50</v>
      </c>
      <c r="H1799" t="s">
        <v>38</v>
      </c>
      <c r="I1799" t="s">
        <v>39</v>
      </c>
      <c r="J1799" t="s">
        <v>17756</v>
      </c>
      <c r="K1799" t="s">
        <v>17757</v>
      </c>
      <c r="L1799" s="66">
        <v>90</v>
      </c>
      <c r="M1799" s="66">
        <v>0</v>
      </c>
      <c r="N1799" t="s">
        <v>38</v>
      </c>
      <c r="O1799" t="s">
        <v>3390</v>
      </c>
      <c r="P1799" t="s">
        <v>41</v>
      </c>
      <c r="Q1799" t="s">
        <v>224</v>
      </c>
      <c r="R1799"/>
      <c r="S1799"/>
      <c r="T1799"/>
      <c r="U1799" s="57">
        <v>46023</v>
      </c>
      <c r="V1799" s="57">
        <v>46112</v>
      </c>
      <c r="W1799" s="65">
        <f t="shared" si="28"/>
        <v>90</v>
      </c>
    </row>
    <row r="1800" spans="1:23" ht="13.5" x14ac:dyDescent="0.25">
      <c r="A1800" t="s">
        <v>1765</v>
      </c>
      <c r="B1800" s="57">
        <v>46023</v>
      </c>
      <c r="C1800" s="57">
        <v>46112</v>
      </c>
      <c r="D1800" t="s">
        <v>11676</v>
      </c>
      <c r="E1800" t="s">
        <v>1766</v>
      </c>
      <c r="F1800" t="s">
        <v>36</v>
      </c>
      <c r="G1800" t="s">
        <v>330</v>
      </c>
      <c r="H1800" t="s">
        <v>1763</v>
      </c>
      <c r="I1800" t="s">
        <v>39</v>
      </c>
      <c r="J1800" t="s">
        <v>17833</v>
      </c>
      <c r="K1800" t="s">
        <v>17834</v>
      </c>
      <c r="L1800" s="66">
        <v>90</v>
      </c>
      <c r="M1800" s="66">
        <v>0</v>
      </c>
      <c r="N1800" t="s">
        <v>1764</v>
      </c>
      <c r="O1800" t="s">
        <v>1693</v>
      </c>
      <c r="P1800" t="s">
        <v>41</v>
      </c>
      <c r="Q1800" t="s">
        <v>10586</v>
      </c>
      <c r="R1800" t="s">
        <v>15040</v>
      </c>
      <c r="S1800" t="s">
        <v>15041</v>
      </c>
      <c r="T1800"/>
      <c r="U1800" s="57">
        <v>46023</v>
      </c>
      <c r="V1800" s="57">
        <v>46112</v>
      </c>
      <c r="W1800" s="65">
        <f t="shared" si="28"/>
        <v>90</v>
      </c>
    </row>
    <row r="1801" spans="1:23" ht="13.5" x14ac:dyDescent="0.25">
      <c r="A1801" t="s">
        <v>997</v>
      </c>
      <c r="B1801" s="57">
        <v>46023</v>
      </c>
      <c r="C1801" s="57">
        <v>46112</v>
      </c>
      <c r="D1801" t="s">
        <v>11676</v>
      </c>
      <c r="E1801" t="s">
        <v>998</v>
      </c>
      <c r="F1801" t="s">
        <v>49</v>
      </c>
      <c r="G1801" t="s">
        <v>50</v>
      </c>
      <c r="H1801" t="s">
        <v>122</v>
      </c>
      <c r="I1801" t="s">
        <v>39</v>
      </c>
      <c r="J1801" t="s">
        <v>17756</v>
      </c>
      <c r="K1801" t="s">
        <v>17757</v>
      </c>
      <c r="L1801" s="66">
        <v>90</v>
      </c>
      <c r="M1801" s="66">
        <v>0</v>
      </c>
      <c r="N1801" t="s">
        <v>122</v>
      </c>
      <c r="O1801" t="s">
        <v>965</v>
      </c>
      <c r="P1801" t="s">
        <v>41</v>
      </c>
      <c r="Q1801" t="s">
        <v>224</v>
      </c>
      <c r="R1801"/>
      <c r="S1801"/>
      <c r="T1801"/>
      <c r="U1801" s="57">
        <v>46023</v>
      </c>
      <c r="V1801" s="57">
        <v>46112</v>
      </c>
      <c r="W1801" s="65">
        <f t="shared" si="28"/>
        <v>90</v>
      </c>
    </row>
    <row r="1802" spans="1:23" ht="13.5" x14ac:dyDescent="0.25">
      <c r="A1802" t="s">
        <v>9529</v>
      </c>
      <c r="B1802" s="57">
        <v>46023</v>
      </c>
      <c r="C1802" s="57">
        <v>46112</v>
      </c>
      <c r="D1802" t="s">
        <v>11676</v>
      </c>
      <c r="E1802" t="s">
        <v>9530</v>
      </c>
      <c r="F1802" t="s">
        <v>36</v>
      </c>
      <c r="G1802" t="s">
        <v>37</v>
      </c>
      <c r="H1802" t="s">
        <v>9426</v>
      </c>
      <c r="I1802" t="s">
        <v>39</v>
      </c>
      <c r="J1802" t="s">
        <v>17833</v>
      </c>
      <c r="K1802" t="s">
        <v>17834</v>
      </c>
      <c r="L1802" s="66">
        <v>90</v>
      </c>
      <c r="M1802" s="66">
        <v>0</v>
      </c>
      <c r="N1802" t="s">
        <v>9427</v>
      </c>
      <c r="O1802" t="s">
        <v>9428</v>
      </c>
      <c r="P1802" t="s">
        <v>11678</v>
      </c>
      <c r="Q1802" t="s">
        <v>9828</v>
      </c>
      <c r="R1802" t="s">
        <v>12975</v>
      </c>
      <c r="S1802" t="s">
        <v>12976</v>
      </c>
      <c r="T1802" t="s">
        <v>9427</v>
      </c>
      <c r="U1802" s="57">
        <v>46023</v>
      </c>
      <c r="V1802" s="57">
        <v>46112</v>
      </c>
      <c r="W1802" s="65">
        <f t="shared" si="28"/>
        <v>90</v>
      </c>
    </row>
    <row r="1803" spans="1:23" ht="13.5" x14ac:dyDescent="0.25">
      <c r="A1803" t="s">
        <v>2442</v>
      </c>
      <c r="B1803" s="57">
        <v>46023</v>
      </c>
      <c r="C1803" s="57">
        <v>46112</v>
      </c>
      <c r="D1803" t="s">
        <v>11676</v>
      </c>
      <c r="E1803" t="s">
        <v>2443</v>
      </c>
      <c r="F1803" t="s">
        <v>49</v>
      </c>
      <c r="G1803" t="s">
        <v>50</v>
      </c>
      <c r="H1803" t="s">
        <v>38</v>
      </c>
      <c r="I1803" t="s">
        <v>39</v>
      </c>
      <c r="J1803" t="s">
        <v>17756</v>
      </c>
      <c r="K1803" t="s">
        <v>17757</v>
      </c>
      <c r="L1803" s="66">
        <v>90</v>
      </c>
      <c r="M1803" s="66">
        <v>0</v>
      </c>
      <c r="N1803" t="s">
        <v>38</v>
      </c>
      <c r="O1803" t="s">
        <v>2434</v>
      </c>
      <c r="P1803" t="s">
        <v>41</v>
      </c>
      <c r="Q1803" t="s">
        <v>224</v>
      </c>
      <c r="R1803"/>
      <c r="S1803"/>
      <c r="T1803"/>
      <c r="U1803" s="57">
        <v>46023</v>
      </c>
      <c r="V1803" s="57">
        <v>46112</v>
      </c>
      <c r="W1803" s="65">
        <f t="shared" si="28"/>
        <v>90</v>
      </c>
    </row>
    <row r="1804" spans="1:23" ht="13.5" x14ac:dyDescent="0.25">
      <c r="A1804" t="s">
        <v>9062</v>
      </c>
      <c r="B1804" s="57">
        <v>46023</v>
      </c>
      <c r="C1804" s="57">
        <v>46112</v>
      </c>
      <c r="D1804" t="s">
        <v>11676</v>
      </c>
      <c r="E1804" t="s">
        <v>9063</v>
      </c>
      <c r="F1804" t="s">
        <v>49</v>
      </c>
      <c r="G1804" t="s">
        <v>50</v>
      </c>
      <c r="H1804" t="s">
        <v>831</v>
      </c>
      <c r="I1804" t="s">
        <v>39</v>
      </c>
      <c r="J1804" t="s">
        <v>17756</v>
      </c>
      <c r="K1804" t="s">
        <v>17757</v>
      </c>
      <c r="L1804" s="66">
        <v>90</v>
      </c>
      <c r="M1804" s="66">
        <v>0</v>
      </c>
      <c r="N1804" t="s">
        <v>832</v>
      </c>
      <c r="O1804" t="s">
        <v>9059</v>
      </c>
      <c r="P1804" t="s">
        <v>11678</v>
      </c>
      <c r="Q1804" t="s">
        <v>224</v>
      </c>
      <c r="R1804"/>
      <c r="S1804"/>
      <c r="T1804"/>
      <c r="U1804" s="57">
        <v>46023</v>
      </c>
      <c r="V1804" s="57">
        <v>46112</v>
      </c>
      <c r="W1804" s="65">
        <f t="shared" si="28"/>
        <v>90</v>
      </c>
    </row>
    <row r="1805" spans="1:23" ht="13.5" x14ac:dyDescent="0.25">
      <c r="A1805" t="s">
        <v>1004</v>
      </c>
      <c r="B1805" s="57">
        <v>46023</v>
      </c>
      <c r="C1805" s="57">
        <v>46112</v>
      </c>
      <c r="D1805" t="s">
        <v>11676</v>
      </c>
      <c r="E1805" t="s">
        <v>1005</v>
      </c>
      <c r="F1805" t="s">
        <v>49</v>
      </c>
      <c r="G1805" t="s">
        <v>50</v>
      </c>
      <c r="H1805" t="s">
        <v>122</v>
      </c>
      <c r="I1805" t="s">
        <v>39</v>
      </c>
      <c r="J1805" t="s">
        <v>17756</v>
      </c>
      <c r="K1805" t="s">
        <v>17757</v>
      </c>
      <c r="L1805" s="66">
        <v>90</v>
      </c>
      <c r="M1805" s="66">
        <v>0</v>
      </c>
      <c r="N1805" t="s">
        <v>122</v>
      </c>
      <c r="O1805" t="s">
        <v>965</v>
      </c>
      <c r="P1805" t="s">
        <v>41</v>
      </c>
      <c r="Q1805" t="s">
        <v>224</v>
      </c>
      <c r="R1805"/>
      <c r="S1805"/>
      <c r="T1805"/>
      <c r="U1805" s="57">
        <v>46023</v>
      </c>
      <c r="V1805" s="57">
        <v>46112</v>
      </c>
      <c r="W1805" s="65">
        <f t="shared" si="28"/>
        <v>90</v>
      </c>
    </row>
    <row r="1806" spans="1:23" ht="13.5" x14ac:dyDescent="0.25">
      <c r="A1806" t="s">
        <v>1674</v>
      </c>
      <c r="B1806" s="57">
        <v>46023</v>
      </c>
      <c r="C1806" s="57">
        <v>46112</v>
      </c>
      <c r="D1806" t="s">
        <v>11676</v>
      </c>
      <c r="E1806" t="s">
        <v>1675</v>
      </c>
      <c r="F1806" t="s">
        <v>36</v>
      </c>
      <c r="G1806" t="s">
        <v>497</v>
      </c>
      <c r="H1806" t="s">
        <v>159</v>
      </c>
      <c r="I1806" t="s">
        <v>39</v>
      </c>
      <c r="J1806" t="s">
        <v>17833</v>
      </c>
      <c r="K1806" t="s">
        <v>17834</v>
      </c>
      <c r="L1806" s="66">
        <v>90</v>
      </c>
      <c r="M1806" s="66">
        <v>0</v>
      </c>
      <c r="N1806" t="s">
        <v>160</v>
      </c>
      <c r="O1806" t="s">
        <v>1666</v>
      </c>
      <c r="P1806" t="s">
        <v>41</v>
      </c>
      <c r="Q1806" t="s">
        <v>10578</v>
      </c>
      <c r="R1806" t="s">
        <v>15065</v>
      </c>
      <c r="S1806" t="s">
        <v>15066</v>
      </c>
      <c r="T1806"/>
      <c r="U1806" s="57">
        <v>46023</v>
      </c>
      <c r="V1806" s="57">
        <v>46112</v>
      </c>
      <c r="W1806" s="65">
        <f t="shared" si="28"/>
        <v>90</v>
      </c>
    </row>
    <row r="1807" spans="1:23" ht="13.5" x14ac:dyDescent="0.25">
      <c r="A1807" t="s">
        <v>4866</v>
      </c>
      <c r="B1807" s="57">
        <v>46023</v>
      </c>
      <c r="C1807" s="57">
        <v>46112</v>
      </c>
      <c r="D1807" t="s">
        <v>11676</v>
      </c>
      <c r="E1807" t="s">
        <v>4867</v>
      </c>
      <c r="F1807" t="s">
        <v>49</v>
      </c>
      <c r="G1807" t="s">
        <v>50</v>
      </c>
      <c r="H1807" t="s">
        <v>831</v>
      </c>
      <c r="I1807" t="s">
        <v>39</v>
      </c>
      <c r="J1807" t="s">
        <v>17756</v>
      </c>
      <c r="K1807" t="s">
        <v>17757</v>
      </c>
      <c r="L1807" s="66">
        <v>90</v>
      </c>
      <c r="M1807" s="66">
        <v>0</v>
      </c>
      <c r="N1807" t="s">
        <v>832</v>
      </c>
      <c r="O1807" t="s">
        <v>4840</v>
      </c>
      <c r="P1807" t="s">
        <v>41</v>
      </c>
      <c r="Q1807" t="s">
        <v>224</v>
      </c>
      <c r="R1807"/>
      <c r="S1807"/>
      <c r="T1807"/>
      <c r="U1807" s="57">
        <v>46023</v>
      </c>
      <c r="V1807" s="57">
        <v>46112</v>
      </c>
      <c r="W1807" s="65">
        <f t="shared" si="28"/>
        <v>90</v>
      </c>
    </row>
    <row r="1808" spans="1:23" ht="13.5" x14ac:dyDescent="0.25">
      <c r="A1808" t="s">
        <v>6839</v>
      </c>
      <c r="B1808" s="57">
        <v>46023</v>
      </c>
      <c r="C1808" s="57">
        <v>46112</v>
      </c>
      <c r="D1808" t="s">
        <v>11676</v>
      </c>
      <c r="E1808" t="s">
        <v>7058</v>
      </c>
      <c r="F1808" t="s">
        <v>49</v>
      </c>
      <c r="G1808" t="s">
        <v>50</v>
      </c>
      <c r="H1808" t="s">
        <v>6841</v>
      </c>
      <c r="I1808" t="s">
        <v>39</v>
      </c>
      <c r="J1808" t="s">
        <v>17756</v>
      </c>
      <c r="K1808" t="s">
        <v>17757</v>
      </c>
      <c r="L1808" s="66">
        <v>90</v>
      </c>
      <c r="M1808" s="66">
        <v>0</v>
      </c>
      <c r="N1808" t="s">
        <v>6842</v>
      </c>
      <c r="O1808" t="s">
        <v>7033</v>
      </c>
      <c r="P1808" t="s">
        <v>11679</v>
      </c>
      <c r="Q1808" t="s">
        <v>224</v>
      </c>
      <c r="R1808"/>
      <c r="S1808"/>
      <c r="T1808"/>
      <c r="U1808" s="57">
        <v>46023</v>
      </c>
      <c r="V1808" s="57">
        <v>46112</v>
      </c>
      <c r="W1808" s="65">
        <f t="shared" si="28"/>
        <v>90</v>
      </c>
    </row>
    <row r="1809" spans="1:23" ht="13.5" x14ac:dyDescent="0.25">
      <c r="A1809" t="s">
        <v>7441</v>
      </c>
      <c r="B1809" s="57">
        <v>46023</v>
      </c>
      <c r="C1809" s="57">
        <v>46112</v>
      </c>
      <c r="D1809" t="s">
        <v>11676</v>
      </c>
      <c r="E1809" t="s">
        <v>7442</v>
      </c>
      <c r="F1809" t="s">
        <v>49</v>
      </c>
      <c r="G1809" t="s">
        <v>1932</v>
      </c>
      <c r="H1809" t="s">
        <v>7437</v>
      </c>
      <c r="I1809" t="s">
        <v>39</v>
      </c>
      <c r="J1809" t="s">
        <v>17749</v>
      </c>
      <c r="K1809" t="s">
        <v>17750</v>
      </c>
      <c r="L1809" s="66">
        <v>90</v>
      </c>
      <c r="M1809" s="66">
        <v>0</v>
      </c>
      <c r="N1809" t="s">
        <v>7437</v>
      </c>
      <c r="O1809" t="s">
        <v>7438</v>
      </c>
      <c r="P1809" t="s">
        <v>7061</v>
      </c>
      <c r="Q1809" t="s">
        <v>224</v>
      </c>
      <c r="R1809"/>
      <c r="S1809"/>
      <c r="T1809"/>
      <c r="U1809" s="57">
        <v>46023</v>
      </c>
      <c r="V1809" s="57">
        <v>46112</v>
      </c>
      <c r="W1809" s="65">
        <f t="shared" si="28"/>
        <v>90</v>
      </c>
    </row>
    <row r="1810" spans="1:23" ht="13.5" x14ac:dyDescent="0.25">
      <c r="A1810" t="s">
        <v>9118</v>
      </c>
      <c r="B1810" s="57">
        <v>46023</v>
      </c>
      <c r="C1810" s="57">
        <v>46112</v>
      </c>
      <c r="D1810" t="s">
        <v>11676</v>
      </c>
      <c r="E1810" t="s">
        <v>9119</v>
      </c>
      <c r="F1810" t="s">
        <v>49</v>
      </c>
      <c r="G1810" t="s">
        <v>50</v>
      </c>
      <c r="H1810" t="s">
        <v>831</v>
      </c>
      <c r="I1810" t="s">
        <v>39</v>
      </c>
      <c r="J1810" t="s">
        <v>17756</v>
      </c>
      <c r="K1810" t="s">
        <v>17757</v>
      </c>
      <c r="L1810" s="66">
        <v>90</v>
      </c>
      <c r="M1810" s="66">
        <v>0</v>
      </c>
      <c r="N1810" t="s">
        <v>832</v>
      </c>
      <c r="O1810" t="s">
        <v>833</v>
      </c>
      <c r="P1810" t="s">
        <v>11678</v>
      </c>
      <c r="Q1810" t="s">
        <v>224</v>
      </c>
      <c r="R1810"/>
      <c r="S1810"/>
      <c r="T1810"/>
      <c r="U1810" s="57">
        <v>46023</v>
      </c>
      <c r="V1810" s="57">
        <v>46112</v>
      </c>
      <c r="W1810" s="65">
        <f t="shared" si="28"/>
        <v>90</v>
      </c>
    </row>
    <row r="1811" spans="1:23" ht="13.5" x14ac:dyDescent="0.25">
      <c r="A1811" t="s">
        <v>7515</v>
      </c>
      <c r="B1811" s="57">
        <v>46023</v>
      </c>
      <c r="C1811" s="57">
        <v>46112</v>
      </c>
      <c r="D1811" t="s">
        <v>11676</v>
      </c>
      <c r="E1811" t="s">
        <v>7516</v>
      </c>
      <c r="F1811" t="s">
        <v>49</v>
      </c>
      <c r="G1811" t="s">
        <v>50</v>
      </c>
      <c r="H1811" t="s">
        <v>7517</v>
      </c>
      <c r="I1811" t="s">
        <v>39</v>
      </c>
      <c r="J1811" t="s">
        <v>17756</v>
      </c>
      <c r="K1811" t="s">
        <v>17757</v>
      </c>
      <c r="L1811" s="66">
        <v>90</v>
      </c>
      <c r="M1811" s="66">
        <v>0</v>
      </c>
      <c r="N1811" t="s">
        <v>7517</v>
      </c>
      <c r="O1811" t="s">
        <v>7518</v>
      </c>
      <c r="P1811" t="s">
        <v>7061</v>
      </c>
      <c r="Q1811" t="s">
        <v>224</v>
      </c>
      <c r="R1811"/>
      <c r="S1811"/>
      <c r="T1811"/>
      <c r="U1811" s="57">
        <v>46023</v>
      </c>
      <c r="V1811" s="57">
        <v>46112</v>
      </c>
      <c r="W1811" s="65">
        <f t="shared" si="28"/>
        <v>90</v>
      </c>
    </row>
    <row r="1812" spans="1:23" ht="13.5" x14ac:dyDescent="0.25">
      <c r="A1812" t="s">
        <v>7005</v>
      </c>
      <c r="B1812" s="57">
        <v>46023</v>
      </c>
      <c r="C1812" s="57">
        <v>46112</v>
      </c>
      <c r="D1812" t="s">
        <v>11676</v>
      </c>
      <c r="E1812" t="s">
        <v>7006</v>
      </c>
      <c r="F1812" t="s">
        <v>49</v>
      </c>
      <c r="G1812" t="s">
        <v>50</v>
      </c>
      <c r="H1812" t="s">
        <v>6841</v>
      </c>
      <c r="I1812" t="s">
        <v>39</v>
      </c>
      <c r="J1812" t="s">
        <v>17756</v>
      </c>
      <c r="K1812" t="s">
        <v>17757</v>
      </c>
      <c r="L1812" s="66">
        <v>90</v>
      </c>
      <c r="M1812" s="66">
        <v>0</v>
      </c>
      <c r="N1812" t="s">
        <v>6842</v>
      </c>
      <c r="O1812" t="s">
        <v>7003</v>
      </c>
      <c r="P1812" t="s">
        <v>11679</v>
      </c>
      <c r="Q1812" t="s">
        <v>224</v>
      </c>
      <c r="R1812"/>
      <c r="S1812"/>
      <c r="T1812"/>
      <c r="U1812" s="57">
        <v>46023</v>
      </c>
      <c r="V1812" s="57">
        <v>46112</v>
      </c>
      <c r="W1812" s="65">
        <f t="shared" si="28"/>
        <v>90</v>
      </c>
    </row>
    <row r="1813" spans="1:23" ht="13.5" x14ac:dyDescent="0.25">
      <c r="A1813" t="s">
        <v>1107</v>
      </c>
      <c r="B1813" s="57">
        <v>46023</v>
      </c>
      <c r="C1813" s="57">
        <v>46112</v>
      </c>
      <c r="D1813" t="s">
        <v>11676</v>
      </c>
      <c r="E1813" t="s">
        <v>1108</v>
      </c>
      <c r="F1813" t="s">
        <v>49</v>
      </c>
      <c r="G1813" t="s">
        <v>50</v>
      </c>
      <c r="H1813" t="s">
        <v>1109</v>
      </c>
      <c r="I1813" t="s">
        <v>39</v>
      </c>
      <c r="J1813" t="s">
        <v>17756</v>
      </c>
      <c r="K1813" t="s">
        <v>17757</v>
      </c>
      <c r="L1813" s="66">
        <v>90</v>
      </c>
      <c r="M1813" s="66">
        <v>0</v>
      </c>
      <c r="N1813" t="s">
        <v>1110</v>
      </c>
      <c r="O1813" t="s">
        <v>965</v>
      </c>
      <c r="P1813" t="s">
        <v>41</v>
      </c>
      <c r="Q1813" t="s">
        <v>224</v>
      </c>
      <c r="R1813"/>
      <c r="S1813"/>
      <c r="T1813"/>
      <c r="U1813" s="57">
        <v>46023</v>
      </c>
      <c r="V1813" s="57">
        <v>46112</v>
      </c>
      <c r="W1813" s="65">
        <f t="shared" si="28"/>
        <v>90</v>
      </c>
    </row>
    <row r="1814" spans="1:23" ht="13.5" x14ac:dyDescent="0.25">
      <c r="A1814" t="s">
        <v>3260</v>
      </c>
      <c r="B1814" s="57">
        <v>46023</v>
      </c>
      <c r="C1814" s="57">
        <v>46112</v>
      </c>
      <c r="D1814" t="s">
        <v>11676</v>
      </c>
      <c r="E1814" t="s">
        <v>3261</v>
      </c>
      <c r="F1814" t="s">
        <v>36</v>
      </c>
      <c r="G1814" t="s">
        <v>130</v>
      </c>
      <c r="H1814" t="s">
        <v>38</v>
      </c>
      <c r="I1814" t="s">
        <v>39</v>
      </c>
      <c r="J1814" t="s">
        <v>17833</v>
      </c>
      <c r="K1814" t="s">
        <v>17834</v>
      </c>
      <c r="L1814" s="66">
        <v>90</v>
      </c>
      <c r="M1814" s="66">
        <v>0</v>
      </c>
      <c r="N1814" t="s">
        <v>38</v>
      </c>
      <c r="O1814" t="s">
        <v>3258</v>
      </c>
      <c r="P1814" t="s">
        <v>41</v>
      </c>
      <c r="Q1814" t="s">
        <v>10805</v>
      </c>
      <c r="R1814" t="s">
        <v>15061</v>
      </c>
      <c r="S1814" t="s">
        <v>15062</v>
      </c>
      <c r="T1814"/>
      <c r="U1814" s="57">
        <v>46023</v>
      </c>
      <c r="V1814" s="57">
        <v>46112</v>
      </c>
      <c r="W1814" s="65">
        <f t="shared" si="28"/>
        <v>90</v>
      </c>
    </row>
    <row r="1815" spans="1:23" ht="13.5" x14ac:dyDescent="0.25">
      <c r="A1815" t="s">
        <v>6862</v>
      </c>
      <c r="B1815" s="57">
        <v>46023</v>
      </c>
      <c r="C1815" s="57">
        <v>46112</v>
      </c>
      <c r="D1815" t="s">
        <v>11676</v>
      </c>
      <c r="E1815" t="s">
        <v>6863</v>
      </c>
      <c r="F1815" t="s">
        <v>49</v>
      </c>
      <c r="G1815" t="s">
        <v>50</v>
      </c>
      <c r="H1815" t="s">
        <v>6859</v>
      </c>
      <c r="I1815" t="s">
        <v>39</v>
      </c>
      <c r="J1815" t="s">
        <v>17756</v>
      </c>
      <c r="K1815" t="s">
        <v>17757</v>
      </c>
      <c r="L1815" s="66">
        <v>90</v>
      </c>
      <c r="M1815" s="66">
        <v>0</v>
      </c>
      <c r="N1815" t="s">
        <v>6860</v>
      </c>
      <c r="O1815" t="s">
        <v>6852</v>
      </c>
      <c r="P1815" t="s">
        <v>11679</v>
      </c>
      <c r="Q1815" t="s">
        <v>224</v>
      </c>
      <c r="R1815"/>
      <c r="S1815"/>
      <c r="T1815"/>
      <c r="U1815" s="57">
        <v>46023</v>
      </c>
      <c r="V1815" s="57">
        <v>46112</v>
      </c>
      <c r="W1815" s="65">
        <f t="shared" si="28"/>
        <v>90</v>
      </c>
    </row>
    <row r="1816" spans="1:23" ht="13.5" x14ac:dyDescent="0.25">
      <c r="A1816" t="s">
        <v>4877</v>
      </c>
      <c r="B1816" s="57">
        <v>46023</v>
      </c>
      <c r="C1816" s="57">
        <v>46112</v>
      </c>
      <c r="D1816" t="s">
        <v>11676</v>
      </c>
      <c r="E1816" t="s">
        <v>4878</v>
      </c>
      <c r="F1816" t="s">
        <v>49</v>
      </c>
      <c r="G1816" t="s">
        <v>50</v>
      </c>
      <c r="H1816" t="s">
        <v>831</v>
      </c>
      <c r="I1816" t="s">
        <v>39</v>
      </c>
      <c r="J1816" t="s">
        <v>17756</v>
      </c>
      <c r="K1816" t="s">
        <v>17757</v>
      </c>
      <c r="L1816" s="66">
        <v>90</v>
      </c>
      <c r="M1816" s="66">
        <v>0</v>
      </c>
      <c r="N1816" t="s">
        <v>832</v>
      </c>
      <c r="O1816" t="s">
        <v>4840</v>
      </c>
      <c r="P1816" t="s">
        <v>41</v>
      </c>
      <c r="Q1816" t="s">
        <v>224</v>
      </c>
      <c r="R1816"/>
      <c r="S1816"/>
      <c r="T1816"/>
      <c r="U1816" s="57">
        <v>46023</v>
      </c>
      <c r="V1816" s="57">
        <v>46112</v>
      </c>
      <c r="W1816" s="65">
        <f t="shared" si="28"/>
        <v>90</v>
      </c>
    </row>
    <row r="1817" spans="1:23" ht="13.5" x14ac:dyDescent="0.25">
      <c r="A1817" t="s">
        <v>4880</v>
      </c>
      <c r="B1817" s="57">
        <v>46023</v>
      </c>
      <c r="C1817" s="57">
        <v>46112</v>
      </c>
      <c r="D1817" t="s">
        <v>11676</v>
      </c>
      <c r="E1817" t="s">
        <v>4881</v>
      </c>
      <c r="F1817" t="s">
        <v>49</v>
      </c>
      <c r="G1817" t="s">
        <v>50</v>
      </c>
      <c r="H1817" t="s">
        <v>831</v>
      </c>
      <c r="I1817" t="s">
        <v>39</v>
      </c>
      <c r="J1817" t="s">
        <v>17756</v>
      </c>
      <c r="K1817" t="s">
        <v>17757</v>
      </c>
      <c r="L1817" s="66">
        <v>90</v>
      </c>
      <c r="M1817" s="66">
        <v>0</v>
      </c>
      <c r="N1817" t="s">
        <v>832</v>
      </c>
      <c r="O1817" t="s">
        <v>4840</v>
      </c>
      <c r="P1817" t="s">
        <v>41</v>
      </c>
      <c r="Q1817" t="s">
        <v>224</v>
      </c>
      <c r="R1817"/>
      <c r="S1817"/>
      <c r="T1817"/>
      <c r="U1817" s="57">
        <v>46023</v>
      </c>
      <c r="V1817" s="57">
        <v>46112</v>
      </c>
      <c r="W1817" s="65">
        <f t="shared" si="28"/>
        <v>90</v>
      </c>
    </row>
    <row r="1818" spans="1:23" ht="13.5" x14ac:dyDescent="0.25">
      <c r="A1818" t="s">
        <v>5959</v>
      </c>
      <c r="B1818" s="57">
        <v>46023</v>
      </c>
      <c r="C1818" s="57">
        <v>46112</v>
      </c>
      <c r="D1818" t="s">
        <v>11676</v>
      </c>
      <c r="E1818" t="s">
        <v>5960</v>
      </c>
      <c r="F1818" t="s">
        <v>49</v>
      </c>
      <c r="G1818" t="s">
        <v>50</v>
      </c>
      <c r="H1818" t="s">
        <v>38</v>
      </c>
      <c r="I1818" t="s">
        <v>39</v>
      </c>
      <c r="J1818" t="s">
        <v>17756</v>
      </c>
      <c r="K1818" t="s">
        <v>17757</v>
      </c>
      <c r="L1818" s="66">
        <v>90</v>
      </c>
      <c r="M1818" s="66">
        <v>0</v>
      </c>
      <c r="N1818" t="s">
        <v>38</v>
      </c>
      <c r="O1818" t="s">
        <v>5844</v>
      </c>
      <c r="P1818" t="s">
        <v>41</v>
      </c>
      <c r="Q1818" t="s">
        <v>224</v>
      </c>
      <c r="R1818"/>
      <c r="S1818"/>
      <c r="T1818"/>
      <c r="U1818" s="57">
        <v>46023</v>
      </c>
      <c r="V1818" s="57">
        <v>46112</v>
      </c>
      <c r="W1818" s="65">
        <f t="shared" si="28"/>
        <v>90</v>
      </c>
    </row>
    <row r="1819" spans="1:23" ht="13.5" x14ac:dyDescent="0.25">
      <c r="A1819" t="s">
        <v>307</v>
      </c>
      <c r="B1819" s="57">
        <v>46023</v>
      </c>
      <c r="C1819" s="57">
        <v>46112</v>
      </c>
      <c r="D1819" t="s">
        <v>11676</v>
      </c>
      <c r="E1819" t="s">
        <v>308</v>
      </c>
      <c r="F1819" t="s">
        <v>49</v>
      </c>
      <c r="G1819" t="s">
        <v>50</v>
      </c>
      <c r="H1819" t="s">
        <v>122</v>
      </c>
      <c r="I1819" t="s">
        <v>39</v>
      </c>
      <c r="J1819" t="s">
        <v>17756</v>
      </c>
      <c r="K1819" t="s">
        <v>17757</v>
      </c>
      <c r="L1819" s="66">
        <v>90</v>
      </c>
      <c r="M1819" s="66">
        <v>0</v>
      </c>
      <c r="N1819" t="s">
        <v>122</v>
      </c>
      <c r="O1819" t="s">
        <v>283</v>
      </c>
      <c r="P1819" t="s">
        <v>41</v>
      </c>
      <c r="Q1819" t="s">
        <v>224</v>
      </c>
      <c r="R1819"/>
      <c r="S1819"/>
      <c r="T1819"/>
      <c r="U1819" s="57">
        <v>46023</v>
      </c>
      <c r="V1819" s="57">
        <v>46112</v>
      </c>
      <c r="W1819" s="65">
        <f t="shared" si="28"/>
        <v>90</v>
      </c>
    </row>
    <row r="1820" spans="1:23" ht="13.5" x14ac:dyDescent="0.25">
      <c r="A1820" t="s">
        <v>8475</v>
      </c>
      <c r="B1820" s="57">
        <v>46023</v>
      </c>
      <c r="C1820" s="57">
        <v>46112</v>
      </c>
      <c r="D1820" t="s">
        <v>11676</v>
      </c>
      <c r="E1820" t="s">
        <v>8476</v>
      </c>
      <c r="F1820" t="s">
        <v>49</v>
      </c>
      <c r="G1820" t="s">
        <v>50</v>
      </c>
      <c r="H1820" t="s">
        <v>831</v>
      </c>
      <c r="I1820" t="s">
        <v>39</v>
      </c>
      <c r="J1820" t="s">
        <v>17756</v>
      </c>
      <c r="K1820" t="s">
        <v>17757</v>
      </c>
      <c r="L1820" s="66">
        <v>90</v>
      </c>
      <c r="M1820" s="66">
        <v>0</v>
      </c>
      <c r="N1820" t="s">
        <v>832</v>
      </c>
      <c r="O1820" t="s">
        <v>8470</v>
      </c>
      <c r="P1820" t="s">
        <v>11677</v>
      </c>
      <c r="Q1820" t="s">
        <v>224</v>
      </c>
      <c r="R1820"/>
      <c r="S1820"/>
      <c r="T1820"/>
      <c r="U1820" s="57">
        <v>46023</v>
      </c>
      <c r="V1820" s="57">
        <v>46112</v>
      </c>
      <c r="W1820" s="65">
        <f t="shared" si="28"/>
        <v>90</v>
      </c>
    </row>
    <row r="1821" spans="1:23" ht="13.5" x14ac:dyDescent="0.25">
      <c r="A1821" t="s">
        <v>4885</v>
      </c>
      <c r="B1821" s="57">
        <v>46023</v>
      </c>
      <c r="C1821" s="57">
        <v>46112</v>
      </c>
      <c r="D1821" t="s">
        <v>11676</v>
      </c>
      <c r="E1821" t="s">
        <v>4886</v>
      </c>
      <c r="F1821" t="s">
        <v>49</v>
      </c>
      <c r="G1821" t="s">
        <v>50</v>
      </c>
      <c r="H1821" t="s">
        <v>831</v>
      </c>
      <c r="I1821" t="s">
        <v>39</v>
      </c>
      <c r="J1821" t="s">
        <v>17756</v>
      </c>
      <c r="K1821" t="s">
        <v>17757</v>
      </c>
      <c r="L1821" s="66">
        <v>90</v>
      </c>
      <c r="M1821" s="66">
        <v>0</v>
      </c>
      <c r="N1821" t="s">
        <v>832</v>
      </c>
      <c r="O1821" t="s">
        <v>4840</v>
      </c>
      <c r="P1821" t="s">
        <v>41</v>
      </c>
      <c r="Q1821" t="s">
        <v>224</v>
      </c>
      <c r="R1821"/>
      <c r="S1821"/>
      <c r="T1821"/>
      <c r="U1821" s="57">
        <v>46023</v>
      </c>
      <c r="V1821" s="57">
        <v>46112</v>
      </c>
      <c r="W1821" s="65">
        <f t="shared" si="28"/>
        <v>90</v>
      </c>
    </row>
    <row r="1822" spans="1:23" ht="13.5" x14ac:dyDescent="0.25">
      <c r="A1822" t="s">
        <v>8464</v>
      </c>
      <c r="B1822" s="57">
        <v>46023</v>
      </c>
      <c r="C1822" s="57">
        <v>46112</v>
      </c>
      <c r="D1822" t="s">
        <v>11676</v>
      </c>
      <c r="E1822" t="s">
        <v>8465</v>
      </c>
      <c r="F1822" t="s">
        <v>49</v>
      </c>
      <c r="G1822" t="s">
        <v>50</v>
      </c>
      <c r="H1822" t="s">
        <v>831</v>
      </c>
      <c r="I1822" t="s">
        <v>39</v>
      </c>
      <c r="J1822" t="s">
        <v>17756</v>
      </c>
      <c r="K1822" t="s">
        <v>17757</v>
      </c>
      <c r="L1822" s="66">
        <v>90</v>
      </c>
      <c r="M1822" s="66">
        <v>0</v>
      </c>
      <c r="N1822" t="s">
        <v>832</v>
      </c>
      <c r="O1822" t="s">
        <v>8457</v>
      </c>
      <c r="P1822" t="s">
        <v>11677</v>
      </c>
      <c r="Q1822" t="s">
        <v>224</v>
      </c>
      <c r="R1822"/>
      <c r="S1822"/>
      <c r="T1822"/>
      <c r="U1822" s="57">
        <v>46023</v>
      </c>
      <c r="V1822" s="57">
        <v>46112</v>
      </c>
      <c r="W1822" s="65">
        <f t="shared" si="28"/>
        <v>90</v>
      </c>
    </row>
    <row r="1823" spans="1:23" ht="13.5" x14ac:dyDescent="0.25">
      <c r="A1823" t="s">
        <v>819</v>
      </c>
      <c r="B1823" s="57">
        <v>46023</v>
      </c>
      <c r="C1823" s="57">
        <v>46112</v>
      </c>
      <c r="D1823" t="s">
        <v>11676</v>
      </c>
      <c r="E1823" t="s">
        <v>820</v>
      </c>
      <c r="F1823" t="s">
        <v>49</v>
      </c>
      <c r="G1823" t="s">
        <v>50</v>
      </c>
      <c r="H1823" t="s">
        <v>814</v>
      </c>
      <c r="I1823" t="s">
        <v>39</v>
      </c>
      <c r="J1823" t="s">
        <v>17756</v>
      </c>
      <c r="K1823" t="s">
        <v>17757</v>
      </c>
      <c r="L1823" s="66">
        <v>90</v>
      </c>
      <c r="M1823" s="66">
        <v>0</v>
      </c>
      <c r="N1823" t="s">
        <v>815</v>
      </c>
      <c r="O1823" t="s">
        <v>816</v>
      </c>
      <c r="P1823" t="s">
        <v>41</v>
      </c>
      <c r="Q1823" t="s">
        <v>224</v>
      </c>
      <c r="R1823"/>
      <c r="S1823"/>
      <c r="T1823"/>
      <c r="U1823" s="57">
        <v>46023</v>
      </c>
      <c r="V1823" s="57">
        <v>46112</v>
      </c>
      <c r="W1823" s="65">
        <f t="shared" si="28"/>
        <v>90</v>
      </c>
    </row>
    <row r="1824" spans="1:23" ht="13.5" x14ac:dyDescent="0.25">
      <c r="A1824" t="s">
        <v>4724</v>
      </c>
      <c r="B1824" s="57">
        <v>46023</v>
      </c>
      <c r="C1824" s="57">
        <v>46112</v>
      </c>
      <c r="D1824" t="s">
        <v>11676</v>
      </c>
      <c r="E1824" t="s">
        <v>4725</v>
      </c>
      <c r="F1824" t="s">
        <v>49</v>
      </c>
      <c r="G1824" t="s">
        <v>50</v>
      </c>
      <c r="H1824" t="s">
        <v>241</v>
      </c>
      <c r="I1824" t="s">
        <v>39</v>
      </c>
      <c r="J1824" t="s">
        <v>17756</v>
      </c>
      <c r="K1824" t="s">
        <v>17757</v>
      </c>
      <c r="L1824" s="66">
        <v>90</v>
      </c>
      <c r="M1824" s="66">
        <v>0</v>
      </c>
      <c r="N1824" t="s">
        <v>242</v>
      </c>
      <c r="O1824" t="s">
        <v>4665</v>
      </c>
      <c r="P1824" t="s">
        <v>41</v>
      </c>
      <c r="Q1824" t="s">
        <v>224</v>
      </c>
      <c r="R1824"/>
      <c r="S1824"/>
      <c r="T1824"/>
      <c r="U1824" s="57">
        <v>46023</v>
      </c>
      <c r="V1824" s="57">
        <v>46112</v>
      </c>
      <c r="W1824" s="65">
        <f t="shared" si="28"/>
        <v>90</v>
      </c>
    </row>
    <row r="1825" spans="1:23" ht="13.5" x14ac:dyDescent="0.25">
      <c r="A1825" t="s">
        <v>9132</v>
      </c>
      <c r="B1825" s="57">
        <v>46023</v>
      </c>
      <c r="C1825" s="57">
        <v>46112</v>
      </c>
      <c r="D1825" t="s">
        <v>11676</v>
      </c>
      <c r="E1825" t="s">
        <v>9133</v>
      </c>
      <c r="F1825" t="s">
        <v>49</v>
      </c>
      <c r="G1825" t="s">
        <v>50</v>
      </c>
      <c r="H1825" t="s">
        <v>831</v>
      </c>
      <c r="I1825" t="s">
        <v>39</v>
      </c>
      <c r="J1825" t="s">
        <v>17756</v>
      </c>
      <c r="K1825" t="s">
        <v>17757</v>
      </c>
      <c r="L1825" s="66">
        <v>90</v>
      </c>
      <c r="M1825" s="66">
        <v>0</v>
      </c>
      <c r="N1825" t="s">
        <v>832</v>
      </c>
      <c r="O1825" t="s">
        <v>833</v>
      </c>
      <c r="P1825" t="s">
        <v>11678</v>
      </c>
      <c r="Q1825" t="s">
        <v>224</v>
      </c>
      <c r="R1825"/>
      <c r="S1825"/>
      <c r="T1825"/>
      <c r="U1825" s="57">
        <v>46023</v>
      </c>
      <c r="V1825" s="57">
        <v>46112</v>
      </c>
      <c r="W1825" s="65">
        <f t="shared" si="28"/>
        <v>90</v>
      </c>
    </row>
    <row r="1826" spans="1:23" ht="13.5" x14ac:dyDescent="0.25">
      <c r="A1826" t="s">
        <v>9227</v>
      </c>
      <c r="B1826" s="57">
        <v>46023</v>
      </c>
      <c r="C1826" s="57">
        <v>46112</v>
      </c>
      <c r="D1826" t="s">
        <v>11676</v>
      </c>
      <c r="E1826" t="s">
        <v>9228</v>
      </c>
      <c r="F1826" t="s">
        <v>49</v>
      </c>
      <c r="G1826" t="s">
        <v>50</v>
      </c>
      <c r="H1826" t="s">
        <v>9188</v>
      </c>
      <c r="I1826" t="s">
        <v>39</v>
      </c>
      <c r="J1826" t="s">
        <v>17756</v>
      </c>
      <c r="K1826" t="s">
        <v>17757</v>
      </c>
      <c r="L1826" s="66">
        <v>90</v>
      </c>
      <c r="M1826" s="66">
        <v>0</v>
      </c>
      <c r="N1826" t="s">
        <v>9189</v>
      </c>
      <c r="O1826" t="s">
        <v>9190</v>
      </c>
      <c r="P1826" t="s">
        <v>11678</v>
      </c>
      <c r="Q1826" t="s">
        <v>224</v>
      </c>
      <c r="R1826"/>
      <c r="S1826"/>
      <c r="T1826"/>
      <c r="U1826" s="57">
        <v>46023</v>
      </c>
      <c r="V1826" s="57">
        <v>46112</v>
      </c>
      <c r="W1826" s="65">
        <f t="shared" si="28"/>
        <v>90</v>
      </c>
    </row>
    <row r="1827" spans="1:23" ht="13.5" x14ac:dyDescent="0.25">
      <c r="A1827" t="s">
        <v>7974</v>
      </c>
      <c r="B1827" s="57">
        <v>46023</v>
      </c>
      <c r="C1827" s="57">
        <v>46112</v>
      </c>
      <c r="D1827" t="s">
        <v>11676</v>
      </c>
      <c r="E1827" t="s">
        <v>7975</v>
      </c>
      <c r="F1827" t="s">
        <v>49</v>
      </c>
      <c r="G1827" t="s">
        <v>1932</v>
      </c>
      <c r="H1827" t="s">
        <v>7976</v>
      </c>
      <c r="I1827" t="s">
        <v>39</v>
      </c>
      <c r="J1827" t="s">
        <v>17749</v>
      </c>
      <c r="K1827" t="s">
        <v>17750</v>
      </c>
      <c r="L1827" s="66">
        <v>90</v>
      </c>
      <c r="M1827" s="66">
        <v>0</v>
      </c>
      <c r="N1827" t="s">
        <v>7976</v>
      </c>
      <c r="O1827" t="s">
        <v>7977</v>
      </c>
      <c r="P1827" t="s">
        <v>7061</v>
      </c>
      <c r="Q1827" t="s">
        <v>224</v>
      </c>
      <c r="R1827"/>
      <c r="S1827"/>
      <c r="T1827"/>
      <c r="U1827" s="57">
        <v>46023</v>
      </c>
      <c r="V1827" s="57">
        <v>46112</v>
      </c>
      <c r="W1827" s="65">
        <f t="shared" si="28"/>
        <v>90</v>
      </c>
    </row>
    <row r="1828" spans="1:23" ht="13.5" x14ac:dyDescent="0.25">
      <c r="A1828" t="s">
        <v>9138</v>
      </c>
      <c r="B1828" s="57">
        <v>46023</v>
      </c>
      <c r="C1828" s="57">
        <v>46112</v>
      </c>
      <c r="D1828" t="s">
        <v>11676</v>
      </c>
      <c r="E1828" t="s">
        <v>9139</v>
      </c>
      <c r="F1828" t="s">
        <v>49</v>
      </c>
      <c r="G1828" t="s">
        <v>50</v>
      </c>
      <c r="H1828" t="s">
        <v>831</v>
      </c>
      <c r="I1828" t="s">
        <v>39</v>
      </c>
      <c r="J1828" t="s">
        <v>17756</v>
      </c>
      <c r="K1828" t="s">
        <v>17757</v>
      </c>
      <c r="L1828" s="66">
        <v>90</v>
      </c>
      <c r="M1828" s="66">
        <v>0</v>
      </c>
      <c r="N1828" t="s">
        <v>832</v>
      </c>
      <c r="O1828" t="s">
        <v>833</v>
      </c>
      <c r="P1828" t="s">
        <v>11678</v>
      </c>
      <c r="Q1828" t="s">
        <v>224</v>
      </c>
      <c r="R1828"/>
      <c r="S1828"/>
      <c r="T1828"/>
      <c r="U1828" s="57">
        <v>46023</v>
      </c>
      <c r="V1828" s="57">
        <v>46112</v>
      </c>
      <c r="W1828" s="65">
        <f t="shared" si="28"/>
        <v>90</v>
      </c>
    </row>
    <row r="1829" spans="1:23" ht="13.5" x14ac:dyDescent="0.25">
      <c r="A1829" t="s">
        <v>1015</v>
      </c>
      <c r="B1829" s="57">
        <v>46023</v>
      </c>
      <c r="C1829" s="57">
        <v>46112</v>
      </c>
      <c r="D1829" t="s">
        <v>11676</v>
      </c>
      <c r="E1829" t="s">
        <v>1016</v>
      </c>
      <c r="F1829" t="s">
        <v>49</v>
      </c>
      <c r="G1829" t="s">
        <v>50</v>
      </c>
      <c r="H1829" t="s">
        <v>122</v>
      </c>
      <c r="I1829" t="s">
        <v>39</v>
      </c>
      <c r="J1829" t="s">
        <v>17756</v>
      </c>
      <c r="K1829" t="s">
        <v>17757</v>
      </c>
      <c r="L1829" s="66">
        <v>90</v>
      </c>
      <c r="M1829" s="66">
        <v>0</v>
      </c>
      <c r="N1829" t="s">
        <v>122</v>
      </c>
      <c r="O1829" t="s">
        <v>965</v>
      </c>
      <c r="P1829" t="s">
        <v>41</v>
      </c>
      <c r="Q1829" t="s">
        <v>224</v>
      </c>
      <c r="R1829"/>
      <c r="S1829"/>
      <c r="T1829"/>
      <c r="U1829" s="57">
        <v>46023</v>
      </c>
      <c r="V1829" s="57">
        <v>46112</v>
      </c>
      <c r="W1829" s="65">
        <f t="shared" si="28"/>
        <v>90</v>
      </c>
    </row>
    <row r="1830" spans="1:23" ht="13.5" x14ac:dyDescent="0.25">
      <c r="A1830" t="s">
        <v>8265</v>
      </c>
      <c r="B1830" s="57">
        <v>46023</v>
      </c>
      <c r="C1830" s="57">
        <v>46112</v>
      </c>
      <c r="D1830" t="s">
        <v>11676</v>
      </c>
      <c r="E1830" t="s">
        <v>8266</v>
      </c>
      <c r="F1830" t="s">
        <v>49</v>
      </c>
      <c r="G1830" t="s">
        <v>50</v>
      </c>
      <c r="H1830" t="s">
        <v>8256</v>
      </c>
      <c r="I1830" t="s">
        <v>39</v>
      </c>
      <c r="J1830" t="s">
        <v>17756</v>
      </c>
      <c r="K1830" t="s">
        <v>17757</v>
      </c>
      <c r="L1830" s="66">
        <v>90</v>
      </c>
      <c r="M1830" s="66">
        <v>0</v>
      </c>
      <c r="N1830" t="s">
        <v>8256</v>
      </c>
      <c r="O1830" t="s">
        <v>8257</v>
      </c>
      <c r="P1830" t="s">
        <v>7061</v>
      </c>
      <c r="Q1830" t="s">
        <v>224</v>
      </c>
      <c r="R1830"/>
      <c r="S1830"/>
      <c r="T1830"/>
      <c r="U1830" s="57">
        <v>46023</v>
      </c>
      <c r="V1830" s="57">
        <v>46112</v>
      </c>
      <c r="W1830" s="65">
        <f t="shared" si="28"/>
        <v>90</v>
      </c>
    </row>
    <row r="1831" spans="1:23" ht="13.5" x14ac:dyDescent="0.25">
      <c r="A1831" t="s">
        <v>6984</v>
      </c>
      <c r="B1831" s="57">
        <v>46023</v>
      </c>
      <c r="C1831" s="57">
        <v>46112</v>
      </c>
      <c r="D1831" t="s">
        <v>11676</v>
      </c>
      <c r="E1831" t="s">
        <v>224</v>
      </c>
      <c r="F1831" t="s">
        <v>49</v>
      </c>
      <c r="G1831" t="s">
        <v>50</v>
      </c>
      <c r="H1831" t="s">
        <v>6972</v>
      </c>
      <c r="I1831" t="s">
        <v>39</v>
      </c>
      <c r="J1831" t="s">
        <v>17756</v>
      </c>
      <c r="K1831" t="s">
        <v>17757</v>
      </c>
      <c r="L1831" s="66">
        <v>90</v>
      </c>
      <c r="M1831" s="66">
        <v>0</v>
      </c>
      <c r="N1831" t="s">
        <v>6973</v>
      </c>
      <c r="O1831" t="s">
        <v>6985</v>
      </c>
      <c r="P1831" t="s">
        <v>11679</v>
      </c>
      <c r="Q1831" t="s">
        <v>224</v>
      </c>
      <c r="R1831"/>
      <c r="S1831"/>
      <c r="T1831"/>
      <c r="U1831" s="57">
        <v>46023</v>
      </c>
      <c r="V1831" s="57">
        <v>46112</v>
      </c>
      <c r="W1831" s="65">
        <f t="shared" si="28"/>
        <v>90</v>
      </c>
    </row>
    <row r="1832" spans="1:23" ht="13.5" x14ac:dyDescent="0.25">
      <c r="A1832" t="s">
        <v>9068</v>
      </c>
      <c r="B1832" s="57">
        <v>46023</v>
      </c>
      <c r="C1832" s="57">
        <v>46112</v>
      </c>
      <c r="D1832" t="s">
        <v>11676</v>
      </c>
      <c r="E1832" t="s">
        <v>9069</v>
      </c>
      <c r="F1832" t="s">
        <v>49</v>
      </c>
      <c r="G1832" t="s">
        <v>50</v>
      </c>
      <c r="H1832" t="s">
        <v>831</v>
      </c>
      <c r="I1832" t="s">
        <v>39</v>
      </c>
      <c r="J1832" t="s">
        <v>17756</v>
      </c>
      <c r="K1832" t="s">
        <v>17757</v>
      </c>
      <c r="L1832" s="66">
        <v>90</v>
      </c>
      <c r="M1832" s="66">
        <v>0</v>
      </c>
      <c r="N1832" t="s">
        <v>832</v>
      </c>
      <c r="O1832" t="s">
        <v>9059</v>
      </c>
      <c r="P1832" t="s">
        <v>11678</v>
      </c>
      <c r="Q1832" t="s">
        <v>224</v>
      </c>
      <c r="R1832"/>
      <c r="S1832"/>
      <c r="T1832"/>
      <c r="U1832" s="57">
        <v>46023</v>
      </c>
      <c r="V1832" s="57">
        <v>46112</v>
      </c>
      <c r="W1832" s="65">
        <f t="shared" si="28"/>
        <v>90</v>
      </c>
    </row>
    <row r="1833" spans="1:23" ht="13.5" x14ac:dyDescent="0.25">
      <c r="A1833" t="s">
        <v>4893</v>
      </c>
      <c r="B1833" s="57">
        <v>46023</v>
      </c>
      <c r="C1833" s="57">
        <v>46112</v>
      </c>
      <c r="D1833" t="s">
        <v>11676</v>
      </c>
      <c r="E1833" t="s">
        <v>4894</v>
      </c>
      <c r="F1833" t="s">
        <v>49</v>
      </c>
      <c r="G1833" t="s">
        <v>50</v>
      </c>
      <c r="H1833" t="s">
        <v>831</v>
      </c>
      <c r="I1833" t="s">
        <v>39</v>
      </c>
      <c r="J1833" t="s">
        <v>17756</v>
      </c>
      <c r="K1833" t="s">
        <v>17757</v>
      </c>
      <c r="L1833" s="66">
        <v>90</v>
      </c>
      <c r="M1833" s="66">
        <v>0</v>
      </c>
      <c r="N1833" t="s">
        <v>832</v>
      </c>
      <c r="O1833" t="s">
        <v>4840</v>
      </c>
      <c r="P1833" t="s">
        <v>41</v>
      </c>
      <c r="Q1833" t="s">
        <v>224</v>
      </c>
      <c r="R1833"/>
      <c r="S1833"/>
      <c r="T1833"/>
      <c r="U1833" s="57">
        <v>46023</v>
      </c>
      <c r="V1833" s="57">
        <v>46112</v>
      </c>
      <c r="W1833" s="65">
        <f t="shared" si="28"/>
        <v>90</v>
      </c>
    </row>
    <row r="1834" spans="1:23" ht="13.5" x14ac:dyDescent="0.25">
      <c r="A1834" t="s">
        <v>3397</v>
      </c>
      <c r="B1834" s="57">
        <v>46023</v>
      </c>
      <c r="C1834" s="57">
        <v>46112</v>
      </c>
      <c r="D1834" t="s">
        <v>11676</v>
      </c>
      <c r="E1834" t="s">
        <v>3398</v>
      </c>
      <c r="F1834" t="s">
        <v>36</v>
      </c>
      <c r="G1834" t="s">
        <v>37</v>
      </c>
      <c r="H1834" t="s">
        <v>38</v>
      </c>
      <c r="I1834" t="s">
        <v>39</v>
      </c>
      <c r="J1834" t="s">
        <v>17833</v>
      </c>
      <c r="K1834" t="s">
        <v>17834</v>
      </c>
      <c r="L1834" s="66">
        <v>90</v>
      </c>
      <c r="M1834" s="66">
        <v>0</v>
      </c>
      <c r="N1834" t="s">
        <v>38</v>
      </c>
      <c r="O1834" t="s">
        <v>3390</v>
      </c>
      <c r="P1834" t="s">
        <v>41</v>
      </c>
      <c r="Q1834" t="s">
        <v>3405</v>
      </c>
      <c r="R1834" t="s">
        <v>12667</v>
      </c>
      <c r="S1834" t="s">
        <v>12668</v>
      </c>
      <c r="T1834" t="s">
        <v>38</v>
      </c>
      <c r="U1834" s="57">
        <v>46023</v>
      </c>
      <c r="V1834" s="57">
        <v>46112</v>
      </c>
      <c r="W1834" s="65">
        <f t="shared" si="28"/>
        <v>90</v>
      </c>
    </row>
    <row r="1835" spans="1:23" ht="13.5" x14ac:dyDescent="0.25">
      <c r="A1835" t="s">
        <v>10255</v>
      </c>
      <c r="B1835" s="57">
        <v>46023</v>
      </c>
      <c r="C1835" s="57">
        <v>46112</v>
      </c>
      <c r="D1835" t="s">
        <v>11676</v>
      </c>
      <c r="E1835" t="s">
        <v>10256</v>
      </c>
      <c r="F1835" t="s">
        <v>49</v>
      </c>
      <c r="G1835" t="s">
        <v>50</v>
      </c>
      <c r="H1835" t="s">
        <v>323</v>
      </c>
      <c r="I1835" t="s">
        <v>39</v>
      </c>
      <c r="J1835" t="s">
        <v>17756</v>
      </c>
      <c r="K1835" t="s">
        <v>17757</v>
      </c>
      <c r="L1835" s="66">
        <v>90</v>
      </c>
      <c r="M1835" s="66">
        <v>0</v>
      </c>
      <c r="N1835" t="s">
        <v>324</v>
      </c>
      <c r="O1835" t="s">
        <v>10257</v>
      </c>
      <c r="P1835" t="s">
        <v>10121</v>
      </c>
      <c r="Q1835" t="s">
        <v>224</v>
      </c>
      <c r="R1835"/>
      <c r="S1835"/>
      <c r="T1835"/>
      <c r="U1835" s="57">
        <v>46023</v>
      </c>
      <c r="V1835" s="57">
        <v>46112</v>
      </c>
      <c r="W1835" s="65">
        <f t="shared" si="28"/>
        <v>90</v>
      </c>
    </row>
    <row r="1836" spans="1:23" ht="13.5" x14ac:dyDescent="0.25">
      <c r="A1836" t="s">
        <v>4899</v>
      </c>
      <c r="B1836" s="57">
        <v>46023</v>
      </c>
      <c r="C1836" s="57">
        <v>46112</v>
      </c>
      <c r="D1836" t="s">
        <v>11676</v>
      </c>
      <c r="E1836" t="s">
        <v>4900</v>
      </c>
      <c r="F1836" t="s">
        <v>49</v>
      </c>
      <c r="G1836" t="s">
        <v>50</v>
      </c>
      <c r="H1836" t="s">
        <v>831</v>
      </c>
      <c r="I1836" t="s">
        <v>39</v>
      </c>
      <c r="J1836" t="s">
        <v>17756</v>
      </c>
      <c r="K1836" t="s">
        <v>17757</v>
      </c>
      <c r="L1836" s="66">
        <v>90</v>
      </c>
      <c r="M1836" s="66">
        <v>0</v>
      </c>
      <c r="N1836" t="s">
        <v>832</v>
      </c>
      <c r="O1836" t="s">
        <v>4840</v>
      </c>
      <c r="P1836" t="s">
        <v>41</v>
      </c>
      <c r="Q1836" t="s">
        <v>224</v>
      </c>
      <c r="R1836"/>
      <c r="S1836"/>
      <c r="T1836"/>
      <c r="U1836" s="57">
        <v>46023</v>
      </c>
      <c r="V1836" s="57">
        <v>46112</v>
      </c>
      <c r="W1836" s="65">
        <f t="shared" si="28"/>
        <v>90</v>
      </c>
    </row>
    <row r="1837" spans="1:23" ht="13.5" x14ac:dyDescent="0.25">
      <c r="A1837" t="s">
        <v>2830</v>
      </c>
      <c r="B1837" s="57">
        <v>46023</v>
      </c>
      <c r="C1837" s="57">
        <v>46112</v>
      </c>
      <c r="D1837" t="s">
        <v>11676</v>
      </c>
      <c r="E1837" t="s">
        <v>2831</v>
      </c>
      <c r="F1837" t="s">
        <v>49</v>
      </c>
      <c r="G1837" t="s">
        <v>50</v>
      </c>
      <c r="H1837" t="s">
        <v>38</v>
      </c>
      <c r="I1837" t="s">
        <v>39</v>
      </c>
      <c r="J1837" t="s">
        <v>17756</v>
      </c>
      <c r="K1837" t="s">
        <v>17757</v>
      </c>
      <c r="L1837" s="66">
        <v>90</v>
      </c>
      <c r="M1837" s="66">
        <v>0</v>
      </c>
      <c r="N1837" t="s">
        <v>38</v>
      </c>
      <c r="O1837" t="s">
        <v>2815</v>
      </c>
      <c r="P1837" t="s">
        <v>41</v>
      </c>
      <c r="Q1837" t="s">
        <v>224</v>
      </c>
      <c r="R1837"/>
      <c r="S1837"/>
      <c r="T1837"/>
      <c r="U1837" s="57">
        <v>46023</v>
      </c>
      <c r="V1837" s="57">
        <v>46112</v>
      </c>
      <c r="W1837" s="65">
        <f t="shared" si="28"/>
        <v>90</v>
      </c>
    </row>
    <row r="1838" spans="1:23" ht="13.5" x14ac:dyDescent="0.25">
      <c r="A1838" t="s">
        <v>543</v>
      </c>
      <c r="B1838" s="57">
        <v>46023</v>
      </c>
      <c r="C1838" s="57">
        <v>46112</v>
      </c>
      <c r="D1838" t="s">
        <v>11676</v>
      </c>
      <c r="E1838" t="s">
        <v>544</v>
      </c>
      <c r="F1838" t="s">
        <v>49</v>
      </c>
      <c r="G1838" t="s">
        <v>50</v>
      </c>
      <c r="H1838" t="s">
        <v>241</v>
      </c>
      <c r="I1838" t="s">
        <v>39</v>
      </c>
      <c r="J1838" t="s">
        <v>17756</v>
      </c>
      <c r="K1838" t="s">
        <v>17757</v>
      </c>
      <c r="L1838" s="66">
        <v>90</v>
      </c>
      <c r="M1838" s="66">
        <v>0</v>
      </c>
      <c r="N1838" t="s">
        <v>242</v>
      </c>
      <c r="O1838" t="s">
        <v>359</v>
      </c>
      <c r="P1838" t="s">
        <v>41</v>
      </c>
      <c r="Q1838" t="s">
        <v>224</v>
      </c>
      <c r="R1838"/>
      <c r="S1838"/>
      <c r="T1838"/>
      <c r="U1838" s="57">
        <v>46023</v>
      </c>
      <c r="V1838" s="57">
        <v>46112</v>
      </c>
      <c r="W1838" s="65">
        <f t="shared" si="28"/>
        <v>90</v>
      </c>
    </row>
    <row r="1839" spans="1:23" ht="13.5" x14ac:dyDescent="0.25">
      <c r="A1839" t="s">
        <v>2453</v>
      </c>
      <c r="B1839" s="57">
        <v>46023</v>
      </c>
      <c r="C1839" s="57">
        <v>46112</v>
      </c>
      <c r="D1839" t="s">
        <v>11676</v>
      </c>
      <c r="E1839" t="s">
        <v>2454</v>
      </c>
      <c r="F1839" t="s">
        <v>49</v>
      </c>
      <c r="G1839" t="s">
        <v>50</v>
      </c>
      <c r="H1839" t="s">
        <v>38</v>
      </c>
      <c r="I1839" t="s">
        <v>39</v>
      </c>
      <c r="J1839" t="s">
        <v>17756</v>
      </c>
      <c r="K1839" t="s">
        <v>17757</v>
      </c>
      <c r="L1839" s="66">
        <v>90</v>
      </c>
      <c r="M1839" s="66">
        <v>0</v>
      </c>
      <c r="N1839" t="s">
        <v>38</v>
      </c>
      <c r="O1839" t="s">
        <v>2434</v>
      </c>
      <c r="P1839" t="s">
        <v>41</v>
      </c>
      <c r="Q1839" t="s">
        <v>224</v>
      </c>
      <c r="R1839"/>
      <c r="S1839"/>
      <c r="T1839"/>
      <c r="U1839" s="57">
        <v>46023</v>
      </c>
      <c r="V1839" s="57">
        <v>46112</v>
      </c>
      <c r="W1839" s="65">
        <f t="shared" si="28"/>
        <v>90</v>
      </c>
    </row>
    <row r="1840" spans="1:23" ht="13.5" x14ac:dyDescent="0.25">
      <c r="A1840" t="s">
        <v>4908</v>
      </c>
      <c r="B1840" s="57">
        <v>46023</v>
      </c>
      <c r="C1840" s="57">
        <v>46112</v>
      </c>
      <c r="D1840" t="s">
        <v>11676</v>
      </c>
      <c r="E1840" t="s">
        <v>4909</v>
      </c>
      <c r="F1840" t="s">
        <v>49</v>
      </c>
      <c r="G1840" t="s">
        <v>50</v>
      </c>
      <c r="H1840" t="s">
        <v>831</v>
      </c>
      <c r="I1840" t="s">
        <v>39</v>
      </c>
      <c r="J1840" t="s">
        <v>17756</v>
      </c>
      <c r="K1840" t="s">
        <v>17757</v>
      </c>
      <c r="L1840" s="66">
        <v>90</v>
      </c>
      <c r="M1840" s="66">
        <v>0</v>
      </c>
      <c r="N1840" t="s">
        <v>832</v>
      </c>
      <c r="O1840" t="s">
        <v>4840</v>
      </c>
      <c r="P1840" t="s">
        <v>41</v>
      </c>
      <c r="Q1840" t="s">
        <v>224</v>
      </c>
      <c r="R1840"/>
      <c r="S1840"/>
      <c r="T1840"/>
      <c r="U1840" s="57">
        <v>46023</v>
      </c>
      <c r="V1840" s="57">
        <v>46112</v>
      </c>
      <c r="W1840" s="65">
        <f t="shared" si="28"/>
        <v>90</v>
      </c>
    </row>
    <row r="1841" spans="1:23" ht="13.5" x14ac:dyDescent="0.25">
      <c r="A1841" t="s">
        <v>7502</v>
      </c>
      <c r="B1841" s="57">
        <v>46023</v>
      </c>
      <c r="C1841" s="57">
        <v>46112</v>
      </c>
      <c r="D1841" t="s">
        <v>11676</v>
      </c>
      <c r="E1841" t="s">
        <v>7503</v>
      </c>
      <c r="F1841" t="s">
        <v>49</v>
      </c>
      <c r="G1841" t="s">
        <v>50</v>
      </c>
      <c r="H1841" t="s">
        <v>7497</v>
      </c>
      <c r="I1841" t="s">
        <v>39</v>
      </c>
      <c r="J1841" t="s">
        <v>17756</v>
      </c>
      <c r="K1841" t="s">
        <v>17757</v>
      </c>
      <c r="L1841" s="66">
        <v>90</v>
      </c>
      <c r="M1841" s="66">
        <v>0</v>
      </c>
      <c r="N1841" t="s">
        <v>7498</v>
      </c>
      <c r="O1841" t="s">
        <v>7499</v>
      </c>
      <c r="P1841" t="s">
        <v>7061</v>
      </c>
      <c r="Q1841" t="s">
        <v>224</v>
      </c>
      <c r="R1841"/>
      <c r="S1841"/>
      <c r="T1841"/>
      <c r="U1841" s="57">
        <v>46023</v>
      </c>
      <c r="V1841" s="57">
        <v>46112</v>
      </c>
      <c r="W1841" s="65">
        <f t="shared" si="28"/>
        <v>90</v>
      </c>
    </row>
    <row r="1842" spans="1:23" ht="13.5" x14ac:dyDescent="0.25">
      <c r="A1842" t="s">
        <v>6886</v>
      </c>
      <c r="B1842" s="57">
        <v>46023</v>
      </c>
      <c r="C1842" s="57">
        <v>46112</v>
      </c>
      <c r="D1842" t="s">
        <v>11676</v>
      </c>
      <c r="E1842" t="s">
        <v>6887</v>
      </c>
      <c r="F1842" t="s">
        <v>49</v>
      </c>
      <c r="G1842" t="s">
        <v>50</v>
      </c>
      <c r="H1842" t="s">
        <v>6841</v>
      </c>
      <c r="I1842" t="s">
        <v>39</v>
      </c>
      <c r="J1842" t="s">
        <v>17756</v>
      </c>
      <c r="K1842" t="s">
        <v>17757</v>
      </c>
      <c r="L1842" s="66">
        <v>90</v>
      </c>
      <c r="M1842" s="66">
        <v>0</v>
      </c>
      <c r="N1842" t="s">
        <v>6842</v>
      </c>
      <c r="O1842" t="s">
        <v>6875</v>
      </c>
      <c r="P1842" t="s">
        <v>11679</v>
      </c>
      <c r="Q1842" t="s">
        <v>224</v>
      </c>
      <c r="R1842"/>
      <c r="S1842"/>
      <c r="T1842"/>
      <c r="U1842" s="57">
        <v>46023</v>
      </c>
      <c r="V1842" s="57">
        <v>46112</v>
      </c>
      <c r="W1842" s="65">
        <f t="shared" si="28"/>
        <v>90</v>
      </c>
    </row>
    <row r="1843" spans="1:23" ht="13.5" x14ac:dyDescent="0.25">
      <c r="A1843" t="s">
        <v>9143</v>
      </c>
      <c r="B1843" s="57">
        <v>46023</v>
      </c>
      <c r="C1843" s="57">
        <v>46112</v>
      </c>
      <c r="D1843" t="s">
        <v>11676</v>
      </c>
      <c r="E1843" t="s">
        <v>9144</v>
      </c>
      <c r="F1843" t="s">
        <v>49</v>
      </c>
      <c r="G1843" t="s">
        <v>50</v>
      </c>
      <c r="H1843" t="s">
        <v>831</v>
      </c>
      <c r="I1843" t="s">
        <v>39</v>
      </c>
      <c r="J1843" t="s">
        <v>17756</v>
      </c>
      <c r="K1843" t="s">
        <v>17757</v>
      </c>
      <c r="L1843" s="66">
        <v>90</v>
      </c>
      <c r="M1843" s="66">
        <v>0</v>
      </c>
      <c r="N1843" t="s">
        <v>832</v>
      </c>
      <c r="O1843" t="s">
        <v>833</v>
      </c>
      <c r="P1843" t="s">
        <v>11678</v>
      </c>
      <c r="Q1843" t="s">
        <v>224</v>
      </c>
      <c r="R1843"/>
      <c r="S1843"/>
      <c r="T1843"/>
      <c r="U1843" s="57">
        <v>46023</v>
      </c>
      <c r="V1843" s="57">
        <v>46112</v>
      </c>
      <c r="W1843" s="65">
        <f t="shared" si="28"/>
        <v>90</v>
      </c>
    </row>
    <row r="1844" spans="1:23" ht="13.5" x14ac:dyDescent="0.25">
      <c r="A1844" t="s">
        <v>1022</v>
      </c>
      <c r="B1844" s="57">
        <v>46023</v>
      </c>
      <c r="C1844" s="57">
        <v>46112</v>
      </c>
      <c r="D1844" t="s">
        <v>11676</v>
      </c>
      <c r="E1844" t="s">
        <v>1023</v>
      </c>
      <c r="F1844" t="s">
        <v>49</v>
      </c>
      <c r="G1844" t="s">
        <v>50</v>
      </c>
      <c r="H1844" t="s">
        <v>122</v>
      </c>
      <c r="I1844" t="s">
        <v>39</v>
      </c>
      <c r="J1844" t="s">
        <v>17756</v>
      </c>
      <c r="K1844" t="s">
        <v>17757</v>
      </c>
      <c r="L1844" s="66">
        <v>90</v>
      </c>
      <c r="M1844" s="66">
        <v>0</v>
      </c>
      <c r="N1844" t="s">
        <v>122</v>
      </c>
      <c r="O1844" t="s">
        <v>965</v>
      </c>
      <c r="P1844" t="s">
        <v>41</v>
      </c>
      <c r="Q1844" t="s">
        <v>224</v>
      </c>
      <c r="R1844"/>
      <c r="S1844"/>
      <c r="T1844"/>
      <c r="U1844" s="57">
        <v>46023</v>
      </c>
      <c r="V1844" s="57">
        <v>46112</v>
      </c>
      <c r="W1844" s="65">
        <f t="shared" si="28"/>
        <v>90</v>
      </c>
    </row>
    <row r="1845" spans="1:23" ht="13.5" x14ac:dyDescent="0.25">
      <c r="A1845" t="s">
        <v>4916</v>
      </c>
      <c r="B1845" s="57">
        <v>46023</v>
      </c>
      <c r="C1845" s="57">
        <v>46112</v>
      </c>
      <c r="D1845" t="s">
        <v>11676</v>
      </c>
      <c r="E1845" t="s">
        <v>4917</v>
      </c>
      <c r="F1845" t="s">
        <v>49</v>
      </c>
      <c r="G1845" t="s">
        <v>50</v>
      </c>
      <c r="H1845" t="s">
        <v>831</v>
      </c>
      <c r="I1845" t="s">
        <v>39</v>
      </c>
      <c r="J1845" t="s">
        <v>17756</v>
      </c>
      <c r="K1845" t="s">
        <v>17757</v>
      </c>
      <c r="L1845" s="66">
        <v>90</v>
      </c>
      <c r="M1845" s="66">
        <v>0</v>
      </c>
      <c r="N1845" t="s">
        <v>832</v>
      </c>
      <c r="O1845" t="s">
        <v>4840</v>
      </c>
      <c r="P1845" t="s">
        <v>41</v>
      </c>
      <c r="Q1845" t="s">
        <v>224</v>
      </c>
      <c r="R1845"/>
      <c r="S1845"/>
      <c r="T1845"/>
      <c r="U1845" s="57">
        <v>46023</v>
      </c>
      <c r="V1845" s="57">
        <v>46112</v>
      </c>
      <c r="W1845" s="65">
        <f t="shared" si="28"/>
        <v>90</v>
      </c>
    </row>
    <row r="1846" spans="1:23" ht="13.5" x14ac:dyDescent="0.25">
      <c r="A1846" t="s">
        <v>3049</v>
      </c>
      <c r="B1846" s="57">
        <v>46023</v>
      </c>
      <c r="C1846" s="57">
        <v>46112</v>
      </c>
      <c r="D1846" t="s">
        <v>11676</v>
      </c>
      <c r="E1846" t="s">
        <v>3050</v>
      </c>
      <c r="F1846" t="s">
        <v>49</v>
      </c>
      <c r="G1846" t="s">
        <v>50</v>
      </c>
      <c r="H1846" t="s">
        <v>38</v>
      </c>
      <c r="I1846" t="s">
        <v>39</v>
      </c>
      <c r="J1846" t="s">
        <v>17756</v>
      </c>
      <c r="K1846" t="s">
        <v>17757</v>
      </c>
      <c r="L1846" s="66">
        <v>90</v>
      </c>
      <c r="M1846" s="66">
        <v>0</v>
      </c>
      <c r="N1846" t="s">
        <v>38</v>
      </c>
      <c r="O1846" t="s">
        <v>3030</v>
      </c>
      <c r="P1846" t="s">
        <v>41</v>
      </c>
      <c r="Q1846" t="s">
        <v>224</v>
      </c>
      <c r="R1846"/>
      <c r="S1846"/>
      <c r="T1846"/>
      <c r="U1846" s="57">
        <v>46023</v>
      </c>
      <c r="V1846" s="57">
        <v>46112</v>
      </c>
      <c r="W1846" s="65">
        <f t="shared" si="28"/>
        <v>90</v>
      </c>
    </row>
    <row r="1847" spans="1:23" ht="13.5" x14ac:dyDescent="0.25">
      <c r="A1847" t="s">
        <v>381</v>
      </c>
      <c r="B1847" s="57">
        <v>46023</v>
      </c>
      <c r="C1847" s="57">
        <v>46112</v>
      </c>
      <c r="D1847" t="s">
        <v>11676</v>
      </c>
      <c r="E1847" t="s">
        <v>382</v>
      </c>
      <c r="F1847" t="s">
        <v>49</v>
      </c>
      <c r="G1847" t="s">
        <v>50</v>
      </c>
      <c r="H1847" t="s">
        <v>38</v>
      </c>
      <c r="I1847" t="s">
        <v>39</v>
      </c>
      <c r="J1847" t="s">
        <v>17756</v>
      </c>
      <c r="K1847" t="s">
        <v>17757</v>
      </c>
      <c r="L1847" s="66">
        <v>90</v>
      </c>
      <c r="M1847" s="66">
        <v>0</v>
      </c>
      <c r="N1847" t="s">
        <v>38</v>
      </c>
      <c r="O1847" t="s">
        <v>359</v>
      </c>
      <c r="P1847" t="s">
        <v>41</v>
      </c>
      <c r="Q1847" t="s">
        <v>224</v>
      </c>
      <c r="R1847"/>
      <c r="S1847"/>
      <c r="T1847"/>
      <c r="U1847" s="57">
        <v>46023</v>
      </c>
      <c r="V1847" s="57">
        <v>46112</v>
      </c>
      <c r="W1847" s="65">
        <f t="shared" si="28"/>
        <v>90</v>
      </c>
    </row>
    <row r="1848" spans="1:23" ht="13.5" x14ac:dyDescent="0.25">
      <c r="A1848" t="s">
        <v>4922</v>
      </c>
      <c r="B1848" s="57">
        <v>46023</v>
      </c>
      <c r="C1848" s="57">
        <v>46112</v>
      </c>
      <c r="D1848" t="s">
        <v>11676</v>
      </c>
      <c r="E1848" t="s">
        <v>4923</v>
      </c>
      <c r="F1848" t="s">
        <v>49</v>
      </c>
      <c r="G1848" t="s">
        <v>50</v>
      </c>
      <c r="H1848" t="s">
        <v>831</v>
      </c>
      <c r="I1848" t="s">
        <v>39</v>
      </c>
      <c r="J1848" t="s">
        <v>17756</v>
      </c>
      <c r="K1848" t="s">
        <v>17757</v>
      </c>
      <c r="L1848" s="66">
        <v>90</v>
      </c>
      <c r="M1848" s="66">
        <v>0</v>
      </c>
      <c r="N1848" t="s">
        <v>832</v>
      </c>
      <c r="O1848" t="s">
        <v>4840</v>
      </c>
      <c r="P1848" t="s">
        <v>41</v>
      </c>
      <c r="Q1848" t="s">
        <v>224</v>
      </c>
      <c r="R1848"/>
      <c r="S1848"/>
      <c r="T1848"/>
      <c r="U1848" s="57">
        <v>46023</v>
      </c>
      <c r="V1848" s="57">
        <v>46112</v>
      </c>
      <c r="W1848" s="65">
        <f t="shared" si="28"/>
        <v>90</v>
      </c>
    </row>
    <row r="1849" spans="1:23" ht="13.5" x14ac:dyDescent="0.25">
      <c r="A1849" t="s">
        <v>9073</v>
      </c>
      <c r="B1849" s="57">
        <v>46023</v>
      </c>
      <c r="C1849" s="57">
        <v>46112</v>
      </c>
      <c r="D1849" t="s">
        <v>11676</v>
      </c>
      <c r="E1849" t="s">
        <v>9074</v>
      </c>
      <c r="F1849" t="s">
        <v>49</v>
      </c>
      <c r="G1849" t="s">
        <v>50</v>
      </c>
      <c r="H1849" t="s">
        <v>831</v>
      </c>
      <c r="I1849" t="s">
        <v>39</v>
      </c>
      <c r="J1849" t="s">
        <v>17756</v>
      </c>
      <c r="K1849" t="s">
        <v>17757</v>
      </c>
      <c r="L1849" s="66">
        <v>90</v>
      </c>
      <c r="M1849" s="66">
        <v>0</v>
      </c>
      <c r="N1849" t="s">
        <v>832</v>
      </c>
      <c r="O1849" t="s">
        <v>9059</v>
      </c>
      <c r="P1849" t="s">
        <v>11678</v>
      </c>
      <c r="Q1849" t="s">
        <v>224</v>
      </c>
      <c r="R1849"/>
      <c r="S1849"/>
      <c r="T1849"/>
      <c r="U1849" s="57">
        <v>46023</v>
      </c>
      <c r="V1849" s="57">
        <v>46112</v>
      </c>
      <c r="W1849" s="65">
        <f t="shared" si="28"/>
        <v>90</v>
      </c>
    </row>
    <row r="1850" spans="1:23" ht="13.5" x14ac:dyDescent="0.25">
      <c r="A1850" t="s">
        <v>4932</v>
      </c>
      <c r="B1850" s="57">
        <v>46023</v>
      </c>
      <c r="C1850" s="57">
        <v>46112</v>
      </c>
      <c r="D1850" t="s">
        <v>11676</v>
      </c>
      <c r="E1850" t="s">
        <v>4933</v>
      </c>
      <c r="F1850" t="s">
        <v>49</v>
      </c>
      <c r="G1850" t="s">
        <v>50</v>
      </c>
      <c r="H1850" t="s">
        <v>831</v>
      </c>
      <c r="I1850" t="s">
        <v>39</v>
      </c>
      <c r="J1850" t="s">
        <v>17756</v>
      </c>
      <c r="K1850" t="s">
        <v>17757</v>
      </c>
      <c r="L1850" s="66">
        <v>90</v>
      </c>
      <c r="M1850" s="66">
        <v>0</v>
      </c>
      <c r="N1850" t="s">
        <v>832</v>
      </c>
      <c r="O1850" t="s">
        <v>4840</v>
      </c>
      <c r="P1850" t="s">
        <v>41</v>
      </c>
      <c r="Q1850" t="s">
        <v>224</v>
      </c>
      <c r="R1850"/>
      <c r="S1850"/>
      <c r="T1850"/>
      <c r="U1850" s="57">
        <v>46023</v>
      </c>
      <c r="V1850" s="57">
        <v>46112</v>
      </c>
      <c r="W1850" s="65">
        <f t="shared" si="28"/>
        <v>90</v>
      </c>
    </row>
    <row r="1851" spans="1:23" ht="13.5" x14ac:dyDescent="0.25">
      <c r="A1851" t="s">
        <v>3843</v>
      </c>
      <c r="B1851" s="57">
        <v>46023</v>
      </c>
      <c r="C1851" s="57">
        <v>46112</v>
      </c>
      <c r="D1851" t="s">
        <v>11676</v>
      </c>
      <c r="E1851" t="s">
        <v>3844</v>
      </c>
      <c r="F1851" t="s">
        <v>49</v>
      </c>
      <c r="G1851" t="s">
        <v>50</v>
      </c>
      <c r="H1851" t="s">
        <v>831</v>
      </c>
      <c r="I1851" t="s">
        <v>39</v>
      </c>
      <c r="J1851" t="s">
        <v>17756</v>
      </c>
      <c r="K1851" t="s">
        <v>17757</v>
      </c>
      <c r="L1851" s="66">
        <v>90</v>
      </c>
      <c r="M1851" s="66">
        <v>0</v>
      </c>
      <c r="N1851" t="s">
        <v>832</v>
      </c>
      <c r="O1851" t="s">
        <v>3744</v>
      </c>
      <c r="P1851" t="s">
        <v>41</v>
      </c>
      <c r="Q1851" t="s">
        <v>224</v>
      </c>
      <c r="R1851"/>
      <c r="S1851"/>
      <c r="T1851"/>
      <c r="U1851" s="57">
        <v>46023</v>
      </c>
      <c r="V1851" s="57">
        <v>46112</v>
      </c>
      <c r="W1851" s="65">
        <f t="shared" si="28"/>
        <v>90</v>
      </c>
    </row>
    <row r="1852" spans="1:23" ht="13.5" x14ac:dyDescent="0.25">
      <c r="A1852" t="s">
        <v>2557</v>
      </c>
      <c r="B1852" s="57">
        <v>46023</v>
      </c>
      <c r="C1852" s="57">
        <v>46112</v>
      </c>
      <c r="D1852" t="s">
        <v>11676</v>
      </c>
      <c r="E1852" t="s">
        <v>2558</v>
      </c>
      <c r="F1852" t="s">
        <v>49</v>
      </c>
      <c r="G1852" t="s">
        <v>50</v>
      </c>
      <c r="H1852" t="s">
        <v>38</v>
      </c>
      <c r="I1852" t="s">
        <v>39</v>
      </c>
      <c r="J1852" t="s">
        <v>17756</v>
      </c>
      <c r="K1852" t="s">
        <v>17757</v>
      </c>
      <c r="L1852" s="66">
        <v>90</v>
      </c>
      <c r="M1852" s="66">
        <v>0</v>
      </c>
      <c r="N1852" t="s">
        <v>38</v>
      </c>
      <c r="O1852" t="s">
        <v>2521</v>
      </c>
      <c r="P1852" t="s">
        <v>41</v>
      </c>
      <c r="Q1852" t="s">
        <v>224</v>
      </c>
      <c r="R1852"/>
      <c r="S1852"/>
      <c r="T1852"/>
      <c r="U1852" s="57">
        <v>46023</v>
      </c>
      <c r="V1852" s="57">
        <v>46112</v>
      </c>
      <c r="W1852" s="65">
        <f t="shared" si="28"/>
        <v>90</v>
      </c>
    </row>
    <row r="1853" spans="1:23" ht="13.5" x14ac:dyDescent="0.25">
      <c r="A1853" t="s">
        <v>7452</v>
      </c>
      <c r="B1853" s="57">
        <v>46023</v>
      </c>
      <c r="C1853" s="57">
        <v>46112</v>
      </c>
      <c r="D1853" t="s">
        <v>11676</v>
      </c>
      <c r="E1853" t="s">
        <v>7453</v>
      </c>
      <c r="F1853" t="s">
        <v>49</v>
      </c>
      <c r="G1853" t="s">
        <v>50</v>
      </c>
      <c r="H1853" t="s">
        <v>7437</v>
      </c>
      <c r="I1853" t="s">
        <v>39</v>
      </c>
      <c r="J1853" t="s">
        <v>17756</v>
      </c>
      <c r="K1853" t="s">
        <v>17757</v>
      </c>
      <c r="L1853" s="66">
        <v>90</v>
      </c>
      <c r="M1853" s="66">
        <v>0</v>
      </c>
      <c r="N1853" t="s">
        <v>7437</v>
      </c>
      <c r="O1853" t="s">
        <v>7438</v>
      </c>
      <c r="P1853" t="s">
        <v>7061</v>
      </c>
      <c r="Q1853" t="s">
        <v>224</v>
      </c>
      <c r="R1853"/>
      <c r="S1853"/>
      <c r="T1853"/>
      <c r="U1853" s="57">
        <v>46023</v>
      </c>
      <c r="V1853" s="57">
        <v>46112</v>
      </c>
      <c r="W1853" s="65">
        <f t="shared" si="28"/>
        <v>90</v>
      </c>
    </row>
    <row r="1854" spans="1:23" ht="13.5" x14ac:dyDescent="0.25">
      <c r="A1854" t="s">
        <v>10205</v>
      </c>
      <c r="B1854" s="57">
        <v>46023</v>
      </c>
      <c r="C1854" s="57">
        <v>46112</v>
      </c>
      <c r="D1854" t="s">
        <v>11676</v>
      </c>
      <c r="E1854" t="s">
        <v>10206</v>
      </c>
      <c r="F1854" t="s">
        <v>36</v>
      </c>
      <c r="G1854" t="s">
        <v>44</v>
      </c>
      <c r="H1854" t="s">
        <v>7374</v>
      </c>
      <c r="I1854" t="s">
        <v>39</v>
      </c>
      <c r="J1854" t="s">
        <v>17572</v>
      </c>
      <c r="K1854" t="s">
        <v>17573</v>
      </c>
      <c r="L1854" s="66">
        <v>90</v>
      </c>
      <c r="M1854" s="66">
        <v>0</v>
      </c>
      <c r="N1854" t="s">
        <v>7374</v>
      </c>
      <c r="O1854" t="s">
        <v>10121</v>
      </c>
      <c r="P1854" t="s">
        <v>10121</v>
      </c>
      <c r="Q1854" t="s">
        <v>224</v>
      </c>
      <c r="R1854"/>
      <c r="S1854"/>
      <c r="T1854"/>
      <c r="U1854" s="57">
        <v>46023</v>
      </c>
      <c r="V1854" s="57">
        <v>46112</v>
      </c>
      <c r="W1854" s="65">
        <f t="shared" si="28"/>
        <v>90</v>
      </c>
    </row>
    <row r="1855" spans="1:23" ht="13.5" x14ac:dyDescent="0.25">
      <c r="A1855" t="s">
        <v>7455</v>
      </c>
      <c r="B1855" s="57">
        <v>46023</v>
      </c>
      <c r="C1855" s="57">
        <v>46112</v>
      </c>
      <c r="D1855" t="s">
        <v>11676</v>
      </c>
      <c r="E1855" t="s">
        <v>7456</v>
      </c>
      <c r="F1855" t="s">
        <v>49</v>
      </c>
      <c r="G1855" t="s">
        <v>50</v>
      </c>
      <c r="H1855" t="s">
        <v>7437</v>
      </c>
      <c r="I1855" t="s">
        <v>39</v>
      </c>
      <c r="J1855" t="s">
        <v>17756</v>
      </c>
      <c r="K1855" t="s">
        <v>17757</v>
      </c>
      <c r="L1855" s="66">
        <v>90</v>
      </c>
      <c r="M1855" s="66">
        <v>0</v>
      </c>
      <c r="N1855" t="s">
        <v>7437</v>
      </c>
      <c r="O1855" t="s">
        <v>7438</v>
      </c>
      <c r="P1855" t="s">
        <v>7061</v>
      </c>
      <c r="Q1855" t="s">
        <v>224</v>
      </c>
      <c r="R1855"/>
      <c r="S1855"/>
      <c r="T1855"/>
      <c r="U1855" s="57">
        <v>46023</v>
      </c>
      <c r="V1855" s="57">
        <v>46112</v>
      </c>
      <c r="W1855" s="65">
        <f t="shared" si="28"/>
        <v>90</v>
      </c>
    </row>
    <row r="1856" spans="1:23" ht="13.5" x14ac:dyDescent="0.25">
      <c r="A1856" t="s">
        <v>7399</v>
      </c>
      <c r="B1856" s="57">
        <v>46023</v>
      </c>
      <c r="C1856" s="57">
        <v>46112</v>
      </c>
      <c r="D1856" t="s">
        <v>11676</v>
      </c>
      <c r="E1856" t="s">
        <v>7400</v>
      </c>
      <c r="F1856" t="s">
        <v>36</v>
      </c>
      <c r="G1856" t="s">
        <v>172</v>
      </c>
      <c r="H1856" t="s">
        <v>7389</v>
      </c>
      <c r="I1856" t="s">
        <v>39</v>
      </c>
      <c r="J1856" t="s">
        <v>18377</v>
      </c>
      <c r="K1856" t="s">
        <v>18378</v>
      </c>
      <c r="L1856" s="66">
        <v>90</v>
      </c>
      <c r="M1856" s="66">
        <v>0</v>
      </c>
      <c r="N1856" t="s">
        <v>7389</v>
      </c>
      <c r="O1856" t="s">
        <v>7390</v>
      </c>
      <c r="P1856" t="s">
        <v>7061</v>
      </c>
      <c r="Q1856" t="s">
        <v>224</v>
      </c>
      <c r="R1856"/>
      <c r="S1856"/>
      <c r="T1856"/>
      <c r="U1856" s="57">
        <v>46023</v>
      </c>
      <c r="V1856" s="57">
        <v>46112</v>
      </c>
      <c r="W1856" s="65">
        <f t="shared" si="28"/>
        <v>90</v>
      </c>
    </row>
    <row r="1857" spans="1:23" ht="13.5" x14ac:dyDescent="0.25">
      <c r="A1857" t="s">
        <v>1116</v>
      </c>
      <c r="B1857" s="57">
        <v>46023</v>
      </c>
      <c r="C1857" s="57">
        <v>46112</v>
      </c>
      <c r="D1857" t="s">
        <v>11676</v>
      </c>
      <c r="E1857" t="s">
        <v>1117</v>
      </c>
      <c r="F1857" t="s">
        <v>49</v>
      </c>
      <c r="G1857" t="s">
        <v>50</v>
      </c>
      <c r="H1857" t="s">
        <v>1109</v>
      </c>
      <c r="I1857" t="s">
        <v>39</v>
      </c>
      <c r="J1857" t="s">
        <v>17756</v>
      </c>
      <c r="K1857" t="s">
        <v>17757</v>
      </c>
      <c r="L1857" s="66">
        <v>90</v>
      </c>
      <c r="M1857" s="66">
        <v>0</v>
      </c>
      <c r="N1857" t="s">
        <v>1110</v>
      </c>
      <c r="O1857" t="s">
        <v>965</v>
      </c>
      <c r="P1857" t="s">
        <v>41</v>
      </c>
      <c r="Q1857" t="s">
        <v>224</v>
      </c>
      <c r="R1857"/>
      <c r="S1857"/>
      <c r="T1857"/>
      <c r="U1857" s="57">
        <v>46023</v>
      </c>
      <c r="V1857" s="57">
        <v>46112</v>
      </c>
      <c r="W1857" s="65">
        <f t="shared" si="28"/>
        <v>90</v>
      </c>
    </row>
    <row r="1858" spans="1:23" ht="13.5" x14ac:dyDescent="0.25">
      <c r="A1858" t="s">
        <v>4941</v>
      </c>
      <c r="B1858" s="57">
        <v>46023</v>
      </c>
      <c r="C1858" s="57">
        <v>46112</v>
      </c>
      <c r="D1858" t="s">
        <v>11676</v>
      </c>
      <c r="E1858" t="s">
        <v>4942</v>
      </c>
      <c r="F1858" t="s">
        <v>49</v>
      </c>
      <c r="G1858" t="s">
        <v>50</v>
      </c>
      <c r="H1858" t="s">
        <v>831</v>
      </c>
      <c r="I1858" t="s">
        <v>39</v>
      </c>
      <c r="J1858" t="s">
        <v>17756</v>
      </c>
      <c r="K1858" t="s">
        <v>17757</v>
      </c>
      <c r="L1858" s="66">
        <v>90</v>
      </c>
      <c r="M1858" s="66">
        <v>0</v>
      </c>
      <c r="N1858" t="s">
        <v>832</v>
      </c>
      <c r="O1858" t="s">
        <v>4840</v>
      </c>
      <c r="P1858" t="s">
        <v>41</v>
      </c>
      <c r="Q1858" t="s">
        <v>224</v>
      </c>
      <c r="R1858"/>
      <c r="S1858"/>
      <c r="T1858"/>
      <c r="U1858" s="57">
        <v>46023</v>
      </c>
      <c r="V1858" s="57">
        <v>46112</v>
      </c>
      <c r="W1858" s="65">
        <f t="shared" si="28"/>
        <v>90</v>
      </c>
    </row>
    <row r="1859" spans="1:23" ht="13.5" x14ac:dyDescent="0.25">
      <c r="A1859" t="s">
        <v>4948</v>
      </c>
      <c r="B1859" s="57">
        <v>46023</v>
      </c>
      <c r="C1859" s="57">
        <v>46112</v>
      </c>
      <c r="D1859" t="s">
        <v>11676</v>
      </c>
      <c r="E1859" t="s">
        <v>4949</v>
      </c>
      <c r="F1859" t="s">
        <v>49</v>
      </c>
      <c r="G1859" t="s">
        <v>50</v>
      </c>
      <c r="H1859" t="s">
        <v>831</v>
      </c>
      <c r="I1859" t="s">
        <v>39</v>
      </c>
      <c r="J1859" t="s">
        <v>17756</v>
      </c>
      <c r="K1859" t="s">
        <v>17757</v>
      </c>
      <c r="L1859" s="66">
        <v>90</v>
      </c>
      <c r="M1859" s="66">
        <v>0</v>
      </c>
      <c r="N1859" t="s">
        <v>832</v>
      </c>
      <c r="O1859" t="s">
        <v>4840</v>
      </c>
      <c r="P1859" t="s">
        <v>41</v>
      </c>
      <c r="Q1859" t="s">
        <v>224</v>
      </c>
      <c r="R1859"/>
      <c r="S1859"/>
      <c r="T1859"/>
      <c r="U1859" s="57">
        <v>46023</v>
      </c>
      <c r="V1859" s="57">
        <v>46112</v>
      </c>
      <c r="W1859" s="65">
        <f t="shared" ref="W1859:W1922" si="29">(V1859-U1859)+1</f>
        <v>90</v>
      </c>
    </row>
    <row r="1860" spans="1:23" ht="13.5" x14ac:dyDescent="0.25">
      <c r="A1860" t="s">
        <v>8055</v>
      </c>
      <c r="B1860" s="57">
        <v>46023</v>
      </c>
      <c r="C1860" s="57">
        <v>46112</v>
      </c>
      <c r="D1860" t="s">
        <v>11676</v>
      </c>
      <c r="E1860" t="s">
        <v>8056</v>
      </c>
      <c r="F1860" t="s">
        <v>36</v>
      </c>
      <c r="G1860" t="s">
        <v>443</v>
      </c>
      <c r="H1860" t="s">
        <v>8049</v>
      </c>
      <c r="I1860" t="s">
        <v>39</v>
      </c>
      <c r="J1860" t="s">
        <v>17833</v>
      </c>
      <c r="K1860" t="s">
        <v>17834</v>
      </c>
      <c r="L1860" s="66">
        <v>90</v>
      </c>
      <c r="M1860" s="66">
        <v>0</v>
      </c>
      <c r="N1860" t="s">
        <v>8050</v>
      </c>
      <c r="O1860" t="s">
        <v>8051</v>
      </c>
      <c r="P1860" t="s">
        <v>7061</v>
      </c>
      <c r="Q1860" t="s">
        <v>11634</v>
      </c>
      <c r="R1860" t="s">
        <v>15044</v>
      </c>
      <c r="S1860" t="s">
        <v>15045</v>
      </c>
      <c r="T1860" t="s">
        <v>15046</v>
      </c>
      <c r="U1860" s="57">
        <v>46023</v>
      </c>
      <c r="V1860" s="57">
        <v>46112</v>
      </c>
      <c r="W1860" s="65">
        <f t="shared" si="29"/>
        <v>90</v>
      </c>
    </row>
    <row r="1861" spans="1:23" ht="13.5" x14ac:dyDescent="0.25">
      <c r="A1861" t="s">
        <v>1034</v>
      </c>
      <c r="B1861" s="57">
        <v>46023</v>
      </c>
      <c r="C1861" s="57">
        <v>46112</v>
      </c>
      <c r="D1861" t="s">
        <v>11676</v>
      </c>
      <c r="E1861" t="s">
        <v>1035</v>
      </c>
      <c r="F1861" t="s">
        <v>49</v>
      </c>
      <c r="G1861" t="s">
        <v>50</v>
      </c>
      <c r="H1861" t="s">
        <v>122</v>
      </c>
      <c r="I1861" t="s">
        <v>39</v>
      </c>
      <c r="J1861" t="s">
        <v>17756</v>
      </c>
      <c r="K1861" t="s">
        <v>17757</v>
      </c>
      <c r="L1861" s="66">
        <v>90</v>
      </c>
      <c r="M1861" s="66">
        <v>0</v>
      </c>
      <c r="N1861" t="s">
        <v>122</v>
      </c>
      <c r="O1861" t="s">
        <v>965</v>
      </c>
      <c r="P1861" t="s">
        <v>41</v>
      </c>
      <c r="Q1861" t="s">
        <v>224</v>
      </c>
      <c r="R1861"/>
      <c r="S1861"/>
      <c r="T1861"/>
      <c r="U1861" s="57">
        <v>46023</v>
      </c>
      <c r="V1861" s="57">
        <v>46112</v>
      </c>
      <c r="W1861" s="65">
        <f t="shared" si="29"/>
        <v>90</v>
      </c>
    </row>
    <row r="1862" spans="1:23" ht="13.5" x14ac:dyDescent="0.25">
      <c r="A1862" t="s">
        <v>4956</v>
      </c>
      <c r="B1862" s="57">
        <v>46023</v>
      </c>
      <c r="C1862" s="57">
        <v>46112</v>
      </c>
      <c r="D1862" t="s">
        <v>11676</v>
      </c>
      <c r="E1862" t="s">
        <v>4957</v>
      </c>
      <c r="F1862" t="s">
        <v>49</v>
      </c>
      <c r="G1862" t="s">
        <v>50</v>
      </c>
      <c r="H1862" t="s">
        <v>831</v>
      </c>
      <c r="I1862" t="s">
        <v>39</v>
      </c>
      <c r="J1862" t="s">
        <v>17756</v>
      </c>
      <c r="K1862" t="s">
        <v>17757</v>
      </c>
      <c r="L1862" s="66">
        <v>90</v>
      </c>
      <c r="M1862" s="66">
        <v>0</v>
      </c>
      <c r="N1862" t="s">
        <v>832</v>
      </c>
      <c r="O1862" t="s">
        <v>4840</v>
      </c>
      <c r="P1862" t="s">
        <v>41</v>
      </c>
      <c r="Q1862" t="s">
        <v>224</v>
      </c>
      <c r="R1862"/>
      <c r="S1862"/>
      <c r="T1862"/>
      <c r="U1862" s="57">
        <v>46023</v>
      </c>
      <c r="V1862" s="57">
        <v>46112</v>
      </c>
      <c r="W1862" s="65">
        <f t="shared" si="29"/>
        <v>90</v>
      </c>
    </row>
    <row r="1863" spans="1:23" ht="13.5" x14ac:dyDescent="0.25">
      <c r="A1863" t="s">
        <v>8432</v>
      </c>
      <c r="B1863" s="57">
        <v>46023</v>
      </c>
      <c r="C1863" s="57">
        <v>46112</v>
      </c>
      <c r="D1863" t="s">
        <v>11676</v>
      </c>
      <c r="E1863" t="s">
        <v>8433</v>
      </c>
      <c r="F1863" t="s">
        <v>49</v>
      </c>
      <c r="G1863" t="s">
        <v>50</v>
      </c>
      <c r="H1863" t="s">
        <v>831</v>
      </c>
      <c r="I1863" t="s">
        <v>39</v>
      </c>
      <c r="J1863" t="s">
        <v>17756</v>
      </c>
      <c r="K1863" t="s">
        <v>17757</v>
      </c>
      <c r="L1863" s="66">
        <v>90</v>
      </c>
      <c r="M1863" s="66">
        <v>0</v>
      </c>
      <c r="N1863" t="s">
        <v>832</v>
      </c>
      <c r="O1863" t="s">
        <v>7286</v>
      </c>
      <c r="P1863" t="s">
        <v>11677</v>
      </c>
      <c r="Q1863" t="s">
        <v>224</v>
      </c>
      <c r="R1863"/>
      <c r="S1863"/>
      <c r="T1863"/>
      <c r="U1863" s="57">
        <v>46023</v>
      </c>
      <c r="V1863" s="57">
        <v>46112</v>
      </c>
      <c r="W1863" s="65">
        <f t="shared" si="29"/>
        <v>90</v>
      </c>
    </row>
    <row r="1864" spans="1:23" ht="13.5" x14ac:dyDescent="0.25">
      <c r="A1864" t="s">
        <v>6787</v>
      </c>
      <c r="B1864" s="57">
        <v>46023</v>
      </c>
      <c r="C1864" s="57">
        <v>46112</v>
      </c>
      <c r="D1864" t="s">
        <v>11676</v>
      </c>
      <c r="E1864" t="s">
        <v>6788</v>
      </c>
      <c r="F1864" t="s">
        <v>49</v>
      </c>
      <c r="G1864" t="s">
        <v>50</v>
      </c>
      <c r="H1864" t="s">
        <v>6774</v>
      </c>
      <c r="I1864" t="s">
        <v>39</v>
      </c>
      <c r="J1864" t="s">
        <v>17756</v>
      </c>
      <c r="K1864" t="s">
        <v>17757</v>
      </c>
      <c r="L1864" s="66">
        <v>90</v>
      </c>
      <c r="M1864" s="66">
        <v>0</v>
      </c>
      <c r="N1864" t="s">
        <v>6774</v>
      </c>
      <c r="O1864" t="s">
        <v>6775</v>
      </c>
      <c r="P1864" t="s">
        <v>11679</v>
      </c>
      <c r="Q1864" t="s">
        <v>224</v>
      </c>
      <c r="R1864"/>
      <c r="S1864"/>
      <c r="T1864"/>
      <c r="U1864" s="57">
        <v>46023</v>
      </c>
      <c r="V1864" s="57">
        <v>46112</v>
      </c>
      <c r="W1864" s="65">
        <f t="shared" si="29"/>
        <v>90</v>
      </c>
    </row>
    <row r="1865" spans="1:23" ht="13.5" x14ac:dyDescent="0.25">
      <c r="A1865" t="s">
        <v>8234</v>
      </c>
      <c r="B1865" s="57">
        <v>46023</v>
      </c>
      <c r="C1865" s="57">
        <v>46112</v>
      </c>
      <c r="D1865" t="s">
        <v>11676</v>
      </c>
      <c r="E1865" t="s">
        <v>8235</v>
      </c>
      <c r="F1865" t="s">
        <v>49</v>
      </c>
      <c r="G1865" t="s">
        <v>1932</v>
      </c>
      <c r="H1865" t="s">
        <v>7324</v>
      </c>
      <c r="I1865" t="s">
        <v>39</v>
      </c>
      <c r="J1865" t="s">
        <v>17749</v>
      </c>
      <c r="K1865" t="s">
        <v>17750</v>
      </c>
      <c r="L1865" s="66">
        <v>90</v>
      </c>
      <c r="M1865" s="66">
        <v>0</v>
      </c>
      <c r="N1865" t="s">
        <v>7324</v>
      </c>
      <c r="O1865" t="s">
        <v>8226</v>
      </c>
      <c r="P1865" t="s">
        <v>7061</v>
      </c>
      <c r="Q1865" t="s">
        <v>224</v>
      </c>
      <c r="R1865"/>
      <c r="S1865"/>
      <c r="T1865"/>
      <c r="U1865" s="57">
        <v>46023</v>
      </c>
      <c r="V1865" s="57">
        <v>46112</v>
      </c>
      <c r="W1865" s="65">
        <f t="shared" si="29"/>
        <v>90</v>
      </c>
    </row>
    <row r="1866" spans="1:23" ht="13.5" x14ac:dyDescent="0.25">
      <c r="A1866" t="s">
        <v>3848</v>
      </c>
      <c r="B1866" s="57">
        <v>46023</v>
      </c>
      <c r="C1866" s="57">
        <v>46112</v>
      </c>
      <c r="D1866" t="s">
        <v>11676</v>
      </c>
      <c r="E1866" t="s">
        <v>3849</v>
      </c>
      <c r="F1866" t="s">
        <v>36</v>
      </c>
      <c r="G1866" t="s">
        <v>37</v>
      </c>
      <c r="H1866" t="s">
        <v>831</v>
      </c>
      <c r="I1866" t="s">
        <v>39</v>
      </c>
      <c r="J1866" t="s">
        <v>17833</v>
      </c>
      <c r="K1866" t="s">
        <v>17834</v>
      </c>
      <c r="L1866" s="66">
        <v>90</v>
      </c>
      <c r="M1866" s="66">
        <v>0</v>
      </c>
      <c r="N1866" t="s">
        <v>832</v>
      </c>
      <c r="O1866" t="s">
        <v>3744</v>
      </c>
      <c r="P1866" t="s">
        <v>41</v>
      </c>
      <c r="Q1866" t="s">
        <v>3862</v>
      </c>
      <c r="R1866" t="s">
        <v>11939</v>
      </c>
      <c r="S1866" t="s">
        <v>11940</v>
      </c>
      <c r="T1866" t="s">
        <v>832</v>
      </c>
      <c r="U1866" s="57">
        <v>46023</v>
      </c>
      <c r="V1866" s="57">
        <v>46112</v>
      </c>
      <c r="W1866" s="65">
        <f t="shared" si="29"/>
        <v>90</v>
      </c>
    </row>
    <row r="1867" spans="1:23" ht="13.5" x14ac:dyDescent="0.25">
      <c r="A1867" t="s">
        <v>1044</v>
      </c>
      <c r="B1867" s="57">
        <v>46023</v>
      </c>
      <c r="C1867" s="57">
        <v>46112</v>
      </c>
      <c r="D1867" t="s">
        <v>11676</v>
      </c>
      <c r="E1867" t="s">
        <v>1045</v>
      </c>
      <c r="F1867" t="s">
        <v>49</v>
      </c>
      <c r="G1867" t="s">
        <v>50</v>
      </c>
      <c r="H1867" t="s">
        <v>122</v>
      </c>
      <c r="I1867" t="s">
        <v>39</v>
      </c>
      <c r="J1867" t="s">
        <v>17756</v>
      </c>
      <c r="K1867" t="s">
        <v>17757</v>
      </c>
      <c r="L1867" s="66">
        <v>90</v>
      </c>
      <c r="M1867" s="66">
        <v>0</v>
      </c>
      <c r="N1867" t="s">
        <v>122</v>
      </c>
      <c r="O1867" t="s">
        <v>965</v>
      </c>
      <c r="P1867" t="s">
        <v>41</v>
      </c>
      <c r="Q1867" t="s">
        <v>224</v>
      </c>
      <c r="R1867"/>
      <c r="S1867"/>
      <c r="T1867"/>
      <c r="U1867" s="57">
        <v>46023</v>
      </c>
      <c r="V1867" s="57">
        <v>46112</v>
      </c>
      <c r="W1867" s="65">
        <f t="shared" si="29"/>
        <v>90</v>
      </c>
    </row>
    <row r="1868" spans="1:23" ht="13.5" x14ac:dyDescent="0.25">
      <c r="A1868" t="s">
        <v>6602</v>
      </c>
      <c r="B1868" s="57">
        <v>46023</v>
      </c>
      <c r="C1868" s="57">
        <v>46112</v>
      </c>
      <c r="D1868" t="s">
        <v>11676</v>
      </c>
      <c r="E1868" t="s">
        <v>6603</v>
      </c>
      <c r="F1868" t="s">
        <v>36</v>
      </c>
      <c r="G1868" t="s">
        <v>59</v>
      </c>
      <c r="H1868" t="s">
        <v>159</v>
      </c>
      <c r="I1868" t="s">
        <v>39</v>
      </c>
      <c r="J1868" t="s">
        <v>17833</v>
      </c>
      <c r="K1868" t="s">
        <v>17834</v>
      </c>
      <c r="L1868" s="66">
        <v>90</v>
      </c>
      <c r="M1868" s="66">
        <v>0</v>
      </c>
      <c r="N1868" t="s">
        <v>160</v>
      </c>
      <c r="O1868" t="s">
        <v>6565</v>
      </c>
      <c r="P1868" t="s">
        <v>41</v>
      </c>
      <c r="Q1868" t="s">
        <v>6606</v>
      </c>
      <c r="R1868" t="s">
        <v>12635</v>
      </c>
      <c r="S1868" t="s">
        <v>12636</v>
      </c>
      <c r="T1868" t="s">
        <v>160</v>
      </c>
      <c r="U1868" s="57">
        <v>46023</v>
      </c>
      <c r="V1868" s="57">
        <v>46112</v>
      </c>
      <c r="W1868" s="65">
        <f t="shared" si="29"/>
        <v>90</v>
      </c>
    </row>
    <row r="1869" spans="1:23" ht="13.5" x14ac:dyDescent="0.25">
      <c r="A1869" t="s">
        <v>7798</v>
      </c>
      <c r="B1869" s="57">
        <v>46023</v>
      </c>
      <c r="C1869" s="57">
        <v>46112</v>
      </c>
      <c r="D1869" t="s">
        <v>11676</v>
      </c>
      <c r="E1869" t="s">
        <v>7799</v>
      </c>
      <c r="F1869" t="s">
        <v>36</v>
      </c>
      <c r="G1869" t="s">
        <v>443</v>
      </c>
      <c r="H1869" t="s">
        <v>7794</v>
      </c>
      <c r="I1869" t="s">
        <v>39</v>
      </c>
      <c r="J1869" t="s">
        <v>17833</v>
      </c>
      <c r="K1869" t="s">
        <v>17834</v>
      </c>
      <c r="L1869" s="66">
        <v>90</v>
      </c>
      <c r="M1869" s="66">
        <v>0</v>
      </c>
      <c r="N1869" t="s">
        <v>7794</v>
      </c>
      <c r="O1869" t="s">
        <v>7788</v>
      </c>
      <c r="P1869" t="s">
        <v>7061</v>
      </c>
      <c r="Q1869" t="s">
        <v>11626</v>
      </c>
      <c r="R1869" t="s">
        <v>15056</v>
      </c>
      <c r="S1869" t="s">
        <v>15057</v>
      </c>
      <c r="T1869" t="s">
        <v>15058</v>
      </c>
      <c r="U1869" s="57">
        <v>46023</v>
      </c>
      <c r="V1869" s="57">
        <v>46112</v>
      </c>
      <c r="W1869" s="65">
        <f t="shared" si="29"/>
        <v>90</v>
      </c>
    </row>
    <row r="1870" spans="1:23" ht="13.5" x14ac:dyDescent="0.25">
      <c r="A1870" t="s">
        <v>6992</v>
      </c>
      <c r="B1870" s="57">
        <v>46023</v>
      </c>
      <c r="C1870" s="57">
        <v>46112</v>
      </c>
      <c r="D1870" t="s">
        <v>11676</v>
      </c>
      <c r="E1870" t="s">
        <v>6993</v>
      </c>
      <c r="F1870" t="s">
        <v>49</v>
      </c>
      <c r="G1870" t="s">
        <v>50</v>
      </c>
      <c r="H1870" t="s">
        <v>6841</v>
      </c>
      <c r="I1870" t="s">
        <v>39</v>
      </c>
      <c r="J1870" t="s">
        <v>17756</v>
      </c>
      <c r="K1870" t="s">
        <v>17757</v>
      </c>
      <c r="L1870" s="66">
        <v>90</v>
      </c>
      <c r="M1870" s="66">
        <v>0</v>
      </c>
      <c r="N1870" t="s">
        <v>6842</v>
      </c>
      <c r="O1870" t="s">
        <v>6985</v>
      </c>
      <c r="P1870" t="s">
        <v>11679</v>
      </c>
      <c r="Q1870" t="s">
        <v>224</v>
      </c>
      <c r="R1870"/>
      <c r="S1870"/>
      <c r="T1870"/>
      <c r="U1870" s="57">
        <v>46023</v>
      </c>
      <c r="V1870" s="57">
        <v>46112</v>
      </c>
      <c r="W1870" s="65">
        <f t="shared" si="29"/>
        <v>90</v>
      </c>
    </row>
    <row r="1871" spans="1:23" ht="13.5" x14ac:dyDescent="0.25">
      <c r="A1871" t="s">
        <v>2245</v>
      </c>
      <c r="B1871" s="57">
        <v>46023</v>
      </c>
      <c r="C1871" s="57">
        <v>46112</v>
      </c>
      <c r="D1871" t="s">
        <v>11676</v>
      </c>
      <c r="E1871" t="s">
        <v>3280</v>
      </c>
      <c r="F1871" t="s">
        <v>49</v>
      </c>
      <c r="G1871" t="s">
        <v>50</v>
      </c>
      <c r="H1871" t="s">
        <v>38</v>
      </c>
      <c r="I1871" t="s">
        <v>39</v>
      </c>
      <c r="J1871" t="s">
        <v>17756</v>
      </c>
      <c r="K1871" t="s">
        <v>17757</v>
      </c>
      <c r="L1871" s="66">
        <v>90</v>
      </c>
      <c r="M1871" s="66">
        <v>0</v>
      </c>
      <c r="N1871" t="s">
        <v>38</v>
      </c>
      <c r="O1871" t="s">
        <v>3258</v>
      </c>
      <c r="P1871" t="s">
        <v>41</v>
      </c>
      <c r="Q1871" t="s">
        <v>224</v>
      </c>
      <c r="R1871"/>
      <c r="S1871"/>
      <c r="T1871"/>
      <c r="U1871" s="57">
        <v>46023</v>
      </c>
      <c r="V1871" s="57">
        <v>46112</v>
      </c>
      <c r="W1871" s="65">
        <f t="shared" si="29"/>
        <v>90</v>
      </c>
    </row>
    <row r="1872" spans="1:23" ht="13.5" x14ac:dyDescent="0.25">
      <c r="A1872" t="s">
        <v>8058</v>
      </c>
      <c r="B1872" s="57">
        <v>46023</v>
      </c>
      <c r="C1872" s="57">
        <v>46112</v>
      </c>
      <c r="D1872" t="s">
        <v>11676</v>
      </c>
      <c r="E1872" t="s">
        <v>8059</v>
      </c>
      <c r="F1872" t="s">
        <v>49</v>
      </c>
      <c r="G1872" t="s">
        <v>1932</v>
      </c>
      <c r="H1872" t="s">
        <v>8049</v>
      </c>
      <c r="I1872" t="s">
        <v>39</v>
      </c>
      <c r="J1872" t="s">
        <v>17749</v>
      </c>
      <c r="K1872" t="s">
        <v>17750</v>
      </c>
      <c r="L1872" s="66">
        <v>90</v>
      </c>
      <c r="M1872" s="66">
        <v>0</v>
      </c>
      <c r="N1872" t="s">
        <v>8050</v>
      </c>
      <c r="O1872" t="s">
        <v>8051</v>
      </c>
      <c r="P1872" t="s">
        <v>7061</v>
      </c>
      <c r="Q1872" t="s">
        <v>224</v>
      </c>
      <c r="R1872"/>
      <c r="S1872"/>
      <c r="T1872"/>
      <c r="U1872" s="57">
        <v>46023</v>
      </c>
      <c r="V1872" s="57">
        <v>46112</v>
      </c>
      <c r="W1872" s="65">
        <f t="shared" si="29"/>
        <v>90</v>
      </c>
    </row>
    <row r="1873" spans="1:23" ht="13.5" x14ac:dyDescent="0.25">
      <c r="A1873" t="s">
        <v>8323</v>
      </c>
      <c r="B1873" s="57">
        <v>46023</v>
      </c>
      <c r="C1873" s="57">
        <v>46112</v>
      </c>
      <c r="D1873" t="s">
        <v>11676</v>
      </c>
      <c r="E1873" t="s">
        <v>8324</v>
      </c>
      <c r="F1873" t="s">
        <v>49</v>
      </c>
      <c r="G1873" t="s">
        <v>1932</v>
      </c>
      <c r="H1873" t="s">
        <v>8317</v>
      </c>
      <c r="I1873" t="s">
        <v>39</v>
      </c>
      <c r="J1873" t="s">
        <v>17749</v>
      </c>
      <c r="K1873" t="s">
        <v>17750</v>
      </c>
      <c r="L1873" s="66">
        <v>90</v>
      </c>
      <c r="M1873" s="66">
        <v>0</v>
      </c>
      <c r="N1873" t="s">
        <v>8317</v>
      </c>
      <c r="O1873" t="s">
        <v>8318</v>
      </c>
      <c r="P1873" t="s">
        <v>7061</v>
      </c>
      <c r="Q1873" t="s">
        <v>224</v>
      </c>
      <c r="R1873"/>
      <c r="S1873"/>
      <c r="T1873"/>
      <c r="U1873" s="57">
        <v>46023</v>
      </c>
      <c r="V1873" s="57">
        <v>46112</v>
      </c>
      <c r="W1873" s="65">
        <f t="shared" si="29"/>
        <v>90</v>
      </c>
    </row>
    <row r="1874" spans="1:23" ht="13.5" x14ac:dyDescent="0.25">
      <c r="A1874" t="s">
        <v>8272</v>
      </c>
      <c r="B1874" s="57">
        <v>46023</v>
      </c>
      <c r="C1874" s="57">
        <v>46112</v>
      </c>
      <c r="D1874" t="s">
        <v>11676</v>
      </c>
      <c r="E1874" t="s">
        <v>8273</v>
      </c>
      <c r="F1874" t="s">
        <v>49</v>
      </c>
      <c r="G1874" t="s">
        <v>1932</v>
      </c>
      <c r="H1874" t="s">
        <v>8256</v>
      </c>
      <c r="I1874" t="s">
        <v>39</v>
      </c>
      <c r="J1874" t="s">
        <v>17749</v>
      </c>
      <c r="K1874" t="s">
        <v>17750</v>
      </c>
      <c r="L1874" s="66">
        <v>90</v>
      </c>
      <c r="M1874" s="66">
        <v>0</v>
      </c>
      <c r="N1874" t="s">
        <v>8256</v>
      </c>
      <c r="O1874" t="s">
        <v>8257</v>
      </c>
      <c r="P1874" t="s">
        <v>7061</v>
      </c>
      <c r="Q1874" t="s">
        <v>224</v>
      </c>
      <c r="R1874"/>
      <c r="S1874"/>
      <c r="T1874"/>
      <c r="U1874" s="57">
        <v>46023</v>
      </c>
      <c r="V1874" s="57">
        <v>46112</v>
      </c>
      <c r="W1874" s="65">
        <f t="shared" si="29"/>
        <v>90</v>
      </c>
    </row>
    <row r="1875" spans="1:23" ht="13.5" x14ac:dyDescent="0.25">
      <c r="A1875" t="s">
        <v>6048</v>
      </c>
      <c r="B1875" s="57">
        <v>46023</v>
      </c>
      <c r="C1875" s="57">
        <v>46112</v>
      </c>
      <c r="D1875" t="s">
        <v>11676</v>
      </c>
      <c r="E1875" t="s">
        <v>6049</v>
      </c>
      <c r="F1875" t="s">
        <v>36</v>
      </c>
      <c r="G1875" t="s">
        <v>37</v>
      </c>
      <c r="H1875" t="s">
        <v>38</v>
      </c>
      <c r="I1875" t="s">
        <v>39</v>
      </c>
      <c r="J1875" t="s">
        <v>17833</v>
      </c>
      <c r="K1875" t="s">
        <v>17834</v>
      </c>
      <c r="L1875" s="66">
        <v>90</v>
      </c>
      <c r="M1875" s="66">
        <v>0</v>
      </c>
      <c r="N1875" t="s">
        <v>38</v>
      </c>
      <c r="O1875" t="s">
        <v>5844</v>
      </c>
      <c r="P1875" t="s">
        <v>41</v>
      </c>
      <c r="Q1875" t="s">
        <v>11240</v>
      </c>
      <c r="R1875" t="s">
        <v>15051</v>
      </c>
      <c r="S1875" t="s">
        <v>15052</v>
      </c>
      <c r="T1875" t="s">
        <v>38</v>
      </c>
      <c r="U1875" s="57">
        <v>46023</v>
      </c>
      <c r="V1875" s="57">
        <v>46112</v>
      </c>
      <c r="W1875" s="65">
        <f t="shared" si="29"/>
        <v>90</v>
      </c>
    </row>
    <row r="1876" spans="1:23" ht="13.5" x14ac:dyDescent="0.25">
      <c r="A1876" t="s">
        <v>7894</v>
      </c>
      <c r="B1876" s="57">
        <v>46023</v>
      </c>
      <c r="C1876" s="57">
        <v>46112</v>
      </c>
      <c r="D1876" t="s">
        <v>11676</v>
      </c>
      <c r="E1876" t="s">
        <v>7895</v>
      </c>
      <c r="F1876" t="s">
        <v>49</v>
      </c>
      <c r="G1876" t="s">
        <v>50</v>
      </c>
      <c r="H1876" t="s">
        <v>7862</v>
      </c>
      <c r="I1876" t="s">
        <v>39</v>
      </c>
      <c r="J1876" t="s">
        <v>17756</v>
      </c>
      <c r="K1876" t="s">
        <v>17757</v>
      </c>
      <c r="L1876" s="66">
        <v>90</v>
      </c>
      <c r="M1876" s="66">
        <v>0</v>
      </c>
      <c r="N1876" t="s">
        <v>7862</v>
      </c>
      <c r="O1876" t="s">
        <v>7881</v>
      </c>
      <c r="P1876" t="s">
        <v>7061</v>
      </c>
      <c r="Q1876" t="s">
        <v>224</v>
      </c>
      <c r="R1876"/>
      <c r="S1876"/>
      <c r="T1876"/>
      <c r="U1876" s="57">
        <v>46023</v>
      </c>
      <c r="V1876" s="57">
        <v>46112</v>
      </c>
      <c r="W1876" s="65">
        <f t="shared" si="29"/>
        <v>90</v>
      </c>
    </row>
    <row r="1877" spans="1:23" ht="13.5" x14ac:dyDescent="0.25">
      <c r="A1877" t="s">
        <v>8480</v>
      </c>
      <c r="B1877" s="57">
        <v>46023</v>
      </c>
      <c r="C1877" s="57">
        <v>46112</v>
      </c>
      <c r="D1877" t="s">
        <v>11676</v>
      </c>
      <c r="E1877" t="s">
        <v>8481</v>
      </c>
      <c r="F1877" t="s">
        <v>36</v>
      </c>
      <c r="G1877" t="s">
        <v>130</v>
      </c>
      <c r="H1877" t="s">
        <v>831</v>
      </c>
      <c r="I1877" t="s">
        <v>39</v>
      </c>
      <c r="J1877" t="s">
        <v>17833</v>
      </c>
      <c r="K1877" t="s">
        <v>17834</v>
      </c>
      <c r="L1877" s="66">
        <v>90</v>
      </c>
      <c r="M1877" s="66">
        <v>0</v>
      </c>
      <c r="N1877" t="s">
        <v>832</v>
      </c>
      <c r="O1877" t="s">
        <v>8470</v>
      </c>
      <c r="P1877" t="s">
        <v>11677</v>
      </c>
      <c r="Q1877" t="s">
        <v>11302</v>
      </c>
      <c r="R1877" t="s">
        <v>15047</v>
      </c>
      <c r="S1877" t="s">
        <v>15048</v>
      </c>
      <c r="T1877"/>
      <c r="U1877" s="57">
        <v>46023</v>
      </c>
      <c r="V1877" s="57">
        <v>46112</v>
      </c>
      <c r="W1877" s="65">
        <f t="shared" si="29"/>
        <v>90</v>
      </c>
    </row>
    <row r="1878" spans="1:23" ht="13.5" x14ac:dyDescent="0.25">
      <c r="A1878" t="s">
        <v>4969</v>
      </c>
      <c r="B1878" s="57">
        <v>46023</v>
      </c>
      <c r="C1878" s="57">
        <v>46112</v>
      </c>
      <c r="D1878" t="s">
        <v>11676</v>
      </c>
      <c r="E1878" t="s">
        <v>4970</v>
      </c>
      <c r="F1878" t="s">
        <v>49</v>
      </c>
      <c r="G1878" t="s">
        <v>50</v>
      </c>
      <c r="H1878" t="s">
        <v>831</v>
      </c>
      <c r="I1878" t="s">
        <v>39</v>
      </c>
      <c r="J1878" t="s">
        <v>17756</v>
      </c>
      <c r="K1878" t="s">
        <v>17757</v>
      </c>
      <c r="L1878" s="66">
        <v>90</v>
      </c>
      <c r="M1878" s="66">
        <v>0</v>
      </c>
      <c r="N1878" t="s">
        <v>832</v>
      </c>
      <c r="O1878" t="s">
        <v>4840</v>
      </c>
      <c r="P1878" t="s">
        <v>41</v>
      </c>
      <c r="Q1878" t="s">
        <v>224</v>
      </c>
      <c r="R1878"/>
      <c r="S1878"/>
      <c r="T1878"/>
      <c r="U1878" s="57">
        <v>46023</v>
      </c>
      <c r="V1878" s="57">
        <v>46112</v>
      </c>
      <c r="W1878" s="65">
        <f t="shared" si="29"/>
        <v>90</v>
      </c>
    </row>
    <row r="1879" spans="1:23" ht="13.5" x14ac:dyDescent="0.25">
      <c r="A1879" t="s">
        <v>8285</v>
      </c>
      <c r="B1879" s="57">
        <v>46023</v>
      </c>
      <c r="C1879" s="57">
        <v>46112</v>
      </c>
      <c r="D1879" t="s">
        <v>11676</v>
      </c>
      <c r="E1879" t="s">
        <v>8286</v>
      </c>
      <c r="F1879" t="s">
        <v>49</v>
      </c>
      <c r="G1879" t="s">
        <v>50</v>
      </c>
      <c r="H1879" t="s">
        <v>7065</v>
      </c>
      <c r="I1879" t="s">
        <v>39</v>
      </c>
      <c r="J1879" t="s">
        <v>17756</v>
      </c>
      <c r="K1879" t="s">
        <v>17757</v>
      </c>
      <c r="L1879" s="66">
        <v>90</v>
      </c>
      <c r="M1879" s="66">
        <v>0</v>
      </c>
      <c r="N1879" t="s">
        <v>7066</v>
      </c>
      <c r="O1879" t="s">
        <v>8287</v>
      </c>
      <c r="P1879" t="s">
        <v>7061</v>
      </c>
      <c r="Q1879" t="s">
        <v>224</v>
      </c>
      <c r="R1879"/>
      <c r="S1879"/>
      <c r="T1879"/>
      <c r="U1879" s="57">
        <v>46023</v>
      </c>
      <c r="V1879" s="57">
        <v>46112</v>
      </c>
      <c r="W1879" s="65">
        <f t="shared" si="29"/>
        <v>90</v>
      </c>
    </row>
    <row r="1880" spans="1:23" ht="13.5" x14ac:dyDescent="0.25">
      <c r="A1880" t="s">
        <v>9084</v>
      </c>
      <c r="B1880" s="57">
        <v>46023</v>
      </c>
      <c r="C1880" s="57">
        <v>46112</v>
      </c>
      <c r="D1880" t="s">
        <v>11676</v>
      </c>
      <c r="E1880" t="s">
        <v>9085</v>
      </c>
      <c r="F1880" t="s">
        <v>49</v>
      </c>
      <c r="G1880" t="s">
        <v>50</v>
      </c>
      <c r="H1880" t="s">
        <v>831</v>
      </c>
      <c r="I1880" t="s">
        <v>39</v>
      </c>
      <c r="J1880" t="s">
        <v>17756</v>
      </c>
      <c r="K1880" t="s">
        <v>17757</v>
      </c>
      <c r="L1880" s="66">
        <v>90</v>
      </c>
      <c r="M1880" s="66">
        <v>0</v>
      </c>
      <c r="N1880" t="s">
        <v>832</v>
      </c>
      <c r="O1880" t="s">
        <v>9059</v>
      </c>
      <c r="P1880" t="s">
        <v>11678</v>
      </c>
      <c r="Q1880" t="s">
        <v>224</v>
      </c>
      <c r="R1880"/>
      <c r="S1880"/>
      <c r="T1880"/>
      <c r="U1880" s="57">
        <v>46023</v>
      </c>
      <c r="V1880" s="57">
        <v>46112</v>
      </c>
      <c r="W1880" s="65">
        <f t="shared" si="29"/>
        <v>90</v>
      </c>
    </row>
    <row r="1881" spans="1:23" ht="13.5" x14ac:dyDescent="0.25">
      <c r="A1881" t="s">
        <v>6829</v>
      </c>
      <c r="B1881" s="57">
        <v>46023</v>
      </c>
      <c r="C1881" s="57">
        <v>46112</v>
      </c>
      <c r="D1881" t="s">
        <v>11676</v>
      </c>
      <c r="E1881" t="s">
        <v>6830</v>
      </c>
      <c r="F1881" t="s">
        <v>49</v>
      </c>
      <c r="G1881" t="s">
        <v>50</v>
      </c>
      <c r="H1881" t="s">
        <v>6792</v>
      </c>
      <c r="I1881" t="s">
        <v>39</v>
      </c>
      <c r="J1881" t="s">
        <v>17756</v>
      </c>
      <c r="K1881" t="s">
        <v>17757</v>
      </c>
      <c r="L1881" s="66">
        <v>90</v>
      </c>
      <c r="M1881" s="66">
        <v>0</v>
      </c>
      <c r="N1881" t="s">
        <v>6793</v>
      </c>
      <c r="O1881" t="s">
        <v>6818</v>
      </c>
      <c r="P1881" t="s">
        <v>11679</v>
      </c>
      <c r="Q1881" t="s">
        <v>224</v>
      </c>
      <c r="R1881"/>
      <c r="S1881"/>
      <c r="T1881"/>
      <c r="U1881" s="57">
        <v>46023</v>
      </c>
      <c r="V1881" s="57">
        <v>46112</v>
      </c>
      <c r="W1881" s="65">
        <f t="shared" si="29"/>
        <v>90</v>
      </c>
    </row>
    <row r="1882" spans="1:23" ht="13.5" x14ac:dyDescent="0.25">
      <c r="A1882" t="s">
        <v>826</v>
      </c>
      <c r="B1882" s="57">
        <v>46023</v>
      </c>
      <c r="C1882" s="57">
        <v>46112</v>
      </c>
      <c r="D1882" t="s">
        <v>11676</v>
      </c>
      <c r="E1882" t="s">
        <v>827</v>
      </c>
      <c r="F1882" t="s">
        <v>49</v>
      </c>
      <c r="G1882" t="s">
        <v>50</v>
      </c>
      <c r="H1882" t="s">
        <v>814</v>
      </c>
      <c r="I1882" t="s">
        <v>39</v>
      </c>
      <c r="J1882" t="s">
        <v>17756</v>
      </c>
      <c r="K1882" t="s">
        <v>17757</v>
      </c>
      <c r="L1882" s="66">
        <v>90</v>
      </c>
      <c r="M1882" s="66">
        <v>0</v>
      </c>
      <c r="N1882" t="s">
        <v>815</v>
      </c>
      <c r="O1882" t="s">
        <v>816</v>
      </c>
      <c r="P1882" t="s">
        <v>41</v>
      </c>
      <c r="Q1882" t="s">
        <v>224</v>
      </c>
      <c r="R1882"/>
      <c r="S1882"/>
      <c r="T1882"/>
      <c r="U1882" s="57">
        <v>46023</v>
      </c>
      <c r="V1882" s="57">
        <v>46112</v>
      </c>
      <c r="W1882" s="65">
        <f t="shared" si="29"/>
        <v>90</v>
      </c>
    </row>
    <row r="1883" spans="1:23" ht="13.5" x14ac:dyDescent="0.25">
      <c r="A1883" t="s">
        <v>203</v>
      </c>
      <c r="B1883" s="57">
        <v>46023</v>
      </c>
      <c r="C1883" s="57">
        <v>46112</v>
      </c>
      <c r="D1883" t="s">
        <v>11676</v>
      </c>
      <c r="E1883" t="s">
        <v>6058</v>
      </c>
      <c r="F1883" t="s">
        <v>49</v>
      </c>
      <c r="G1883" t="s">
        <v>50</v>
      </c>
      <c r="H1883" t="s">
        <v>38</v>
      </c>
      <c r="I1883" t="s">
        <v>39</v>
      </c>
      <c r="J1883" t="s">
        <v>17756</v>
      </c>
      <c r="K1883" t="s">
        <v>17757</v>
      </c>
      <c r="L1883" s="66">
        <v>90</v>
      </c>
      <c r="M1883" s="66">
        <v>0</v>
      </c>
      <c r="N1883" t="s">
        <v>38</v>
      </c>
      <c r="O1883" t="s">
        <v>5844</v>
      </c>
      <c r="P1883" t="s">
        <v>41</v>
      </c>
      <c r="Q1883" t="s">
        <v>224</v>
      </c>
      <c r="R1883"/>
      <c r="S1883"/>
      <c r="T1883"/>
      <c r="U1883" s="57">
        <v>46023</v>
      </c>
      <c r="V1883" s="57">
        <v>46112</v>
      </c>
      <c r="W1883" s="65">
        <f t="shared" si="29"/>
        <v>90</v>
      </c>
    </row>
    <row r="1884" spans="1:23" ht="13.5" x14ac:dyDescent="0.25">
      <c r="A1884" t="s">
        <v>8483</v>
      </c>
      <c r="B1884" s="57">
        <v>46023</v>
      </c>
      <c r="C1884" s="57">
        <v>46112</v>
      </c>
      <c r="D1884" t="s">
        <v>11676</v>
      </c>
      <c r="E1884" t="s">
        <v>8484</v>
      </c>
      <c r="F1884" t="s">
        <v>49</v>
      </c>
      <c r="G1884" t="s">
        <v>50</v>
      </c>
      <c r="H1884" t="s">
        <v>831</v>
      </c>
      <c r="I1884" t="s">
        <v>39</v>
      </c>
      <c r="J1884" t="s">
        <v>17756</v>
      </c>
      <c r="K1884" t="s">
        <v>17757</v>
      </c>
      <c r="L1884" s="66">
        <v>90</v>
      </c>
      <c r="M1884" s="66">
        <v>0</v>
      </c>
      <c r="N1884" t="s">
        <v>832</v>
      </c>
      <c r="O1884" t="s">
        <v>8470</v>
      </c>
      <c r="P1884" t="s">
        <v>11677</v>
      </c>
      <c r="Q1884" t="s">
        <v>224</v>
      </c>
      <c r="R1884"/>
      <c r="S1884"/>
      <c r="T1884"/>
      <c r="U1884" s="57">
        <v>46023</v>
      </c>
      <c r="V1884" s="57">
        <v>46112</v>
      </c>
      <c r="W1884" s="65">
        <f t="shared" si="29"/>
        <v>90</v>
      </c>
    </row>
    <row r="1885" spans="1:23" ht="13.5" x14ac:dyDescent="0.25">
      <c r="A1885" t="s">
        <v>3149</v>
      </c>
      <c r="B1885" s="57">
        <v>46023</v>
      </c>
      <c r="C1885" s="57">
        <v>46112</v>
      </c>
      <c r="D1885" t="s">
        <v>11676</v>
      </c>
      <c r="E1885" t="s">
        <v>3150</v>
      </c>
      <c r="F1885" t="s">
        <v>49</v>
      </c>
      <c r="G1885" t="s">
        <v>50</v>
      </c>
      <c r="H1885" t="s">
        <v>38</v>
      </c>
      <c r="I1885" t="s">
        <v>39</v>
      </c>
      <c r="J1885" t="s">
        <v>17756</v>
      </c>
      <c r="K1885" t="s">
        <v>17757</v>
      </c>
      <c r="L1885" s="66">
        <v>90</v>
      </c>
      <c r="M1885" s="66">
        <v>0</v>
      </c>
      <c r="N1885" t="s">
        <v>38</v>
      </c>
      <c r="O1885" t="s">
        <v>3107</v>
      </c>
      <c r="P1885" t="s">
        <v>41</v>
      </c>
      <c r="Q1885" t="s">
        <v>224</v>
      </c>
      <c r="R1885"/>
      <c r="S1885"/>
      <c r="T1885"/>
      <c r="U1885" s="57">
        <v>46023</v>
      </c>
      <c r="V1885" s="57">
        <v>46112</v>
      </c>
      <c r="W1885" s="65">
        <f t="shared" si="29"/>
        <v>90</v>
      </c>
    </row>
    <row r="1886" spans="1:23" ht="13.5" x14ac:dyDescent="0.25">
      <c r="A1886" t="s">
        <v>6645</v>
      </c>
      <c r="B1886" s="57">
        <v>46023</v>
      </c>
      <c r="C1886" s="57">
        <v>46112</v>
      </c>
      <c r="D1886" t="s">
        <v>11676</v>
      </c>
      <c r="E1886" t="s">
        <v>6646</v>
      </c>
      <c r="F1886" t="s">
        <v>49</v>
      </c>
      <c r="G1886" t="s">
        <v>50</v>
      </c>
      <c r="H1886" t="s">
        <v>241</v>
      </c>
      <c r="I1886" t="s">
        <v>39</v>
      </c>
      <c r="J1886" t="s">
        <v>17756</v>
      </c>
      <c r="K1886" t="s">
        <v>17757</v>
      </c>
      <c r="L1886" s="66">
        <v>90</v>
      </c>
      <c r="M1886" s="66">
        <v>0</v>
      </c>
      <c r="N1886" t="s">
        <v>242</v>
      </c>
      <c r="O1886" t="s">
        <v>6565</v>
      </c>
      <c r="P1886" t="s">
        <v>41</v>
      </c>
      <c r="Q1886" t="s">
        <v>224</v>
      </c>
      <c r="R1886"/>
      <c r="S1886"/>
      <c r="T1886"/>
      <c r="U1886" s="57">
        <v>46023</v>
      </c>
      <c r="V1886" s="57">
        <v>46112</v>
      </c>
      <c r="W1886" s="65">
        <f t="shared" si="29"/>
        <v>90</v>
      </c>
    </row>
    <row r="1887" spans="1:23" ht="13.5" x14ac:dyDescent="0.25">
      <c r="A1887" t="s">
        <v>4979</v>
      </c>
      <c r="B1887" s="57">
        <v>46023</v>
      </c>
      <c r="C1887" s="57">
        <v>46112</v>
      </c>
      <c r="D1887" t="s">
        <v>11676</v>
      </c>
      <c r="E1887" t="s">
        <v>4980</v>
      </c>
      <c r="F1887" t="s">
        <v>49</v>
      </c>
      <c r="G1887" t="s">
        <v>50</v>
      </c>
      <c r="H1887" t="s">
        <v>831</v>
      </c>
      <c r="I1887" t="s">
        <v>39</v>
      </c>
      <c r="J1887" t="s">
        <v>17756</v>
      </c>
      <c r="K1887" t="s">
        <v>17757</v>
      </c>
      <c r="L1887" s="66">
        <v>90</v>
      </c>
      <c r="M1887" s="66">
        <v>0</v>
      </c>
      <c r="N1887" t="s">
        <v>832</v>
      </c>
      <c r="O1887" t="s">
        <v>4840</v>
      </c>
      <c r="P1887" t="s">
        <v>41</v>
      </c>
      <c r="Q1887" t="s">
        <v>224</v>
      </c>
      <c r="R1887"/>
      <c r="S1887"/>
      <c r="T1887"/>
      <c r="U1887" s="57">
        <v>46023</v>
      </c>
      <c r="V1887" s="57">
        <v>46112</v>
      </c>
      <c r="W1887" s="65">
        <f t="shared" si="29"/>
        <v>90</v>
      </c>
    </row>
    <row r="1888" spans="1:23" ht="13.5" x14ac:dyDescent="0.25">
      <c r="A1888" t="s">
        <v>7411</v>
      </c>
      <c r="B1888" s="57">
        <v>46023</v>
      </c>
      <c r="C1888" s="57">
        <v>46112</v>
      </c>
      <c r="D1888" t="s">
        <v>11676</v>
      </c>
      <c r="E1888" t="s">
        <v>7412</v>
      </c>
      <c r="F1888" t="s">
        <v>49</v>
      </c>
      <c r="G1888" t="s">
        <v>50</v>
      </c>
      <c r="H1888" t="s">
        <v>7389</v>
      </c>
      <c r="I1888" t="s">
        <v>39</v>
      </c>
      <c r="J1888" t="s">
        <v>17756</v>
      </c>
      <c r="K1888" t="s">
        <v>17757</v>
      </c>
      <c r="L1888" s="66">
        <v>90</v>
      </c>
      <c r="M1888" s="66">
        <v>0</v>
      </c>
      <c r="N1888" t="s">
        <v>7389</v>
      </c>
      <c r="O1888" t="s">
        <v>7390</v>
      </c>
      <c r="P1888" t="s">
        <v>7061</v>
      </c>
      <c r="Q1888" t="s">
        <v>224</v>
      </c>
      <c r="R1888"/>
      <c r="S1888"/>
      <c r="T1888"/>
      <c r="U1888" s="57">
        <v>46023</v>
      </c>
      <c r="V1888" s="57">
        <v>46112</v>
      </c>
      <c r="W1888" s="65">
        <f t="shared" si="29"/>
        <v>90</v>
      </c>
    </row>
    <row r="1889" spans="1:23" ht="13.5" x14ac:dyDescent="0.25">
      <c r="A1889" t="s">
        <v>7463</v>
      </c>
      <c r="B1889" s="57">
        <v>46023</v>
      </c>
      <c r="C1889" s="57">
        <v>46112</v>
      </c>
      <c r="D1889" t="s">
        <v>11676</v>
      </c>
      <c r="E1889" t="s">
        <v>7464</v>
      </c>
      <c r="F1889" t="s">
        <v>49</v>
      </c>
      <c r="G1889" t="s">
        <v>50</v>
      </c>
      <c r="H1889" t="s">
        <v>7437</v>
      </c>
      <c r="I1889" t="s">
        <v>39</v>
      </c>
      <c r="J1889" t="s">
        <v>17756</v>
      </c>
      <c r="K1889" t="s">
        <v>17757</v>
      </c>
      <c r="L1889" s="66">
        <v>90</v>
      </c>
      <c r="M1889" s="66">
        <v>0</v>
      </c>
      <c r="N1889" t="s">
        <v>7437</v>
      </c>
      <c r="O1889" t="s">
        <v>7438</v>
      </c>
      <c r="P1889" t="s">
        <v>7061</v>
      </c>
      <c r="Q1889" t="s">
        <v>224</v>
      </c>
      <c r="R1889"/>
      <c r="S1889"/>
      <c r="T1889"/>
      <c r="U1889" s="57">
        <v>46023</v>
      </c>
      <c r="V1889" s="57">
        <v>46112</v>
      </c>
      <c r="W1889" s="65">
        <f t="shared" si="29"/>
        <v>90</v>
      </c>
    </row>
    <row r="1890" spans="1:23" ht="13.5" x14ac:dyDescent="0.25">
      <c r="A1890" t="s">
        <v>4982</v>
      </c>
      <c r="B1890" s="57">
        <v>46023</v>
      </c>
      <c r="C1890" s="57">
        <v>46112</v>
      </c>
      <c r="D1890" t="s">
        <v>11676</v>
      </c>
      <c r="E1890" t="s">
        <v>4983</v>
      </c>
      <c r="F1890" t="s">
        <v>49</v>
      </c>
      <c r="G1890" t="s">
        <v>50</v>
      </c>
      <c r="H1890" t="s">
        <v>831</v>
      </c>
      <c r="I1890" t="s">
        <v>39</v>
      </c>
      <c r="J1890" t="s">
        <v>17756</v>
      </c>
      <c r="K1890" t="s">
        <v>17757</v>
      </c>
      <c r="L1890" s="66">
        <v>90</v>
      </c>
      <c r="M1890" s="66">
        <v>0</v>
      </c>
      <c r="N1890" t="s">
        <v>832</v>
      </c>
      <c r="O1890" t="s">
        <v>4840</v>
      </c>
      <c r="P1890" t="s">
        <v>41</v>
      </c>
      <c r="Q1890" t="s">
        <v>224</v>
      </c>
      <c r="R1890"/>
      <c r="S1890"/>
      <c r="T1890"/>
      <c r="U1890" s="57">
        <v>46023</v>
      </c>
      <c r="V1890" s="57">
        <v>46112</v>
      </c>
      <c r="W1890" s="65">
        <f t="shared" si="29"/>
        <v>90</v>
      </c>
    </row>
    <row r="1891" spans="1:23" ht="13.5" x14ac:dyDescent="0.25">
      <c r="A1891" t="s">
        <v>7522</v>
      </c>
      <c r="B1891" s="57">
        <v>46023</v>
      </c>
      <c r="C1891" s="57">
        <v>46112</v>
      </c>
      <c r="D1891" t="s">
        <v>11676</v>
      </c>
      <c r="E1891" t="s">
        <v>7523</v>
      </c>
      <c r="F1891" t="s">
        <v>49</v>
      </c>
      <c r="G1891" t="s">
        <v>50</v>
      </c>
      <c r="H1891" t="s">
        <v>7517</v>
      </c>
      <c r="I1891" t="s">
        <v>39</v>
      </c>
      <c r="J1891" t="s">
        <v>17756</v>
      </c>
      <c r="K1891" t="s">
        <v>17757</v>
      </c>
      <c r="L1891" s="66">
        <v>90</v>
      </c>
      <c r="M1891" s="66">
        <v>0</v>
      </c>
      <c r="N1891" t="s">
        <v>7517</v>
      </c>
      <c r="O1891" t="s">
        <v>7518</v>
      </c>
      <c r="P1891" t="s">
        <v>7061</v>
      </c>
      <c r="Q1891" t="s">
        <v>224</v>
      </c>
      <c r="R1891"/>
      <c r="S1891"/>
      <c r="T1891"/>
      <c r="U1891" s="57">
        <v>46023</v>
      </c>
      <c r="V1891" s="57">
        <v>46112</v>
      </c>
      <c r="W1891" s="65">
        <f t="shared" si="29"/>
        <v>90</v>
      </c>
    </row>
    <row r="1892" spans="1:23" ht="13.5" x14ac:dyDescent="0.25">
      <c r="A1892" t="s">
        <v>4989</v>
      </c>
      <c r="B1892" s="57">
        <v>46023</v>
      </c>
      <c r="C1892" s="57">
        <v>46112</v>
      </c>
      <c r="D1892" t="s">
        <v>11676</v>
      </c>
      <c r="E1892" t="s">
        <v>4990</v>
      </c>
      <c r="F1892" t="s">
        <v>49</v>
      </c>
      <c r="G1892" t="s">
        <v>50</v>
      </c>
      <c r="H1892" t="s">
        <v>831</v>
      </c>
      <c r="I1892" t="s">
        <v>39</v>
      </c>
      <c r="J1892" t="s">
        <v>17756</v>
      </c>
      <c r="K1892" t="s">
        <v>17757</v>
      </c>
      <c r="L1892" s="66">
        <v>90</v>
      </c>
      <c r="M1892" s="66">
        <v>0</v>
      </c>
      <c r="N1892" t="s">
        <v>832</v>
      </c>
      <c r="O1892" t="s">
        <v>4840</v>
      </c>
      <c r="P1892" t="s">
        <v>41</v>
      </c>
      <c r="Q1892" t="s">
        <v>224</v>
      </c>
      <c r="R1892"/>
      <c r="S1892"/>
      <c r="T1892"/>
      <c r="U1892" s="57">
        <v>46023</v>
      </c>
      <c r="V1892" s="57">
        <v>46112</v>
      </c>
      <c r="W1892" s="65">
        <f t="shared" si="29"/>
        <v>90</v>
      </c>
    </row>
    <row r="1893" spans="1:23" ht="13.5" x14ac:dyDescent="0.25">
      <c r="A1893" t="s">
        <v>2249</v>
      </c>
      <c r="B1893" s="57">
        <v>46023</v>
      </c>
      <c r="C1893" s="57">
        <v>46112</v>
      </c>
      <c r="D1893" t="s">
        <v>11676</v>
      </c>
      <c r="E1893" t="s">
        <v>3285</v>
      </c>
      <c r="F1893" t="s">
        <v>36</v>
      </c>
      <c r="G1893" t="s">
        <v>330</v>
      </c>
      <c r="H1893" t="s">
        <v>38</v>
      </c>
      <c r="I1893" t="s">
        <v>39</v>
      </c>
      <c r="J1893" t="s">
        <v>17833</v>
      </c>
      <c r="K1893" t="s">
        <v>17834</v>
      </c>
      <c r="L1893" s="66">
        <v>90</v>
      </c>
      <c r="M1893" s="66">
        <v>0</v>
      </c>
      <c r="N1893" t="s">
        <v>38</v>
      </c>
      <c r="O1893" t="s">
        <v>3258</v>
      </c>
      <c r="P1893" t="s">
        <v>41</v>
      </c>
      <c r="Q1893" t="s">
        <v>10491</v>
      </c>
      <c r="R1893" t="s">
        <v>15059</v>
      </c>
      <c r="S1893" t="s">
        <v>15060</v>
      </c>
      <c r="T1893" t="s">
        <v>38</v>
      </c>
      <c r="U1893" s="57">
        <v>46023</v>
      </c>
      <c r="V1893" s="57">
        <v>46112</v>
      </c>
      <c r="W1893" s="65">
        <f t="shared" si="29"/>
        <v>90</v>
      </c>
    </row>
    <row r="1894" spans="1:23" ht="13.5" x14ac:dyDescent="0.25">
      <c r="A1894" t="s">
        <v>1091</v>
      </c>
      <c r="B1894" s="57">
        <v>46023</v>
      </c>
      <c r="C1894" s="57">
        <v>46112</v>
      </c>
      <c r="D1894" t="s">
        <v>11676</v>
      </c>
      <c r="E1894" t="s">
        <v>1092</v>
      </c>
      <c r="F1894" t="s">
        <v>49</v>
      </c>
      <c r="G1894" t="s">
        <v>50</v>
      </c>
      <c r="H1894" t="s">
        <v>122</v>
      </c>
      <c r="I1894" t="s">
        <v>39</v>
      </c>
      <c r="J1894" t="s">
        <v>17756</v>
      </c>
      <c r="K1894" t="s">
        <v>17757</v>
      </c>
      <c r="L1894" s="66">
        <v>90</v>
      </c>
      <c r="M1894" s="66">
        <v>0</v>
      </c>
      <c r="N1894" t="s">
        <v>122</v>
      </c>
      <c r="O1894" t="s">
        <v>965</v>
      </c>
      <c r="P1894" t="s">
        <v>41</v>
      </c>
      <c r="Q1894" t="s">
        <v>224</v>
      </c>
      <c r="R1894"/>
      <c r="S1894"/>
      <c r="T1894"/>
      <c r="U1894" s="57">
        <v>46023</v>
      </c>
      <c r="V1894" s="57">
        <v>46112</v>
      </c>
      <c r="W1894" s="65">
        <f t="shared" si="29"/>
        <v>90</v>
      </c>
    </row>
    <row r="1895" spans="1:23" ht="13.5" x14ac:dyDescent="0.25">
      <c r="A1895" t="s">
        <v>939</v>
      </c>
      <c r="B1895" s="57">
        <v>46023</v>
      </c>
      <c r="C1895" s="57">
        <v>46112</v>
      </c>
      <c r="D1895" t="s">
        <v>11676</v>
      </c>
      <c r="E1895" t="s">
        <v>940</v>
      </c>
      <c r="F1895" t="s">
        <v>49</v>
      </c>
      <c r="G1895" t="s">
        <v>50</v>
      </c>
      <c r="H1895" t="s">
        <v>921</v>
      </c>
      <c r="I1895" t="s">
        <v>39</v>
      </c>
      <c r="J1895" t="s">
        <v>17756</v>
      </c>
      <c r="K1895" t="s">
        <v>17757</v>
      </c>
      <c r="L1895" s="66">
        <v>90</v>
      </c>
      <c r="M1895" s="66">
        <v>0</v>
      </c>
      <c r="N1895" t="s">
        <v>922</v>
      </c>
      <c r="O1895" t="s">
        <v>905</v>
      </c>
      <c r="P1895" t="s">
        <v>41</v>
      </c>
      <c r="Q1895" t="s">
        <v>224</v>
      </c>
      <c r="R1895"/>
      <c r="S1895"/>
      <c r="T1895"/>
      <c r="U1895" s="57">
        <v>46023</v>
      </c>
      <c r="V1895" s="57">
        <v>46112</v>
      </c>
      <c r="W1895" s="65">
        <f t="shared" si="29"/>
        <v>90</v>
      </c>
    </row>
    <row r="1896" spans="1:23" ht="13.5" x14ac:dyDescent="0.25">
      <c r="A1896" t="s">
        <v>8334</v>
      </c>
      <c r="B1896" s="57">
        <v>46023</v>
      </c>
      <c r="C1896" s="57">
        <v>46112</v>
      </c>
      <c r="D1896" t="s">
        <v>11676</v>
      </c>
      <c r="E1896" t="s">
        <v>8335</v>
      </c>
      <c r="F1896" t="s">
        <v>49</v>
      </c>
      <c r="G1896" t="s">
        <v>1932</v>
      </c>
      <c r="H1896" t="s">
        <v>8317</v>
      </c>
      <c r="I1896" t="s">
        <v>39</v>
      </c>
      <c r="J1896" t="s">
        <v>17749</v>
      </c>
      <c r="K1896" t="s">
        <v>17750</v>
      </c>
      <c r="L1896" s="66">
        <v>90</v>
      </c>
      <c r="M1896" s="66">
        <v>0</v>
      </c>
      <c r="N1896" t="s">
        <v>8317</v>
      </c>
      <c r="O1896" t="s">
        <v>8318</v>
      </c>
      <c r="P1896" t="s">
        <v>7061</v>
      </c>
      <c r="Q1896" t="s">
        <v>224</v>
      </c>
      <c r="R1896"/>
      <c r="S1896"/>
      <c r="T1896"/>
      <c r="U1896" s="57">
        <v>46023</v>
      </c>
      <c r="V1896" s="57">
        <v>46112</v>
      </c>
      <c r="W1896" s="65">
        <f t="shared" si="29"/>
        <v>90</v>
      </c>
    </row>
    <row r="1897" spans="1:23" ht="13.5" x14ac:dyDescent="0.25">
      <c r="A1897" t="s">
        <v>1908</v>
      </c>
      <c r="B1897" s="57">
        <v>46023</v>
      </c>
      <c r="C1897" s="57">
        <v>46112</v>
      </c>
      <c r="D1897" t="s">
        <v>11676</v>
      </c>
      <c r="E1897" t="s">
        <v>2190</v>
      </c>
      <c r="F1897" t="s">
        <v>36</v>
      </c>
      <c r="G1897" t="s">
        <v>443</v>
      </c>
      <c r="H1897" t="s">
        <v>38</v>
      </c>
      <c r="I1897" t="s">
        <v>39</v>
      </c>
      <c r="J1897" t="s">
        <v>17833</v>
      </c>
      <c r="K1897" t="s">
        <v>17834</v>
      </c>
      <c r="L1897" s="66">
        <v>90</v>
      </c>
      <c r="M1897" s="66">
        <v>0</v>
      </c>
      <c r="N1897" t="s">
        <v>38</v>
      </c>
      <c r="O1897" t="s">
        <v>2180</v>
      </c>
      <c r="P1897" t="s">
        <v>41</v>
      </c>
      <c r="Q1897" t="s">
        <v>4754</v>
      </c>
      <c r="R1897" t="s">
        <v>13001</v>
      </c>
      <c r="S1897" t="s">
        <v>13002</v>
      </c>
      <c r="T1897" t="s">
        <v>242</v>
      </c>
      <c r="U1897" s="57">
        <v>46023</v>
      </c>
      <c r="V1897" s="57">
        <v>46112</v>
      </c>
      <c r="W1897" s="65">
        <f t="shared" si="29"/>
        <v>90</v>
      </c>
    </row>
    <row r="1898" spans="1:23" ht="13.5" x14ac:dyDescent="0.25">
      <c r="A1898" t="s">
        <v>91</v>
      </c>
      <c r="B1898" s="57">
        <v>46023</v>
      </c>
      <c r="C1898" s="57">
        <v>46112</v>
      </c>
      <c r="D1898" t="s">
        <v>11676</v>
      </c>
      <c r="E1898" t="s">
        <v>92</v>
      </c>
      <c r="F1898" t="s">
        <v>49</v>
      </c>
      <c r="G1898" t="s">
        <v>50</v>
      </c>
      <c r="H1898" t="s">
        <v>62</v>
      </c>
      <c r="I1898" t="s">
        <v>39</v>
      </c>
      <c r="J1898" t="s">
        <v>17756</v>
      </c>
      <c r="K1898" t="s">
        <v>17757</v>
      </c>
      <c r="L1898" s="66">
        <v>90</v>
      </c>
      <c r="M1898" s="66">
        <v>0</v>
      </c>
      <c r="N1898" t="s">
        <v>62</v>
      </c>
      <c r="O1898" t="s">
        <v>40</v>
      </c>
      <c r="P1898" t="s">
        <v>41</v>
      </c>
      <c r="Q1898" t="s">
        <v>224</v>
      </c>
      <c r="R1898"/>
      <c r="S1898"/>
      <c r="T1898"/>
      <c r="U1898" s="57">
        <v>46023</v>
      </c>
      <c r="V1898" s="57">
        <v>46112</v>
      </c>
      <c r="W1898" s="65">
        <f t="shared" si="29"/>
        <v>90</v>
      </c>
    </row>
    <row r="1899" spans="1:23" ht="13.5" x14ac:dyDescent="0.25">
      <c r="A1899" t="s">
        <v>8337</v>
      </c>
      <c r="B1899" s="57">
        <v>46023</v>
      </c>
      <c r="C1899" s="57">
        <v>46112</v>
      </c>
      <c r="D1899" t="s">
        <v>11676</v>
      </c>
      <c r="E1899" t="s">
        <v>8338</v>
      </c>
      <c r="F1899" t="s">
        <v>49</v>
      </c>
      <c r="G1899" t="s">
        <v>1932</v>
      </c>
      <c r="H1899" t="s">
        <v>8317</v>
      </c>
      <c r="I1899" t="s">
        <v>39</v>
      </c>
      <c r="J1899" t="s">
        <v>17749</v>
      </c>
      <c r="K1899" t="s">
        <v>17750</v>
      </c>
      <c r="L1899" s="66">
        <v>90</v>
      </c>
      <c r="M1899" s="66">
        <v>0</v>
      </c>
      <c r="N1899" t="s">
        <v>8317</v>
      </c>
      <c r="O1899" t="s">
        <v>8318</v>
      </c>
      <c r="P1899" t="s">
        <v>7061</v>
      </c>
      <c r="Q1899" t="s">
        <v>224</v>
      </c>
      <c r="R1899"/>
      <c r="S1899"/>
      <c r="T1899"/>
      <c r="U1899" s="57">
        <v>46023</v>
      </c>
      <c r="V1899" s="57">
        <v>46112</v>
      </c>
      <c r="W1899" s="65">
        <f t="shared" si="29"/>
        <v>90</v>
      </c>
    </row>
    <row r="1900" spans="1:23" ht="13.5" x14ac:dyDescent="0.25">
      <c r="A1900" t="s">
        <v>4748</v>
      </c>
      <c r="B1900" s="57">
        <v>46023</v>
      </c>
      <c r="C1900" s="57">
        <v>46112</v>
      </c>
      <c r="D1900" t="s">
        <v>11676</v>
      </c>
      <c r="E1900" t="s">
        <v>4749</v>
      </c>
      <c r="F1900" t="s">
        <v>49</v>
      </c>
      <c r="G1900" t="s">
        <v>50</v>
      </c>
      <c r="H1900" t="s">
        <v>241</v>
      </c>
      <c r="I1900" t="s">
        <v>39</v>
      </c>
      <c r="J1900" t="s">
        <v>17756</v>
      </c>
      <c r="K1900" t="s">
        <v>17757</v>
      </c>
      <c r="L1900" s="66">
        <v>90</v>
      </c>
      <c r="M1900" s="66">
        <v>0</v>
      </c>
      <c r="N1900" t="s">
        <v>242</v>
      </c>
      <c r="O1900" t="s">
        <v>4665</v>
      </c>
      <c r="P1900" t="s">
        <v>41</v>
      </c>
      <c r="Q1900" t="s">
        <v>224</v>
      </c>
      <c r="R1900"/>
      <c r="S1900"/>
      <c r="T1900"/>
      <c r="U1900" s="57">
        <v>46023</v>
      </c>
      <c r="V1900" s="57">
        <v>46112</v>
      </c>
      <c r="W1900" s="65">
        <f t="shared" si="29"/>
        <v>90</v>
      </c>
    </row>
    <row r="1901" spans="1:23" ht="13.5" x14ac:dyDescent="0.25">
      <c r="A1901" t="s">
        <v>7311</v>
      </c>
      <c r="B1901" s="57">
        <v>46023</v>
      </c>
      <c r="C1901" s="57">
        <v>46112</v>
      </c>
      <c r="D1901" t="s">
        <v>11676</v>
      </c>
      <c r="E1901" t="s">
        <v>7312</v>
      </c>
      <c r="F1901" t="s">
        <v>714</v>
      </c>
      <c r="G1901" t="s">
        <v>715</v>
      </c>
      <c r="H1901" t="s">
        <v>7305</v>
      </c>
      <c r="I1901" t="s">
        <v>39</v>
      </c>
      <c r="J1901" t="s">
        <v>17756</v>
      </c>
      <c r="K1901" t="s">
        <v>17757</v>
      </c>
      <c r="L1901" s="66">
        <v>90</v>
      </c>
      <c r="M1901" s="66">
        <v>0</v>
      </c>
      <c r="N1901" t="s">
        <v>7306</v>
      </c>
      <c r="O1901" t="s">
        <v>268</v>
      </c>
      <c r="P1901" t="s">
        <v>41</v>
      </c>
      <c r="Q1901" t="s">
        <v>224</v>
      </c>
      <c r="R1901"/>
      <c r="S1901"/>
      <c r="T1901"/>
      <c r="U1901" s="57">
        <v>46023</v>
      </c>
      <c r="V1901" s="57">
        <v>46112</v>
      </c>
      <c r="W1901" s="65">
        <f t="shared" si="29"/>
        <v>90</v>
      </c>
    </row>
    <row r="1902" spans="1:23" ht="13.5" x14ac:dyDescent="0.25">
      <c r="A1902" t="s">
        <v>4999</v>
      </c>
      <c r="B1902" s="57">
        <v>46023</v>
      </c>
      <c r="C1902" s="57">
        <v>46112</v>
      </c>
      <c r="D1902" t="s">
        <v>11676</v>
      </c>
      <c r="E1902" t="s">
        <v>5000</v>
      </c>
      <c r="F1902" t="s">
        <v>49</v>
      </c>
      <c r="G1902" t="s">
        <v>50</v>
      </c>
      <c r="H1902" t="s">
        <v>831</v>
      </c>
      <c r="I1902" t="s">
        <v>39</v>
      </c>
      <c r="J1902" t="s">
        <v>17756</v>
      </c>
      <c r="K1902" t="s">
        <v>17757</v>
      </c>
      <c r="L1902" s="66">
        <v>90</v>
      </c>
      <c r="M1902" s="66">
        <v>0</v>
      </c>
      <c r="N1902" t="s">
        <v>832</v>
      </c>
      <c r="O1902" t="s">
        <v>4840</v>
      </c>
      <c r="P1902" t="s">
        <v>41</v>
      </c>
      <c r="Q1902" t="s">
        <v>224</v>
      </c>
      <c r="R1902"/>
      <c r="S1902"/>
      <c r="T1902"/>
      <c r="U1902" s="57">
        <v>46023</v>
      </c>
      <c r="V1902" s="57">
        <v>46112</v>
      </c>
      <c r="W1902" s="65">
        <f t="shared" si="29"/>
        <v>90</v>
      </c>
    </row>
    <row r="1903" spans="1:23" ht="13.5" x14ac:dyDescent="0.25">
      <c r="A1903" t="s">
        <v>5004</v>
      </c>
      <c r="B1903" s="57">
        <v>46023</v>
      </c>
      <c r="C1903" s="57">
        <v>46112</v>
      </c>
      <c r="D1903" t="s">
        <v>11676</v>
      </c>
      <c r="E1903" t="s">
        <v>5005</v>
      </c>
      <c r="F1903" t="s">
        <v>49</v>
      </c>
      <c r="G1903" t="s">
        <v>50</v>
      </c>
      <c r="H1903" t="s">
        <v>831</v>
      </c>
      <c r="I1903" t="s">
        <v>39</v>
      </c>
      <c r="J1903" t="s">
        <v>17756</v>
      </c>
      <c r="K1903" t="s">
        <v>17757</v>
      </c>
      <c r="L1903" s="66">
        <v>90</v>
      </c>
      <c r="M1903" s="66">
        <v>0</v>
      </c>
      <c r="N1903" t="s">
        <v>832</v>
      </c>
      <c r="O1903" t="s">
        <v>4840</v>
      </c>
      <c r="P1903" t="s">
        <v>41</v>
      </c>
      <c r="Q1903" t="s">
        <v>224</v>
      </c>
      <c r="R1903"/>
      <c r="S1903"/>
      <c r="T1903"/>
      <c r="U1903" s="57">
        <v>46023</v>
      </c>
      <c r="V1903" s="57">
        <v>46112</v>
      </c>
      <c r="W1903" s="65">
        <f t="shared" si="29"/>
        <v>90</v>
      </c>
    </row>
    <row r="1904" spans="1:23" ht="13.5" x14ac:dyDescent="0.25">
      <c r="A1904" t="s">
        <v>7314</v>
      </c>
      <c r="B1904" s="57">
        <v>46023</v>
      </c>
      <c r="C1904" s="57">
        <v>46112</v>
      </c>
      <c r="D1904" t="s">
        <v>11676</v>
      </c>
      <c r="E1904" t="s">
        <v>7315</v>
      </c>
      <c r="F1904" t="s">
        <v>49</v>
      </c>
      <c r="G1904" t="s">
        <v>50</v>
      </c>
      <c r="H1904" t="s">
        <v>7305</v>
      </c>
      <c r="I1904" t="s">
        <v>39</v>
      </c>
      <c r="J1904" t="s">
        <v>17756</v>
      </c>
      <c r="K1904" t="s">
        <v>17757</v>
      </c>
      <c r="L1904" s="66">
        <v>90</v>
      </c>
      <c r="M1904" s="66">
        <v>0</v>
      </c>
      <c r="N1904" t="s">
        <v>7306</v>
      </c>
      <c r="O1904" t="s">
        <v>7300</v>
      </c>
      <c r="P1904" t="s">
        <v>7061</v>
      </c>
      <c r="Q1904" t="s">
        <v>224</v>
      </c>
      <c r="R1904"/>
      <c r="S1904"/>
      <c r="T1904"/>
      <c r="U1904" s="57">
        <v>46023</v>
      </c>
      <c r="V1904" s="57">
        <v>46112</v>
      </c>
      <c r="W1904" s="65">
        <f t="shared" si="29"/>
        <v>90</v>
      </c>
    </row>
    <row r="1905" spans="1:23" ht="13.5" x14ac:dyDescent="0.25">
      <c r="A1905" t="s">
        <v>1096</v>
      </c>
      <c r="B1905" s="57">
        <v>46023</v>
      </c>
      <c r="C1905" s="57">
        <v>46112</v>
      </c>
      <c r="D1905" t="s">
        <v>11676</v>
      </c>
      <c r="E1905" t="s">
        <v>1097</v>
      </c>
      <c r="F1905" t="s">
        <v>49</v>
      </c>
      <c r="G1905" t="s">
        <v>50</v>
      </c>
      <c r="H1905" t="s">
        <v>122</v>
      </c>
      <c r="I1905" t="s">
        <v>39</v>
      </c>
      <c r="J1905" t="s">
        <v>17756</v>
      </c>
      <c r="K1905" t="s">
        <v>17757</v>
      </c>
      <c r="L1905" s="66">
        <v>90</v>
      </c>
      <c r="M1905" s="66">
        <v>0</v>
      </c>
      <c r="N1905" t="s">
        <v>122</v>
      </c>
      <c r="O1905" t="s">
        <v>965</v>
      </c>
      <c r="P1905" t="s">
        <v>41</v>
      </c>
      <c r="Q1905" t="s">
        <v>224</v>
      </c>
      <c r="R1905"/>
      <c r="S1905"/>
      <c r="T1905"/>
      <c r="U1905" s="57">
        <v>46023</v>
      </c>
      <c r="V1905" s="57">
        <v>46112</v>
      </c>
      <c r="W1905" s="65">
        <f t="shared" si="29"/>
        <v>90</v>
      </c>
    </row>
    <row r="1906" spans="1:23" ht="13.5" x14ac:dyDescent="0.25">
      <c r="A1906" t="s">
        <v>6848</v>
      </c>
      <c r="B1906" s="57">
        <v>46023</v>
      </c>
      <c r="C1906" s="57">
        <v>46112</v>
      </c>
      <c r="D1906" t="s">
        <v>11676</v>
      </c>
      <c r="E1906" t="s">
        <v>6849</v>
      </c>
      <c r="F1906" t="s">
        <v>49</v>
      </c>
      <c r="G1906" t="s">
        <v>50</v>
      </c>
      <c r="H1906" t="s">
        <v>6850</v>
      </c>
      <c r="I1906" t="s">
        <v>39</v>
      </c>
      <c r="J1906" t="s">
        <v>17756</v>
      </c>
      <c r="K1906" t="s">
        <v>17757</v>
      </c>
      <c r="L1906" s="66">
        <v>90</v>
      </c>
      <c r="M1906" s="66">
        <v>0</v>
      </c>
      <c r="N1906" t="s">
        <v>6851</v>
      </c>
      <c r="O1906" t="s">
        <v>6852</v>
      </c>
      <c r="P1906" t="s">
        <v>11679</v>
      </c>
      <c r="Q1906" t="s">
        <v>224</v>
      </c>
      <c r="R1906"/>
      <c r="S1906"/>
      <c r="T1906"/>
      <c r="U1906" s="57">
        <v>46023</v>
      </c>
      <c r="V1906" s="57">
        <v>46112</v>
      </c>
      <c r="W1906" s="65">
        <f t="shared" si="29"/>
        <v>90</v>
      </c>
    </row>
    <row r="1907" spans="1:23" ht="13.5" x14ac:dyDescent="0.25">
      <c r="A1907" t="s">
        <v>7345</v>
      </c>
      <c r="B1907" s="57">
        <v>46023</v>
      </c>
      <c r="C1907" s="57">
        <v>46112</v>
      </c>
      <c r="D1907" t="s">
        <v>11676</v>
      </c>
      <c r="E1907" t="s">
        <v>7346</v>
      </c>
      <c r="F1907" t="s">
        <v>36</v>
      </c>
      <c r="G1907" t="s">
        <v>443</v>
      </c>
      <c r="H1907" t="s">
        <v>7344</v>
      </c>
      <c r="I1907" t="s">
        <v>39</v>
      </c>
      <c r="J1907" t="s">
        <v>17833</v>
      </c>
      <c r="K1907" t="s">
        <v>17834</v>
      </c>
      <c r="L1907" s="66">
        <v>90</v>
      </c>
      <c r="M1907" s="66">
        <v>0</v>
      </c>
      <c r="N1907" t="s">
        <v>7344</v>
      </c>
      <c r="O1907" t="s">
        <v>955</v>
      </c>
      <c r="P1907" t="s">
        <v>7061</v>
      </c>
      <c r="Q1907" t="s">
        <v>11599</v>
      </c>
      <c r="R1907" t="s">
        <v>15053</v>
      </c>
      <c r="S1907" t="s">
        <v>15054</v>
      </c>
      <c r="T1907" t="s">
        <v>15055</v>
      </c>
      <c r="U1907" s="57">
        <v>46023</v>
      </c>
      <c r="V1907" s="57">
        <v>46112</v>
      </c>
      <c r="W1907" s="65">
        <f t="shared" si="29"/>
        <v>90</v>
      </c>
    </row>
    <row r="1908" spans="1:23" ht="13.5" x14ac:dyDescent="0.25">
      <c r="A1908" t="s">
        <v>7492</v>
      </c>
      <c r="B1908" s="57">
        <v>46023</v>
      </c>
      <c r="C1908" s="57">
        <v>46112</v>
      </c>
      <c r="D1908" t="s">
        <v>11676</v>
      </c>
      <c r="E1908" t="s">
        <v>7493</v>
      </c>
      <c r="F1908" t="s">
        <v>36</v>
      </c>
      <c r="G1908" t="s">
        <v>443</v>
      </c>
      <c r="H1908" t="s">
        <v>7476</v>
      </c>
      <c r="I1908" t="s">
        <v>39</v>
      </c>
      <c r="J1908" t="s">
        <v>17833</v>
      </c>
      <c r="K1908" t="s">
        <v>17834</v>
      </c>
      <c r="L1908" s="66">
        <v>90</v>
      </c>
      <c r="M1908" s="66">
        <v>0</v>
      </c>
      <c r="N1908" t="s">
        <v>7477</v>
      </c>
      <c r="O1908" t="s">
        <v>7494</v>
      </c>
      <c r="P1908" t="s">
        <v>7061</v>
      </c>
      <c r="Q1908" t="s">
        <v>11602</v>
      </c>
      <c r="R1908" t="s">
        <v>15069</v>
      </c>
      <c r="S1908" t="s">
        <v>15070</v>
      </c>
      <c r="T1908" t="s">
        <v>7477</v>
      </c>
      <c r="U1908" s="57">
        <v>46023</v>
      </c>
      <c r="V1908" s="57">
        <v>46112</v>
      </c>
      <c r="W1908" s="65">
        <f t="shared" si="29"/>
        <v>90</v>
      </c>
    </row>
    <row r="1909" spans="1:23" ht="13.5" x14ac:dyDescent="0.25">
      <c r="A1909" t="s">
        <v>7701</v>
      </c>
      <c r="B1909" s="57">
        <v>46023</v>
      </c>
      <c r="C1909" s="57">
        <v>46112</v>
      </c>
      <c r="D1909" t="s">
        <v>11676</v>
      </c>
      <c r="E1909" t="s">
        <v>7702</v>
      </c>
      <c r="F1909" t="s">
        <v>49</v>
      </c>
      <c r="G1909" t="s">
        <v>50</v>
      </c>
      <c r="H1909" t="s">
        <v>7513</v>
      </c>
      <c r="I1909" t="s">
        <v>39</v>
      </c>
      <c r="J1909" t="s">
        <v>17756</v>
      </c>
      <c r="K1909" t="s">
        <v>17757</v>
      </c>
      <c r="L1909" s="66">
        <v>90</v>
      </c>
      <c r="M1909" s="66">
        <v>0</v>
      </c>
      <c r="N1909" t="s">
        <v>7554</v>
      </c>
      <c r="O1909" t="s">
        <v>7555</v>
      </c>
      <c r="P1909" t="s">
        <v>7061</v>
      </c>
      <c r="Q1909" t="s">
        <v>224</v>
      </c>
      <c r="R1909"/>
      <c r="S1909"/>
      <c r="T1909"/>
      <c r="U1909" s="57">
        <v>46023</v>
      </c>
      <c r="V1909" s="57">
        <v>46112</v>
      </c>
      <c r="W1909" s="65">
        <f t="shared" si="29"/>
        <v>90</v>
      </c>
    </row>
    <row r="1910" spans="1:23" ht="13.5" x14ac:dyDescent="0.25">
      <c r="A1910" t="s">
        <v>6129</v>
      </c>
      <c r="B1910" s="57">
        <v>46023</v>
      </c>
      <c r="C1910" s="57">
        <v>46112</v>
      </c>
      <c r="D1910" t="s">
        <v>11676</v>
      </c>
      <c r="E1910" t="s">
        <v>6130</v>
      </c>
      <c r="F1910" t="s">
        <v>171</v>
      </c>
      <c r="G1910" t="s">
        <v>172</v>
      </c>
      <c r="H1910" t="s">
        <v>38</v>
      </c>
      <c r="I1910" t="s">
        <v>39</v>
      </c>
      <c r="J1910" t="s">
        <v>18377</v>
      </c>
      <c r="K1910" t="s">
        <v>18378</v>
      </c>
      <c r="L1910" s="66">
        <v>90</v>
      </c>
      <c r="M1910" s="66">
        <v>0</v>
      </c>
      <c r="N1910" t="s">
        <v>38</v>
      </c>
      <c r="O1910" t="s">
        <v>5844</v>
      </c>
      <c r="P1910" t="s">
        <v>41</v>
      </c>
      <c r="Q1910" t="s">
        <v>11254</v>
      </c>
      <c r="R1910" t="s">
        <v>17394</v>
      </c>
      <c r="S1910" t="s">
        <v>17395</v>
      </c>
      <c r="T1910" t="s">
        <v>38</v>
      </c>
      <c r="U1910" s="57">
        <v>46023</v>
      </c>
      <c r="V1910" s="57">
        <v>46112</v>
      </c>
      <c r="W1910" s="65">
        <f t="shared" si="29"/>
        <v>90</v>
      </c>
    </row>
    <row r="1911" spans="1:23" ht="13.5" x14ac:dyDescent="0.25">
      <c r="A1911" t="s">
        <v>6823</v>
      </c>
      <c r="B1911" s="57">
        <v>46023</v>
      </c>
      <c r="C1911" s="57">
        <v>46112</v>
      </c>
      <c r="D1911" t="s">
        <v>11676</v>
      </c>
      <c r="E1911" t="s">
        <v>7043</v>
      </c>
      <c r="F1911" t="s">
        <v>49</v>
      </c>
      <c r="G1911" t="s">
        <v>50</v>
      </c>
      <c r="H1911" t="s">
        <v>6816</v>
      </c>
      <c r="I1911" t="s">
        <v>39</v>
      </c>
      <c r="J1911" t="s">
        <v>17756</v>
      </c>
      <c r="K1911" t="s">
        <v>17757</v>
      </c>
      <c r="L1911" s="66">
        <v>90</v>
      </c>
      <c r="M1911" s="66">
        <v>0</v>
      </c>
      <c r="N1911" t="s">
        <v>6817</v>
      </c>
      <c r="O1911" t="s">
        <v>7033</v>
      </c>
      <c r="P1911" t="s">
        <v>11679</v>
      </c>
      <c r="Q1911" t="s">
        <v>224</v>
      </c>
      <c r="R1911"/>
      <c r="S1911"/>
      <c r="T1911"/>
      <c r="U1911" s="57">
        <v>46023</v>
      </c>
      <c r="V1911" s="57">
        <v>46112</v>
      </c>
      <c r="W1911" s="65">
        <f t="shared" si="29"/>
        <v>90</v>
      </c>
    </row>
    <row r="1912" spans="1:23" ht="13.5" x14ac:dyDescent="0.25">
      <c r="A1912" t="s">
        <v>5016</v>
      </c>
      <c r="B1912" s="57">
        <v>46023</v>
      </c>
      <c r="C1912" s="57">
        <v>46112</v>
      </c>
      <c r="D1912" t="s">
        <v>11676</v>
      </c>
      <c r="E1912" t="s">
        <v>5017</v>
      </c>
      <c r="F1912" t="s">
        <v>49</v>
      </c>
      <c r="G1912" t="s">
        <v>50</v>
      </c>
      <c r="H1912" t="s">
        <v>831</v>
      </c>
      <c r="I1912" t="s">
        <v>39</v>
      </c>
      <c r="J1912" t="s">
        <v>17756</v>
      </c>
      <c r="K1912" t="s">
        <v>17757</v>
      </c>
      <c r="L1912" s="66">
        <v>90</v>
      </c>
      <c r="M1912" s="66">
        <v>0</v>
      </c>
      <c r="N1912" t="s">
        <v>832</v>
      </c>
      <c r="O1912" t="s">
        <v>4840</v>
      </c>
      <c r="P1912" t="s">
        <v>41</v>
      </c>
      <c r="Q1912" t="s">
        <v>224</v>
      </c>
      <c r="R1912"/>
      <c r="S1912"/>
      <c r="T1912"/>
      <c r="U1912" s="57">
        <v>46023</v>
      </c>
      <c r="V1912" s="57">
        <v>46112</v>
      </c>
      <c r="W1912" s="65">
        <f t="shared" si="29"/>
        <v>90</v>
      </c>
    </row>
    <row r="1913" spans="1:23" ht="13.5" x14ac:dyDescent="0.25">
      <c r="A1913" t="s">
        <v>2579</v>
      </c>
      <c r="B1913" s="57">
        <v>46023</v>
      </c>
      <c r="C1913" s="57">
        <v>46112</v>
      </c>
      <c r="D1913" t="s">
        <v>11676</v>
      </c>
      <c r="E1913" t="s">
        <v>2580</v>
      </c>
      <c r="F1913" t="s">
        <v>49</v>
      </c>
      <c r="G1913" t="s">
        <v>50</v>
      </c>
      <c r="H1913" t="s">
        <v>38</v>
      </c>
      <c r="I1913" t="s">
        <v>39</v>
      </c>
      <c r="J1913" t="s">
        <v>17756</v>
      </c>
      <c r="K1913" t="s">
        <v>17757</v>
      </c>
      <c r="L1913" s="66">
        <v>90</v>
      </c>
      <c r="M1913" s="66">
        <v>0</v>
      </c>
      <c r="N1913" t="s">
        <v>38</v>
      </c>
      <c r="O1913" t="s">
        <v>2521</v>
      </c>
      <c r="P1913" t="s">
        <v>41</v>
      </c>
      <c r="Q1913" t="s">
        <v>224</v>
      </c>
      <c r="R1913"/>
      <c r="S1913"/>
      <c r="T1913"/>
      <c r="U1913" s="57">
        <v>46023</v>
      </c>
      <c r="V1913" s="57">
        <v>46112</v>
      </c>
      <c r="W1913" s="65">
        <f t="shared" si="29"/>
        <v>90</v>
      </c>
    </row>
    <row r="1914" spans="1:23" ht="13.5" x14ac:dyDescent="0.25">
      <c r="A1914" t="s">
        <v>9096</v>
      </c>
      <c r="B1914" s="57">
        <v>46023</v>
      </c>
      <c r="C1914" s="57">
        <v>46112</v>
      </c>
      <c r="D1914" t="s">
        <v>11676</v>
      </c>
      <c r="E1914" t="s">
        <v>9097</v>
      </c>
      <c r="F1914" t="s">
        <v>49</v>
      </c>
      <c r="G1914" t="s">
        <v>50</v>
      </c>
      <c r="H1914" t="s">
        <v>831</v>
      </c>
      <c r="I1914" t="s">
        <v>39</v>
      </c>
      <c r="J1914" t="s">
        <v>17756</v>
      </c>
      <c r="K1914" t="s">
        <v>17757</v>
      </c>
      <c r="L1914" s="66">
        <v>90</v>
      </c>
      <c r="M1914" s="66">
        <v>0</v>
      </c>
      <c r="N1914" t="s">
        <v>832</v>
      </c>
      <c r="O1914" t="s">
        <v>9059</v>
      </c>
      <c r="P1914" t="s">
        <v>11678</v>
      </c>
      <c r="Q1914" t="s">
        <v>224</v>
      </c>
      <c r="R1914"/>
      <c r="S1914"/>
      <c r="T1914"/>
      <c r="U1914" s="57">
        <v>46023</v>
      </c>
      <c r="V1914" s="57">
        <v>46112</v>
      </c>
      <c r="W1914" s="65">
        <f t="shared" si="29"/>
        <v>90</v>
      </c>
    </row>
    <row r="1915" spans="1:23" ht="13.5" x14ac:dyDescent="0.25">
      <c r="A1915" t="s">
        <v>1143</v>
      </c>
      <c r="B1915" s="57">
        <v>46023</v>
      </c>
      <c r="C1915" s="57">
        <v>46112</v>
      </c>
      <c r="D1915" t="s">
        <v>11676</v>
      </c>
      <c r="E1915" t="s">
        <v>1144</v>
      </c>
      <c r="F1915" t="s">
        <v>49</v>
      </c>
      <c r="G1915" t="s">
        <v>50</v>
      </c>
      <c r="H1915" t="s">
        <v>1138</v>
      </c>
      <c r="I1915" t="s">
        <v>39</v>
      </c>
      <c r="J1915" t="s">
        <v>17756</v>
      </c>
      <c r="K1915" t="s">
        <v>17757</v>
      </c>
      <c r="L1915" s="66">
        <v>90</v>
      </c>
      <c r="M1915" s="66">
        <v>0</v>
      </c>
      <c r="N1915" t="s">
        <v>1138</v>
      </c>
      <c r="O1915" t="s">
        <v>965</v>
      </c>
      <c r="P1915" t="s">
        <v>41</v>
      </c>
      <c r="Q1915" t="s">
        <v>224</v>
      </c>
      <c r="R1915"/>
      <c r="S1915"/>
      <c r="T1915"/>
      <c r="U1915" s="57">
        <v>46023</v>
      </c>
      <c r="V1915" s="57">
        <v>46112</v>
      </c>
      <c r="W1915" s="65">
        <f t="shared" si="29"/>
        <v>90</v>
      </c>
    </row>
    <row r="1916" spans="1:23" ht="13.5" x14ac:dyDescent="0.25">
      <c r="A1916" t="s">
        <v>9099</v>
      </c>
      <c r="B1916" s="57">
        <v>46023</v>
      </c>
      <c r="C1916" s="57">
        <v>46112</v>
      </c>
      <c r="D1916" t="s">
        <v>11676</v>
      </c>
      <c r="E1916" t="s">
        <v>9100</v>
      </c>
      <c r="F1916" t="s">
        <v>49</v>
      </c>
      <c r="G1916" t="s">
        <v>50</v>
      </c>
      <c r="H1916" t="s">
        <v>831</v>
      </c>
      <c r="I1916" t="s">
        <v>39</v>
      </c>
      <c r="J1916" t="s">
        <v>17756</v>
      </c>
      <c r="K1916" t="s">
        <v>17757</v>
      </c>
      <c r="L1916" s="66">
        <v>90</v>
      </c>
      <c r="M1916" s="66">
        <v>0</v>
      </c>
      <c r="N1916" t="s">
        <v>832</v>
      </c>
      <c r="O1916" t="s">
        <v>9059</v>
      </c>
      <c r="P1916" t="s">
        <v>11678</v>
      </c>
      <c r="Q1916" t="s">
        <v>224</v>
      </c>
      <c r="R1916"/>
      <c r="S1916"/>
      <c r="T1916"/>
      <c r="U1916" s="57">
        <v>46023</v>
      </c>
      <c r="V1916" s="57">
        <v>46112</v>
      </c>
      <c r="W1916" s="65">
        <f t="shared" si="29"/>
        <v>90</v>
      </c>
    </row>
    <row r="1917" spans="1:23" ht="13.5" x14ac:dyDescent="0.25">
      <c r="A1917" t="s">
        <v>3294</v>
      </c>
      <c r="B1917" s="57">
        <v>46023</v>
      </c>
      <c r="C1917" s="57">
        <v>46112</v>
      </c>
      <c r="D1917" t="s">
        <v>11676</v>
      </c>
      <c r="E1917" t="s">
        <v>3295</v>
      </c>
      <c r="F1917" t="s">
        <v>36</v>
      </c>
      <c r="G1917" t="s">
        <v>37</v>
      </c>
      <c r="H1917" t="s">
        <v>38</v>
      </c>
      <c r="I1917" t="s">
        <v>39</v>
      </c>
      <c r="J1917" t="s">
        <v>17833</v>
      </c>
      <c r="K1917" t="s">
        <v>17834</v>
      </c>
      <c r="L1917" s="66">
        <v>90</v>
      </c>
      <c r="M1917" s="66">
        <v>0</v>
      </c>
      <c r="N1917" t="s">
        <v>38</v>
      </c>
      <c r="O1917" t="s">
        <v>3258</v>
      </c>
      <c r="P1917" t="s">
        <v>41</v>
      </c>
      <c r="Q1917" t="s">
        <v>2249</v>
      </c>
      <c r="R1917" t="s">
        <v>13421</v>
      </c>
      <c r="S1917" t="s">
        <v>13422</v>
      </c>
      <c r="T1917" t="s">
        <v>38</v>
      </c>
      <c r="U1917" s="57">
        <v>46023</v>
      </c>
      <c r="V1917" s="57">
        <v>46112</v>
      </c>
      <c r="W1917" s="65">
        <f t="shared" si="29"/>
        <v>90</v>
      </c>
    </row>
    <row r="1918" spans="1:23" ht="13.5" x14ac:dyDescent="0.25">
      <c r="A1918" t="s">
        <v>7051</v>
      </c>
      <c r="B1918" s="57">
        <v>46023</v>
      </c>
      <c r="C1918" s="57">
        <v>46112</v>
      </c>
      <c r="D1918" t="s">
        <v>11676</v>
      </c>
      <c r="E1918" t="s">
        <v>7052</v>
      </c>
      <c r="F1918" t="s">
        <v>49</v>
      </c>
      <c r="G1918" t="s">
        <v>50</v>
      </c>
      <c r="H1918" t="s">
        <v>6792</v>
      </c>
      <c r="I1918" t="s">
        <v>39</v>
      </c>
      <c r="J1918" t="s">
        <v>17756</v>
      </c>
      <c r="K1918" t="s">
        <v>17757</v>
      </c>
      <c r="L1918" s="66">
        <v>90</v>
      </c>
      <c r="M1918" s="66">
        <v>0</v>
      </c>
      <c r="N1918" t="s">
        <v>6793</v>
      </c>
      <c r="O1918" t="s">
        <v>7033</v>
      </c>
      <c r="P1918" t="s">
        <v>11679</v>
      </c>
      <c r="Q1918" t="s">
        <v>224</v>
      </c>
      <c r="R1918"/>
      <c r="S1918"/>
      <c r="T1918"/>
      <c r="U1918" s="57">
        <v>46023</v>
      </c>
      <c r="V1918" s="57">
        <v>46112</v>
      </c>
      <c r="W1918" s="65">
        <f t="shared" si="29"/>
        <v>90</v>
      </c>
    </row>
    <row r="1919" spans="1:23" ht="13.5" x14ac:dyDescent="0.25">
      <c r="A1919" t="s">
        <v>7014</v>
      </c>
      <c r="B1919" s="57">
        <v>46023</v>
      </c>
      <c r="C1919" s="57">
        <v>46112</v>
      </c>
      <c r="D1919" t="s">
        <v>11676</v>
      </c>
      <c r="E1919" t="s">
        <v>7015</v>
      </c>
      <c r="F1919" t="s">
        <v>49</v>
      </c>
      <c r="G1919" t="s">
        <v>50</v>
      </c>
      <c r="H1919" t="s">
        <v>6841</v>
      </c>
      <c r="I1919" t="s">
        <v>39</v>
      </c>
      <c r="J1919" t="s">
        <v>17756</v>
      </c>
      <c r="K1919" t="s">
        <v>17757</v>
      </c>
      <c r="L1919" s="66">
        <v>90</v>
      </c>
      <c r="M1919" s="66">
        <v>0</v>
      </c>
      <c r="N1919" t="s">
        <v>6842</v>
      </c>
      <c r="O1919" t="s">
        <v>7003</v>
      </c>
      <c r="P1919" t="s">
        <v>11679</v>
      </c>
      <c r="Q1919" t="s">
        <v>224</v>
      </c>
      <c r="R1919"/>
      <c r="S1919"/>
      <c r="T1919"/>
      <c r="U1919" s="57">
        <v>46023</v>
      </c>
      <c r="V1919" s="57">
        <v>46112</v>
      </c>
      <c r="W1919" s="65">
        <f t="shared" si="29"/>
        <v>90</v>
      </c>
    </row>
    <row r="1920" spans="1:23" ht="13.5" x14ac:dyDescent="0.25">
      <c r="A1920" t="s">
        <v>8291</v>
      </c>
      <c r="B1920" s="57">
        <v>46023</v>
      </c>
      <c r="C1920" s="57">
        <v>46112</v>
      </c>
      <c r="D1920" t="s">
        <v>11676</v>
      </c>
      <c r="E1920" t="s">
        <v>8292</v>
      </c>
      <c r="F1920" t="s">
        <v>49</v>
      </c>
      <c r="G1920" t="s">
        <v>50</v>
      </c>
      <c r="H1920" t="s">
        <v>7065</v>
      </c>
      <c r="I1920" t="s">
        <v>39</v>
      </c>
      <c r="J1920" t="s">
        <v>17756</v>
      </c>
      <c r="K1920" t="s">
        <v>17757</v>
      </c>
      <c r="L1920" s="66">
        <v>90</v>
      </c>
      <c r="M1920" s="66">
        <v>0</v>
      </c>
      <c r="N1920" t="s">
        <v>7066</v>
      </c>
      <c r="O1920" t="s">
        <v>8287</v>
      </c>
      <c r="P1920" t="s">
        <v>7061</v>
      </c>
      <c r="Q1920" t="s">
        <v>224</v>
      </c>
      <c r="R1920"/>
      <c r="S1920"/>
      <c r="T1920"/>
      <c r="U1920" s="57">
        <v>46023</v>
      </c>
      <c r="V1920" s="57">
        <v>46112</v>
      </c>
      <c r="W1920" s="65">
        <f t="shared" si="29"/>
        <v>90</v>
      </c>
    </row>
    <row r="1921" spans="1:23" ht="13.5" x14ac:dyDescent="0.25">
      <c r="A1921" t="s">
        <v>7423</v>
      </c>
      <c r="B1921" s="57">
        <v>46023</v>
      </c>
      <c r="C1921" s="57">
        <v>46112</v>
      </c>
      <c r="D1921" t="s">
        <v>11676</v>
      </c>
      <c r="E1921" t="s">
        <v>7424</v>
      </c>
      <c r="F1921" t="s">
        <v>49</v>
      </c>
      <c r="G1921" t="s">
        <v>1932</v>
      </c>
      <c r="H1921" t="s">
        <v>7389</v>
      </c>
      <c r="I1921" t="s">
        <v>39</v>
      </c>
      <c r="J1921" t="s">
        <v>17749</v>
      </c>
      <c r="K1921" t="s">
        <v>17750</v>
      </c>
      <c r="L1921" s="66">
        <v>90</v>
      </c>
      <c r="M1921" s="66">
        <v>0</v>
      </c>
      <c r="N1921" t="s">
        <v>7389</v>
      </c>
      <c r="O1921" t="s">
        <v>7390</v>
      </c>
      <c r="P1921" t="s">
        <v>7061</v>
      </c>
      <c r="Q1921" t="s">
        <v>224</v>
      </c>
      <c r="R1921"/>
      <c r="S1921"/>
      <c r="T1921"/>
      <c r="U1921" s="57">
        <v>46023</v>
      </c>
      <c r="V1921" s="57">
        <v>46112</v>
      </c>
      <c r="W1921" s="65">
        <f t="shared" si="29"/>
        <v>90</v>
      </c>
    </row>
    <row r="1922" spans="1:23" ht="13.5" x14ac:dyDescent="0.25">
      <c r="A1922" t="s">
        <v>5021</v>
      </c>
      <c r="B1922" s="57">
        <v>46023</v>
      </c>
      <c r="C1922" s="57">
        <v>46112</v>
      </c>
      <c r="D1922" t="s">
        <v>11676</v>
      </c>
      <c r="E1922" t="s">
        <v>5022</v>
      </c>
      <c r="F1922" t="s">
        <v>49</v>
      </c>
      <c r="G1922" t="s">
        <v>50</v>
      </c>
      <c r="H1922" t="s">
        <v>831</v>
      </c>
      <c r="I1922" t="s">
        <v>39</v>
      </c>
      <c r="J1922" t="s">
        <v>17756</v>
      </c>
      <c r="K1922" t="s">
        <v>17757</v>
      </c>
      <c r="L1922" s="66">
        <v>90</v>
      </c>
      <c r="M1922" s="66">
        <v>0</v>
      </c>
      <c r="N1922" t="s">
        <v>832</v>
      </c>
      <c r="O1922" t="s">
        <v>4840</v>
      </c>
      <c r="P1922" t="s">
        <v>41</v>
      </c>
      <c r="Q1922" t="s">
        <v>224</v>
      </c>
      <c r="R1922"/>
      <c r="S1922"/>
      <c r="T1922"/>
      <c r="U1922" s="57">
        <v>46023</v>
      </c>
      <c r="V1922" s="57">
        <v>46112</v>
      </c>
      <c r="W1922" s="65">
        <f t="shared" si="29"/>
        <v>90</v>
      </c>
    </row>
    <row r="1923" spans="1:23" ht="13.5" x14ac:dyDescent="0.25">
      <c r="A1923" t="s">
        <v>2193</v>
      </c>
      <c r="B1923" s="57">
        <v>46023</v>
      </c>
      <c r="C1923" s="57">
        <v>46112</v>
      </c>
      <c r="D1923" t="s">
        <v>11676</v>
      </c>
      <c r="E1923" t="s">
        <v>2256</v>
      </c>
      <c r="F1923" t="s">
        <v>49</v>
      </c>
      <c r="G1923" t="s">
        <v>50</v>
      </c>
      <c r="H1923" t="s">
        <v>38</v>
      </c>
      <c r="I1923" t="s">
        <v>39</v>
      </c>
      <c r="J1923" t="s">
        <v>17756</v>
      </c>
      <c r="K1923" t="s">
        <v>17757</v>
      </c>
      <c r="L1923" s="66">
        <v>90</v>
      </c>
      <c r="M1923" s="66">
        <v>0</v>
      </c>
      <c r="N1923" t="s">
        <v>38</v>
      </c>
      <c r="O1923" t="s">
        <v>2222</v>
      </c>
      <c r="P1923" t="s">
        <v>41</v>
      </c>
      <c r="Q1923" t="s">
        <v>224</v>
      </c>
      <c r="R1923"/>
      <c r="S1923"/>
      <c r="T1923"/>
      <c r="U1923" s="57">
        <v>46023</v>
      </c>
      <c r="V1923" s="57">
        <v>46112</v>
      </c>
      <c r="W1923" s="65">
        <f t="shared" ref="W1923:W1986" si="30">(V1923-U1923)+1</f>
        <v>90</v>
      </c>
    </row>
    <row r="1924" spans="1:23" ht="13.5" x14ac:dyDescent="0.25">
      <c r="A1924" t="s">
        <v>1148</v>
      </c>
      <c r="B1924" s="57">
        <v>46023</v>
      </c>
      <c r="C1924" s="57">
        <v>46112</v>
      </c>
      <c r="D1924" t="s">
        <v>11676</v>
      </c>
      <c r="E1924" t="s">
        <v>1149</v>
      </c>
      <c r="F1924" t="s">
        <v>49</v>
      </c>
      <c r="G1924" t="s">
        <v>50</v>
      </c>
      <c r="H1924" t="s">
        <v>1138</v>
      </c>
      <c r="I1924" t="s">
        <v>39</v>
      </c>
      <c r="J1924" t="s">
        <v>17756</v>
      </c>
      <c r="K1924" t="s">
        <v>17757</v>
      </c>
      <c r="L1924" s="66">
        <v>90</v>
      </c>
      <c r="M1924" s="66">
        <v>0</v>
      </c>
      <c r="N1924" t="s">
        <v>1138</v>
      </c>
      <c r="O1924" t="s">
        <v>965</v>
      </c>
      <c r="P1924" t="s">
        <v>41</v>
      </c>
      <c r="Q1924" t="s">
        <v>224</v>
      </c>
      <c r="R1924"/>
      <c r="S1924"/>
      <c r="T1924"/>
      <c r="U1924" s="57">
        <v>46023</v>
      </c>
      <c r="V1924" s="57">
        <v>46112</v>
      </c>
      <c r="W1924" s="65">
        <f t="shared" si="30"/>
        <v>90</v>
      </c>
    </row>
    <row r="1925" spans="1:23" ht="13.5" x14ac:dyDescent="0.25">
      <c r="A1925" t="s">
        <v>102</v>
      </c>
      <c r="B1925" s="57">
        <v>46023</v>
      </c>
      <c r="C1925" s="57">
        <v>46112</v>
      </c>
      <c r="D1925" t="s">
        <v>11676</v>
      </c>
      <c r="E1925" t="s">
        <v>103</v>
      </c>
      <c r="F1925" t="s">
        <v>49</v>
      </c>
      <c r="G1925" t="s">
        <v>50</v>
      </c>
      <c r="H1925" t="s">
        <v>62</v>
      </c>
      <c r="I1925" t="s">
        <v>39</v>
      </c>
      <c r="J1925" t="s">
        <v>17756</v>
      </c>
      <c r="K1925" t="s">
        <v>17757</v>
      </c>
      <c r="L1925" s="66">
        <v>90</v>
      </c>
      <c r="M1925" s="66">
        <v>0</v>
      </c>
      <c r="N1925" t="s">
        <v>62</v>
      </c>
      <c r="O1925" t="s">
        <v>40</v>
      </c>
      <c r="P1925" t="s">
        <v>41</v>
      </c>
      <c r="Q1925" t="s">
        <v>224</v>
      </c>
      <c r="R1925"/>
      <c r="S1925"/>
      <c r="T1925"/>
      <c r="U1925" s="57">
        <v>46023</v>
      </c>
      <c r="V1925" s="57">
        <v>46112</v>
      </c>
      <c r="W1925" s="65">
        <f t="shared" si="30"/>
        <v>90</v>
      </c>
    </row>
    <row r="1926" spans="1:23" ht="13.5" x14ac:dyDescent="0.25">
      <c r="A1926" t="s">
        <v>3026</v>
      </c>
      <c r="B1926" s="57">
        <v>46023</v>
      </c>
      <c r="C1926" s="57">
        <v>46112</v>
      </c>
      <c r="D1926" t="s">
        <v>11676</v>
      </c>
      <c r="E1926" t="s">
        <v>5335</v>
      </c>
      <c r="F1926" t="s">
        <v>36</v>
      </c>
      <c r="G1926" t="s">
        <v>330</v>
      </c>
      <c r="H1926" t="s">
        <v>159</v>
      </c>
      <c r="I1926" t="s">
        <v>39</v>
      </c>
      <c r="J1926" t="s">
        <v>17833</v>
      </c>
      <c r="K1926" t="s">
        <v>17834</v>
      </c>
      <c r="L1926" s="66">
        <v>90</v>
      </c>
      <c r="M1926" s="66">
        <v>0</v>
      </c>
      <c r="N1926" t="s">
        <v>160</v>
      </c>
      <c r="O1926" t="s">
        <v>5290</v>
      </c>
      <c r="P1926" t="s">
        <v>41</v>
      </c>
      <c r="Q1926" t="s">
        <v>11092</v>
      </c>
      <c r="R1926" t="s">
        <v>15049</v>
      </c>
      <c r="S1926" t="s">
        <v>15050</v>
      </c>
      <c r="T1926"/>
      <c r="U1926" s="57">
        <v>46023</v>
      </c>
      <c r="V1926" s="57">
        <v>46112</v>
      </c>
      <c r="W1926" s="65">
        <f t="shared" si="30"/>
        <v>90</v>
      </c>
    </row>
    <row r="1927" spans="1:23" ht="13.5" x14ac:dyDescent="0.25">
      <c r="A1927" t="s">
        <v>6648</v>
      </c>
      <c r="B1927" s="57">
        <v>46023</v>
      </c>
      <c r="C1927" s="57">
        <v>46112</v>
      </c>
      <c r="D1927" t="s">
        <v>11676</v>
      </c>
      <c r="E1927" t="s">
        <v>6649</v>
      </c>
      <c r="F1927" t="s">
        <v>49</v>
      </c>
      <c r="G1927" t="s">
        <v>50</v>
      </c>
      <c r="H1927" t="s">
        <v>241</v>
      </c>
      <c r="I1927" t="s">
        <v>39</v>
      </c>
      <c r="J1927" t="s">
        <v>17756</v>
      </c>
      <c r="K1927" t="s">
        <v>17757</v>
      </c>
      <c r="L1927" s="66">
        <v>90</v>
      </c>
      <c r="M1927" s="66">
        <v>0</v>
      </c>
      <c r="N1927" t="s">
        <v>242</v>
      </c>
      <c r="O1927" t="s">
        <v>6565</v>
      </c>
      <c r="P1927" t="s">
        <v>41</v>
      </c>
      <c r="Q1927" t="s">
        <v>224</v>
      </c>
      <c r="R1927"/>
      <c r="S1927"/>
      <c r="T1927"/>
      <c r="U1927" s="57">
        <v>46023</v>
      </c>
      <c r="V1927" s="57">
        <v>46112</v>
      </c>
      <c r="W1927" s="65">
        <f t="shared" si="30"/>
        <v>90</v>
      </c>
    </row>
    <row r="1928" spans="1:23" ht="13.5" x14ac:dyDescent="0.25">
      <c r="A1928" t="s">
        <v>6651</v>
      </c>
      <c r="B1928" s="57">
        <v>46023</v>
      </c>
      <c r="C1928" s="57">
        <v>46112</v>
      </c>
      <c r="D1928" t="s">
        <v>11676</v>
      </c>
      <c r="E1928" t="s">
        <v>6652</v>
      </c>
      <c r="F1928" t="s">
        <v>49</v>
      </c>
      <c r="G1928" t="s">
        <v>50</v>
      </c>
      <c r="H1928" t="s">
        <v>241</v>
      </c>
      <c r="I1928" t="s">
        <v>39</v>
      </c>
      <c r="J1928" t="s">
        <v>17756</v>
      </c>
      <c r="K1928" t="s">
        <v>17757</v>
      </c>
      <c r="L1928" s="66">
        <v>90</v>
      </c>
      <c r="M1928" s="66">
        <v>0</v>
      </c>
      <c r="N1928" t="s">
        <v>242</v>
      </c>
      <c r="O1928" t="s">
        <v>6565</v>
      </c>
      <c r="P1928" t="s">
        <v>41</v>
      </c>
      <c r="Q1928" t="s">
        <v>224</v>
      </c>
      <c r="R1928"/>
      <c r="S1928"/>
      <c r="T1928"/>
      <c r="U1928" s="57">
        <v>46023</v>
      </c>
      <c r="V1928" s="57">
        <v>46112</v>
      </c>
      <c r="W1928" s="65">
        <f t="shared" si="30"/>
        <v>90</v>
      </c>
    </row>
    <row r="1929" spans="1:23" ht="13.5" x14ac:dyDescent="0.25">
      <c r="A1929" t="s">
        <v>9889</v>
      </c>
      <c r="B1929" s="57">
        <v>46023</v>
      </c>
      <c r="C1929" s="57">
        <v>46112</v>
      </c>
      <c r="D1929" t="s">
        <v>11676</v>
      </c>
      <c r="E1929" t="s">
        <v>9890</v>
      </c>
      <c r="F1929" t="s">
        <v>49</v>
      </c>
      <c r="G1929" t="s">
        <v>50</v>
      </c>
      <c r="H1929" t="s">
        <v>9426</v>
      </c>
      <c r="I1929" t="s">
        <v>39</v>
      </c>
      <c r="J1929" t="s">
        <v>17756</v>
      </c>
      <c r="K1929" t="s">
        <v>17757</v>
      </c>
      <c r="L1929" s="66">
        <v>90</v>
      </c>
      <c r="M1929" s="66">
        <v>0</v>
      </c>
      <c r="N1929" t="s">
        <v>9427</v>
      </c>
      <c r="O1929" t="s">
        <v>9428</v>
      </c>
      <c r="P1929" t="s">
        <v>11678</v>
      </c>
      <c r="Q1929" t="s">
        <v>224</v>
      </c>
      <c r="R1929"/>
      <c r="S1929"/>
      <c r="T1929"/>
      <c r="U1929" s="57">
        <v>46023</v>
      </c>
      <c r="V1929" s="57">
        <v>46112</v>
      </c>
      <c r="W1929" s="65">
        <f t="shared" si="30"/>
        <v>90</v>
      </c>
    </row>
    <row r="1930" spans="1:23" ht="13.5" x14ac:dyDescent="0.25">
      <c r="A1930" t="s">
        <v>9894</v>
      </c>
      <c r="B1930" s="57">
        <v>46023</v>
      </c>
      <c r="C1930" s="57">
        <v>46112</v>
      </c>
      <c r="D1930" t="s">
        <v>11676</v>
      </c>
      <c r="E1930" t="s">
        <v>9895</v>
      </c>
      <c r="F1930" t="s">
        <v>49</v>
      </c>
      <c r="G1930" t="s">
        <v>50</v>
      </c>
      <c r="H1930" t="s">
        <v>9426</v>
      </c>
      <c r="I1930" t="s">
        <v>39</v>
      </c>
      <c r="J1930" t="s">
        <v>17756</v>
      </c>
      <c r="K1930" t="s">
        <v>17757</v>
      </c>
      <c r="L1930" s="66">
        <v>90</v>
      </c>
      <c r="M1930" s="66">
        <v>0</v>
      </c>
      <c r="N1930" t="s">
        <v>9427</v>
      </c>
      <c r="O1930" t="s">
        <v>9428</v>
      </c>
      <c r="P1930" t="s">
        <v>11678</v>
      </c>
      <c r="Q1930" t="s">
        <v>224</v>
      </c>
      <c r="R1930"/>
      <c r="S1930"/>
      <c r="T1930"/>
      <c r="U1930" s="57">
        <v>46023</v>
      </c>
      <c r="V1930" s="57">
        <v>46112</v>
      </c>
      <c r="W1930" s="65">
        <f t="shared" si="30"/>
        <v>90</v>
      </c>
    </row>
    <row r="1931" spans="1:23" ht="13.5" x14ac:dyDescent="0.25">
      <c r="A1931" t="s">
        <v>7319</v>
      </c>
      <c r="B1931" s="57">
        <v>46023</v>
      </c>
      <c r="C1931" s="57">
        <v>46112</v>
      </c>
      <c r="D1931" t="s">
        <v>11676</v>
      </c>
      <c r="E1931" t="s">
        <v>7320</v>
      </c>
      <c r="F1931" t="s">
        <v>49</v>
      </c>
      <c r="G1931" t="s">
        <v>50</v>
      </c>
      <c r="H1931" t="s">
        <v>7305</v>
      </c>
      <c r="I1931" t="s">
        <v>39</v>
      </c>
      <c r="J1931" t="s">
        <v>17756</v>
      </c>
      <c r="K1931" t="s">
        <v>17757</v>
      </c>
      <c r="L1931" s="66">
        <v>90</v>
      </c>
      <c r="M1931" s="66">
        <v>0</v>
      </c>
      <c r="N1931" t="s">
        <v>7306</v>
      </c>
      <c r="O1931" t="s">
        <v>7300</v>
      </c>
      <c r="P1931" t="s">
        <v>7061</v>
      </c>
      <c r="Q1931" t="s">
        <v>224</v>
      </c>
      <c r="R1931"/>
      <c r="S1931"/>
      <c r="T1931"/>
      <c r="U1931" s="57">
        <v>46023</v>
      </c>
      <c r="V1931" s="57">
        <v>46112</v>
      </c>
      <c r="W1931" s="65">
        <f t="shared" si="30"/>
        <v>90</v>
      </c>
    </row>
    <row r="1932" spans="1:23" ht="13.5" x14ac:dyDescent="0.25">
      <c r="A1932" t="s">
        <v>9903</v>
      </c>
      <c r="B1932" s="57">
        <v>46023</v>
      </c>
      <c r="C1932" s="57">
        <v>46112</v>
      </c>
      <c r="D1932" t="s">
        <v>11676</v>
      </c>
      <c r="E1932" t="s">
        <v>9904</v>
      </c>
      <c r="F1932" t="s">
        <v>49</v>
      </c>
      <c r="G1932" t="s">
        <v>50</v>
      </c>
      <c r="H1932" t="s">
        <v>9426</v>
      </c>
      <c r="I1932" t="s">
        <v>39</v>
      </c>
      <c r="J1932" t="s">
        <v>17756</v>
      </c>
      <c r="K1932" t="s">
        <v>17757</v>
      </c>
      <c r="L1932" s="66">
        <v>90</v>
      </c>
      <c r="M1932" s="66">
        <v>0</v>
      </c>
      <c r="N1932" t="s">
        <v>9427</v>
      </c>
      <c r="O1932" t="s">
        <v>9428</v>
      </c>
      <c r="P1932" t="s">
        <v>11678</v>
      </c>
      <c r="Q1932" t="s">
        <v>224</v>
      </c>
      <c r="R1932"/>
      <c r="S1932"/>
      <c r="T1932"/>
      <c r="U1932" s="57">
        <v>46023</v>
      </c>
      <c r="V1932" s="57">
        <v>46112</v>
      </c>
      <c r="W1932" s="65">
        <f t="shared" si="30"/>
        <v>90</v>
      </c>
    </row>
    <row r="1933" spans="1:23" ht="13.5" x14ac:dyDescent="0.25">
      <c r="A1933" t="s">
        <v>9906</v>
      </c>
      <c r="B1933" s="57">
        <v>46023</v>
      </c>
      <c r="C1933" s="57">
        <v>46112</v>
      </c>
      <c r="D1933" t="s">
        <v>11676</v>
      </c>
      <c r="E1933" t="s">
        <v>9907</v>
      </c>
      <c r="F1933" t="s">
        <v>49</v>
      </c>
      <c r="G1933" t="s">
        <v>50</v>
      </c>
      <c r="H1933" t="s">
        <v>9426</v>
      </c>
      <c r="I1933" t="s">
        <v>39</v>
      </c>
      <c r="J1933" t="s">
        <v>17756</v>
      </c>
      <c r="K1933" t="s">
        <v>17757</v>
      </c>
      <c r="L1933" s="66">
        <v>90</v>
      </c>
      <c r="M1933" s="66">
        <v>0</v>
      </c>
      <c r="N1933" t="s">
        <v>9427</v>
      </c>
      <c r="O1933" t="s">
        <v>9428</v>
      </c>
      <c r="P1933" t="s">
        <v>11678</v>
      </c>
      <c r="Q1933" t="s">
        <v>224</v>
      </c>
      <c r="R1933"/>
      <c r="S1933"/>
      <c r="T1933"/>
      <c r="U1933" s="57">
        <v>46023</v>
      </c>
      <c r="V1933" s="57">
        <v>46112</v>
      </c>
      <c r="W1933" s="65">
        <f t="shared" si="30"/>
        <v>90</v>
      </c>
    </row>
    <row r="1934" spans="1:23" ht="13.5" x14ac:dyDescent="0.25">
      <c r="A1934" t="s">
        <v>5028</v>
      </c>
      <c r="B1934" s="57">
        <v>46023</v>
      </c>
      <c r="C1934" s="57">
        <v>46112</v>
      </c>
      <c r="D1934" t="s">
        <v>11676</v>
      </c>
      <c r="E1934" t="s">
        <v>5029</v>
      </c>
      <c r="F1934" t="s">
        <v>49</v>
      </c>
      <c r="G1934" t="s">
        <v>50</v>
      </c>
      <c r="H1934" t="s">
        <v>831</v>
      </c>
      <c r="I1934" t="s">
        <v>39</v>
      </c>
      <c r="J1934" t="s">
        <v>17756</v>
      </c>
      <c r="K1934" t="s">
        <v>17757</v>
      </c>
      <c r="L1934" s="66">
        <v>90</v>
      </c>
      <c r="M1934" s="66">
        <v>0</v>
      </c>
      <c r="N1934" t="s">
        <v>832</v>
      </c>
      <c r="O1934" t="s">
        <v>4840</v>
      </c>
      <c r="P1934" t="s">
        <v>41</v>
      </c>
      <c r="Q1934" t="s">
        <v>224</v>
      </c>
      <c r="R1934"/>
      <c r="S1934"/>
      <c r="T1934"/>
      <c r="U1934" s="57">
        <v>46023</v>
      </c>
      <c r="V1934" s="57">
        <v>46112</v>
      </c>
      <c r="W1934" s="65">
        <f t="shared" si="30"/>
        <v>90</v>
      </c>
    </row>
    <row r="1935" spans="1:23" ht="13.5" x14ac:dyDescent="0.25">
      <c r="A1935" t="s">
        <v>7432</v>
      </c>
      <c r="B1935" s="57">
        <v>46023</v>
      </c>
      <c r="C1935" s="57">
        <v>46112</v>
      </c>
      <c r="D1935" t="s">
        <v>11676</v>
      </c>
      <c r="E1935" t="s">
        <v>7433</v>
      </c>
      <c r="F1935" t="s">
        <v>49</v>
      </c>
      <c r="G1935" t="s">
        <v>1932</v>
      </c>
      <c r="H1935" t="s">
        <v>7389</v>
      </c>
      <c r="I1935" t="s">
        <v>39</v>
      </c>
      <c r="J1935" t="s">
        <v>17749</v>
      </c>
      <c r="K1935" t="s">
        <v>17750</v>
      </c>
      <c r="L1935" s="66">
        <v>90</v>
      </c>
      <c r="M1935" s="66">
        <v>0</v>
      </c>
      <c r="N1935" t="s">
        <v>7389</v>
      </c>
      <c r="O1935" t="s">
        <v>7390</v>
      </c>
      <c r="P1935" t="s">
        <v>7061</v>
      </c>
      <c r="Q1935" t="s">
        <v>224</v>
      </c>
      <c r="R1935"/>
      <c r="S1935"/>
      <c r="T1935"/>
      <c r="U1935" s="57">
        <v>46023</v>
      </c>
      <c r="V1935" s="57">
        <v>46112</v>
      </c>
      <c r="W1935" s="65">
        <f t="shared" si="30"/>
        <v>90</v>
      </c>
    </row>
    <row r="1936" spans="1:23" ht="13.5" x14ac:dyDescent="0.25">
      <c r="A1936" t="s">
        <v>9909</v>
      </c>
      <c r="B1936" s="57">
        <v>46023</v>
      </c>
      <c r="C1936" s="57">
        <v>46112</v>
      </c>
      <c r="D1936" t="s">
        <v>11676</v>
      </c>
      <c r="E1936" t="s">
        <v>10026</v>
      </c>
      <c r="F1936" t="s">
        <v>36</v>
      </c>
      <c r="G1936" t="s">
        <v>37</v>
      </c>
      <c r="H1936" t="s">
        <v>9426</v>
      </c>
      <c r="I1936" t="s">
        <v>39</v>
      </c>
      <c r="J1936" t="s">
        <v>17833</v>
      </c>
      <c r="K1936" t="s">
        <v>17834</v>
      </c>
      <c r="L1936" s="66">
        <v>90</v>
      </c>
      <c r="M1936" s="66">
        <v>0</v>
      </c>
      <c r="N1936" t="s">
        <v>9427</v>
      </c>
      <c r="O1936" t="s">
        <v>9944</v>
      </c>
      <c r="P1936" t="s">
        <v>11678</v>
      </c>
      <c r="Q1936" t="s">
        <v>10006</v>
      </c>
      <c r="R1936" t="s">
        <v>13215</v>
      </c>
      <c r="S1936" t="s">
        <v>13216</v>
      </c>
      <c r="T1936" t="s">
        <v>9427</v>
      </c>
      <c r="U1936" s="57">
        <v>46023</v>
      </c>
      <c r="V1936" s="57">
        <v>46112</v>
      </c>
      <c r="W1936" s="65">
        <f t="shared" si="30"/>
        <v>90</v>
      </c>
    </row>
    <row r="1937" spans="1:23" ht="13.5" x14ac:dyDescent="0.25">
      <c r="A1937" t="s">
        <v>829</v>
      </c>
      <c r="B1937" s="57">
        <v>46023</v>
      </c>
      <c r="C1937" s="57">
        <v>46112</v>
      </c>
      <c r="D1937" t="s">
        <v>11676</v>
      </c>
      <c r="E1937" t="s">
        <v>9180</v>
      </c>
      <c r="F1937" t="s">
        <v>49</v>
      </c>
      <c r="G1937" t="s">
        <v>50</v>
      </c>
      <c r="H1937" t="s">
        <v>831</v>
      </c>
      <c r="I1937" t="s">
        <v>39</v>
      </c>
      <c r="J1937" t="s">
        <v>17756</v>
      </c>
      <c r="K1937" t="s">
        <v>17757</v>
      </c>
      <c r="L1937" s="66">
        <v>90</v>
      </c>
      <c r="M1937" s="66">
        <v>0</v>
      </c>
      <c r="N1937" t="s">
        <v>832</v>
      </c>
      <c r="O1937" t="s">
        <v>833</v>
      </c>
      <c r="P1937" t="s">
        <v>11678</v>
      </c>
      <c r="Q1937" t="s">
        <v>224</v>
      </c>
      <c r="R1937"/>
      <c r="S1937"/>
      <c r="T1937"/>
      <c r="U1937" s="57">
        <v>46023</v>
      </c>
      <c r="V1937" s="57">
        <v>46112</v>
      </c>
      <c r="W1937" s="65">
        <f t="shared" si="30"/>
        <v>90</v>
      </c>
    </row>
    <row r="1938" spans="1:23" ht="13.5" x14ac:dyDescent="0.25">
      <c r="A1938" t="s">
        <v>5033</v>
      </c>
      <c r="B1938" s="57">
        <v>46023</v>
      </c>
      <c r="C1938" s="57">
        <v>46112</v>
      </c>
      <c r="D1938" t="s">
        <v>11676</v>
      </c>
      <c r="E1938" t="s">
        <v>5034</v>
      </c>
      <c r="F1938" t="s">
        <v>49</v>
      </c>
      <c r="G1938" t="s">
        <v>50</v>
      </c>
      <c r="H1938" t="s">
        <v>831</v>
      </c>
      <c r="I1938" t="s">
        <v>39</v>
      </c>
      <c r="J1938" t="s">
        <v>17756</v>
      </c>
      <c r="K1938" t="s">
        <v>17757</v>
      </c>
      <c r="L1938" s="66">
        <v>90</v>
      </c>
      <c r="M1938" s="66">
        <v>0</v>
      </c>
      <c r="N1938" t="s">
        <v>832</v>
      </c>
      <c r="O1938" t="s">
        <v>4840</v>
      </c>
      <c r="P1938" t="s">
        <v>41</v>
      </c>
      <c r="Q1938" t="s">
        <v>224</v>
      </c>
      <c r="R1938"/>
      <c r="S1938"/>
      <c r="T1938"/>
      <c r="U1938" s="57">
        <v>46023</v>
      </c>
      <c r="V1938" s="57">
        <v>46112</v>
      </c>
      <c r="W1938" s="65">
        <f t="shared" si="30"/>
        <v>90</v>
      </c>
    </row>
    <row r="1939" spans="1:23" ht="13.5" x14ac:dyDescent="0.25">
      <c r="A1939" t="s">
        <v>9918</v>
      </c>
      <c r="B1939" s="57">
        <v>46023</v>
      </c>
      <c r="C1939" s="57">
        <v>46112</v>
      </c>
      <c r="D1939" t="s">
        <v>11676</v>
      </c>
      <c r="E1939" t="s">
        <v>9919</v>
      </c>
      <c r="F1939" t="s">
        <v>49</v>
      </c>
      <c r="G1939" t="s">
        <v>50</v>
      </c>
      <c r="H1939" t="s">
        <v>9426</v>
      </c>
      <c r="I1939" t="s">
        <v>39</v>
      </c>
      <c r="J1939" t="s">
        <v>17756</v>
      </c>
      <c r="K1939" t="s">
        <v>17757</v>
      </c>
      <c r="L1939" s="66">
        <v>90</v>
      </c>
      <c r="M1939" s="66">
        <v>0</v>
      </c>
      <c r="N1939" t="s">
        <v>9427</v>
      </c>
      <c r="O1939" t="s">
        <v>9428</v>
      </c>
      <c r="P1939" t="s">
        <v>11678</v>
      </c>
      <c r="Q1939" t="s">
        <v>224</v>
      </c>
      <c r="R1939"/>
      <c r="S1939"/>
      <c r="T1939"/>
      <c r="U1939" s="57">
        <v>46023</v>
      </c>
      <c r="V1939" s="57">
        <v>46112</v>
      </c>
      <c r="W1939" s="65">
        <f t="shared" si="30"/>
        <v>90</v>
      </c>
    </row>
    <row r="1940" spans="1:23" ht="13.5" x14ac:dyDescent="0.25">
      <c r="A1940" t="s">
        <v>3491</v>
      </c>
      <c r="B1940" s="57">
        <v>46023</v>
      </c>
      <c r="C1940" s="57">
        <v>46112</v>
      </c>
      <c r="D1940" t="s">
        <v>11676</v>
      </c>
      <c r="E1940" t="s">
        <v>3492</v>
      </c>
      <c r="F1940" t="s">
        <v>36</v>
      </c>
      <c r="G1940" t="s">
        <v>130</v>
      </c>
      <c r="H1940" t="s">
        <v>1343</v>
      </c>
      <c r="I1940" t="s">
        <v>39</v>
      </c>
      <c r="J1940" t="s">
        <v>17833</v>
      </c>
      <c r="K1940" t="s">
        <v>17834</v>
      </c>
      <c r="L1940" s="66">
        <v>90</v>
      </c>
      <c r="M1940" s="66">
        <v>0</v>
      </c>
      <c r="N1940" t="s">
        <v>1344</v>
      </c>
      <c r="O1940" t="s">
        <v>3455</v>
      </c>
      <c r="P1940" t="s">
        <v>41</v>
      </c>
      <c r="Q1940" t="s">
        <v>10664</v>
      </c>
      <c r="R1940" t="s">
        <v>15071</v>
      </c>
      <c r="S1940" t="s">
        <v>15072</v>
      </c>
      <c r="T1940"/>
      <c r="U1940" s="57">
        <v>46023</v>
      </c>
      <c r="V1940" s="57">
        <v>46112</v>
      </c>
      <c r="W1940" s="65">
        <f t="shared" si="30"/>
        <v>90</v>
      </c>
    </row>
    <row r="1941" spans="1:23" ht="13.5" x14ac:dyDescent="0.25">
      <c r="A1941" t="s">
        <v>7864</v>
      </c>
      <c r="B1941" s="57">
        <v>46023</v>
      </c>
      <c r="C1941" s="57">
        <v>46112</v>
      </c>
      <c r="D1941" t="s">
        <v>11676</v>
      </c>
      <c r="E1941" t="s">
        <v>7865</v>
      </c>
      <c r="F1941" t="s">
        <v>49</v>
      </c>
      <c r="G1941" t="s">
        <v>50</v>
      </c>
      <c r="H1941" t="s">
        <v>7794</v>
      </c>
      <c r="I1941" t="s">
        <v>39</v>
      </c>
      <c r="J1941" t="s">
        <v>17756</v>
      </c>
      <c r="K1941" t="s">
        <v>17757</v>
      </c>
      <c r="L1941" s="66">
        <v>90</v>
      </c>
      <c r="M1941" s="66">
        <v>0</v>
      </c>
      <c r="N1941" t="s">
        <v>7794</v>
      </c>
      <c r="O1941" t="s">
        <v>7866</v>
      </c>
      <c r="P1941" t="s">
        <v>7061</v>
      </c>
      <c r="Q1941" t="s">
        <v>224</v>
      </c>
      <c r="R1941"/>
      <c r="S1941"/>
      <c r="T1941"/>
      <c r="U1941" s="57">
        <v>46023</v>
      </c>
      <c r="V1941" s="57">
        <v>46112</v>
      </c>
      <c r="W1941" s="65">
        <f t="shared" si="30"/>
        <v>90</v>
      </c>
    </row>
    <row r="1942" spans="1:23" ht="13.5" x14ac:dyDescent="0.25">
      <c r="A1942" t="s">
        <v>9922</v>
      </c>
      <c r="B1942" s="57">
        <v>46023</v>
      </c>
      <c r="C1942" s="57">
        <v>46112</v>
      </c>
      <c r="D1942" t="s">
        <v>11676</v>
      </c>
      <c r="E1942" t="s">
        <v>9923</v>
      </c>
      <c r="F1942" t="s">
        <v>49</v>
      </c>
      <c r="G1942" t="s">
        <v>50</v>
      </c>
      <c r="H1942" t="s">
        <v>9426</v>
      </c>
      <c r="I1942" t="s">
        <v>39</v>
      </c>
      <c r="J1942" t="s">
        <v>17756</v>
      </c>
      <c r="K1942" t="s">
        <v>17757</v>
      </c>
      <c r="L1942" s="66">
        <v>90</v>
      </c>
      <c r="M1942" s="66">
        <v>0</v>
      </c>
      <c r="N1942" t="s">
        <v>9427</v>
      </c>
      <c r="O1942" t="s">
        <v>9428</v>
      </c>
      <c r="P1942" t="s">
        <v>11678</v>
      </c>
      <c r="Q1942" t="s">
        <v>224</v>
      </c>
      <c r="R1942"/>
      <c r="S1942"/>
      <c r="T1942"/>
      <c r="U1942" s="57">
        <v>46023</v>
      </c>
      <c r="V1942" s="57">
        <v>46112</v>
      </c>
      <c r="W1942" s="65">
        <f t="shared" si="30"/>
        <v>90</v>
      </c>
    </row>
    <row r="1943" spans="1:23" ht="13.5" x14ac:dyDescent="0.25">
      <c r="A1943" t="s">
        <v>5036</v>
      </c>
      <c r="B1943" s="57">
        <v>46023</v>
      </c>
      <c r="C1943" s="57">
        <v>46112</v>
      </c>
      <c r="D1943" t="s">
        <v>11676</v>
      </c>
      <c r="E1943" t="s">
        <v>9423</v>
      </c>
      <c r="F1943" t="s">
        <v>49</v>
      </c>
      <c r="G1943" t="s">
        <v>50</v>
      </c>
      <c r="H1943" t="s">
        <v>9188</v>
      </c>
      <c r="I1943" t="s">
        <v>39</v>
      </c>
      <c r="J1943" t="s">
        <v>17756</v>
      </c>
      <c r="K1943" t="s">
        <v>17757</v>
      </c>
      <c r="L1943" s="66">
        <v>90</v>
      </c>
      <c r="M1943" s="66">
        <v>0</v>
      </c>
      <c r="N1943" t="s">
        <v>9189</v>
      </c>
      <c r="O1943" t="s">
        <v>9387</v>
      </c>
      <c r="P1943" t="s">
        <v>11678</v>
      </c>
      <c r="Q1943" t="s">
        <v>224</v>
      </c>
      <c r="R1943"/>
      <c r="S1943"/>
      <c r="T1943"/>
      <c r="U1943" s="57">
        <v>46023</v>
      </c>
      <c r="V1943" s="57">
        <v>46112</v>
      </c>
      <c r="W1943" s="65">
        <f t="shared" si="30"/>
        <v>90</v>
      </c>
    </row>
    <row r="1944" spans="1:23" ht="13.5" x14ac:dyDescent="0.25">
      <c r="A1944" t="s">
        <v>9934</v>
      </c>
      <c r="B1944" s="57">
        <v>46023</v>
      </c>
      <c r="C1944" s="57">
        <v>46112</v>
      </c>
      <c r="D1944" t="s">
        <v>11676</v>
      </c>
      <c r="E1944" t="s">
        <v>9935</v>
      </c>
      <c r="F1944" t="s">
        <v>49</v>
      </c>
      <c r="G1944" t="s">
        <v>50</v>
      </c>
      <c r="H1944" t="s">
        <v>9426</v>
      </c>
      <c r="I1944" t="s">
        <v>39</v>
      </c>
      <c r="J1944" t="s">
        <v>17756</v>
      </c>
      <c r="K1944" t="s">
        <v>17757</v>
      </c>
      <c r="L1944" s="66">
        <v>90</v>
      </c>
      <c r="M1944" s="66">
        <v>0</v>
      </c>
      <c r="N1944" t="s">
        <v>9427</v>
      </c>
      <c r="O1944" t="s">
        <v>9428</v>
      </c>
      <c r="P1944" t="s">
        <v>11678</v>
      </c>
      <c r="Q1944" t="s">
        <v>224</v>
      </c>
      <c r="R1944"/>
      <c r="S1944"/>
      <c r="T1944"/>
      <c r="U1944" s="57">
        <v>46023</v>
      </c>
      <c r="V1944" s="57">
        <v>46112</v>
      </c>
      <c r="W1944" s="65">
        <f t="shared" si="30"/>
        <v>90</v>
      </c>
    </row>
    <row r="1945" spans="1:23" ht="13.5" x14ac:dyDescent="0.25">
      <c r="A1945" t="s">
        <v>9369</v>
      </c>
      <c r="B1945" s="57">
        <v>46023</v>
      </c>
      <c r="C1945" s="57">
        <v>46112</v>
      </c>
      <c r="D1945" t="s">
        <v>11676</v>
      </c>
      <c r="E1945" t="s">
        <v>9370</v>
      </c>
      <c r="F1945" t="s">
        <v>36</v>
      </c>
      <c r="G1945" t="s">
        <v>130</v>
      </c>
      <c r="H1945" t="s">
        <v>9188</v>
      </c>
      <c r="I1945" t="s">
        <v>39</v>
      </c>
      <c r="J1945" t="s">
        <v>17833</v>
      </c>
      <c r="K1945" t="s">
        <v>17834</v>
      </c>
      <c r="L1945" s="66">
        <v>90</v>
      </c>
      <c r="M1945" s="66">
        <v>0</v>
      </c>
      <c r="N1945" t="s">
        <v>9189</v>
      </c>
      <c r="O1945" t="s">
        <v>9190</v>
      </c>
      <c r="P1945" t="s">
        <v>11678</v>
      </c>
      <c r="Q1945" t="s">
        <v>7209</v>
      </c>
      <c r="R1945" t="s">
        <v>15073</v>
      </c>
      <c r="S1945" t="s">
        <v>15074</v>
      </c>
      <c r="T1945"/>
      <c r="U1945" s="57">
        <v>46023</v>
      </c>
      <c r="V1945" s="57">
        <v>46112</v>
      </c>
      <c r="W1945" s="65">
        <f t="shared" si="30"/>
        <v>90</v>
      </c>
    </row>
    <row r="1946" spans="1:23" ht="13.5" x14ac:dyDescent="0.25">
      <c r="A1946" t="s">
        <v>9939</v>
      </c>
      <c r="B1946" s="57">
        <v>46023</v>
      </c>
      <c r="C1946" s="57">
        <v>46112</v>
      </c>
      <c r="D1946" t="s">
        <v>11676</v>
      </c>
      <c r="E1946" t="s">
        <v>9940</v>
      </c>
      <c r="F1946" t="s">
        <v>49</v>
      </c>
      <c r="G1946" t="s">
        <v>50</v>
      </c>
      <c r="H1946" t="s">
        <v>9426</v>
      </c>
      <c r="I1946" t="s">
        <v>39</v>
      </c>
      <c r="J1946" t="s">
        <v>17756</v>
      </c>
      <c r="K1946" t="s">
        <v>17757</v>
      </c>
      <c r="L1946" s="66">
        <v>90</v>
      </c>
      <c r="M1946" s="66">
        <v>0</v>
      </c>
      <c r="N1946" t="s">
        <v>9427</v>
      </c>
      <c r="O1946" t="s">
        <v>9428</v>
      </c>
      <c r="P1946" t="s">
        <v>11678</v>
      </c>
      <c r="Q1946" t="s">
        <v>224</v>
      </c>
      <c r="R1946"/>
      <c r="S1946"/>
      <c r="T1946"/>
      <c r="U1946" s="57">
        <v>46023</v>
      </c>
      <c r="V1946" s="57">
        <v>46112</v>
      </c>
      <c r="W1946" s="65">
        <f t="shared" si="30"/>
        <v>90</v>
      </c>
    </row>
    <row r="1947" spans="1:23" ht="13.5" x14ac:dyDescent="0.25">
      <c r="A1947" t="s">
        <v>7447</v>
      </c>
      <c r="B1947" s="57">
        <v>46025</v>
      </c>
      <c r="C1947" s="57">
        <v>46112</v>
      </c>
      <c r="D1947" t="s">
        <v>11676</v>
      </c>
      <c r="E1947" t="s">
        <v>7449</v>
      </c>
      <c r="F1947" t="s">
        <v>49</v>
      </c>
      <c r="G1947" t="s">
        <v>50</v>
      </c>
      <c r="H1947" t="s">
        <v>7437</v>
      </c>
      <c r="I1947" t="s">
        <v>39</v>
      </c>
      <c r="J1947" t="s">
        <v>17756</v>
      </c>
      <c r="K1947" t="s">
        <v>17757</v>
      </c>
      <c r="L1947" s="66">
        <v>88</v>
      </c>
      <c r="M1947" s="66">
        <v>0</v>
      </c>
      <c r="N1947" t="s">
        <v>7437</v>
      </c>
      <c r="O1947" t="s">
        <v>7438</v>
      </c>
      <c r="P1947" t="s">
        <v>7061</v>
      </c>
      <c r="Q1947" t="s">
        <v>224</v>
      </c>
      <c r="R1947"/>
      <c r="S1947"/>
      <c r="T1947"/>
      <c r="U1947" s="57">
        <v>46025</v>
      </c>
      <c r="V1947" s="57">
        <v>46112</v>
      </c>
      <c r="W1947" s="65">
        <f t="shared" si="30"/>
        <v>88</v>
      </c>
    </row>
    <row r="1948" spans="1:23" ht="13.5" x14ac:dyDescent="0.25">
      <c r="A1948" t="s">
        <v>8281</v>
      </c>
      <c r="B1948" s="57">
        <v>46034</v>
      </c>
      <c r="C1948" s="57">
        <v>46112</v>
      </c>
      <c r="D1948" t="s">
        <v>11676</v>
      </c>
      <c r="E1948" t="s">
        <v>8283</v>
      </c>
      <c r="F1948" t="s">
        <v>49</v>
      </c>
      <c r="G1948" t="s">
        <v>50</v>
      </c>
      <c r="H1948" t="s">
        <v>8256</v>
      </c>
      <c r="I1948" t="s">
        <v>39</v>
      </c>
      <c r="J1948" t="s">
        <v>17756</v>
      </c>
      <c r="K1948" t="s">
        <v>17757</v>
      </c>
      <c r="L1948" s="66">
        <v>79</v>
      </c>
      <c r="M1948" s="66">
        <v>0</v>
      </c>
      <c r="N1948" t="s">
        <v>8256</v>
      </c>
      <c r="O1948" t="s">
        <v>8257</v>
      </c>
      <c r="P1948" t="s">
        <v>7061</v>
      </c>
      <c r="Q1948" t="s">
        <v>224</v>
      </c>
      <c r="R1948"/>
      <c r="S1948"/>
      <c r="T1948"/>
      <c r="U1948" s="57">
        <v>46034</v>
      </c>
      <c r="V1948" s="57">
        <v>46112</v>
      </c>
      <c r="W1948" s="65">
        <f t="shared" si="30"/>
        <v>79</v>
      </c>
    </row>
    <row r="1949" spans="1:23" ht="13.5" x14ac:dyDescent="0.25">
      <c r="A1949" t="s">
        <v>7372</v>
      </c>
      <c r="B1949" s="57">
        <v>46036</v>
      </c>
      <c r="C1949" s="57">
        <v>46112</v>
      </c>
      <c r="D1949" t="s">
        <v>11676</v>
      </c>
      <c r="E1949" t="s">
        <v>7376</v>
      </c>
      <c r="F1949" t="s">
        <v>49</v>
      </c>
      <c r="G1949" t="s">
        <v>50</v>
      </c>
      <c r="H1949" t="s">
        <v>7374</v>
      </c>
      <c r="I1949" t="s">
        <v>39</v>
      </c>
      <c r="J1949" t="s">
        <v>17756</v>
      </c>
      <c r="K1949" t="s">
        <v>17757</v>
      </c>
      <c r="L1949" s="66">
        <v>77</v>
      </c>
      <c r="M1949" s="66">
        <v>0</v>
      </c>
      <c r="N1949" t="s">
        <v>7374</v>
      </c>
      <c r="O1949" t="s">
        <v>7375</v>
      </c>
      <c r="P1949" t="s">
        <v>7061</v>
      </c>
      <c r="Q1949" t="s">
        <v>224</v>
      </c>
      <c r="R1949"/>
      <c r="S1949"/>
      <c r="T1949"/>
      <c r="U1949" s="57">
        <v>46036</v>
      </c>
      <c r="V1949" s="57">
        <v>46112</v>
      </c>
      <c r="W1949" s="65">
        <f t="shared" si="30"/>
        <v>77</v>
      </c>
    </row>
    <row r="1950" spans="1:23" ht="13.5" x14ac:dyDescent="0.25">
      <c r="A1950" t="s">
        <v>3935</v>
      </c>
      <c r="B1950" s="57">
        <v>46054</v>
      </c>
      <c r="C1950" s="57">
        <v>46112</v>
      </c>
      <c r="D1950" t="s">
        <v>11676</v>
      </c>
      <c r="E1950" t="s">
        <v>3937</v>
      </c>
      <c r="F1950" t="s">
        <v>171</v>
      </c>
      <c r="G1950" t="s">
        <v>172</v>
      </c>
      <c r="H1950" t="s">
        <v>38</v>
      </c>
      <c r="I1950" t="s">
        <v>39</v>
      </c>
      <c r="J1950" t="s">
        <v>18377</v>
      </c>
      <c r="K1950" t="s">
        <v>18378</v>
      </c>
      <c r="L1950" s="66">
        <v>59</v>
      </c>
      <c r="M1950" s="66">
        <v>0</v>
      </c>
      <c r="N1950" t="s">
        <v>38</v>
      </c>
      <c r="O1950" t="s">
        <v>3934</v>
      </c>
      <c r="P1950" t="s">
        <v>41</v>
      </c>
      <c r="Q1950" t="s">
        <v>10929</v>
      </c>
      <c r="R1950" t="s">
        <v>16930</v>
      </c>
      <c r="S1950" t="s">
        <v>16931</v>
      </c>
      <c r="T1950" t="s">
        <v>38</v>
      </c>
      <c r="U1950" s="57">
        <v>46054</v>
      </c>
      <c r="V1950" s="57">
        <v>46112</v>
      </c>
      <c r="W1950" s="65">
        <f t="shared" si="30"/>
        <v>59</v>
      </c>
    </row>
    <row r="1951" spans="1:23" ht="13.5" x14ac:dyDescent="0.25">
      <c r="A1951" t="s">
        <v>8825</v>
      </c>
      <c r="B1951" s="57">
        <v>46054</v>
      </c>
      <c r="C1951" s="57">
        <v>46112</v>
      </c>
      <c r="D1951" t="s">
        <v>11676</v>
      </c>
      <c r="E1951" t="s">
        <v>8827</v>
      </c>
      <c r="F1951" t="s">
        <v>49</v>
      </c>
      <c r="G1951" t="s">
        <v>50</v>
      </c>
      <c r="H1951" t="s">
        <v>8819</v>
      </c>
      <c r="I1951" t="s">
        <v>39</v>
      </c>
      <c r="J1951" t="s">
        <v>17756</v>
      </c>
      <c r="K1951" t="s">
        <v>17757</v>
      </c>
      <c r="L1951" s="66">
        <v>59</v>
      </c>
      <c r="M1951" s="66">
        <v>0</v>
      </c>
      <c r="N1951" t="s">
        <v>8820</v>
      </c>
      <c r="O1951" t="s">
        <v>8821</v>
      </c>
      <c r="P1951" t="s">
        <v>11678</v>
      </c>
      <c r="Q1951" t="s">
        <v>224</v>
      </c>
      <c r="R1951"/>
      <c r="S1951"/>
      <c r="T1951"/>
      <c r="U1951" s="57">
        <v>46054</v>
      </c>
      <c r="V1951" s="57">
        <v>46112</v>
      </c>
      <c r="W1951" s="65">
        <f t="shared" si="30"/>
        <v>59</v>
      </c>
    </row>
    <row r="1952" spans="1:23" ht="13.5" x14ac:dyDescent="0.25">
      <c r="A1952" t="s">
        <v>9915</v>
      </c>
      <c r="B1952" s="57">
        <v>46054</v>
      </c>
      <c r="C1952" s="57">
        <v>46112</v>
      </c>
      <c r="D1952" t="s">
        <v>11676</v>
      </c>
      <c r="E1952" t="s">
        <v>9916</v>
      </c>
      <c r="F1952" t="s">
        <v>36</v>
      </c>
      <c r="G1952" t="s">
        <v>130</v>
      </c>
      <c r="H1952" t="s">
        <v>9426</v>
      </c>
      <c r="I1952" t="s">
        <v>39</v>
      </c>
      <c r="J1952" t="s">
        <v>17833</v>
      </c>
      <c r="K1952" t="s">
        <v>17834</v>
      </c>
      <c r="L1952" s="66">
        <v>59</v>
      </c>
      <c r="M1952" s="66">
        <v>0</v>
      </c>
      <c r="N1952" t="s">
        <v>9427</v>
      </c>
      <c r="O1952" t="s">
        <v>9428</v>
      </c>
      <c r="P1952" t="s">
        <v>11678</v>
      </c>
      <c r="Q1952" t="s">
        <v>11452</v>
      </c>
      <c r="R1952" t="s">
        <v>16304</v>
      </c>
      <c r="S1952" t="s">
        <v>16305</v>
      </c>
      <c r="T1952"/>
      <c r="U1952" s="57">
        <v>46054</v>
      </c>
      <c r="V1952" s="57">
        <v>46112</v>
      </c>
      <c r="W1952" s="65">
        <f t="shared" si="30"/>
        <v>59</v>
      </c>
    </row>
    <row r="1953" spans="1:23" ht="13.5" x14ac:dyDescent="0.25">
      <c r="A1953" t="s">
        <v>8878</v>
      </c>
      <c r="B1953" s="57">
        <v>46058</v>
      </c>
      <c r="C1953" s="57">
        <v>46112</v>
      </c>
      <c r="D1953" t="s">
        <v>11676</v>
      </c>
      <c r="E1953" t="s">
        <v>8880</v>
      </c>
      <c r="F1953" t="s">
        <v>36</v>
      </c>
      <c r="G1953" t="s">
        <v>37</v>
      </c>
      <c r="H1953" t="s">
        <v>8869</v>
      </c>
      <c r="I1953" t="s">
        <v>39</v>
      </c>
      <c r="J1953" t="s">
        <v>17833</v>
      </c>
      <c r="K1953" t="s">
        <v>17834</v>
      </c>
      <c r="L1953" s="66">
        <v>55</v>
      </c>
      <c r="M1953" s="66">
        <v>0</v>
      </c>
      <c r="N1953" t="s">
        <v>8869</v>
      </c>
      <c r="O1953" t="s">
        <v>8821</v>
      </c>
      <c r="P1953" t="s">
        <v>11678</v>
      </c>
      <c r="Q1953" t="s">
        <v>11314</v>
      </c>
      <c r="R1953" t="s">
        <v>16350</v>
      </c>
      <c r="S1953" t="s">
        <v>16351</v>
      </c>
      <c r="T1953" t="s">
        <v>8869</v>
      </c>
      <c r="U1953" s="57">
        <v>46058</v>
      </c>
      <c r="V1953" s="57">
        <v>46112</v>
      </c>
      <c r="W1953" s="65">
        <f t="shared" si="30"/>
        <v>55</v>
      </c>
    </row>
    <row r="1954" spans="1:23" ht="13.5" x14ac:dyDescent="0.25">
      <c r="A1954" t="s">
        <v>1047</v>
      </c>
      <c r="B1954" s="57">
        <v>46059</v>
      </c>
      <c r="C1954" s="57">
        <v>46112</v>
      </c>
      <c r="D1954" t="s">
        <v>11676</v>
      </c>
      <c r="E1954" t="s">
        <v>1049</v>
      </c>
      <c r="F1954" t="s">
        <v>36</v>
      </c>
      <c r="G1954" t="s">
        <v>37</v>
      </c>
      <c r="H1954" t="s">
        <v>122</v>
      </c>
      <c r="I1954" t="s">
        <v>39</v>
      </c>
      <c r="J1954" t="s">
        <v>17833</v>
      </c>
      <c r="K1954" t="s">
        <v>17834</v>
      </c>
      <c r="L1954" s="66">
        <v>54</v>
      </c>
      <c r="M1954" s="66">
        <v>0</v>
      </c>
      <c r="N1954" t="s">
        <v>122</v>
      </c>
      <c r="O1954" t="s">
        <v>965</v>
      </c>
      <c r="P1954" t="s">
        <v>41</v>
      </c>
      <c r="Q1954" t="s">
        <v>997</v>
      </c>
      <c r="R1954" t="s">
        <v>13451</v>
      </c>
      <c r="S1954" t="s">
        <v>13452</v>
      </c>
      <c r="T1954" t="s">
        <v>122</v>
      </c>
      <c r="U1954" s="57">
        <v>46059</v>
      </c>
      <c r="V1954" s="57">
        <v>46112</v>
      </c>
      <c r="W1954" s="65">
        <f t="shared" si="30"/>
        <v>54</v>
      </c>
    </row>
    <row r="1955" spans="1:23" ht="13.5" x14ac:dyDescent="0.25">
      <c r="A1955" t="s">
        <v>1136</v>
      </c>
      <c r="B1955" s="57">
        <v>46062</v>
      </c>
      <c r="C1955" s="57">
        <v>46112</v>
      </c>
      <c r="D1955" t="s">
        <v>11676</v>
      </c>
      <c r="E1955" t="s">
        <v>1139</v>
      </c>
      <c r="F1955" t="s">
        <v>36</v>
      </c>
      <c r="G1955" t="s">
        <v>330</v>
      </c>
      <c r="H1955" t="s">
        <v>1138</v>
      </c>
      <c r="I1955" t="s">
        <v>39</v>
      </c>
      <c r="J1955" t="s">
        <v>17833</v>
      </c>
      <c r="K1955" t="s">
        <v>17834</v>
      </c>
      <c r="L1955" s="66">
        <v>51</v>
      </c>
      <c r="M1955" s="66">
        <v>0</v>
      </c>
      <c r="N1955" t="s">
        <v>1138</v>
      </c>
      <c r="O1955" t="s">
        <v>965</v>
      </c>
      <c r="P1955" t="s">
        <v>41</v>
      </c>
      <c r="Q1955" t="s">
        <v>10445</v>
      </c>
      <c r="R1955" t="s">
        <v>16380</v>
      </c>
      <c r="S1955" t="s">
        <v>16381</v>
      </c>
      <c r="T1955"/>
      <c r="U1955" s="57">
        <v>46062</v>
      </c>
      <c r="V1955" s="57">
        <v>46112</v>
      </c>
      <c r="W1955" s="65">
        <f t="shared" si="30"/>
        <v>51</v>
      </c>
    </row>
    <row r="1956" spans="1:23" ht="13.5" x14ac:dyDescent="0.25">
      <c r="A1956" t="s">
        <v>6866</v>
      </c>
      <c r="B1956" s="57">
        <v>46062</v>
      </c>
      <c r="C1956" s="57">
        <v>46112</v>
      </c>
      <c r="D1956" t="s">
        <v>11676</v>
      </c>
      <c r="E1956" t="s">
        <v>6922</v>
      </c>
      <c r="F1956" t="s">
        <v>49</v>
      </c>
      <c r="G1956" t="s">
        <v>50</v>
      </c>
      <c r="H1956" t="s">
        <v>6859</v>
      </c>
      <c r="I1956" t="s">
        <v>39</v>
      </c>
      <c r="J1956" t="s">
        <v>17756</v>
      </c>
      <c r="K1956" t="s">
        <v>17757</v>
      </c>
      <c r="L1956" s="66">
        <v>51</v>
      </c>
      <c r="M1956" s="66">
        <v>0</v>
      </c>
      <c r="N1956" t="s">
        <v>6860</v>
      </c>
      <c r="O1956" t="s">
        <v>6921</v>
      </c>
      <c r="P1956" t="s">
        <v>11679</v>
      </c>
      <c r="Q1956" t="s">
        <v>224</v>
      </c>
      <c r="R1956"/>
      <c r="S1956"/>
      <c r="T1956"/>
      <c r="U1956" s="57">
        <v>46062</v>
      </c>
      <c r="V1956" s="57">
        <v>46112</v>
      </c>
      <c r="W1956" s="65">
        <f t="shared" si="30"/>
        <v>51</v>
      </c>
    </row>
    <row r="1957" spans="1:23" ht="13.5" x14ac:dyDescent="0.25">
      <c r="A1957" t="s">
        <v>6024</v>
      </c>
      <c r="B1957" s="57">
        <v>46070</v>
      </c>
      <c r="C1957" s="57">
        <v>46112</v>
      </c>
      <c r="D1957" t="s">
        <v>11676</v>
      </c>
      <c r="E1957" t="s">
        <v>6028</v>
      </c>
      <c r="F1957" t="s">
        <v>36</v>
      </c>
      <c r="G1957" t="s">
        <v>37</v>
      </c>
      <c r="H1957" t="s">
        <v>38</v>
      </c>
      <c r="I1957" t="s">
        <v>39</v>
      </c>
      <c r="J1957" t="s">
        <v>17833</v>
      </c>
      <c r="K1957" t="s">
        <v>17834</v>
      </c>
      <c r="L1957" s="66">
        <v>43</v>
      </c>
      <c r="M1957" s="66">
        <v>0</v>
      </c>
      <c r="N1957" t="s">
        <v>38</v>
      </c>
      <c r="O1957" t="s">
        <v>5844</v>
      </c>
      <c r="P1957" t="s">
        <v>41</v>
      </c>
      <c r="Q1957" t="s">
        <v>5955</v>
      </c>
      <c r="R1957" t="s">
        <v>12225</v>
      </c>
      <c r="S1957" t="s">
        <v>12226</v>
      </c>
      <c r="T1957" t="s">
        <v>38</v>
      </c>
      <c r="U1957" s="57">
        <v>46070</v>
      </c>
      <c r="V1957" s="57">
        <v>46112</v>
      </c>
      <c r="W1957" s="65">
        <f t="shared" si="30"/>
        <v>43</v>
      </c>
    </row>
    <row r="1958" spans="1:23" ht="13.5" x14ac:dyDescent="0.25">
      <c r="A1958" t="s">
        <v>8851</v>
      </c>
      <c r="B1958" s="57">
        <v>46070</v>
      </c>
      <c r="C1958" s="57">
        <v>46112</v>
      </c>
      <c r="D1958" t="s">
        <v>11676</v>
      </c>
      <c r="E1958" t="s">
        <v>8854</v>
      </c>
      <c r="F1958" t="s">
        <v>36</v>
      </c>
      <c r="G1958" t="s">
        <v>108</v>
      </c>
      <c r="H1958" t="s">
        <v>8819</v>
      </c>
      <c r="I1958" t="s">
        <v>39</v>
      </c>
      <c r="J1958" t="s">
        <v>17833</v>
      </c>
      <c r="K1958" t="s">
        <v>17834</v>
      </c>
      <c r="L1958" s="66">
        <v>43</v>
      </c>
      <c r="M1958" s="66">
        <v>0</v>
      </c>
      <c r="N1958" t="s">
        <v>8820</v>
      </c>
      <c r="O1958" t="s">
        <v>8821</v>
      </c>
      <c r="P1958" t="s">
        <v>11678</v>
      </c>
      <c r="Q1958" t="s">
        <v>8822</v>
      </c>
      <c r="R1958" t="s">
        <v>16043</v>
      </c>
      <c r="S1958" t="s">
        <v>16044</v>
      </c>
      <c r="T1958" t="s">
        <v>8820</v>
      </c>
      <c r="U1958" s="57">
        <v>46070</v>
      </c>
      <c r="V1958" s="57">
        <v>46112</v>
      </c>
      <c r="W1958" s="65">
        <f t="shared" si="30"/>
        <v>43</v>
      </c>
    </row>
    <row r="1959" spans="1:23" ht="13.5" x14ac:dyDescent="0.25">
      <c r="A1959" t="s">
        <v>7785</v>
      </c>
      <c r="B1959" s="57">
        <v>46071</v>
      </c>
      <c r="C1959" s="57">
        <v>46112</v>
      </c>
      <c r="D1959" t="s">
        <v>11676</v>
      </c>
      <c r="E1959" t="s">
        <v>7789</v>
      </c>
      <c r="F1959" t="s">
        <v>49</v>
      </c>
      <c r="G1959" t="s">
        <v>50</v>
      </c>
      <c r="H1959" t="s">
        <v>7787</v>
      </c>
      <c r="I1959" t="s">
        <v>39</v>
      </c>
      <c r="J1959" t="s">
        <v>17756</v>
      </c>
      <c r="K1959" t="s">
        <v>17757</v>
      </c>
      <c r="L1959" s="66">
        <v>42</v>
      </c>
      <c r="M1959" s="66">
        <v>0</v>
      </c>
      <c r="N1959" t="s">
        <v>7787</v>
      </c>
      <c r="O1959" t="s">
        <v>7788</v>
      </c>
      <c r="P1959" t="s">
        <v>7061</v>
      </c>
      <c r="Q1959" t="s">
        <v>224</v>
      </c>
      <c r="R1959"/>
      <c r="S1959"/>
      <c r="T1959"/>
      <c r="U1959" s="57">
        <v>46071</v>
      </c>
      <c r="V1959" s="57">
        <v>46112</v>
      </c>
      <c r="W1959" s="65">
        <f t="shared" si="30"/>
        <v>42</v>
      </c>
    </row>
    <row r="1960" spans="1:23" ht="13.5" x14ac:dyDescent="0.25">
      <c r="A1960" t="s">
        <v>6857</v>
      </c>
      <c r="B1960" s="57">
        <v>46072</v>
      </c>
      <c r="C1960" s="57">
        <v>46112</v>
      </c>
      <c r="D1960" t="s">
        <v>11676</v>
      </c>
      <c r="E1960" t="s">
        <v>6858</v>
      </c>
      <c r="F1960" t="s">
        <v>36</v>
      </c>
      <c r="G1960" t="s">
        <v>330</v>
      </c>
      <c r="H1960" t="s">
        <v>6859</v>
      </c>
      <c r="I1960" t="s">
        <v>39</v>
      </c>
      <c r="J1960" t="s">
        <v>17833</v>
      </c>
      <c r="K1960" t="s">
        <v>17834</v>
      </c>
      <c r="L1960" s="66">
        <v>41</v>
      </c>
      <c r="M1960" s="66">
        <v>0</v>
      </c>
      <c r="N1960" t="s">
        <v>6860</v>
      </c>
      <c r="O1960" t="s">
        <v>6852</v>
      </c>
      <c r="P1960" t="s">
        <v>11679</v>
      </c>
      <c r="Q1960" t="s">
        <v>11358</v>
      </c>
      <c r="R1960" t="s">
        <v>16477</v>
      </c>
      <c r="S1960" t="s">
        <v>16478</v>
      </c>
      <c r="T1960"/>
      <c r="U1960" s="57">
        <v>46072</v>
      </c>
      <c r="V1960" s="57">
        <v>46112</v>
      </c>
      <c r="W1960" s="65">
        <f t="shared" si="30"/>
        <v>41</v>
      </c>
    </row>
    <row r="1961" spans="1:23" ht="13.5" x14ac:dyDescent="0.25">
      <c r="A1961" t="s">
        <v>7543</v>
      </c>
      <c r="B1961" s="57">
        <v>46072</v>
      </c>
      <c r="C1961" s="57">
        <v>46112</v>
      </c>
      <c r="D1961" t="s">
        <v>11676</v>
      </c>
      <c r="E1961" t="s">
        <v>7548</v>
      </c>
      <c r="F1961" t="s">
        <v>49</v>
      </c>
      <c r="G1961" t="s">
        <v>50</v>
      </c>
      <c r="H1961" t="s">
        <v>7545</v>
      </c>
      <c r="I1961" t="s">
        <v>39</v>
      </c>
      <c r="J1961" t="s">
        <v>17756</v>
      </c>
      <c r="K1961" t="s">
        <v>17757</v>
      </c>
      <c r="L1961" s="66">
        <v>41</v>
      </c>
      <c r="M1961" s="66">
        <v>0</v>
      </c>
      <c r="N1961" t="s">
        <v>7546</v>
      </c>
      <c r="O1961" t="s">
        <v>7547</v>
      </c>
      <c r="P1961" t="s">
        <v>7061</v>
      </c>
      <c r="Q1961" t="s">
        <v>224</v>
      </c>
      <c r="R1961"/>
      <c r="S1961"/>
      <c r="T1961"/>
      <c r="U1961" s="57">
        <v>46072</v>
      </c>
      <c r="V1961" s="57">
        <v>46112</v>
      </c>
      <c r="W1961" s="65">
        <f t="shared" si="30"/>
        <v>41</v>
      </c>
    </row>
    <row r="1962" spans="1:23" ht="13.5" x14ac:dyDescent="0.25">
      <c r="A1962" t="s">
        <v>2689</v>
      </c>
      <c r="B1962" s="57">
        <v>46074</v>
      </c>
      <c r="C1962" s="57">
        <v>46112</v>
      </c>
      <c r="D1962" t="s">
        <v>11676</v>
      </c>
      <c r="E1962" t="s">
        <v>5151</v>
      </c>
      <c r="F1962" t="s">
        <v>36</v>
      </c>
      <c r="G1962" t="s">
        <v>108</v>
      </c>
      <c r="H1962" t="s">
        <v>159</v>
      </c>
      <c r="I1962" t="s">
        <v>39</v>
      </c>
      <c r="J1962" t="s">
        <v>17833</v>
      </c>
      <c r="K1962" t="s">
        <v>17834</v>
      </c>
      <c r="L1962" s="66">
        <v>39</v>
      </c>
      <c r="M1962" s="66">
        <v>0</v>
      </c>
      <c r="N1962" t="s">
        <v>160</v>
      </c>
      <c r="O1962" t="s">
        <v>5054</v>
      </c>
      <c r="P1962" t="s">
        <v>41</v>
      </c>
      <c r="Q1962" t="s">
        <v>5243</v>
      </c>
      <c r="R1962" t="s">
        <v>12739</v>
      </c>
      <c r="S1962" t="s">
        <v>12740</v>
      </c>
      <c r="T1962" t="s">
        <v>160</v>
      </c>
      <c r="U1962" s="57">
        <v>46074</v>
      </c>
      <c r="V1962" s="57">
        <v>46112</v>
      </c>
      <c r="W1962" s="65">
        <f t="shared" si="30"/>
        <v>39</v>
      </c>
    </row>
    <row r="1963" spans="1:23" ht="13.5" x14ac:dyDescent="0.25">
      <c r="A1963" t="s">
        <v>3036</v>
      </c>
      <c r="B1963" s="57">
        <v>46075</v>
      </c>
      <c r="C1963" s="57">
        <v>46112</v>
      </c>
      <c r="D1963" t="s">
        <v>11676</v>
      </c>
      <c r="E1963" t="s">
        <v>3037</v>
      </c>
      <c r="F1963" t="s">
        <v>36</v>
      </c>
      <c r="G1963" t="s">
        <v>37</v>
      </c>
      <c r="H1963" t="s">
        <v>38</v>
      </c>
      <c r="I1963" t="s">
        <v>39</v>
      </c>
      <c r="J1963" t="s">
        <v>17833</v>
      </c>
      <c r="K1963" t="s">
        <v>17834</v>
      </c>
      <c r="L1963" s="66">
        <v>38</v>
      </c>
      <c r="M1963" s="66">
        <v>0</v>
      </c>
      <c r="N1963" t="s">
        <v>38</v>
      </c>
      <c r="O1963" t="s">
        <v>3030</v>
      </c>
      <c r="P1963" t="s">
        <v>41</v>
      </c>
      <c r="Q1963" t="s">
        <v>3049</v>
      </c>
      <c r="R1963" t="s">
        <v>13397</v>
      </c>
      <c r="S1963" t="s">
        <v>13398</v>
      </c>
      <c r="T1963" t="s">
        <v>38</v>
      </c>
      <c r="U1963" s="57">
        <v>46075</v>
      </c>
      <c r="V1963" s="57">
        <v>46112</v>
      </c>
      <c r="W1963" s="65">
        <f t="shared" si="30"/>
        <v>38</v>
      </c>
    </row>
    <row r="1964" spans="1:23" ht="13.5" x14ac:dyDescent="0.25">
      <c r="A1964" t="s">
        <v>118</v>
      </c>
      <c r="B1964" s="57">
        <v>46077</v>
      </c>
      <c r="C1964" s="57">
        <v>46112</v>
      </c>
      <c r="D1964" t="s">
        <v>11676</v>
      </c>
      <c r="E1964" t="s">
        <v>119</v>
      </c>
      <c r="F1964" t="s">
        <v>36</v>
      </c>
      <c r="G1964" t="s">
        <v>37</v>
      </c>
      <c r="H1964" t="s">
        <v>38</v>
      </c>
      <c r="I1964" t="s">
        <v>39</v>
      </c>
      <c r="J1964" t="s">
        <v>17833</v>
      </c>
      <c r="K1964" t="s">
        <v>17834</v>
      </c>
      <c r="L1964" s="66">
        <v>36</v>
      </c>
      <c r="M1964" s="66">
        <v>0</v>
      </c>
      <c r="N1964" t="s">
        <v>38</v>
      </c>
      <c r="O1964" t="s">
        <v>117</v>
      </c>
      <c r="P1964" t="s">
        <v>41</v>
      </c>
      <c r="Q1964" t="s">
        <v>10292</v>
      </c>
      <c r="R1964" t="s">
        <v>16507</v>
      </c>
      <c r="S1964" t="s">
        <v>16508</v>
      </c>
      <c r="T1964" t="s">
        <v>38</v>
      </c>
      <c r="U1964" s="57">
        <v>46077</v>
      </c>
      <c r="V1964" s="57">
        <v>46112</v>
      </c>
      <c r="W1964" s="65">
        <f t="shared" si="30"/>
        <v>36</v>
      </c>
    </row>
    <row r="1965" spans="1:23" ht="13.5" x14ac:dyDescent="0.25">
      <c r="A1965" t="s">
        <v>3543</v>
      </c>
      <c r="B1965" s="57">
        <v>46082</v>
      </c>
      <c r="C1965" s="57">
        <v>46112</v>
      </c>
      <c r="D1965" t="s">
        <v>11676</v>
      </c>
      <c r="E1965" t="s">
        <v>3987</v>
      </c>
      <c r="F1965" t="s">
        <v>49</v>
      </c>
      <c r="G1965" t="s">
        <v>50</v>
      </c>
      <c r="H1965" t="s">
        <v>38</v>
      </c>
      <c r="I1965" t="s">
        <v>39</v>
      </c>
      <c r="J1965" t="s">
        <v>17756</v>
      </c>
      <c r="K1965" t="s">
        <v>17757</v>
      </c>
      <c r="L1965" s="66">
        <v>31</v>
      </c>
      <c r="M1965" s="66">
        <v>0</v>
      </c>
      <c r="N1965" t="s">
        <v>38</v>
      </c>
      <c r="O1965" t="s">
        <v>3979</v>
      </c>
      <c r="P1965" t="s">
        <v>41</v>
      </c>
      <c r="Q1965" t="s">
        <v>224</v>
      </c>
      <c r="R1965"/>
      <c r="S1965"/>
      <c r="T1965"/>
      <c r="U1965" s="57">
        <v>46082</v>
      </c>
      <c r="V1965" s="57">
        <v>46112</v>
      </c>
      <c r="W1965" s="65">
        <f t="shared" si="30"/>
        <v>31</v>
      </c>
    </row>
    <row r="1966" spans="1:23" ht="13.5" x14ac:dyDescent="0.25">
      <c r="A1966" t="s">
        <v>5435</v>
      </c>
      <c r="B1966" s="57">
        <v>46082</v>
      </c>
      <c r="C1966" s="57">
        <v>46112</v>
      </c>
      <c r="D1966" t="s">
        <v>11676</v>
      </c>
      <c r="E1966" t="s">
        <v>5854</v>
      </c>
      <c r="F1966" t="s">
        <v>49</v>
      </c>
      <c r="G1966" t="s">
        <v>50</v>
      </c>
      <c r="H1966" t="s">
        <v>38</v>
      </c>
      <c r="I1966" t="s">
        <v>39</v>
      </c>
      <c r="J1966" t="s">
        <v>17756</v>
      </c>
      <c r="K1966" t="s">
        <v>17757</v>
      </c>
      <c r="L1966" s="66">
        <v>31</v>
      </c>
      <c r="M1966" s="66">
        <v>0</v>
      </c>
      <c r="N1966" t="s">
        <v>38</v>
      </c>
      <c r="O1966" t="s">
        <v>5844</v>
      </c>
      <c r="P1966" t="s">
        <v>41</v>
      </c>
      <c r="Q1966" t="s">
        <v>224</v>
      </c>
      <c r="R1966"/>
      <c r="S1966"/>
      <c r="T1966"/>
      <c r="U1966" s="57">
        <v>46082</v>
      </c>
      <c r="V1966" s="57">
        <v>46112</v>
      </c>
      <c r="W1966" s="65">
        <f t="shared" si="30"/>
        <v>31</v>
      </c>
    </row>
    <row r="1967" spans="1:23" ht="13.5" x14ac:dyDescent="0.25">
      <c r="A1967" t="s">
        <v>754</v>
      </c>
      <c r="B1967" s="57">
        <v>46082</v>
      </c>
      <c r="C1967" s="57">
        <v>46112</v>
      </c>
      <c r="D1967" t="s">
        <v>11676</v>
      </c>
      <c r="E1967" t="s">
        <v>4320</v>
      </c>
      <c r="F1967" t="s">
        <v>49</v>
      </c>
      <c r="G1967" t="s">
        <v>50</v>
      </c>
      <c r="H1967" t="s">
        <v>159</v>
      </c>
      <c r="I1967" t="s">
        <v>39</v>
      </c>
      <c r="J1967" t="s">
        <v>17756</v>
      </c>
      <c r="K1967" t="s">
        <v>17757</v>
      </c>
      <c r="L1967" s="66">
        <v>31</v>
      </c>
      <c r="M1967" s="66">
        <v>0</v>
      </c>
      <c r="N1967" t="s">
        <v>160</v>
      </c>
      <c r="O1967" t="s">
        <v>3979</v>
      </c>
      <c r="P1967" t="s">
        <v>41</v>
      </c>
      <c r="Q1967" t="s">
        <v>224</v>
      </c>
      <c r="R1967"/>
      <c r="S1967"/>
      <c r="T1967"/>
      <c r="U1967" s="57">
        <v>46082</v>
      </c>
      <c r="V1967" s="57">
        <v>46112</v>
      </c>
      <c r="W1967" s="65">
        <f t="shared" si="30"/>
        <v>31</v>
      </c>
    </row>
    <row r="1968" spans="1:23" ht="13.5" x14ac:dyDescent="0.25">
      <c r="A1968" t="s">
        <v>2731</v>
      </c>
      <c r="B1968" s="57">
        <v>46082</v>
      </c>
      <c r="C1968" s="57">
        <v>46112</v>
      </c>
      <c r="D1968" t="s">
        <v>11676</v>
      </c>
      <c r="E1968" t="s">
        <v>5858</v>
      </c>
      <c r="F1968" t="s">
        <v>49</v>
      </c>
      <c r="G1968" t="s">
        <v>50</v>
      </c>
      <c r="H1968" t="s">
        <v>38</v>
      </c>
      <c r="I1968" t="s">
        <v>39</v>
      </c>
      <c r="J1968" t="s">
        <v>17756</v>
      </c>
      <c r="K1968" t="s">
        <v>17757</v>
      </c>
      <c r="L1968" s="66">
        <v>31</v>
      </c>
      <c r="M1968" s="66">
        <v>0</v>
      </c>
      <c r="N1968" t="s">
        <v>38</v>
      </c>
      <c r="O1968" t="s">
        <v>5844</v>
      </c>
      <c r="P1968" t="s">
        <v>41</v>
      </c>
      <c r="Q1968" t="s">
        <v>224</v>
      </c>
      <c r="R1968"/>
      <c r="S1968"/>
      <c r="T1968"/>
      <c r="U1968" s="57">
        <v>46082</v>
      </c>
      <c r="V1968" s="57">
        <v>46112</v>
      </c>
      <c r="W1968" s="65">
        <f t="shared" si="30"/>
        <v>31</v>
      </c>
    </row>
    <row r="1969" spans="1:23" ht="13.5" x14ac:dyDescent="0.25">
      <c r="A1969" t="s">
        <v>2293</v>
      </c>
      <c r="B1969" s="57">
        <v>46082</v>
      </c>
      <c r="C1969" s="57">
        <v>46112</v>
      </c>
      <c r="D1969" t="s">
        <v>11676</v>
      </c>
      <c r="E1969" t="s">
        <v>5862</v>
      </c>
      <c r="F1969" t="s">
        <v>49</v>
      </c>
      <c r="G1969" t="s">
        <v>50</v>
      </c>
      <c r="H1969" t="s">
        <v>38</v>
      </c>
      <c r="I1969" t="s">
        <v>39</v>
      </c>
      <c r="J1969" t="s">
        <v>17756</v>
      </c>
      <c r="K1969" t="s">
        <v>17757</v>
      </c>
      <c r="L1969" s="66">
        <v>31</v>
      </c>
      <c r="M1969" s="66">
        <v>0</v>
      </c>
      <c r="N1969" t="s">
        <v>38</v>
      </c>
      <c r="O1969" t="s">
        <v>5844</v>
      </c>
      <c r="P1969" t="s">
        <v>41</v>
      </c>
      <c r="Q1969" t="s">
        <v>224</v>
      </c>
      <c r="R1969"/>
      <c r="S1969"/>
      <c r="T1969"/>
      <c r="U1969" s="57">
        <v>46082</v>
      </c>
      <c r="V1969" s="57">
        <v>46112</v>
      </c>
      <c r="W1969" s="65">
        <f t="shared" si="30"/>
        <v>31</v>
      </c>
    </row>
    <row r="1970" spans="1:23" ht="13.5" x14ac:dyDescent="0.25">
      <c r="A1970" t="s">
        <v>3996</v>
      </c>
      <c r="B1970" s="57">
        <v>46082</v>
      </c>
      <c r="C1970" s="57">
        <v>46112</v>
      </c>
      <c r="D1970" t="s">
        <v>11676</v>
      </c>
      <c r="E1970" t="s">
        <v>5868</v>
      </c>
      <c r="F1970" t="s">
        <v>49</v>
      </c>
      <c r="G1970" t="s">
        <v>50</v>
      </c>
      <c r="H1970" t="s">
        <v>38</v>
      </c>
      <c r="I1970" t="s">
        <v>39</v>
      </c>
      <c r="J1970" t="s">
        <v>17756</v>
      </c>
      <c r="K1970" t="s">
        <v>17757</v>
      </c>
      <c r="L1970" s="66">
        <v>31</v>
      </c>
      <c r="M1970" s="66">
        <v>0</v>
      </c>
      <c r="N1970" t="s">
        <v>38</v>
      </c>
      <c r="O1970" t="s">
        <v>5844</v>
      </c>
      <c r="P1970" t="s">
        <v>41</v>
      </c>
      <c r="Q1970" t="s">
        <v>224</v>
      </c>
      <c r="R1970"/>
      <c r="S1970"/>
      <c r="T1970"/>
      <c r="U1970" s="57">
        <v>46082</v>
      </c>
      <c r="V1970" s="57">
        <v>46112</v>
      </c>
      <c r="W1970" s="65">
        <f t="shared" si="30"/>
        <v>31</v>
      </c>
    </row>
    <row r="1971" spans="1:23" ht="13.5" x14ac:dyDescent="0.25">
      <c r="A1971" t="s">
        <v>6189</v>
      </c>
      <c r="B1971" s="57">
        <v>46082</v>
      </c>
      <c r="C1971" s="57">
        <v>46112</v>
      </c>
      <c r="D1971" t="s">
        <v>11676</v>
      </c>
      <c r="E1971" t="s">
        <v>6191</v>
      </c>
      <c r="F1971" t="s">
        <v>49</v>
      </c>
      <c r="G1971" t="s">
        <v>50</v>
      </c>
      <c r="H1971" t="s">
        <v>831</v>
      </c>
      <c r="I1971" t="s">
        <v>39</v>
      </c>
      <c r="J1971" t="s">
        <v>17756</v>
      </c>
      <c r="K1971" t="s">
        <v>17757</v>
      </c>
      <c r="L1971" s="66">
        <v>31</v>
      </c>
      <c r="M1971" s="66">
        <v>0</v>
      </c>
      <c r="N1971" t="s">
        <v>832</v>
      </c>
      <c r="O1971" t="s">
        <v>5844</v>
      </c>
      <c r="P1971" t="s">
        <v>41</v>
      </c>
      <c r="Q1971" t="s">
        <v>224</v>
      </c>
      <c r="R1971"/>
      <c r="S1971"/>
      <c r="T1971"/>
      <c r="U1971" s="57">
        <v>46082</v>
      </c>
      <c r="V1971" s="57">
        <v>46112</v>
      </c>
      <c r="W1971" s="65">
        <f t="shared" si="30"/>
        <v>31</v>
      </c>
    </row>
    <row r="1972" spans="1:23" ht="13.5" x14ac:dyDescent="0.25">
      <c r="A1972" t="s">
        <v>4005</v>
      </c>
      <c r="B1972" s="57">
        <v>46082</v>
      </c>
      <c r="C1972" s="57">
        <v>46112</v>
      </c>
      <c r="D1972" t="s">
        <v>11676</v>
      </c>
      <c r="E1972" t="s">
        <v>4008</v>
      </c>
      <c r="F1972" t="s">
        <v>49</v>
      </c>
      <c r="G1972" t="s">
        <v>50</v>
      </c>
      <c r="H1972" t="s">
        <v>38</v>
      </c>
      <c r="I1972" t="s">
        <v>39</v>
      </c>
      <c r="J1972" t="s">
        <v>17756</v>
      </c>
      <c r="K1972" t="s">
        <v>17757</v>
      </c>
      <c r="L1972" s="66">
        <v>31</v>
      </c>
      <c r="M1972" s="66">
        <v>0</v>
      </c>
      <c r="N1972" t="s">
        <v>38</v>
      </c>
      <c r="O1972" t="s">
        <v>3979</v>
      </c>
      <c r="P1972" t="s">
        <v>41</v>
      </c>
      <c r="Q1972" t="s">
        <v>224</v>
      </c>
      <c r="R1972"/>
      <c r="S1972"/>
      <c r="T1972"/>
      <c r="U1972" s="57">
        <v>46082</v>
      </c>
      <c r="V1972" s="57">
        <v>46112</v>
      </c>
      <c r="W1972" s="65">
        <f t="shared" si="30"/>
        <v>31</v>
      </c>
    </row>
    <row r="1973" spans="1:23" ht="13.5" x14ac:dyDescent="0.25">
      <c r="A1973" t="s">
        <v>4843</v>
      </c>
      <c r="B1973" s="57">
        <v>46082</v>
      </c>
      <c r="C1973" s="57">
        <v>46112</v>
      </c>
      <c r="D1973" t="s">
        <v>11676</v>
      </c>
      <c r="E1973" t="s">
        <v>6194</v>
      </c>
      <c r="F1973" t="s">
        <v>49</v>
      </c>
      <c r="G1973" t="s">
        <v>50</v>
      </c>
      <c r="H1973" t="s">
        <v>831</v>
      </c>
      <c r="I1973" t="s">
        <v>39</v>
      </c>
      <c r="J1973" t="s">
        <v>17756</v>
      </c>
      <c r="K1973" t="s">
        <v>17757</v>
      </c>
      <c r="L1973" s="66">
        <v>31</v>
      </c>
      <c r="M1973" s="66">
        <v>0</v>
      </c>
      <c r="N1973" t="s">
        <v>832</v>
      </c>
      <c r="O1973" t="s">
        <v>5844</v>
      </c>
      <c r="P1973" t="s">
        <v>41</v>
      </c>
      <c r="Q1973" t="s">
        <v>224</v>
      </c>
      <c r="R1973"/>
      <c r="S1973"/>
      <c r="T1973"/>
      <c r="U1973" s="57">
        <v>46082</v>
      </c>
      <c r="V1973" s="57">
        <v>46112</v>
      </c>
      <c r="W1973" s="65">
        <f t="shared" si="30"/>
        <v>31</v>
      </c>
    </row>
    <row r="1974" spans="1:23" ht="13.5" x14ac:dyDescent="0.25">
      <c r="A1974" t="s">
        <v>4336</v>
      </c>
      <c r="B1974" s="57">
        <v>46082</v>
      </c>
      <c r="C1974" s="57">
        <v>46112</v>
      </c>
      <c r="D1974" t="s">
        <v>11676</v>
      </c>
      <c r="E1974" t="s">
        <v>6216</v>
      </c>
      <c r="F1974" t="s">
        <v>36</v>
      </c>
      <c r="G1974" t="s">
        <v>799</v>
      </c>
      <c r="H1974" t="s">
        <v>159</v>
      </c>
      <c r="I1974" t="s">
        <v>39</v>
      </c>
      <c r="J1974" t="s">
        <v>17833</v>
      </c>
      <c r="K1974" t="s">
        <v>17834</v>
      </c>
      <c r="L1974" s="66">
        <v>31</v>
      </c>
      <c r="M1974" s="66">
        <v>0</v>
      </c>
      <c r="N1974" t="s">
        <v>160</v>
      </c>
      <c r="O1974" t="s">
        <v>5844</v>
      </c>
      <c r="P1974" t="s">
        <v>41</v>
      </c>
      <c r="Q1974" t="s">
        <v>6444</v>
      </c>
      <c r="R1974" t="s">
        <v>13105</v>
      </c>
      <c r="S1974" t="s">
        <v>13106</v>
      </c>
      <c r="T1974" t="s">
        <v>160</v>
      </c>
      <c r="U1974" s="57">
        <v>46082</v>
      </c>
      <c r="V1974" s="57">
        <v>46112</v>
      </c>
      <c r="W1974" s="65">
        <f t="shared" si="30"/>
        <v>31</v>
      </c>
    </row>
    <row r="1975" spans="1:23" ht="13.5" x14ac:dyDescent="0.25">
      <c r="A1975" t="s">
        <v>2033</v>
      </c>
      <c r="B1975" s="57">
        <v>46082</v>
      </c>
      <c r="C1975" s="57">
        <v>46112</v>
      </c>
      <c r="D1975" t="s">
        <v>11676</v>
      </c>
      <c r="E1975" t="s">
        <v>4340</v>
      </c>
      <c r="F1975" t="s">
        <v>49</v>
      </c>
      <c r="G1975" t="s">
        <v>50</v>
      </c>
      <c r="H1975" t="s">
        <v>159</v>
      </c>
      <c r="I1975" t="s">
        <v>39</v>
      </c>
      <c r="J1975" t="s">
        <v>17756</v>
      </c>
      <c r="K1975" t="s">
        <v>17757</v>
      </c>
      <c r="L1975" s="66">
        <v>31</v>
      </c>
      <c r="M1975" s="66">
        <v>0</v>
      </c>
      <c r="N1975" t="s">
        <v>160</v>
      </c>
      <c r="O1975" t="s">
        <v>3979</v>
      </c>
      <c r="P1975" t="s">
        <v>41</v>
      </c>
      <c r="Q1975" t="s">
        <v>224</v>
      </c>
      <c r="R1975"/>
      <c r="S1975"/>
      <c r="T1975"/>
      <c r="U1975" s="57">
        <v>46082</v>
      </c>
      <c r="V1975" s="57">
        <v>46112</v>
      </c>
      <c r="W1975" s="65">
        <f t="shared" si="30"/>
        <v>31</v>
      </c>
    </row>
    <row r="1976" spans="1:23" ht="13.5" x14ac:dyDescent="0.25">
      <c r="A1976" t="s">
        <v>5885</v>
      </c>
      <c r="B1976" s="57">
        <v>46082</v>
      </c>
      <c r="C1976" s="57">
        <v>46112</v>
      </c>
      <c r="D1976" t="s">
        <v>11676</v>
      </c>
      <c r="E1976" t="s">
        <v>5888</v>
      </c>
      <c r="F1976" t="s">
        <v>49</v>
      </c>
      <c r="G1976" t="s">
        <v>50</v>
      </c>
      <c r="H1976" t="s">
        <v>38</v>
      </c>
      <c r="I1976" t="s">
        <v>39</v>
      </c>
      <c r="J1976" t="s">
        <v>17756</v>
      </c>
      <c r="K1976" t="s">
        <v>17757</v>
      </c>
      <c r="L1976" s="66">
        <v>31</v>
      </c>
      <c r="M1976" s="66">
        <v>0</v>
      </c>
      <c r="N1976" t="s">
        <v>38</v>
      </c>
      <c r="O1976" t="s">
        <v>5844</v>
      </c>
      <c r="P1976" t="s">
        <v>41</v>
      </c>
      <c r="Q1976" t="s">
        <v>224</v>
      </c>
      <c r="R1976"/>
      <c r="S1976"/>
      <c r="T1976"/>
      <c r="U1976" s="57">
        <v>46082</v>
      </c>
      <c r="V1976" s="57">
        <v>46112</v>
      </c>
      <c r="W1976" s="65">
        <f t="shared" si="30"/>
        <v>31</v>
      </c>
    </row>
    <row r="1977" spans="1:23" ht="13.5" x14ac:dyDescent="0.25">
      <c r="A1977" t="s">
        <v>5891</v>
      </c>
      <c r="B1977" s="57">
        <v>46082</v>
      </c>
      <c r="C1977" s="57">
        <v>46112</v>
      </c>
      <c r="D1977" t="s">
        <v>11676</v>
      </c>
      <c r="E1977" t="s">
        <v>5893</v>
      </c>
      <c r="F1977" t="s">
        <v>49</v>
      </c>
      <c r="G1977" t="s">
        <v>50</v>
      </c>
      <c r="H1977" t="s">
        <v>38</v>
      </c>
      <c r="I1977" t="s">
        <v>39</v>
      </c>
      <c r="J1977" t="s">
        <v>17756</v>
      </c>
      <c r="K1977" t="s">
        <v>17757</v>
      </c>
      <c r="L1977" s="66">
        <v>31</v>
      </c>
      <c r="M1977" s="66">
        <v>0</v>
      </c>
      <c r="N1977" t="s">
        <v>38</v>
      </c>
      <c r="O1977" t="s">
        <v>5844</v>
      </c>
      <c r="P1977" t="s">
        <v>41</v>
      </c>
      <c r="Q1977" t="s">
        <v>224</v>
      </c>
      <c r="R1977"/>
      <c r="S1977"/>
      <c r="T1977"/>
      <c r="U1977" s="57">
        <v>46082</v>
      </c>
      <c r="V1977" s="57">
        <v>46112</v>
      </c>
      <c r="W1977" s="65">
        <f t="shared" si="30"/>
        <v>31</v>
      </c>
    </row>
    <row r="1978" spans="1:23" ht="13.5" x14ac:dyDescent="0.25">
      <c r="A1978" t="s">
        <v>2928</v>
      </c>
      <c r="B1978" s="57">
        <v>46082</v>
      </c>
      <c r="C1978" s="57">
        <v>46112</v>
      </c>
      <c r="D1978" t="s">
        <v>11676</v>
      </c>
      <c r="E1978" t="s">
        <v>4344</v>
      </c>
      <c r="F1978" t="s">
        <v>49</v>
      </c>
      <c r="G1978" t="s">
        <v>50</v>
      </c>
      <c r="H1978" t="s">
        <v>159</v>
      </c>
      <c r="I1978" t="s">
        <v>39</v>
      </c>
      <c r="J1978" t="s">
        <v>17756</v>
      </c>
      <c r="K1978" t="s">
        <v>17757</v>
      </c>
      <c r="L1978" s="66">
        <v>31</v>
      </c>
      <c r="M1978" s="66">
        <v>0</v>
      </c>
      <c r="N1978" t="s">
        <v>160</v>
      </c>
      <c r="O1978" t="s">
        <v>3979</v>
      </c>
      <c r="P1978" t="s">
        <v>41</v>
      </c>
      <c r="Q1978" t="s">
        <v>224</v>
      </c>
      <c r="R1978"/>
      <c r="S1978"/>
      <c r="T1978"/>
      <c r="U1978" s="57">
        <v>46082</v>
      </c>
      <c r="V1978" s="57">
        <v>46112</v>
      </c>
      <c r="W1978" s="65">
        <f t="shared" si="30"/>
        <v>31</v>
      </c>
    </row>
    <row r="1979" spans="1:23" ht="13.5" x14ac:dyDescent="0.25">
      <c r="A1979" t="s">
        <v>4345</v>
      </c>
      <c r="B1979" s="57">
        <v>46082</v>
      </c>
      <c r="C1979" s="57">
        <v>46112</v>
      </c>
      <c r="D1979" t="s">
        <v>11676</v>
      </c>
      <c r="E1979" t="s">
        <v>4346</v>
      </c>
      <c r="F1979" t="s">
        <v>171</v>
      </c>
      <c r="G1979" t="s">
        <v>172</v>
      </c>
      <c r="H1979" t="s">
        <v>159</v>
      </c>
      <c r="I1979" t="s">
        <v>39</v>
      </c>
      <c r="J1979" t="s">
        <v>18377</v>
      </c>
      <c r="K1979" t="s">
        <v>18378</v>
      </c>
      <c r="L1979" s="66">
        <v>31</v>
      </c>
      <c r="M1979" s="66">
        <v>0</v>
      </c>
      <c r="N1979" t="s">
        <v>160</v>
      </c>
      <c r="O1979" t="s">
        <v>3979</v>
      </c>
      <c r="P1979" t="s">
        <v>41</v>
      </c>
      <c r="Q1979" t="s">
        <v>2922</v>
      </c>
      <c r="R1979" t="s">
        <v>12049</v>
      </c>
      <c r="S1979" t="s">
        <v>12050</v>
      </c>
      <c r="T1979" t="s">
        <v>160</v>
      </c>
      <c r="U1979" s="57">
        <v>46082</v>
      </c>
      <c r="V1979" s="57">
        <v>46112</v>
      </c>
      <c r="W1979" s="65">
        <f t="shared" si="30"/>
        <v>31</v>
      </c>
    </row>
    <row r="1980" spans="1:23" ht="13.5" x14ac:dyDescent="0.25">
      <c r="A1980" t="s">
        <v>187</v>
      </c>
      <c r="B1980" s="57">
        <v>46082</v>
      </c>
      <c r="C1980" s="57">
        <v>46112</v>
      </c>
      <c r="D1980" t="s">
        <v>11676</v>
      </c>
      <c r="E1980" t="s">
        <v>190</v>
      </c>
      <c r="F1980" t="s">
        <v>49</v>
      </c>
      <c r="G1980" t="s">
        <v>50</v>
      </c>
      <c r="H1980" t="s">
        <v>38</v>
      </c>
      <c r="I1980" t="s">
        <v>39</v>
      </c>
      <c r="J1980" t="s">
        <v>17756</v>
      </c>
      <c r="K1980" t="s">
        <v>17757</v>
      </c>
      <c r="L1980" s="66">
        <v>31</v>
      </c>
      <c r="M1980" s="66">
        <v>0</v>
      </c>
      <c r="N1980" t="s">
        <v>38</v>
      </c>
      <c r="O1980" t="s">
        <v>181</v>
      </c>
      <c r="P1980" t="s">
        <v>41</v>
      </c>
      <c r="Q1980" t="s">
        <v>224</v>
      </c>
      <c r="R1980"/>
      <c r="S1980"/>
      <c r="T1980"/>
      <c r="U1980" s="57">
        <v>46082</v>
      </c>
      <c r="V1980" s="57">
        <v>46112</v>
      </c>
      <c r="W1980" s="65">
        <f t="shared" si="30"/>
        <v>31</v>
      </c>
    </row>
    <row r="1981" spans="1:23" ht="13.5" x14ac:dyDescent="0.25">
      <c r="A1981" t="s">
        <v>4355</v>
      </c>
      <c r="B1981" s="57">
        <v>46082</v>
      </c>
      <c r="C1981" s="57">
        <v>46112</v>
      </c>
      <c r="D1981" t="s">
        <v>11676</v>
      </c>
      <c r="E1981" t="s">
        <v>4357</v>
      </c>
      <c r="F1981" t="s">
        <v>49</v>
      </c>
      <c r="G1981" t="s">
        <v>50</v>
      </c>
      <c r="H1981" t="s">
        <v>159</v>
      </c>
      <c r="I1981" t="s">
        <v>39</v>
      </c>
      <c r="J1981" t="s">
        <v>17756</v>
      </c>
      <c r="K1981" t="s">
        <v>17757</v>
      </c>
      <c r="L1981" s="66">
        <v>31</v>
      </c>
      <c r="M1981" s="66">
        <v>0</v>
      </c>
      <c r="N1981" t="s">
        <v>160</v>
      </c>
      <c r="O1981" t="s">
        <v>3979</v>
      </c>
      <c r="P1981" t="s">
        <v>41</v>
      </c>
      <c r="Q1981" t="s">
        <v>224</v>
      </c>
      <c r="R1981"/>
      <c r="S1981"/>
      <c r="T1981"/>
      <c r="U1981" s="57">
        <v>46082</v>
      </c>
      <c r="V1981" s="57">
        <v>46112</v>
      </c>
      <c r="W1981" s="65">
        <f t="shared" si="30"/>
        <v>31</v>
      </c>
    </row>
    <row r="1982" spans="1:23" ht="13.5" x14ac:dyDescent="0.25">
      <c r="A1982" t="s">
        <v>4852</v>
      </c>
      <c r="B1982" s="57">
        <v>46082</v>
      </c>
      <c r="C1982" s="57">
        <v>46112</v>
      </c>
      <c r="D1982" t="s">
        <v>11676</v>
      </c>
      <c r="E1982" t="s">
        <v>4855</v>
      </c>
      <c r="F1982" t="s">
        <v>49</v>
      </c>
      <c r="G1982" t="s">
        <v>50</v>
      </c>
      <c r="H1982" t="s">
        <v>831</v>
      </c>
      <c r="I1982" t="s">
        <v>39</v>
      </c>
      <c r="J1982" t="s">
        <v>17756</v>
      </c>
      <c r="K1982" t="s">
        <v>17757</v>
      </c>
      <c r="L1982" s="66">
        <v>31</v>
      </c>
      <c r="M1982" s="66">
        <v>0</v>
      </c>
      <c r="N1982" t="s">
        <v>832</v>
      </c>
      <c r="O1982" t="s">
        <v>4840</v>
      </c>
      <c r="P1982" t="s">
        <v>41</v>
      </c>
      <c r="Q1982" t="s">
        <v>224</v>
      </c>
      <c r="R1982"/>
      <c r="S1982"/>
      <c r="T1982"/>
      <c r="U1982" s="57">
        <v>46082</v>
      </c>
      <c r="V1982" s="57">
        <v>46112</v>
      </c>
      <c r="W1982" s="65">
        <f t="shared" si="30"/>
        <v>31</v>
      </c>
    </row>
    <row r="1983" spans="1:23" ht="13.5" x14ac:dyDescent="0.25">
      <c r="A1983" t="s">
        <v>5904</v>
      </c>
      <c r="B1983" s="57">
        <v>46082</v>
      </c>
      <c r="C1983" s="57">
        <v>46112</v>
      </c>
      <c r="D1983" t="s">
        <v>11676</v>
      </c>
      <c r="E1983" t="s">
        <v>5907</v>
      </c>
      <c r="F1983" t="s">
        <v>49</v>
      </c>
      <c r="G1983" t="s">
        <v>50</v>
      </c>
      <c r="H1983" t="s">
        <v>38</v>
      </c>
      <c r="I1983" t="s">
        <v>39</v>
      </c>
      <c r="J1983" t="s">
        <v>17756</v>
      </c>
      <c r="K1983" t="s">
        <v>17757</v>
      </c>
      <c r="L1983" s="66">
        <v>31</v>
      </c>
      <c r="M1983" s="66">
        <v>0</v>
      </c>
      <c r="N1983" t="s">
        <v>38</v>
      </c>
      <c r="O1983" t="s">
        <v>5844</v>
      </c>
      <c r="P1983" t="s">
        <v>41</v>
      </c>
      <c r="Q1983" t="s">
        <v>224</v>
      </c>
      <c r="R1983"/>
      <c r="S1983"/>
      <c r="T1983"/>
      <c r="U1983" s="57">
        <v>46082</v>
      </c>
      <c r="V1983" s="57">
        <v>46112</v>
      </c>
      <c r="W1983" s="65">
        <f t="shared" si="30"/>
        <v>31</v>
      </c>
    </row>
    <row r="1984" spans="1:23" ht="13.5" x14ac:dyDescent="0.25">
      <c r="A1984" t="s">
        <v>5910</v>
      </c>
      <c r="B1984" s="57">
        <v>46082</v>
      </c>
      <c r="C1984" s="57">
        <v>46112</v>
      </c>
      <c r="D1984" t="s">
        <v>11676</v>
      </c>
      <c r="E1984" t="s">
        <v>5913</v>
      </c>
      <c r="F1984" t="s">
        <v>49</v>
      </c>
      <c r="G1984" t="s">
        <v>50</v>
      </c>
      <c r="H1984" t="s">
        <v>38</v>
      </c>
      <c r="I1984" t="s">
        <v>39</v>
      </c>
      <c r="J1984" t="s">
        <v>17756</v>
      </c>
      <c r="K1984" t="s">
        <v>17757</v>
      </c>
      <c r="L1984" s="66">
        <v>31</v>
      </c>
      <c r="M1984" s="66">
        <v>0</v>
      </c>
      <c r="N1984" t="s">
        <v>38</v>
      </c>
      <c r="O1984" t="s">
        <v>5844</v>
      </c>
      <c r="P1984" t="s">
        <v>41</v>
      </c>
      <c r="Q1984" t="s">
        <v>224</v>
      </c>
      <c r="R1984"/>
      <c r="S1984"/>
      <c r="T1984"/>
      <c r="U1984" s="57">
        <v>46082</v>
      </c>
      <c r="V1984" s="57">
        <v>46112</v>
      </c>
      <c r="W1984" s="65">
        <f t="shared" si="30"/>
        <v>31</v>
      </c>
    </row>
    <row r="1985" spans="1:23" ht="13.5" x14ac:dyDescent="0.25">
      <c r="A1985" t="s">
        <v>5915</v>
      </c>
      <c r="B1985" s="57">
        <v>46082</v>
      </c>
      <c r="C1985" s="57">
        <v>46112</v>
      </c>
      <c r="D1985" t="s">
        <v>11676</v>
      </c>
      <c r="E1985" t="s">
        <v>5918</v>
      </c>
      <c r="F1985" t="s">
        <v>49</v>
      </c>
      <c r="G1985" t="s">
        <v>50</v>
      </c>
      <c r="H1985" t="s">
        <v>38</v>
      </c>
      <c r="I1985" t="s">
        <v>39</v>
      </c>
      <c r="J1985" t="s">
        <v>17756</v>
      </c>
      <c r="K1985" t="s">
        <v>17757</v>
      </c>
      <c r="L1985" s="66">
        <v>31</v>
      </c>
      <c r="M1985" s="66">
        <v>0</v>
      </c>
      <c r="N1985" t="s">
        <v>38</v>
      </c>
      <c r="O1985" t="s">
        <v>5844</v>
      </c>
      <c r="P1985" t="s">
        <v>41</v>
      </c>
      <c r="Q1985" t="s">
        <v>224</v>
      </c>
      <c r="R1985"/>
      <c r="S1985"/>
      <c r="T1985"/>
      <c r="U1985" s="57">
        <v>46082</v>
      </c>
      <c r="V1985" s="57">
        <v>46112</v>
      </c>
      <c r="W1985" s="65">
        <f t="shared" si="30"/>
        <v>31</v>
      </c>
    </row>
    <row r="1986" spans="1:23" ht="13.5" x14ac:dyDescent="0.25">
      <c r="A1986" t="s">
        <v>367</v>
      </c>
      <c r="B1986" s="57">
        <v>46082</v>
      </c>
      <c r="C1986" s="57">
        <v>46112</v>
      </c>
      <c r="D1986" t="s">
        <v>11676</v>
      </c>
      <c r="E1986" t="s">
        <v>4040</v>
      </c>
      <c r="F1986" t="s">
        <v>49</v>
      </c>
      <c r="G1986" t="s">
        <v>50</v>
      </c>
      <c r="H1986" t="s">
        <v>38</v>
      </c>
      <c r="I1986" t="s">
        <v>39</v>
      </c>
      <c r="J1986" t="s">
        <v>17756</v>
      </c>
      <c r="K1986" t="s">
        <v>17757</v>
      </c>
      <c r="L1986" s="66">
        <v>31</v>
      </c>
      <c r="M1986" s="66">
        <v>0</v>
      </c>
      <c r="N1986" t="s">
        <v>38</v>
      </c>
      <c r="O1986" t="s">
        <v>3979</v>
      </c>
      <c r="P1986" t="s">
        <v>41</v>
      </c>
      <c r="Q1986" t="s">
        <v>224</v>
      </c>
      <c r="R1986"/>
      <c r="S1986"/>
      <c r="T1986"/>
      <c r="U1986" s="57">
        <v>46082</v>
      </c>
      <c r="V1986" s="57">
        <v>46112</v>
      </c>
      <c r="W1986" s="65">
        <f t="shared" si="30"/>
        <v>31</v>
      </c>
    </row>
    <row r="1987" spans="1:23" ht="13.5" x14ac:dyDescent="0.25">
      <c r="A1987" t="s">
        <v>1944</v>
      </c>
      <c r="B1987" s="57">
        <v>46082</v>
      </c>
      <c r="C1987" s="57">
        <v>46112</v>
      </c>
      <c r="D1987" t="s">
        <v>11676</v>
      </c>
      <c r="E1987" t="s">
        <v>1945</v>
      </c>
      <c r="F1987" t="s">
        <v>49</v>
      </c>
      <c r="G1987" t="s">
        <v>50</v>
      </c>
      <c r="H1987" t="s">
        <v>38</v>
      </c>
      <c r="I1987" t="s">
        <v>39</v>
      </c>
      <c r="J1987" t="s">
        <v>17756</v>
      </c>
      <c r="K1987" t="s">
        <v>17757</v>
      </c>
      <c r="L1987" s="66">
        <v>31</v>
      </c>
      <c r="M1987" s="66">
        <v>0</v>
      </c>
      <c r="N1987" t="s">
        <v>38</v>
      </c>
      <c r="O1987" t="s">
        <v>1937</v>
      </c>
      <c r="P1987" t="s">
        <v>41</v>
      </c>
      <c r="Q1987" t="s">
        <v>224</v>
      </c>
      <c r="R1987"/>
      <c r="S1987"/>
      <c r="T1987"/>
      <c r="U1987" s="57">
        <v>46082</v>
      </c>
      <c r="V1987" s="57">
        <v>46112</v>
      </c>
      <c r="W1987" s="65">
        <f t="shared" ref="W1987:W2050" si="31">(V1987-U1987)+1</f>
        <v>31</v>
      </c>
    </row>
    <row r="1988" spans="1:23" ht="13.5" x14ac:dyDescent="0.25">
      <c r="A1988" t="s">
        <v>5948</v>
      </c>
      <c r="B1988" s="57">
        <v>46082</v>
      </c>
      <c r="C1988" s="57">
        <v>46112</v>
      </c>
      <c r="D1988" t="s">
        <v>11676</v>
      </c>
      <c r="E1988" t="s">
        <v>5951</v>
      </c>
      <c r="F1988" t="s">
        <v>49</v>
      </c>
      <c r="G1988" t="s">
        <v>50</v>
      </c>
      <c r="H1988" t="s">
        <v>38</v>
      </c>
      <c r="I1988" t="s">
        <v>39</v>
      </c>
      <c r="J1988" t="s">
        <v>17756</v>
      </c>
      <c r="K1988" t="s">
        <v>17757</v>
      </c>
      <c r="L1988" s="66">
        <v>31</v>
      </c>
      <c r="M1988" s="66">
        <v>0</v>
      </c>
      <c r="N1988" t="s">
        <v>38</v>
      </c>
      <c r="O1988" t="s">
        <v>5844</v>
      </c>
      <c r="P1988" t="s">
        <v>41</v>
      </c>
      <c r="Q1988" t="s">
        <v>224</v>
      </c>
      <c r="R1988"/>
      <c r="S1988"/>
      <c r="T1988"/>
      <c r="U1988" s="57">
        <v>46082</v>
      </c>
      <c r="V1988" s="57">
        <v>46112</v>
      </c>
      <c r="W1988" s="65">
        <f t="shared" si="31"/>
        <v>31</v>
      </c>
    </row>
    <row r="1989" spans="1:23" ht="13.5" x14ac:dyDescent="0.25">
      <c r="A1989" t="s">
        <v>4381</v>
      </c>
      <c r="B1989" s="57">
        <v>46082</v>
      </c>
      <c r="C1989" s="57">
        <v>46112</v>
      </c>
      <c r="D1989" t="s">
        <v>11676</v>
      </c>
      <c r="E1989" t="s">
        <v>6589</v>
      </c>
      <c r="F1989" t="s">
        <v>49</v>
      </c>
      <c r="G1989" t="s">
        <v>50</v>
      </c>
      <c r="H1989" t="s">
        <v>159</v>
      </c>
      <c r="I1989" t="s">
        <v>39</v>
      </c>
      <c r="J1989" t="s">
        <v>17756</v>
      </c>
      <c r="K1989" t="s">
        <v>17757</v>
      </c>
      <c r="L1989" s="66">
        <v>31</v>
      </c>
      <c r="M1989" s="66">
        <v>0</v>
      </c>
      <c r="N1989" t="s">
        <v>160</v>
      </c>
      <c r="O1989" t="s">
        <v>6565</v>
      </c>
      <c r="P1989" t="s">
        <v>41</v>
      </c>
      <c r="Q1989" t="s">
        <v>224</v>
      </c>
      <c r="R1989"/>
      <c r="S1989"/>
      <c r="T1989"/>
      <c r="U1989" s="57">
        <v>46082</v>
      </c>
      <c r="V1989" s="57">
        <v>46112</v>
      </c>
      <c r="W1989" s="65">
        <f t="shared" si="31"/>
        <v>31</v>
      </c>
    </row>
    <row r="1990" spans="1:23" ht="13.5" x14ac:dyDescent="0.25">
      <c r="A1990" t="s">
        <v>450</v>
      </c>
      <c r="B1990" s="57">
        <v>46082</v>
      </c>
      <c r="C1990" s="57">
        <v>46112</v>
      </c>
      <c r="D1990" t="s">
        <v>11676</v>
      </c>
      <c r="E1990" t="s">
        <v>2041</v>
      </c>
      <c r="F1990" t="s">
        <v>49</v>
      </c>
      <c r="G1990" t="s">
        <v>50</v>
      </c>
      <c r="H1990" t="s">
        <v>159</v>
      </c>
      <c r="I1990" t="s">
        <v>39</v>
      </c>
      <c r="J1990" t="s">
        <v>17756</v>
      </c>
      <c r="K1990" t="s">
        <v>17757</v>
      </c>
      <c r="L1990" s="66">
        <v>31</v>
      </c>
      <c r="M1990" s="66">
        <v>0</v>
      </c>
      <c r="N1990" t="s">
        <v>160</v>
      </c>
      <c r="O1990" t="s">
        <v>1937</v>
      </c>
      <c r="P1990" t="s">
        <v>41</v>
      </c>
      <c r="Q1990" t="s">
        <v>224</v>
      </c>
      <c r="R1990"/>
      <c r="S1990"/>
      <c r="T1990"/>
      <c r="U1990" s="57">
        <v>46082</v>
      </c>
      <c r="V1990" s="57">
        <v>46112</v>
      </c>
      <c r="W1990" s="65">
        <f t="shared" si="31"/>
        <v>31</v>
      </c>
    </row>
    <row r="1991" spans="1:23" ht="13.5" x14ac:dyDescent="0.25">
      <c r="A1991" t="s">
        <v>1667</v>
      </c>
      <c r="B1991" s="57">
        <v>46082</v>
      </c>
      <c r="C1991" s="57">
        <v>46112</v>
      </c>
      <c r="D1991" t="s">
        <v>11676</v>
      </c>
      <c r="E1991" t="s">
        <v>4075</v>
      </c>
      <c r="F1991" t="s">
        <v>49</v>
      </c>
      <c r="G1991" t="s">
        <v>50</v>
      </c>
      <c r="H1991" t="s">
        <v>38</v>
      </c>
      <c r="I1991" t="s">
        <v>39</v>
      </c>
      <c r="J1991" t="s">
        <v>17756</v>
      </c>
      <c r="K1991" t="s">
        <v>17757</v>
      </c>
      <c r="L1991" s="66">
        <v>31</v>
      </c>
      <c r="M1991" s="66">
        <v>0</v>
      </c>
      <c r="N1991" t="s">
        <v>38</v>
      </c>
      <c r="O1991" t="s">
        <v>3979</v>
      </c>
      <c r="P1991" t="s">
        <v>41</v>
      </c>
      <c r="Q1991" t="s">
        <v>224</v>
      </c>
      <c r="R1991"/>
      <c r="S1991"/>
      <c r="T1991"/>
      <c r="U1991" s="57">
        <v>46082</v>
      </c>
      <c r="V1991" s="57">
        <v>46112</v>
      </c>
      <c r="W1991" s="65">
        <f t="shared" si="31"/>
        <v>31</v>
      </c>
    </row>
    <row r="1992" spans="1:23" ht="13.5" x14ac:dyDescent="0.25">
      <c r="A1992" t="s">
        <v>4078</v>
      </c>
      <c r="B1992" s="57">
        <v>46082</v>
      </c>
      <c r="C1992" s="57">
        <v>46112</v>
      </c>
      <c r="D1992" t="s">
        <v>11676</v>
      </c>
      <c r="E1992" t="s">
        <v>4080</v>
      </c>
      <c r="F1992" t="s">
        <v>49</v>
      </c>
      <c r="G1992" t="s">
        <v>50</v>
      </c>
      <c r="H1992" t="s">
        <v>38</v>
      </c>
      <c r="I1992" t="s">
        <v>39</v>
      </c>
      <c r="J1992" t="s">
        <v>17756</v>
      </c>
      <c r="K1992" t="s">
        <v>17757</v>
      </c>
      <c r="L1992" s="66">
        <v>31</v>
      </c>
      <c r="M1992" s="66">
        <v>0</v>
      </c>
      <c r="N1992" t="s">
        <v>38</v>
      </c>
      <c r="O1992" t="s">
        <v>3979</v>
      </c>
      <c r="P1992" t="s">
        <v>41</v>
      </c>
      <c r="Q1992" t="s">
        <v>224</v>
      </c>
      <c r="R1992"/>
      <c r="S1992"/>
      <c r="T1992"/>
      <c r="U1992" s="57">
        <v>46082</v>
      </c>
      <c r="V1992" s="57">
        <v>46112</v>
      </c>
      <c r="W1992" s="65">
        <f t="shared" si="31"/>
        <v>31</v>
      </c>
    </row>
    <row r="1993" spans="1:23" ht="13.5" x14ac:dyDescent="0.25">
      <c r="A1993" t="s">
        <v>4393</v>
      </c>
      <c r="B1993" s="57">
        <v>46082</v>
      </c>
      <c r="C1993" s="57">
        <v>46112</v>
      </c>
      <c r="D1993" t="s">
        <v>11676</v>
      </c>
      <c r="E1993" t="s">
        <v>6295</v>
      </c>
      <c r="F1993" t="s">
        <v>49</v>
      </c>
      <c r="G1993" t="s">
        <v>50</v>
      </c>
      <c r="H1993" t="s">
        <v>159</v>
      </c>
      <c r="I1993" t="s">
        <v>39</v>
      </c>
      <c r="J1993" t="s">
        <v>17756</v>
      </c>
      <c r="K1993" t="s">
        <v>17757</v>
      </c>
      <c r="L1993" s="66">
        <v>31</v>
      </c>
      <c r="M1993" s="66">
        <v>0</v>
      </c>
      <c r="N1993" t="s">
        <v>160</v>
      </c>
      <c r="O1993" t="s">
        <v>5844</v>
      </c>
      <c r="P1993" t="s">
        <v>41</v>
      </c>
      <c r="Q1993" t="s">
        <v>224</v>
      </c>
      <c r="R1993"/>
      <c r="S1993"/>
      <c r="T1993"/>
      <c r="U1993" s="57">
        <v>46082</v>
      </c>
      <c r="V1993" s="57">
        <v>46112</v>
      </c>
      <c r="W1993" s="65">
        <f t="shared" si="31"/>
        <v>31</v>
      </c>
    </row>
    <row r="1994" spans="1:23" ht="13.5" x14ac:dyDescent="0.25">
      <c r="A1994" t="s">
        <v>1359</v>
      </c>
      <c r="B1994" s="57">
        <v>46082</v>
      </c>
      <c r="C1994" s="57">
        <v>46112</v>
      </c>
      <c r="D1994" t="s">
        <v>11676</v>
      </c>
      <c r="E1994" t="s">
        <v>3176</v>
      </c>
      <c r="F1994" t="s">
        <v>49</v>
      </c>
      <c r="G1994" t="s">
        <v>50</v>
      </c>
      <c r="H1994" t="s">
        <v>159</v>
      </c>
      <c r="I1994" t="s">
        <v>39</v>
      </c>
      <c r="J1994" t="s">
        <v>17756</v>
      </c>
      <c r="K1994" t="s">
        <v>17757</v>
      </c>
      <c r="L1994" s="66">
        <v>31</v>
      </c>
      <c r="M1994" s="66">
        <v>0</v>
      </c>
      <c r="N1994" t="s">
        <v>160</v>
      </c>
      <c r="O1994" t="s">
        <v>3107</v>
      </c>
      <c r="P1994" t="s">
        <v>41</v>
      </c>
      <c r="Q1994" t="s">
        <v>224</v>
      </c>
      <c r="R1994"/>
      <c r="S1994"/>
      <c r="T1994"/>
      <c r="U1994" s="57">
        <v>46082</v>
      </c>
      <c r="V1994" s="57">
        <v>46112</v>
      </c>
      <c r="W1994" s="65">
        <f t="shared" si="31"/>
        <v>31</v>
      </c>
    </row>
    <row r="1995" spans="1:23" ht="13.5" x14ac:dyDescent="0.25">
      <c r="A1995" t="s">
        <v>2307</v>
      </c>
      <c r="B1995" s="57">
        <v>46082</v>
      </c>
      <c r="C1995" s="57">
        <v>46112</v>
      </c>
      <c r="D1995" t="s">
        <v>11676</v>
      </c>
      <c r="E1995" t="s">
        <v>4094</v>
      </c>
      <c r="F1995" t="s">
        <v>49</v>
      </c>
      <c r="G1995" t="s">
        <v>50</v>
      </c>
      <c r="H1995" t="s">
        <v>38</v>
      </c>
      <c r="I1995" t="s">
        <v>39</v>
      </c>
      <c r="J1995" t="s">
        <v>17756</v>
      </c>
      <c r="K1995" t="s">
        <v>17757</v>
      </c>
      <c r="L1995" s="66">
        <v>31</v>
      </c>
      <c r="M1995" s="66">
        <v>0</v>
      </c>
      <c r="N1995" t="s">
        <v>38</v>
      </c>
      <c r="O1995" t="s">
        <v>3979</v>
      </c>
      <c r="P1995" t="s">
        <v>41</v>
      </c>
      <c r="Q1995" t="s">
        <v>224</v>
      </c>
      <c r="R1995"/>
      <c r="S1995"/>
      <c r="T1995"/>
      <c r="U1995" s="57">
        <v>46082</v>
      </c>
      <c r="V1995" s="57">
        <v>46112</v>
      </c>
      <c r="W1995" s="65">
        <f t="shared" si="31"/>
        <v>31</v>
      </c>
    </row>
    <row r="1996" spans="1:23" ht="13.5" x14ac:dyDescent="0.25">
      <c r="A1996" t="s">
        <v>2792</v>
      </c>
      <c r="B1996" s="57">
        <v>46082</v>
      </c>
      <c r="C1996" s="57">
        <v>46112</v>
      </c>
      <c r="D1996" t="s">
        <v>11676</v>
      </c>
      <c r="E1996" t="s">
        <v>4404</v>
      </c>
      <c r="F1996" t="s">
        <v>49</v>
      </c>
      <c r="G1996" t="s">
        <v>50</v>
      </c>
      <c r="H1996" t="s">
        <v>159</v>
      </c>
      <c r="I1996" t="s">
        <v>39</v>
      </c>
      <c r="J1996" t="s">
        <v>17756</v>
      </c>
      <c r="K1996" t="s">
        <v>17757</v>
      </c>
      <c r="L1996" s="66">
        <v>31</v>
      </c>
      <c r="M1996" s="66">
        <v>0</v>
      </c>
      <c r="N1996" t="s">
        <v>160</v>
      </c>
      <c r="O1996" t="s">
        <v>3979</v>
      </c>
      <c r="P1996" t="s">
        <v>41</v>
      </c>
      <c r="Q1996" t="s">
        <v>224</v>
      </c>
      <c r="R1996"/>
      <c r="S1996"/>
      <c r="T1996"/>
      <c r="U1996" s="57">
        <v>46082</v>
      </c>
      <c r="V1996" s="57">
        <v>46112</v>
      </c>
      <c r="W1996" s="65">
        <f t="shared" si="31"/>
        <v>31</v>
      </c>
    </row>
    <row r="1997" spans="1:23" ht="13.5" x14ac:dyDescent="0.25">
      <c r="A1997" t="s">
        <v>3004</v>
      </c>
      <c r="B1997" s="57">
        <v>46082</v>
      </c>
      <c r="C1997" s="57">
        <v>46112</v>
      </c>
      <c r="D1997" t="s">
        <v>11676</v>
      </c>
      <c r="E1997" t="s">
        <v>4406</v>
      </c>
      <c r="F1997" t="s">
        <v>49</v>
      </c>
      <c r="G1997" t="s">
        <v>50</v>
      </c>
      <c r="H1997" t="s">
        <v>159</v>
      </c>
      <c r="I1997" t="s">
        <v>39</v>
      </c>
      <c r="J1997" t="s">
        <v>17756</v>
      </c>
      <c r="K1997" t="s">
        <v>17757</v>
      </c>
      <c r="L1997" s="66">
        <v>31</v>
      </c>
      <c r="M1997" s="66">
        <v>0</v>
      </c>
      <c r="N1997" t="s">
        <v>160</v>
      </c>
      <c r="O1997" t="s">
        <v>3979</v>
      </c>
      <c r="P1997" t="s">
        <v>41</v>
      </c>
      <c r="Q1997" t="s">
        <v>224</v>
      </c>
      <c r="R1997"/>
      <c r="S1997"/>
      <c r="T1997"/>
      <c r="U1997" s="57">
        <v>46082</v>
      </c>
      <c r="V1997" s="57">
        <v>46112</v>
      </c>
      <c r="W1997" s="65">
        <f t="shared" si="31"/>
        <v>31</v>
      </c>
    </row>
    <row r="1998" spans="1:23" ht="13.5" x14ac:dyDescent="0.25">
      <c r="A1998" t="s">
        <v>539</v>
      </c>
      <c r="B1998" s="57">
        <v>46082</v>
      </c>
      <c r="C1998" s="57">
        <v>46112</v>
      </c>
      <c r="D1998" t="s">
        <v>11676</v>
      </c>
      <c r="E1998" t="s">
        <v>541</v>
      </c>
      <c r="F1998" t="s">
        <v>49</v>
      </c>
      <c r="G1998" t="s">
        <v>50</v>
      </c>
      <c r="H1998" t="s">
        <v>241</v>
      </c>
      <c r="I1998" t="s">
        <v>39</v>
      </c>
      <c r="J1998" t="s">
        <v>17756</v>
      </c>
      <c r="K1998" t="s">
        <v>17757</v>
      </c>
      <c r="L1998" s="66">
        <v>31</v>
      </c>
      <c r="M1998" s="66">
        <v>0</v>
      </c>
      <c r="N1998" t="s">
        <v>242</v>
      </c>
      <c r="O1998" t="s">
        <v>359</v>
      </c>
      <c r="P1998" t="s">
        <v>41</v>
      </c>
      <c r="Q1998" t="s">
        <v>224</v>
      </c>
      <c r="R1998"/>
      <c r="S1998"/>
      <c r="T1998"/>
      <c r="U1998" s="57">
        <v>46082</v>
      </c>
      <c r="V1998" s="57">
        <v>46112</v>
      </c>
      <c r="W1998" s="65">
        <f t="shared" si="31"/>
        <v>31</v>
      </c>
    </row>
    <row r="1999" spans="1:23" ht="13.5" x14ac:dyDescent="0.25">
      <c r="A1999" t="s">
        <v>1199</v>
      </c>
      <c r="B1999" s="57">
        <v>46082</v>
      </c>
      <c r="C1999" s="57">
        <v>46112</v>
      </c>
      <c r="D1999" t="s">
        <v>11676</v>
      </c>
      <c r="E1999" t="s">
        <v>4413</v>
      </c>
      <c r="F1999" t="s">
        <v>49</v>
      </c>
      <c r="G1999" t="s">
        <v>50</v>
      </c>
      <c r="H1999" t="s">
        <v>159</v>
      </c>
      <c r="I1999" t="s">
        <v>39</v>
      </c>
      <c r="J1999" t="s">
        <v>17756</v>
      </c>
      <c r="K1999" t="s">
        <v>17757</v>
      </c>
      <c r="L1999" s="66">
        <v>31</v>
      </c>
      <c r="M1999" s="66">
        <v>0</v>
      </c>
      <c r="N1999" t="s">
        <v>160</v>
      </c>
      <c r="O1999" t="s">
        <v>3979</v>
      </c>
      <c r="P1999" t="s">
        <v>41</v>
      </c>
      <c r="Q1999" t="s">
        <v>224</v>
      </c>
      <c r="R1999"/>
      <c r="S1999"/>
      <c r="T1999"/>
      <c r="U1999" s="57">
        <v>46082</v>
      </c>
      <c r="V1999" s="57">
        <v>46112</v>
      </c>
      <c r="W1999" s="65">
        <f t="shared" si="31"/>
        <v>31</v>
      </c>
    </row>
    <row r="2000" spans="1:23" ht="13.5" x14ac:dyDescent="0.25">
      <c r="A2000" t="s">
        <v>4904</v>
      </c>
      <c r="B2000" s="57">
        <v>46082</v>
      </c>
      <c r="C2000" s="57">
        <v>46112</v>
      </c>
      <c r="D2000" t="s">
        <v>11676</v>
      </c>
      <c r="E2000" t="s">
        <v>4906</v>
      </c>
      <c r="F2000" t="s">
        <v>49</v>
      </c>
      <c r="G2000" t="s">
        <v>50</v>
      </c>
      <c r="H2000" t="s">
        <v>831</v>
      </c>
      <c r="I2000" t="s">
        <v>39</v>
      </c>
      <c r="J2000" t="s">
        <v>17756</v>
      </c>
      <c r="K2000" t="s">
        <v>17757</v>
      </c>
      <c r="L2000" s="66">
        <v>31</v>
      </c>
      <c r="M2000" s="66">
        <v>0</v>
      </c>
      <c r="N2000" t="s">
        <v>832</v>
      </c>
      <c r="O2000" t="s">
        <v>4840</v>
      </c>
      <c r="P2000" t="s">
        <v>41</v>
      </c>
      <c r="Q2000" t="s">
        <v>224</v>
      </c>
      <c r="R2000"/>
      <c r="S2000"/>
      <c r="T2000"/>
      <c r="U2000" s="57">
        <v>46082</v>
      </c>
      <c r="V2000" s="57">
        <v>46112</v>
      </c>
      <c r="W2000" s="65">
        <f t="shared" si="31"/>
        <v>31</v>
      </c>
    </row>
    <row r="2001" spans="1:23" ht="13.5" x14ac:dyDescent="0.25">
      <c r="A2001" t="s">
        <v>4422</v>
      </c>
      <c r="B2001" s="57">
        <v>46082</v>
      </c>
      <c r="C2001" s="57">
        <v>46112</v>
      </c>
      <c r="D2001" t="s">
        <v>11676</v>
      </c>
      <c r="E2001" t="s">
        <v>4423</v>
      </c>
      <c r="F2001" t="s">
        <v>49</v>
      </c>
      <c r="G2001" t="s">
        <v>50</v>
      </c>
      <c r="H2001" t="s">
        <v>159</v>
      </c>
      <c r="I2001" t="s">
        <v>39</v>
      </c>
      <c r="J2001" t="s">
        <v>17756</v>
      </c>
      <c r="K2001" t="s">
        <v>17757</v>
      </c>
      <c r="L2001" s="66">
        <v>31</v>
      </c>
      <c r="M2001" s="66">
        <v>0</v>
      </c>
      <c r="N2001" t="s">
        <v>160</v>
      </c>
      <c r="O2001" t="s">
        <v>3979</v>
      </c>
      <c r="P2001" t="s">
        <v>41</v>
      </c>
      <c r="Q2001" t="s">
        <v>224</v>
      </c>
      <c r="R2001"/>
      <c r="S2001"/>
      <c r="T2001"/>
      <c r="U2001" s="57">
        <v>46082</v>
      </c>
      <c r="V2001" s="57">
        <v>46112</v>
      </c>
      <c r="W2001" s="65">
        <f t="shared" si="31"/>
        <v>31</v>
      </c>
    </row>
    <row r="2002" spans="1:23" ht="13.5" x14ac:dyDescent="0.25">
      <c r="A2002" t="s">
        <v>1281</v>
      </c>
      <c r="B2002" s="57">
        <v>46082</v>
      </c>
      <c r="C2002" s="57">
        <v>46112</v>
      </c>
      <c r="D2002" t="s">
        <v>11676</v>
      </c>
      <c r="E2002" t="s">
        <v>1284</v>
      </c>
      <c r="F2002" t="s">
        <v>36</v>
      </c>
      <c r="G2002" t="s">
        <v>799</v>
      </c>
      <c r="H2002" t="s">
        <v>159</v>
      </c>
      <c r="I2002" t="s">
        <v>39</v>
      </c>
      <c r="J2002" t="s">
        <v>17833</v>
      </c>
      <c r="K2002" t="s">
        <v>17834</v>
      </c>
      <c r="L2002" s="66">
        <v>31</v>
      </c>
      <c r="M2002" s="66">
        <v>0</v>
      </c>
      <c r="N2002" t="s">
        <v>160</v>
      </c>
      <c r="O2002" t="s">
        <v>1251</v>
      </c>
      <c r="P2002" t="s">
        <v>41</v>
      </c>
      <c r="Q2002" t="s">
        <v>1295</v>
      </c>
      <c r="R2002" t="s">
        <v>13345</v>
      </c>
      <c r="S2002" t="s">
        <v>13346</v>
      </c>
      <c r="T2002" t="s">
        <v>717</v>
      </c>
      <c r="U2002" s="57">
        <v>46082</v>
      </c>
      <c r="V2002" s="57">
        <v>46112</v>
      </c>
      <c r="W2002" s="65">
        <f t="shared" si="31"/>
        <v>31</v>
      </c>
    </row>
    <row r="2003" spans="1:23" ht="13.5" x14ac:dyDescent="0.25">
      <c r="A2003" t="s">
        <v>7888</v>
      </c>
      <c r="B2003" s="57">
        <v>46082</v>
      </c>
      <c r="C2003" s="57">
        <v>46112</v>
      </c>
      <c r="D2003" t="s">
        <v>11676</v>
      </c>
      <c r="E2003" t="s">
        <v>7890</v>
      </c>
      <c r="F2003" t="s">
        <v>36</v>
      </c>
      <c r="G2003" t="s">
        <v>443</v>
      </c>
      <c r="H2003" t="s">
        <v>7862</v>
      </c>
      <c r="I2003" t="s">
        <v>39</v>
      </c>
      <c r="J2003" t="s">
        <v>17833</v>
      </c>
      <c r="K2003" t="s">
        <v>17834</v>
      </c>
      <c r="L2003" s="66">
        <v>31</v>
      </c>
      <c r="M2003" s="66">
        <v>0</v>
      </c>
      <c r="N2003" t="s">
        <v>7862</v>
      </c>
      <c r="O2003" t="s">
        <v>7881</v>
      </c>
      <c r="P2003" t="s">
        <v>7061</v>
      </c>
      <c r="Q2003" t="s">
        <v>11628</v>
      </c>
      <c r="R2003" t="s">
        <v>16546</v>
      </c>
      <c r="S2003" t="s">
        <v>16547</v>
      </c>
      <c r="T2003" t="s">
        <v>7862</v>
      </c>
      <c r="U2003" s="57">
        <v>46082</v>
      </c>
      <c r="V2003" s="57">
        <v>46112</v>
      </c>
      <c r="W2003" s="65">
        <f t="shared" si="31"/>
        <v>31</v>
      </c>
    </row>
    <row r="2004" spans="1:23" ht="13.5" x14ac:dyDescent="0.25">
      <c r="A2004" t="s">
        <v>2501</v>
      </c>
      <c r="B2004" s="57">
        <v>46082</v>
      </c>
      <c r="C2004" s="57">
        <v>46112</v>
      </c>
      <c r="D2004" t="s">
        <v>11676</v>
      </c>
      <c r="E2004" t="s">
        <v>4430</v>
      </c>
      <c r="F2004" t="s">
        <v>49</v>
      </c>
      <c r="G2004" t="s">
        <v>50</v>
      </c>
      <c r="H2004" t="s">
        <v>159</v>
      </c>
      <c r="I2004" t="s">
        <v>39</v>
      </c>
      <c r="J2004" t="s">
        <v>17756</v>
      </c>
      <c r="K2004" t="s">
        <v>17757</v>
      </c>
      <c r="L2004" s="66">
        <v>31</v>
      </c>
      <c r="M2004" s="66">
        <v>0</v>
      </c>
      <c r="N2004" t="s">
        <v>160</v>
      </c>
      <c r="O2004" t="s">
        <v>3979</v>
      </c>
      <c r="P2004" t="s">
        <v>41</v>
      </c>
      <c r="Q2004" t="s">
        <v>224</v>
      </c>
      <c r="R2004"/>
      <c r="S2004"/>
      <c r="T2004"/>
      <c r="U2004" s="57">
        <v>46082</v>
      </c>
      <c r="V2004" s="57">
        <v>46112</v>
      </c>
      <c r="W2004" s="65">
        <f t="shared" si="31"/>
        <v>31</v>
      </c>
    </row>
    <row r="2005" spans="1:23" ht="13.5" x14ac:dyDescent="0.25">
      <c r="A2005" t="s">
        <v>4434</v>
      </c>
      <c r="B2005" s="57">
        <v>46082</v>
      </c>
      <c r="C2005" s="57">
        <v>46112</v>
      </c>
      <c r="D2005" t="s">
        <v>11676</v>
      </c>
      <c r="E2005" t="s">
        <v>4435</v>
      </c>
      <c r="F2005" t="s">
        <v>49</v>
      </c>
      <c r="G2005" t="s">
        <v>50</v>
      </c>
      <c r="H2005" t="s">
        <v>159</v>
      </c>
      <c r="I2005" t="s">
        <v>39</v>
      </c>
      <c r="J2005" t="s">
        <v>17756</v>
      </c>
      <c r="K2005" t="s">
        <v>17757</v>
      </c>
      <c r="L2005" s="66">
        <v>31</v>
      </c>
      <c r="M2005" s="66">
        <v>0</v>
      </c>
      <c r="N2005" t="s">
        <v>160</v>
      </c>
      <c r="O2005" t="s">
        <v>3979</v>
      </c>
      <c r="P2005" t="s">
        <v>41</v>
      </c>
      <c r="Q2005" t="s">
        <v>224</v>
      </c>
      <c r="R2005"/>
      <c r="S2005"/>
      <c r="T2005"/>
      <c r="U2005" s="57">
        <v>46082</v>
      </c>
      <c r="V2005" s="57">
        <v>46112</v>
      </c>
      <c r="W2005" s="65">
        <f t="shared" si="31"/>
        <v>31</v>
      </c>
    </row>
    <row r="2006" spans="1:23" ht="13.5" x14ac:dyDescent="0.25">
      <c r="A2006" t="s">
        <v>2239</v>
      </c>
      <c r="B2006" s="57">
        <v>46082</v>
      </c>
      <c r="C2006" s="57">
        <v>46112</v>
      </c>
      <c r="D2006" t="s">
        <v>11676</v>
      </c>
      <c r="E2006" t="s">
        <v>4128</v>
      </c>
      <c r="F2006" t="s">
        <v>49</v>
      </c>
      <c r="G2006" t="s">
        <v>50</v>
      </c>
      <c r="H2006" t="s">
        <v>38</v>
      </c>
      <c r="I2006" t="s">
        <v>39</v>
      </c>
      <c r="J2006" t="s">
        <v>17756</v>
      </c>
      <c r="K2006" t="s">
        <v>17757</v>
      </c>
      <c r="L2006" s="66">
        <v>31</v>
      </c>
      <c r="M2006" s="66">
        <v>0</v>
      </c>
      <c r="N2006" t="s">
        <v>38</v>
      </c>
      <c r="O2006" t="s">
        <v>3979</v>
      </c>
      <c r="P2006" t="s">
        <v>41</v>
      </c>
      <c r="Q2006" t="s">
        <v>224</v>
      </c>
      <c r="R2006"/>
      <c r="S2006"/>
      <c r="T2006"/>
      <c r="U2006" s="57">
        <v>46082</v>
      </c>
      <c r="V2006" s="57">
        <v>46112</v>
      </c>
      <c r="W2006" s="65">
        <f t="shared" si="31"/>
        <v>31</v>
      </c>
    </row>
    <row r="2007" spans="1:23" ht="13.5" x14ac:dyDescent="0.25">
      <c r="A2007" t="s">
        <v>2796</v>
      </c>
      <c r="B2007" s="57">
        <v>46082</v>
      </c>
      <c r="C2007" s="57">
        <v>46112</v>
      </c>
      <c r="D2007" t="s">
        <v>11676</v>
      </c>
      <c r="E2007" t="s">
        <v>4443</v>
      </c>
      <c r="F2007" t="s">
        <v>49</v>
      </c>
      <c r="G2007" t="s">
        <v>50</v>
      </c>
      <c r="H2007" t="s">
        <v>159</v>
      </c>
      <c r="I2007" t="s">
        <v>39</v>
      </c>
      <c r="J2007" t="s">
        <v>17756</v>
      </c>
      <c r="K2007" t="s">
        <v>17757</v>
      </c>
      <c r="L2007" s="66">
        <v>31</v>
      </c>
      <c r="M2007" s="66">
        <v>0</v>
      </c>
      <c r="N2007" t="s">
        <v>160</v>
      </c>
      <c r="O2007" t="s">
        <v>3979</v>
      </c>
      <c r="P2007" t="s">
        <v>41</v>
      </c>
      <c r="Q2007" t="s">
        <v>224</v>
      </c>
      <c r="R2007"/>
      <c r="S2007"/>
      <c r="T2007"/>
      <c r="U2007" s="57">
        <v>46082</v>
      </c>
      <c r="V2007" s="57">
        <v>46112</v>
      </c>
      <c r="W2007" s="65">
        <f t="shared" si="31"/>
        <v>31</v>
      </c>
    </row>
    <row r="2008" spans="1:23" ht="13.5" x14ac:dyDescent="0.25">
      <c r="A2008" t="s">
        <v>262</v>
      </c>
      <c r="B2008" s="57">
        <v>46082</v>
      </c>
      <c r="C2008" s="57">
        <v>46112</v>
      </c>
      <c r="D2008" t="s">
        <v>11676</v>
      </c>
      <c r="E2008" t="s">
        <v>349</v>
      </c>
      <c r="F2008" t="s">
        <v>85</v>
      </c>
      <c r="G2008" t="s">
        <v>50</v>
      </c>
      <c r="H2008" t="s">
        <v>241</v>
      </c>
      <c r="I2008" t="s">
        <v>39</v>
      </c>
      <c r="J2008" t="s">
        <v>17756</v>
      </c>
      <c r="K2008" t="s">
        <v>17757</v>
      </c>
      <c r="L2008" s="66">
        <v>31</v>
      </c>
      <c r="M2008" s="66">
        <v>0</v>
      </c>
      <c r="N2008" t="s">
        <v>242</v>
      </c>
      <c r="O2008" t="s">
        <v>283</v>
      </c>
      <c r="P2008" t="s">
        <v>41</v>
      </c>
      <c r="Q2008" t="s">
        <v>224</v>
      </c>
      <c r="R2008"/>
      <c r="S2008"/>
      <c r="T2008"/>
      <c r="U2008" s="57">
        <v>46082</v>
      </c>
      <c r="V2008" s="57">
        <v>46112</v>
      </c>
      <c r="W2008" s="65">
        <f t="shared" si="31"/>
        <v>31</v>
      </c>
    </row>
    <row r="2009" spans="1:23" ht="13.5" x14ac:dyDescent="0.25">
      <c r="A2009" t="s">
        <v>3550</v>
      </c>
      <c r="B2009" s="57">
        <v>46082</v>
      </c>
      <c r="C2009" s="57">
        <v>46112</v>
      </c>
      <c r="D2009" t="s">
        <v>11676</v>
      </c>
      <c r="E2009" t="s">
        <v>3551</v>
      </c>
      <c r="F2009" t="s">
        <v>36</v>
      </c>
      <c r="G2009" t="s">
        <v>799</v>
      </c>
      <c r="H2009" t="s">
        <v>38</v>
      </c>
      <c r="I2009" t="s">
        <v>39</v>
      </c>
      <c r="J2009" t="s">
        <v>17833</v>
      </c>
      <c r="K2009" t="s">
        <v>17834</v>
      </c>
      <c r="L2009" s="66">
        <v>31</v>
      </c>
      <c r="M2009" s="66">
        <v>0</v>
      </c>
      <c r="N2009" t="s">
        <v>38</v>
      </c>
      <c r="O2009" t="s">
        <v>3545</v>
      </c>
      <c r="P2009" t="s">
        <v>41</v>
      </c>
      <c r="Q2009" t="s">
        <v>10850</v>
      </c>
      <c r="R2009" t="s">
        <v>14648</v>
      </c>
      <c r="S2009" t="s">
        <v>14649</v>
      </c>
      <c r="T2009" t="s">
        <v>38</v>
      </c>
      <c r="U2009" s="57">
        <v>46082</v>
      </c>
      <c r="V2009" s="57">
        <v>46112</v>
      </c>
      <c r="W2009" s="65">
        <f t="shared" si="31"/>
        <v>31</v>
      </c>
    </row>
    <row r="2010" spans="1:23" ht="13.5" x14ac:dyDescent="0.25">
      <c r="A2010" t="s">
        <v>351</v>
      </c>
      <c r="B2010" s="57">
        <v>46082</v>
      </c>
      <c r="C2010" s="57">
        <v>46112</v>
      </c>
      <c r="D2010" t="s">
        <v>11676</v>
      </c>
      <c r="E2010" t="s">
        <v>352</v>
      </c>
      <c r="F2010" t="s">
        <v>85</v>
      </c>
      <c r="G2010" t="s">
        <v>50</v>
      </c>
      <c r="H2010" t="s">
        <v>241</v>
      </c>
      <c r="I2010" t="s">
        <v>39</v>
      </c>
      <c r="J2010" t="s">
        <v>17756</v>
      </c>
      <c r="K2010" t="s">
        <v>17757</v>
      </c>
      <c r="L2010" s="66">
        <v>31</v>
      </c>
      <c r="M2010" s="66">
        <v>0</v>
      </c>
      <c r="N2010" t="s">
        <v>242</v>
      </c>
      <c r="O2010" t="s">
        <v>283</v>
      </c>
      <c r="P2010" t="s">
        <v>41</v>
      </c>
      <c r="Q2010" t="s">
        <v>224</v>
      </c>
      <c r="R2010"/>
      <c r="S2010"/>
      <c r="T2010"/>
      <c r="U2010" s="57">
        <v>46082</v>
      </c>
      <c r="V2010" s="57">
        <v>46112</v>
      </c>
      <c r="W2010" s="65">
        <f t="shared" si="31"/>
        <v>31</v>
      </c>
    </row>
    <row r="2011" spans="1:23" ht="13.5" x14ac:dyDescent="0.25">
      <c r="A2011" t="s">
        <v>1879</v>
      </c>
      <c r="B2011" s="57">
        <v>46082</v>
      </c>
      <c r="C2011" s="57">
        <v>46112</v>
      </c>
      <c r="D2011" t="s">
        <v>11676</v>
      </c>
      <c r="E2011" t="s">
        <v>4467</v>
      </c>
      <c r="F2011" t="s">
        <v>49</v>
      </c>
      <c r="G2011" t="s">
        <v>50</v>
      </c>
      <c r="H2011" t="s">
        <v>159</v>
      </c>
      <c r="I2011" t="s">
        <v>39</v>
      </c>
      <c r="J2011" t="s">
        <v>17756</v>
      </c>
      <c r="K2011" t="s">
        <v>17757</v>
      </c>
      <c r="L2011" s="66">
        <v>31</v>
      </c>
      <c r="M2011" s="66">
        <v>0</v>
      </c>
      <c r="N2011" t="s">
        <v>160</v>
      </c>
      <c r="O2011" t="s">
        <v>3979</v>
      </c>
      <c r="P2011" t="s">
        <v>41</v>
      </c>
      <c r="Q2011" t="s">
        <v>224</v>
      </c>
      <c r="R2011"/>
      <c r="S2011"/>
      <c r="T2011"/>
      <c r="U2011" s="57">
        <v>46082</v>
      </c>
      <c r="V2011" s="57">
        <v>46112</v>
      </c>
      <c r="W2011" s="65">
        <f t="shared" si="31"/>
        <v>31</v>
      </c>
    </row>
    <row r="2012" spans="1:23" ht="13.5" x14ac:dyDescent="0.25">
      <c r="A2012" t="s">
        <v>4468</v>
      </c>
      <c r="B2012" s="57">
        <v>46082</v>
      </c>
      <c r="C2012" s="57">
        <v>46112</v>
      </c>
      <c r="D2012" t="s">
        <v>11676</v>
      </c>
      <c r="E2012" t="s">
        <v>4471</v>
      </c>
      <c r="F2012" t="s">
        <v>49</v>
      </c>
      <c r="G2012" t="s">
        <v>50</v>
      </c>
      <c r="H2012" t="s">
        <v>159</v>
      </c>
      <c r="I2012" t="s">
        <v>39</v>
      </c>
      <c r="J2012" t="s">
        <v>17756</v>
      </c>
      <c r="K2012" t="s">
        <v>17757</v>
      </c>
      <c r="L2012" s="66">
        <v>31</v>
      </c>
      <c r="M2012" s="66">
        <v>0</v>
      </c>
      <c r="N2012" t="s">
        <v>160</v>
      </c>
      <c r="O2012" t="s">
        <v>3979</v>
      </c>
      <c r="P2012" t="s">
        <v>41</v>
      </c>
      <c r="Q2012" t="s">
        <v>224</v>
      </c>
      <c r="R2012"/>
      <c r="S2012"/>
      <c r="T2012"/>
      <c r="U2012" s="57">
        <v>46082</v>
      </c>
      <c r="V2012" s="57">
        <v>46112</v>
      </c>
      <c r="W2012" s="65">
        <f t="shared" si="31"/>
        <v>31</v>
      </c>
    </row>
    <row r="2013" spans="1:23" ht="13.5" x14ac:dyDescent="0.25">
      <c r="A2013" t="s">
        <v>1881</v>
      </c>
      <c r="B2013" s="57">
        <v>46082</v>
      </c>
      <c r="C2013" s="57">
        <v>46112</v>
      </c>
      <c r="D2013" t="s">
        <v>11676</v>
      </c>
      <c r="E2013" t="s">
        <v>4481</v>
      </c>
      <c r="F2013" t="s">
        <v>49</v>
      </c>
      <c r="G2013" t="s">
        <v>50</v>
      </c>
      <c r="H2013" t="s">
        <v>159</v>
      </c>
      <c r="I2013" t="s">
        <v>39</v>
      </c>
      <c r="J2013" t="s">
        <v>17756</v>
      </c>
      <c r="K2013" t="s">
        <v>17757</v>
      </c>
      <c r="L2013" s="66">
        <v>31</v>
      </c>
      <c r="M2013" s="66">
        <v>0</v>
      </c>
      <c r="N2013" t="s">
        <v>160</v>
      </c>
      <c r="O2013" t="s">
        <v>3979</v>
      </c>
      <c r="P2013" t="s">
        <v>41</v>
      </c>
      <c r="Q2013" t="s">
        <v>224</v>
      </c>
      <c r="R2013"/>
      <c r="S2013"/>
      <c r="T2013"/>
      <c r="U2013" s="57">
        <v>46082</v>
      </c>
      <c r="V2013" s="57">
        <v>46112</v>
      </c>
      <c r="W2013" s="65">
        <f t="shared" si="31"/>
        <v>31</v>
      </c>
    </row>
    <row r="2014" spans="1:23" ht="13.5" x14ac:dyDescent="0.25">
      <c r="A2014" t="s">
        <v>7407</v>
      </c>
      <c r="B2014" s="57">
        <v>46082</v>
      </c>
      <c r="C2014" s="57">
        <v>46112</v>
      </c>
      <c r="D2014" t="s">
        <v>11676</v>
      </c>
      <c r="E2014" t="s">
        <v>7409</v>
      </c>
      <c r="F2014" t="s">
        <v>36</v>
      </c>
      <c r="G2014" t="s">
        <v>443</v>
      </c>
      <c r="H2014" t="s">
        <v>7389</v>
      </c>
      <c r="I2014" t="s">
        <v>39</v>
      </c>
      <c r="J2014" t="s">
        <v>17833</v>
      </c>
      <c r="K2014" t="s">
        <v>17834</v>
      </c>
      <c r="L2014" s="66">
        <v>31</v>
      </c>
      <c r="M2014" s="66">
        <v>0</v>
      </c>
      <c r="N2014" t="s">
        <v>7389</v>
      </c>
      <c r="O2014" t="s">
        <v>7390</v>
      </c>
      <c r="P2014" t="s">
        <v>7061</v>
      </c>
      <c r="Q2014" t="s">
        <v>11600</v>
      </c>
      <c r="R2014" t="s">
        <v>16548</v>
      </c>
      <c r="S2014" t="s">
        <v>16549</v>
      </c>
      <c r="T2014" t="s">
        <v>16550</v>
      </c>
      <c r="U2014" s="57">
        <v>46082</v>
      </c>
      <c r="V2014" s="57">
        <v>46112</v>
      </c>
      <c r="W2014" s="65">
        <f t="shared" si="31"/>
        <v>31</v>
      </c>
    </row>
    <row r="2015" spans="1:23" ht="13.5" x14ac:dyDescent="0.25">
      <c r="A2015" t="s">
        <v>9039</v>
      </c>
      <c r="B2015" s="57">
        <v>46082</v>
      </c>
      <c r="C2015" s="57">
        <v>46112</v>
      </c>
      <c r="D2015" t="s">
        <v>11676</v>
      </c>
      <c r="E2015" t="s">
        <v>9042</v>
      </c>
      <c r="F2015" t="s">
        <v>36</v>
      </c>
      <c r="G2015" t="s">
        <v>799</v>
      </c>
      <c r="H2015" t="s">
        <v>8869</v>
      </c>
      <c r="I2015" t="s">
        <v>39</v>
      </c>
      <c r="J2015" t="s">
        <v>17833</v>
      </c>
      <c r="K2015" t="s">
        <v>17834</v>
      </c>
      <c r="L2015" s="66">
        <v>31</v>
      </c>
      <c r="M2015" s="66">
        <v>0</v>
      </c>
      <c r="N2015" t="s">
        <v>8869</v>
      </c>
      <c r="O2015" t="s">
        <v>8821</v>
      </c>
      <c r="P2015" t="s">
        <v>11678</v>
      </c>
      <c r="Q2015" t="s">
        <v>11352</v>
      </c>
      <c r="R2015" t="s">
        <v>14678</v>
      </c>
      <c r="S2015" t="s">
        <v>14679</v>
      </c>
      <c r="T2015" t="s">
        <v>8869</v>
      </c>
      <c r="U2015" s="57">
        <v>46082</v>
      </c>
      <c r="V2015" s="57">
        <v>46112</v>
      </c>
      <c r="W2015" s="65">
        <f t="shared" si="31"/>
        <v>31</v>
      </c>
    </row>
    <row r="2016" spans="1:23" ht="13.5" x14ac:dyDescent="0.25">
      <c r="A2016" t="s">
        <v>2941</v>
      </c>
      <c r="B2016" s="57">
        <v>46082</v>
      </c>
      <c r="C2016" s="57">
        <v>46112</v>
      </c>
      <c r="D2016" t="s">
        <v>11676</v>
      </c>
      <c r="E2016" t="s">
        <v>4500</v>
      </c>
      <c r="F2016" t="s">
        <v>49</v>
      </c>
      <c r="G2016" t="s">
        <v>50</v>
      </c>
      <c r="H2016" t="s">
        <v>159</v>
      </c>
      <c r="I2016" t="s">
        <v>39</v>
      </c>
      <c r="J2016" t="s">
        <v>17756</v>
      </c>
      <c r="K2016" t="s">
        <v>17757</v>
      </c>
      <c r="L2016" s="66">
        <v>31</v>
      </c>
      <c r="M2016" s="66">
        <v>0</v>
      </c>
      <c r="N2016" t="s">
        <v>160</v>
      </c>
      <c r="O2016" t="s">
        <v>3979</v>
      </c>
      <c r="P2016" t="s">
        <v>41</v>
      </c>
      <c r="Q2016" t="s">
        <v>224</v>
      </c>
      <c r="R2016"/>
      <c r="S2016"/>
      <c r="T2016"/>
      <c r="U2016" s="57">
        <v>46082</v>
      </c>
      <c r="V2016" s="57">
        <v>46112</v>
      </c>
      <c r="W2016" s="65">
        <f t="shared" si="31"/>
        <v>31</v>
      </c>
    </row>
    <row r="2017" spans="1:23" ht="13.5" x14ac:dyDescent="0.25">
      <c r="A2017" t="s">
        <v>3481</v>
      </c>
      <c r="B2017" s="57">
        <v>46082</v>
      </c>
      <c r="C2017" s="57">
        <v>46112</v>
      </c>
      <c r="D2017" t="s">
        <v>11676</v>
      </c>
      <c r="E2017" t="s">
        <v>4512</v>
      </c>
      <c r="F2017" t="s">
        <v>49</v>
      </c>
      <c r="G2017" t="s">
        <v>50</v>
      </c>
      <c r="H2017" t="s">
        <v>159</v>
      </c>
      <c r="I2017" t="s">
        <v>39</v>
      </c>
      <c r="J2017" t="s">
        <v>17756</v>
      </c>
      <c r="K2017" t="s">
        <v>17757</v>
      </c>
      <c r="L2017" s="66">
        <v>31</v>
      </c>
      <c r="M2017" s="66">
        <v>0</v>
      </c>
      <c r="N2017" t="s">
        <v>160</v>
      </c>
      <c r="O2017" t="s">
        <v>3979</v>
      </c>
      <c r="P2017" t="s">
        <v>41</v>
      </c>
      <c r="Q2017" t="s">
        <v>224</v>
      </c>
      <c r="R2017"/>
      <c r="S2017"/>
      <c r="T2017"/>
      <c r="U2017" s="57">
        <v>46082</v>
      </c>
      <c r="V2017" s="57">
        <v>46112</v>
      </c>
      <c r="W2017" s="65">
        <f t="shared" si="31"/>
        <v>31</v>
      </c>
    </row>
    <row r="2018" spans="1:23" ht="13.5" x14ac:dyDescent="0.25">
      <c r="A2018" t="s">
        <v>1757</v>
      </c>
      <c r="B2018" s="57">
        <v>46082</v>
      </c>
      <c r="C2018" s="57">
        <v>46112</v>
      </c>
      <c r="D2018" t="s">
        <v>11676</v>
      </c>
      <c r="E2018" t="s">
        <v>4516</v>
      </c>
      <c r="F2018" t="s">
        <v>49</v>
      </c>
      <c r="G2018" t="s">
        <v>50</v>
      </c>
      <c r="H2018" t="s">
        <v>159</v>
      </c>
      <c r="I2018" t="s">
        <v>39</v>
      </c>
      <c r="J2018" t="s">
        <v>17756</v>
      </c>
      <c r="K2018" t="s">
        <v>17757</v>
      </c>
      <c r="L2018" s="66">
        <v>31</v>
      </c>
      <c r="M2018" s="66">
        <v>0</v>
      </c>
      <c r="N2018" t="s">
        <v>160</v>
      </c>
      <c r="O2018" t="s">
        <v>3979</v>
      </c>
      <c r="P2018" t="s">
        <v>41</v>
      </c>
      <c r="Q2018" t="s">
        <v>224</v>
      </c>
      <c r="R2018"/>
      <c r="S2018"/>
      <c r="T2018"/>
      <c r="U2018" s="57">
        <v>46082</v>
      </c>
      <c r="V2018" s="57">
        <v>46112</v>
      </c>
      <c r="W2018" s="65">
        <f t="shared" si="31"/>
        <v>31</v>
      </c>
    </row>
    <row r="2019" spans="1:23" ht="13.5" x14ac:dyDescent="0.25">
      <c r="A2019" t="s">
        <v>4215</v>
      </c>
      <c r="B2019" s="57">
        <v>46082</v>
      </c>
      <c r="C2019" s="57">
        <v>46112</v>
      </c>
      <c r="D2019" t="s">
        <v>11676</v>
      </c>
      <c r="E2019" t="s">
        <v>4217</v>
      </c>
      <c r="F2019" t="s">
        <v>49</v>
      </c>
      <c r="G2019" t="s">
        <v>50</v>
      </c>
      <c r="H2019" t="s">
        <v>38</v>
      </c>
      <c r="I2019" t="s">
        <v>39</v>
      </c>
      <c r="J2019" t="s">
        <v>17756</v>
      </c>
      <c r="K2019" t="s">
        <v>17757</v>
      </c>
      <c r="L2019" s="66">
        <v>31</v>
      </c>
      <c r="M2019" s="66">
        <v>0</v>
      </c>
      <c r="N2019" t="s">
        <v>38</v>
      </c>
      <c r="O2019" t="s">
        <v>3979</v>
      </c>
      <c r="P2019" t="s">
        <v>41</v>
      </c>
      <c r="Q2019" t="s">
        <v>224</v>
      </c>
      <c r="R2019"/>
      <c r="S2019"/>
      <c r="T2019"/>
      <c r="U2019" s="57">
        <v>46082</v>
      </c>
      <c r="V2019" s="57">
        <v>46112</v>
      </c>
      <c r="W2019" s="65">
        <f t="shared" si="31"/>
        <v>31</v>
      </c>
    </row>
    <row r="2020" spans="1:23" ht="13.5" x14ac:dyDescent="0.25">
      <c r="A2020" t="s">
        <v>2413</v>
      </c>
      <c r="B2020" s="57">
        <v>46082</v>
      </c>
      <c r="C2020" s="57">
        <v>46112</v>
      </c>
      <c r="D2020" t="s">
        <v>11676</v>
      </c>
      <c r="E2020" t="s">
        <v>4220</v>
      </c>
      <c r="F2020" t="s">
        <v>49</v>
      </c>
      <c r="G2020" t="s">
        <v>50</v>
      </c>
      <c r="H2020" t="s">
        <v>38</v>
      </c>
      <c r="I2020" t="s">
        <v>39</v>
      </c>
      <c r="J2020" t="s">
        <v>17756</v>
      </c>
      <c r="K2020" t="s">
        <v>17757</v>
      </c>
      <c r="L2020" s="66">
        <v>31</v>
      </c>
      <c r="M2020" s="66">
        <v>0</v>
      </c>
      <c r="N2020" t="s">
        <v>38</v>
      </c>
      <c r="O2020" t="s">
        <v>3979</v>
      </c>
      <c r="P2020" t="s">
        <v>41</v>
      </c>
      <c r="Q2020" t="s">
        <v>224</v>
      </c>
      <c r="R2020"/>
      <c r="S2020"/>
      <c r="T2020"/>
      <c r="U2020" s="57">
        <v>46082</v>
      </c>
      <c r="V2020" s="57">
        <v>46112</v>
      </c>
      <c r="W2020" s="65">
        <f t="shared" si="31"/>
        <v>31</v>
      </c>
    </row>
    <row r="2021" spans="1:23" ht="13.5" x14ac:dyDescent="0.25">
      <c r="A2021" t="s">
        <v>3292</v>
      </c>
      <c r="B2021" s="57">
        <v>46082</v>
      </c>
      <c r="C2021" s="57">
        <v>46112</v>
      </c>
      <c r="D2021" t="s">
        <v>11676</v>
      </c>
      <c r="E2021" t="s">
        <v>4223</v>
      </c>
      <c r="F2021" t="s">
        <v>49</v>
      </c>
      <c r="G2021" t="s">
        <v>50</v>
      </c>
      <c r="H2021" t="s">
        <v>38</v>
      </c>
      <c r="I2021" t="s">
        <v>39</v>
      </c>
      <c r="J2021" t="s">
        <v>17756</v>
      </c>
      <c r="K2021" t="s">
        <v>17757</v>
      </c>
      <c r="L2021" s="66">
        <v>31</v>
      </c>
      <c r="M2021" s="66">
        <v>0</v>
      </c>
      <c r="N2021" t="s">
        <v>38</v>
      </c>
      <c r="O2021" t="s">
        <v>3979</v>
      </c>
      <c r="P2021" t="s">
        <v>41</v>
      </c>
      <c r="Q2021" t="s">
        <v>224</v>
      </c>
      <c r="R2021"/>
      <c r="S2021"/>
      <c r="T2021"/>
      <c r="U2021" s="57">
        <v>46082</v>
      </c>
      <c r="V2021" s="57">
        <v>46112</v>
      </c>
      <c r="W2021" s="65">
        <f t="shared" si="31"/>
        <v>31</v>
      </c>
    </row>
    <row r="2022" spans="1:23" ht="13.5" x14ac:dyDescent="0.25">
      <c r="A2022" t="s">
        <v>6118</v>
      </c>
      <c r="B2022" s="57">
        <v>46082</v>
      </c>
      <c r="C2022" s="57">
        <v>46112</v>
      </c>
      <c r="D2022" t="s">
        <v>11676</v>
      </c>
      <c r="E2022" t="s">
        <v>6121</v>
      </c>
      <c r="F2022" t="s">
        <v>49</v>
      </c>
      <c r="G2022" t="s">
        <v>50</v>
      </c>
      <c r="H2022" t="s">
        <v>38</v>
      </c>
      <c r="I2022" t="s">
        <v>39</v>
      </c>
      <c r="J2022" t="s">
        <v>17756</v>
      </c>
      <c r="K2022" t="s">
        <v>17757</v>
      </c>
      <c r="L2022" s="66">
        <v>31</v>
      </c>
      <c r="M2022" s="66">
        <v>0</v>
      </c>
      <c r="N2022" t="s">
        <v>38</v>
      </c>
      <c r="O2022" t="s">
        <v>5844</v>
      </c>
      <c r="P2022" t="s">
        <v>41</v>
      </c>
      <c r="Q2022" t="s">
        <v>224</v>
      </c>
      <c r="R2022"/>
      <c r="S2022"/>
      <c r="T2022"/>
      <c r="U2022" s="57">
        <v>46082</v>
      </c>
      <c r="V2022" s="57">
        <v>46112</v>
      </c>
      <c r="W2022" s="65">
        <f t="shared" si="31"/>
        <v>31</v>
      </c>
    </row>
    <row r="2023" spans="1:23" ht="13.5" x14ac:dyDescent="0.25">
      <c r="A2023" t="s">
        <v>1838</v>
      </c>
      <c r="B2023" s="57">
        <v>46082</v>
      </c>
      <c r="C2023" s="57">
        <v>46112</v>
      </c>
      <c r="D2023" t="s">
        <v>11676</v>
      </c>
      <c r="E2023" t="s">
        <v>4234</v>
      </c>
      <c r="F2023" t="s">
        <v>49</v>
      </c>
      <c r="G2023" t="s">
        <v>50</v>
      </c>
      <c r="H2023" t="s">
        <v>38</v>
      </c>
      <c r="I2023" t="s">
        <v>39</v>
      </c>
      <c r="J2023" t="s">
        <v>17756</v>
      </c>
      <c r="K2023" t="s">
        <v>17757</v>
      </c>
      <c r="L2023" s="66">
        <v>31</v>
      </c>
      <c r="M2023" s="66">
        <v>0</v>
      </c>
      <c r="N2023" t="s">
        <v>38</v>
      </c>
      <c r="O2023" t="s">
        <v>3979</v>
      </c>
      <c r="P2023" t="s">
        <v>41</v>
      </c>
      <c r="Q2023" t="s">
        <v>224</v>
      </c>
      <c r="R2023"/>
      <c r="S2023"/>
      <c r="T2023"/>
      <c r="U2023" s="57">
        <v>46082</v>
      </c>
      <c r="V2023" s="57">
        <v>46112</v>
      </c>
      <c r="W2023" s="65">
        <f t="shared" si="31"/>
        <v>31</v>
      </c>
    </row>
    <row r="2024" spans="1:23" ht="13.5" x14ac:dyDescent="0.25">
      <c r="A2024" t="s">
        <v>3510</v>
      </c>
      <c r="B2024" s="57">
        <v>46082</v>
      </c>
      <c r="C2024" s="57">
        <v>46112</v>
      </c>
      <c r="D2024" t="s">
        <v>11676</v>
      </c>
      <c r="E2024" t="s">
        <v>6126</v>
      </c>
      <c r="F2024" t="s">
        <v>49</v>
      </c>
      <c r="G2024" t="s">
        <v>50</v>
      </c>
      <c r="H2024" t="s">
        <v>38</v>
      </c>
      <c r="I2024" t="s">
        <v>39</v>
      </c>
      <c r="J2024" t="s">
        <v>17756</v>
      </c>
      <c r="K2024" t="s">
        <v>17757</v>
      </c>
      <c r="L2024" s="66">
        <v>31</v>
      </c>
      <c r="M2024" s="66">
        <v>0</v>
      </c>
      <c r="N2024" t="s">
        <v>38</v>
      </c>
      <c r="O2024" t="s">
        <v>5844</v>
      </c>
      <c r="P2024" t="s">
        <v>41</v>
      </c>
      <c r="Q2024" t="s">
        <v>224</v>
      </c>
      <c r="R2024"/>
      <c r="S2024"/>
      <c r="T2024"/>
      <c r="U2024" s="57">
        <v>46082</v>
      </c>
      <c r="V2024" s="57">
        <v>46112</v>
      </c>
      <c r="W2024" s="65">
        <f t="shared" si="31"/>
        <v>31</v>
      </c>
    </row>
    <row r="2025" spans="1:23" ht="13.5" x14ac:dyDescent="0.25">
      <c r="A2025" t="s">
        <v>3944</v>
      </c>
      <c r="B2025" s="57">
        <v>46082</v>
      </c>
      <c r="C2025" s="57">
        <v>46112</v>
      </c>
      <c r="D2025" t="s">
        <v>11676</v>
      </c>
      <c r="E2025" t="s">
        <v>4245</v>
      </c>
      <c r="F2025" t="s">
        <v>49</v>
      </c>
      <c r="G2025" t="s">
        <v>50</v>
      </c>
      <c r="H2025" t="s">
        <v>38</v>
      </c>
      <c r="I2025" t="s">
        <v>39</v>
      </c>
      <c r="J2025" t="s">
        <v>17756</v>
      </c>
      <c r="K2025" t="s">
        <v>17757</v>
      </c>
      <c r="L2025" s="66">
        <v>31</v>
      </c>
      <c r="M2025" s="66">
        <v>0</v>
      </c>
      <c r="N2025" t="s">
        <v>38</v>
      </c>
      <c r="O2025" t="s">
        <v>3979</v>
      </c>
      <c r="P2025" t="s">
        <v>41</v>
      </c>
      <c r="Q2025" t="s">
        <v>224</v>
      </c>
      <c r="R2025"/>
      <c r="S2025"/>
      <c r="T2025"/>
      <c r="U2025" s="57">
        <v>46082</v>
      </c>
      <c r="V2025" s="57">
        <v>46112</v>
      </c>
      <c r="W2025" s="65">
        <f t="shared" si="31"/>
        <v>31</v>
      </c>
    </row>
    <row r="2026" spans="1:23" ht="13.5" x14ac:dyDescent="0.25">
      <c r="A2026" t="s">
        <v>6135</v>
      </c>
      <c r="B2026" s="57">
        <v>46082</v>
      </c>
      <c r="C2026" s="57">
        <v>46112</v>
      </c>
      <c r="D2026" t="s">
        <v>11676</v>
      </c>
      <c r="E2026" t="s">
        <v>6138</v>
      </c>
      <c r="F2026" t="s">
        <v>49</v>
      </c>
      <c r="G2026" t="s">
        <v>50</v>
      </c>
      <c r="H2026" t="s">
        <v>38</v>
      </c>
      <c r="I2026" t="s">
        <v>39</v>
      </c>
      <c r="J2026" t="s">
        <v>17756</v>
      </c>
      <c r="K2026" t="s">
        <v>17757</v>
      </c>
      <c r="L2026" s="66">
        <v>31</v>
      </c>
      <c r="M2026" s="66">
        <v>0</v>
      </c>
      <c r="N2026" t="s">
        <v>38</v>
      </c>
      <c r="O2026" t="s">
        <v>5844</v>
      </c>
      <c r="P2026" t="s">
        <v>41</v>
      </c>
      <c r="Q2026" t="s">
        <v>224</v>
      </c>
      <c r="R2026"/>
      <c r="S2026"/>
      <c r="T2026"/>
      <c r="U2026" s="57">
        <v>46082</v>
      </c>
      <c r="V2026" s="57">
        <v>46112</v>
      </c>
      <c r="W2026" s="65">
        <f t="shared" si="31"/>
        <v>31</v>
      </c>
    </row>
    <row r="2027" spans="1:23" ht="13.5" x14ac:dyDescent="0.25">
      <c r="A2027" t="s">
        <v>5012</v>
      </c>
      <c r="B2027" s="57">
        <v>46082</v>
      </c>
      <c r="C2027" s="57">
        <v>46112</v>
      </c>
      <c r="D2027" t="s">
        <v>11676</v>
      </c>
      <c r="E2027" t="s">
        <v>5014</v>
      </c>
      <c r="F2027" t="s">
        <v>49</v>
      </c>
      <c r="G2027" t="s">
        <v>50</v>
      </c>
      <c r="H2027" t="s">
        <v>831</v>
      </c>
      <c r="I2027" t="s">
        <v>39</v>
      </c>
      <c r="J2027" t="s">
        <v>17756</v>
      </c>
      <c r="K2027" t="s">
        <v>17757</v>
      </c>
      <c r="L2027" s="66">
        <v>31</v>
      </c>
      <c r="M2027" s="66">
        <v>0</v>
      </c>
      <c r="N2027" t="s">
        <v>832</v>
      </c>
      <c r="O2027" t="s">
        <v>4840</v>
      </c>
      <c r="P2027" t="s">
        <v>41</v>
      </c>
      <c r="Q2027" t="s">
        <v>224</v>
      </c>
      <c r="R2027"/>
      <c r="S2027"/>
      <c r="T2027"/>
      <c r="U2027" s="57">
        <v>46082</v>
      </c>
      <c r="V2027" s="57">
        <v>46112</v>
      </c>
      <c r="W2027" s="65">
        <f t="shared" si="31"/>
        <v>31</v>
      </c>
    </row>
    <row r="2028" spans="1:23" ht="13.5" x14ac:dyDescent="0.25">
      <c r="A2028" t="s">
        <v>4257</v>
      </c>
      <c r="B2028" s="57">
        <v>46082</v>
      </c>
      <c r="C2028" s="57">
        <v>46112</v>
      </c>
      <c r="D2028" t="s">
        <v>11676</v>
      </c>
      <c r="E2028" t="s">
        <v>4258</v>
      </c>
      <c r="F2028" t="s">
        <v>49</v>
      </c>
      <c r="G2028" t="s">
        <v>50</v>
      </c>
      <c r="H2028" t="s">
        <v>38</v>
      </c>
      <c r="I2028" t="s">
        <v>39</v>
      </c>
      <c r="J2028" t="s">
        <v>17756</v>
      </c>
      <c r="K2028" t="s">
        <v>17757</v>
      </c>
      <c r="L2028" s="66">
        <v>31</v>
      </c>
      <c r="M2028" s="66">
        <v>0</v>
      </c>
      <c r="N2028" t="s">
        <v>38</v>
      </c>
      <c r="O2028" t="s">
        <v>3979</v>
      </c>
      <c r="P2028" t="s">
        <v>41</v>
      </c>
      <c r="Q2028" t="s">
        <v>224</v>
      </c>
      <c r="R2028"/>
      <c r="S2028"/>
      <c r="T2028"/>
      <c r="U2028" s="57">
        <v>46082</v>
      </c>
      <c r="V2028" s="57">
        <v>46112</v>
      </c>
      <c r="W2028" s="65">
        <f t="shared" si="31"/>
        <v>31</v>
      </c>
    </row>
    <row r="2029" spans="1:23" ht="13.5" x14ac:dyDescent="0.25">
      <c r="A2029" t="s">
        <v>2483</v>
      </c>
      <c r="B2029" s="57">
        <v>46082</v>
      </c>
      <c r="C2029" s="57">
        <v>46112</v>
      </c>
      <c r="D2029" t="s">
        <v>11676</v>
      </c>
      <c r="E2029" t="s">
        <v>4262</v>
      </c>
      <c r="F2029" t="s">
        <v>49</v>
      </c>
      <c r="G2029" t="s">
        <v>50</v>
      </c>
      <c r="H2029" t="s">
        <v>38</v>
      </c>
      <c r="I2029" t="s">
        <v>39</v>
      </c>
      <c r="J2029" t="s">
        <v>17756</v>
      </c>
      <c r="K2029" t="s">
        <v>17757</v>
      </c>
      <c r="L2029" s="66">
        <v>31</v>
      </c>
      <c r="M2029" s="66">
        <v>0</v>
      </c>
      <c r="N2029" t="s">
        <v>38</v>
      </c>
      <c r="O2029" t="s">
        <v>3979</v>
      </c>
      <c r="P2029" t="s">
        <v>41</v>
      </c>
      <c r="Q2029" t="s">
        <v>224</v>
      </c>
      <c r="R2029"/>
      <c r="S2029"/>
      <c r="T2029"/>
      <c r="U2029" s="57">
        <v>46082</v>
      </c>
      <c r="V2029" s="57">
        <v>46112</v>
      </c>
      <c r="W2029" s="65">
        <f t="shared" si="31"/>
        <v>31</v>
      </c>
    </row>
    <row r="2030" spans="1:23" ht="13.5" x14ac:dyDescent="0.25">
      <c r="A2030" t="s">
        <v>4268</v>
      </c>
      <c r="B2030" s="57">
        <v>46082</v>
      </c>
      <c r="C2030" s="57">
        <v>46112</v>
      </c>
      <c r="D2030" t="s">
        <v>11676</v>
      </c>
      <c r="E2030" t="s">
        <v>4271</v>
      </c>
      <c r="F2030" t="s">
        <v>49</v>
      </c>
      <c r="G2030" t="s">
        <v>50</v>
      </c>
      <c r="H2030" t="s">
        <v>38</v>
      </c>
      <c r="I2030" t="s">
        <v>39</v>
      </c>
      <c r="J2030" t="s">
        <v>17756</v>
      </c>
      <c r="K2030" t="s">
        <v>17757</v>
      </c>
      <c r="L2030" s="66">
        <v>31</v>
      </c>
      <c r="M2030" s="66">
        <v>0</v>
      </c>
      <c r="N2030" t="s">
        <v>38</v>
      </c>
      <c r="O2030" t="s">
        <v>3979</v>
      </c>
      <c r="P2030" t="s">
        <v>41</v>
      </c>
      <c r="Q2030" t="s">
        <v>224</v>
      </c>
      <c r="R2030"/>
      <c r="S2030"/>
      <c r="T2030"/>
      <c r="U2030" s="57">
        <v>46082</v>
      </c>
      <c r="V2030" s="57">
        <v>46112</v>
      </c>
      <c r="W2030" s="65">
        <f t="shared" si="31"/>
        <v>31</v>
      </c>
    </row>
    <row r="2031" spans="1:23" ht="13.5" x14ac:dyDescent="0.25">
      <c r="A2031" t="s">
        <v>7419</v>
      </c>
      <c r="B2031" s="57">
        <v>46082</v>
      </c>
      <c r="C2031" s="57">
        <v>46112</v>
      </c>
      <c r="D2031" t="s">
        <v>11676</v>
      </c>
      <c r="E2031" t="s">
        <v>7421</v>
      </c>
      <c r="F2031" t="s">
        <v>36</v>
      </c>
      <c r="G2031" t="s">
        <v>443</v>
      </c>
      <c r="H2031" t="s">
        <v>7389</v>
      </c>
      <c r="I2031" t="s">
        <v>39</v>
      </c>
      <c r="J2031" t="s">
        <v>17833</v>
      </c>
      <c r="K2031" t="s">
        <v>17834</v>
      </c>
      <c r="L2031" s="66">
        <v>31</v>
      </c>
      <c r="M2031" s="66">
        <v>0</v>
      </c>
      <c r="N2031" t="s">
        <v>7389</v>
      </c>
      <c r="O2031" t="s">
        <v>7390</v>
      </c>
      <c r="P2031" t="s">
        <v>7061</v>
      </c>
      <c r="Q2031" t="s">
        <v>11601</v>
      </c>
      <c r="R2031" t="s">
        <v>16551</v>
      </c>
      <c r="S2031" t="s">
        <v>16552</v>
      </c>
      <c r="T2031" t="s">
        <v>16550</v>
      </c>
      <c r="U2031" s="57">
        <v>46082</v>
      </c>
      <c r="V2031" s="57">
        <v>46112</v>
      </c>
      <c r="W2031" s="65">
        <f t="shared" si="31"/>
        <v>31</v>
      </c>
    </row>
    <row r="2032" spans="1:23" ht="13.5" x14ac:dyDescent="0.25">
      <c r="A2032" t="s">
        <v>7348</v>
      </c>
      <c r="B2032" s="57">
        <v>46082</v>
      </c>
      <c r="C2032" s="57">
        <v>46112</v>
      </c>
      <c r="D2032" t="s">
        <v>11676</v>
      </c>
      <c r="E2032" t="s">
        <v>7350</v>
      </c>
      <c r="F2032" t="s">
        <v>49</v>
      </c>
      <c r="G2032" t="s">
        <v>50</v>
      </c>
      <c r="H2032" t="s">
        <v>7344</v>
      </c>
      <c r="I2032" t="s">
        <v>39</v>
      </c>
      <c r="J2032" t="s">
        <v>17756</v>
      </c>
      <c r="K2032" t="s">
        <v>17757</v>
      </c>
      <c r="L2032" s="66">
        <v>31</v>
      </c>
      <c r="M2032" s="66">
        <v>0</v>
      </c>
      <c r="N2032" t="s">
        <v>7344</v>
      </c>
      <c r="O2032" t="s">
        <v>955</v>
      </c>
      <c r="P2032" t="s">
        <v>7061</v>
      </c>
      <c r="Q2032" t="s">
        <v>224</v>
      </c>
      <c r="R2032"/>
      <c r="S2032"/>
      <c r="T2032"/>
      <c r="U2032" s="57">
        <v>46082</v>
      </c>
      <c r="V2032" s="57">
        <v>46112</v>
      </c>
      <c r="W2032" s="65">
        <f t="shared" si="31"/>
        <v>31</v>
      </c>
    </row>
    <row r="2033" spans="1:23" ht="13.5" x14ac:dyDescent="0.25">
      <c r="A2033" t="s">
        <v>2355</v>
      </c>
      <c r="B2033" s="57">
        <v>46082</v>
      </c>
      <c r="C2033" s="57">
        <v>46112</v>
      </c>
      <c r="D2033" t="s">
        <v>11676</v>
      </c>
      <c r="E2033" t="s">
        <v>4299</v>
      </c>
      <c r="F2033" t="s">
        <v>49</v>
      </c>
      <c r="G2033" t="s">
        <v>50</v>
      </c>
      <c r="H2033" t="s">
        <v>38</v>
      </c>
      <c r="I2033" t="s">
        <v>39</v>
      </c>
      <c r="J2033" t="s">
        <v>17756</v>
      </c>
      <c r="K2033" t="s">
        <v>17757</v>
      </c>
      <c r="L2033" s="66">
        <v>31</v>
      </c>
      <c r="M2033" s="66">
        <v>0</v>
      </c>
      <c r="N2033" t="s">
        <v>38</v>
      </c>
      <c r="O2033" t="s">
        <v>3979</v>
      </c>
      <c r="P2033" t="s">
        <v>41</v>
      </c>
      <c r="Q2033" t="s">
        <v>224</v>
      </c>
      <c r="R2033"/>
      <c r="S2033"/>
      <c r="T2033"/>
      <c r="U2033" s="57">
        <v>46082</v>
      </c>
      <c r="V2033" s="57">
        <v>46112</v>
      </c>
      <c r="W2033" s="65">
        <f t="shared" si="31"/>
        <v>31</v>
      </c>
    </row>
    <row r="2034" spans="1:23" ht="13.5" x14ac:dyDescent="0.25">
      <c r="A2034" t="s">
        <v>3199</v>
      </c>
      <c r="B2034" s="57">
        <v>46082</v>
      </c>
      <c r="C2034" s="57">
        <v>46112</v>
      </c>
      <c r="D2034" t="s">
        <v>11676</v>
      </c>
      <c r="E2034" t="s">
        <v>4562</v>
      </c>
      <c r="F2034" t="s">
        <v>49</v>
      </c>
      <c r="G2034" t="s">
        <v>50</v>
      </c>
      <c r="H2034" t="s">
        <v>159</v>
      </c>
      <c r="I2034" t="s">
        <v>39</v>
      </c>
      <c r="J2034" t="s">
        <v>17756</v>
      </c>
      <c r="K2034" t="s">
        <v>17757</v>
      </c>
      <c r="L2034" s="66">
        <v>31</v>
      </c>
      <c r="M2034" s="66">
        <v>0</v>
      </c>
      <c r="N2034" t="s">
        <v>160</v>
      </c>
      <c r="O2034" t="s">
        <v>3979</v>
      </c>
      <c r="P2034" t="s">
        <v>41</v>
      </c>
      <c r="Q2034" t="s">
        <v>224</v>
      </c>
      <c r="R2034"/>
      <c r="S2034"/>
      <c r="T2034"/>
      <c r="U2034" s="57">
        <v>46082</v>
      </c>
      <c r="V2034" s="57">
        <v>46112</v>
      </c>
      <c r="W2034" s="65">
        <f t="shared" si="31"/>
        <v>31</v>
      </c>
    </row>
    <row r="2035" spans="1:23" ht="13.5" x14ac:dyDescent="0.25">
      <c r="A2035" t="s">
        <v>3168</v>
      </c>
      <c r="B2035" s="57">
        <v>46082</v>
      </c>
      <c r="C2035" s="57">
        <v>46112</v>
      </c>
      <c r="D2035" t="s">
        <v>11676</v>
      </c>
      <c r="E2035" t="s">
        <v>6164</v>
      </c>
      <c r="F2035" t="s">
        <v>49</v>
      </c>
      <c r="G2035" t="s">
        <v>50</v>
      </c>
      <c r="H2035" t="s">
        <v>38</v>
      </c>
      <c r="I2035" t="s">
        <v>39</v>
      </c>
      <c r="J2035" t="s">
        <v>17756</v>
      </c>
      <c r="K2035" t="s">
        <v>17757</v>
      </c>
      <c r="L2035" s="66">
        <v>31</v>
      </c>
      <c r="M2035" s="66">
        <v>0</v>
      </c>
      <c r="N2035" t="s">
        <v>38</v>
      </c>
      <c r="O2035" t="s">
        <v>5844</v>
      </c>
      <c r="P2035" t="s">
        <v>41</v>
      </c>
      <c r="Q2035" t="s">
        <v>224</v>
      </c>
      <c r="R2035"/>
      <c r="S2035"/>
      <c r="T2035"/>
      <c r="U2035" s="57">
        <v>46082</v>
      </c>
      <c r="V2035" s="57">
        <v>46112</v>
      </c>
      <c r="W2035" s="65">
        <f t="shared" si="31"/>
        <v>31</v>
      </c>
    </row>
    <row r="2036" spans="1:23" ht="13.5" x14ac:dyDescent="0.25">
      <c r="A2036" t="s">
        <v>3478</v>
      </c>
      <c r="B2036" s="57">
        <v>46082</v>
      </c>
      <c r="C2036" s="57">
        <v>46112</v>
      </c>
      <c r="D2036" t="s">
        <v>11676</v>
      </c>
      <c r="E2036" t="s">
        <v>4302</v>
      </c>
      <c r="F2036" t="s">
        <v>49</v>
      </c>
      <c r="G2036" t="s">
        <v>50</v>
      </c>
      <c r="H2036" t="s">
        <v>38</v>
      </c>
      <c r="I2036" t="s">
        <v>39</v>
      </c>
      <c r="J2036" t="s">
        <v>17756</v>
      </c>
      <c r="K2036" t="s">
        <v>17757</v>
      </c>
      <c r="L2036" s="66">
        <v>31</v>
      </c>
      <c r="M2036" s="66">
        <v>0</v>
      </c>
      <c r="N2036" t="s">
        <v>38</v>
      </c>
      <c r="O2036" t="s">
        <v>3979</v>
      </c>
      <c r="P2036" t="s">
        <v>41</v>
      </c>
      <c r="Q2036" t="s">
        <v>224</v>
      </c>
      <c r="R2036"/>
      <c r="S2036"/>
      <c r="T2036"/>
      <c r="U2036" s="57">
        <v>46082</v>
      </c>
      <c r="V2036" s="57">
        <v>46112</v>
      </c>
      <c r="W2036" s="65">
        <f t="shared" si="31"/>
        <v>31</v>
      </c>
    </row>
    <row r="2037" spans="1:23" ht="13.5" x14ac:dyDescent="0.25">
      <c r="A2037" t="s">
        <v>1847</v>
      </c>
      <c r="B2037" s="57">
        <v>46082</v>
      </c>
      <c r="C2037" s="57">
        <v>46112</v>
      </c>
      <c r="D2037" t="s">
        <v>11676</v>
      </c>
      <c r="E2037" t="s">
        <v>4304</v>
      </c>
      <c r="F2037" t="s">
        <v>49</v>
      </c>
      <c r="G2037" t="s">
        <v>50</v>
      </c>
      <c r="H2037" t="s">
        <v>38</v>
      </c>
      <c r="I2037" t="s">
        <v>39</v>
      </c>
      <c r="J2037" t="s">
        <v>17756</v>
      </c>
      <c r="K2037" t="s">
        <v>17757</v>
      </c>
      <c r="L2037" s="66">
        <v>31</v>
      </c>
      <c r="M2037" s="66">
        <v>0</v>
      </c>
      <c r="N2037" t="s">
        <v>38</v>
      </c>
      <c r="O2037" t="s">
        <v>3979</v>
      </c>
      <c r="P2037" t="s">
        <v>41</v>
      </c>
      <c r="Q2037" t="s">
        <v>224</v>
      </c>
      <c r="R2037"/>
      <c r="S2037"/>
      <c r="T2037"/>
      <c r="U2037" s="57">
        <v>46082</v>
      </c>
      <c r="V2037" s="57">
        <v>46112</v>
      </c>
      <c r="W2037" s="65">
        <f t="shared" si="31"/>
        <v>31</v>
      </c>
    </row>
    <row r="2038" spans="1:23" ht="13.5" x14ac:dyDescent="0.25">
      <c r="A2038" t="s">
        <v>3170</v>
      </c>
      <c r="B2038" s="57">
        <v>46082</v>
      </c>
      <c r="C2038" s="57">
        <v>46112</v>
      </c>
      <c r="D2038" t="s">
        <v>11676</v>
      </c>
      <c r="E2038" t="s">
        <v>6173</v>
      </c>
      <c r="F2038" t="s">
        <v>49</v>
      </c>
      <c r="G2038" t="s">
        <v>50</v>
      </c>
      <c r="H2038" t="s">
        <v>38</v>
      </c>
      <c r="I2038" t="s">
        <v>39</v>
      </c>
      <c r="J2038" t="s">
        <v>17756</v>
      </c>
      <c r="K2038" t="s">
        <v>17757</v>
      </c>
      <c r="L2038" s="66">
        <v>31</v>
      </c>
      <c r="M2038" s="66">
        <v>0</v>
      </c>
      <c r="N2038" t="s">
        <v>38</v>
      </c>
      <c r="O2038" t="s">
        <v>5844</v>
      </c>
      <c r="P2038" t="s">
        <v>41</v>
      </c>
      <c r="Q2038" t="s">
        <v>224</v>
      </c>
      <c r="R2038"/>
      <c r="S2038"/>
      <c r="T2038"/>
      <c r="U2038" s="57">
        <v>46082</v>
      </c>
      <c r="V2038" s="57">
        <v>46112</v>
      </c>
      <c r="W2038" s="65">
        <f t="shared" si="31"/>
        <v>31</v>
      </c>
    </row>
    <row r="2039" spans="1:23" ht="13.5" x14ac:dyDescent="0.25">
      <c r="A2039" t="s">
        <v>1337</v>
      </c>
      <c r="B2039" s="57">
        <v>46082</v>
      </c>
      <c r="C2039" s="57">
        <v>46112</v>
      </c>
      <c r="D2039" t="s">
        <v>11676</v>
      </c>
      <c r="E2039" t="s">
        <v>4565</v>
      </c>
      <c r="F2039" t="s">
        <v>49</v>
      </c>
      <c r="G2039" t="s">
        <v>50</v>
      </c>
      <c r="H2039" t="s">
        <v>159</v>
      </c>
      <c r="I2039" t="s">
        <v>39</v>
      </c>
      <c r="J2039" t="s">
        <v>17756</v>
      </c>
      <c r="K2039" t="s">
        <v>17757</v>
      </c>
      <c r="L2039" s="66">
        <v>31</v>
      </c>
      <c r="M2039" s="66">
        <v>0</v>
      </c>
      <c r="N2039" t="s">
        <v>160</v>
      </c>
      <c r="O2039" t="s">
        <v>3979</v>
      </c>
      <c r="P2039" t="s">
        <v>41</v>
      </c>
      <c r="Q2039" t="s">
        <v>224</v>
      </c>
      <c r="R2039"/>
      <c r="S2039"/>
      <c r="T2039"/>
      <c r="U2039" s="57">
        <v>46082</v>
      </c>
      <c r="V2039" s="57">
        <v>46112</v>
      </c>
      <c r="W2039" s="65">
        <f t="shared" si="31"/>
        <v>31</v>
      </c>
    </row>
    <row r="2040" spans="1:23" ht="13.5" x14ac:dyDescent="0.25">
      <c r="A2040" t="s">
        <v>4566</v>
      </c>
      <c r="B2040" s="57">
        <v>46082</v>
      </c>
      <c r="C2040" s="57">
        <v>46112</v>
      </c>
      <c r="D2040" t="s">
        <v>11676</v>
      </c>
      <c r="E2040" t="s">
        <v>4567</v>
      </c>
      <c r="F2040" t="s">
        <v>49</v>
      </c>
      <c r="G2040" t="s">
        <v>50</v>
      </c>
      <c r="H2040" t="s">
        <v>159</v>
      </c>
      <c r="I2040" t="s">
        <v>39</v>
      </c>
      <c r="J2040" t="s">
        <v>17756</v>
      </c>
      <c r="K2040" t="s">
        <v>17757</v>
      </c>
      <c r="L2040" s="66">
        <v>31</v>
      </c>
      <c r="M2040" s="66">
        <v>0</v>
      </c>
      <c r="N2040" t="s">
        <v>160</v>
      </c>
      <c r="O2040" t="s">
        <v>3979</v>
      </c>
      <c r="P2040" t="s">
        <v>41</v>
      </c>
      <c r="Q2040" t="s">
        <v>224</v>
      </c>
      <c r="R2040"/>
      <c r="S2040"/>
      <c r="T2040"/>
      <c r="U2040" s="57">
        <v>46082</v>
      </c>
      <c r="V2040" s="57">
        <v>46112</v>
      </c>
      <c r="W2040" s="65">
        <f t="shared" si="31"/>
        <v>31</v>
      </c>
    </row>
    <row r="2041" spans="1:23" ht="13.5" x14ac:dyDescent="0.25">
      <c r="A2041" t="s">
        <v>882</v>
      </c>
      <c r="B2041" s="57">
        <v>46082</v>
      </c>
      <c r="C2041" s="57">
        <v>46112</v>
      </c>
      <c r="D2041" t="s">
        <v>11676</v>
      </c>
      <c r="E2041" t="s">
        <v>4311</v>
      </c>
      <c r="F2041" t="s">
        <v>49</v>
      </c>
      <c r="G2041" t="s">
        <v>50</v>
      </c>
      <c r="H2041" t="s">
        <v>38</v>
      </c>
      <c r="I2041" t="s">
        <v>39</v>
      </c>
      <c r="J2041" t="s">
        <v>17756</v>
      </c>
      <c r="K2041" t="s">
        <v>17757</v>
      </c>
      <c r="L2041" s="66">
        <v>31</v>
      </c>
      <c r="M2041" s="66">
        <v>0</v>
      </c>
      <c r="N2041" t="s">
        <v>38</v>
      </c>
      <c r="O2041" t="s">
        <v>3979</v>
      </c>
      <c r="P2041" t="s">
        <v>41</v>
      </c>
      <c r="Q2041" t="s">
        <v>224</v>
      </c>
      <c r="R2041"/>
      <c r="S2041"/>
      <c r="T2041"/>
      <c r="U2041" s="57">
        <v>46082</v>
      </c>
      <c r="V2041" s="57">
        <v>46112</v>
      </c>
      <c r="W2041" s="65">
        <f t="shared" si="31"/>
        <v>31</v>
      </c>
    </row>
    <row r="2042" spans="1:23" ht="13.5" x14ac:dyDescent="0.25">
      <c r="A2042" t="s">
        <v>1328</v>
      </c>
      <c r="B2042" s="57">
        <v>46083</v>
      </c>
      <c r="C2042" s="57">
        <v>46112</v>
      </c>
      <c r="D2042" t="s">
        <v>11676</v>
      </c>
      <c r="E2042" t="s">
        <v>4353</v>
      </c>
      <c r="F2042" t="s">
        <v>49</v>
      </c>
      <c r="G2042" t="s">
        <v>50</v>
      </c>
      <c r="H2042" t="s">
        <v>159</v>
      </c>
      <c r="I2042" t="s">
        <v>39</v>
      </c>
      <c r="J2042" t="s">
        <v>17756</v>
      </c>
      <c r="K2042" t="s">
        <v>17757</v>
      </c>
      <c r="L2042" s="66">
        <v>30</v>
      </c>
      <c r="M2042" s="66">
        <v>0</v>
      </c>
      <c r="N2042" t="s">
        <v>160</v>
      </c>
      <c r="O2042" t="s">
        <v>3979</v>
      </c>
      <c r="P2042" t="s">
        <v>41</v>
      </c>
      <c r="Q2042" t="s">
        <v>224</v>
      </c>
      <c r="R2042"/>
      <c r="S2042"/>
      <c r="T2042"/>
      <c r="U2042" s="57">
        <v>46083</v>
      </c>
      <c r="V2042" s="57">
        <v>46112</v>
      </c>
      <c r="W2042" s="65">
        <f t="shared" si="31"/>
        <v>30</v>
      </c>
    </row>
    <row r="2043" spans="1:23" ht="13.5" x14ac:dyDescent="0.25">
      <c r="A2043" t="s">
        <v>796</v>
      </c>
      <c r="B2043" s="57">
        <v>46083</v>
      </c>
      <c r="C2043" s="57">
        <v>46112</v>
      </c>
      <c r="D2043" t="s">
        <v>11676</v>
      </c>
      <c r="E2043" t="s">
        <v>798</v>
      </c>
      <c r="F2043" t="s">
        <v>36</v>
      </c>
      <c r="G2043" t="s">
        <v>799</v>
      </c>
      <c r="H2043" t="s">
        <v>793</v>
      </c>
      <c r="I2043" t="s">
        <v>39</v>
      </c>
      <c r="J2043" t="s">
        <v>17833</v>
      </c>
      <c r="K2043" t="s">
        <v>17834</v>
      </c>
      <c r="L2043" s="66">
        <v>30</v>
      </c>
      <c r="M2043" s="66">
        <v>0</v>
      </c>
      <c r="N2043" t="s">
        <v>794</v>
      </c>
      <c r="O2043" t="s">
        <v>734</v>
      </c>
      <c r="P2043" t="s">
        <v>41</v>
      </c>
      <c r="Q2043" t="s">
        <v>805</v>
      </c>
      <c r="R2043" t="s">
        <v>14465</v>
      </c>
      <c r="S2043" t="s">
        <v>14466</v>
      </c>
      <c r="T2043" t="s">
        <v>794</v>
      </c>
      <c r="U2043" s="57">
        <v>46083</v>
      </c>
      <c r="V2043" s="57">
        <v>46112</v>
      </c>
      <c r="W2043" s="65">
        <f t="shared" si="31"/>
        <v>30</v>
      </c>
    </row>
    <row r="2044" spans="1:23" ht="13.5" x14ac:dyDescent="0.25">
      <c r="A2044" t="s">
        <v>6080</v>
      </c>
      <c r="B2044" s="57">
        <v>46084</v>
      </c>
      <c r="C2044" s="57">
        <v>46112</v>
      </c>
      <c r="D2044" t="s">
        <v>11676</v>
      </c>
      <c r="E2044" t="s">
        <v>6082</v>
      </c>
      <c r="F2044" t="s">
        <v>36</v>
      </c>
      <c r="G2044" t="s">
        <v>100</v>
      </c>
      <c r="H2044" t="s">
        <v>38</v>
      </c>
      <c r="I2044" t="s">
        <v>39</v>
      </c>
      <c r="J2044" t="s">
        <v>17835</v>
      </c>
      <c r="K2044" t="s">
        <v>17834</v>
      </c>
      <c r="L2044" s="66">
        <v>29</v>
      </c>
      <c r="M2044" s="66">
        <v>0</v>
      </c>
      <c r="N2044" t="s">
        <v>38</v>
      </c>
      <c r="O2044" t="s">
        <v>5844</v>
      </c>
      <c r="P2044" t="s">
        <v>41</v>
      </c>
      <c r="Q2044" t="s">
        <v>123</v>
      </c>
      <c r="R2044" t="s">
        <v>15605</v>
      </c>
      <c r="S2044" t="s">
        <v>15606</v>
      </c>
      <c r="T2044" t="s">
        <v>38</v>
      </c>
      <c r="U2044" s="57">
        <v>46084</v>
      </c>
      <c r="V2044" s="57">
        <v>46112</v>
      </c>
      <c r="W2044" s="65">
        <f t="shared" si="31"/>
        <v>29</v>
      </c>
    </row>
    <row r="2045" spans="1:23" ht="13.5" x14ac:dyDescent="0.25">
      <c r="A2045" t="s">
        <v>297</v>
      </c>
      <c r="B2045" s="57">
        <v>46086</v>
      </c>
      <c r="C2045" s="57">
        <v>46112</v>
      </c>
      <c r="D2045" t="s">
        <v>11676</v>
      </c>
      <c r="E2045" t="s">
        <v>5723</v>
      </c>
      <c r="F2045" t="s">
        <v>36</v>
      </c>
      <c r="G2045" t="s">
        <v>172</v>
      </c>
      <c r="H2045" t="s">
        <v>159</v>
      </c>
      <c r="I2045" t="s">
        <v>39</v>
      </c>
      <c r="J2045" t="s">
        <v>18377</v>
      </c>
      <c r="K2045" t="s">
        <v>18378</v>
      </c>
      <c r="L2045" s="66">
        <v>27</v>
      </c>
      <c r="M2045" s="66">
        <v>0</v>
      </c>
      <c r="N2045" t="s">
        <v>160</v>
      </c>
      <c r="O2045" t="s">
        <v>5699</v>
      </c>
      <c r="P2045" t="s">
        <v>41</v>
      </c>
      <c r="Q2045" t="s">
        <v>10977</v>
      </c>
      <c r="R2045" t="s">
        <v>17386</v>
      </c>
      <c r="S2045" t="s">
        <v>17387</v>
      </c>
      <c r="T2045" t="s">
        <v>160</v>
      </c>
      <c r="U2045" s="57">
        <v>46086</v>
      </c>
      <c r="V2045" s="57">
        <v>46112</v>
      </c>
      <c r="W2045" s="65">
        <f t="shared" si="31"/>
        <v>27</v>
      </c>
    </row>
    <row r="2046" spans="1:23" ht="13.5" x14ac:dyDescent="0.25">
      <c r="A2046" t="s">
        <v>9156</v>
      </c>
      <c r="B2046" s="57">
        <v>46087</v>
      </c>
      <c r="C2046" s="57">
        <v>46112</v>
      </c>
      <c r="D2046" t="s">
        <v>11676</v>
      </c>
      <c r="E2046" t="s">
        <v>9159</v>
      </c>
      <c r="F2046" t="s">
        <v>49</v>
      </c>
      <c r="G2046" t="s">
        <v>50</v>
      </c>
      <c r="H2046" t="s">
        <v>831</v>
      </c>
      <c r="I2046" t="s">
        <v>39</v>
      </c>
      <c r="J2046" t="s">
        <v>17756</v>
      </c>
      <c r="K2046" t="s">
        <v>17757</v>
      </c>
      <c r="L2046" s="66">
        <v>26</v>
      </c>
      <c r="M2046" s="66">
        <v>0</v>
      </c>
      <c r="N2046" t="s">
        <v>832</v>
      </c>
      <c r="O2046" t="s">
        <v>833</v>
      </c>
      <c r="P2046" t="s">
        <v>11678</v>
      </c>
      <c r="Q2046" t="s">
        <v>224</v>
      </c>
      <c r="R2046"/>
      <c r="S2046"/>
      <c r="T2046"/>
      <c r="U2046" s="57">
        <v>46087</v>
      </c>
      <c r="V2046" s="57">
        <v>46112</v>
      </c>
      <c r="W2046" s="65">
        <f t="shared" si="31"/>
        <v>26</v>
      </c>
    </row>
    <row r="2047" spans="1:23" ht="13.5" x14ac:dyDescent="0.25">
      <c r="A2047" t="s">
        <v>3076</v>
      </c>
      <c r="B2047" s="57">
        <v>46087</v>
      </c>
      <c r="C2047" s="57">
        <v>46112</v>
      </c>
      <c r="D2047" t="s">
        <v>11676</v>
      </c>
      <c r="E2047" t="s">
        <v>4308</v>
      </c>
      <c r="F2047" t="s">
        <v>36</v>
      </c>
      <c r="G2047" t="s">
        <v>37</v>
      </c>
      <c r="H2047" t="s">
        <v>38</v>
      </c>
      <c r="I2047" t="s">
        <v>39</v>
      </c>
      <c r="J2047" t="s">
        <v>17833</v>
      </c>
      <c r="K2047" t="s">
        <v>17834</v>
      </c>
      <c r="L2047" s="66">
        <v>26</v>
      </c>
      <c r="M2047" s="66">
        <v>0</v>
      </c>
      <c r="N2047" t="s">
        <v>38</v>
      </c>
      <c r="O2047" t="s">
        <v>3979</v>
      </c>
      <c r="P2047" t="s">
        <v>41</v>
      </c>
      <c r="Q2047" t="s">
        <v>4259</v>
      </c>
      <c r="R2047" t="s">
        <v>13347</v>
      </c>
      <c r="S2047" t="s">
        <v>13348</v>
      </c>
      <c r="T2047" t="s">
        <v>38</v>
      </c>
      <c r="U2047" s="57">
        <v>46087</v>
      </c>
      <c r="V2047" s="57">
        <v>46112</v>
      </c>
      <c r="W2047" s="65">
        <f t="shared" si="31"/>
        <v>26</v>
      </c>
    </row>
    <row r="2048" spans="1:23" ht="13.5" x14ac:dyDescent="0.25">
      <c r="A2048" t="s">
        <v>2750</v>
      </c>
      <c r="B2048" s="57">
        <v>46088</v>
      </c>
      <c r="C2048" s="57">
        <v>46112</v>
      </c>
      <c r="D2048" t="s">
        <v>11676</v>
      </c>
      <c r="E2048" t="s">
        <v>5643</v>
      </c>
      <c r="F2048" t="s">
        <v>36</v>
      </c>
      <c r="G2048" t="s">
        <v>37</v>
      </c>
      <c r="H2048" t="s">
        <v>38</v>
      </c>
      <c r="I2048" t="s">
        <v>39</v>
      </c>
      <c r="J2048" t="s">
        <v>17833</v>
      </c>
      <c r="K2048" t="s">
        <v>17834</v>
      </c>
      <c r="L2048" s="66">
        <v>25</v>
      </c>
      <c r="M2048" s="66">
        <v>0</v>
      </c>
      <c r="N2048" t="s">
        <v>38</v>
      </c>
      <c r="O2048" t="s">
        <v>5637</v>
      </c>
      <c r="P2048" t="s">
        <v>41</v>
      </c>
      <c r="Q2048" t="s">
        <v>11151</v>
      </c>
      <c r="R2048" t="s">
        <v>16634</v>
      </c>
      <c r="S2048" t="s">
        <v>16635</v>
      </c>
      <c r="T2048" t="s">
        <v>38</v>
      </c>
      <c r="U2048" s="57">
        <v>46088</v>
      </c>
      <c r="V2048" s="57">
        <v>46112</v>
      </c>
      <c r="W2048" s="65">
        <f t="shared" si="31"/>
        <v>25</v>
      </c>
    </row>
    <row r="2049" spans="1:23" ht="13.5" x14ac:dyDescent="0.25">
      <c r="A2049" t="s">
        <v>6309</v>
      </c>
      <c r="B2049" s="57">
        <v>46089</v>
      </c>
      <c r="C2049" s="57">
        <v>46112</v>
      </c>
      <c r="D2049" t="s">
        <v>11676</v>
      </c>
      <c r="E2049" t="s">
        <v>6310</v>
      </c>
      <c r="F2049" t="s">
        <v>36</v>
      </c>
      <c r="G2049" t="s">
        <v>37</v>
      </c>
      <c r="H2049" t="s">
        <v>159</v>
      </c>
      <c r="I2049" t="s">
        <v>39</v>
      </c>
      <c r="J2049" t="s">
        <v>17833</v>
      </c>
      <c r="K2049" t="s">
        <v>17834</v>
      </c>
      <c r="L2049" s="66">
        <v>24</v>
      </c>
      <c r="M2049" s="66">
        <v>0</v>
      </c>
      <c r="N2049" t="s">
        <v>160</v>
      </c>
      <c r="O2049" t="s">
        <v>5844</v>
      </c>
      <c r="P2049" t="s">
        <v>41</v>
      </c>
      <c r="Q2049" t="s">
        <v>4336</v>
      </c>
      <c r="R2049" t="s">
        <v>13743</v>
      </c>
      <c r="S2049" t="s">
        <v>13744</v>
      </c>
      <c r="T2049" t="s">
        <v>160</v>
      </c>
      <c r="U2049" s="57">
        <v>46089</v>
      </c>
      <c r="V2049" s="57">
        <v>46112</v>
      </c>
      <c r="W2049" s="65">
        <f t="shared" si="31"/>
        <v>24</v>
      </c>
    </row>
    <row r="2050" spans="1:23" ht="13.5" x14ac:dyDescent="0.25">
      <c r="A2050" t="s">
        <v>9457</v>
      </c>
      <c r="B2050" s="57">
        <v>46093</v>
      </c>
      <c r="C2050" s="57">
        <v>46112</v>
      </c>
      <c r="D2050" t="s">
        <v>11676</v>
      </c>
      <c r="E2050" t="s">
        <v>9459</v>
      </c>
      <c r="F2050" t="s">
        <v>36</v>
      </c>
      <c r="G2050" t="s">
        <v>37</v>
      </c>
      <c r="H2050" t="s">
        <v>9426</v>
      </c>
      <c r="I2050" t="s">
        <v>39</v>
      </c>
      <c r="J2050" t="s">
        <v>17833</v>
      </c>
      <c r="K2050" t="s">
        <v>17834</v>
      </c>
      <c r="L2050" s="66">
        <v>20</v>
      </c>
      <c r="M2050" s="66">
        <v>0</v>
      </c>
      <c r="N2050" t="s">
        <v>9427</v>
      </c>
      <c r="O2050" t="s">
        <v>9428</v>
      </c>
      <c r="P2050" t="s">
        <v>11678</v>
      </c>
      <c r="Q2050" t="s">
        <v>9826</v>
      </c>
      <c r="R2050" t="s">
        <v>13243</v>
      </c>
      <c r="S2050" t="s">
        <v>13244</v>
      </c>
      <c r="T2050" t="s">
        <v>9427</v>
      </c>
      <c r="U2050" s="57">
        <v>46093</v>
      </c>
      <c r="V2050" s="57">
        <v>46112</v>
      </c>
      <c r="W2050" s="65">
        <f t="shared" si="31"/>
        <v>20</v>
      </c>
    </row>
    <row r="2051" spans="1:23" ht="13.5" x14ac:dyDescent="0.25">
      <c r="A2051" t="s">
        <v>60</v>
      </c>
      <c r="B2051" s="57">
        <v>46093</v>
      </c>
      <c r="C2051" s="57">
        <v>46112</v>
      </c>
      <c r="D2051" t="s">
        <v>11676</v>
      </c>
      <c r="E2051" t="s">
        <v>9516</v>
      </c>
      <c r="F2051" t="s">
        <v>36</v>
      </c>
      <c r="G2051" t="s">
        <v>37</v>
      </c>
      <c r="H2051" t="s">
        <v>9426</v>
      </c>
      <c r="I2051" t="s">
        <v>39</v>
      </c>
      <c r="J2051" t="s">
        <v>17833</v>
      </c>
      <c r="K2051" t="s">
        <v>17834</v>
      </c>
      <c r="L2051" s="66">
        <v>20</v>
      </c>
      <c r="M2051" s="66">
        <v>0</v>
      </c>
      <c r="N2051" t="s">
        <v>9427</v>
      </c>
      <c r="O2051" t="s">
        <v>9428</v>
      </c>
      <c r="P2051" t="s">
        <v>11678</v>
      </c>
      <c r="Q2051" t="s">
        <v>9820</v>
      </c>
      <c r="R2051" t="s">
        <v>11997</v>
      </c>
      <c r="S2051" t="s">
        <v>11998</v>
      </c>
      <c r="T2051" t="s">
        <v>9427</v>
      </c>
      <c r="U2051" s="57">
        <v>46093</v>
      </c>
      <c r="V2051" s="57">
        <v>46112</v>
      </c>
      <c r="W2051" s="65">
        <f t="shared" ref="W2051:W2114" si="32">(V2051-U2051)+1</f>
        <v>20</v>
      </c>
    </row>
    <row r="2052" spans="1:23" ht="13.5" x14ac:dyDescent="0.25">
      <c r="A2052" t="s">
        <v>9899</v>
      </c>
      <c r="B2052" s="57">
        <v>46093</v>
      </c>
      <c r="C2052" s="57">
        <v>46112</v>
      </c>
      <c r="D2052" t="s">
        <v>11676</v>
      </c>
      <c r="E2052" t="s">
        <v>9901</v>
      </c>
      <c r="F2052" t="s">
        <v>36</v>
      </c>
      <c r="G2052" t="s">
        <v>37</v>
      </c>
      <c r="H2052" t="s">
        <v>9426</v>
      </c>
      <c r="I2052" t="s">
        <v>39</v>
      </c>
      <c r="J2052" t="s">
        <v>17833</v>
      </c>
      <c r="K2052" t="s">
        <v>17834</v>
      </c>
      <c r="L2052" s="66">
        <v>20</v>
      </c>
      <c r="M2052" s="66">
        <v>0</v>
      </c>
      <c r="N2052" t="s">
        <v>9427</v>
      </c>
      <c r="O2052" t="s">
        <v>9428</v>
      </c>
      <c r="P2052" t="s">
        <v>11678</v>
      </c>
      <c r="Q2052" t="s">
        <v>9711</v>
      </c>
      <c r="R2052" t="s">
        <v>12553</v>
      </c>
      <c r="S2052" t="s">
        <v>12554</v>
      </c>
      <c r="T2052" t="s">
        <v>9427</v>
      </c>
      <c r="U2052" s="57">
        <v>46093</v>
      </c>
      <c r="V2052" s="57">
        <v>46112</v>
      </c>
      <c r="W2052" s="65">
        <f t="shared" si="32"/>
        <v>20</v>
      </c>
    </row>
    <row r="2053" spans="1:23" ht="13.5" x14ac:dyDescent="0.25">
      <c r="A2053" t="s">
        <v>10112</v>
      </c>
      <c r="B2053" s="57">
        <v>46094</v>
      </c>
      <c r="C2053" s="57">
        <v>46112</v>
      </c>
      <c r="D2053" t="s">
        <v>11676</v>
      </c>
      <c r="E2053" t="s">
        <v>10115</v>
      </c>
      <c r="F2053" t="s">
        <v>36</v>
      </c>
      <c r="G2053" t="s">
        <v>37</v>
      </c>
      <c r="H2053" t="s">
        <v>10102</v>
      </c>
      <c r="I2053" t="s">
        <v>39</v>
      </c>
      <c r="J2053" t="s">
        <v>17833</v>
      </c>
      <c r="K2053" t="s">
        <v>17834</v>
      </c>
      <c r="L2053" s="66">
        <v>19</v>
      </c>
      <c r="M2053" s="66">
        <v>0</v>
      </c>
      <c r="N2053" t="s">
        <v>10102</v>
      </c>
      <c r="O2053" t="s">
        <v>10103</v>
      </c>
      <c r="P2053" t="s">
        <v>11678</v>
      </c>
      <c r="Q2053" t="s">
        <v>10106</v>
      </c>
      <c r="R2053" t="s">
        <v>13209</v>
      </c>
      <c r="S2053" t="s">
        <v>13210</v>
      </c>
      <c r="T2053" t="s">
        <v>10102</v>
      </c>
      <c r="U2053" s="57">
        <v>46094</v>
      </c>
      <c r="V2053" s="57">
        <v>46112</v>
      </c>
      <c r="W2053" s="65">
        <f t="shared" si="32"/>
        <v>19</v>
      </c>
    </row>
    <row r="2054" spans="1:23" ht="13.5" x14ac:dyDescent="0.25">
      <c r="A2054" t="s">
        <v>8258</v>
      </c>
      <c r="B2054" s="57">
        <v>46095</v>
      </c>
      <c r="C2054" s="57">
        <v>46112</v>
      </c>
      <c r="D2054" t="s">
        <v>11676</v>
      </c>
      <c r="E2054" t="s">
        <v>8259</v>
      </c>
      <c r="F2054" t="s">
        <v>49</v>
      </c>
      <c r="G2054" t="s">
        <v>50</v>
      </c>
      <c r="H2054" t="s">
        <v>8256</v>
      </c>
      <c r="I2054" t="s">
        <v>39</v>
      </c>
      <c r="J2054" t="s">
        <v>17756</v>
      </c>
      <c r="K2054" t="s">
        <v>17757</v>
      </c>
      <c r="L2054" s="66">
        <v>18</v>
      </c>
      <c r="M2054" s="66">
        <v>0</v>
      </c>
      <c r="N2054" t="s">
        <v>8256</v>
      </c>
      <c r="O2054" t="s">
        <v>8257</v>
      </c>
      <c r="P2054" t="s">
        <v>7061</v>
      </c>
      <c r="Q2054" t="s">
        <v>224</v>
      </c>
      <c r="R2054"/>
      <c r="S2054"/>
      <c r="T2054"/>
      <c r="U2054" s="57">
        <v>46095</v>
      </c>
      <c r="V2054" s="57">
        <v>46112</v>
      </c>
      <c r="W2054" s="65">
        <f t="shared" si="32"/>
        <v>18</v>
      </c>
    </row>
    <row r="2055" spans="1:23" ht="13.5" x14ac:dyDescent="0.25">
      <c r="A2055" t="s">
        <v>4657</v>
      </c>
      <c r="B2055" s="57">
        <v>46097</v>
      </c>
      <c r="C2055" s="57">
        <v>46112</v>
      </c>
      <c r="D2055" t="s">
        <v>11676</v>
      </c>
      <c r="E2055" t="s">
        <v>5287</v>
      </c>
      <c r="F2055" t="s">
        <v>49</v>
      </c>
      <c r="G2055" t="s">
        <v>50</v>
      </c>
      <c r="H2055" t="s">
        <v>159</v>
      </c>
      <c r="I2055" t="s">
        <v>39</v>
      </c>
      <c r="J2055" t="s">
        <v>17756</v>
      </c>
      <c r="K2055" t="s">
        <v>17757</v>
      </c>
      <c r="L2055" s="66">
        <v>16</v>
      </c>
      <c r="M2055" s="66">
        <v>0</v>
      </c>
      <c r="N2055" t="s">
        <v>160</v>
      </c>
      <c r="O2055" t="s">
        <v>5054</v>
      </c>
      <c r="P2055" t="s">
        <v>41</v>
      </c>
      <c r="Q2055" t="s">
        <v>224</v>
      </c>
      <c r="R2055"/>
      <c r="S2055"/>
      <c r="T2055"/>
      <c r="U2055" s="57">
        <v>46097</v>
      </c>
      <c r="V2055" s="57">
        <v>46112</v>
      </c>
      <c r="W2055" s="65">
        <f t="shared" si="32"/>
        <v>16</v>
      </c>
    </row>
    <row r="2056" spans="1:23" ht="13.5" x14ac:dyDescent="0.25">
      <c r="A2056" t="s">
        <v>1226</v>
      </c>
      <c r="B2056" s="57">
        <v>46098</v>
      </c>
      <c r="C2056" s="57">
        <v>46112</v>
      </c>
      <c r="D2056" t="s">
        <v>11676</v>
      </c>
      <c r="E2056" t="s">
        <v>1907</v>
      </c>
      <c r="F2056" t="s">
        <v>36</v>
      </c>
      <c r="G2056" t="s">
        <v>37</v>
      </c>
      <c r="H2056" t="s">
        <v>38</v>
      </c>
      <c r="I2056" t="s">
        <v>39</v>
      </c>
      <c r="J2056" t="s">
        <v>17833</v>
      </c>
      <c r="K2056" t="s">
        <v>17834</v>
      </c>
      <c r="L2056" s="66">
        <v>15</v>
      </c>
      <c r="M2056" s="66">
        <v>0</v>
      </c>
      <c r="N2056" t="s">
        <v>38</v>
      </c>
      <c r="O2056" t="s">
        <v>1897</v>
      </c>
      <c r="P2056" t="s">
        <v>41</v>
      </c>
      <c r="Q2056" t="s">
        <v>10630</v>
      </c>
      <c r="R2056" t="s">
        <v>14263</v>
      </c>
      <c r="S2056" t="s">
        <v>14264</v>
      </c>
      <c r="T2056" t="s">
        <v>38</v>
      </c>
      <c r="U2056" s="57">
        <v>46098</v>
      </c>
      <c r="V2056" s="57">
        <v>46112</v>
      </c>
      <c r="W2056" s="65">
        <f t="shared" si="32"/>
        <v>15</v>
      </c>
    </row>
    <row r="2057" spans="1:23" ht="13.5" x14ac:dyDescent="0.25">
      <c r="A2057" t="s">
        <v>1921</v>
      </c>
      <c r="B2057" s="57">
        <v>46102</v>
      </c>
      <c r="C2057" s="57">
        <v>46112</v>
      </c>
      <c r="D2057" t="s">
        <v>11676</v>
      </c>
      <c r="E2057" t="s">
        <v>1922</v>
      </c>
      <c r="F2057" t="s">
        <v>36</v>
      </c>
      <c r="G2057" t="s">
        <v>96</v>
      </c>
      <c r="H2057" t="s">
        <v>159</v>
      </c>
      <c r="I2057" t="s">
        <v>39</v>
      </c>
      <c r="J2057" t="s">
        <v>17835</v>
      </c>
      <c r="K2057" t="s">
        <v>17834</v>
      </c>
      <c r="L2057" s="66">
        <v>11</v>
      </c>
      <c r="M2057" s="66">
        <v>0</v>
      </c>
      <c r="N2057" t="s">
        <v>160</v>
      </c>
      <c r="O2057" t="s">
        <v>1897</v>
      </c>
      <c r="P2057" t="s">
        <v>41</v>
      </c>
      <c r="Q2057" t="s">
        <v>10633</v>
      </c>
      <c r="R2057" t="s">
        <v>16709</v>
      </c>
      <c r="S2057" t="s">
        <v>16710</v>
      </c>
      <c r="T2057" t="s">
        <v>160</v>
      </c>
      <c r="U2057" s="57">
        <v>46102</v>
      </c>
      <c r="V2057" s="57">
        <v>46112</v>
      </c>
      <c r="W2057" s="65">
        <f t="shared" si="32"/>
        <v>11</v>
      </c>
    </row>
    <row r="2058" spans="1:23" ht="13.5" x14ac:dyDescent="0.25">
      <c r="A2058" t="s">
        <v>4503</v>
      </c>
      <c r="B2058" s="57">
        <v>46102</v>
      </c>
      <c r="C2058" s="57">
        <v>46112</v>
      </c>
      <c r="D2058" t="s">
        <v>11676</v>
      </c>
      <c r="E2058" t="s">
        <v>5755</v>
      </c>
      <c r="F2058" t="s">
        <v>36</v>
      </c>
      <c r="G2058" t="s">
        <v>96</v>
      </c>
      <c r="H2058" t="s">
        <v>159</v>
      </c>
      <c r="I2058" t="s">
        <v>39</v>
      </c>
      <c r="J2058" t="s">
        <v>17835</v>
      </c>
      <c r="K2058" t="s">
        <v>17834</v>
      </c>
      <c r="L2058" s="66">
        <v>11</v>
      </c>
      <c r="M2058" s="66">
        <v>0</v>
      </c>
      <c r="N2058" t="s">
        <v>160</v>
      </c>
      <c r="O2058" t="s">
        <v>5699</v>
      </c>
      <c r="P2058" t="s">
        <v>41</v>
      </c>
      <c r="Q2058" t="s">
        <v>11174</v>
      </c>
      <c r="R2058" t="s">
        <v>16711</v>
      </c>
      <c r="S2058" t="s">
        <v>16712</v>
      </c>
      <c r="T2058" t="s">
        <v>160</v>
      </c>
      <c r="U2058" s="57">
        <v>46102</v>
      </c>
      <c r="V2058" s="57">
        <v>46112</v>
      </c>
      <c r="W2058" s="65">
        <f t="shared" si="32"/>
        <v>11</v>
      </c>
    </row>
    <row r="2059" spans="1:23" ht="13.5" x14ac:dyDescent="0.25">
      <c r="A2059" t="s">
        <v>8010</v>
      </c>
      <c r="B2059" s="57">
        <v>46104</v>
      </c>
      <c r="C2059" s="57">
        <v>46112</v>
      </c>
      <c r="D2059" t="s">
        <v>11676</v>
      </c>
      <c r="E2059" t="s">
        <v>8012</v>
      </c>
      <c r="F2059" t="s">
        <v>49</v>
      </c>
      <c r="G2059" t="s">
        <v>50</v>
      </c>
      <c r="H2059" t="s">
        <v>7991</v>
      </c>
      <c r="I2059" t="s">
        <v>39</v>
      </c>
      <c r="J2059" t="s">
        <v>17756</v>
      </c>
      <c r="K2059" t="s">
        <v>17757</v>
      </c>
      <c r="L2059" s="66">
        <v>9</v>
      </c>
      <c r="M2059" s="66">
        <v>0</v>
      </c>
      <c r="N2059" t="s">
        <v>7991</v>
      </c>
      <c r="O2059" t="s">
        <v>7992</v>
      </c>
      <c r="P2059" t="s">
        <v>7061</v>
      </c>
      <c r="Q2059" t="s">
        <v>224</v>
      </c>
      <c r="R2059"/>
      <c r="S2059"/>
      <c r="T2059"/>
      <c r="U2059" s="57">
        <v>46104</v>
      </c>
      <c r="V2059" s="57">
        <v>46112</v>
      </c>
      <c r="W2059" s="65">
        <f t="shared" si="32"/>
        <v>9</v>
      </c>
    </row>
    <row r="2060" spans="1:23" ht="13.5" x14ac:dyDescent="0.25">
      <c r="A2060" t="s">
        <v>10069</v>
      </c>
      <c r="B2060" s="57">
        <v>46106</v>
      </c>
      <c r="C2060" s="57">
        <v>46112</v>
      </c>
      <c r="D2060" t="s">
        <v>11676</v>
      </c>
      <c r="E2060" t="s">
        <v>10070</v>
      </c>
      <c r="F2060" t="s">
        <v>36</v>
      </c>
      <c r="G2060" t="s">
        <v>37</v>
      </c>
      <c r="H2060" t="s">
        <v>9426</v>
      </c>
      <c r="I2060" t="s">
        <v>39</v>
      </c>
      <c r="J2060" t="s">
        <v>17833</v>
      </c>
      <c r="K2060" t="s">
        <v>17834</v>
      </c>
      <c r="L2060" s="66">
        <v>7</v>
      </c>
      <c r="M2060" s="66">
        <v>0</v>
      </c>
      <c r="N2060" t="s">
        <v>9427</v>
      </c>
      <c r="O2060" t="s">
        <v>10057</v>
      </c>
      <c r="P2060" t="s">
        <v>11678</v>
      </c>
      <c r="Q2060" t="s">
        <v>11534</v>
      </c>
      <c r="R2060" t="s">
        <v>16731</v>
      </c>
      <c r="S2060" t="s">
        <v>16732</v>
      </c>
      <c r="T2060" t="s">
        <v>9427</v>
      </c>
      <c r="U2060" s="57">
        <v>46106</v>
      </c>
      <c r="V2060" s="57">
        <v>46112</v>
      </c>
      <c r="W2060" s="65">
        <f t="shared" si="32"/>
        <v>7</v>
      </c>
    </row>
    <row r="2061" spans="1:23" ht="13.5" x14ac:dyDescent="0.25">
      <c r="A2061" t="s">
        <v>1657</v>
      </c>
      <c r="B2061" s="57">
        <v>46107</v>
      </c>
      <c r="C2061" s="57">
        <v>46112</v>
      </c>
      <c r="D2061" t="s">
        <v>11676</v>
      </c>
      <c r="E2061" t="s">
        <v>4387</v>
      </c>
      <c r="F2061" t="s">
        <v>36</v>
      </c>
      <c r="G2061" t="s">
        <v>37</v>
      </c>
      <c r="H2061" t="s">
        <v>159</v>
      </c>
      <c r="I2061" t="s">
        <v>39</v>
      </c>
      <c r="J2061" t="s">
        <v>17833</v>
      </c>
      <c r="K2061" t="s">
        <v>17834</v>
      </c>
      <c r="L2061" s="66">
        <v>6</v>
      </c>
      <c r="M2061" s="66">
        <v>0</v>
      </c>
      <c r="N2061" t="s">
        <v>160</v>
      </c>
      <c r="O2061" t="s">
        <v>3979</v>
      </c>
      <c r="P2061" t="s">
        <v>41</v>
      </c>
      <c r="Q2061" t="s">
        <v>4355</v>
      </c>
      <c r="R2061" t="s">
        <v>13751</v>
      </c>
      <c r="S2061" t="s">
        <v>13752</v>
      </c>
      <c r="T2061" t="s">
        <v>160</v>
      </c>
      <c r="U2061" s="57">
        <v>46107</v>
      </c>
      <c r="V2061" s="57">
        <v>46112</v>
      </c>
      <c r="W2061" s="65">
        <f t="shared" si="32"/>
        <v>6</v>
      </c>
    </row>
    <row r="2062" spans="1:23" ht="13.5" x14ac:dyDescent="0.25">
      <c r="A2062" t="s">
        <v>7588</v>
      </c>
      <c r="B2062" s="57">
        <v>46111</v>
      </c>
      <c r="C2062" s="57">
        <v>46112</v>
      </c>
      <c r="D2062" t="s">
        <v>11676</v>
      </c>
      <c r="E2062" t="s">
        <v>7592</v>
      </c>
      <c r="F2062" t="s">
        <v>36</v>
      </c>
      <c r="G2062" t="s">
        <v>7580</v>
      </c>
      <c r="H2062" t="s">
        <v>7513</v>
      </c>
      <c r="I2062" t="s">
        <v>39</v>
      </c>
      <c r="J2062" t="s">
        <v>18361</v>
      </c>
      <c r="K2062" t="s">
        <v>18362</v>
      </c>
      <c r="L2062" s="66">
        <v>2</v>
      </c>
      <c r="M2062" s="66">
        <v>0</v>
      </c>
      <c r="N2062" t="s">
        <v>7554</v>
      </c>
      <c r="O2062" t="s">
        <v>7555</v>
      </c>
      <c r="P2062" t="s">
        <v>7061</v>
      </c>
      <c r="Q2062" t="s">
        <v>224</v>
      </c>
      <c r="R2062"/>
      <c r="S2062"/>
      <c r="T2062"/>
      <c r="U2062" s="57">
        <v>46111</v>
      </c>
      <c r="V2062" s="57">
        <v>46112</v>
      </c>
      <c r="W2062" s="65">
        <f t="shared" si="32"/>
        <v>2</v>
      </c>
    </row>
    <row r="2063" spans="1:23" ht="13.5" x14ac:dyDescent="0.25">
      <c r="A2063" t="s">
        <v>4762</v>
      </c>
      <c r="B2063" s="57">
        <v>46112</v>
      </c>
      <c r="C2063" s="57">
        <v>46112</v>
      </c>
      <c r="D2063" t="s">
        <v>11676</v>
      </c>
      <c r="E2063" t="s">
        <v>4763</v>
      </c>
      <c r="F2063" t="s">
        <v>36</v>
      </c>
      <c r="G2063" t="s">
        <v>96</v>
      </c>
      <c r="H2063" t="s">
        <v>38</v>
      </c>
      <c r="I2063" t="s">
        <v>39</v>
      </c>
      <c r="J2063" t="s">
        <v>17833</v>
      </c>
      <c r="K2063" t="s">
        <v>17834</v>
      </c>
      <c r="L2063" s="66">
        <v>1</v>
      </c>
      <c r="M2063" s="66">
        <v>0</v>
      </c>
      <c r="N2063" t="s">
        <v>38</v>
      </c>
      <c r="O2063" t="s">
        <v>4764</v>
      </c>
      <c r="P2063" t="s">
        <v>41</v>
      </c>
      <c r="Q2063" t="s">
        <v>11037</v>
      </c>
      <c r="R2063" t="s">
        <v>16769</v>
      </c>
      <c r="S2063" t="s">
        <v>16770</v>
      </c>
      <c r="T2063" t="s">
        <v>38</v>
      </c>
      <c r="U2063" s="57">
        <v>46112</v>
      </c>
      <c r="V2063" s="57">
        <v>46112</v>
      </c>
      <c r="W2063" s="65">
        <f t="shared" si="32"/>
        <v>1</v>
      </c>
    </row>
    <row r="2064" spans="1:23" ht="13.5" x14ac:dyDescent="0.25">
      <c r="A2064" t="s">
        <v>1431</v>
      </c>
      <c r="B2064" s="57">
        <v>46112</v>
      </c>
      <c r="C2064" s="57">
        <v>46112</v>
      </c>
      <c r="D2064" t="s">
        <v>11676</v>
      </c>
      <c r="E2064" t="s">
        <v>1433</v>
      </c>
      <c r="F2064" t="s">
        <v>36</v>
      </c>
      <c r="G2064" t="s">
        <v>96</v>
      </c>
      <c r="H2064" t="s">
        <v>323</v>
      </c>
      <c r="I2064" t="s">
        <v>39</v>
      </c>
      <c r="J2064" t="s">
        <v>17833</v>
      </c>
      <c r="K2064" t="s">
        <v>17834</v>
      </c>
      <c r="L2064" s="66">
        <v>1</v>
      </c>
      <c r="M2064" s="66">
        <v>0</v>
      </c>
      <c r="N2064" t="s">
        <v>324</v>
      </c>
      <c r="O2064" t="s">
        <v>1410</v>
      </c>
      <c r="P2064" t="s">
        <v>41</v>
      </c>
      <c r="Q2064" t="s">
        <v>10525</v>
      </c>
      <c r="R2064" t="s">
        <v>16771</v>
      </c>
      <c r="S2064" t="s">
        <v>16772</v>
      </c>
      <c r="T2064" t="s">
        <v>324</v>
      </c>
      <c r="U2064" s="57">
        <v>46112</v>
      </c>
      <c r="V2064" s="57">
        <v>46112</v>
      </c>
      <c r="W2064" s="65">
        <f t="shared" si="32"/>
        <v>1</v>
      </c>
    </row>
    <row r="2065" spans="1:23" ht="13.5" x14ac:dyDescent="0.25">
      <c r="A2065" t="s">
        <v>6098</v>
      </c>
      <c r="B2065" s="57">
        <v>46112</v>
      </c>
      <c r="C2065" s="57">
        <v>46112</v>
      </c>
      <c r="D2065" t="s">
        <v>11676</v>
      </c>
      <c r="E2065" t="s">
        <v>6102</v>
      </c>
      <c r="F2065" t="s">
        <v>36</v>
      </c>
      <c r="G2065" t="s">
        <v>96</v>
      </c>
      <c r="H2065" t="s">
        <v>38</v>
      </c>
      <c r="I2065" t="s">
        <v>39</v>
      </c>
      <c r="J2065" t="s">
        <v>17833</v>
      </c>
      <c r="K2065" t="s">
        <v>17834</v>
      </c>
      <c r="L2065" s="66">
        <v>1</v>
      </c>
      <c r="M2065" s="66">
        <v>0</v>
      </c>
      <c r="N2065" t="s">
        <v>38</v>
      </c>
      <c r="O2065" t="s">
        <v>5844</v>
      </c>
      <c r="P2065" t="s">
        <v>41</v>
      </c>
      <c r="Q2065" t="s">
        <v>3211</v>
      </c>
      <c r="R2065" t="s">
        <v>12375</v>
      </c>
      <c r="S2065" t="s">
        <v>12376</v>
      </c>
      <c r="T2065" t="s">
        <v>38</v>
      </c>
      <c r="U2065" s="57">
        <v>46112</v>
      </c>
      <c r="V2065" s="57">
        <v>46112</v>
      </c>
      <c r="W2065" s="65">
        <f t="shared" si="32"/>
        <v>1</v>
      </c>
    </row>
    <row r="2066" spans="1:23" ht="13.5" x14ac:dyDescent="0.25">
      <c r="A2066" t="s">
        <v>758</v>
      </c>
      <c r="B2066" s="57">
        <v>46023</v>
      </c>
      <c r="C2066" s="57">
        <v>46113</v>
      </c>
      <c r="D2066" t="s">
        <v>11676</v>
      </c>
      <c r="E2066" t="s">
        <v>759</v>
      </c>
      <c r="F2066" t="s">
        <v>36</v>
      </c>
      <c r="G2066" t="s">
        <v>57</v>
      </c>
      <c r="H2066" t="s">
        <v>159</v>
      </c>
      <c r="I2066" t="s">
        <v>39</v>
      </c>
      <c r="J2066" t="s">
        <v>17833</v>
      </c>
      <c r="K2066" t="s">
        <v>17834</v>
      </c>
      <c r="L2066" s="66">
        <v>91</v>
      </c>
      <c r="M2066" s="66">
        <v>0</v>
      </c>
      <c r="N2066" t="s">
        <v>160</v>
      </c>
      <c r="O2066" t="s">
        <v>734</v>
      </c>
      <c r="P2066" t="s">
        <v>41</v>
      </c>
      <c r="Q2066" t="s">
        <v>10411</v>
      </c>
      <c r="R2066" t="s">
        <v>15081</v>
      </c>
      <c r="S2066" t="s">
        <v>15082</v>
      </c>
      <c r="T2066" t="s">
        <v>160</v>
      </c>
      <c r="U2066" s="57">
        <v>46023</v>
      </c>
      <c r="V2066" s="57">
        <v>46113</v>
      </c>
      <c r="W2066" s="65">
        <f t="shared" si="32"/>
        <v>91</v>
      </c>
    </row>
    <row r="2067" spans="1:23" ht="13.5" x14ac:dyDescent="0.25">
      <c r="A2067" t="s">
        <v>1007</v>
      </c>
      <c r="B2067" s="57">
        <v>46023</v>
      </c>
      <c r="C2067" s="57">
        <v>46113</v>
      </c>
      <c r="D2067" t="s">
        <v>11676</v>
      </c>
      <c r="E2067" t="s">
        <v>5841</v>
      </c>
      <c r="F2067" t="s">
        <v>36</v>
      </c>
      <c r="G2067" t="s">
        <v>57</v>
      </c>
      <c r="H2067" t="s">
        <v>122</v>
      </c>
      <c r="I2067" t="s">
        <v>39</v>
      </c>
      <c r="J2067" t="s">
        <v>17833</v>
      </c>
      <c r="K2067" t="s">
        <v>17834</v>
      </c>
      <c r="L2067" s="66">
        <v>91</v>
      </c>
      <c r="M2067" s="66">
        <v>0</v>
      </c>
      <c r="N2067" t="s">
        <v>122</v>
      </c>
      <c r="O2067" t="s">
        <v>5834</v>
      </c>
      <c r="P2067" t="s">
        <v>41</v>
      </c>
      <c r="Q2067" t="s">
        <v>10454</v>
      </c>
      <c r="R2067" t="s">
        <v>15075</v>
      </c>
      <c r="S2067" t="s">
        <v>15076</v>
      </c>
      <c r="T2067" t="s">
        <v>122</v>
      </c>
      <c r="U2067" s="57">
        <v>46023</v>
      </c>
      <c r="V2067" s="57">
        <v>46113</v>
      </c>
      <c r="W2067" s="65">
        <f t="shared" si="32"/>
        <v>91</v>
      </c>
    </row>
    <row r="2068" spans="1:23" ht="13.5" x14ac:dyDescent="0.25">
      <c r="A2068" t="s">
        <v>2235</v>
      </c>
      <c r="B2068" s="57">
        <v>46023</v>
      </c>
      <c r="C2068" s="57">
        <v>46113</v>
      </c>
      <c r="D2068" t="s">
        <v>11676</v>
      </c>
      <c r="E2068" t="s">
        <v>3784</v>
      </c>
      <c r="F2068" t="s">
        <v>36</v>
      </c>
      <c r="G2068" t="s">
        <v>57</v>
      </c>
      <c r="H2068" t="s">
        <v>38</v>
      </c>
      <c r="I2068" t="s">
        <v>39</v>
      </c>
      <c r="J2068" t="s">
        <v>17833</v>
      </c>
      <c r="K2068" t="s">
        <v>17834</v>
      </c>
      <c r="L2068" s="66">
        <v>91</v>
      </c>
      <c r="M2068" s="66">
        <v>0</v>
      </c>
      <c r="N2068" t="s">
        <v>38</v>
      </c>
      <c r="O2068" t="s">
        <v>3744</v>
      </c>
      <c r="P2068" t="s">
        <v>41</v>
      </c>
      <c r="Q2068" t="s">
        <v>3758</v>
      </c>
      <c r="R2068" t="s">
        <v>12215</v>
      </c>
      <c r="S2068" t="s">
        <v>12216</v>
      </c>
      <c r="T2068" t="s">
        <v>38</v>
      </c>
      <c r="U2068" s="57">
        <v>46023</v>
      </c>
      <c r="V2068" s="57">
        <v>46113</v>
      </c>
      <c r="W2068" s="65">
        <f t="shared" si="32"/>
        <v>91</v>
      </c>
    </row>
    <row r="2069" spans="1:23" ht="13.5" x14ac:dyDescent="0.25">
      <c r="A2069" t="s">
        <v>3277</v>
      </c>
      <c r="B2069" s="57">
        <v>46023</v>
      </c>
      <c r="C2069" s="57">
        <v>46113</v>
      </c>
      <c r="D2069" t="s">
        <v>11676</v>
      </c>
      <c r="E2069" t="s">
        <v>3278</v>
      </c>
      <c r="F2069" t="s">
        <v>36</v>
      </c>
      <c r="G2069" t="s">
        <v>57</v>
      </c>
      <c r="H2069" t="s">
        <v>38</v>
      </c>
      <c r="I2069" t="s">
        <v>39</v>
      </c>
      <c r="J2069" t="s">
        <v>17833</v>
      </c>
      <c r="K2069" t="s">
        <v>17834</v>
      </c>
      <c r="L2069" s="66">
        <v>91</v>
      </c>
      <c r="M2069" s="66">
        <v>0</v>
      </c>
      <c r="N2069" t="s">
        <v>38</v>
      </c>
      <c r="O2069" t="s">
        <v>3258</v>
      </c>
      <c r="P2069" t="s">
        <v>41</v>
      </c>
      <c r="Q2069" t="s">
        <v>4278</v>
      </c>
      <c r="R2069" t="s">
        <v>13135</v>
      </c>
      <c r="S2069" t="s">
        <v>13136</v>
      </c>
      <c r="T2069" t="s">
        <v>38</v>
      </c>
      <c r="U2069" s="57">
        <v>46023</v>
      </c>
      <c r="V2069" s="57">
        <v>46113</v>
      </c>
      <c r="W2069" s="65">
        <f t="shared" si="32"/>
        <v>91</v>
      </c>
    </row>
    <row r="2070" spans="1:23" ht="13.5" x14ac:dyDescent="0.25">
      <c r="A2070" t="s">
        <v>4187</v>
      </c>
      <c r="B2070" s="57">
        <v>46023</v>
      </c>
      <c r="C2070" s="57">
        <v>46113</v>
      </c>
      <c r="D2070" t="s">
        <v>11676</v>
      </c>
      <c r="E2070" t="s">
        <v>4188</v>
      </c>
      <c r="F2070" t="s">
        <v>36</v>
      </c>
      <c r="G2070" t="s">
        <v>57</v>
      </c>
      <c r="H2070" t="s">
        <v>38</v>
      </c>
      <c r="I2070" t="s">
        <v>39</v>
      </c>
      <c r="J2070" t="s">
        <v>17833</v>
      </c>
      <c r="K2070" t="s">
        <v>17834</v>
      </c>
      <c r="L2070" s="66">
        <v>91</v>
      </c>
      <c r="M2070" s="66">
        <v>0</v>
      </c>
      <c r="N2070" t="s">
        <v>38</v>
      </c>
      <c r="O2070" t="s">
        <v>3979</v>
      </c>
      <c r="P2070" t="s">
        <v>41</v>
      </c>
      <c r="Q2070" t="s">
        <v>4047</v>
      </c>
      <c r="R2070" t="s">
        <v>12177</v>
      </c>
      <c r="S2070" t="s">
        <v>12178</v>
      </c>
      <c r="T2070" t="s">
        <v>38</v>
      </c>
      <c r="U2070" s="57">
        <v>46023</v>
      </c>
      <c r="V2070" s="57">
        <v>46113</v>
      </c>
      <c r="W2070" s="65">
        <f t="shared" si="32"/>
        <v>91</v>
      </c>
    </row>
    <row r="2071" spans="1:23" ht="13.5" x14ac:dyDescent="0.25">
      <c r="A2071" t="s">
        <v>3697</v>
      </c>
      <c r="B2071" s="57">
        <v>46023</v>
      </c>
      <c r="C2071" s="57">
        <v>46113</v>
      </c>
      <c r="D2071" t="s">
        <v>11676</v>
      </c>
      <c r="E2071" t="s">
        <v>3698</v>
      </c>
      <c r="F2071" t="s">
        <v>36</v>
      </c>
      <c r="G2071" t="s">
        <v>57</v>
      </c>
      <c r="H2071" t="s">
        <v>159</v>
      </c>
      <c r="I2071" t="s">
        <v>39</v>
      </c>
      <c r="J2071" t="s">
        <v>17833</v>
      </c>
      <c r="K2071" t="s">
        <v>17834</v>
      </c>
      <c r="L2071" s="66">
        <v>91</v>
      </c>
      <c r="M2071" s="66">
        <v>0</v>
      </c>
      <c r="N2071" t="s">
        <v>160</v>
      </c>
      <c r="O2071" t="s">
        <v>3658</v>
      </c>
      <c r="P2071" t="s">
        <v>41</v>
      </c>
      <c r="Q2071" t="s">
        <v>10901</v>
      </c>
      <c r="R2071" t="s">
        <v>15079</v>
      </c>
      <c r="S2071" t="s">
        <v>15080</v>
      </c>
      <c r="T2071" t="s">
        <v>160</v>
      </c>
      <c r="U2071" s="57">
        <v>46023</v>
      </c>
      <c r="V2071" s="57">
        <v>46113</v>
      </c>
      <c r="W2071" s="65">
        <f t="shared" si="32"/>
        <v>91</v>
      </c>
    </row>
    <row r="2072" spans="1:23" ht="13.5" x14ac:dyDescent="0.25">
      <c r="A2072" t="s">
        <v>9314</v>
      </c>
      <c r="B2072" s="57">
        <v>46023</v>
      </c>
      <c r="C2072" s="57">
        <v>46113</v>
      </c>
      <c r="D2072" t="s">
        <v>11676</v>
      </c>
      <c r="E2072" t="s">
        <v>9315</v>
      </c>
      <c r="F2072" t="s">
        <v>49</v>
      </c>
      <c r="G2072" t="s">
        <v>50</v>
      </c>
      <c r="H2072" t="s">
        <v>9188</v>
      </c>
      <c r="I2072" t="s">
        <v>39</v>
      </c>
      <c r="J2072" t="s">
        <v>17756</v>
      </c>
      <c r="K2072" t="s">
        <v>17757</v>
      </c>
      <c r="L2072" s="66">
        <v>91</v>
      </c>
      <c r="M2072" s="66">
        <v>0</v>
      </c>
      <c r="N2072" t="s">
        <v>9189</v>
      </c>
      <c r="O2072" t="s">
        <v>9190</v>
      </c>
      <c r="P2072" t="s">
        <v>11678</v>
      </c>
      <c r="Q2072" t="s">
        <v>224</v>
      </c>
      <c r="R2072"/>
      <c r="S2072"/>
      <c r="T2072"/>
      <c r="U2072" s="57">
        <v>46023</v>
      </c>
      <c r="V2072" s="57">
        <v>46113</v>
      </c>
      <c r="W2072" s="65">
        <f t="shared" si="32"/>
        <v>91</v>
      </c>
    </row>
    <row r="2073" spans="1:23" ht="13.5" x14ac:dyDescent="0.25">
      <c r="A2073" t="s">
        <v>9326</v>
      </c>
      <c r="B2073" s="57">
        <v>46023</v>
      </c>
      <c r="C2073" s="57">
        <v>46113</v>
      </c>
      <c r="D2073" t="s">
        <v>11676</v>
      </c>
      <c r="E2073" t="s">
        <v>9327</v>
      </c>
      <c r="F2073" t="s">
        <v>49</v>
      </c>
      <c r="G2073" t="s">
        <v>50</v>
      </c>
      <c r="H2073" t="s">
        <v>9188</v>
      </c>
      <c r="I2073" t="s">
        <v>39</v>
      </c>
      <c r="J2073" t="s">
        <v>17756</v>
      </c>
      <c r="K2073" t="s">
        <v>17757</v>
      </c>
      <c r="L2073" s="66">
        <v>91</v>
      </c>
      <c r="M2073" s="66">
        <v>0</v>
      </c>
      <c r="N2073" t="s">
        <v>9189</v>
      </c>
      <c r="O2073" t="s">
        <v>9190</v>
      </c>
      <c r="P2073" t="s">
        <v>11678</v>
      </c>
      <c r="Q2073" t="s">
        <v>224</v>
      </c>
      <c r="R2073"/>
      <c r="S2073"/>
      <c r="T2073"/>
      <c r="U2073" s="57">
        <v>46023</v>
      </c>
      <c r="V2073" s="57">
        <v>46113</v>
      </c>
      <c r="W2073" s="65">
        <f t="shared" si="32"/>
        <v>91</v>
      </c>
    </row>
    <row r="2074" spans="1:23" ht="13.5" x14ac:dyDescent="0.25">
      <c r="A2074" t="s">
        <v>1403</v>
      </c>
      <c r="B2074" s="57">
        <v>46056</v>
      </c>
      <c r="C2074" s="57">
        <v>46113</v>
      </c>
      <c r="D2074" t="s">
        <v>11676</v>
      </c>
      <c r="E2074" t="s">
        <v>1405</v>
      </c>
      <c r="F2074" t="s">
        <v>36</v>
      </c>
      <c r="G2074" t="s">
        <v>57</v>
      </c>
      <c r="H2074" t="s">
        <v>1388</v>
      </c>
      <c r="I2074" t="s">
        <v>39</v>
      </c>
      <c r="J2074" t="s">
        <v>17833</v>
      </c>
      <c r="K2074" t="s">
        <v>17834</v>
      </c>
      <c r="L2074" s="66">
        <v>58</v>
      </c>
      <c r="M2074" s="66">
        <v>0</v>
      </c>
      <c r="N2074" t="s">
        <v>1389</v>
      </c>
      <c r="O2074" t="s">
        <v>1390</v>
      </c>
      <c r="P2074" t="s">
        <v>41</v>
      </c>
      <c r="Q2074" t="s">
        <v>10519</v>
      </c>
      <c r="R2074" t="s">
        <v>14132</v>
      </c>
      <c r="S2074" t="s">
        <v>14133</v>
      </c>
      <c r="T2074" t="s">
        <v>1389</v>
      </c>
      <c r="U2074" s="57">
        <v>46056</v>
      </c>
      <c r="V2074" s="57">
        <v>46113</v>
      </c>
      <c r="W2074" s="65">
        <f t="shared" si="32"/>
        <v>58</v>
      </c>
    </row>
    <row r="2075" spans="1:23" ht="13.5" x14ac:dyDescent="0.25">
      <c r="A2075" t="s">
        <v>2093</v>
      </c>
      <c r="B2075" s="57">
        <v>46065</v>
      </c>
      <c r="C2075" s="57">
        <v>46113</v>
      </c>
      <c r="D2075" t="s">
        <v>11676</v>
      </c>
      <c r="E2075" t="s">
        <v>3547</v>
      </c>
      <c r="F2075" t="s">
        <v>36</v>
      </c>
      <c r="G2075" t="s">
        <v>57</v>
      </c>
      <c r="H2075" t="s">
        <v>38</v>
      </c>
      <c r="I2075" t="s">
        <v>39</v>
      </c>
      <c r="J2075" t="s">
        <v>17833</v>
      </c>
      <c r="K2075" t="s">
        <v>17834</v>
      </c>
      <c r="L2075" s="66">
        <v>49</v>
      </c>
      <c r="M2075" s="66">
        <v>0</v>
      </c>
      <c r="N2075" t="s">
        <v>38</v>
      </c>
      <c r="O2075" t="s">
        <v>3545</v>
      </c>
      <c r="P2075" t="s">
        <v>41</v>
      </c>
      <c r="Q2075" t="s">
        <v>10846</v>
      </c>
      <c r="R2075" t="s">
        <v>16035</v>
      </c>
      <c r="S2075" t="s">
        <v>16036</v>
      </c>
      <c r="T2075" t="s">
        <v>38</v>
      </c>
      <c r="U2075" s="57">
        <v>46065</v>
      </c>
      <c r="V2075" s="57">
        <v>46113</v>
      </c>
      <c r="W2075" s="65">
        <f t="shared" si="32"/>
        <v>49</v>
      </c>
    </row>
    <row r="2076" spans="1:23" ht="13.5" x14ac:dyDescent="0.25">
      <c r="A2076" t="s">
        <v>3532</v>
      </c>
      <c r="B2076" s="57">
        <v>46074</v>
      </c>
      <c r="C2076" s="57">
        <v>46113</v>
      </c>
      <c r="D2076" t="s">
        <v>11676</v>
      </c>
      <c r="E2076" t="s">
        <v>3535</v>
      </c>
      <c r="F2076" t="s">
        <v>36</v>
      </c>
      <c r="G2076" t="s">
        <v>100</v>
      </c>
      <c r="H2076" t="s">
        <v>159</v>
      </c>
      <c r="I2076" t="s">
        <v>39</v>
      </c>
      <c r="J2076" t="s">
        <v>17833</v>
      </c>
      <c r="K2076" t="s">
        <v>17834</v>
      </c>
      <c r="L2076" s="66">
        <v>40</v>
      </c>
      <c r="M2076" s="66">
        <v>0</v>
      </c>
      <c r="N2076" t="s">
        <v>160</v>
      </c>
      <c r="O2076" t="s">
        <v>3496</v>
      </c>
      <c r="P2076" t="s">
        <v>41</v>
      </c>
      <c r="Q2076" t="s">
        <v>10842</v>
      </c>
      <c r="R2076" t="s">
        <v>16495</v>
      </c>
      <c r="S2076" t="s">
        <v>16496</v>
      </c>
      <c r="T2076" t="s">
        <v>160</v>
      </c>
      <c r="U2076" s="57">
        <v>46074</v>
      </c>
      <c r="V2076" s="57">
        <v>46113</v>
      </c>
      <c r="W2076" s="65">
        <f t="shared" si="32"/>
        <v>40</v>
      </c>
    </row>
    <row r="2077" spans="1:23" ht="13.5" x14ac:dyDescent="0.25">
      <c r="A2077" t="s">
        <v>5277</v>
      </c>
      <c r="B2077" s="57">
        <v>46074</v>
      </c>
      <c r="C2077" s="57">
        <v>46113</v>
      </c>
      <c r="D2077" t="s">
        <v>11676</v>
      </c>
      <c r="E2077" t="s">
        <v>5278</v>
      </c>
      <c r="F2077" t="s">
        <v>36</v>
      </c>
      <c r="G2077" t="s">
        <v>57</v>
      </c>
      <c r="H2077" t="s">
        <v>159</v>
      </c>
      <c r="I2077" t="s">
        <v>39</v>
      </c>
      <c r="J2077" t="s">
        <v>17833</v>
      </c>
      <c r="K2077" t="s">
        <v>17834</v>
      </c>
      <c r="L2077" s="66">
        <v>40</v>
      </c>
      <c r="M2077" s="66">
        <v>0</v>
      </c>
      <c r="N2077" t="s">
        <v>160</v>
      </c>
      <c r="O2077" t="s">
        <v>5054</v>
      </c>
      <c r="P2077" t="s">
        <v>41</v>
      </c>
      <c r="Q2077" t="s">
        <v>11084</v>
      </c>
      <c r="R2077" t="s">
        <v>16497</v>
      </c>
      <c r="S2077" t="s">
        <v>16498</v>
      </c>
      <c r="T2077" t="s">
        <v>160</v>
      </c>
      <c r="U2077" s="57">
        <v>46074</v>
      </c>
      <c r="V2077" s="57">
        <v>46113</v>
      </c>
      <c r="W2077" s="65">
        <f t="shared" si="32"/>
        <v>40</v>
      </c>
    </row>
    <row r="2078" spans="1:23" ht="13.5" x14ac:dyDescent="0.25">
      <c r="A2078" t="s">
        <v>4902</v>
      </c>
      <c r="B2078" s="57">
        <v>46082</v>
      </c>
      <c r="C2078" s="57">
        <v>46113</v>
      </c>
      <c r="D2078" t="s">
        <v>11676</v>
      </c>
      <c r="E2078" t="s">
        <v>8428</v>
      </c>
      <c r="F2078" t="s">
        <v>36</v>
      </c>
      <c r="G2078" t="s">
        <v>57</v>
      </c>
      <c r="H2078" t="s">
        <v>831</v>
      </c>
      <c r="I2078" t="s">
        <v>39</v>
      </c>
      <c r="J2078" t="s">
        <v>17833</v>
      </c>
      <c r="K2078" t="s">
        <v>17834</v>
      </c>
      <c r="L2078" s="66">
        <v>32</v>
      </c>
      <c r="M2078" s="66">
        <v>0</v>
      </c>
      <c r="N2078" t="s">
        <v>832</v>
      </c>
      <c r="O2078" t="s">
        <v>7286</v>
      </c>
      <c r="P2078" t="s">
        <v>11677</v>
      </c>
      <c r="Q2078" t="s">
        <v>11294</v>
      </c>
      <c r="R2078" t="s">
        <v>16553</v>
      </c>
      <c r="S2078" t="s">
        <v>16554</v>
      </c>
      <c r="T2078" t="s">
        <v>832</v>
      </c>
      <c r="U2078" s="57">
        <v>46082</v>
      </c>
      <c r="V2078" s="57">
        <v>46113</v>
      </c>
      <c r="W2078" s="65">
        <f t="shared" si="32"/>
        <v>32</v>
      </c>
    </row>
    <row r="2079" spans="1:23" ht="13.5" x14ac:dyDescent="0.25">
      <c r="A2079" t="s">
        <v>2313</v>
      </c>
      <c r="B2079" s="57">
        <v>46102</v>
      </c>
      <c r="C2079" s="57">
        <v>46113</v>
      </c>
      <c r="D2079" t="s">
        <v>11676</v>
      </c>
      <c r="E2079" t="s">
        <v>2314</v>
      </c>
      <c r="F2079" t="s">
        <v>36</v>
      </c>
      <c r="G2079" t="s">
        <v>57</v>
      </c>
      <c r="H2079" t="s">
        <v>38</v>
      </c>
      <c r="I2079" t="s">
        <v>39</v>
      </c>
      <c r="J2079" t="s">
        <v>17833</v>
      </c>
      <c r="K2079" t="s">
        <v>17834</v>
      </c>
      <c r="L2079" s="66">
        <v>12</v>
      </c>
      <c r="M2079" s="66">
        <v>0</v>
      </c>
      <c r="N2079" t="s">
        <v>38</v>
      </c>
      <c r="O2079" t="s">
        <v>2295</v>
      </c>
      <c r="P2079" t="s">
        <v>41</v>
      </c>
      <c r="Q2079" t="s">
        <v>10687</v>
      </c>
      <c r="R2079" t="s">
        <v>16713</v>
      </c>
      <c r="S2079" t="s">
        <v>16714</v>
      </c>
      <c r="T2079" t="s">
        <v>38</v>
      </c>
      <c r="U2079" s="57">
        <v>46102</v>
      </c>
      <c r="V2079" s="57">
        <v>46113</v>
      </c>
      <c r="W2079" s="65">
        <f t="shared" si="32"/>
        <v>12</v>
      </c>
    </row>
    <row r="2080" spans="1:23" ht="13.5" x14ac:dyDescent="0.25">
      <c r="A2080" t="s">
        <v>707</v>
      </c>
      <c r="B2080" s="57">
        <v>46107</v>
      </c>
      <c r="C2080" s="57">
        <v>46113</v>
      </c>
      <c r="D2080" t="s">
        <v>11676</v>
      </c>
      <c r="E2080" t="s">
        <v>2541</v>
      </c>
      <c r="F2080" t="s">
        <v>36</v>
      </c>
      <c r="G2080" t="s">
        <v>57</v>
      </c>
      <c r="H2080" t="s">
        <v>38</v>
      </c>
      <c r="I2080" t="s">
        <v>39</v>
      </c>
      <c r="J2080" t="s">
        <v>17833</v>
      </c>
      <c r="K2080" t="s">
        <v>17834</v>
      </c>
      <c r="L2080" s="66">
        <v>7</v>
      </c>
      <c r="M2080" s="66">
        <v>0</v>
      </c>
      <c r="N2080" t="s">
        <v>38</v>
      </c>
      <c r="O2080" t="s">
        <v>2521</v>
      </c>
      <c r="P2080" t="s">
        <v>41</v>
      </c>
      <c r="Q2080" t="s">
        <v>2445</v>
      </c>
      <c r="R2080" t="s">
        <v>14049</v>
      </c>
      <c r="S2080" t="s">
        <v>14050</v>
      </c>
      <c r="T2080" t="s">
        <v>38</v>
      </c>
      <c r="U2080" s="57">
        <v>46107</v>
      </c>
      <c r="V2080" s="57">
        <v>46113</v>
      </c>
      <c r="W2080" s="65">
        <f t="shared" si="32"/>
        <v>7</v>
      </c>
    </row>
    <row r="2081" spans="1:23" ht="13.5" x14ac:dyDescent="0.25">
      <c r="A2081" t="s">
        <v>239</v>
      </c>
      <c r="B2081" s="57">
        <v>46111</v>
      </c>
      <c r="C2081" s="57">
        <v>46113</v>
      </c>
      <c r="D2081" t="s">
        <v>11676</v>
      </c>
      <c r="E2081" t="s">
        <v>4709</v>
      </c>
      <c r="F2081" t="s">
        <v>36</v>
      </c>
      <c r="G2081" t="s">
        <v>57</v>
      </c>
      <c r="H2081" t="s">
        <v>241</v>
      </c>
      <c r="I2081" t="s">
        <v>39</v>
      </c>
      <c r="J2081" t="s">
        <v>17833</v>
      </c>
      <c r="K2081" t="s">
        <v>17834</v>
      </c>
      <c r="L2081" s="66">
        <v>3</v>
      </c>
      <c r="M2081" s="66">
        <v>0</v>
      </c>
      <c r="N2081" t="s">
        <v>242</v>
      </c>
      <c r="O2081" t="s">
        <v>4665</v>
      </c>
      <c r="P2081" t="s">
        <v>41</v>
      </c>
      <c r="Q2081" t="s">
        <v>11017</v>
      </c>
      <c r="R2081" t="s">
        <v>16757</v>
      </c>
      <c r="S2081" t="s">
        <v>16758</v>
      </c>
      <c r="T2081" t="s">
        <v>242</v>
      </c>
      <c r="U2081" s="57">
        <v>46111</v>
      </c>
      <c r="V2081" s="57">
        <v>46113</v>
      </c>
      <c r="W2081" s="65">
        <f t="shared" si="32"/>
        <v>3</v>
      </c>
    </row>
    <row r="2082" spans="1:23" ht="13.5" x14ac:dyDescent="0.25">
      <c r="A2082" t="s">
        <v>4171</v>
      </c>
      <c r="B2082" s="57">
        <v>46111</v>
      </c>
      <c r="C2082" s="57">
        <v>46113</v>
      </c>
      <c r="D2082" t="s">
        <v>11676</v>
      </c>
      <c r="E2082" t="s">
        <v>4605</v>
      </c>
      <c r="F2082" t="s">
        <v>36</v>
      </c>
      <c r="G2082" t="s">
        <v>57</v>
      </c>
      <c r="H2082" t="s">
        <v>38</v>
      </c>
      <c r="I2082" t="s">
        <v>39</v>
      </c>
      <c r="J2082" t="s">
        <v>17833</v>
      </c>
      <c r="K2082" t="s">
        <v>17834</v>
      </c>
      <c r="L2082" s="66">
        <v>3</v>
      </c>
      <c r="M2082" s="66">
        <v>0</v>
      </c>
      <c r="N2082" t="s">
        <v>38</v>
      </c>
      <c r="O2082" t="s">
        <v>4572</v>
      </c>
      <c r="P2082" t="s">
        <v>41</v>
      </c>
      <c r="Q2082" t="s">
        <v>11006</v>
      </c>
      <c r="R2082" t="s">
        <v>16759</v>
      </c>
      <c r="S2082" t="s">
        <v>16760</v>
      </c>
      <c r="T2082" t="s">
        <v>38</v>
      </c>
      <c r="U2082" s="57">
        <v>46111</v>
      </c>
      <c r="V2082" s="57">
        <v>46113</v>
      </c>
      <c r="W2082" s="65">
        <f t="shared" si="32"/>
        <v>3</v>
      </c>
    </row>
    <row r="2083" spans="1:23" ht="13.5" x14ac:dyDescent="0.25">
      <c r="A2083" t="s">
        <v>9125</v>
      </c>
      <c r="B2083" s="57">
        <v>46112</v>
      </c>
      <c r="C2083" s="57">
        <v>46113</v>
      </c>
      <c r="D2083" t="s">
        <v>11676</v>
      </c>
      <c r="E2083" t="s">
        <v>9126</v>
      </c>
      <c r="F2083" t="s">
        <v>36</v>
      </c>
      <c r="G2083" t="s">
        <v>57</v>
      </c>
      <c r="H2083" t="s">
        <v>831</v>
      </c>
      <c r="I2083" t="s">
        <v>39</v>
      </c>
      <c r="J2083" t="s">
        <v>17833</v>
      </c>
      <c r="K2083" t="s">
        <v>17834</v>
      </c>
      <c r="L2083" s="66">
        <v>2</v>
      </c>
      <c r="M2083" s="66">
        <v>0</v>
      </c>
      <c r="N2083" t="s">
        <v>832</v>
      </c>
      <c r="O2083" t="s">
        <v>833</v>
      </c>
      <c r="P2083" t="s">
        <v>11678</v>
      </c>
      <c r="Q2083" t="s">
        <v>11361</v>
      </c>
      <c r="R2083" t="s">
        <v>16773</v>
      </c>
      <c r="S2083" t="s">
        <v>16774</v>
      </c>
      <c r="T2083" t="s">
        <v>832</v>
      </c>
      <c r="U2083" s="57">
        <v>46112</v>
      </c>
      <c r="V2083" s="57">
        <v>46113</v>
      </c>
      <c r="W2083" s="65">
        <f t="shared" si="32"/>
        <v>2</v>
      </c>
    </row>
    <row r="2084" spans="1:23" ht="13.5" x14ac:dyDescent="0.25">
      <c r="A2084" t="s">
        <v>4883</v>
      </c>
      <c r="B2084" s="57">
        <v>46112</v>
      </c>
      <c r="C2084" s="57">
        <v>46113</v>
      </c>
      <c r="D2084" t="s">
        <v>11676</v>
      </c>
      <c r="E2084" t="s">
        <v>9129</v>
      </c>
      <c r="F2084" t="s">
        <v>36</v>
      </c>
      <c r="G2084" t="s">
        <v>57</v>
      </c>
      <c r="H2084" t="s">
        <v>831</v>
      </c>
      <c r="I2084" t="s">
        <v>39</v>
      </c>
      <c r="J2084" t="s">
        <v>17833</v>
      </c>
      <c r="K2084" t="s">
        <v>17834</v>
      </c>
      <c r="L2084" s="66">
        <v>2</v>
      </c>
      <c r="M2084" s="66">
        <v>0</v>
      </c>
      <c r="N2084" t="s">
        <v>832</v>
      </c>
      <c r="O2084" t="s">
        <v>833</v>
      </c>
      <c r="P2084" t="s">
        <v>11678</v>
      </c>
      <c r="Q2084" t="s">
        <v>9178</v>
      </c>
      <c r="R2084" t="s">
        <v>13073</v>
      </c>
      <c r="S2084" t="s">
        <v>13074</v>
      </c>
      <c r="T2084" t="s">
        <v>832</v>
      </c>
      <c r="U2084" s="57">
        <v>46112</v>
      </c>
      <c r="V2084" s="57">
        <v>46113</v>
      </c>
      <c r="W2084" s="65">
        <f t="shared" si="32"/>
        <v>2</v>
      </c>
    </row>
    <row r="2085" spans="1:23" ht="13.5" x14ac:dyDescent="0.25">
      <c r="A2085" t="s">
        <v>7614</v>
      </c>
      <c r="B2085" s="57">
        <v>46112</v>
      </c>
      <c r="C2085" s="57">
        <v>46113</v>
      </c>
      <c r="D2085" t="s">
        <v>11676</v>
      </c>
      <c r="E2085" t="s">
        <v>7618</v>
      </c>
      <c r="F2085" t="s">
        <v>36</v>
      </c>
      <c r="G2085" t="s">
        <v>7580</v>
      </c>
      <c r="H2085" t="s">
        <v>7513</v>
      </c>
      <c r="I2085" t="s">
        <v>39</v>
      </c>
      <c r="J2085" t="s">
        <v>18361</v>
      </c>
      <c r="K2085" t="s">
        <v>18362</v>
      </c>
      <c r="L2085" s="66">
        <v>2</v>
      </c>
      <c r="M2085" s="66">
        <v>0</v>
      </c>
      <c r="N2085" t="s">
        <v>7554</v>
      </c>
      <c r="O2085" t="s">
        <v>7555</v>
      </c>
      <c r="P2085" t="s">
        <v>7061</v>
      </c>
      <c r="Q2085" t="s">
        <v>224</v>
      </c>
      <c r="R2085"/>
      <c r="S2085"/>
      <c r="T2085"/>
      <c r="U2085" s="57">
        <v>46112</v>
      </c>
      <c r="V2085" s="57">
        <v>46113</v>
      </c>
      <c r="W2085" s="65">
        <f t="shared" si="32"/>
        <v>2</v>
      </c>
    </row>
    <row r="2086" spans="1:23" ht="13.5" x14ac:dyDescent="0.25">
      <c r="A2086" t="s">
        <v>6024</v>
      </c>
      <c r="B2086" s="57">
        <v>46113</v>
      </c>
      <c r="C2086" s="57">
        <v>46113</v>
      </c>
      <c r="D2086" t="s">
        <v>11676</v>
      </c>
      <c r="E2086" t="s">
        <v>6029</v>
      </c>
      <c r="F2086" t="s">
        <v>36</v>
      </c>
      <c r="G2086" t="s">
        <v>96</v>
      </c>
      <c r="H2086" t="s">
        <v>38</v>
      </c>
      <c r="I2086" t="s">
        <v>39</v>
      </c>
      <c r="J2086" t="s">
        <v>17833</v>
      </c>
      <c r="K2086" t="s">
        <v>17834</v>
      </c>
      <c r="L2086" s="66">
        <v>1</v>
      </c>
      <c r="M2086" s="66">
        <v>0</v>
      </c>
      <c r="N2086" t="s">
        <v>38</v>
      </c>
      <c r="O2086" t="s">
        <v>5844</v>
      </c>
      <c r="P2086" t="s">
        <v>41</v>
      </c>
      <c r="Q2086" t="s">
        <v>10300</v>
      </c>
      <c r="R2086" t="s">
        <v>16751</v>
      </c>
      <c r="S2086" t="s">
        <v>16752</v>
      </c>
      <c r="T2086" t="s">
        <v>38</v>
      </c>
      <c r="U2086" s="57">
        <v>46113</v>
      </c>
      <c r="V2086" s="57">
        <v>46113</v>
      </c>
      <c r="W2086" s="65">
        <f t="shared" si="32"/>
        <v>1</v>
      </c>
    </row>
    <row r="2087" spans="1:23" ht="13.5" x14ac:dyDescent="0.25">
      <c r="A2087" t="s">
        <v>8217</v>
      </c>
      <c r="B2087" s="57">
        <v>46113</v>
      </c>
      <c r="C2087" s="57">
        <v>46113</v>
      </c>
      <c r="D2087" t="s">
        <v>11676</v>
      </c>
      <c r="E2087" t="s">
        <v>8218</v>
      </c>
      <c r="F2087" t="s">
        <v>36</v>
      </c>
      <c r="G2087" t="s">
        <v>44</v>
      </c>
      <c r="H2087" t="s">
        <v>8212</v>
      </c>
      <c r="I2087" t="s">
        <v>39</v>
      </c>
      <c r="J2087" t="s">
        <v>17572</v>
      </c>
      <c r="K2087" t="s">
        <v>17573</v>
      </c>
      <c r="L2087" s="66">
        <v>1</v>
      </c>
      <c r="M2087" s="66">
        <v>0</v>
      </c>
      <c r="N2087" t="s">
        <v>8212</v>
      </c>
      <c r="O2087" t="s">
        <v>8213</v>
      </c>
      <c r="P2087" t="s">
        <v>7061</v>
      </c>
      <c r="Q2087" t="s">
        <v>224</v>
      </c>
      <c r="R2087"/>
      <c r="S2087"/>
      <c r="T2087"/>
      <c r="U2087" s="57">
        <v>46113</v>
      </c>
      <c r="V2087" s="57">
        <v>46113</v>
      </c>
      <c r="W2087" s="65">
        <f t="shared" si="32"/>
        <v>1</v>
      </c>
    </row>
    <row r="2088" spans="1:23" ht="13.5" x14ac:dyDescent="0.25">
      <c r="A2088" t="s">
        <v>1047</v>
      </c>
      <c r="B2088" s="57">
        <v>46113</v>
      </c>
      <c r="C2088" s="57">
        <v>46113</v>
      </c>
      <c r="D2088" t="s">
        <v>11676</v>
      </c>
      <c r="E2088" t="s">
        <v>1050</v>
      </c>
      <c r="F2088" t="s">
        <v>36</v>
      </c>
      <c r="G2088" t="s">
        <v>96</v>
      </c>
      <c r="H2088" t="s">
        <v>122</v>
      </c>
      <c r="I2088" t="s">
        <v>39</v>
      </c>
      <c r="J2088" t="s">
        <v>17833</v>
      </c>
      <c r="K2088" t="s">
        <v>17834</v>
      </c>
      <c r="L2088" s="66">
        <v>1</v>
      </c>
      <c r="M2088" s="66">
        <v>0</v>
      </c>
      <c r="N2088" t="s">
        <v>122</v>
      </c>
      <c r="O2088" t="s">
        <v>965</v>
      </c>
      <c r="P2088" t="s">
        <v>41</v>
      </c>
      <c r="Q2088" t="s">
        <v>10443</v>
      </c>
      <c r="R2088" t="s">
        <v>15991</v>
      </c>
      <c r="S2088" t="s">
        <v>15992</v>
      </c>
      <c r="T2088" t="s">
        <v>122</v>
      </c>
      <c r="U2088" s="57">
        <v>46113</v>
      </c>
      <c r="V2088" s="57">
        <v>46113</v>
      </c>
      <c r="W2088" s="65">
        <f t="shared" si="32"/>
        <v>1</v>
      </c>
    </row>
    <row r="2089" spans="1:23" ht="13.5" x14ac:dyDescent="0.25">
      <c r="A2089" t="s">
        <v>3294</v>
      </c>
      <c r="B2089" s="57">
        <v>46113</v>
      </c>
      <c r="C2089" s="57">
        <v>46113</v>
      </c>
      <c r="D2089" t="s">
        <v>11676</v>
      </c>
      <c r="E2089" t="s">
        <v>3296</v>
      </c>
      <c r="F2089" t="s">
        <v>36</v>
      </c>
      <c r="G2089" t="s">
        <v>96</v>
      </c>
      <c r="H2089" t="s">
        <v>38</v>
      </c>
      <c r="I2089" t="s">
        <v>39</v>
      </c>
      <c r="J2089" t="s">
        <v>17833</v>
      </c>
      <c r="K2089" t="s">
        <v>17834</v>
      </c>
      <c r="L2089" s="66">
        <v>1</v>
      </c>
      <c r="M2089" s="66">
        <v>0</v>
      </c>
      <c r="N2089" t="s">
        <v>38</v>
      </c>
      <c r="O2089" t="s">
        <v>3258</v>
      </c>
      <c r="P2089" t="s">
        <v>41</v>
      </c>
      <c r="Q2089" t="s">
        <v>2767</v>
      </c>
      <c r="R2089" t="s">
        <v>13249</v>
      </c>
      <c r="S2089" t="s">
        <v>13250</v>
      </c>
      <c r="T2089" t="s">
        <v>38</v>
      </c>
      <c r="U2089" s="57">
        <v>46113</v>
      </c>
      <c r="V2089" s="57">
        <v>46113</v>
      </c>
      <c r="W2089" s="65">
        <f t="shared" si="32"/>
        <v>1</v>
      </c>
    </row>
    <row r="2090" spans="1:23" ht="13.5" x14ac:dyDescent="0.25">
      <c r="A2090" t="s">
        <v>3858</v>
      </c>
      <c r="B2090" s="57">
        <v>46054</v>
      </c>
      <c r="C2090" s="57">
        <v>46114</v>
      </c>
      <c r="D2090" t="s">
        <v>11676</v>
      </c>
      <c r="E2090" t="s">
        <v>4988</v>
      </c>
      <c r="F2090" t="s">
        <v>36</v>
      </c>
      <c r="G2090" t="s">
        <v>108</v>
      </c>
      <c r="H2090" t="s">
        <v>831</v>
      </c>
      <c r="I2090" t="s">
        <v>39</v>
      </c>
      <c r="J2090" t="s">
        <v>17833</v>
      </c>
      <c r="K2090" t="s">
        <v>17834</v>
      </c>
      <c r="L2090" s="66">
        <v>61</v>
      </c>
      <c r="M2090" s="66">
        <v>0</v>
      </c>
      <c r="N2090" t="s">
        <v>832</v>
      </c>
      <c r="O2090" t="s">
        <v>4840</v>
      </c>
      <c r="P2090" t="s">
        <v>41</v>
      </c>
      <c r="Q2090" t="s">
        <v>4965</v>
      </c>
      <c r="R2090" t="s">
        <v>12727</v>
      </c>
      <c r="S2090" t="s">
        <v>12728</v>
      </c>
      <c r="T2090" t="s">
        <v>832</v>
      </c>
      <c r="U2090" s="57">
        <v>46054</v>
      </c>
      <c r="V2090" s="57">
        <v>46114</v>
      </c>
      <c r="W2090" s="65">
        <f t="shared" si="32"/>
        <v>61</v>
      </c>
    </row>
    <row r="2091" spans="1:23" ht="13.5" x14ac:dyDescent="0.25">
      <c r="A2091" t="s">
        <v>3129</v>
      </c>
      <c r="B2091" s="57">
        <v>46108</v>
      </c>
      <c r="C2091" s="57">
        <v>46114</v>
      </c>
      <c r="D2091" t="s">
        <v>11676</v>
      </c>
      <c r="E2091" t="s">
        <v>10065</v>
      </c>
      <c r="F2091" t="s">
        <v>36</v>
      </c>
      <c r="G2091" t="s">
        <v>57</v>
      </c>
      <c r="H2091" t="s">
        <v>9426</v>
      </c>
      <c r="I2091" t="s">
        <v>39</v>
      </c>
      <c r="J2091" t="s">
        <v>17833</v>
      </c>
      <c r="K2091" t="s">
        <v>17834</v>
      </c>
      <c r="L2091" s="66">
        <v>7</v>
      </c>
      <c r="M2091" s="66">
        <v>0</v>
      </c>
      <c r="N2091" t="s">
        <v>9427</v>
      </c>
      <c r="O2091" t="s">
        <v>10057</v>
      </c>
      <c r="P2091" t="s">
        <v>11678</v>
      </c>
      <c r="Q2091" t="s">
        <v>11531</v>
      </c>
      <c r="R2091" t="s">
        <v>14976</v>
      </c>
      <c r="S2091" t="s">
        <v>14977</v>
      </c>
      <c r="T2091" t="s">
        <v>9427</v>
      </c>
      <c r="U2091" s="57">
        <v>46108</v>
      </c>
      <c r="V2091" s="57">
        <v>46114</v>
      </c>
      <c r="W2091" s="65">
        <f t="shared" si="32"/>
        <v>7</v>
      </c>
    </row>
    <row r="2092" spans="1:23" ht="13.5" x14ac:dyDescent="0.25">
      <c r="A2092" t="s">
        <v>7723</v>
      </c>
      <c r="B2092" s="57">
        <v>46113</v>
      </c>
      <c r="C2092" s="57">
        <v>46114</v>
      </c>
      <c r="D2092" t="s">
        <v>11676</v>
      </c>
      <c r="E2092" t="s">
        <v>7728</v>
      </c>
      <c r="F2092" t="s">
        <v>36</v>
      </c>
      <c r="G2092" t="s">
        <v>7580</v>
      </c>
      <c r="H2092" t="s">
        <v>7513</v>
      </c>
      <c r="I2092" t="s">
        <v>39</v>
      </c>
      <c r="J2092" t="s">
        <v>18361</v>
      </c>
      <c r="K2092" t="s">
        <v>18362</v>
      </c>
      <c r="L2092" s="66">
        <v>2</v>
      </c>
      <c r="M2092" s="66">
        <v>0</v>
      </c>
      <c r="N2092" t="s">
        <v>7554</v>
      </c>
      <c r="O2092" t="s">
        <v>7555</v>
      </c>
      <c r="P2092" t="s">
        <v>7061</v>
      </c>
      <c r="Q2092" t="s">
        <v>224</v>
      </c>
      <c r="R2092"/>
      <c r="S2092"/>
      <c r="T2092"/>
      <c r="U2092" s="57">
        <v>46113</v>
      </c>
      <c r="V2092" s="57">
        <v>46114</v>
      </c>
      <c r="W2092" s="65">
        <f t="shared" si="32"/>
        <v>2</v>
      </c>
    </row>
    <row r="2093" spans="1:23" ht="13.5" x14ac:dyDescent="0.25">
      <c r="A2093" t="s">
        <v>4011</v>
      </c>
      <c r="B2093" s="57">
        <v>46023</v>
      </c>
      <c r="C2093" s="57">
        <v>46115</v>
      </c>
      <c r="D2093" t="s">
        <v>11676</v>
      </c>
      <c r="E2093" t="s">
        <v>4012</v>
      </c>
      <c r="F2093" t="s">
        <v>36</v>
      </c>
      <c r="G2093" t="s">
        <v>59</v>
      </c>
      <c r="H2093" t="s">
        <v>38</v>
      </c>
      <c r="I2093" t="s">
        <v>39</v>
      </c>
      <c r="J2093" t="s">
        <v>17833</v>
      </c>
      <c r="K2093" t="s">
        <v>17834</v>
      </c>
      <c r="L2093" s="66">
        <v>93</v>
      </c>
      <c r="M2093" s="66">
        <v>0</v>
      </c>
      <c r="N2093" t="s">
        <v>38</v>
      </c>
      <c r="O2093" t="s">
        <v>3979</v>
      </c>
      <c r="P2093" t="s">
        <v>41</v>
      </c>
      <c r="Q2093" t="s">
        <v>1983</v>
      </c>
      <c r="R2093" t="s">
        <v>13205</v>
      </c>
      <c r="S2093" t="s">
        <v>13206</v>
      </c>
      <c r="T2093" t="s">
        <v>38</v>
      </c>
      <c r="U2093" s="57">
        <v>46023</v>
      </c>
      <c r="V2093" s="57">
        <v>46115</v>
      </c>
      <c r="W2093" s="65">
        <f t="shared" si="32"/>
        <v>93</v>
      </c>
    </row>
    <row r="2094" spans="1:23" ht="13.5" x14ac:dyDescent="0.25">
      <c r="A2094" t="s">
        <v>5277</v>
      </c>
      <c r="B2094" s="57">
        <v>46114</v>
      </c>
      <c r="C2094" s="57">
        <v>46115</v>
      </c>
      <c r="D2094" t="s">
        <v>11676</v>
      </c>
      <c r="E2094" t="s">
        <v>5279</v>
      </c>
      <c r="F2094" t="s">
        <v>36</v>
      </c>
      <c r="G2094" t="s">
        <v>96</v>
      </c>
      <c r="H2094" t="s">
        <v>159</v>
      </c>
      <c r="I2094" t="s">
        <v>39</v>
      </c>
      <c r="J2094" t="s">
        <v>17833</v>
      </c>
      <c r="K2094" t="s">
        <v>17834</v>
      </c>
      <c r="L2094" s="66">
        <v>2</v>
      </c>
      <c r="M2094" s="66">
        <v>0</v>
      </c>
      <c r="N2094" t="s">
        <v>160</v>
      </c>
      <c r="O2094" t="s">
        <v>5054</v>
      </c>
      <c r="P2094" t="s">
        <v>41</v>
      </c>
      <c r="Q2094" t="s">
        <v>11085</v>
      </c>
      <c r="R2094" t="s">
        <v>16783</v>
      </c>
      <c r="S2094" t="s">
        <v>16784</v>
      </c>
      <c r="T2094" t="s">
        <v>160</v>
      </c>
      <c r="U2094" s="57">
        <v>46114</v>
      </c>
      <c r="V2094" s="57">
        <v>46115</v>
      </c>
      <c r="W2094" s="65">
        <f t="shared" si="32"/>
        <v>2</v>
      </c>
    </row>
    <row r="2095" spans="1:23" ht="13.5" x14ac:dyDescent="0.25">
      <c r="A2095" t="s">
        <v>9641</v>
      </c>
      <c r="B2095" s="57">
        <v>46087</v>
      </c>
      <c r="C2095" s="57">
        <v>46116</v>
      </c>
      <c r="D2095" t="s">
        <v>11676</v>
      </c>
      <c r="E2095" t="s">
        <v>9643</v>
      </c>
      <c r="F2095" t="s">
        <v>36</v>
      </c>
      <c r="G2095" t="s">
        <v>100</v>
      </c>
      <c r="H2095" t="s">
        <v>9426</v>
      </c>
      <c r="I2095" t="s">
        <v>39</v>
      </c>
      <c r="J2095" t="s">
        <v>17833</v>
      </c>
      <c r="K2095" t="s">
        <v>17834</v>
      </c>
      <c r="L2095" s="66">
        <v>30</v>
      </c>
      <c r="M2095" s="66">
        <v>0</v>
      </c>
      <c r="N2095" t="s">
        <v>9427</v>
      </c>
      <c r="O2095" t="s">
        <v>9428</v>
      </c>
      <c r="P2095" t="s">
        <v>11678</v>
      </c>
      <c r="Q2095" t="s">
        <v>11438</v>
      </c>
      <c r="R2095" t="s">
        <v>14936</v>
      </c>
      <c r="S2095" t="s">
        <v>14937</v>
      </c>
      <c r="T2095" t="s">
        <v>9427</v>
      </c>
      <c r="U2095" s="57">
        <v>46087</v>
      </c>
      <c r="V2095" s="57">
        <v>46116</v>
      </c>
      <c r="W2095" s="65">
        <f t="shared" si="32"/>
        <v>30</v>
      </c>
    </row>
    <row r="2096" spans="1:23" ht="13.5" x14ac:dyDescent="0.25">
      <c r="A2096" t="s">
        <v>707</v>
      </c>
      <c r="B2096" s="57">
        <v>46114</v>
      </c>
      <c r="C2096" s="57">
        <v>46116</v>
      </c>
      <c r="D2096" t="s">
        <v>11676</v>
      </c>
      <c r="E2096" t="s">
        <v>2542</v>
      </c>
      <c r="F2096" t="s">
        <v>36</v>
      </c>
      <c r="G2096" t="s">
        <v>96</v>
      </c>
      <c r="H2096" t="s">
        <v>38</v>
      </c>
      <c r="I2096" t="s">
        <v>39</v>
      </c>
      <c r="J2096" t="s">
        <v>17833</v>
      </c>
      <c r="K2096" t="s">
        <v>17834</v>
      </c>
      <c r="L2096" s="66">
        <v>3</v>
      </c>
      <c r="M2096" s="66">
        <v>0</v>
      </c>
      <c r="N2096" t="s">
        <v>38</v>
      </c>
      <c r="O2096" t="s">
        <v>2521</v>
      </c>
      <c r="P2096" t="s">
        <v>41</v>
      </c>
      <c r="Q2096" t="s">
        <v>3045</v>
      </c>
      <c r="R2096" t="s">
        <v>12355</v>
      </c>
      <c r="S2096" t="s">
        <v>12356</v>
      </c>
      <c r="T2096" t="s">
        <v>38</v>
      </c>
      <c r="U2096" s="57">
        <v>46114</v>
      </c>
      <c r="V2096" s="57">
        <v>46116</v>
      </c>
      <c r="W2096" s="65">
        <f t="shared" si="32"/>
        <v>3</v>
      </c>
    </row>
    <row r="2097" spans="1:23" ht="13.5" x14ac:dyDescent="0.25">
      <c r="A2097" t="s">
        <v>1300</v>
      </c>
      <c r="B2097" s="57">
        <v>46023</v>
      </c>
      <c r="C2097" s="57">
        <v>46117</v>
      </c>
      <c r="D2097" t="s">
        <v>11676</v>
      </c>
      <c r="E2097" t="s">
        <v>1301</v>
      </c>
      <c r="F2097" t="s">
        <v>36</v>
      </c>
      <c r="G2097" t="s">
        <v>57</v>
      </c>
      <c r="H2097" t="s">
        <v>38</v>
      </c>
      <c r="I2097" t="s">
        <v>39</v>
      </c>
      <c r="J2097" t="s">
        <v>17833</v>
      </c>
      <c r="K2097" t="s">
        <v>17834</v>
      </c>
      <c r="L2097" s="66">
        <v>95</v>
      </c>
      <c r="M2097" s="66">
        <v>0</v>
      </c>
      <c r="N2097" t="s">
        <v>38</v>
      </c>
      <c r="O2097" t="s">
        <v>1299</v>
      </c>
      <c r="P2097" t="s">
        <v>41</v>
      </c>
      <c r="Q2097" t="s">
        <v>10506</v>
      </c>
      <c r="R2097" t="s">
        <v>14847</v>
      </c>
      <c r="S2097" t="s">
        <v>14848</v>
      </c>
      <c r="T2097" t="s">
        <v>38</v>
      </c>
      <c r="U2097" s="57">
        <v>46023</v>
      </c>
      <c r="V2097" s="57">
        <v>46117</v>
      </c>
      <c r="W2097" s="65">
        <f t="shared" si="32"/>
        <v>95</v>
      </c>
    </row>
    <row r="2098" spans="1:23" ht="13.5" x14ac:dyDescent="0.25">
      <c r="A2098" t="s">
        <v>8231</v>
      </c>
      <c r="B2098" s="57">
        <v>46023</v>
      </c>
      <c r="C2098" s="57">
        <v>46117</v>
      </c>
      <c r="D2098" t="s">
        <v>11676</v>
      </c>
      <c r="E2098" t="s">
        <v>8232</v>
      </c>
      <c r="F2098" t="s">
        <v>49</v>
      </c>
      <c r="G2098" t="s">
        <v>50</v>
      </c>
      <c r="H2098" t="s">
        <v>7324</v>
      </c>
      <c r="I2098" t="s">
        <v>39</v>
      </c>
      <c r="J2098" t="s">
        <v>17756</v>
      </c>
      <c r="K2098" t="s">
        <v>17757</v>
      </c>
      <c r="L2098" s="66">
        <v>95</v>
      </c>
      <c r="M2098" s="66">
        <v>0</v>
      </c>
      <c r="N2098" t="s">
        <v>7324</v>
      </c>
      <c r="O2098" t="s">
        <v>8226</v>
      </c>
      <c r="P2098" t="s">
        <v>7061</v>
      </c>
      <c r="Q2098" t="s">
        <v>224</v>
      </c>
      <c r="R2098"/>
      <c r="S2098"/>
      <c r="T2098"/>
      <c r="U2098" s="57">
        <v>46023</v>
      </c>
      <c r="V2098" s="57">
        <v>46117</v>
      </c>
      <c r="W2098" s="65">
        <f t="shared" si="32"/>
        <v>95</v>
      </c>
    </row>
    <row r="2099" spans="1:23" ht="13.5" x14ac:dyDescent="0.25">
      <c r="A2099" t="s">
        <v>3277</v>
      </c>
      <c r="B2099" s="57">
        <v>46114</v>
      </c>
      <c r="C2099" s="57">
        <v>46117</v>
      </c>
      <c r="D2099" t="s">
        <v>11676</v>
      </c>
      <c r="E2099" t="s">
        <v>3279</v>
      </c>
      <c r="F2099" t="s">
        <v>36</v>
      </c>
      <c r="G2099" t="s">
        <v>96</v>
      </c>
      <c r="H2099" t="s">
        <v>38</v>
      </c>
      <c r="I2099" t="s">
        <v>39</v>
      </c>
      <c r="J2099" t="s">
        <v>17833</v>
      </c>
      <c r="K2099" t="s">
        <v>17834</v>
      </c>
      <c r="L2099" s="66">
        <v>4</v>
      </c>
      <c r="M2099" s="66">
        <v>0</v>
      </c>
      <c r="N2099" t="s">
        <v>38</v>
      </c>
      <c r="O2099" t="s">
        <v>3258</v>
      </c>
      <c r="P2099" t="s">
        <v>41</v>
      </c>
      <c r="Q2099" t="s">
        <v>10808</v>
      </c>
      <c r="R2099" t="s">
        <v>14358</v>
      </c>
      <c r="S2099" t="s">
        <v>14359</v>
      </c>
      <c r="T2099" t="s">
        <v>38</v>
      </c>
      <c r="U2099" s="57">
        <v>46114</v>
      </c>
      <c r="V2099" s="57">
        <v>46117</v>
      </c>
      <c r="W2099" s="65">
        <f t="shared" si="32"/>
        <v>4</v>
      </c>
    </row>
    <row r="2100" spans="1:23" ht="13.5" x14ac:dyDescent="0.25">
      <c r="A2100" t="s">
        <v>4187</v>
      </c>
      <c r="B2100" s="57">
        <v>46114</v>
      </c>
      <c r="C2100" s="57">
        <v>46117</v>
      </c>
      <c r="D2100" t="s">
        <v>11676</v>
      </c>
      <c r="E2100" t="s">
        <v>4189</v>
      </c>
      <c r="F2100" t="s">
        <v>36</v>
      </c>
      <c r="G2100" t="s">
        <v>96</v>
      </c>
      <c r="H2100" t="s">
        <v>38</v>
      </c>
      <c r="I2100" t="s">
        <v>39</v>
      </c>
      <c r="J2100" t="s">
        <v>17833</v>
      </c>
      <c r="K2100" t="s">
        <v>17834</v>
      </c>
      <c r="L2100" s="66">
        <v>4</v>
      </c>
      <c r="M2100" s="66">
        <v>0</v>
      </c>
      <c r="N2100" t="s">
        <v>38</v>
      </c>
      <c r="O2100" t="s">
        <v>3979</v>
      </c>
      <c r="P2100" t="s">
        <v>41</v>
      </c>
      <c r="Q2100" t="s">
        <v>10971</v>
      </c>
      <c r="R2100" t="s">
        <v>14855</v>
      </c>
      <c r="S2100" t="s">
        <v>14856</v>
      </c>
      <c r="T2100" t="s">
        <v>38</v>
      </c>
      <c r="U2100" s="57">
        <v>46114</v>
      </c>
      <c r="V2100" s="57">
        <v>46117</v>
      </c>
      <c r="W2100" s="65">
        <f t="shared" si="32"/>
        <v>4</v>
      </c>
    </row>
    <row r="2101" spans="1:23" ht="13.5" x14ac:dyDescent="0.25">
      <c r="A2101" t="s">
        <v>9197</v>
      </c>
      <c r="B2101" s="57">
        <v>46023</v>
      </c>
      <c r="C2101" s="57">
        <v>46118</v>
      </c>
      <c r="D2101" t="s">
        <v>11676</v>
      </c>
      <c r="E2101" t="s">
        <v>9198</v>
      </c>
      <c r="F2101" t="s">
        <v>36</v>
      </c>
      <c r="G2101" t="s">
        <v>57</v>
      </c>
      <c r="H2101" t="s">
        <v>9188</v>
      </c>
      <c r="I2101" t="s">
        <v>39</v>
      </c>
      <c r="J2101" t="s">
        <v>17833</v>
      </c>
      <c r="K2101" t="s">
        <v>17834</v>
      </c>
      <c r="L2101" s="66">
        <v>96</v>
      </c>
      <c r="M2101" s="66">
        <v>0</v>
      </c>
      <c r="N2101" t="s">
        <v>9189</v>
      </c>
      <c r="O2101" t="s">
        <v>9190</v>
      </c>
      <c r="P2101" t="s">
        <v>11678</v>
      </c>
      <c r="Q2101" t="s">
        <v>9207</v>
      </c>
      <c r="R2101" t="s">
        <v>15085</v>
      </c>
      <c r="S2101" t="s">
        <v>15086</v>
      </c>
      <c r="T2101" t="s">
        <v>9189</v>
      </c>
      <c r="U2101" s="57">
        <v>46023</v>
      </c>
      <c r="V2101" s="57">
        <v>46118</v>
      </c>
      <c r="W2101" s="65">
        <f t="shared" si="32"/>
        <v>96</v>
      </c>
    </row>
    <row r="2102" spans="1:23" ht="13.5" x14ac:dyDescent="0.25">
      <c r="A2102" t="s">
        <v>9207</v>
      </c>
      <c r="B2102" s="57">
        <v>46023</v>
      </c>
      <c r="C2102" s="57">
        <v>46118</v>
      </c>
      <c r="D2102" t="s">
        <v>11676</v>
      </c>
      <c r="E2102" t="s">
        <v>9208</v>
      </c>
      <c r="F2102" t="s">
        <v>36</v>
      </c>
      <c r="G2102" t="s">
        <v>57</v>
      </c>
      <c r="H2102" t="s">
        <v>9188</v>
      </c>
      <c r="I2102" t="s">
        <v>39</v>
      </c>
      <c r="J2102" t="s">
        <v>17833</v>
      </c>
      <c r="K2102" t="s">
        <v>17834</v>
      </c>
      <c r="L2102" s="66">
        <v>96</v>
      </c>
      <c r="M2102" s="66">
        <v>0</v>
      </c>
      <c r="N2102" t="s">
        <v>9189</v>
      </c>
      <c r="O2102" t="s">
        <v>9190</v>
      </c>
      <c r="P2102" t="s">
        <v>11678</v>
      </c>
      <c r="Q2102" t="s">
        <v>11386</v>
      </c>
      <c r="R2102" t="s">
        <v>15089</v>
      </c>
      <c r="S2102" t="s">
        <v>15090</v>
      </c>
      <c r="T2102" t="s">
        <v>9189</v>
      </c>
      <c r="U2102" s="57">
        <v>46023</v>
      </c>
      <c r="V2102" s="57">
        <v>46118</v>
      </c>
      <c r="W2102" s="65">
        <f t="shared" si="32"/>
        <v>96</v>
      </c>
    </row>
    <row r="2103" spans="1:23" ht="13.5" x14ac:dyDescent="0.25">
      <c r="A2103" t="s">
        <v>2310</v>
      </c>
      <c r="B2103" s="57">
        <v>46023</v>
      </c>
      <c r="C2103" s="57">
        <v>46118</v>
      </c>
      <c r="D2103" t="s">
        <v>11676</v>
      </c>
      <c r="E2103" t="s">
        <v>2311</v>
      </c>
      <c r="F2103" t="s">
        <v>36</v>
      </c>
      <c r="G2103" t="s">
        <v>57</v>
      </c>
      <c r="H2103" t="s">
        <v>38</v>
      </c>
      <c r="I2103" t="s">
        <v>39</v>
      </c>
      <c r="J2103" t="s">
        <v>17833</v>
      </c>
      <c r="K2103" t="s">
        <v>17834</v>
      </c>
      <c r="L2103" s="66">
        <v>96</v>
      </c>
      <c r="M2103" s="66">
        <v>0</v>
      </c>
      <c r="N2103" t="s">
        <v>38</v>
      </c>
      <c r="O2103" t="s">
        <v>2295</v>
      </c>
      <c r="P2103" t="s">
        <v>41</v>
      </c>
      <c r="Q2103" t="s">
        <v>10686</v>
      </c>
      <c r="R2103" t="s">
        <v>14362</v>
      </c>
      <c r="S2103" t="s">
        <v>14363</v>
      </c>
      <c r="T2103" t="s">
        <v>38</v>
      </c>
      <c r="U2103" s="57">
        <v>46023</v>
      </c>
      <c r="V2103" s="57">
        <v>46118</v>
      </c>
      <c r="W2103" s="65">
        <f t="shared" si="32"/>
        <v>96</v>
      </c>
    </row>
    <row r="2104" spans="1:23" ht="13.5" x14ac:dyDescent="0.25">
      <c r="A2104" t="s">
        <v>3788</v>
      </c>
      <c r="B2104" s="57">
        <v>46023</v>
      </c>
      <c r="C2104" s="57">
        <v>46118</v>
      </c>
      <c r="D2104" t="s">
        <v>11676</v>
      </c>
      <c r="E2104" t="s">
        <v>3789</v>
      </c>
      <c r="F2104" t="s">
        <v>36</v>
      </c>
      <c r="G2104" t="s">
        <v>57</v>
      </c>
      <c r="H2104" t="s">
        <v>38</v>
      </c>
      <c r="I2104" t="s">
        <v>39</v>
      </c>
      <c r="J2104" t="s">
        <v>17833</v>
      </c>
      <c r="K2104" t="s">
        <v>17834</v>
      </c>
      <c r="L2104" s="66">
        <v>96</v>
      </c>
      <c r="M2104" s="66">
        <v>0</v>
      </c>
      <c r="N2104" t="s">
        <v>38</v>
      </c>
      <c r="O2104" t="s">
        <v>3744</v>
      </c>
      <c r="P2104" t="s">
        <v>41</v>
      </c>
      <c r="Q2104" t="s">
        <v>3760</v>
      </c>
      <c r="R2104" t="s">
        <v>12273</v>
      </c>
      <c r="S2104" t="s">
        <v>12274</v>
      </c>
      <c r="T2104" t="s">
        <v>38</v>
      </c>
      <c r="U2104" s="57">
        <v>46023</v>
      </c>
      <c r="V2104" s="57">
        <v>46118</v>
      </c>
      <c r="W2104" s="65">
        <f t="shared" si="32"/>
        <v>96</v>
      </c>
    </row>
    <row r="2105" spans="1:23" ht="13.5" x14ac:dyDescent="0.25">
      <c r="A2105" t="s">
        <v>7851</v>
      </c>
      <c r="B2105" s="57">
        <v>46023</v>
      </c>
      <c r="C2105" s="57">
        <v>46118</v>
      </c>
      <c r="D2105" t="s">
        <v>11676</v>
      </c>
      <c r="E2105" t="s">
        <v>7852</v>
      </c>
      <c r="F2105" t="s">
        <v>49</v>
      </c>
      <c r="G2105" t="s">
        <v>1932</v>
      </c>
      <c r="H2105" t="s">
        <v>7841</v>
      </c>
      <c r="I2105" t="s">
        <v>39</v>
      </c>
      <c r="J2105" t="s">
        <v>17749</v>
      </c>
      <c r="K2105" t="s">
        <v>17750</v>
      </c>
      <c r="L2105" s="66">
        <v>96</v>
      </c>
      <c r="M2105" s="66">
        <v>0</v>
      </c>
      <c r="N2105" t="s">
        <v>7841</v>
      </c>
      <c r="O2105" t="s">
        <v>7843</v>
      </c>
      <c r="P2105" t="s">
        <v>7061</v>
      </c>
      <c r="Q2105" t="s">
        <v>224</v>
      </c>
      <c r="R2105"/>
      <c r="S2105"/>
      <c r="T2105"/>
      <c r="U2105" s="57">
        <v>46023</v>
      </c>
      <c r="V2105" s="57">
        <v>46118</v>
      </c>
      <c r="W2105" s="65">
        <f t="shared" si="32"/>
        <v>96</v>
      </c>
    </row>
    <row r="2106" spans="1:23" ht="13.5" x14ac:dyDescent="0.25">
      <c r="A2106" t="s">
        <v>9560</v>
      </c>
      <c r="B2106" s="57">
        <v>46077</v>
      </c>
      <c r="C2106" s="57">
        <v>46118</v>
      </c>
      <c r="D2106" t="s">
        <v>11676</v>
      </c>
      <c r="E2106" t="s">
        <v>9959</v>
      </c>
      <c r="F2106" t="s">
        <v>36</v>
      </c>
      <c r="G2106" t="s">
        <v>57</v>
      </c>
      <c r="H2106" t="s">
        <v>9426</v>
      </c>
      <c r="I2106" t="s">
        <v>39</v>
      </c>
      <c r="J2106" t="s">
        <v>17833</v>
      </c>
      <c r="K2106" t="s">
        <v>17834</v>
      </c>
      <c r="L2106" s="66">
        <v>42</v>
      </c>
      <c r="M2106" s="66">
        <v>0</v>
      </c>
      <c r="N2106" t="s">
        <v>9427</v>
      </c>
      <c r="O2106" t="s">
        <v>9944</v>
      </c>
      <c r="P2106" t="s">
        <v>11678</v>
      </c>
      <c r="Q2106" t="s">
        <v>11470</v>
      </c>
      <c r="R2106" t="s">
        <v>16509</v>
      </c>
      <c r="S2106" t="s">
        <v>16510</v>
      </c>
      <c r="T2106" t="s">
        <v>9427</v>
      </c>
      <c r="U2106" s="57">
        <v>46077</v>
      </c>
      <c r="V2106" s="57">
        <v>46118</v>
      </c>
      <c r="W2106" s="65">
        <f t="shared" si="32"/>
        <v>42</v>
      </c>
    </row>
    <row r="2107" spans="1:23" ht="13.5" x14ac:dyDescent="0.25">
      <c r="A2107" t="s">
        <v>2003</v>
      </c>
      <c r="B2107" s="57">
        <v>46080</v>
      </c>
      <c r="C2107" s="57">
        <v>46118</v>
      </c>
      <c r="D2107" t="s">
        <v>11676</v>
      </c>
      <c r="E2107" t="s">
        <v>2191</v>
      </c>
      <c r="F2107" t="s">
        <v>36</v>
      </c>
      <c r="G2107" t="s">
        <v>108</v>
      </c>
      <c r="H2107" t="s">
        <v>38</v>
      </c>
      <c r="I2107" t="s">
        <v>39</v>
      </c>
      <c r="J2107" t="s">
        <v>17833</v>
      </c>
      <c r="K2107" t="s">
        <v>17834</v>
      </c>
      <c r="L2107" s="66">
        <v>39</v>
      </c>
      <c r="M2107" s="66">
        <v>0</v>
      </c>
      <c r="N2107" t="s">
        <v>38</v>
      </c>
      <c r="O2107" t="s">
        <v>2180</v>
      </c>
      <c r="P2107" t="s">
        <v>41</v>
      </c>
      <c r="Q2107" t="s">
        <v>2188</v>
      </c>
      <c r="R2107" t="s">
        <v>12769</v>
      </c>
      <c r="S2107" t="s">
        <v>12770</v>
      </c>
      <c r="T2107" t="s">
        <v>38</v>
      </c>
      <c r="U2107" s="57">
        <v>46080</v>
      </c>
      <c r="V2107" s="57">
        <v>46118</v>
      </c>
      <c r="W2107" s="65">
        <f t="shared" si="32"/>
        <v>39</v>
      </c>
    </row>
    <row r="2108" spans="1:23" ht="13.5" x14ac:dyDescent="0.25">
      <c r="A2108" t="s">
        <v>512</v>
      </c>
      <c r="B2108" s="57">
        <v>46081</v>
      </c>
      <c r="C2108" s="57">
        <v>46118</v>
      </c>
      <c r="D2108" t="s">
        <v>11676</v>
      </c>
      <c r="E2108" t="s">
        <v>2628</v>
      </c>
      <c r="F2108" t="s">
        <v>36</v>
      </c>
      <c r="G2108" t="s">
        <v>57</v>
      </c>
      <c r="H2108" t="s">
        <v>159</v>
      </c>
      <c r="I2108" t="s">
        <v>39</v>
      </c>
      <c r="J2108" t="s">
        <v>17833</v>
      </c>
      <c r="K2108" t="s">
        <v>17834</v>
      </c>
      <c r="L2108" s="66">
        <v>38</v>
      </c>
      <c r="M2108" s="66">
        <v>0</v>
      </c>
      <c r="N2108" t="s">
        <v>160</v>
      </c>
      <c r="O2108" t="s">
        <v>2521</v>
      </c>
      <c r="P2108" t="s">
        <v>41</v>
      </c>
      <c r="Q2108" t="s">
        <v>2602</v>
      </c>
      <c r="R2108" t="s">
        <v>12247</v>
      </c>
      <c r="S2108" t="s">
        <v>12248</v>
      </c>
      <c r="T2108" t="s">
        <v>160</v>
      </c>
      <c r="U2108" s="57">
        <v>46081</v>
      </c>
      <c r="V2108" s="57">
        <v>46118</v>
      </c>
      <c r="W2108" s="65">
        <f t="shared" si="32"/>
        <v>38</v>
      </c>
    </row>
    <row r="2109" spans="1:23" ht="13.5" x14ac:dyDescent="0.25">
      <c r="A2109" t="s">
        <v>1975</v>
      </c>
      <c r="B2109" s="57">
        <v>46089</v>
      </c>
      <c r="C2109" s="57">
        <v>46118</v>
      </c>
      <c r="D2109" t="s">
        <v>11676</v>
      </c>
      <c r="E2109" t="s">
        <v>3056</v>
      </c>
      <c r="F2109" t="s">
        <v>36</v>
      </c>
      <c r="G2109" t="s">
        <v>57</v>
      </c>
      <c r="H2109" t="s">
        <v>38</v>
      </c>
      <c r="I2109" t="s">
        <v>39</v>
      </c>
      <c r="J2109" t="s">
        <v>17833</v>
      </c>
      <c r="K2109" t="s">
        <v>17834</v>
      </c>
      <c r="L2109" s="66">
        <v>30</v>
      </c>
      <c r="M2109" s="66">
        <v>0</v>
      </c>
      <c r="N2109" t="s">
        <v>38</v>
      </c>
      <c r="O2109" t="s">
        <v>3030</v>
      </c>
      <c r="P2109" t="s">
        <v>41</v>
      </c>
      <c r="Q2109" t="s">
        <v>10767</v>
      </c>
      <c r="R2109" t="s">
        <v>16640</v>
      </c>
      <c r="S2109" t="s">
        <v>16641</v>
      </c>
      <c r="T2109" t="s">
        <v>38</v>
      </c>
      <c r="U2109" s="57">
        <v>46089</v>
      </c>
      <c r="V2109" s="57">
        <v>46118</v>
      </c>
      <c r="W2109" s="65">
        <f t="shared" si="32"/>
        <v>30</v>
      </c>
    </row>
    <row r="2110" spans="1:23" ht="13.5" x14ac:dyDescent="0.25">
      <c r="A2110" t="s">
        <v>247</v>
      </c>
      <c r="B2110" s="57">
        <v>46092</v>
      </c>
      <c r="C2110" s="57">
        <v>46118</v>
      </c>
      <c r="D2110" t="s">
        <v>11676</v>
      </c>
      <c r="E2110" t="s">
        <v>4718</v>
      </c>
      <c r="F2110" t="s">
        <v>36</v>
      </c>
      <c r="G2110" t="s">
        <v>57</v>
      </c>
      <c r="H2110" t="s">
        <v>241</v>
      </c>
      <c r="I2110" t="s">
        <v>39</v>
      </c>
      <c r="J2110" t="s">
        <v>17833</v>
      </c>
      <c r="K2110" t="s">
        <v>17834</v>
      </c>
      <c r="L2110" s="66">
        <v>27</v>
      </c>
      <c r="M2110" s="66">
        <v>0</v>
      </c>
      <c r="N2110" t="s">
        <v>242</v>
      </c>
      <c r="O2110" t="s">
        <v>4665</v>
      </c>
      <c r="P2110" t="s">
        <v>41</v>
      </c>
      <c r="Q2110" t="s">
        <v>4756</v>
      </c>
      <c r="R2110" t="s">
        <v>11977</v>
      </c>
      <c r="S2110" t="s">
        <v>11978</v>
      </c>
      <c r="T2110" t="s">
        <v>242</v>
      </c>
      <c r="U2110" s="57">
        <v>46092</v>
      </c>
      <c r="V2110" s="57">
        <v>46118</v>
      </c>
      <c r="W2110" s="65">
        <f t="shared" si="32"/>
        <v>27</v>
      </c>
    </row>
    <row r="2111" spans="1:23" ht="13.5" x14ac:dyDescent="0.25">
      <c r="A2111" t="s">
        <v>8987</v>
      </c>
      <c r="B2111" s="57">
        <v>46094</v>
      </c>
      <c r="C2111" s="57">
        <v>46118</v>
      </c>
      <c r="D2111" t="s">
        <v>11676</v>
      </c>
      <c r="E2111" t="s">
        <v>8990</v>
      </c>
      <c r="F2111" t="s">
        <v>36</v>
      </c>
      <c r="G2111" t="s">
        <v>57</v>
      </c>
      <c r="H2111" t="s">
        <v>8869</v>
      </c>
      <c r="I2111" t="s">
        <v>39</v>
      </c>
      <c r="J2111" t="s">
        <v>17833</v>
      </c>
      <c r="K2111" t="s">
        <v>17834</v>
      </c>
      <c r="L2111" s="66">
        <v>25</v>
      </c>
      <c r="M2111" s="66">
        <v>0</v>
      </c>
      <c r="N2111" t="s">
        <v>8869</v>
      </c>
      <c r="O2111" t="s">
        <v>8821</v>
      </c>
      <c r="P2111" t="s">
        <v>11678</v>
      </c>
      <c r="Q2111" t="s">
        <v>8888</v>
      </c>
      <c r="R2111" t="s">
        <v>15212</v>
      </c>
      <c r="S2111" t="s">
        <v>15213</v>
      </c>
      <c r="T2111" t="s">
        <v>8869</v>
      </c>
      <c r="U2111" s="57">
        <v>46094</v>
      </c>
      <c r="V2111" s="57">
        <v>46118</v>
      </c>
      <c r="W2111" s="65">
        <f t="shared" si="32"/>
        <v>25</v>
      </c>
    </row>
    <row r="2112" spans="1:23" ht="13.5" x14ac:dyDescent="0.25">
      <c r="A2112" t="s">
        <v>8907</v>
      </c>
      <c r="B2112" s="57">
        <v>46095</v>
      </c>
      <c r="C2112" s="57">
        <v>46118</v>
      </c>
      <c r="D2112" t="s">
        <v>11676</v>
      </c>
      <c r="E2112" t="s">
        <v>8909</v>
      </c>
      <c r="F2112" t="s">
        <v>36</v>
      </c>
      <c r="G2112" t="s">
        <v>57</v>
      </c>
      <c r="H2112" t="s">
        <v>8869</v>
      </c>
      <c r="I2112" t="s">
        <v>39</v>
      </c>
      <c r="J2112" t="s">
        <v>17833</v>
      </c>
      <c r="K2112" t="s">
        <v>17834</v>
      </c>
      <c r="L2112" s="66">
        <v>24</v>
      </c>
      <c r="M2112" s="66">
        <v>0</v>
      </c>
      <c r="N2112" t="s">
        <v>8869</v>
      </c>
      <c r="O2112" t="s">
        <v>8821</v>
      </c>
      <c r="P2112" t="s">
        <v>11678</v>
      </c>
      <c r="Q2112" t="s">
        <v>11320</v>
      </c>
      <c r="R2112" t="s">
        <v>16678</v>
      </c>
      <c r="S2112" t="s">
        <v>16679</v>
      </c>
      <c r="T2112" t="s">
        <v>8869</v>
      </c>
      <c r="U2112" s="57">
        <v>46095</v>
      </c>
      <c r="V2112" s="57">
        <v>46118</v>
      </c>
      <c r="W2112" s="65">
        <f t="shared" si="32"/>
        <v>24</v>
      </c>
    </row>
    <row r="2113" spans="1:23" ht="13.5" x14ac:dyDescent="0.25">
      <c r="A2113" t="s">
        <v>9290</v>
      </c>
      <c r="B2113" s="57">
        <v>46099</v>
      </c>
      <c r="C2113" s="57">
        <v>46118</v>
      </c>
      <c r="D2113" t="s">
        <v>11676</v>
      </c>
      <c r="E2113" t="s">
        <v>9294</v>
      </c>
      <c r="F2113" t="s">
        <v>36</v>
      </c>
      <c r="G2113" t="s">
        <v>57</v>
      </c>
      <c r="H2113" t="s">
        <v>9188</v>
      </c>
      <c r="I2113" t="s">
        <v>39</v>
      </c>
      <c r="J2113" t="s">
        <v>17833</v>
      </c>
      <c r="K2113" t="s">
        <v>17834</v>
      </c>
      <c r="L2113" s="66">
        <v>20</v>
      </c>
      <c r="M2113" s="66">
        <v>0</v>
      </c>
      <c r="N2113" t="s">
        <v>9189</v>
      </c>
      <c r="O2113" t="s">
        <v>9190</v>
      </c>
      <c r="P2113" t="s">
        <v>11678</v>
      </c>
      <c r="Q2113" t="s">
        <v>9346</v>
      </c>
      <c r="R2113" t="s">
        <v>13063</v>
      </c>
      <c r="S2113" t="s">
        <v>13064</v>
      </c>
      <c r="T2113" t="s">
        <v>9189</v>
      </c>
      <c r="U2113" s="57">
        <v>46099</v>
      </c>
      <c r="V2113" s="57">
        <v>46118</v>
      </c>
      <c r="W2113" s="65">
        <f t="shared" si="32"/>
        <v>20</v>
      </c>
    </row>
    <row r="2114" spans="1:23" ht="13.5" x14ac:dyDescent="0.25">
      <c r="A2114" t="s">
        <v>8920</v>
      </c>
      <c r="B2114" s="57">
        <v>46104</v>
      </c>
      <c r="C2114" s="57">
        <v>46118</v>
      </c>
      <c r="D2114" t="s">
        <v>11676</v>
      </c>
      <c r="E2114" t="s">
        <v>8927</v>
      </c>
      <c r="F2114" t="s">
        <v>36</v>
      </c>
      <c r="G2114" t="s">
        <v>57</v>
      </c>
      <c r="H2114" t="s">
        <v>8869</v>
      </c>
      <c r="I2114" t="s">
        <v>39</v>
      </c>
      <c r="J2114" t="s">
        <v>17833</v>
      </c>
      <c r="K2114" t="s">
        <v>17834</v>
      </c>
      <c r="L2114" s="66">
        <v>15</v>
      </c>
      <c r="M2114" s="66">
        <v>0</v>
      </c>
      <c r="N2114" t="s">
        <v>8869</v>
      </c>
      <c r="O2114" t="s">
        <v>8821</v>
      </c>
      <c r="P2114" t="s">
        <v>11678</v>
      </c>
      <c r="Q2114" t="s">
        <v>8890</v>
      </c>
      <c r="R2114" t="s">
        <v>13813</v>
      </c>
      <c r="S2114" t="s">
        <v>13814</v>
      </c>
      <c r="T2114" t="s">
        <v>8869</v>
      </c>
      <c r="U2114" s="57">
        <v>46104</v>
      </c>
      <c r="V2114" s="57">
        <v>46118</v>
      </c>
      <c r="W2114" s="65">
        <f t="shared" si="32"/>
        <v>15</v>
      </c>
    </row>
    <row r="2115" spans="1:23" ht="13.5" x14ac:dyDescent="0.25">
      <c r="A2115" t="s">
        <v>1367</v>
      </c>
      <c r="B2115" s="57">
        <v>46106</v>
      </c>
      <c r="C2115" s="57">
        <v>46118</v>
      </c>
      <c r="D2115" t="s">
        <v>11676</v>
      </c>
      <c r="E2115" t="s">
        <v>5198</v>
      </c>
      <c r="F2115" t="s">
        <v>36</v>
      </c>
      <c r="G2115" t="s">
        <v>57</v>
      </c>
      <c r="H2115" t="s">
        <v>159</v>
      </c>
      <c r="I2115" t="s">
        <v>39</v>
      </c>
      <c r="J2115" t="s">
        <v>17833</v>
      </c>
      <c r="K2115" t="s">
        <v>17834</v>
      </c>
      <c r="L2115" s="66">
        <v>13</v>
      </c>
      <c r="M2115" s="66">
        <v>0</v>
      </c>
      <c r="N2115" t="s">
        <v>160</v>
      </c>
      <c r="O2115" t="s">
        <v>5054</v>
      </c>
      <c r="P2115" t="s">
        <v>41</v>
      </c>
      <c r="Q2115" t="s">
        <v>5209</v>
      </c>
      <c r="R2115" t="s">
        <v>15391</v>
      </c>
      <c r="S2115" t="s">
        <v>15392</v>
      </c>
      <c r="T2115" t="s">
        <v>160</v>
      </c>
      <c r="U2115" s="57">
        <v>46106</v>
      </c>
      <c r="V2115" s="57">
        <v>46118</v>
      </c>
      <c r="W2115" s="65">
        <f t="shared" ref="W2115:W2178" si="33">(V2115-U2115)+1</f>
        <v>13</v>
      </c>
    </row>
    <row r="2116" spans="1:23" ht="13.5" x14ac:dyDescent="0.25">
      <c r="A2116" t="s">
        <v>7190</v>
      </c>
      <c r="B2116" s="57">
        <v>46112</v>
      </c>
      <c r="C2116" s="57">
        <v>46118</v>
      </c>
      <c r="D2116" t="s">
        <v>11676</v>
      </c>
      <c r="E2116" t="s">
        <v>7192</v>
      </c>
      <c r="F2116" t="s">
        <v>36</v>
      </c>
      <c r="G2116" t="s">
        <v>96</v>
      </c>
      <c r="H2116" t="s">
        <v>45</v>
      </c>
      <c r="I2116" t="s">
        <v>39</v>
      </c>
      <c r="J2116" t="s">
        <v>17835</v>
      </c>
      <c r="K2116" t="s">
        <v>17834</v>
      </c>
      <c r="L2116" s="66">
        <v>7</v>
      </c>
      <c r="M2116" s="66">
        <v>0</v>
      </c>
      <c r="N2116" t="s">
        <v>46</v>
      </c>
      <c r="O2116" t="s">
        <v>7183</v>
      </c>
      <c r="P2116" t="s">
        <v>7061</v>
      </c>
      <c r="Q2116" t="s">
        <v>11579</v>
      </c>
      <c r="R2116" t="s">
        <v>14104</v>
      </c>
      <c r="S2116" t="s">
        <v>14105</v>
      </c>
      <c r="T2116" t="s">
        <v>46</v>
      </c>
      <c r="U2116" s="57">
        <v>46112</v>
      </c>
      <c r="V2116" s="57">
        <v>46118</v>
      </c>
      <c r="W2116" s="65">
        <f t="shared" si="33"/>
        <v>7</v>
      </c>
    </row>
    <row r="2117" spans="1:23" ht="13.5" x14ac:dyDescent="0.25">
      <c r="A2117" t="s">
        <v>4103</v>
      </c>
      <c r="B2117" s="57">
        <v>46114</v>
      </c>
      <c r="C2117" s="57">
        <v>46118</v>
      </c>
      <c r="D2117" t="s">
        <v>11676</v>
      </c>
      <c r="E2117" t="s">
        <v>4104</v>
      </c>
      <c r="F2117" t="s">
        <v>36</v>
      </c>
      <c r="G2117" t="s">
        <v>57</v>
      </c>
      <c r="H2117" t="s">
        <v>38</v>
      </c>
      <c r="I2117" t="s">
        <v>39</v>
      </c>
      <c r="J2117" t="s">
        <v>17833</v>
      </c>
      <c r="K2117" t="s">
        <v>17834</v>
      </c>
      <c r="L2117" s="66">
        <v>5</v>
      </c>
      <c r="M2117" s="66">
        <v>0</v>
      </c>
      <c r="N2117" t="s">
        <v>38</v>
      </c>
      <c r="O2117" t="s">
        <v>3979</v>
      </c>
      <c r="P2117" t="s">
        <v>41</v>
      </c>
      <c r="Q2117" t="s">
        <v>4177</v>
      </c>
      <c r="R2117" t="s">
        <v>15454</v>
      </c>
      <c r="S2117" t="s">
        <v>15455</v>
      </c>
      <c r="T2117" t="s">
        <v>38</v>
      </c>
      <c r="U2117" s="57">
        <v>46114</v>
      </c>
      <c r="V2117" s="57">
        <v>46118</v>
      </c>
      <c r="W2117" s="65">
        <f t="shared" si="33"/>
        <v>5</v>
      </c>
    </row>
    <row r="2118" spans="1:23" ht="13.5" x14ac:dyDescent="0.25">
      <c r="A2118" t="s">
        <v>7588</v>
      </c>
      <c r="B2118" s="57">
        <v>46117</v>
      </c>
      <c r="C2118" s="57">
        <v>46118</v>
      </c>
      <c r="D2118" t="s">
        <v>11676</v>
      </c>
      <c r="E2118" t="s">
        <v>7593</v>
      </c>
      <c r="F2118" t="s">
        <v>36</v>
      </c>
      <c r="G2118" t="s">
        <v>7580</v>
      </c>
      <c r="H2118" t="s">
        <v>7513</v>
      </c>
      <c r="I2118" t="s">
        <v>39</v>
      </c>
      <c r="J2118" t="s">
        <v>18361</v>
      </c>
      <c r="K2118" t="s">
        <v>18362</v>
      </c>
      <c r="L2118" s="66">
        <v>2</v>
      </c>
      <c r="M2118" s="66">
        <v>0</v>
      </c>
      <c r="N2118" t="s">
        <v>7554</v>
      </c>
      <c r="O2118" t="s">
        <v>7555</v>
      </c>
      <c r="P2118" t="s">
        <v>7061</v>
      </c>
      <c r="Q2118" t="s">
        <v>224</v>
      </c>
      <c r="R2118"/>
      <c r="S2118"/>
      <c r="T2118"/>
      <c r="U2118" s="57">
        <v>46117</v>
      </c>
      <c r="V2118" s="57">
        <v>46118</v>
      </c>
      <c r="W2118" s="65">
        <f t="shared" si="33"/>
        <v>2</v>
      </c>
    </row>
    <row r="2119" spans="1:23" ht="13.5" x14ac:dyDescent="0.25">
      <c r="A2119" t="s">
        <v>3393</v>
      </c>
      <c r="B2119" s="57">
        <v>46023</v>
      </c>
      <c r="C2119" s="57">
        <v>46119</v>
      </c>
      <c r="D2119" t="s">
        <v>11676</v>
      </c>
      <c r="E2119" t="s">
        <v>3394</v>
      </c>
      <c r="F2119" t="s">
        <v>36</v>
      </c>
      <c r="G2119" t="s">
        <v>57</v>
      </c>
      <c r="H2119" t="s">
        <v>38</v>
      </c>
      <c r="I2119" t="s">
        <v>39</v>
      </c>
      <c r="J2119" t="s">
        <v>17833</v>
      </c>
      <c r="K2119" t="s">
        <v>17834</v>
      </c>
      <c r="L2119" s="66">
        <v>97</v>
      </c>
      <c r="M2119" s="66">
        <v>0</v>
      </c>
      <c r="N2119" t="s">
        <v>38</v>
      </c>
      <c r="O2119" t="s">
        <v>3390</v>
      </c>
      <c r="P2119" t="s">
        <v>41</v>
      </c>
      <c r="Q2119" t="s">
        <v>10821</v>
      </c>
      <c r="R2119" t="s">
        <v>15091</v>
      </c>
      <c r="S2119" t="s">
        <v>15092</v>
      </c>
      <c r="T2119" t="s">
        <v>38</v>
      </c>
      <c r="U2119" s="57">
        <v>46023</v>
      </c>
      <c r="V2119" s="57">
        <v>46119</v>
      </c>
      <c r="W2119" s="65">
        <f t="shared" si="33"/>
        <v>97</v>
      </c>
    </row>
    <row r="2120" spans="1:23" ht="13.5" x14ac:dyDescent="0.25">
      <c r="A2120" t="s">
        <v>7243</v>
      </c>
      <c r="B2120" s="57">
        <v>46023</v>
      </c>
      <c r="C2120" s="57">
        <v>46119</v>
      </c>
      <c r="D2120" t="s">
        <v>11676</v>
      </c>
      <c r="E2120" t="s">
        <v>7244</v>
      </c>
      <c r="F2120" t="s">
        <v>36</v>
      </c>
      <c r="G2120" t="s">
        <v>44</v>
      </c>
      <c r="H2120" t="s">
        <v>112</v>
      </c>
      <c r="I2120" t="s">
        <v>39</v>
      </c>
      <c r="J2120" t="s">
        <v>17572</v>
      </c>
      <c r="K2120" t="s">
        <v>17573</v>
      </c>
      <c r="L2120" s="66">
        <v>97</v>
      </c>
      <c r="M2120" s="66">
        <v>0</v>
      </c>
      <c r="N2120" t="s">
        <v>113</v>
      </c>
      <c r="O2120" t="s">
        <v>7221</v>
      </c>
      <c r="P2120" t="s">
        <v>7061</v>
      </c>
      <c r="Q2120" t="s">
        <v>224</v>
      </c>
      <c r="R2120"/>
      <c r="S2120"/>
      <c r="T2120"/>
      <c r="U2120" s="57">
        <v>46023</v>
      </c>
      <c r="V2120" s="57">
        <v>46119</v>
      </c>
      <c r="W2120" s="65">
        <f t="shared" si="33"/>
        <v>97</v>
      </c>
    </row>
    <row r="2121" spans="1:23" ht="13.5" x14ac:dyDescent="0.25">
      <c r="A2121" t="s">
        <v>3570</v>
      </c>
      <c r="B2121" s="57">
        <v>46023</v>
      </c>
      <c r="C2121" s="57">
        <v>46119</v>
      </c>
      <c r="D2121" t="s">
        <v>11676</v>
      </c>
      <c r="E2121" t="s">
        <v>3571</v>
      </c>
      <c r="F2121" t="s">
        <v>36</v>
      </c>
      <c r="G2121" t="s">
        <v>57</v>
      </c>
      <c r="H2121" t="s">
        <v>159</v>
      </c>
      <c r="I2121" t="s">
        <v>39</v>
      </c>
      <c r="J2121" t="s">
        <v>17833</v>
      </c>
      <c r="K2121" t="s">
        <v>17834</v>
      </c>
      <c r="L2121" s="66">
        <v>97</v>
      </c>
      <c r="M2121" s="66">
        <v>0</v>
      </c>
      <c r="N2121" t="s">
        <v>160</v>
      </c>
      <c r="O2121" t="s">
        <v>3545</v>
      </c>
      <c r="P2121" t="s">
        <v>41</v>
      </c>
      <c r="Q2121" t="s">
        <v>10848</v>
      </c>
      <c r="R2121" t="s">
        <v>15095</v>
      </c>
      <c r="S2121" t="s">
        <v>15096</v>
      </c>
      <c r="T2121" t="s">
        <v>160</v>
      </c>
      <c r="U2121" s="57">
        <v>46023</v>
      </c>
      <c r="V2121" s="57">
        <v>46119</v>
      </c>
      <c r="W2121" s="65">
        <f t="shared" si="33"/>
        <v>97</v>
      </c>
    </row>
    <row r="2122" spans="1:23" ht="13.5" x14ac:dyDescent="0.25">
      <c r="A2122" t="s">
        <v>8084</v>
      </c>
      <c r="B2122" s="57">
        <v>46023</v>
      </c>
      <c r="C2122" s="57">
        <v>46119</v>
      </c>
      <c r="D2122" t="s">
        <v>11676</v>
      </c>
      <c r="E2122" t="s">
        <v>8085</v>
      </c>
      <c r="F2122" t="s">
        <v>49</v>
      </c>
      <c r="G2122" t="s">
        <v>50</v>
      </c>
      <c r="H2122" t="s">
        <v>8065</v>
      </c>
      <c r="I2122" t="s">
        <v>39</v>
      </c>
      <c r="J2122" t="s">
        <v>17756</v>
      </c>
      <c r="K2122" t="s">
        <v>17757</v>
      </c>
      <c r="L2122" s="66">
        <v>97</v>
      </c>
      <c r="M2122" s="66">
        <v>0</v>
      </c>
      <c r="N2122" t="s">
        <v>8065</v>
      </c>
      <c r="O2122" t="s">
        <v>8066</v>
      </c>
      <c r="P2122" t="s">
        <v>7061</v>
      </c>
      <c r="Q2122" t="s">
        <v>224</v>
      </c>
      <c r="R2122"/>
      <c r="S2122"/>
      <c r="T2122"/>
      <c r="U2122" s="57">
        <v>46023</v>
      </c>
      <c r="V2122" s="57">
        <v>46119</v>
      </c>
      <c r="W2122" s="65">
        <f t="shared" si="33"/>
        <v>97</v>
      </c>
    </row>
    <row r="2123" spans="1:23" ht="13.5" x14ac:dyDescent="0.25">
      <c r="A2123" t="s">
        <v>6975</v>
      </c>
      <c r="B2123" s="57">
        <v>46023</v>
      </c>
      <c r="C2123" s="57">
        <v>46119</v>
      </c>
      <c r="D2123" t="s">
        <v>11676</v>
      </c>
      <c r="E2123" t="s">
        <v>6976</v>
      </c>
      <c r="F2123" t="s">
        <v>49</v>
      </c>
      <c r="G2123" t="s">
        <v>50</v>
      </c>
      <c r="H2123" t="s">
        <v>6972</v>
      </c>
      <c r="I2123" t="s">
        <v>39</v>
      </c>
      <c r="J2123" t="s">
        <v>17756</v>
      </c>
      <c r="K2123" t="s">
        <v>17757</v>
      </c>
      <c r="L2123" s="66">
        <v>97</v>
      </c>
      <c r="M2123" s="66">
        <v>0</v>
      </c>
      <c r="N2123" t="s">
        <v>6973</v>
      </c>
      <c r="O2123" t="s">
        <v>6974</v>
      </c>
      <c r="P2123" t="s">
        <v>11679</v>
      </c>
      <c r="Q2123" t="s">
        <v>224</v>
      </c>
      <c r="R2123"/>
      <c r="S2123"/>
      <c r="T2123"/>
      <c r="U2123" s="57">
        <v>46023</v>
      </c>
      <c r="V2123" s="57">
        <v>46119</v>
      </c>
      <c r="W2123" s="65">
        <f t="shared" si="33"/>
        <v>97</v>
      </c>
    </row>
    <row r="2124" spans="1:23" ht="13.5" x14ac:dyDescent="0.25">
      <c r="A2124" t="s">
        <v>7771</v>
      </c>
      <c r="B2124" s="57">
        <v>46023</v>
      </c>
      <c r="C2124" s="57">
        <v>46119</v>
      </c>
      <c r="D2124" t="s">
        <v>11676</v>
      </c>
      <c r="E2124" t="s">
        <v>7772</v>
      </c>
      <c r="F2124" t="s">
        <v>49</v>
      </c>
      <c r="G2124" t="s">
        <v>50</v>
      </c>
      <c r="H2124" t="s">
        <v>7764</v>
      </c>
      <c r="I2124" t="s">
        <v>39</v>
      </c>
      <c r="J2124" t="s">
        <v>17756</v>
      </c>
      <c r="K2124" t="s">
        <v>17757</v>
      </c>
      <c r="L2124" s="66">
        <v>97</v>
      </c>
      <c r="M2124" s="66">
        <v>0</v>
      </c>
      <c r="N2124" t="s">
        <v>7765</v>
      </c>
      <c r="O2124" t="s">
        <v>7766</v>
      </c>
      <c r="P2124" t="s">
        <v>7061</v>
      </c>
      <c r="Q2124" t="s">
        <v>224</v>
      </c>
      <c r="R2124"/>
      <c r="S2124"/>
      <c r="T2124"/>
      <c r="U2124" s="57">
        <v>46023</v>
      </c>
      <c r="V2124" s="57">
        <v>46119</v>
      </c>
      <c r="W2124" s="65">
        <f t="shared" si="33"/>
        <v>97</v>
      </c>
    </row>
    <row r="2125" spans="1:23" ht="13.5" x14ac:dyDescent="0.25">
      <c r="A2125" t="s">
        <v>1827</v>
      </c>
      <c r="B2125" s="57">
        <v>46023</v>
      </c>
      <c r="C2125" s="57">
        <v>46119</v>
      </c>
      <c r="D2125" t="s">
        <v>11676</v>
      </c>
      <c r="E2125" t="s">
        <v>1828</v>
      </c>
      <c r="F2125" t="s">
        <v>36</v>
      </c>
      <c r="G2125" t="s">
        <v>57</v>
      </c>
      <c r="H2125" t="s">
        <v>38</v>
      </c>
      <c r="I2125" t="s">
        <v>39</v>
      </c>
      <c r="J2125" t="s">
        <v>17833</v>
      </c>
      <c r="K2125" t="s">
        <v>17834</v>
      </c>
      <c r="L2125" s="66">
        <v>97</v>
      </c>
      <c r="M2125" s="66">
        <v>0</v>
      </c>
      <c r="N2125" t="s">
        <v>38</v>
      </c>
      <c r="O2125" t="s">
        <v>1815</v>
      </c>
      <c r="P2125" t="s">
        <v>41</v>
      </c>
      <c r="Q2125" t="s">
        <v>10619</v>
      </c>
      <c r="R2125" t="s">
        <v>15093</v>
      </c>
      <c r="S2125" t="s">
        <v>15094</v>
      </c>
      <c r="T2125" t="s">
        <v>38</v>
      </c>
      <c r="U2125" s="57">
        <v>46023</v>
      </c>
      <c r="V2125" s="57">
        <v>46119</v>
      </c>
      <c r="W2125" s="65">
        <f t="shared" si="33"/>
        <v>97</v>
      </c>
    </row>
    <row r="2126" spans="1:23" ht="13.5" x14ac:dyDescent="0.25">
      <c r="A2126" t="s">
        <v>7073</v>
      </c>
      <c r="B2126" s="57">
        <v>46072</v>
      </c>
      <c r="C2126" s="57">
        <v>46119</v>
      </c>
      <c r="D2126" t="s">
        <v>11676</v>
      </c>
      <c r="E2126" t="s">
        <v>10145</v>
      </c>
      <c r="F2126" t="s">
        <v>36</v>
      </c>
      <c r="G2126" t="s">
        <v>100</v>
      </c>
      <c r="H2126" t="s">
        <v>45</v>
      </c>
      <c r="I2126" t="s">
        <v>39</v>
      </c>
      <c r="J2126" t="s">
        <v>17833</v>
      </c>
      <c r="K2126" t="s">
        <v>17834</v>
      </c>
      <c r="L2126" s="66">
        <v>48</v>
      </c>
      <c r="M2126" s="66">
        <v>0</v>
      </c>
      <c r="N2126" t="s">
        <v>46</v>
      </c>
      <c r="O2126" t="s">
        <v>10143</v>
      </c>
      <c r="P2126" t="s">
        <v>10121</v>
      </c>
      <c r="Q2126" t="s">
        <v>11644</v>
      </c>
      <c r="R2126" t="s">
        <v>14861</v>
      </c>
      <c r="S2126" t="s">
        <v>14862</v>
      </c>
      <c r="T2126" t="s">
        <v>46</v>
      </c>
      <c r="U2126" s="57">
        <v>46072</v>
      </c>
      <c r="V2126" s="57">
        <v>46119</v>
      </c>
      <c r="W2126" s="65">
        <f t="shared" si="33"/>
        <v>48</v>
      </c>
    </row>
    <row r="2127" spans="1:23" ht="13.5" x14ac:dyDescent="0.25">
      <c r="A2127" t="s">
        <v>7083</v>
      </c>
      <c r="B2127" s="57">
        <v>46083</v>
      </c>
      <c r="C2127" s="57">
        <v>46119</v>
      </c>
      <c r="D2127" t="s">
        <v>11676</v>
      </c>
      <c r="E2127" t="s">
        <v>7187</v>
      </c>
      <c r="F2127" t="s">
        <v>36</v>
      </c>
      <c r="G2127" t="s">
        <v>57</v>
      </c>
      <c r="H2127" t="s">
        <v>45</v>
      </c>
      <c r="I2127" t="s">
        <v>39</v>
      </c>
      <c r="J2127" t="s">
        <v>17833</v>
      </c>
      <c r="K2127" t="s">
        <v>17834</v>
      </c>
      <c r="L2127" s="66">
        <v>37</v>
      </c>
      <c r="M2127" s="66">
        <v>0</v>
      </c>
      <c r="N2127" t="s">
        <v>46</v>
      </c>
      <c r="O2127" t="s">
        <v>7183</v>
      </c>
      <c r="P2127" t="s">
        <v>7061</v>
      </c>
      <c r="Q2127" t="s">
        <v>11578</v>
      </c>
      <c r="R2127" t="s">
        <v>14823</v>
      </c>
      <c r="S2127" t="s">
        <v>14824</v>
      </c>
      <c r="T2127" t="s">
        <v>46</v>
      </c>
      <c r="U2127" s="57">
        <v>46083</v>
      </c>
      <c r="V2127" s="57">
        <v>46119</v>
      </c>
      <c r="W2127" s="65">
        <f t="shared" si="33"/>
        <v>37</v>
      </c>
    </row>
    <row r="2128" spans="1:23" ht="13.5" x14ac:dyDescent="0.25">
      <c r="A2128" t="s">
        <v>196</v>
      </c>
      <c r="B2128" s="57">
        <v>46084</v>
      </c>
      <c r="C2128" s="57">
        <v>46119</v>
      </c>
      <c r="D2128" t="s">
        <v>11676</v>
      </c>
      <c r="E2128" t="s">
        <v>5591</v>
      </c>
      <c r="F2128" t="s">
        <v>36</v>
      </c>
      <c r="G2128" t="s">
        <v>57</v>
      </c>
      <c r="H2128" t="s">
        <v>38</v>
      </c>
      <c r="I2128" t="s">
        <v>39</v>
      </c>
      <c r="J2128" t="s">
        <v>17833</v>
      </c>
      <c r="K2128" t="s">
        <v>17834</v>
      </c>
      <c r="L2128" s="66">
        <v>36</v>
      </c>
      <c r="M2128" s="66">
        <v>0</v>
      </c>
      <c r="N2128" t="s">
        <v>38</v>
      </c>
      <c r="O2128" t="s">
        <v>5581</v>
      </c>
      <c r="P2128" t="s">
        <v>41</v>
      </c>
      <c r="Q2128" t="s">
        <v>5598</v>
      </c>
      <c r="R2128" t="s">
        <v>15474</v>
      </c>
      <c r="S2128" t="s">
        <v>15475</v>
      </c>
      <c r="T2128" t="s">
        <v>38</v>
      </c>
      <c r="U2128" s="57">
        <v>46084</v>
      </c>
      <c r="V2128" s="57">
        <v>46119</v>
      </c>
      <c r="W2128" s="65">
        <f t="shared" si="33"/>
        <v>36</v>
      </c>
    </row>
    <row r="2129" spans="1:23" ht="13.5" x14ac:dyDescent="0.25">
      <c r="A2129" t="s">
        <v>623</v>
      </c>
      <c r="B2129" s="57">
        <v>46102</v>
      </c>
      <c r="C2129" s="57">
        <v>46119</v>
      </c>
      <c r="D2129" t="s">
        <v>11676</v>
      </c>
      <c r="E2129" t="s">
        <v>6209</v>
      </c>
      <c r="F2129" t="s">
        <v>36</v>
      </c>
      <c r="G2129" t="s">
        <v>57</v>
      </c>
      <c r="H2129" t="s">
        <v>159</v>
      </c>
      <c r="I2129" t="s">
        <v>39</v>
      </c>
      <c r="J2129" t="s">
        <v>17833</v>
      </c>
      <c r="K2129" t="s">
        <v>17834</v>
      </c>
      <c r="L2129" s="66">
        <v>18</v>
      </c>
      <c r="M2129" s="66">
        <v>0</v>
      </c>
      <c r="N2129" t="s">
        <v>160</v>
      </c>
      <c r="O2129" t="s">
        <v>5844</v>
      </c>
      <c r="P2129" t="s">
        <v>41</v>
      </c>
      <c r="Q2129" t="s">
        <v>6269</v>
      </c>
      <c r="R2129" t="s">
        <v>12223</v>
      </c>
      <c r="S2129" t="s">
        <v>12224</v>
      </c>
      <c r="T2129" t="s">
        <v>160</v>
      </c>
      <c r="U2129" s="57">
        <v>46102</v>
      </c>
      <c r="V2129" s="57">
        <v>46119</v>
      </c>
      <c r="W2129" s="65">
        <f t="shared" si="33"/>
        <v>18</v>
      </c>
    </row>
    <row r="2130" spans="1:23" ht="13.5" x14ac:dyDescent="0.25">
      <c r="A2130" t="s">
        <v>9925</v>
      </c>
      <c r="B2130" s="57">
        <v>46106</v>
      </c>
      <c r="C2130" s="57">
        <v>46119</v>
      </c>
      <c r="D2130" t="s">
        <v>11676</v>
      </c>
      <c r="E2130" t="s">
        <v>9927</v>
      </c>
      <c r="F2130" t="s">
        <v>36</v>
      </c>
      <c r="G2130" t="s">
        <v>57</v>
      </c>
      <c r="H2130" t="s">
        <v>9426</v>
      </c>
      <c r="I2130" t="s">
        <v>39</v>
      </c>
      <c r="J2130" t="s">
        <v>17833</v>
      </c>
      <c r="K2130" t="s">
        <v>17834</v>
      </c>
      <c r="L2130" s="66">
        <v>14</v>
      </c>
      <c r="M2130" s="66">
        <v>0</v>
      </c>
      <c r="N2130" t="s">
        <v>9427</v>
      </c>
      <c r="O2130" t="s">
        <v>9428</v>
      </c>
      <c r="P2130" t="s">
        <v>11678</v>
      </c>
      <c r="Q2130" t="s">
        <v>9812</v>
      </c>
      <c r="R2130" t="s">
        <v>12937</v>
      </c>
      <c r="S2130" t="s">
        <v>12938</v>
      </c>
      <c r="T2130" t="s">
        <v>9427</v>
      </c>
      <c r="U2130" s="57">
        <v>46106</v>
      </c>
      <c r="V2130" s="57">
        <v>46119</v>
      </c>
      <c r="W2130" s="65">
        <f t="shared" si="33"/>
        <v>14</v>
      </c>
    </row>
    <row r="2131" spans="1:23" ht="13.5" x14ac:dyDescent="0.25">
      <c r="A2131" t="s">
        <v>6984</v>
      </c>
      <c r="B2131" s="57">
        <v>46113</v>
      </c>
      <c r="C2131" s="57">
        <v>46119</v>
      </c>
      <c r="D2131" t="s">
        <v>11676</v>
      </c>
      <c r="E2131" t="s">
        <v>6986</v>
      </c>
      <c r="F2131" t="s">
        <v>36</v>
      </c>
      <c r="G2131" t="s">
        <v>44</v>
      </c>
      <c r="H2131" t="s">
        <v>6972</v>
      </c>
      <c r="I2131" t="s">
        <v>39</v>
      </c>
      <c r="J2131" t="s">
        <v>17572</v>
      </c>
      <c r="K2131" t="s">
        <v>17573</v>
      </c>
      <c r="L2131" s="66">
        <v>7</v>
      </c>
      <c r="M2131" s="66">
        <v>0</v>
      </c>
      <c r="N2131" t="s">
        <v>6973</v>
      </c>
      <c r="O2131" t="s">
        <v>6985</v>
      </c>
      <c r="P2131" t="s">
        <v>11679</v>
      </c>
      <c r="Q2131" t="s">
        <v>224</v>
      </c>
      <c r="R2131"/>
      <c r="S2131"/>
      <c r="T2131"/>
      <c r="U2131" s="57">
        <v>46113</v>
      </c>
      <c r="V2131" s="57">
        <v>46119</v>
      </c>
      <c r="W2131" s="65">
        <f t="shared" si="33"/>
        <v>7</v>
      </c>
    </row>
    <row r="2132" spans="1:23" ht="13.5" x14ac:dyDescent="0.25">
      <c r="A2132" t="s">
        <v>658</v>
      </c>
      <c r="B2132" s="57">
        <v>46114</v>
      </c>
      <c r="C2132" s="57">
        <v>46119</v>
      </c>
      <c r="D2132" t="s">
        <v>11676</v>
      </c>
      <c r="E2132" t="s">
        <v>2407</v>
      </c>
      <c r="F2132" t="s">
        <v>36</v>
      </c>
      <c r="G2132" t="s">
        <v>57</v>
      </c>
      <c r="H2132" t="s">
        <v>38</v>
      </c>
      <c r="I2132" t="s">
        <v>39</v>
      </c>
      <c r="J2132" t="s">
        <v>17833</v>
      </c>
      <c r="K2132" t="s">
        <v>17834</v>
      </c>
      <c r="L2132" s="66">
        <v>6</v>
      </c>
      <c r="M2132" s="66">
        <v>0</v>
      </c>
      <c r="N2132" t="s">
        <v>38</v>
      </c>
      <c r="O2132" t="s">
        <v>2403</v>
      </c>
      <c r="P2132" t="s">
        <v>41</v>
      </c>
      <c r="Q2132" t="s">
        <v>10698</v>
      </c>
      <c r="R2132" t="s">
        <v>16402</v>
      </c>
      <c r="S2132" t="s">
        <v>16403</v>
      </c>
      <c r="T2132" t="s">
        <v>38</v>
      </c>
      <c r="U2132" s="57">
        <v>46114</v>
      </c>
      <c r="V2132" s="57">
        <v>46119</v>
      </c>
      <c r="W2132" s="65">
        <f t="shared" si="33"/>
        <v>6</v>
      </c>
    </row>
    <row r="2133" spans="1:23" ht="13.5" x14ac:dyDescent="0.25">
      <c r="A2133" t="s">
        <v>735</v>
      </c>
      <c r="B2133" s="57">
        <v>46118</v>
      </c>
      <c r="C2133" s="57">
        <v>46119</v>
      </c>
      <c r="D2133" t="s">
        <v>11676</v>
      </c>
      <c r="E2133" t="s">
        <v>736</v>
      </c>
      <c r="F2133" t="s">
        <v>36</v>
      </c>
      <c r="G2133" t="s">
        <v>57</v>
      </c>
      <c r="H2133" t="s">
        <v>38</v>
      </c>
      <c r="I2133" t="s">
        <v>39</v>
      </c>
      <c r="J2133" t="s">
        <v>17833</v>
      </c>
      <c r="K2133" t="s">
        <v>17834</v>
      </c>
      <c r="L2133" s="66">
        <v>2</v>
      </c>
      <c r="M2133" s="66">
        <v>0</v>
      </c>
      <c r="N2133" t="s">
        <v>38</v>
      </c>
      <c r="O2133" t="s">
        <v>734</v>
      </c>
      <c r="P2133" t="s">
        <v>41</v>
      </c>
      <c r="Q2133" t="s">
        <v>752</v>
      </c>
      <c r="R2133" t="s">
        <v>14752</v>
      </c>
      <c r="S2133" t="s">
        <v>14753</v>
      </c>
      <c r="T2133" t="s">
        <v>38</v>
      </c>
      <c r="U2133" s="57">
        <v>46118</v>
      </c>
      <c r="V2133" s="57">
        <v>46119</v>
      </c>
      <c r="W2133" s="65">
        <f t="shared" si="33"/>
        <v>2</v>
      </c>
    </row>
    <row r="2134" spans="1:23" ht="13.5" x14ac:dyDescent="0.25">
      <c r="A2134" t="s">
        <v>2310</v>
      </c>
      <c r="B2134" s="57">
        <v>46119</v>
      </c>
      <c r="C2134" s="57">
        <v>46119</v>
      </c>
      <c r="D2134" t="s">
        <v>11676</v>
      </c>
      <c r="E2134" t="s">
        <v>2312</v>
      </c>
      <c r="F2134" t="s">
        <v>36</v>
      </c>
      <c r="G2134" t="s">
        <v>96</v>
      </c>
      <c r="H2134" t="s">
        <v>38</v>
      </c>
      <c r="I2134" t="s">
        <v>39</v>
      </c>
      <c r="J2134" t="s">
        <v>17833</v>
      </c>
      <c r="K2134" t="s">
        <v>17834</v>
      </c>
      <c r="L2134" s="66">
        <v>1</v>
      </c>
      <c r="M2134" s="66">
        <v>0</v>
      </c>
      <c r="N2134" t="s">
        <v>38</v>
      </c>
      <c r="O2134" t="s">
        <v>2295</v>
      </c>
      <c r="P2134" t="s">
        <v>41</v>
      </c>
      <c r="Q2134" t="s">
        <v>3815</v>
      </c>
      <c r="R2134" t="s">
        <v>12877</v>
      </c>
      <c r="S2134" t="s">
        <v>12878</v>
      </c>
      <c r="T2134" t="s">
        <v>38</v>
      </c>
      <c r="U2134" s="57">
        <v>46119</v>
      </c>
      <c r="V2134" s="57">
        <v>46119</v>
      </c>
      <c r="W2134" s="65">
        <f t="shared" si="33"/>
        <v>1</v>
      </c>
    </row>
    <row r="2135" spans="1:23" ht="13.5" x14ac:dyDescent="0.25">
      <c r="A2135" t="s">
        <v>9525</v>
      </c>
      <c r="B2135" s="57">
        <v>46023</v>
      </c>
      <c r="C2135" s="57">
        <v>46120</v>
      </c>
      <c r="D2135" t="s">
        <v>11676</v>
      </c>
      <c r="E2135" t="s">
        <v>9955</v>
      </c>
      <c r="F2135" t="s">
        <v>36</v>
      </c>
      <c r="G2135" t="s">
        <v>57</v>
      </c>
      <c r="H2135" t="s">
        <v>9426</v>
      </c>
      <c r="I2135" t="s">
        <v>39</v>
      </c>
      <c r="J2135" t="s">
        <v>17833</v>
      </c>
      <c r="K2135" t="s">
        <v>17834</v>
      </c>
      <c r="L2135" s="66">
        <v>98</v>
      </c>
      <c r="M2135" s="66">
        <v>0</v>
      </c>
      <c r="N2135" t="s">
        <v>9427</v>
      </c>
      <c r="O2135" t="s">
        <v>9944</v>
      </c>
      <c r="P2135" t="s">
        <v>11678</v>
      </c>
      <c r="Q2135" t="s">
        <v>11469</v>
      </c>
      <c r="R2135" t="s">
        <v>15101</v>
      </c>
      <c r="S2135" t="s">
        <v>15102</v>
      </c>
      <c r="T2135" t="s">
        <v>9427</v>
      </c>
      <c r="U2135" s="57">
        <v>46023</v>
      </c>
      <c r="V2135" s="57">
        <v>46120</v>
      </c>
      <c r="W2135" s="65">
        <f t="shared" si="33"/>
        <v>98</v>
      </c>
    </row>
    <row r="2136" spans="1:23" ht="13.5" x14ac:dyDescent="0.25">
      <c r="A2136" t="s">
        <v>7732</v>
      </c>
      <c r="B2136" s="57">
        <v>46023</v>
      </c>
      <c r="C2136" s="57">
        <v>46120</v>
      </c>
      <c r="D2136" t="s">
        <v>11676</v>
      </c>
      <c r="E2136" t="s">
        <v>7733</v>
      </c>
      <c r="F2136" t="s">
        <v>85</v>
      </c>
      <c r="G2136" t="s">
        <v>50</v>
      </c>
      <c r="H2136" t="s">
        <v>7734</v>
      </c>
      <c r="I2136" t="s">
        <v>39</v>
      </c>
      <c r="J2136" t="s">
        <v>17756</v>
      </c>
      <c r="K2136" t="s">
        <v>17757</v>
      </c>
      <c r="L2136" s="66">
        <v>98</v>
      </c>
      <c r="M2136" s="66">
        <v>0</v>
      </c>
      <c r="N2136" t="s">
        <v>7734</v>
      </c>
      <c r="O2136" t="s">
        <v>7735</v>
      </c>
      <c r="P2136" t="s">
        <v>7061</v>
      </c>
      <c r="Q2136" t="s">
        <v>224</v>
      </c>
      <c r="R2136"/>
      <c r="S2136"/>
      <c r="T2136"/>
      <c r="U2136" s="57">
        <v>46023</v>
      </c>
      <c r="V2136" s="57">
        <v>46120</v>
      </c>
      <c r="W2136" s="65">
        <f t="shared" si="33"/>
        <v>98</v>
      </c>
    </row>
    <row r="2137" spans="1:23" ht="13.5" x14ac:dyDescent="0.25">
      <c r="A2137" t="s">
        <v>1900</v>
      </c>
      <c r="B2137" s="57">
        <v>46023</v>
      </c>
      <c r="C2137" s="57">
        <v>46120</v>
      </c>
      <c r="D2137" t="s">
        <v>11676</v>
      </c>
      <c r="E2137" t="s">
        <v>5078</v>
      </c>
      <c r="F2137" t="s">
        <v>36</v>
      </c>
      <c r="G2137" t="s">
        <v>57</v>
      </c>
      <c r="H2137" t="s">
        <v>38</v>
      </c>
      <c r="I2137" t="s">
        <v>39</v>
      </c>
      <c r="J2137" t="s">
        <v>17833</v>
      </c>
      <c r="K2137" t="s">
        <v>17834</v>
      </c>
      <c r="L2137" s="66">
        <v>98</v>
      </c>
      <c r="M2137" s="66">
        <v>0</v>
      </c>
      <c r="N2137" t="s">
        <v>38</v>
      </c>
      <c r="O2137" t="s">
        <v>5054</v>
      </c>
      <c r="P2137" t="s">
        <v>41</v>
      </c>
      <c r="Q2137" t="s">
        <v>5097</v>
      </c>
      <c r="R2137" t="s">
        <v>12651</v>
      </c>
      <c r="S2137" t="s">
        <v>12652</v>
      </c>
      <c r="T2137" t="s">
        <v>38</v>
      </c>
      <c r="U2137" s="57">
        <v>46023</v>
      </c>
      <c r="V2137" s="57">
        <v>46120</v>
      </c>
      <c r="W2137" s="65">
        <f t="shared" si="33"/>
        <v>98</v>
      </c>
    </row>
    <row r="2138" spans="1:23" ht="13.5" x14ac:dyDescent="0.25">
      <c r="A2138" t="s">
        <v>6457</v>
      </c>
      <c r="B2138" s="57">
        <v>46023</v>
      </c>
      <c r="C2138" s="57">
        <v>46120</v>
      </c>
      <c r="D2138" t="s">
        <v>11676</v>
      </c>
      <c r="E2138" t="s">
        <v>6458</v>
      </c>
      <c r="F2138" t="s">
        <v>36</v>
      </c>
      <c r="G2138" t="s">
        <v>57</v>
      </c>
      <c r="H2138" t="s">
        <v>159</v>
      </c>
      <c r="I2138" t="s">
        <v>39</v>
      </c>
      <c r="J2138" t="s">
        <v>17833</v>
      </c>
      <c r="K2138" t="s">
        <v>17834</v>
      </c>
      <c r="L2138" s="66">
        <v>98</v>
      </c>
      <c r="M2138" s="66">
        <v>0</v>
      </c>
      <c r="N2138" t="s">
        <v>160</v>
      </c>
      <c r="O2138" t="s">
        <v>5844</v>
      </c>
      <c r="P2138" t="s">
        <v>41</v>
      </c>
      <c r="Q2138" t="s">
        <v>6406</v>
      </c>
      <c r="R2138" t="s">
        <v>13211</v>
      </c>
      <c r="S2138" t="s">
        <v>13212</v>
      </c>
      <c r="T2138" t="s">
        <v>160</v>
      </c>
      <c r="U2138" s="57">
        <v>46023</v>
      </c>
      <c r="V2138" s="57">
        <v>46120</v>
      </c>
      <c r="W2138" s="65">
        <f t="shared" si="33"/>
        <v>98</v>
      </c>
    </row>
    <row r="2139" spans="1:23" ht="13.5" x14ac:dyDescent="0.25">
      <c r="A2139" t="s">
        <v>9803</v>
      </c>
      <c r="B2139" s="57">
        <v>46023</v>
      </c>
      <c r="C2139" s="57">
        <v>46120</v>
      </c>
      <c r="D2139" t="s">
        <v>11676</v>
      </c>
      <c r="E2139" t="s">
        <v>9804</v>
      </c>
      <c r="F2139" t="s">
        <v>36</v>
      </c>
      <c r="G2139" t="s">
        <v>57</v>
      </c>
      <c r="H2139" t="s">
        <v>9426</v>
      </c>
      <c r="I2139" t="s">
        <v>39</v>
      </c>
      <c r="J2139" t="s">
        <v>17833</v>
      </c>
      <c r="K2139" t="s">
        <v>17834</v>
      </c>
      <c r="L2139" s="66">
        <v>98</v>
      </c>
      <c r="M2139" s="66">
        <v>0</v>
      </c>
      <c r="N2139" t="s">
        <v>9427</v>
      </c>
      <c r="O2139" t="s">
        <v>9428</v>
      </c>
      <c r="P2139" t="s">
        <v>11678</v>
      </c>
      <c r="Q2139" t="s">
        <v>11459</v>
      </c>
      <c r="R2139" t="s">
        <v>15099</v>
      </c>
      <c r="S2139" t="s">
        <v>15100</v>
      </c>
      <c r="T2139" t="s">
        <v>9427</v>
      </c>
      <c r="U2139" s="57">
        <v>46023</v>
      </c>
      <c r="V2139" s="57">
        <v>46120</v>
      </c>
      <c r="W2139" s="65">
        <f t="shared" si="33"/>
        <v>98</v>
      </c>
    </row>
    <row r="2140" spans="1:23" ht="13.5" x14ac:dyDescent="0.25">
      <c r="A2140" t="s">
        <v>7536</v>
      </c>
      <c r="B2140" s="57">
        <v>46031</v>
      </c>
      <c r="C2140" s="57">
        <v>46120</v>
      </c>
      <c r="D2140" t="s">
        <v>11676</v>
      </c>
      <c r="E2140" t="s">
        <v>7537</v>
      </c>
      <c r="F2140" t="s">
        <v>36</v>
      </c>
      <c r="G2140" t="s">
        <v>497</v>
      </c>
      <c r="H2140" t="s">
        <v>7538</v>
      </c>
      <c r="I2140" t="s">
        <v>39</v>
      </c>
      <c r="J2140" t="s">
        <v>17833</v>
      </c>
      <c r="K2140" t="s">
        <v>17834</v>
      </c>
      <c r="L2140" s="66">
        <v>90</v>
      </c>
      <c r="M2140" s="66">
        <v>0</v>
      </c>
      <c r="N2140" t="s">
        <v>7538</v>
      </c>
      <c r="O2140" t="s">
        <v>7539</v>
      </c>
      <c r="P2140" t="s">
        <v>7061</v>
      </c>
      <c r="Q2140" t="s">
        <v>11603</v>
      </c>
      <c r="R2140" t="s">
        <v>16079</v>
      </c>
      <c r="S2140" t="s">
        <v>16080</v>
      </c>
      <c r="T2140"/>
      <c r="U2140" s="57">
        <v>46031</v>
      </c>
      <c r="V2140" s="57">
        <v>46120</v>
      </c>
      <c r="W2140" s="65">
        <f t="shared" si="33"/>
        <v>90</v>
      </c>
    </row>
    <row r="2141" spans="1:23" ht="13.5" x14ac:dyDescent="0.25">
      <c r="A2141" t="s">
        <v>931</v>
      </c>
      <c r="B2141" s="57">
        <v>46036</v>
      </c>
      <c r="C2141" s="57">
        <v>46120</v>
      </c>
      <c r="D2141" t="s">
        <v>11676</v>
      </c>
      <c r="E2141" t="s">
        <v>932</v>
      </c>
      <c r="F2141" t="s">
        <v>36</v>
      </c>
      <c r="G2141" t="s">
        <v>57</v>
      </c>
      <c r="H2141" t="s">
        <v>921</v>
      </c>
      <c r="I2141" t="s">
        <v>39</v>
      </c>
      <c r="J2141" t="s">
        <v>17833</v>
      </c>
      <c r="K2141" t="s">
        <v>17834</v>
      </c>
      <c r="L2141" s="66">
        <v>85</v>
      </c>
      <c r="M2141" s="66">
        <v>0</v>
      </c>
      <c r="N2141" t="s">
        <v>922</v>
      </c>
      <c r="O2141" t="s">
        <v>905</v>
      </c>
      <c r="P2141" t="s">
        <v>41</v>
      </c>
      <c r="Q2141" t="s">
        <v>10442</v>
      </c>
      <c r="R2141" t="s">
        <v>14586</v>
      </c>
      <c r="S2141" t="s">
        <v>14587</v>
      </c>
      <c r="T2141" t="s">
        <v>922</v>
      </c>
      <c r="U2141" s="57">
        <v>46036</v>
      </c>
      <c r="V2141" s="57">
        <v>46120</v>
      </c>
      <c r="W2141" s="65">
        <f t="shared" si="33"/>
        <v>85</v>
      </c>
    </row>
    <row r="2142" spans="1:23" ht="13.5" x14ac:dyDescent="0.25">
      <c r="A2142" t="s">
        <v>9807</v>
      </c>
      <c r="B2142" s="57">
        <v>46057</v>
      </c>
      <c r="C2142" s="57">
        <v>46120</v>
      </c>
      <c r="D2142" t="s">
        <v>11676</v>
      </c>
      <c r="E2142" t="s">
        <v>9809</v>
      </c>
      <c r="F2142" t="s">
        <v>36</v>
      </c>
      <c r="G2142" t="s">
        <v>57</v>
      </c>
      <c r="H2142" t="s">
        <v>9426</v>
      </c>
      <c r="I2142" t="s">
        <v>39</v>
      </c>
      <c r="J2142" t="s">
        <v>17833</v>
      </c>
      <c r="K2142" t="s">
        <v>17834</v>
      </c>
      <c r="L2142" s="66">
        <v>64</v>
      </c>
      <c r="M2142" s="66">
        <v>0</v>
      </c>
      <c r="N2142" t="s">
        <v>9427</v>
      </c>
      <c r="O2142" t="s">
        <v>9428</v>
      </c>
      <c r="P2142" t="s">
        <v>11678</v>
      </c>
      <c r="Q2142" t="s">
        <v>9803</v>
      </c>
      <c r="R2142" t="s">
        <v>15097</v>
      </c>
      <c r="S2142" t="s">
        <v>15098</v>
      </c>
      <c r="T2142" t="s">
        <v>9427</v>
      </c>
      <c r="U2142" s="57">
        <v>46057</v>
      </c>
      <c r="V2142" s="57">
        <v>46120</v>
      </c>
      <c r="W2142" s="65">
        <f t="shared" si="33"/>
        <v>64</v>
      </c>
    </row>
    <row r="2143" spans="1:23" ht="13.5" x14ac:dyDescent="0.25">
      <c r="A2143" t="s">
        <v>2587</v>
      </c>
      <c r="B2143" s="57">
        <v>46059</v>
      </c>
      <c r="C2143" s="57">
        <v>46120</v>
      </c>
      <c r="D2143" t="s">
        <v>11676</v>
      </c>
      <c r="E2143" t="s">
        <v>2588</v>
      </c>
      <c r="F2143" t="s">
        <v>36</v>
      </c>
      <c r="G2143" t="s">
        <v>57</v>
      </c>
      <c r="H2143" t="s">
        <v>38</v>
      </c>
      <c r="I2143" t="s">
        <v>39</v>
      </c>
      <c r="J2143" t="s">
        <v>17833</v>
      </c>
      <c r="K2143" t="s">
        <v>17834</v>
      </c>
      <c r="L2143" s="66">
        <v>62</v>
      </c>
      <c r="M2143" s="66">
        <v>0</v>
      </c>
      <c r="N2143" t="s">
        <v>38</v>
      </c>
      <c r="O2143" t="s">
        <v>2521</v>
      </c>
      <c r="P2143" t="s">
        <v>41</v>
      </c>
      <c r="Q2143" t="s">
        <v>2529</v>
      </c>
      <c r="R2143" t="s">
        <v>12127</v>
      </c>
      <c r="S2143" t="s">
        <v>12128</v>
      </c>
      <c r="T2143" t="s">
        <v>38</v>
      </c>
      <c r="U2143" s="57">
        <v>46059</v>
      </c>
      <c r="V2143" s="57">
        <v>46120</v>
      </c>
      <c r="W2143" s="65">
        <f t="shared" si="33"/>
        <v>62</v>
      </c>
    </row>
    <row r="2144" spans="1:23" ht="13.5" x14ac:dyDescent="0.25">
      <c r="A2144" t="s">
        <v>1272</v>
      </c>
      <c r="B2144" s="57">
        <v>46063</v>
      </c>
      <c r="C2144" s="57">
        <v>46120</v>
      </c>
      <c r="D2144" t="s">
        <v>11676</v>
      </c>
      <c r="E2144" t="s">
        <v>1274</v>
      </c>
      <c r="F2144" t="s">
        <v>36</v>
      </c>
      <c r="G2144" t="s">
        <v>1076</v>
      </c>
      <c r="H2144" t="s">
        <v>159</v>
      </c>
      <c r="I2144" t="s">
        <v>39</v>
      </c>
      <c r="J2144" t="s">
        <v>17833</v>
      </c>
      <c r="K2144" t="s">
        <v>17834</v>
      </c>
      <c r="L2144" s="66">
        <v>58</v>
      </c>
      <c r="M2144" s="66">
        <v>0</v>
      </c>
      <c r="N2144" t="s">
        <v>160</v>
      </c>
      <c r="O2144" t="s">
        <v>1251</v>
      </c>
      <c r="P2144" t="s">
        <v>41</v>
      </c>
      <c r="Q2144" t="s">
        <v>10492</v>
      </c>
      <c r="R2144" t="s">
        <v>14819</v>
      </c>
      <c r="S2144" t="s">
        <v>14820</v>
      </c>
      <c r="T2144" t="s">
        <v>160</v>
      </c>
      <c r="U2144" s="57">
        <v>46063</v>
      </c>
      <c r="V2144" s="57">
        <v>46120</v>
      </c>
      <c r="W2144" s="65">
        <f t="shared" si="33"/>
        <v>58</v>
      </c>
    </row>
    <row r="2145" spans="1:23" ht="13.5" x14ac:dyDescent="0.25">
      <c r="A2145" t="s">
        <v>2035</v>
      </c>
      <c r="B2145" s="57">
        <v>46093</v>
      </c>
      <c r="C2145" s="57">
        <v>46120</v>
      </c>
      <c r="D2145" t="s">
        <v>11676</v>
      </c>
      <c r="E2145" t="s">
        <v>2036</v>
      </c>
      <c r="F2145" t="s">
        <v>36</v>
      </c>
      <c r="G2145" t="s">
        <v>57</v>
      </c>
      <c r="H2145" t="s">
        <v>159</v>
      </c>
      <c r="I2145" t="s">
        <v>39</v>
      </c>
      <c r="J2145" t="s">
        <v>17833</v>
      </c>
      <c r="K2145" t="s">
        <v>17834</v>
      </c>
      <c r="L2145" s="66">
        <v>28</v>
      </c>
      <c r="M2145" s="66">
        <v>0</v>
      </c>
      <c r="N2145" t="s">
        <v>160</v>
      </c>
      <c r="O2145" t="s">
        <v>1937</v>
      </c>
      <c r="P2145" t="s">
        <v>41</v>
      </c>
      <c r="Q2145" t="s">
        <v>10641</v>
      </c>
      <c r="R2145" t="s">
        <v>14768</v>
      </c>
      <c r="S2145" t="s">
        <v>14769</v>
      </c>
      <c r="T2145" t="s">
        <v>160</v>
      </c>
      <c r="U2145" s="57">
        <v>46093</v>
      </c>
      <c r="V2145" s="57">
        <v>46120</v>
      </c>
      <c r="W2145" s="65">
        <f t="shared" si="33"/>
        <v>28</v>
      </c>
    </row>
    <row r="2146" spans="1:23" ht="13.5" x14ac:dyDescent="0.25">
      <c r="A2146" t="s">
        <v>2479</v>
      </c>
      <c r="B2146" s="57">
        <v>46093</v>
      </c>
      <c r="C2146" s="57">
        <v>46120</v>
      </c>
      <c r="D2146" t="s">
        <v>11676</v>
      </c>
      <c r="E2146" t="s">
        <v>2578</v>
      </c>
      <c r="F2146" t="s">
        <v>36</v>
      </c>
      <c r="G2146" t="s">
        <v>57</v>
      </c>
      <c r="H2146" t="s">
        <v>38</v>
      </c>
      <c r="I2146" t="s">
        <v>39</v>
      </c>
      <c r="J2146" t="s">
        <v>17833</v>
      </c>
      <c r="K2146" t="s">
        <v>17834</v>
      </c>
      <c r="L2146" s="66">
        <v>28</v>
      </c>
      <c r="M2146" s="66">
        <v>0</v>
      </c>
      <c r="N2146" t="s">
        <v>38</v>
      </c>
      <c r="O2146" t="s">
        <v>2521</v>
      </c>
      <c r="P2146" t="s">
        <v>41</v>
      </c>
      <c r="Q2146" t="s">
        <v>2551</v>
      </c>
      <c r="R2146" t="s">
        <v>12329</v>
      </c>
      <c r="S2146" t="s">
        <v>12330</v>
      </c>
      <c r="T2146" t="s">
        <v>38</v>
      </c>
      <c r="U2146" s="57">
        <v>46093</v>
      </c>
      <c r="V2146" s="57">
        <v>46120</v>
      </c>
      <c r="W2146" s="65">
        <f t="shared" si="33"/>
        <v>28</v>
      </c>
    </row>
    <row r="2147" spans="1:23" ht="13.5" x14ac:dyDescent="0.25">
      <c r="A2147" t="s">
        <v>7588</v>
      </c>
      <c r="B2147" s="57">
        <v>46119</v>
      </c>
      <c r="C2147" s="57">
        <v>46120</v>
      </c>
      <c r="D2147" t="s">
        <v>11676</v>
      </c>
      <c r="E2147" t="s">
        <v>7594</v>
      </c>
      <c r="F2147" t="s">
        <v>36</v>
      </c>
      <c r="G2147" t="s">
        <v>7580</v>
      </c>
      <c r="H2147" t="s">
        <v>7513</v>
      </c>
      <c r="I2147" t="s">
        <v>39</v>
      </c>
      <c r="J2147" t="s">
        <v>18361</v>
      </c>
      <c r="K2147" t="s">
        <v>18362</v>
      </c>
      <c r="L2147" s="66">
        <v>2</v>
      </c>
      <c r="M2147" s="66">
        <v>0</v>
      </c>
      <c r="N2147" t="s">
        <v>7554</v>
      </c>
      <c r="O2147" t="s">
        <v>7555</v>
      </c>
      <c r="P2147" t="s">
        <v>7061</v>
      </c>
      <c r="Q2147" t="s">
        <v>224</v>
      </c>
      <c r="R2147"/>
      <c r="S2147"/>
      <c r="T2147"/>
      <c r="U2147" s="57">
        <v>46119</v>
      </c>
      <c r="V2147" s="57">
        <v>46120</v>
      </c>
      <c r="W2147" s="65">
        <f t="shared" si="33"/>
        <v>2</v>
      </c>
    </row>
    <row r="2148" spans="1:23" ht="13.5" x14ac:dyDescent="0.25">
      <c r="A2148" t="s">
        <v>735</v>
      </c>
      <c r="B2148" s="57">
        <v>46120</v>
      </c>
      <c r="C2148" s="57">
        <v>46120</v>
      </c>
      <c r="D2148" t="s">
        <v>11676</v>
      </c>
      <c r="E2148" t="s">
        <v>737</v>
      </c>
      <c r="F2148" t="s">
        <v>36</v>
      </c>
      <c r="G2148" t="s">
        <v>96</v>
      </c>
      <c r="H2148" t="s">
        <v>38</v>
      </c>
      <c r="I2148" t="s">
        <v>39</v>
      </c>
      <c r="J2148" t="s">
        <v>17833</v>
      </c>
      <c r="K2148" t="s">
        <v>17834</v>
      </c>
      <c r="L2148" s="66">
        <v>1</v>
      </c>
      <c r="M2148" s="66">
        <v>0</v>
      </c>
      <c r="N2148" t="s">
        <v>38</v>
      </c>
      <c r="O2148" t="s">
        <v>734</v>
      </c>
      <c r="P2148" t="s">
        <v>41</v>
      </c>
      <c r="Q2148" t="s">
        <v>10410</v>
      </c>
      <c r="R2148" t="s">
        <v>13857</v>
      </c>
      <c r="S2148" t="s">
        <v>13858</v>
      </c>
      <c r="T2148" t="s">
        <v>38</v>
      </c>
      <c r="U2148" s="57">
        <v>46120</v>
      </c>
      <c r="V2148" s="57">
        <v>46120</v>
      </c>
      <c r="W2148" s="65">
        <f t="shared" si="33"/>
        <v>1</v>
      </c>
    </row>
    <row r="2149" spans="1:23" ht="13.5" x14ac:dyDescent="0.25">
      <c r="A2149" t="s">
        <v>6772</v>
      </c>
      <c r="B2149" s="57">
        <v>46023</v>
      </c>
      <c r="C2149" s="57">
        <v>46121</v>
      </c>
      <c r="D2149" t="s">
        <v>11676</v>
      </c>
      <c r="E2149" t="s">
        <v>6773</v>
      </c>
      <c r="F2149" t="s">
        <v>36</v>
      </c>
      <c r="G2149" t="s">
        <v>44</v>
      </c>
      <c r="H2149" t="s">
        <v>6774</v>
      </c>
      <c r="I2149" t="s">
        <v>39</v>
      </c>
      <c r="J2149" t="s">
        <v>17572</v>
      </c>
      <c r="K2149" t="s">
        <v>17573</v>
      </c>
      <c r="L2149" s="66">
        <v>99</v>
      </c>
      <c r="M2149" s="66">
        <v>0</v>
      </c>
      <c r="N2149" t="s">
        <v>6774</v>
      </c>
      <c r="O2149" t="s">
        <v>6775</v>
      </c>
      <c r="P2149" t="s">
        <v>11679</v>
      </c>
      <c r="Q2149" t="s">
        <v>224</v>
      </c>
      <c r="R2149"/>
      <c r="S2149"/>
      <c r="T2149"/>
      <c r="U2149" s="57">
        <v>46023</v>
      </c>
      <c r="V2149" s="57">
        <v>46121</v>
      </c>
      <c r="W2149" s="65">
        <f t="shared" si="33"/>
        <v>99</v>
      </c>
    </row>
    <row r="2150" spans="1:23" ht="13.5" x14ac:dyDescent="0.25">
      <c r="A2150" t="s">
        <v>9951</v>
      </c>
      <c r="B2150" s="57">
        <v>46023</v>
      </c>
      <c r="C2150" s="57">
        <v>46121</v>
      </c>
      <c r="D2150" t="s">
        <v>11676</v>
      </c>
      <c r="E2150" t="s">
        <v>9952</v>
      </c>
      <c r="F2150" t="s">
        <v>36</v>
      </c>
      <c r="G2150" t="s">
        <v>37</v>
      </c>
      <c r="H2150" t="s">
        <v>9426</v>
      </c>
      <c r="I2150" t="s">
        <v>39</v>
      </c>
      <c r="J2150" t="s">
        <v>17833</v>
      </c>
      <c r="K2150" t="s">
        <v>17834</v>
      </c>
      <c r="L2150" s="66">
        <v>99</v>
      </c>
      <c r="M2150" s="66">
        <v>0</v>
      </c>
      <c r="N2150" t="s">
        <v>9427</v>
      </c>
      <c r="O2150" t="s">
        <v>9944</v>
      </c>
      <c r="P2150" t="s">
        <v>11678</v>
      </c>
      <c r="Q2150" t="s">
        <v>10008</v>
      </c>
      <c r="R2150" t="s">
        <v>15107</v>
      </c>
      <c r="S2150" t="s">
        <v>15108</v>
      </c>
      <c r="T2150" t="s">
        <v>9427</v>
      </c>
      <c r="U2150" s="57">
        <v>46023</v>
      </c>
      <c r="V2150" s="57">
        <v>46121</v>
      </c>
      <c r="W2150" s="65">
        <f t="shared" si="33"/>
        <v>99</v>
      </c>
    </row>
    <row r="2151" spans="1:23" ht="13.5" x14ac:dyDescent="0.25">
      <c r="A2151" t="s">
        <v>6790</v>
      </c>
      <c r="B2151" s="57">
        <v>46023</v>
      </c>
      <c r="C2151" s="57">
        <v>46121</v>
      </c>
      <c r="D2151" t="s">
        <v>11676</v>
      </c>
      <c r="E2151" t="s">
        <v>6791</v>
      </c>
      <c r="F2151" t="s">
        <v>36</v>
      </c>
      <c r="G2151" t="s">
        <v>44</v>
      </c>
      <c r="H2151" t="s">
        <v>6792</v>
      </c>
      <c r="I2151" t="s">
        <v>39</v>
      </c>
      <c r="J2151" t="s">
        <v>17572</v>
      </c>
      <c r="K2151" t="s">
        <v>17573</v>
      </c>
      <c r="L2151" s="66">
        <v>99</v>
      </c>
      <c r="M2151" s="66">
        <v>0</v>
      </c>
      <c r="N2151" t="s">
        <v>6793</v>
      </c>
      <c r="O2151" t="s">
        <v>6775</v>
      </c>
      <c r="P2151" t="s">
        <v>11679</v>
      </c>
      <c r="Q2151" t="s">
        <v>224</v>
      </c>
      <c r="R2151"/>
      <c r="S2151"/>
      <c r="T2151"/>
      <c r="U2151" s="57">
        <v>46023</v>
      </c>
      <c r="V2151" s="57">
        <v>46121</v>
      </c>
      <c r="W2151" s="65">
        <f t="shared" si="33"/>
        <v>99</v>
      </c>
    </row>
    <row r="2152" spans="1:23" ht="13.5" x14ac:dyDescent="0.25">
      <c r="A2152" t="s">
        <v>6783</v>
      </c>
      <c r="B2152" s="57">
        <v>46023</v>
      </c>
      <c r="C2152" s="57">
        <v>46121</v>
      </c>
      <c r="D2152" t="s">
        <v>11676</v>
      </c>
      <c r="E2152" t="s">
        <v>6784</v>
      </c>
      <c r="F2152" t="s">
        <v>36</v>
      </c>
      <c r="G2152" t="s">
        <v>44</v>
      </c>
      <c r="H2152" t="s">
        <v>6774</v>
      </c>
      <c r="I2152" t="s">
        <v>39</v>
      </c>
      <c r="J2152" t="s">
        <v>17572</v>
      </c>
      <c r="K2152" t="s">
        <v>17573</v>
      </c>
      <c r="L2152" s="66">
        <v>99</v>
      </c>
      <c r="M2152" s="66">
        <v>0</v>
      </c>
      <c r="N2152" t="s">
        <v>6774</v>
      </c>
      <c r="O2152" t="s">
        <v>6775</v>
      </c>
      <c r="P2152" t="s">
        <v>11679</v>
      </c>
      <c r="Q2152" t="s">
        <v>224</v>
      </c>
      <c r="R2152"/>
      <c r="S2152"/>
      <c r="T2152"/>
      <c r="U2152" s="57">
        <v>46023</v>
      </c>
      <c r="V2152" s="57">
        <v>46121</v>
      </c>
      <c r="W2152" s="65">
        <f t="shared" si="33"/>
        <v>99</v>
      </c>
    </row>
    <row r="2153" spans="1:23" ht="13.5" x14ac:dyDescent="0.25">
      <c r="A2153" t="s">
        <v>6952</v>
      </c>
      <c r="B2153" s="57">
        <v>46023</v>
      </c>
      <c r="C2153" s="57">
        <v>46121</v>
      </c>
      <c r="D2153" t="s">
        <v>11676</v>
      </c>
      <c r="E2153" t="s">
        <v>6953</v>
      </c>
      <c r="F2153" t="s">
        <v>36</v>
      </c>
      <c r="G2153" t="s">
        <v>44</v>
      </c>
      <c r="H2153" t="s">
        <v>6734</v>
      </c>
      <c r="I2153" t="s">
        <v>39</v>
      </c>
      <c r="J2153" t="s">
        <v>17572</v>
      </c>
      <c r="K2153" t="s">
        <v>17573</v>
      </c>
      <c r="L2153" s="66">
        <v>99</v>
      </c>
      <c r="M2153" s="66">
        <v>0</v>
      </c>
      <c r="N2153" t="s">
        <v>6734</v>
      </c>
      <c r="O2153" t="s">
        <v>6921</v>
      </c>
      <c r="P2153" t="s">
        <v>11679</v>
      </c>
      <c r="Q2153" t="s">
        <v>224</v>
      </c>
      <c r="R2153"/>
      <c r="S2153"/>
      <c r="T2153"/>
      <c r="U2153" s="57">
        <v>46023</v>
      </c>
      <c r="V2153" s="57">
        <v>46121</v>
      </c>
      <c r="W2153" s="65">
        <f t="shared" si="33"/>
        <v>99</v>
      </c>
    </row>
    <row r="2154" spans="1:23" ht="13.5" x14ac:dyDescent="0.25">
      <c r="A2154" t="s">
        <v>3793</v>
      </c>
      <c r="B2154" s="57">
        <v>46023</v>
      </c>
      <c r="C2154" s="57">
        <v>46121</v>
      </c>
      <c r="D2154" t="s">
        <v>11676</v>
      </c>
      <c r="E2154" t="s">
        <v>3794</v>
      </c>
      <c r="F2154" t="s">
        <v>36</v>
      </c>
      <c r="G2154" t="s">
        <v>100</v>
      </c>
      <c r="H2154" t="s">
        <v>38</v>
      </c>
      <c r="I2154" t="s">
        <v>39</v>
      </c>
      <c r="J2154" t="s">
        <v>17833</v>
      </c>
      <c r="K2154" t="s">
        <v>17834</v>
      </c>
      <c r="L2154" s="66">
        <v>99</v>
      </c>
      <c r="M2154" s="66">
        <v>0</v>
      </c>
      <c r="N2154" t="s">
        <v>38</v>
      </c>
      <c r="O2154" t="s">
        <v>3744</v>
      </c>
      <c r="P2154" t="s">
        <v>41</v>
      </c>
      <c r="Q2154" t="s">
        <v>10927</v>
      </c>
      <c r="R2154" t="s">
        <v>15105</v>
      </c>
      <c r="S2154" t="s">
        <v>15106</v>
      </c>
      <c r="T2154" t="s">
        <v>38</v>
      </c>
      <c r="U2154" s="57">
        <v>46023</v>
      </c>
      <c r="V2154" s="57">
        <v>46121</v>
      </c>
      <c r="W2154" s="65">
        <f t="shared" si="33"/>
        <v>99</v>
      </c>
    </row>
    <row r="2155" spans="1:23" ht="13.5" x14ac:dyDescent="0.25">
      <c r="A2155" t="s">
        <v>6796</v>
      </c>
      <c r="B2155" s="57">
        <v>46023</v>
      </c>
      <c r="C2155" s="57">
        <v>46121</v>
      </c>
      <c r="D2155" t="s">
        <v>11676</v>
      </c>
      <c r="E2155" t="s">
        <v>6797</v>
      </c>
      <c r="F2155" t="s">
        <v>36</v>
      </c>
      <c r="G2155" t="s">
        <v>44</v>
      </c>
      <c r="H2155" t="s">
        <v>6792</v>
      </c>
      <c r="I2155" t="s">
        <v>39</v>
      </c>
      <c r="J2155" t="s">
        <v>17572</v>
      </c>
      <c r="K2155" t="s">
        <v>17573</v>
      </c>
      <c r="L2155" s="66">
        <v>99</v>
      </c>
      <c r="M2155" s="66">
        <v>0</v>
      </c>
      <c r="N2155" t="s">
        <v>6793</v>
      </c>
      <c r="O2155" t="s">
        <v>6775</v>
      </c>
      <c r="P2155" t="s">
        <v>11679</v>
      </c>
      <c r="Q2155" t="s">
        <v>224</v>
      </c>
      <c r="R2155"/>
      <c r="S2155"/>
      <c r="T2155"/>
      <c r="U2155" s="57">
        <v>46023</v>
      </c>
      <c r="V2155" s="57">
        <v>46121</v>
      </c>
      <c r="W2155" s="65">
        <f t="shared" si="33"/>
        <v>99</v>
      </c>
    </row>
    <row r="2156" spans="1:23" ht="13.5" x14ac:dyDescent="0.25">
      <c r="A2156" t="s">
        <v>3271</v>
      </c>
      <c r="B2156" s="57">
        <v>46068</v>
      </c>
      <c r="C2156" s="57">
        <v>46121</v>
      </c>
      <c r="D2156" t="s">
        <v>11676</v>
      </c>
      <c r="E2156" t="s">
        <v>3777</v>
      </c>
      <c r="F2156" t="s">
        <v>36</v>
      </c>
      <c r="G2156" t="s">
        <v>37</v>
      </c>
      <c r="H2156" t="s">
        <v>38</v>
      </c>
      <c r="I2156" t="s">
        <v>39</v>
      </c>
      <c r="J2156" t="s">
        <v>17833</v>
      </c>
      <c r="K2156" t="s">
        <v>17834</v>
      </c>
      <c r="L2156" s="66">
        <v>54</v>
      </c>
      <c r="M2156" s="66">
        <v>0</v>
      </c>
      <c r="N2156" t="s">
        <v>38</v>
      </c>
      <c r="O2156" t="s">
        <v>3744</v>
      </c>
      <c r="P2156" t="s">
        <v>41</v>
      </c>
      <c r="Q2156" t="s">
        <v>10926</v>
      </c>
      <c r="R2156" t="s">
        <v>16440</v>
      </c>
      <c r="S2156" t="s">
        <v>16441</v>
      </c>
      <c r="T2156" t="s">
        <v>38</v>
      </c>
      <c r="U2156" s="57">
        <v>46068</v>
      </c>
      <c r="V2156" s="57">
        <v>46121</v>
      </c>
      <c r="W2156" s="65">
        <f t="shared" si="33"/>
        <v>54</v>
      </c>
    </row>
    <row r="2157" spans="1:23" ht="13.5" x14ac:dyDescent="0.25">
      <c r="A2157" t="s">
        <v>2439</v>
      </c>
      <c r="B2157" s="57">
        <v>46071</v>
      </c>
      <c r="C2157" s="57">
        <v>46121</v>
      </c>
      <c r="D2157" t="s">
        <v>11676</v>
      </c>
      <c r="E2157" t="s">
        <v>2441</v>
      </c>
      <c r="F2157" t="s">
        <v>36</v>
      </c>
      <c r="G2157" t="s">
        <v>100</v>
      </c>
      <c r="H2157" t="s">
        <v>38</v>
      </c>
      <c r="I2157" t="s">
        <v>39</v>
      </c>
      <c r="J2157" t="s">
        <v>17833</v>
      </c>
      <c r="K2157" t="s">
        <v>17834</v>
      </c>
      <c r="L2157" s="66">
        <v>51</v>
      </c>
      <c r="M2157" s="66">
        <v>0</v>
      </c>
      <c r="N2157" t="s">
        <v>38</v>
      </c>
      <c r="O2157" t="s">
        <v>2434</v>
      </c>
      <c r="P2157" t="s">
        <v>41</v>
      </c>
      <c r="Q2157" t="s">
        <v>2453</v>
      </c>
      <c r="R2157" t="s">
        <v>13391</v>
      </c>
      <c r="S2157" t="s">
        <v>13392</v>
      </c>
      <c r="T2157" t="s">
        <v>38</v>
      </c>
      <c r="U2157" s="57">
        <v>46071</v>
      </c>
      <c r="V2157" s="57">
        <v>46121</v>
      </c>
      <c r="W2157" s="65">
        <f t="shared" si="33"/>
        <v>51</v>
      </c>
    </row>
    <row r="2158" spans="1:23" ht="13.5" x14ac:dyDescent="0.25">
      <c r="A2158" t="s">
        <v>2968</v>
      </c>
      <c r="B2158" s="57">
        <v>46088</v>
      </c>
      <c r="C2158" s="57">
        <v>46121</v>
      </c>
      <c r="D2158" t="s">
        <v>11676</v>
      </c>
      <c r="E2158" t="s">
        <v>3135</v>
      </c>
      <c r="F2158" t="s">
        <v>36</v>
      </c>
      <c r="G2158" t="s">
        <v>37</v>
      </c>
      <c r="H2158" t="s">
        <v>38</v>
      </c>
      <c r="I2158" t="s">
        <v>39</v>
      </c>
      <c r="J2158" t="s">
        <v>17833</v>
      </c>
      <c r="K2158" t="s">
        <v>17834</v>
      </c>
      <c r="L2158" s="66">
        <v>34</v>
      </c>
      <c r="M2158" s="66">
        <v>0</v>
      </c>
      <c r="N2158" t="s">
        <v>38</v>
      </c>
      <c r="O2158" t="s">
        <v>3107</v>
      </c>
      <c r="P2158" t="s">
        <v>41</v>
      </c>
      <c r="Q2158" t="s">
        <v>3139</v>
      </c>
      <c r="R2158" t="s">
        <v>12573</v>
      </c>
      <c r="S2158" t="s">
        <v>12574</v>
      </c>
      <c r="T2158" t="s">
        <v>38</v>
      </c>
      <c r="U2158" s="57">
        <v>46088</v>
      </c>
      <c r="V2158" s="57">
        <v>46121</v>
      </c>
      <c r="W2158" s="65">
        <f t="shared" si="33"/>
        <v>34</v>
      </c>
    </row>
    <row r="2159" spans="1:23" ht="13.5" x14ac:dyDescent="0.25">
      <c r="A2159" t="s">
        <v>185</v>
      </c>
      <c r="B2159" s="57">
        <v>46105</v>
      </c>
      <c r="C2159" s="57">
        <v>46121</v>
      </c>
      <c r="D2159" t="s">
        <v>11676</v>
      </c>
      <c r="E2159" t="s">
        <v>186</v>
      </c>
      <c r="F2159" t="s">
        <v>36</v>
      </c>
      <c r="G2159" t="s">
        <v>37</v>
      </c>
      <c r="H2159" t="s">
        <v>38</v>
      </c>
      <c r="I2159" t="s">
        <v>39</v>
      </c>
      <c r="J2159" t="s">
        <v>17833</v>
      </c>
      <c r="K2159" t="s">
        <v>17834</v>
      </c>
      <c r="L2159" s="66">
        <v>17</v>
      </c>
      <c r="M2159" s="66">
        <v>0</v>
      </c>
      <c r="N2159" t="s">
        <v>38</v>
      </c>
      <c r="O2159" t="s">
        <v>181</v>
      </c>
      <c r="P2159" t="s">
        <v>41</v>
      </c>
      <c r="Q2159" t="s">
        <v>10301</v>
      </c>
      <c r="R2159" t="s">
        <v>16270</v>
      </c>
      <c r="S2159" t="s">
        <v>16271</v>
      </c>
      <c r="T2159" t="s">
        <v>38</v>
      </c>
      <c r="U2159" s="57">
        <v>46105</v>
      </c>
      <c r="V2159" s="57">
        <v>46121</v>
      </c>
      <c r="W2159" s="65">
        <f t="shared" si="33"/>
        <v>17</v>
      </c>
    </row>
    <row r="2160" spans="1:23" ht="13.5" x14ac:dyDescent="0.25">
      <c r="A2160" t="s">
        <v>5373</v>
      </c>
      <c r="B2160" s="57">
        <v>46114</v>
      </c>
      <c r="C2160" s="57">
        <v>46121</v>
      </c>
      <c r="D2160" t="s">
        <v>11676</v>
      </c>
      <c r="E2160" t="s">
        <v>5375</v>
      </c>
      <c r="F2160" t="s">
        <v>36</v>
      </c>
      <c r="G2160" t="s">
        <v>37</v>
      </c>
      <c r="H2160" t="s">
        <v>38</v>
      </c>
      <c r="I2160" t="s">
        <v>39</v>
      </c>
      <c r="J2160" t="s">
        <v>17833</v>
      </c>
      <c r="K2160" t="s">
        <v>17834</v>
      </c>
      <c r="L2160" s="66">
        <v>8</v>
      </c>
      <c r="M2160" s="66">
        <v>0</v>
      </c>
      <c r="N2160" t="s">
        <v>38</v>
      </c>
      <c r="O2160" t="s">
        <v>5344</v>
      </c>
      <c r="P2160" t="s">
        <v>41</v>
      </c>
      <c r="Q2160" t="s">
        <v>11103</v>
      </c>
      <c r="R2160" t="s">
        <v>14370</v>
      </c>
      <c r="S2160" t="s">
        <v>14371</v>
      </c>
      <c r="T2160" t="s">
        <v>38</v>
      </c>
      <c r="U2160" s="57">
        <v>46114</v>
      </c>
      <c r="V2160" s="57">
        <v>46121</v>
      </c>
      <c r="W2160" s="65">
        <f t="shared" si="33"/>
        <v>8</v>
      </c>
    </row>
    <row r="2161" spans="1:23" ht="13.5" x14ac:dyDescent="0.25">
      <c r="A2161" t="s">
        <v>3129</v>
      </c>
      <c r="B2161" s="57">
        <v>46115</v>
      </c>
      <c r="C2161" s="57">
        <v>46121</v>
      </c>
      <c r="D2161" t="s">
        <v>11676</v>
      </c>
      <c r="E2161" t="s">
        <v>3130</v>
      </c>
      <c r="F2161" t="s">
        <v>36</v>
      </c>
      <c r="G2161" t="s">
        <v>37</v>
      </c>
      <c r="H2161" t="s">
        <v>38</v>
      </c>
      <c r="I2161" t="s">
        <v>39</v>
      </c>
      <c r="J2161" t="s">
        <v>17833</v>
      </c>
      <c r="K2161" t="s">
        <v>17834</v>
      </c>
      <c r="L2161" s="66">
        <v>7</v>
      </c>
      <c r="M2161" s="66">
        <v>0</v>
      </c>
      <c r="N2161" t="s">
        <v>38</v>
      </c>
      <c r="O2161" t="s">
        <v>3107</v>
      </c>
      <c r="P2161" t="s">
        <v>41</v>
      </c>
      <c r="Q2161" t="s">
        <v>10450</v>
      </c>
      <c r="R2161" t="s">
        <v>14644</v>
      </c>
      <c r="S2161" t="s">
        <v>14645</v>
      </c>
      <c r="T2161" t="s">
        <v>38</v>
      </c>
      <c r="U2161" s="57">
        <v>46115</v>
      </c>
      <c r="V2161" s="57">
        <v>46121</v>
      </c>
      <c r="W2161" s="65">
        <f t="shared" si="33"/>
        <v>7</v>
      </c>
    </row>
    <row r="2162" spans="1:23" ht="13.5" x14ac:dyDescent="0.25">
      <c r="A2162" t="s">
        <v>9560</v>
      </c>
      <c r="B2162" s="57">
        <v>46120</v>
      </c>
      <c r="C2162" s="57">
        <v>46121</v>
      </c>
      <c r="D2162" t="s">
        <v>11676</v>
      </c>
      <c r="E2162" t="s">
        <v>9562</v>
      </c>
      <c r="F2162" t="s">
        <v>36</v>
      </c>
      <c r="G2162" t="s">
        <v>37</v>
      </c>
      <c r="H2162" t="s">
        <v>9426</v>
      </c>
      <c r="I2162" t="s">
        <v>39</v>
      </c>
      <c r="J2162" t="s">
        <v>17833</v>
      </c>
      <c r="K2162" t="s">
        <v>17834</v>
      </c>
      <c r="L2162" s="66">
        <v>2</v>
      </c>
      <c r="M2162" s="66">
        <v>0</v>
      </c>
      <c r="N2162" t="s">
        <v>9427</v>
      </c>
      <c r="O2162" t="s">
        <v>9428</v>
      </c>
      <c r="P2162" t="s">
        <v>11678</v>
      </c>
      <c r="Q2162" t="s">
        <v>11426</v>
      </c>
      <c r="R2162" t="s">
        <v>14807</v>
      </c>
      <c r="S2162" t="s">
        <v>14808</v>
      </c>
      <c r="T2162" t="s">
        <v>9427</v>
      </c>
      <c r="U2162" s="57">
        <v>46120</v>
      </c>
      <c r="V2162" s="57">
        <v>46121</v>
      </c>
      <c r="W2162" s="65">
        <f t="shared" si="33"/>
        <v>2</v>
      </c>
    </row>
    <row r="2163" spans="1:23" ht="13.5" x14ac:dyDescent="0.25">
      <c r="A2163" t="s">
        <v>8907</v>
      </c>
      <c r="B2163" s="57">
        <v>46120</v>
      </c>
      <c r="C2163" s="57">
        <v>46121</v>
      </c>
      <c r="D2163" t="s">
        <v>11676</v>
      </c>
      <c r="E2163" t="s">
        <v>9576</v>
      </c>
      <c r="F2163" t="s">
        <v>36</v>
      </c>
      <c r="G2163" t="s">
        <v>37</v>
      </c>
      <c r="H2163" t="s">
        <v>9426</v>
      </c>
      <c r="I2163" t="s">
        <v>39</v>
      </c>
      <c r="J2163" t="s">
        <v>17833</v>
      </c>
      <c r="K2163" t="s">
        <v>17834</v>
      </c>
      <c r="L2163" s="66">
        <v>2</v>
      </c>
      <c r="M2163" s="66">
        <v>0</v>
      </c>
      <c r="N2163" t="s">
        <v>9427</v>
      </c>
      <c r="O2163" t="s">
        <v>9428</v>
      </c>
      <c r="P2163" t="s">
        <v>11678</v>
      </c>
      <c r="Q2163" t="s">
        <v>11430</v>
      </c>
      <c r="R2163" t="s">
        <v>16803</v>
      </c>
      <c r="S2163" t="s">
        <v>16804</v>
      </c>
      <c r="T2163" t="s">
        <v>9427</v>
      </c>
      <c r="U2163" s="57">
        <v>46120</v>
      </c>
      <c r="V2163" s="57">
        <v>46121</v>
      </c>
      <c r="W2163" s="65">
        <f t="shared" si="33"/>
        <v>2</v>
      </c>
    </row>
    <row r="2164" spans="1:23" ht="13.5" x14ac:dyDescent="0.25">
      <c r="A2164" t="s">
        <v>7614</v>
      </c>
      <c r="B2164" s="57">
        <v>46120</v>
      </c>
      <c r="C2164" s="57">
        <v>46121</v>
      </c>
      <c r="D2164" t="s">
        <v>11676</v>
      </c>
      <c r="E2164" t="s">
        <v>7619</v>
      </c>
      <c r="F2164" t="s">
        <v>36</v>
      </c>
      <c r="G2164" t="s">
        <v>7580</v>
      </c>
      <c r="H2164" t="s">
        <v>7513</v>
      </c>
      <c r="I2164" t="s">
        <v>39</v>
      </c>
      <c r="J2164" t="s">
        <v>18361</v>
      </c>
      <c r="K2164" t="s">
        <v>18362</v>
      </c>
      <c r="L2164" s="66">
        <v>2</v>
      </c>
      <c r="M2164" s="66">
        <v>0</v>
      </c>
      <c r="N2164" t="s">
        <v>7554</v>
      </c>
      <c r="O2164" t="s">
        <v>7555</v>
      </c>
      <c r="P2164" t="s">
        <v>7061</v>
      </c>
      <c r="Q2164" t="s">
        <v>224</v>
      </c>
      <c r="R2164"/>
      <c r="S2164"/>
      <c r="T2164"/>
      <c r="U2164" s="57">
        <v>46120</v>
      </c>
      <c r="V2164" s="57">
        <v>46121</v>
      </c>
      <c r="W2164" s="65">
        <f t="shared" si="33"/>
        <v>2</v>
      </c>
    </row>
    <row r="2165" spans="1:23" ht="13.5" x14ac:dyDescent="0.25">
      <c r="A2165" t="s">
        <v>8084</v>
      </c>
      <c r="B2165" s="57">
        <v>46120</v>
      </c>
      <c r="C2165" s="57">
        <v>46121</v>
      </c>
      <c r="D2165" t="s">
        <v>11676</v>
      </c>
      <c r="E2165" t="s">
        <v>8086</v>
      </c>
      <c r="F2165" t="s">
        <v>49</v>
      </c>
      <c r="G2165" t="s">
        <v>50</v>
      </c>
      <c r="H2165" t="s">
        <v>8065</v>
      </c>
      <c r="I2165" t="s">
        <v>39</v>
      </c>
      <c r="J2165" t="s">
        <v>17756</v>
      </c>
      <c r="K2165" t="s">
        <v>17757</v>
      </c>
      <c r="L2165" s="66">
        <v>2</v>
      </c>
      <c r="M2165" s="66">
        <v>0</v>
      </c>
      <c r="N2165" t="s">
        <v>8065</v>
      </c>
      <c r="O2165" t="s">
        <v>8066</v>
      </c>
      <c r="P2165" t="s">
        <v>7061</v>
      </c>
      <c r="Q2165" t="s">
        <v>224</v>
      </c>
      <c r="R2165"/>
      <c r="S2165"/>
      <c r="T2165"/>
      <c r="U2165" s="57">
        <v>46120</v>
      </c>
      <c r="V2165" s="57">
        <v>46121</v>
      </c>
      <c r="W2165" s="65">
        <f t="shared" si="33"/>
        <v>2</v>
      </c>
    </row>
    <row r="2166" spans="1:23" ht="13.5" x14ac:dyDescent="0.25">
      <c r="A2166" t="s">
        <v>8072</v>
      </c>
      <c r="B2166" s="57">
        <v>46023</v>
      </c>
      <c r="C2166" s="57">
        <v>46122</v>
      </c>
      <c r="D2166" t="s">
        <v>11676</v>
      </c>
      <c r="E2166" t="s">
        <v>8073</v>
      </c>
      <c r="F2166" t="s">
        <v>36</v>
      </c>
      <c r="G2166" t="s">
        <v>44</v>
      </c>
      <c r="H2166" t="s">
        <v>8065</v>
      </c>
      <c r="I2166" t="s">
        <v>39</v>
      </c>
      <c r="J2166" t="s">
        <v>17572</v>
      </c>
      <c r="K2166" t="s">
        <v>17573</v>
      </c>
      <c r="L2166" s="66">
        <v>100</v>
      </c>
      <c r="M2166" s="66">
        <v>0</v>
      </c>
      <c r="N2166" t="s">
        <v>8065</v>
      </c>
      <c r="O2166" t="s">
        <v>8066</v>
      </c>
      <c r="P2166" t="s">
        <v>7061</v>
      </c>
      <c r="Q2166" t="s">
        <v>224</v>
      </c>
      <c r="R2166"/>
      <c r="S2166"/>
      <c r="T2166"/>
      <c r="U2166" s="57">
        <v>46023</v>
      </c>
      <c r="V2166" s="57">
        <v>46122</v>
      </c>
      <c r="W2166" s="65">
        <f t="shared" si="33"/>
        <v>100</v>
      </c>
    </row>
    <row r="2167" spans="1:23" ht="13.5" x14ac:dyDescent="0.25">
      <c r="A2167" t="s">
        <v>5971</v>
      </c>
      <c r="B2167" s="57">
        <v>46023</v>
      </c>
      <c r="C2167" s="57">
        <v>46122</v>
      </c>
      <c r="D2167" t="s">
        <v>11676</v>
      </c>
      <c r="E2167" t="s">
        <v>5972</v>
      </c>
      <c r="F2167" t="s">
        <v>36</v>
      </c>
      <c r="G2167" t="s">
        <v>130</v>
      </c>
      <c r="H2167" t="s">
        <v>38</v>
      </c>
      <c r="I2167" t="s">
        <v>39</v>
      </c>
      <c r="J2167" t="s">
        <v>17833</v>
      </c>
      <c r="K2167" t="s">
        <v>17834</v>
      </c>
      <c r="L2167" s="66">
        <v>100</v>
      </c>
      <c r="M2167" s="66">
        <v>0</v>
      </c>
      <c r="N2167" t="s">
        <v>38</v>
      </c>
      <c r="O2167" t="s">
        <v>5844</v>
      </c>
      <c r="P2167" t="s">
        <v>41</v>
      </c>
      <c r="Q2167" t="s">
        <v>11217</v>
      </c>
      <c r="R2167" t="s">
        <v>15111</v>
      </c>
      <c r="S2167" t="s">
        <v>15112</v>
      </c>
      <c r="T2167"/>
      <c r="U2167" s="57">
        <v>46023</v>
      </c>
      <c r="V2167" s="57">
        <v>46122</v>
      </c>
      <c r="W2167" s="65">
        <f t="shared" si="33"/>
        <v>100</v>
      </c>
    </row>
    <row r="2168" spans="1:23" ht="13.5" x14ac:dyDescent="0.25">
      <c r="A2168" t="s">
        <v>8020</v>
      </c>
      <c r="B2168" s="57">
        <v>46023</v>
      </c>
      <c r="C2168" s="57">
        <v>46122</v>
      </c>
      <c r="D2168" t="s">
        <v>11676</v>
      </c>
      <c r="E2168" t="s">
        <v>8021</v>
      </c>
      <c r="F2168" t="s">
        <v>36</v>
      </c>
      <c r="G2168" t="s">
        <v>44</v>
      </c>
      <c r="H2168" t="s">
        <v>8018</v>
      </c>
      <c r="I2168" t="s">
        <v>39</v>
      </c>
      <c r="J2168" t="s">
        <v>17572</v>
      </c>
      <c r="K2168" t="s">
        <v>17573</v>
      </c>
      <c r="L2168" s="66">
        <v>100</v>
      </c>
      <c r="M2168" s="66">
        <v>0</v>
      </c>
      <c r="N2168" t="s">
        <v>8018</v>
      </c>
      <c r="O2168" t="s">
        <v>8019</v>
      </c>
      <c r="P2168" t="s">
        <v>7061</v>
      </c>
      <c r="Q2168" t="s">
        <v>224</v>
      </c>
      <c r="R2168"/>
      <c r="S2168"/>
      <c r="T2168"/>
      <c r="U2168" s="57">
        <v>46023</v>
      </c>
      <c r="V2168" s="57">
        <v>46122</v>
      </c>
      <c r="W2168" s="65">
        <f t="shared" si="33"/>
        <v>100</v>
      </c>
    </row>
    <row r="2169" spans="1:23" ht="13.5" x14ac:dyDescent="0.25">
      <c r="A2169" t="s">
        <v>557</v>
      </c>
      <c r="B2169" s="57">
        <v>46023</v>
      </c>
      <c r="C2169" s="57">
        <v>46122</v>
      </c>
      <c r="D2169" t="s">
        <v>11676</v>
      </c>
      <c r="E2169" t="s">
        <v>558</v>
      </c>
      <c r="F2169" t="s">
        <v>36</v>
      </c>
      <c r="G2169" t="s">
        <v>37</v>
      </c>
      <c r="H2169" t="s">
        <v>241</v>
      </c>
      <c r="I2169" t="s">
        <v>39</v>
      </c>
      <c r="J2169" t="s">
        <v>17833</v>
      </c>
      <c r="K2169" t="s">
        <v>17834</v>
      </c>
      <c r="L2169" s="66">
        <v>100</v>
      </c>
      <c r="M2169" s="66">
        <v>0</v>
      </c>
      <c r="N2169" t="s">
        <v>242</v>
      </c>
      <c r="O2169" t="s">
        <v>359</v>
      </c>
      <c r="P2169" t="s">
        <v>41</v>
      </c>
      <c r="Q2169" t="s">
        <v>537</v>
      </c>
      <c r="R2169" t="s">
        <v>13163</v>
      </c>
      <c r="S2169" t="s">
        <v>13164</v>
      </c>
      <c r="T2169" t="s">
        <v>242</v>
      </c>
      <c r="U2169" s="57">
        <v>46023</v>
      </c>
      <c r="V2169" s="57">
        <v>46122</v>
      </c>
      <c r="W2169" s="65">
        <f t="shared" si="33"/>
        <v>100</v>
      </c>
    </row>
    <row r="2170" spans="1:23" ht="13.5" x14ac:dyDescent="0.25">
      <c r="A2170" t="s">
        <v>9779</v>
      </c>
      <c r="B2170" s="57">
        <v>46039</v>
      </c>
      <c r="C2170" s="57">
        <v>46122</v>
      </c>
      <c r="D2170" t="s">
        <v>11676</v>
      </c>
      <c r="E2170" t="s">
        <v>10013</v>
      </c>
      <c r="F2170" t="s">
        <v>36</v>
      </c>
      <c r="G2170" t="s">
        <v>37</v>
      </c>
      <c r="H2170" t="s">
        <v>9426</v>
      </c>
      <c r="I2170" t="s">
        <v>39</v>
      </c>
      <c r="J2170" t="s">
        <v>17833</v>
      </c>
      <c r="K2170" t="s">
        <v>17834</v>
      </c>
      <c r="L2170" s="66">
        <v>84</v>
      </c>
      <c r="M2170" s="66">
        <v>0</v>
      </c>
      <c r="N2170" t="s">
        <v>9427</v>
      </c>
      <c r="O2170" t="s">
        <v>9944</v>
      </c>
      <c r="P2170" t="s">
        <v>11678</v>
      </c>
      <c r="Q2170" t="s">
        <v>9942</v>
      </c>
      <c r="R2170" t="s">
        <v>15306</v>
      </c>
      <c r="S2170" t="s">
        <v>15307</v>
      </c>
      <c r="T2170" t="s">
        <v>9427</v>
      </c>
      <c r="U2170" s="57">
        <v>46039</v>
      </c>
      <c r="V2170" s="57">
        <v>46122</v>
      </c>
      <c r="W2170" s="65">
        <f t="shared" si="33"/>
        <v>84</v>
      </c>
    </row>
    <row r="2171" spans="1:23" ht="13.5" x14ac:dyDescent="0.25">
      <c r="A2171" t="s">
        <v>9540</v>
      </c>
      <c r="B2171" s="57">
        <v>46074</v>
      </c>
      <c r="C2171" s="57">
        <v>46122</v>
      </c>
      <c r="D2171" t="s">
        <v>11676</v>
      </c>
      <c r="E2171" t="s">
        <v>9542</v>
      </c>
      <c r="F2171" t="s">
        <v>36</v>
      </c>
      <c r="G2171" t="s">
        <v>37</v>
      </c>
      <c r="H2171" t="s">
        <v>9426</v>
      </c>
      <c r="I2171" t="s">
        <v>39</v>
      </c>
      <c r="J2171" t="s">
        <v>17833</v>
      </c>
      <c r="K2171" t="s">
        <v>17834</v>
      </c>
      <c r="L2171" s="66">
        <v>49</v>
      </c>
      <c r="M2171" s="66">
        <v>0</v>
      </c>
      <c r="N2171" t="s">
        <v>9427</v>
      </c>
      <c r="O2171" t="s">
        <v>9428</v>
      </c>
      <c r="P2171" t="s">
        <v>11678</v>
      </c>
      <c r="Q2171" t="s">
        <v>9751</v>
      </c>
      <c r="R2171" t="s">
        <v>12685</v>
      </c>
      <c r="S2171" t="s">
        <v>12686</v>
      </c>
      <c r="T2171" t="s">
        <v>9427</v>
      </c>
      <c r="U2171" s="57">
        <v>46074</v>
      </c>
      <c r="V2171" s="57">
        <v>46122</v>
      </c>
      <c r="W2171" s="65">
        <f t="shared" si="33"/>
        <v>49</v>
      </c>
    </row>
    <row r="2172" spans="1:23" ht="13.5" x14ac:dyDescent="0.25">
      <c r="A2172" t="s">
        <v>3088</v>
      </c>
      <c r="B2172" s="57">
        <v>46090</v>
      </c>
      <c r="C2172" s="57">
        <v>46122</v>
      </c>
      <c r="D2172" t="s">
        <v>11676</v>
      </c>
      <c r="E2172" t="s">
        <v>4703</v>
      </c>
      <c r="F2172" t="s">
        <v>36</v>
      </c>
      <c r="G2172" t="s">
        <v>37</v>
      </c>
      <c r="H2172" t="s">
        <v>159</v>
      </c>
      <c r="I2172" t="s">
        <v>39</v>
      </c>
      <c r="J2172" t="s">
        <v>17833</v>
      </c>
      <c r="K2172" t="s">
        <v>17834</v>
      </c>
      <c r="L2172" s="66">
        <v>33</v>
      </c>
      <c r="M2172" s="66">
        <v>0</v>
      </c>
      <c r="N2172" t="s">
        <v>160</v>
      </c>
      <c r="O2172" t="s">
        <v>4665</v>
      </c>
      <c r="P2172" t="s">
        <v>41</v>
      </c>
      <c r="Q2172" t="s">
        <v>11028</v>
      </c>
      <c r="R2172" t="s">
        <v>16646</v>
      </c>
      <c r="S2172" t="s">
        <v>16647</v>
      </c>
      <c r="T2172" t="s">
        <v>160</v>
      </c>
      <c r="U2172" s="57">
        <v>46090</v>
      </c>
      <c r="V2172" s="57">
        <v>46122</v>
      </c>
      <c r="W2172" s="65">
        <f t="shared" si="33"/>
        <v>33</v>
      </c>
    </row>
    <row r="2173" spans="1:23" ht="13.5" x14ac:dyDescent="0.25">
      <c r="A2173" t="s">
        <v>791</v>
      </c>
      <c r="B2173" s="57">
        <v>46099</v>
      </c>
      <c r="C2173" s="57">
        <v>46122</v>
      </c>
      <c r="D2173" t="s">
        <v>11676</v>
      </c>
      <c r="E2173" t="s">
        <v>795</v>
      </c>
      <c r="F2173" t="s">
        <v>36</v>
      </c>
      <c r="G2173" t="s">
        <v>37</v>
      </c>
      <c r="H2173" t="s">
        <v>793</v>
      </c>
      <c r="I2173" t="s">
        <v>39</v>
      </c>
      <c r="J2173" t="s">
        <v>17833</v>
      </c>
      <c r="K2173" t="s">
        <v>17834</v>
      </c>
      <c r="L2173" s="66">
        <v>24</v>
      </c>
      <c r="M2173" s="66">
        <v>0</v>
      </c>
      <c r="N2173" t="s">
        <v>794</v>
      </c>
      <c r="O2173" t="s">
        <v>734</v>
      </c>
      <c r="P2173" t="s">
        <v>41</v>
      </c>
      <c r="Q2173" t="s">
        <v>809</v>
      </c>
      <c r="R2173" t="s">
        <v>16039</v>
      </c>
      <c r="S2173" t="s">
        <v>16040</v>
      </c>
      <c r="T2173" t="s">
        <v>794</v>
      </c>
      <c r="U2173" s="57">
        <v>46099</v>
      </c>
      <c r="V2173" s="57">
        <v>46122</v>
      </c>
      <c r="W2173" s="65">
        <f t="shared" si="33"/>
        <v>24</v>
      </c>
    </row>
    <row r="2174" spans="1:23" ht="13.5" x14ac:dyDescent="0.25">
      <c r="A2174" t="s">
        <v>2120</v>
      </c>
      <c r="B2174" s="57">
        <v>46107</v>
      </c>
      <c r="C2174" s="57">
        <v>46122</v>
      </c>
      <c r="D2174" t="s">
        <v>11676</v>
      </c>
      <c r="E2174" t="s">
        <v>4186</v>
      </c>
      <c r="F2174" t="s">
        <v>36</v>
      </c>
      <c r="G2174" t="s">
        <v>37</v>
      </c>
      <c r="H2174" t="s">
        <v>38</v>
      </c>
      <c r="I2174" t="s">
        <v>39</v>
      </c>
      <c r="J2174" t="s">
        <v>17833</v>
      </c>
      <c r="K2174" t="s">
        <v>17834</v>
      </c>
      <c r="L2174" s="66">
        <v>16</v>
      </c>
      <c r="M2174" s="66">
        <v>0</v>
      </c>
      <c r="N2174" t="s">
        <v>38</v>
      </c>
      <c r="O2174" t="s">
        <v>3979</v>
      </c>
      <c r="P2174" t="s">
        <v>41</v>
      </c>
      <c r="Q2174" t="s">
        <v>4071</v>
      </c>
      <c r="R2174" t="s">
        <v>12259</v>
      </c>
      <c r="S2174" t="s">
        <v>12260</v>
      </c>
      <c r="T2174" t="s">
        <v>38</v>
      </c>
      <c r="U2174" s="57">
        <v>46107</v>
      </c>
      <c r="V2174" s="57">
        <v>46122</v>
      </c>
      <c r="W2174" s="65">
        <f t="shared" si="33"/>
        <v>16</v>
      </c>
    </row>
    <row r="2175" spans="1:23" ht="13.5" x14ac:dyDescent="0.25">
      <c r="A2175" t="s">
        <v>1439</v>
      </c>
      <c r="B2175" s="57">
        <v>46120</v>
      </c>
      <c r="C2175" s="57">
        <v>46122</v>
      </c>
      <c r="D2175" t="s">
        <v>11676</v>
      </c>
      <c r="E2175" t="s">
        <v>1441</v>
      </c>
      <c r="F2175" t="s">
        <v>36</v>
      </c>
      <c r="G2175" t="s">
        <v>37</v>
      </c>
      <c r="H2175" t="s">
        <v>323</v>
      </c>
      <c r="I2175" t="s">
        <v>39</v>
      </c>
      <c r="J2175" t="s">
        <v>17833</v>
      </c>
      <c r="K2175" t="s">
        <v>17834</v>
      </c>
      <c r="L2175" s="66">
        <v>3</v>
      </c>
      <c r="M2175" s="66">
        <v>0</v>
      </c>
      <c r="N2175" t="s">
        <v>324</v>
      </c>
      <c r="O2175" t="s">
        <v>1410</v>
      </c>
      <c r="P2175" t="s">
        <v>41</v>
      </c>
      <c r="Q2175" t="s">
        <v>1425</v>
      </c>
      <c r="R2175" t="s">
        <v>12097</v>
      </c>
      <c r="S2175" t="s">
        <v>12098</v>
      </c>
      <c r="T2175" t="s">
        <v>324</v>
      </c>
      <c r="U2175" s="57">
        <v>46120</v>
      </c>
      <c r="V2175" s="57">
        <v>46122</v>
      </c>
      <c r="W2175" s="65">
        <f t="shared" si="33"/>
        <v>3</v>
      </c>
    </row>
    <row r="2176" spans="1:23" ht="13.5" x14ac:dyDescent="0.25">
      <c r="A2176" t="s">
        <v>6281</v>
      </c>
      <c r="B2176" s="57">
        <v>46093</v>
      </c>
      <c r="C2176" s="57">
        <v>46123</v>
      </c>
      <c r="D2176" t="s">
        <v>11676</v>
      </c>
      <c r="E2176" t="s">
        <v>6285</v>
      </c>
      <c r="F2176" t="s">
        <v>36</v>
      </c>
      <c r="G2176" t="s">
        <v>172</v>
      </c>
      <c r="H2176" t="s">
        <v>159</v>
      </c>
      <c r="I2176" t="s">
        <v>39</v>
      </c>
      <c r="J2176" t="s">
        <v>18377</v>
      </c>
      <c r="K2176" t="s">
        <v>18378</v>
      </c>
      <c r="L2176" s="66">
        <v>31</v>
      </c>
      <c r="M2176" s="66">
        <v>0</v>
      </c>
      <c r="N2176" t="s">
        <v>160</v>
      </c>
      <c r="O2176" t="s">
        <v>5844</v>
      </c>
      <c r="P2176" t="s">
        <v>41</v>
      </c>
      <c r="Q2176" t="s">
        <v>11213</v>
      </c>
      <c r="R2176" t="s">
        <v>17378</v>
      </c>
      <c r="S2176" t="s">
        <v>17379</v>
      </c>
      <c r="T2176" t="s">
        <v>160</v>
      </c>
      <c r="U2176" s="57">
        <v>46093</v>
      </c>
      <c r="V2176" s="57">
        <v>46123</v>
      </c>
      <c r="W2176" s="65">
        <f t="shared" si="33"/>
        <v>31</v>
      </c>
    </row>
    <row r="2177" spans="1:23" ht="13.5" x14ac:dyDescent="0.25">
      <c r="A2177" t="s">
        <v>5729</v>
      </c>
      <c r="B2177" s="57">
        <v>46093</v>
      </c>
      <c r="C2177" s="57">
        <v>46123</v>
      </c>
      <c r="D2177" t="s">
        <v>11676</v>
      </c>
      <c r="E2177" t="s">
        <v>5733</v>
      </c>
      <c r="F2177" t="s">
        <v>36</v>
      </c>
      <c r="G2177" t="s">
        <v>172</v>
      </c>
      <c r="H2177" t="s">
        <v>159</v>
      </c>
      <c r="I2177" t="s">
        <v>39</v>
      </c>
      <c r="J2177" t="s">
        <v>18377</v>
      </c>
      <c r="K2177" t="s">
        <v>18378</v>
      </c>
      <c r="L2177" s="66">
        <v>31</v>
      </c>
      <c r="M2177" s="66">
        <v>0</v>
      </c>
      <c r="N2177" t="s">
        <v>160</v>
      </c>
      <c r="O2177" t="s">
        <v>5699</v>
      </c>
      <c r="P2177" t="s">
        <v>41</v>
      </c>
      <c r="Q2177" t="s">
        <v>11171</v>
      </c>
      <c r="R2177" t="s">
        <v>17380</v>
      </c>
      <c r="S2177" t="s">
        <v>17381</v>
      </c>
      <c r="T2177" t="s">
        <v>160</v>
      </c>
      <c r="U2177" s="57">
        <v>46093</v>
      </c>
      <c r="V2177" s="57">
        <v>46123</v>
      </c>
      <c r="W2177" s="65">
        <f t="shared" si="33"/>
        <v>31</v>
      </c>
    </row>
    <row r="2178" spans="1:23" ht="13.5" x14ac:dyDescent="0.25">
      <c r="A2178" t="s">
        <v>7723</v>
      </c>
      <c r="B2178" s="57">
        <v>46122</v>
      </c>
      <c r="C2178" s="57">
        <v>46123</v>
      </c>
      <c r="D2178" t="s">
        <v>11676</v>
      </c>
      <c r="E2178" t="s">
        <v>7729</v>
      </c>
      <c r="F2178" t="s">
        <v>36</v>
      </c>
      <c r="G2178" t="s">
        <v>7580</v>
      </c>
      <c r="H2178" t="s">
        <v>7513</v>
      </c>
      <c r="I2178" t="s">
        <v>39</v>
      </c>
      <c r="J2178" t="s">
        <v>18361</v>
      </c>
      <c r="K2178" t="s">
        <v>18362</v>
      </c>
      <c r="L2178" s="66">
        <v>2</v>
      </c>
      <c r="M2178" s="66">
        <v>0</v>
      </c>
      <c r="N2178" t="s">
        <v>7554</v>
      </c>
      <c r="O2178" t="s">
        <v>7555</v>
      </c>
      <c r="P2178" t="s">
        <v>7061</v>
      </c>
      <c r="Q2178" t="s">
        <v>224</v>
      </c>
      <c r="R2178"/>
      <c r="S2178"/>
      <c r="T2178"/>
      <c r="U2178" s="57">
        <v>46122</v>
      </c>
      <c r="V2178" s="57">
        <v>46123</v>
      </c>
      <c r="W2178" s="65">
        <f t="shared" si="33"/>
        <v>2</v>
      </c>
    </row>
    <row r="2179" spans="1:23" ht="13.5" x14ac:dyDescent="0.25">
      <c r="A2179" t="s">
        <v>8068</v>
      </c>
      <c r="B2179" s="57">
        <v>46023</v>
      </c>
      <c r="C2179" s="57">
        <v>46124</v>
      </c>
      <c r="D2179" t="s">
        <v>11676</v>
      </c>
      <c r="E2179" t="s">
        <v>8069</v>
      </c>
      <c r="F2179" t="s">
        <v>36</v>
      </c>
      <c r="G2179" t="s">
        <v>44</v>
      </c>
      <c r="H2179" t="s">
        <v>8065</v>
      </c>
      <c r="I2179" t="s">
        <v>39</v>
      </c>
      <c r="J2179" t="s">
        <v>17572</v>
      </c>
      <c r="K2179" t="s">
        <v>17573</v>
      </c>
      <c r="L2179" s="66">
        <v>102</v>
      </c>
      <c r="M2179" s="66">
        <v>0</v>
      </c>
      <c r="N2179" t="s">
        <v>8065</v>
      </c>
      <c r="O2179" t="s">
        <v>8066</v>
      </c>
      <c r="P2179" t="s">
        <v>7061</v>
      </c>
      <c r="Q2179" t="s">
        <v>224</v>
      </c>
      <c r="R2179"/>
      <c r="S2179"/>
      <c r="T2179"/>
      <c r="U2179" s="57">
        <v>46023</v>
      </c>
      <c r="V2179" s="57">
        <v>46124</v>
      </c>
      <c r="W2179" s="65">
        <f t="shared" ref="W2179:W2242" si="34">(V2179-U2179)+1</f>
        <v>102</v>
      </c>
    </row>
    <row r="2180" spans="1:23" ht="13.5" x14ac:dyDescent="0.25">
      <c r="A2180" t="s">
        <v>8080</v>
      </c>
      <c r="B2180" s="57">
        <v>46023</v>
      </c>
      <c r="C2180" s="57">
        <v>46124</v>
      </c>
      <c r="D2180" t="s">
        <v>11676</v>
      </c>
      <c r="E2180" t="s">
        <v>8081</v>
      </c>
      <c r="F2180" t="s">
        <v>36</v>
      </c>
      <c r="G2180" t="s">
        <v>44</v>
      </c>
      <c r="H2180" t="s">
        <v>8065</v>
      </c>
      <c r="I2180" t="s">
        <v>39</v>
      </c>
      <c r="J2180" t="s">
        <v>17572</v>
      </c>
      <c r="K2180" t="s">
        <v>17573</v>
      </c>
      <c r="L2180" s="66">
        <v>102</v>
      </c>
      <c r="M2180" s="66">
        <v>0</v>
      </c>
      <c r="N2180" t="s">
        <v>8065</v>
      </c>
      <c r="O2180" t="s">
        <v>8066</v>
      </c>
      <c r="P2180" t="s">
        <v>7061</v>
      </c>
      <c r="Q2180" t="s">
        <v>224</v>
      </c>
      <c r="R2180"/>
      <c r="S2180"/>
      <c r="T2180"/>
      <c r="U2180" s="57">
        <v>46023</v>
      </c>
      <c r="V2180" s="57">
        <v>46124</v>
      </c>
      <c r="W2180" s="65">
        <f t="shared" si="34"/>
        <v>102</v>
      </c>
    </row>
    <row r="2181" spans="1:23" ht="13.5" x14ac:dyDescent="0.25">
      <c r="A2181" t="s">
        <v>7271</v>
      </c>
      <c r="B2181" s="57">
        <v>46023</v>
      </c>
      <c r="C2181" s="57">
        <v>46124</v>
      </c>
      <c r="D2181" t="s">
        <v>11676</v>
      </c>
      <c r="E2181" t="s">
        <v>224</v>
      </c>
      <c r="F2181" t="s">
        <v>36</v>
      </c>
      <c r="G2181" t="s">
        <v>330</v>
      </c>
      <c r="H2181" t="s">
        <v>112</v>
      </c>
      <c r="I2181" t="s">
        <v>39</v>
      </c>
      <c r="J2181" t="s">
        <v>17833</v>
      </c>
      <c r="K2181" t="s">
        <v>17834</v>
      </c>
      <c r="L2181" s="66">
        <v>102</v>
      </c>
      <c r="M2181" s="66">
        <v>0</v>
      </c>
      <c r="N2181" t="s">
        <v>113</v>
      </c>
      <c r="O2181" t="s">
        <v>7221</v>
      </c>
      <c r="P2181" t="s">
        <v>7061</v>
      </c>
      <c r="Q2181" t="s">
        <v>11584</v>
      </c>
      <c r="R2181" t="s">
        <v>15113</v>
      </c>
      <c r="S2181" t="s">
        <v>15114</v>
      </c>
      <c r="T2181" t="s">
        <v>113</v>
      </c>
      <c r="U2181" s="57">
        <v>46023</v>
      </c>
      <c r="V2181" s="57">
        <v>46124</v>
      </c>
      <c r="W2181" s="65">
        <f t="shared" si="34"/>
        <v>102</v>
      </c>
    </row>
    <row r="2182" spans="1:23" ht="13.5" x14ac:dyDescent="0.25">
      <c r="A2182" t="s">
        <v>7694</v>
      </c>
      <c r="B2182" s="57">
        <v>46123</v>
      </c>
      <c r="C2182" s="57">
        <v>46124</v>
      </c>
      <c r="D2182" t="s">
        <v>11676</v>
      </c>
      <c r="E2182" t="s">
        <v>7699</v>
      </c>
      <c r="F2182" t="s">
        <v>36</v>
      </c>
      <c r="G2182" t="s">
        <v>7580</v>
      </c>
      <c r="H2182" t="s">
        <v>7513</v>
      </c>
      <c r="I2182" t="s">
        <v>39</v>
      </c>
      <c r="J2182" t="s">
        <v>18361</v>
      </c>
      <c r="K2182" t="s">
        <v>18362</v>
      </c>
      <c r="L2182" s="66">
        <v>2</v>
      </c>
      <c r="M2182" s="66">
        <v>0</v>
      </c>
      <c r="N2182" t="s">
        <v>7554</v>
      </c>
      <c r="O2182" t="s">
        <v>7555</v>
      </c>
      <c r="P2182" t="s">
        <v>7061</v>
      </c>
      <c r="Q2182" t="s">
        <v>224</v>
      </c>
      <c r="R2182"/>
      <c r="S2182"/>
      <c r="T2182"/>
      <c r="U2182" s="57">
        <v>46123</v>
      </c>
      <c r="V2182" s="57">
        <v>46124</v>
      </c>
      <c r="W2182" s="65">
        <f t="shared" si="34"/>
        <v>2</v>
      </c>
    </row>
    <row r="2183" spans="1:23" ht="13.5" x14ac:dyDescent="0.25">
      <c r="A2183" t="s">
        <v>1654</v>
      </c>
      <c r="B2183" s="57">
        <v>46023</v>
      </c>
      <c r="C2183" s="57">
        <v>46125</v>
      </c>
      <c r="D2183" t="s">
        <v>11676</v>
      </c>
      <c r="E2183" t="s">
        <v>1655</v>
      </c>
      <c r="F2183" t="s">
        <v>36</v>
      </c>
      <c r="G2183" t="s">
        <v>37</v>
      </c>
      <c r="H2183" t="s">
        <v>159</v>
      </c>
      <c r="I2183" t="s">
        <v>39</v>
      </c>
      <c r="J2183" t="s">
        <v>17833</v>
      </c>
      <c r="K2183" t="s">
        <v>17834</v>
      </c>
      <c r="L2183" s="66">
        <v>103</v>
      </c>
      <c r="M2183" s="66">
        <v>0</v>
      </c>
      <c r="N2183" t="s">
        <v>160</v>
      </c>
      <c r="O2183" t="s">
        <v>1650</v>
      </c>
      <c r="P2183" t="s">
        <v>41</v>
      </c>
      <c r="Q2183" t="s">
        <v>10574</v>
      </c>
      <c r="R2183" t="s">
        <v>15125</v>
      </c>
      <c r="S2183" t="s">
        <v>15126</v>
      </c>
      <c r="T2183" t="s">
        <v>160</v>
      </c>
      <c r="U2183" s="57">
        <v>46023</v>
      </c>
      <c r="V2183" s="57">
        <v>46125</v>
      </c>
      <c r="W2183" s="65">
        <f t="shared" si="34"/>
        <v>103</v>
      </c>
    </row>
    <row r="2184" spans="1:23" ht="13.5" x14ac:dyDescent="0.25">
      <c r="A2184" t="s">
        <v>968</v>
      </c>
      <c r="B2184" s="57">
        <v>46023</v>
      </c>
      <c r="C2184" s="57">
        <v>46125</v>
      </c>
      <c r="D2184" t="s">
        <v>11676</v>
      </c>
      <c r="E2184" t="s">
        <v>969</v>
      </c>
      <c r="F2184" t="s">
        <v>36</v>
      </c>
      <c r="G2184" t="s">
        <v>37</v>
      </c>
      <c r="H2184" t="s">
        <v>38</v>
      </c>
      <c r="I2184" t="s">
        <v>39</v>
      </c>
      <c r="J2184" t="s">
        <v>17833</v>
      </c>
      <c r="K2184" t="s">
        <v>17834</v>
      </c>
      <c r="L2184" s="66">
        <v>103</v>
      </c>
      <c r="M2184" s="66">
        <v>0</v>
      </c>
      <c r="N2184" t="s">
        <v>38</v>
      </c>
      <c r="O2184" t="s">
        <v>965</v>
      </c>
      <c r="P2184" t="s">
        <v>41</v>
      </c>
      <c r="Q2184" t="s">
        <v>10446</v>
      </c>
      <c r="R2184" t="s">
        <v>15123</v>
      </c>
      <c r="S2184" t="s">
        <v>15124</v>
      </c>
      <c r="T2184" t="s">
        <v>38</v>
      </c>
      <c r="U2184" s="57">
        <v>46023</v>
      </c>
      <c r="V2184" s="57">
        <v>46125</v>
      </c>
      <c r="W2184" s="65">
        <f t="shared" si="34"/>
        <v>103</v>
      </c>
    </row>
    <row r="2185" spans="1:23" ht="13.5" x14ac:dyDescent="0.25">
      <c r="A2185" t="s">
        <v>8070</v>
      </c>
      <c r="B2185" s="57">
        <v>46023</v>
      </c>
      <c r="C2185" s="57">
        <v>46125</v>
      </c>
      <c r="D2185" t="s">
        <v>11676</v>
      </c>
      <c r="E2185" t="s">
        <v>8071</v>
      </c>
      <c r="F2185" t="s">
        <v>36</v>
      </c>
      <c r="G2185" t="s">
        <v>44</v>
      </c>
      <c r="H2185" t="s">
        <v>8065</v>
      </c>
      <c r="I2185" t="s">
        <v>39</v>
      </c>
      <c r="J2185" t="s">
        <v>17572</v>
      </c>
      <c r="K2185" t="s">
        <v>17573</v>
      </c>
      <c r="L2185" s="66">
        <v>103</v>
      </c>
      <c r="M2185" s="66">
        <v>0</v>
      </c>
      <c r="N2185" t="s">
        <v>8065</v>
      </c>
      <c r="O2185" t="s">
        <v>8066</v>
      </c>
      <c r="P2185" t="s">
        <v>7061</v>
      </c>
      <c r="Q2185" t="s">
        <v>224</v>
      </c>
      <c r="R2185"/>
      <c r="S2185"/>
      <c r="T2185"/>
      <c r="U2185" s="57">
        <v>46023</v>
      </c>
      <c r="V2185" s="57">
        <v>46125</v>
      </c>
      <c r="W2185" s="65">
        <f t="shared" si="34"/>
        <v>103</v>
      </c>
    </row>
    <row r="2186" spans="1:23" ht="13.5" x14ac:dyDescent="0.25">
      <c r="A2186" t="s">
        <v>1648</v>
      </c>
      <c r="B2186" s="57">
        <v>46023</v>
      </c>
      <c r="C2186" s="57">
        <v>46125</v>
      </c>
      <c r="D2186" t="s">
        <v>11676</v>
      </c>
      <c r="E2186" t="s">
        <v>5087</v>
      </c>
      <c r="F2186" t="s">
        <v>36</v>
      </c>
      <c r="G2186" t="s">
        <v>37</v>
      </c>
      <c r="H2186" t="s">
        <v>38</v>
      </c>
      <c r="I2186" t="s">
        <v>39</v>
      </c>
      <c r="J2186" t="s">
        <v>17833</v>
      </c>
      <c r="K2186" t="s">
        <v>17834</v>
      </c>
      <c r="L2186" s="66">
        <v>103</v>
      </c>
      <c r="M2186" s="66">
        <v>0</v>
      </c>
      <c r="N2186" t="s">
        <v>38</v>
      </c>
      <c r="O2186" t="s">
        <v>5054</v>
      </c>
      <c r="P2186" t="s">
        <v>41</v>
      </c>
      <c r="Q2186" t="s">
        <v>10964</v>
      </c>
      <c r="R2186" t="s">
        <v>15121</v>
      </c>
      <c r="S2186" t="s">
        <v>15122</v>
      </c>
      <c r="T2186" t="s">
        <v>38</v>
      </c>
      <c r="U2186" s="57">
        <v>46023</v>
      </c>
      <c r="V2186" s="57">
        <v>46125</v>
      </c>
      <c r="W2186" s="65">
        <f t="shared" si="34"/>
        <v>103</v>
      </c>
    </row>
    <row r="2187" spans="1:23" ht="13.5" x14ac:dyDescent="0.25">
      <c r="A2187" t="s">
        <v>7254</v>
      </c>
      <c r="B2187" s="57">
        <v>46023</v>
      </c>
      <c r="C2187" s="57">
        <v>46125</v>
      </c>
      <c r="D2187" t="s">
        <v>11676</v>
      </c>
      <c r="E2187" t="s">
        <v>7255</v>
      </c>
      <c r="F2187" t="s">
        <v>36</v>
      </c>
      <c r="G2187" t="s">
        <v>37</v>
      </c>
      <c r="H2187" t="s">
        <v>112</v>
      </c>
      <c r="I2187" t="s">
        <v>39</v>
      </c>
      <c r="J2187" t="s">
        <v>17833</v>
      </c>
      <c r="K2187" t="s">
        <v>17834</v>
      </c>
      <c r="L2187" s="66">
        <v>103</v>
      </c>
      <c r="M2187" s="66">
        <v>0</v>
      </c>
      <c r="N2187" t="s">
        <v>113</v>
      </c>
      <c r="O2187" t="s">
        <v>7221</v>
      </c>
      <c r="P2187" t="s">
        <v>7061</v>
      </c>
      <c r="Q2187" t="s">
        <v>11587</v>
      </c>
      <c r="R2187" t="s">
        <v>15117</v>
      </c>
      <c r="S2187" t="s">
        <v>15118</v>
      </c>
      <c r="T2187" t="s">
        <v>113</v>
      </c>
      <c r="U2187" s="57">
        <v>46023</v>
      </c>
      <c r="V2187" s="57">
        <v>46125</v>
      </c>
      <c r="W2187" s="65">
        <f t="shared" si="34"/>
        <v>103</v>
      </c>
    </row>
    <row r="2188" spans="1:23" ht="13.5" x14ac:dyDescent="0.25">
      <c r="A2188" t="s">
        <v>980</v>
      </c>
      <c r="B2188" s="57">
        <v>46023</v>
      </c>
      <c r="C2188" s="57">
        <v>46125</v>
      </c>
      <c r="D2188" t="s">
        <v>11676</v>
      </c>
      <c r="E2188" t="s">
        <v>981</v>
      </c>
      <c r="F2188" t="s">
        <v>36</v>
      </c>
      <c r="G2188" t="s">
        <v>37</v>
      </c>
      <c r="H2188" t="s">
        <v>38</v>
      </c>
      <c r="I2188" t="s">
        <v>39</v>
      </c>
      <c r="J2188" t="s">
        <v>17833</v>
      </c>
      <c r="K2188" t="s">
        <v>17834</v>
      </c>
      <c r="L2188" s="66">
        <v>103</v>
      </c>
      <c r="M2188" s="66">
        <v>0</v>
      </c>
      <c r="N2188" t="s">
        <v>38</v>
      </c>
      <c r="O2188" t="s">
        <v>965</v>
      </c>
      <c r="P2188" t="s">
        <v>41</v>
      </c>
      <c r="Q2188" t="s">
        <v>968</v>
      </c>
      <c r="R2188" t="s">
        <v>15119</v>
      </c>
      <c r="S2188" t="s">
        <v>15120</v>
      </c>
      <c r="T2188" t="s">
        <v>38</v>
      </c>
      <c r="U2188" s="57">
        <v>46023</v>
      </c>
      <c r="V2188" s="57">
        <v>46125</v>
      </c>
      <c r="W2188" s="65">
        <f t="shared" si="34"/>
        <v>103</v>
      </c>
    </row>
    <row r="2189" spans="1:23" ht="13.5" x14ac:dyDescent="0.25">
      <c r="A2189" t="s">
        <v>3855</v>
      </c>
      <c r="B2189" s="57">
        <v>46043</v>
      </c>
      <c r="C2189" s="57">
        <v>46125</v>
      </c>
      <c r="D2189" t="s">
        <v>11676</v>
      </c>
      <c r="E2189" t="s">
        <v>3856</v>
      </c>
      <c r="F2189" t="s">
        <v>36</v>
      </c>
      <c r="G2189" t="s">
        <v>37</v>
      </c>
      <c r="H2189" t="s">
        <v>831</v>
      </c>
      <c r="I2189" t="s">
        <v>39</v>
      </c>
      <c r="J2189" t="s">
        <v>17833</v>
      </c>
      <c r="K2189" t="s">
        <v>17834</v>
      </c>
      <c r="L2189" s="66">
        <v>83</v>
      </c>
      <c r="M2189" s="66">
        <v>0</v>
      </c>
      <c r="N2189" t="s">
        <v>832</v>
      </c>
      <c r="O2189" t="s">
        <v>3744</v>
      </c>
      <c r="P2189" t="s">
        <v>41</v>
      </c>
      <c r="Q2189" t="s">
        <v>3860</v>
      </c>
      <c r="R2189" t="s">
        <v>12949</v>
      </c>
      <c r="S2189" t="s">
        <v>12950</v>
      </c>
      <c r="T2189" t="s">
        <v>832</v>
      </c>
      <c r="U2189" s="57">
        <v>46043</v>
      </c>
      <c r="V2189" s="57">
        <v>46125</v>
      </c>
      <c r="W2189" s="65">
        <f t="shared" si="34"/>
        <v>83</v>
      </c>
    </row>
    <row r="2190" spans="1:23" ht="13.5" x14ac:dyDescent="0.25">
      <c r="A2190" t="s">
        <v>2019</v>
      </c>
      <c r="B2190" s="57">
        <v>46044</v>
      </c>
      <c r="C2190" s="57">
        <v>46125</v>
      </c>
      <c r="D2190" t="s">
        <v>11676</v>
      </c>
      <c r="E2190" t="s">
        <v>3071</v>
      </c>
      <c r="F2190" t="s">
        <v>36</v>
      </c>
      <c r="G2190" t="s">
        <v>37</v>
      </c>
      <c r="H2190" t="s">
        <v>38</v>
      </c>
      <c r="I2190" t="s">
        <v>39</v>
      </c>
      <c r="J2190" t="s">
        <v>17833</v>
      </c>
      <c r="K2190" t="s">
        <v>17834</v>
      </c>
      <c r="L2190" s="66">
        <v>82</v>
      </c>
      <c r="M2190" s="66">
        <v>0</v>
      </c>
      <c r="N2190" t="s">
        <v>38</v>
      </c>
      <c r="O2190" t="s">
        <v>3030</v>
      </c>
      <c r="P2190" t="s">
        <v>41</v>
      </c>
      <c r="Q2190" t="s">
        <v>3064</v>
      </c>
      <c r="R2190" t="s">
        <v>12835</v>
      </c>
      <c r="S2190" t="s">
        <v>12836</v>
      </c>
      <c r="T2190" t="s">
        <v>38</v>
      </c>
      <c r="U2190" s="57">
        <v>46044</v>
      </c>
      <c r="V2190" s="57">
        <v>46125</v>
      </c>
      <c r="W2190" s="65">
        <f t="shared" si="34"/>
        <v>82</v>
      </c>
    </row>
    <row r="2191" spans="1:23" ht="13.5" x14ac:dyDescent="0.25">
      <c r="A2191" t="s">
        <v>7125</v>
      </c>
      <c r="B2191" s="57">
        <v>46059</v>
      </c>
      <c r="C2191" s="57">
        <v>46125</v>
      </c>
      <c r="D2191" t="s">
        <v>11676</v>
      </c>
      <c r="E2191" t="s">
        <v>8657</v>
      </c>
      <c r="F2191" t="s">
        <v>36</v>
      </c>
      <c r="G2191" t="s">
        <v>37</v>
      </c>
      <c r="H2191" t="s">
        <v>45</v>
      </c>
      <c r="I2191" t="s">
        <v>39</v>
      </c>
      <c r="J2191" t="s">
        <v>17833</v>
      </c>
      <c r="K2191" t="s">
        <v>17834</v>
      </c>
      <c r="L2191" s="66">
        <v>67</v>
      </c>
      <c r="M2191" s="66">
        <v>0</v>
      </c>
      <c r="N2191" t="s">
        <v>46</v>
      </c>
      <c r="O2191" t="s">
        <v>8566</v>
      </c>
      <c r="P2191" t="s">
        <v>11677</v>
      </c>
      <c r="Q2191" t="s">
        <v>8634</v>
      </c>
      <c r="R2191" t="s">
        <v>12593</v>
      </c>
      <c r="S2191" t="s">
        <v>12594</v>
      </c>
      <c r="T2191" t="s">
        <v>46</v>
      </c>
      <c r="U2191" s="57">
        <v>46059</v>
      </c>
      <c r="V2191" s="57">
        <v>46125</v>
      </c>
      <c r="W2191" s="65">
        <f t="shared" si="34"/>
        <v>67</v>
      </c>
    </row>
    <row r="2192" spans="1:23" ht="13.5" x14ac:dyDescent="0.25">
      <c r="A2192" t="s">
        <v>10186</v>
      </c>
      <c r="B2192" s="57">
        <v>46063</v>
      </c>
      <c r="C2192" s="57">
        <v>46125</v>
      </c>
      <c r="D2192" t="s">
        <v>11676</v>
      </c>
      <c r="E2192" t="s">
        <v>10188</v>
      </c>
      <c r="F2192" t="s">
        <v>36</v>
      </c>
      <c r="G2192" t="s">
        <v>37</v>
      </c>
      <c r="H2192" t="s">
        <v>45</v>
      </c>
      <c r="I2192" t="s">
        <v>39</v>
      </c>
      <c r="J2192" t="s">
        <v>17833</v>
      </c>
      <c r="K2192" t="s">
        <v>17834</v>
      </c>
      <c r="L2192" s="66">
        <v>63</v>
      </c>
      <c r="M2192" s="66">
        <v>0</v>
      </c>
      <c r="N2192" t="s">
        <v>46</v>
      </c>
      <c r="O2192" t="s">
        <v>10143</v>
      </c>
      <c r="P2192" t="s">
        <v>10121</v>
      </c>
      <c r="Q2192" t="s">
        <v>10141</v>
      </c>
      <c r="R2192" t="s">
        <v>12005</v>
      </c>
      <c r="S2192" t="s">
        <v>12006</v>
      </c>
      <c r="T2192" t="s">
        <v>46</v>
      </c>
      <c r="U2192" s="57">
        <v>46063</v>
      </c>
      <c r="V2192" s="57">
        <v>46125</v>
      </c>
      <c r="W2192" s="65">
        <f t="shared" si="34"/>
        <v>63</v>
      </c>
    </row>
    <row r="2193" spans="1:23" ht="13.5" x14ac:dyDescent="0.25">
      <c r="A2193" t="s">
        <v>357</v>
      </c>
      <c r="B2193" s="57">
        <v>46070</v>
      </c>
      <c r="C2193" s="57">
        <v>46125</v>
      </c>
      <c r="D2193" t="s">
        <v>11676</v>
      </c>
      <c r="E2193" t="s">
        <v>2179</v>
      </c>
      <c r="F2193" t="s">
        <v>36</v>
      </c>
      <c r="G2193" t="s">
        <v>37</v>
      </c>
      <c r="H2193" t="s">
        <v>38</v>
      </c>
      <c r="I2193" t="s">
        <v>39</v>
      </c>
      <c r="J2193" t="s">
        <v>17833</v>
      </c>
      <c r="K2193" t="s">
        <v>17834</v>
      </c>
      <c r="L2193" s="66">
        <v>56</v>
      </c>
      <c r="M2193" s="66">
        <v>0</v>
      </c>
      <c r="N2193" t="s">
        <v>38</v>
      </c>
      <c r="O2193" t="s">
        <v>2180</v>
      </c>
      <c r="P2193" t="s">
        <v>41</v>
      </c>
      <c r="Q2193" t="s">
        <v>10663</v>
      </c>
      <c r="R2193" t="s">
        <v>14505</v>
      </c>
      <c r="S2193" t="s">
        <v>14506</v>
      </c>
      <c r="T2193" t="s">
        <v>38</v>
      </c>
      <c r="U2193" s="57">
        <v>46070</v>
      </c>
      <c r="V2193" s="57">
        <v>46125</v>
      </c>
      <c r="W2193" s="65">
        <f t="shared" si="34"/>
        <v>56</v>
      </c>
    </row>
    <row r="2194" spans="1:23" ht="13.5" x14ac:dyDescent="0.25">
      <c r="A2194" t="s">
        <v>2425</v>
      </c>
      <c r="B2194" s="57">
        <v>46078</v>
      </c>
      <c r="C2194" s="57">
        <v>46125</v>
      </c>
      <c r="D2194" t="s">
        <v>11676</v>
      </c>
      <c r="E2194" t="s">
        <v>5627</v>
      </c>
      <c r="F2194" t="s">
        <v>36</v>
      </c>
      <c r="G2194" t="s">
        <v>37</v>
      </c>
      <c r="H2194" t="s">
        <v>159</v>
      </c>
      <c r="I2194" t="s">
        <v>39</v>
      </c>
      <c r="J2194" t="s">
        <v>17833</v>
      </c>
      <c r="K2194" t="s">
        <v>17834</v>
      </c>
      <c r="L2194" s="66">
        <v>48</v>
      </c>
      <c r="M2194" s="66">
        <v>0</v>
      </c>
      <c r="N2194" t="s">
        <v>160</v>
      </c>
      <c r="O2194" t="s">
        <v>5581</v>
      </c>
      <c r="P2194" t="s">
        <v>41</v>
      </c>
      <c r="Q2194" t="s">
        <v>11141</v>
      </c>
      <c r="R2194" t="s">
        <v>16518</v>
      </c>
      <c r="S2194" t="s">
        <v>16519</v>
      </c>
      <c r="T2194" t="s">
        <v>160</v>
      </c>
      <c r="U2194" s="57">
        <v>46078</v>
      </c>
      <c r="V2194" s="57">
        <v>46125</v>
      </c>
      <c r="W2194" s="65">
        <f t="shared" si="34"/>
        <v>48</v>
      </c>
    </row>
    <row r="2195" spans="1:23" ht="13.5" x14ac:dyDescent="0.25">
      <c r="A2195" t="s">
        <v>728</v>
      </c>
      <c r="B2195" s="57">
        <v>46111</v>
      </c>
      <c r="C2195" s="57">
        <v>46125</v>
      </c>
      <c r="D2195" t="s">
        <v>11676</v>
      </c>
      <c r="E2195" t="s">
        <v>729</v>
      </c>
      <c r="F2195" t="s">
        <v>36</v>
      </c>
      <c r="G2195" t="s">
        <v>37</v>
      </c>
      <c r="H2195" t="s">
        <v>159</v>
      </c>
      <c r="I2195" t="s">
        <v>39</v>
      </c>
      <c r="J2195" t="s">
        <v>17833</v>
      </c>
      <c r="K2195" t="s">
        <v>17834</v>
      </c>
      <c r="L2195" s="66">
        <v>15</v>
      </c>
      <c r="M2195" s="66">
        <v>0</v>
      </c>
      <c r="N2195" t="s">
        <v>160</v>
      </c>
      <c r="O2195" t="s">
        <v>730</v>
      </c>
      <c r="P2195" t="s">
        <v>41</v>
      </c>
      <c r="Q2195" t="s">
        <v>10407</v>
      </c>
      <c r="R2195" t="s">
        <v>16761</v>
      </c>
      <c r="S2195" t="s">
        <v>16762</v>
      </c>
      <c r="T2195" t="s">
        <v>160</v>
      </c>
      <c r="U2195" s="57">
        <v>46111</v>
      </c>
      <c r="V2195" s="57">
        <v>46125</v>
      </c>
      <c r="W2195" s="65">
        <f t="shared" si="34"/>
        <v>15</v>
      </c>
    </row>
    <row r="2196" spans="1:23" ht="13.5" x14ac:dyDescent="0.25">
      <c r="A2196" t="s">
        <v>3036</v>
      </c>
      <c r="B2196" s="57">
        <v>46114</v>
      </c>
      <c r="C2196" s="57">
        <v>46125</v>
      </c>
      <c r="D2196" t="s">
        <v>11676</v>
      </c>
      <c r="E2196" t="s">
        <v>3497</v>
      </c>
      <c r="F2196" t="s">
        <v>36</v>
      </c>
      <c r="G2196" t="s">
        <v>37</v>
      </c>
      <c r="H2196" t="s">
        <v>38</v>
      </c>
      <c r="I2196" t="s">
        <v>39</v>
      </c>
      <c r="J2196" t="s">
        <v>17833</v>
      </c>
      <c r="K2196" t="s">
        <v>17834</v>
      </c>
      <c r="L2196" s="66">
        <v>12</v>
      </c>
      <c r="M2196" s="66">
        <v>0</v>
      </c>
      <c r="N2196" t="s">
        <v>38</v>
      </c>
      <c r="O2196" t="s">
        <v>3496</v>
      </c>
      <c r="P2196" t="s">
        <v>41</v>
      </c>
      <c r="Q2196" t="s">
        <v>3498</v>
      </c>
      <c r="R2196" t="s">
        <v>12181</v>
      </c>
      <c r="S2196" t="s">
        <v>12182</v>
      </c>
      <c r="T2196" t="s">
        <v>38</v>
      </c>
      <c r="U2196" s="57">
        <v>46114</v>
      </c>
      <c r="V2196" s="57">
        <v>46125</v>
      </c>
      <c r="W2196" s="65">
        <f t="shared" si="34"/>
        <v>12</v>
      </c>
    </row>
    <row r="2197" spans="1:23" ht="13.5" x14ac:dyDescent="0.25">
      <c r="A2197" t="s">
        <v>2743</v>
      </c>
      <c r="B2197" s="57">
        <v>46114</v>
      </c>
      <c r="C2197" s="57">
        <v>46125</v>
      </c>
      <c r="D2197" t="s">
        <v>11676</v>
      </c>
      <c r="E2197" t="s">
        <v>2744</v>
      </c>
      <c r="F2197" t="s">
        <v>36</v>
      </c>
      <c r="G2197" t="s">
        <v>37</v>
      </c>
      <c r="H2197" t="s">
        <v>38</v>
      </c>
      <c r="I2197" t="s">
        <v>39</v>
      </c>
      <c r="J2197" t="s">
        <v>17833</v>
      </c>
      <c r="K2197" t="s">
        <v>17834</v>
      </c>
      <c r="L2197" s="66">
        <v>12</v>
      </c>
      <c r="M2197" s="66">
        <v>0</v>
      </c>
      <c r="N2197" t="s">
        <v>38</v>
      </c>
      <c r="O2197" t="s">
        <v>2733</v>
      </c>
      <c r="P2197" t="s">
        <v>41</v>
      </c>
      <c r="Q2197" t="s">
        <v>10732</v>
      </c>
      <c r="R2197" t="s">
        <v>14700</v>
      </c>
      <c r="S2197" t="s">
        <v>14701</v>
      </c>
      <c r="T2197" t="s">
        <v>38</v>
      </c>
      <c r="U2197" s="57">
        <v>46114</v>
      </c>
      <c r="V2197" s="57">
        <v>46125</v>
      </c>
      <c r="W2197" s="65">
        <f t="shared" si="34"/>
        <v>12</v>
      </c>
    </row>
    <row r="2198" spans="1:23" ht="13.5" x14ac:dyDescent="0.25">
      <c r="A2198" t="s">
        <v>642</v>
      </c>
      <c r="B2198" s="57">
        <v>46124</v>
      </c>
      <c r="C2198" s="57">
        <v>46125</v>
      </c>
      <c r="D2198" t="s">
        <v>11676</v>
      </c>
      <c r="E2198" t="s">
        <v>2827</v>
      </c>
      <c r="F2198" t="s">
        <v>36</v>
      </c>
      <c r="G2198" t="s">
        <v>37</v>
      </c>
      <c r="H2198" t="s">
        <v>38</v>
      </c>
      <c r="I2198" t="s">
        <v>39</v>
      </c>
      <c r="J2198" t="s">
        <v>17833</v>
      </c>
      <c r="K2198" t="s">
        <v>17834</v>
      </c>
      <c r="L2198" s="66">
        <v>2</v>
      </c>
      <c r="M2198" s="66">
        <v>0</v>
      </c>
      <c r="N2198" t="s">
        <v>38</v>
      </c>
      <c r="O2198" t="s">
        <v>2815</v>
      </c>
      <c r="P2198" t="s">
        <v>41</v>
      </c>
      <c r="Q2198" t="s">
        <v>2813</v>
      </c>
      <c r="R2198" t="s">
        <v>14461</v>
      </c>
      <c r="S2198" t="s">
        <v>14462</v>
      </c>
      <c r="T2198" t="s">
        <v>38</v>
      </c>
      <c r="U2198" s="57">
        <v>46124</v>
      </c>
      <c r="V2198" s="57">
        <v>46125</v>
      </c>
      <c r="W2198" s="65">
        <f t="shared" si="34"/>
        <v>2</v>
      </c>
    </row>
    <row r="2199" spans="1:23" ht="13.5" x14ac:dyDescent="0.25">
      <c r="A2199" t="s">
        <v>396</v>
      </c>
      <c r="B2199" s="57">
        <v>46059</v>
      </c>
      <c r="C2199" s="57">
        <v>46126</v>
      </c>
      <c r="D2199" t="s">
        <v>11676</v>
      </c>
      <c r="E2199" t="s">
        <v>398</v>
      </c>
      <c r="F2199" t="s">
        <v>36</v>
      </c>
      <c r="G2199" t="s">
        <v>37</v>
      </c>
      <c r="H2199" t="s">
        <v>38</v>
      </c>
      <c r="I2199" t="s">
        <v>39</v>
      </c>
      <c r="J2199" t="s">
        <v>17833</v>
      </c>
      <c r="K2199" t="s">
        <v>17834</v>
      </c>
      <c r="L2199" s="66">
        <v>68</v>
      </c>
      <c r="M2199" s="66">
        <v>0</v>
      </c>
      <c r="N2199" t="s">
        <v>38</v>
      </c>
      <c r="O2199" t="s">
        <v>359</v>
      </c>
      <c r="P2199" t="s">
        <v>41</v>
      </c>
      <c r="Q2199" t="s">
        <v>409</v>
      </c>
      <c r="R2199" t="s">
        <v>16151</v>
      </c>
      <c r="S2199" t="s">
        <v>16152</v>
      </c>
      <c r="T2199" t="s">
        <v>38</v>
      </c>
      <c r="U2199" s="57">
        <v>46059</v>
      </c>
      <c r="V2199" s="57">
        <v>46126</v>
      </c>
      <c r="W2199" s="65">
        <f t="shared" si="34"/>
        <v>68</v>
      </c>
    </row>
    <row r="2200" spans="1:23" ht="13.5" x14ac:dyDescent="0.25">
      <c r="A2200" t="s">
        <v>1119</v>
      </c>
      <c r="B2200" s="57">
        <v>46105</v>
      </c>
      <c r="C2200" s="57">
        <v>46126</v>
      </c>
      <c r="D2200" t="s">
        <v>11676</v>
      </c>
      <c r="E2200" t="s">
        <v>1120</v>
      </c>
      <c r="F2200" t="s">
        <v>36</v>
      </c>
      <c r="G2200" t="s">
        <v>37</v>
      </c>
      <c r="H2200" t="s">
        <v>1109</v>
      </c>
      <c r="I2200" t="s">
        <v>39</v>
      </c>
      <c r="J2200" t="s">
        <v>17833</v>
      </c>
      <c r="K2200" t="s">
        <v>17834</v>
      </c>
      <c r="L2200" s="66">
        <v>22</v>
      </c>
      <c r="M2200" s="66">
        <v>0</v>
      </c>
      <c r="N2200" t="s">
        <v>1110</v>
      </c>
      <c r="O2200" t="s">
        <v>965</v>
      </c>
      <c r="P2200" t="s">
        <v>41</v>
      </c>
      <c r="Q2200" t="s">
        <v>1114</v>
      </c>
      <c r="R2200" t="s">
        <v>12271</v>
      </c>
      <c r="S2200" t="s">
        <v>12272</v>
      </c>
      <c r="T2200" t="s">
        <v>1110</v>
      </c>
      <c r="U2200" s="57">
        <v>46105</v>
      </c>
      <c r="V2200" s="57">
        <v>46126</v>
      </c>
      <c r="W2200" s="65">
        <f t="shared" si="34"/>
        <v>22</v>
      </c>
    </row>
    <row r="2201" spans="1:23" ht="13.5" x14ac:dyDescent="0.25">
      <c r="A2201" t="s">
        <v>9650</v>
      </c>
      <c r="B2201" s="57">
        <v>46108</v>
      </c>
      <c r="C2201" s="57">
        <v>46126</v>
      </c>
      <c r="D2201" t="s">
        <v>11676</v>
      </c>
      <c r="E2201" t="s">
        <v>9977</v>
      </c>
      <c r="F2201" t="s">
        <v>36</v>
      </c>
      <c r="G2201" t="s">
        <v>37</v>
      </c>
      <c r="H2201" t="s">
        <v>9426</v>
      </c>
      <c r="I2201" t="s">
        <v>39</v>
      </c>
      <c r="J2201" t="s">
        <v>17833</v>
      </c>
      <c r="K2201" t="s">
        <v>17834</v>
      </c>
      <c r="L2201" s="66">
        <v>19</v>
      </c>
      <c r="M2201" s="66">
        <v>0</v>
      </c>
      <c r="N2201" t="s">
        <v>9427</v>
      </c>
      <c r="O2201" t="s">
        <v>9944</v>
      </c>
      <c r="P2201" t="s">
        <v>11678</v>
      </c>
      <c r="Q2201" t="s">
        <v>11478</v>
      </c>
      <c r="R2201" t="s">
        <v>16741</v>
      </c>
      <c r="S2201" t="s">
        <v>16742</v>
      </c>
      <c r="T2201" t="s">
        <v>9427</v>
      </c>
      <c r="U2201" s="57">
        <v>46108</v>
      </c>
      <c r="V2201" s="57">
        <v>46126</v>
      </c>
      <c r="W2201" s="65">
        <f t="shared" si="34"/>
        <v>19</v>
      </c>
    </row>
    <row r="2202" spans="1:23" ht="13.5" x14ac:dyDescent="0.25">
      <c r="A2202" t="s">
        <v>7303</v>
      </c>
      <c r="B2202" s="57">
        <v>46121</v>
      </c>
      <c r="C2202" s="57">
        <v>46126</v>
      </c>
      <c r="D2202" t="s">
        <v>11676</v>
      </c>
      <c r="E2202" t="s">
        <v>7304</v>
      </c>
      <c r="F2202" t="s">
        <v>36</v>
      </c>
      <c r="G2202" t="s">
        <v>37</v>
      </c>
      <c r="H2202" t="s">
        <v>7305</v>
      </c>
      <c r="I2202" t="s">
        <v>39</v>
      </c>
      <c r="J2202" t="s">
        <v>17833</v>
      </c>
      <c r="K2202" t="s">
        <v>17834</v>
      </c>
      <c r="L2202" s="66">
        <v>6</v>
      </c>
      <c r="M2202" s="66">
        <v>0</v>
      </c>
      <c r="N2202" t="s">
        <v>7306</v>
      </c>
      <c r="O2202" t="s">
        <v>7300</v>
      </c>
      <c r="P2202" t="s">
        <v>7061</v>
      </c>
      <c r="Q2202" t="s">
        <v>7314</v>
      </c>
      <c r="R2202" t="s">
        <v>13431</v>
      </c>
      <c r="S2202" t="s">
        <v>13432</v>
      </c>
      <c r="T2202" t="s">
        <v>7306</v>
      </c>
      <c r="U2202" s="57">
        <v>46121</v>
      </c>
      <c r="V2202" s="57">
        <v>46126</v>
      </c>
      <c r="W2202" s="65">
        <f t="shared" si="34"/>
        <v>6</v>
      </c>
    </row>
    <row r="2203" spans="1:23" ht="13.5" x14ac:dyDescent="0.25">
      <c r="A2203" t="s">
        <v>7578</v>
      </c>
      <c r="B2203" s="57">
        <v>46125</v>
      </c>
      <c r="C2203" s="57">
        <v>46126</v>
      </c>
      <c r="D2203" t="s">
        <v>11676</v>
      </c>
      <c r="E2203" t="s">
        <v>7582</v>
      </c>
      <c r="F2203" t="s">
        <v>36</v>
      </c>
      <c r="G2203" t="s">
        <v>7580</v>
      </c>
      <c r="H2203" t="s">
        <v>7513</v>
      </c>
      <c r="I2203" t="s">
        <v>39</v>
      </c>
      <c r="J2203" t="s">
        <v>18361</v>
      </c>
      <c r="K2203" t="s">
        <v>18362</v>
      </c>
      <c r="L2203" s="66">
        <v>2</v>
      </c>
      <c r="M2203" s="66">
        <v>0</v>
      </c>
      <c r="N2203" t="s">
        <v>7554</v>
      </c>
      <c r="O2203" t="s">
        <v>7555</v>
      </c>
      <c r="P2203" t="s">
        <v>7061</v>
      </c>
      <c r="Q2203" t="s">
        <v>224</v>
      </c>
      <c r="R2203"/>
      <c r="S2203"/>
      <c r="T2203"/>
      <c r="U2203" s="57">
        <v>46125</v>
      </c>
      <c r="V2203" s="57">
        <v>46126</v>
      </c>
      <c r="W2203" s="65">
        <f t="shared" si="34"/>
        <v>2</v>
      </c>
    </row>
    <row r="2204" spans="1:23" ht="13.5" x14ac:dyDescent="0.25">
      <c r="A2204" t="s">
        <v>2743</v>
      </c>
      <c r="B2204" s="57">
        <v>46126</v>
      </c>
      <c r="C2204" s="57">
        <v>46126</v>
      </c>
      <c r="D2204" t="s">
        <v>11676</v>
      </c>
      <c r="E2204" t="s">
        <v>2745</v>
      </c>
      <c r="F2204" t="s">
        <v>36</v>
      </c>
      <c r="G2204" t="s">
        <v>96</v>
      </c>
      <c r="H2204" t="s">
        <v>38</v>
      </c>
      <c r="I2204" t="s">
        <v>39</v>
      </c>
      <c r="J2204" t="s">
        <v>17833</v>
      </c>
      <c r="K2204" t="s">
        <v>17834</v>
      </c>
      <c r="L2204" s="66">
        <v>1</v>
      </c>
      <c r="M2204" s="66">
        <v>0</v>
      </c>
      <c r="N2204" t="s">
        <v>38</v>
      </c>
      <c r="O2204" t="s">
        <v>2733</v>
      </c>
      <c r="P2204" t="s">
        <v>41</v>
      </c>
      <c r="Q2204" t="s">
        <v>147</v>
      </c>
      <c r="R2204" t="s">
        <v>12761</v>
      </c>
      <c r="S2204" t="s">
        <v>12762</v>
      </c>
      <c r="T2204" t="s">
        <v>38</v>
      </c>
      <c r="U2204" s="57">
        <v>46126</v>
      </c>
      <c r="V2204" s="57">
        <v>46126</v>
      </c>
      <c r="W2204" s="65">
        <f t="shared" si="34"/>
        <v>1</v>
      </c>
    </row>
    <row r="2205" spans="1:23" ht="13.5" x14ac:dyDescent="0.25">
      <c r="A2205" t="s">
        <v>2425</v>
      </c>
      <c r="B2205" s="57">
        <v>46126</v>
      </c>
      <c r="C2205" s="57">
        <v>46126</v>
      </c>
      <c r="D2205" t="s">
        <v>11676</v>
      </c>
      <c r="E2205" t="s">
        <v>5628</v>
      </c>
      <c r="F2205" t="s">
        <v>36</v>
      </c>
      <c r="G2205" t="s">
        <v>96</v>
      </c>
      <c r="H2205" t="s">
        <v>159</v>
      </c>
      <c r="I2205" t="s">
        <v>39</v>
      </c>
      <c r="J2205" t="s">
        <v>17833</v>
      </c>
      <c r="K2205" t="s">
        <v>17834</v>
      </c>
      <c r="L2205" s="66">
        <v>1</v>
      </c>
      <c r="M2205" s="66">
        <v>0</v>
      </c>
      <c r="N2205" t="s">
        <v>160</v>
      </c>
      <c r="O2205" t="s">
        <v>5581</v>
      </c>
      <c r="P2205" t="s">
        <v>41</v>
      </c>
      <c r="Q2205" t="s">
        <v>4445</v>
      </c>
      <c r="R2205" t="s">
        <v>14299</v>
      </c>
      <c r="S2205" t="s">
        <v>14300</v>
      </c>
      <c r="T2205" t="s">
        <v>160</v>
      </c>
      <c r="U2205" s="57">
        <v>46126</v>
      </c>
      <c r="V2205" s="57">
        <v>46126</v>
      </c>
      <c r="W2205" s="65">
        <f t="shared" si="34"/>
        <v>1</v>
      </c>
    </row>
    <row r="2206" spans="1:23" ht="13.5" x14ac:dyDescent="0.25">
      <c r="A2206" t="s">
        <v>3855</v>
      </c>
      <c r="B2206" s="57">
        <v>46126</v>
      </c>
      <c r="C2206" s="57">
        <v>46126</v>
      </c>
      <c r="D2206" t="s">
        <v>11676</v>
      </c>
      <c r="E2206" t="s">
        <v>3857</v>
      </c>
      <c r="F2206" t="s">
        <v>36</v>
      </c>
      <c r="G2206" t="s">
        <v>96</v>
      </c>
      <c r="H2206" t="s">
        <v>831</v>
      </c>
      <c r="I2206" t="s">
        <v>39</v>
      </c>
      <c r="J2206" t="s">
        <v>17833</v>
      </c>
      <c r="K2206" t="s">
        <v>17834</v>
      </c>
      <c r="L2206" s="66">
        <v>1</v>
      </c>
      <c r="M2206" s="66">
        <v>0</v>
      </c>
      <c r="N2206" t="s">
        <v>832</v>
      </c>
      <c r="O2206" t="s">
        <v>3744</v>
      </c>
      <c r="P2206" t="s">
        <v>41</v>
      </c>
      <c r="Q2206" t="s">
        <v>4875</v>
      </c>
      <c r="R2206" t="s">
        <v>12187</v>
      </c>
      <c r="S2206" t="s">
        <v>12188</v>
      </c>
      <c r="T2206" t="s">
        <v>832</v>
      </c>
      <c r="U2206" s="57">
        <v>46126</v>
      </c>
      <c r="V2206" s="57">
        <v>46126</v>
      </c>
      <c r="W2206" s="65">
        <f t="shared" si="34"/>
        <v>1</v>
      </c>
    </row>
    <row r="2207" spans="1:23" ht="13.5" x14ac:dyDescent="0.25">
      <c r="A2207" t="s">
        <v>9252</v>
      </c>
      <c r="B2207" s="57">
        <v>46023</v>
      </c>
      <c r="C2207" s="57">
        <v>46127</v>
      </c>
      <c r="D2207" t="s">
        <v>11676</v>
      </c>
      <c r="E2207" t="s">
        <v>9253</v>
      </c>
      <c r="F2207" t="s">
        <v>36</v>
      </c>
      <c r="G2207" t="s">
        <v>37</v>
      </c>
      <c r="H2207" t="s">
        <v>9188</v>
      </c>
      <c r="I2207" t="s">
        <v>39</v>
      </c>
      <c r="J2207" t="s">
        <v>17833</v>
      </c>
      <c r="K2207" t="s">
        <v>17834</v>
      </c>
      <c r="L2207" s="66">
        <v>105</v>
      </c>
      <c r="M2207" s="66">
        <v>0</v>
      </c>
      <c r="N2207" t="s">
        <v>9189</v>
      </c>
      <c r="O2207" t="s">
        <v>9190</v>
      </c>
      <c r="P2207" t="s">
        <v>11678</v>
      </c>
      <c r="Q2207" t="s">
        <v>9268</v>
      </c>
      <c r="R2207" t="s">
        <v>12507</v>
      </c>
      <c r="S2207" t="s">
        <v>12508</v>
      </c>
      <c r="T2207" t="s">
        <v>9189</v>
      </c>
      <c r="U2207" s="57">
        <v>46023</v>
      </c>
      <c r="V2207" s="57">
        <v>46127</v>
      </c>
      <c r="W2207" s="65">
        <f t="shared" si="34"/>
        <v>105</v>
      </c>
    </row>
    <row r="2208" spans="1:23" ht="13.5" x14ac:dyDescent="0.25">
      <c r="A2208" t="s">
        <v>1726</v>
      </c>
      <c r="B2208" s="57">
        <v>46023</v>
      </c>
      <c r="C2208" s="57">
        <v>46127</v>
      </c>
      <c r="D2208" t="s">
        <v>11676</v>
      </c>
      <c r="E2208" t="s">
        <v>1727</v>
      </c>
      <c r="F2208" t="s">
        <v>36</v>
      </c>
      <c r="G2208" t="s">
        <v>37</v>
      </c>
      <c r="H2208" t="s">
        <v>38</v>
      </c>
      <c r="I2208" t="s">
        <v>39</v>
      </c>
      <c r="J2208" t="s">
        <v>17833</v>
      </c>
      <c r="K2208" t="s">
        <v>17834</v>
      </c>
      <c r="L2208" s="66">
        <v>105</v>
      </c>
      <c r="M2208" s="66">
        <v>0</v>
      </c>
      <c r="N2208" t="s">
        <v>38</v>
      </c>
      <c r="O2208" t="s">
        <v>1693</v>
      </c>
      <c r="P2208" t="s">
        <v>41</v>
      </c>
      <c r="Q2208" t="s">
        <v>10599</v>
      </c>
      <c r="R2208" t="s">
        <v>14674</v>
      </c>
      <c r="S2208" t="s">
        <v>14675</v>
      </c>
      <c r="T2208" t="s">
        <v>38</v>
      </c>
      <c r="U2208" s="57">
        <v>46023</v>
      </c>
      <c r="V2208" s="57">
        <v>46127</v>
      </c>
      <c r="W2208" s="65">
        <f t="shared" si="34"/>
        <v>105</v>
      </c>
    </row>
    <row r="2209" spans="1:23" ht="13.5" x14ac:dyDescent="0.25">
      <c r="A2209" t="s">
        <v>864</v>
      </c>
      <c r="B2209" s="57">
        <v>46030</v>
      </c>
      <c r="C2209" s="57">
        <v>46127</v>
      </c>
      <c r="D2209" t="s">
        <v>11676</v>
      </c>
      <c r="E2209" t="s">
        <v>2329</v>
      </c>
      <c r="F2209" t="s">
        <v>36</v>
      </c>
      <c r="G2209" t="s">
        <v>37</v>
      </c>
      <c r="H2209" t="s">
        <v>38</v>
      </c>
      <c r="I2209" t="s">
        <v>39</v>
      </c>
      <c r="J2209" t="s">
        <v>17833</v>
      </c>
      <c r="K2209" t="s">
        <v>17834</v>
      </c>
      <c r="L2209" s="66">
        <v>98</v>
      </c>
      <c r="M2209" s="66">
        <v>0</v>
      </c>
      <c r="N2209" t="s">
        <v>38</v>
      </c>
      <c r="O2209" t="s">
        <v>2295</v>
      </c>
      <c r="P2209" t="s">
        <v>41</v>
      </c>
      <c r="Q2209" t="s">
        <v>10684</v>
      </c>
      <c r="R2209" t="s">
        <v>14696</v>
      </c>
      <c r="S2209" t="s">
        <v>14697</v>
      </c>
      <c r="T2209" t="s">
        <v>38</v>
      </c>
      <c r="U2209" s="57">
        <v>46030</v>
      </c>
      <c r="V2209" s="57">
        <v>46127</v>
      </c>
      <c r="W2209" s="65">
        <f t="shared" si="34"/>
        <v>98</v>
      </c>
    </row>
    <row r="2210" spans="1:23" ht="13.5" x14ac:dyDescent="0.25">
      <c r="A2210" t="s">
        <v>6681</v>
      </c>
      <c r="B2210" s="57">
        <v>46044</v>
      </c>
      <c r="C2210" s="57">
        <v>46127</v>
      </c>
      <c r="D2210" t="s">
        <v>11676</v>
      </c>
      <c r="E2210" t="s">
        <v>8661</v>
      </c>
      <c r="F2210" t="s">
        <v>36</v>
      </c>
      <c r="G2210" t="s">
        <v>37</v>
      </c>
      <c r="H2210" t="s">
        <v>45</v>
      </c>
      <c r="I2210" t="s">
        <v>39</v>
      </c>
      <c r="J2210" t="s">
        <v>17833</v>
      </c>
      <c r="K2210" t="s">
        <v>17834</v>
      </c>
      <c r="L2210" s="66">
        <v>84</v>
      </c>
      <c r="M2210" s="66">
        <v>0</v>
      </c>
      <c r="N2210" t="s">
        <v>46</v>
      </c>
      <c r="O2210" t="s">
        <v>8566</v>
      </c>
      <c r="P2210" t="s">
        <v>11677</v>
      </c>
      <c r="Q2210" t="s">
        <v>11517</v>
      </c>
      <c r="R2210" t="s">
        <v>16224</v>
      </c>
      <c r="S2210" t="s">
        <v>16225</v>
      </c>
      <c r="T2210" t="s">
        <v>46</v>
      </c>
      <c r="U2210" s="57">
        <v>46044</v>
      </c>
      <c r="V2210" s="57">
        <v>46127</v>
      </c>
      <c r="W2210" s="65">
        <f t="shared" si="34"/>
        <v>84</v>
      </c>
    </row>
    <row r="2211" spans="1:23" ht="13.5" x14ac:dyDescent="0.25">
      <c r="A2211" t="s">
        <v>7075</v>
      </c>
      <c r="B2211" s="57">
        <v>46058</v>
      </c>
      <c r="C2211" s="57">
        <v>46127</v>
      </c>
      <c r="D2211" t="s">
        <v>11676</v>
      </c>
      <c r="E2211" t="s">
        <v>8446</v>
      </c>
      <c r="F2211" t="s">
        <v>36</v>
      </c>
      <c r="G2211" t="s">
        <v>37</v>
      </c>
      <c r="H2211" t="s">
        <v>112</v>
      </c>
      <c r="I2211" t="s">
        <v>39</v>
      </c>
      <c r="J2211" t="s">
        <v>17833</v>
      </c>
      <c r="K2211" t="s">
        <v>17834</v>
      </c>
      <c r="L2211" s="66">
        <v>70</v>
      </c>
      <c r="M2211" s="66">
        <v>0</v>
      </c>
      <c r="N2211" t="s">
        <v>113</v>
      </c>
      <c r="O2211" t="s">
        <v>8445</v>
      </c>
      <c r="P2211" t="s">
        <v>11677</v>
      </c>
      <c r="Q2211" t="s">
        <v>8450</v>
      </c>
      <c r="R2211" t="s">
        <v>13195</v>
      </c>
      <c r="S2211" t="s">
        <v>13196</v>
      </c>
      <c r="T2211" t="s">
        <v>113</v>
      </c>
      <c r="U2211" s="57">
        <v>46058</v>
      </c>
      <c r="V2211" s="57">
        <v>46127</v>
      </c>
      <c r="W2211" s="65">
        <f t="shared" si="34"/>
        <v>70</v>
      </c>
    </row>
    <row r="2212" spans="1:23" ht="13.5" x14ac:dyDescent="0.25">
      <c r="A2212" t="s">
        <v>8949</v>
      </c>
      <c r="B2212" s="57">
        <v>46066</v>
      </c>
      <c r="C2212" s="57">
        <v>46127</v>
      </c>
      <c r="D2212" t="s">
        <v>11676</v>
      </c>
      <c r="E2212" t="s">
        <v>8951</v>
      </c>
      <c r="F2212" t="s">
        <v>36</v>
      </c>
      <c r="G2212" t="s">
        <v>37</v>
      </c>
      <c r="H2212" t="s">
        <v>8869</v>
      </c>
      <c r="I2212" t="s">
        <v>39</v>
      </c>
      <c r="J2212" t="s">
        <v>17833</v>
      </c>
      <c r="K2212" t="s">
        <v>17834</v>
      </c>
      <c r="L2212" s="66">
        <v>62</v>
      </c>
      <c r="M2212" s="66">
        <v>0</v>
      </c>
      <c r="N2212" t="s">
        <v>8869</v>
      </c>
      <c r="O2212" t="s">
        <v>8821</v>
      </c>
      <c r="P2212" t="s">
        <v>11678</v>
      </c>
      <c r="Q2212" t="s">
        <v>11333</v>
      </c>
      <c r="R2212" t="s">
        <v>16049</v>
      </c>
      <c r="S2212" t="s">
        <v>16050</v>
      </c>
      <c r="T2212" t="s">
        <v>8869</v>
      </c>
      <c r="U2212" s="57">
        <v>46066</v>
      </c>
      <c r="V2212" s="57">
        <v>46127</v>
      </c>
      <c r="W2212" s="65">
        <f t="shared" si="34"/>
        <v>62</v>
      </c>
    </row>
    <row r="2213" spans="1:23" ht="13.5" x14ac:dyDescent="0.25">
      <c r="A2213" t="s">
        <v>971</v>
      </c>
      <c r="B2213" s="57">
        <v>46069</v>
      </c>
      <c r="C2213" s="57">
        <v>46127</v>
      </c>
      <c r="D2213" t="s">
        <v>11676</v>
      </c>
      <c r="E2213" t="s">
        <v>972</v>
      </c>
      <c r="F2213" t="s">
        <v>36</v>
      </c>
      <c r="G2213" t="s">
        <v>37</v>
      </c>
      <c r="H2213" t="s">
        <v>38</v>
      </c>
      <c r="I2213" t="s">
        <v>39</v>
      </c>
      <c r="J2213" t="s">
        <v>17833</v>
      </c>
      <c r="K2213" t="s">
        <v>17834</v>
      </c>
      <c r="L2213" s="66">
        <v>59</v>
      </c>
      <c r="M2213" s="66">
        <v>0</v>
      </c>
      <c r="N2213" t="s">
        <v>38</v>
      </c>
      <c r="O2213" t="s">
        <v>965</v>
      </c>
      <c r="P2213" t="s">
        <v>41</v>
      </c>
      <c r="Q2213" t="s">
        <v>10449</v>
      </c>
      <c r="R2213" t="s">
        <v>14664</v>
      </c>
      <c r="S2213" t="s">
        <v>14665</v>
      </c>
      <c r="T2213" t="s">
        <v>38</v>
      </c>
      <c r="U2213" s="57">
        <v>46069</v>
      </c>
      <c r="V2213" s="57">
        <v>46127</v>
      </c>
      <c r="W2213" s="65">
        <f t="shared" si="34"/>
        <v>59</v>
      </c>
    </row>
    <row r="2214" spans="1:23" ht="13.5" x14ac:dyDescent="0.25">
      <c r="A2214" t="s">
        <v>9297</v>
      </c>
      <c r="B2214" s="57">
        <v>46076</v>
      </c>
      <c r="C2214" s="57">
        <v>46127</v>
      </c>
      <c r="D2214" t="s">
        <v>11676</v>
      </c>
      <c r="E2214" t="s">
        <v>9299</v>
      </c>
      <c r="F2214" t="s">
        <v>36</v>
      </c>
      <c r="G2214" t="s">
        <v>37</v>
      </c>
      <c r="H2214" t="s">
        <v>9188</v>
      </c>
      <c r="I2214" t="s">
        <v>39</v>
      </c>
      <c r="J2214" t="s">
        <v>17833</v>
      </c>
      <c r="K2214" t="s">
        <v>17834</v>
      </c>
      <c r="L2214" s="66">
        <v>52</v>
      </c>
      <c r="M2214" s="66">
        <v>0</v>
      </c>
      <c r="N2214" t="s">
        <v>9189</v>
      </c>
      <c r="O2214" t="s">
        <v>9190</v>
      </c>
      <c r="P2214" t="s">
        <v>11678</v>
      </c>
      <c r="Q2214" t="s">
        <v>11395</v>
      </c>
      <c r="R2214" t="s">
        <v>16503</v>
      </c>
      <c r="S2214" t="s">
        <v>16504</v>
      </c>
      <c r="T2214" t="s">
        <v>9378</v>
      </c>
      <c r="U2214" s="57">
        <v>46076</v>
      </c>
      <c r="V2214" s="57">
        <v>46127</v>
      </c>
      <c r="W2214" s="65">
        <f t="shared" si="34"/>
        <v>52</v>
      </c>
    </row>
    <row r="2215" spans="1:23" ht="13.5" x14ac:dyDescent="0.25">
      <c r="A2215" t="s">
        <v>286</v>
      </c>
      <c r="B2215" s="57">
        <v>46083</v>
      </c>
      <c r="C2215" s="57">
        <v>46127</v>
      </c>
      <c r="D2215" t="s">
        <v>11676</v>
      </c>
      <c r="E2215" t="s">
        <v>5476</v>
      </c>
      <c r="F2215" t="s">
        <v>36</v>
      </c>
      <c r="G2215" t="s">
        <v>37</v>
      </c>
      <c r="H2215" t="s">
        <v>38</v>
      </c>
      <c r="I2215" t="s">
        <v>39</v>
      </c>
      <c r="J2215" t="s">
        <v>17833</v>
      </c>
      <c r="K2215" t="s">
        <v>17834</v>
      </c>
      <c r="L2215" s="66">
        <v>45</v>
      </c>
      <c r="M2215" s="66">
        <v>0</v>
      </c>
      <c r="N2215" t="s">
        <v>38</v>
      </c>
      <c r="O2215" t="s">
        <v>5432</v>
      </c>
      <c r="P2215" t="s">
        <v>41</v>
      </c>
      <c r="Q2215" t="s">
        <v>5489</v>
      </c>
      <c r="R2215" t="s">
        <v>13027</v>
      </c>
      <c r="S2215" t="s">
        <v>13028</v>
      </c>
      <c r="T2215" t="s">
        <v>38</v>
      </c>
      <c r="U2215" s="57">
        <v>46083</v>
      </c>
      <c r="V2215" s="57">
        <v>46127</v>
      </c>
      <c r="W2215" s="65">
        <f t="shared" si="34"/>
        <v>45</v>
      </c>
    </row>
    <row r="2216" spans="1:23" ht="13.5" x14ac:dyDescent="0.25">
      <c r="A2216" t="s">
        <v>3833</v>
      </c>
      <c r="B2216" s="57">
        <v>46100</v>
      </c>
      <c r="C2216" s="57">
        <v>46127</v>
      </c>
      <c r="D2216" t="s">
        <v>11676</v>
      </c>
      <c r="E2216" t="s">
        <v>9135</v>
      </c>
      <c r="F2216" t="s">
        <v>49</v>
      </c>
      <c r="G2216" t="s">
        <v>50</v>
      </c>
      <c r="H2216" t="s">
        <v>831</v>
      </c>
      <c r="I2216" t="s">
        <v>39</v>
      </c>
      <c r="J2216" t="s">
        <v>17756</v>
      </c>
      <c r="K2216" t="s">
        <v>17757</v>
      </c>
      <c r="L2216" s="66">
        <v>28</v>
      </c>
      <c r="M2216" s="66">
        <v>0</v>
      </c>
      <c r="N2216" t="s">
        <v>832</v>
      </c>
      <c r="O2216" t="s">
        <v>833</v>
      </c>
      <c r="P2216" t="s">
        <v>11678</v>
      </c>
      <c r="Q2216" t="s">
        <v>224</v>
      </c>
      <c r="R2216"/>
      <c r="S2216"/>
      <c r="T2216"/>
      <c r="U2216" s="57">
        <v>46100</v>
      </c>
      <c r="V2216" s="57">
        <v>46127</v>
      </c>
      <c r="W2216" s="65">
        <f t="shared" si="34"/>
        <v>28</v>
      </c>
    </row>
    <row r="2217" spans="1:23" ht="13.5" x14ac:dyDescent="0.25">
      <c r="A2217" t="s">
        <v>8441</v>
      </c>
      <c r="B2217" s="57">
        <v>46100</v>
      </c>
      <c r="C2217" s="57">
        <v>46127</v>
      </c>
      <c r="D2217" t="s">
        <v>11676</v>
      </c>
      <c r="E2217" t="s">
        <v>9419</v>
      </c>
      <c r="F2217" t="s">
        <v>49</v>
      </c>
      <c r="G2217" t="s">
        <v>50</v>
      </c>
      <c r="H2217" t="s">
        <v>9188</v>
      </c>
      <c r="I2217" t="s">
        <v>39</v>
      </c>
      <c r="J2217" t="s">
        <v>17756</v>
      </c>
      <c r="K2217" t="s">
        <v>17757</v>
      </c>
      <c r="L2217" s="66">
        <v>28</v>
      </c>
      <c r="M2217" s="66">
        <v>0</v>
      </c>
      <c r="N2217" t="s">
        <v>9189</v>
      </c>
      <c r="O2217" t="s">
        <v>9387</v>
      </c>
      <c r="P2217" t="s">
        <v>11678</v>
      </c>
      <c r="Q2217" t="s">
        <v>224</v>
      </c>
      <c r="R2217"/>
      <c r="S2217"/>
      <c r="T2217"/>
      <c r="U2217" s="57">
        <v>46100</v>
      </c>
      <c r="V2217" s="57">
        <v>46127</v>
      </c>
      <c r="W2217" s="65">
        <f t="shared" si="34"/>
        <v>28</v>
      </c>
    </row>
    <row r="2218" spans="1:23" ht="13.5" x14ac:dyDescent="0.25">
      <c r="A2218" t="s">
        <v>9337</v>
      </c>
      <c r="B2218" s="57">
        <v>46100</v>
      </c>
      <c r="C2218" s="57">
        <v>46127</v>
      </c>
      <c r="D2218" t="s">
        <v>11676</v>
      </c>
      <c r="E2218" t="s">
        <v>9421</v>
      </c>
      <c r="F2218" t="s">
        <v>49</v>
      </c>
      <c r="G2218" t="s">
        <v>50</v>
      </c>
      <c r="H2218" t="s">
        <v>9188</v>
      </c>
      <c r="I2218" t="s">
        <v>39</v>
      </c>
      <c r="J2218" t="s">
        <v>17756</v>
      </c>
      <c r="K2218" t="s">
        <v>17757</v>
      </c>
      <c r="L2218" s="66">
        <v>28</v>
      </c>
      <c r="M2218" s="66">
        <v>0</v>
      </c>
      <c r="N2218" t="s">
        <v>9189</v>
      </c>
      <c r="O2218" t="s">
        <v>9387</v>
      </c>
      <c r="P2218" t="s">
        <v>11678</v>
      </c>
      <c r="Q2218" t="s">
        <v>224</v>
      </c>
      <c r="R2218"/>
      <c r="S2218"/>
      <c r="T2218"/>
      <c r="U2218" s="57">
        <v>46100</v>
      </c>
      <c r="V2218" s="57">
        <v>46127</v>
      </c>
      <c r="W2218" s="65">
        <f t="shared" si="34"/>
        <v>28</v>
      </c>
    </row>
    <row r="2219" spans="1:23" ht="13.5" x14ac:dyDescent="0.25">
      <c r="A2219" t="s">
        <v>939</v>
      </c>
      <c r="B2219" s="57">
        <v>46113</v>
      </c>
      <c r="C2219" s="57">
        <v>46127</v>
      </c>
      <c r="D2219" t="s">
        <v>11676</v>
      </c>
      <c r="E2219" t="s">
        <v>941</v>
      </c>
      <c r="F2219" t="s">
        <v>36</v>
      </c>
      <c r="G2219" t="s">
        <v>44</v>
      </c>
      <c r="H2219" t="s">
        <v>921</v>
      </c>
      <c r="I2219" t="s">
        <v>39</v>
      </c>
      <c r="J2219" t="s">
        <v>17572</v>
      </c>
      <c r="K2219" t="s">
        <v>17573</v>
      </c>
      <c r="L2219" s="66">
        <v>15</v>
      </c>
      <c r="M2219" s="66">
        <v>0</v>
      </c>
      <c r="N2219" t="s">
        <v>922</v>
      </c>
      <c r="O2219" t="s">
        <v>905</v>
      </c>
      <c r="P2219" t="s">
        <v>41</v>
      </c>
      <c r="Q2219" t="s">
        <v>224</v>
      </c>
      <c r="R2219"/>
      <c r="S2219"/>
      <c r="T2219"/>
      <c r="U2219" s="57">
        <v>46113</v>
      </c>
      <c r="V2219" s="57">
        <v>46127</v>
      </c>
      <c r="W2219" s="65">
        <f t="shared" si="34"/>
        <v>15</v>
      </c>
    </row>
    <row r="2220" spans="1:23" ht="13.5" x14ac:dyDescent="0.25">
      <c r="A2220" t="s">
        <v>990</v>
      </c>
      <c r="B2220" s="57">
        <v>46120</v>
      </c>
      <c r="C2220" s="57">
        <v>46127</v>
      </c>
      <c r="D2220" t="s">
        <v>11676</v>
      </c>
      <c r="E2220" t="s">
        <v>992</v>
      </c>
      <c r="F2220" t="s">
        <v>36</v>
      </c>
      <c r="G2220" t="s">
        <v>37</v>
      </c>
      <c r="H2220" t="s">
        <v>122</v>
      </c>
      <c r="I2220" t="s">
        <v>39</v>
      </c>
      <c r="J2220" t="s">
        <v>17833</v>
      </c>
      <c r="K2220" t="s">
        <v>17834</v>
      </c>
      <c r="L2220" s="66">
        <v>8</v>
      </c>
      <c r="M2220" s="66">
        <v>0</v>
      </c>
      <c r="N2220" t="s">
        <v>122</v>
      </c>
      <c r="O2220" t="s">
        <v>965</v>
      </c>
      <c r="P2220" t="s">
        <v>41</v>
      </c>
      <c r="Q2220" t="s">
        <v>1042</v>
      </c>
      <c r="R2220" t="s">
        <v>11931</v>
      </c>
      <c r="S2220" t="s">
        <v>11932</v>
      </c>
      <c r="T2220" t="s">
        <v>122</v>
      </c>
      <c r="U2220" s="57">
        <v>46120</v>
      </c>
      <c r="V2220" s="57">
        <v>46127</v>
      </c>
      <c r="W2220" s="65">
        <f t="shared" si="34"/>
        <v>8</v>
      </c>
    </row>
    <row r="2221" spans="1:23" ht="13.5" x14ac:dyDescent="0.25">
      <c r="A2221" t="s">
        <v>9795</v>
      </c>
      <c r="B2221" s="57">
        <v>46125</v>
      </c>
      <c r="C2221" s="57">
        <v>46127</v>
      </c>
      <c r="D2221" t="s">
        <v>11676</v>
      </c>
      <c r="E2221" t="s">
        <v>9797</v>
      </c>
      <c r="F2221" t="s">
        <v>36</v>
      </c>
      <c r="G2221" t="s">
        <v>37</v>
      </c>
      <c r="H2221" t="s">
        <v>9426</v>
      </c>
      <c r="I2221" t="s">
        <v>39</v>
      </c>
      <c r="J2221" t="s">
        <v>17833</v>
      </c>
      <c r="K2221" t="s">
        <v>17834</v>
      </c>
      <c r="L2221" s="66">
        <v>3</v>
      </c>
      <c r="M2221" s="66">
        <v>0</v>
      </c>
      <c r="N2221" t="s">
        <v>9427</v>
      </c>
      <c r="O2221" t="s">
        <v>9428</v>
      </c>
      <c r="P2221" t="s">
        <v>11678</v>
      </c>
      <c r="Q2221" t="s">
        <v>9818</v>
      </c>
      <c r="R2221" t="s">
        <v>12951</v>
      </c>
      <c r="S2221" t="s">
        <v>12952</v>
      </c>
      <c r="T2221" t="s">
        <v>9427</v>
      </c>
      <c r="U2221" s="57">
        <v>46125</v>
      </c>
      <c r="V2221" s="57">
        <v>46127</v>
      </c>
      <c r="W2221" s="65">
        <f t="shared" si="34"/>
        <v>3</v>
      </c>
    </row>
    <row r="2222" spans="1:23" ht="13.5" x14ac:dyDescent="0.25">
      <c r="A2222" t="s">
        <v>7640</v>
      </c>
      <c r="B2222" s="57">
        <v>46126</v>
      </c>
      <c r="C2222" s="57">
        <v>46127</v>
      </c>
      <c r="D2222" t="s">
        <v>11676</v>
      </c>
      <c r="E2222" t="s">
        <v>7645</v>
      </c>
      <c r="F2222" t="s">
        <v>36</v>
      </c>
      <c r="G2222" t="s">
        <v>7580</v>
      </c>
      <c r="H2222" t="s">
        <v>7513</v>
      </c>
      <c r="I2222" t="s">
        <v>39</v>
      </c>
      <c r="J2222" t="s">
        <v>18361</v>
      </c>
      <c r="K2222" t="s">
        <v>18362</v>
      </c>
      <c r="L2222" s="66">
        <v>2</v>
      </c>
      <c r="M2222" s="66">
        <v>0</v>
      </c>
      <c r="N2222" t="s">
        <v>7554</v>
      </c>
      <c r="O2222" t="s">
        <v>7555</v>
      </c>
      <c r="P2222" t="s">
        <v>7061</v>
      </c>
      <c r="Q2222" t="s">
        <v>224</v>
      </c>
      <c r="R2222"/>
      <c r="S2222"/>
      <c r="T2222"/>
      <c r="U2222" s="57">
        <v>46126</v>
      </c>
      <c r="V2222" s="57">
        <v>46127</v>
      </c>
      <c r="W2222" s="65">
        <f t="shared" si="34"/>
        <v>2</v>
      </c>
    </row>
    <row r="2223" spans="1:23" ht="13.5" x14ac:dyDescent="0.25">
      <c r="A2223" t="s">
        <v>6955</v>
      </c>
      <c r="B2223" s="57">
        <v>46023</v>
      </c>
      <c r="C2223" s="57">
        <v>46128</v>
      </c>
      <c r="D2223" t="s">
        <v>11676</v>
      </c>
      <c r="E2223" t="s">
        <v>6956</v>
      </c>
      <c r="F2223" t="s">
        <v>36</v>
      </c>
      <c r="G2223" t="s">
        <v>44</v>
      </c>
      <c r="H2223" t="s">
        <v>6734</v>
      </c>
      <c r="I2223" t="s">
        <v>39</v>
      </c>
      <c r="J2223" t="s">
        <v>17572</v>
      </c>
      <c r="K2223" t="s">
        <v>17573</v>
      </c>
      <c r="L2223" s="66">
        <v>106</v>
      </c>
      <c r="M2223" s="66">
        <v>0</v>
      </c>
      <c r="N2223" t="s">
        <v>6734</v>
      </c>
      <c r="O2223" t="s">
        <v>6921</v>
      </c>
      <c r="P2223" t="s">
        <v>11679</v>
      </c>
      <c r="Q2223" t="s">
        <v>224</v>
      </c>
      <c r="R2223"/>
      <c r="S2223"/>
      <c r="T2223"/>
      <c r="U2223" s="57">
        <v>46023</v>
      </c>
      <c r="V2223" s="57">
        <v>46128</v>
      </c>
      <c r="W2223" s="65">
        <f t="shared" si="34"/>
        <v>106</v>
      </c>
    </row>
    <row r="2224" spans="1:23" ht="13.5" x14ac:dyDescent="0.25">
      <c r="A2224" t="s">
        <v>3215</v>
      </c>
      <c r="B2224" s="57">
        <v>46023</v>
      </c>
      <c r="C2224" s="57">
        <v>46128</v>
      </c>
      <c r="D2224" t="s">
        <v>11676</v>
      </c>
      <c r="E2224" t="s">
        <v>3216</v>
      </c>
      <c r="F2224" t="s">
        <v>36</v>
      </c>
      <c r="G2224" t="s">
        <v>37</v>
      </c>
      <c r="H2224" t="s">
        <v>38</v>
      </c>
      <c r="I2224" t="s">
        <v>39</v>
      </c>
      <c r="J2224" t="s">
        <v>17833</v>
      </c>
      <c r="K2224" t="s">
        <v>17834</v>
      </c>
      <c r="L2224" s="66">
        <v>106</v>
      </c>
      <c r="M2224" s="66">
        <v>0</v>
      </c>
      <c r="N2224" t="s">
        <v>38</v>
      </c>
      <c r="O2224" t="s">
        <v>3203</v>
      </c>
      <c r="P2224" t="s">
        <v>41</v>
      </c>
      <c r="Q2224" t="s">
        <v>10797</v>
      </c>
      <c r="R2224" t="s">
        <v>14334</v>
      </c>
      <c r="S2224" t="s">
        <v>14335</v>
      </c>
      <c r="T2224" t="s">
        <v>38</v>
      </c>
      <c r="U2224" s="57">
        <v>46023</v>
      </c>
      <c r="V2224" s="57">
        <v>46128</v>
      </c>
      <c r="W2224" s="65">
        <f t="shared" si="34"/>
        <v>106</v>
      </c>
    </row>
    <row r="2225" spans="1:23" ht="13.5" x14ac:dyDescent="0.25">
      <c r="A2225" t="s">
        <v>1052</v>
      </c>
      <c r="B2225" s="57">
        <v>46065</v>
      </c>
      <c r="C2225" s="57">
        <v>46128</v>
      </c>
      <c r="D2225" t="s">
        <v>11676</v>
      </c>
      <c r="E2225" t="s">
        <v>1055</v>
      </c>
      <c r="F2225" t="s">
        <v>36</v>
      </c>
      <c r="G2225" t="s">
        <v>37</v>
      </c>
      <c r="H2225" t="s">
        <v>122</v>
      </c>
      <c r="I2225" t="s">
        <v>39</v>
      </c>
      <c r="J2225" t="s">
        <v>17833</v>
      </c>
      <c r="K2225" t="s">
        <v>17834</v>
      </c>
      <c r="L2225" s="66">
        <v>64</v>
      </c>
      <c r="M2225" s="66">
        <v>0</v>
      </c>
      <c r="N2225" t="s">
        <v>122</v>
      </c>
      <c r="O2225" t="s">
        <v>965</v>
      </c>
      <c r="P2225" t="s">
        <v>41</v>
      </c>
      <c r="Q2225" t="s">
        <v>10456</v>
      </c>
      <c r="R2225" t="s">
        <v>14079</v>
      </c>
      <c r="S2225" t="s">
        <v>14080</v>
      </c>
      <c r="T2225" t="s">
        <v>122</v>
      </c>
      <c r="U2225" s="57">
        <v>46065</v>
      </c>
      <c r="V2225" s="57">
        <v>46128</v>
      </c>
      <c r="W2225" s="65">
        <f t="shared" si="34"/>
        <v>64</v>
      </c>
    </row>
    <row r="2226" spans="1:23" ht="13.5" x14ac:dyDescent="0.25">
      <c r="A2226" t="s">
        <v>2746</v>
      </c>
      <c r="B2226" s="57">
        <v>46094</v>
      </c>
      <c r="C2226" s="57">
        <v>46128</v>
      </c>
      <c r="D2226" t="s">
        <v>11676</v>
      </c>
      <c r="E2226" t="s">
        <v>3600</v>
      </c>
      <c r="F2226" t="s">
        <v>36</v>
      </c>
      <c r="G2226" t="s">
        <v>37</v>
      </c>
      <c r="H2226" t="s">
        <v>38</v>
      </c>
      <c r="I2226" t="s">
        <v>39</v>
      </c>
      <c r="J2226" t="s">
        <v>17833</v>
      </c>
      <c r="K2226" t="s">
        <v>17834</v>
      </c>
      <c r="L2226" s="66">
        <v>35</v>
      </c>
      <c r="M2226" s="66">
        <v>0</v>
      </c>
      <c r="N2226" t="s">
        <v>38</v>
      </c>
      <c r="O2226" t="s">
        <v>3591</v>
      </c>
      <c r="P2226" t="s">
        <v>41</v>
      </c>
      <c r="Q2226" t="s">
        <v>10866</v>
      </c>
      <c r="R2226" t="s">
        <v>14403</v>
      </c>
      <c r="S2226" t="s">
        <v>14404</v>
      </c>
      <c r="T2226" t="s">
        <v>38</v>
      </c>
      <c r="U2226" s="57">
        <v>46094</v>
      </c>
      <c r="V2226" s="57">
        <v>46128</v>
      </c>
      <c r="W2226" s="65">
        <f t="shared" si="34"/>
        <v>35</v>
      </c>
    </row>
    <row r="2227" spans="1:23" ht="13.5" x14ac:dyDescent="0.25">
      <c r="A2227" t="s">
        <v>1287</v>
      </c>
      <c r="B2227" s="57">
        <v>46106</v>
      </c>
      <c r="C2227" s="57">
        <v>46128</v>
      </c>
      <c r="D2227" t="s">
        <v>11676</v>
      </c>
      <c r="E2227" t="s">
        <v>1288</v>
      </c>
      <c r="F2227" t="s">
        <v>36</v>
      </c>
      <c r="G2227" t="s">
        <v>37</v>
      </c>
      <c r="H2227" t="s">
        <v>159</v>
      </c>
      <c r="I2227" t="s">
        <v>39</v>
      </c>
      <c r="J2227" t="s">
        <v>17833</v>
      </c>
      <c r="K2227" t="s">
        <v>17834</v>
      </c>
      <c r="L2227" s="66">
        <v>23</v>
      </c>
      <c r="M2227" s="66">
        <v>0</v>
      </c>
      <c r="N2227" t="s">
        <v>160</v>
      </c>
      <c r="O2227" t="s">
        <v>1251</v>
      </c>
      <c r="P2227" t="s">
        <v>41</v>
      </c>
      <c r="Q2227" t="s">
        <v>10497</v>
      </c>
      <c r="R2227" t="s">
        <v>16733</v>
      </c>
      <c r="S2227" t="s">
        <v>16734</v>
      </c>
      <c r="T2227" t="s">
        <v>160</v>
      </c>
      <c r="U2227" s="57">
        <v>46106</v>
      </c>
      <c r="V2227" s="57">
        <v>46128</v>
      </c>
      <c r="W2227" s="65">
        <f t="shared" si="34"/>
        <v>23</v>
      </c>
    </row>
    <row r="2228" spans="1:23" ht="13.5" x14ac:dyDescent="0.25">
      <c r="A2228" t="s">
        <v>6394</v>
      </c>
      <c r="B2228" s="57">
        <v>46108</v>
      </c>
      <c r="C2228" s="57">
        <v>46128</v>
      </c>
      <c r="D2228" t="s">
        <v>11676</v>
      </c>
      <c r="E2228" t="s">
        <v>6395</v>
      </c>
      <c r="F2228" t="s">
        <v>36</v>
      </c>
      <c r="G2228" t="s">
        <v>37</v>
      </c>
      <c r="H2228" t="s">
        <v>159</v>
      </c>
      <c r="I2228" t="s">
        <v>39</v>
      </c>
      <c r="J2228" t="s">
        <v>17833</v>
      </c>
      <c r="K2228" t="s">
        <v>17834</v>
      </c>
      <c r="L2228" s="66">
        <v>21</v>
      </c>
      <c r="M2228" s="66">
        <v>0</v>
      </c>
      <c r="N2228" t="s">
        <v>160</v>
      </c>
      <c r="O2228" t="s">
        <v>5844</v>
      </c>
      <c r="P2228" t="s">
        <v>41</v>
      </c>
      <c r="Q2228" t="s">
        <v>6477</v>
      </c>
      <c r="R2228" t="s">
        <v>12907</v>
      </c>
      <c r="S2228" t="s">
        <v>12908</v>
      </c>
      <c r="T2228" t="s">
        <v>160</v>
      </c>
      <c r="U2228" s="57">
        <v>46108</v>
      </c>
      <c r="V2228" s="57">
        <v>46128</v>
      </c>
      <c r="W2228" s="65">
        <f t="shared" si="34"/>
        <v>21</v>
      </c>
    </row>
    <row r="2229" spans="1:23" ht="13.5" x14ac:dyDescent="0.25">
      <c r="A2229" t="s">
        <v>1126</v>
      </c>
      <c r="B2229" s="57">
        <v>46111</v>
      </c>
      <c r="C2229" s="57">
        <v>46128</v>
      </c>
      <c r="D2229" t="s">
        <v>11676</v>
      </c>
      <c r="E2229" t="s">
        <v>1130</v>
      </c>
      <c r="F2229" t="s">
        <v>36</v>
      </c>
      <c r="G2229" t="s">
        <v>37</v>
      </c>
      <c r="H2229" t="s">
        <v>1109</v>
      </c>
      <c r="I2229" t="s">
        <v>39</v>
      </c>
      <c r="J2229" t="s">
        <v>17833</v>
      </c>
      <c r="K2229" t="s">
        <v>17834</v>
      </c>
      <c r="L2229" s="66">
        <v>18</v>
      </c>
      <c r="M2229" s="66">
        <v>0</v>
      </c>
      <c r="N2229" t="s">
        <v>1110</v>
      </c>
      <c r="O2229" t="s">
        <v>965</v>
      </c>
      <c r="P2229" t="s">
        <v>41</v>
      </c>
      <c r="Q2229" t="s">
        <v>1116</v>
      </c>
      <c r="R2229" t="s">
        <v>13401</v>
      </c>
      <c r="S2229" t="s">
        <v>13402</v>
      </c>
      <c r="T2229" t="s">
        <v>1110</v>
      </c>
      <c r="U2229" s="57">
        <v>46111</v>
      </c>
      <c r="V2229" s="57">
        <v>46128</v>
      </c>
      <c r="W2229" s="65">
        <f t="shared" si="34"/>
        <v>18</v>
      </c>
    </row>
    <row r="2230" spans="1:23" ht="13.5" x14ac:dyDescent="0.25">
      <c r="A2230" t="s">
        <v>3907</v>
      </c>
      <c r="B2230" s="57">
        <v>46114</v>
      </c>
      <c r="C2230" s="57">
        <v>46128</v>
      </c>
      <c r="D2230" t="s">
        <v>11676</v>
      </c>
      <c r="E2230" t="s">
        <v>3908</v>
      </c>
      <c r="F2230" t="s">
        <v>36</v>
      </c>
      <c r="G2230" t="s">
        <v>37</v>
      </c>
      <c r="H2230" t="s">
        <v>159</v>
      </c>
      <c r="I2230" t="s">
        <v>39</v>
      </c>
      <c r="J2230" t="s">
        <v>17833</v>
      </c>
      <c r="K2230" t="s">
        <v>17834</v>
      </c>
      <c r="L2230" s="66">
        <v>15</v>
      </c>
      <c r="M2230" s="66">
        <v>0</v>
      </c>
      <c r="N2230" t="s">
        <v>160</v>
      </c>
      <c r="O2230" t="s">
        <v>3744</v>
      </c>
      <c r="P2230" t="s">
        <v>41</v>
      </c>
      <c r="Q2230" t="s">
        <v>3868</v>
      </c>
      <c r="R2230" t="s">
        <v>12019</v>
      </c>
      <c r="S2230" t="s">
        <v>12020</v>
      </c>
      <c r="T2230" t="s">
        <v>160</v>
      </c>
      <c r="U2230" s="57">
        <v>46114</v>
      </c>
      <c r="V2230" s="57">
        <v>46128</v>
      </c>
      <c r="W2230" s="65">
        <f t="shared" si="34"/>
        <v>15</v>
      </c>
    </row>
    <row r="2231" spans="1:23" ht="13.5" x14ac:dyDescent="0.25">
      <c r="A2231" t="s">
        <v>9595</v>
      </c>
      <c r="B2231" s="57">
        <v>46120</v>
      </c>
      <c r="C2231" s="57">
        <v>46128</v>
      </c>
      <c r="D2231" t="s">
        <v>11676</v>
      </c>
      <c r="E2231" t="s">
        <v>9597</v>
      </c>
      <c r="F2231" t="s">
        <v>36</v>
      </c>
      <c r="G2231" t="s">
        <v>37</v>
      </c>
      <c r="H2231" t="s">
        <v>9426</v>
      </c>
      <c r="I2231" t="s">
        <v>39</v>
      </c>
      <c r="J2231" t="s">
        <v>17833</v>
      </c>
      <c r="K2231" t="s">
        <v>17834</v>
      </c>
      <c r="L2231" s="66">
        <v>9</v>
      </c>
      <c r="M2231" s="66">
        <v>0</v>
      </c>
      <c r="N2231" t="s">
        <v>9427</v>
      </c>
      <c r="O2231" t="s">
        <v>9428</v>
      </c>
      <c r="P2231" t="s">
        <v>11678</v>
      </c>
      <c r="Q2231" t="s">
        <v>11433</v>
      </c>
      <c r="R2231" t="s">
        <v>16805</v>
      </c>
      <c r="S2231" t="s">
        <v>16806</v>
      </c>
      <c r="T2231" t="s">
        <v>9427</v>
      </c>
      <c r="U2231" s="57">
        <v>46120</v>
      </c>
      <c r="V2231" s="57">
        <v>46128</v>
      </c>
      <c r="W2231" s="65">
        <f t="shared" si="34"/>
        <v>9</v>
      </c>
    </row>
    <row r="2232" spans="1:23" ht="13.5" x14ac:dyDescent="0.25">
      <c r="A2232" t="s">
        <v>7723</v>
      </c>
      <c r="B2232" s="57">
        <v>46127</v>
      </c>
      <c r="C2232" s="57">
        <v>46128</v>
      </c>
      <c r="D2232" t="s">
        <v>11676</v>
      </c>
      <c r="E2232" t="s">
        <v>7730</v>
      </c>
      <c r="F2232" t="s">
        <v>36</v>
      </c>
      <c r="G2232" t="s">
        <v>7580</v>
      </c>
      <c r="H2232" t="s">
        <v>7513</v>
      </c>
      <c r="I2232" t="s">
        <v>39</v>
      </c>
      <c r="J2232" t="s">
        <v>18361</v>
      </c>
      <c r="K2232" t="s">
        <v>18362</v>
      </c>
      <c r="L2232" s="66">
        <v>2</v>
      </c>
      <c r="M2232" s="66">
        <v>0</v>
      </c>
      <c r="N2232" t="s">
        <v>7554</v>
      </c>
      <c r="O2232" t="s">
        <v>7555</v>
      </c>
      <c r="P2232" t="s">
        <v>7061</v>
      </c>
      <c r="Q2232" t="s">
        <v>224</v>
      </c>
      <c r="R2232"/>
      <c r="S2232"/>
      <c r="T2232"/>
      <c r="U2232" s="57">
        <v>46127</v>
      </c>
      <c r="V2232" s="57">
        <v>46128</v>
      </c>
      <c r="W2232" s="65">
        <f t="shared" si="34"/>
        <v>2</v>
      </c>
    </row>
    <row r="2233" spans="1:23" ht="13.5" x14ac:dyDescent="0.25">
      <c r="A2233" t="s">
        <v>990</v>
      </c>
      <c r="B2233" s="57">
        <v>46128</v>
      </c>
      <c r="C2233" s="57">
        <v>46128</v>
      </c>
      <c r="D2233" t="s">
        <v>11676</v>
      </c>
      <c r="E2233" t="s">
        <v>993</v>
      </c>
      <c r="F2233" t="s">
        <v>36</v>
      </c>
      <c r="G2233" t="s">
        <v>96</v>
      </c>
      <c r="H2233" t="s">
        <v>122</v>
      </c>
      <c r="I2233" t="s">
        <v>39</v>
      </c>
      <c r="J2233" t="s">
        <v>17833</v>
      </c>
      <c r="K2233" t="s">
        <v>17834</v>
      </c>
      <c r="L2233" s="66">
        <v>1</v>
      </c>
      <c r="M2233" s="66">
        <v>0</v>
      </c>
      <c r="N2233" t="s">
        <v>122</v>
      </c>
      <c r="O2233" t="s">
        <v>965</v>
      </c>
      <c r="P2233" t="s">
        <v>41</v>
      </c>
      <c r="Q2233" t="s">
        <v>1020</v>
      </c>
      <c r="R2233" t="s">
        <v>11935</v>
      </c>
      <c r="S2233" t="s">
        <v>11936</v>
      </c>
      <c r="T2233" t="s">
        <v>122</v>
      </c>
      <c r="U2233" s="57">
        <v>46128</v>
      </c>
      <c r="V2233" s="57">
        <v>46128</v>
      </c>
      <c r="W2233" s="65">
        <f t="shared" si="34"/>
        <v>1</v>
      </c>
    </row>
    <row r="2234" spans="1:23" ht="13.5" x14ac:dyDescent="0.25">
      <c r="A2234" t="s">
        <v>971</v>
      </c>
      <c r="B2234" s="57">
        <v>46128</v>
      </c>
      <c r="C2234" s="57">
        <v>46128</v>
      </c>
      <c r="D2234" t="s">
        <v>11676</v>
      </c>
      <c r="E2234" t="s">
        <v>973</v>
      </c>
      <c r="F2234" t="s">
        <v>36</v>
      </c>
      <c r="G2234" t="s">
        <v>96</v>
      </c>
      <c r="H2234" t="s">
        <v>38</v>
      </c>
      <c r="I2234" t="s">
        <v>39</v>
      </c>
      <c r="J2234" t="s">
        <v>17833</v>
      </c>
      <c r="K2234" t="s">
        <v>17834</v>
      </c>
      <c r="L2234" s="66">
        <v>1</v>
      </c>
      <c r="M2234" s="66">
        <v>0</v>
      </c>
      <c r="N2234" t="s">
        <v>38</v>
      </c>
      <c r="O2234" t="s">
        <v>965</v>
      </c>
      <c r="P2234" t="s">
        <v>41</v>
      </c>
      <c r="Q2234" t="s">
        <v>10450</v>
      </c>
      <c r="R2234" t="s">
        <v>14644</v>
      </c>
      <c r="S2234" t="s">
        <v>14645</v>
      </c>
      <c r="T2234" t="s">
        <v>38</v>
      </c>
      <c r="U2234" s="57">
        <v>46128</v>
      </c>
      <c r="V2234" s="57">
        <v>46128</v>
      </c>
      <c r="W2234" s="65">
        <f t="shared" si="34"/>
        <v>1</v>
      </c>
    </row>
    <row r="2235" spans="1:23" ht="13.5" x14ac:dyDescent="0.25">
      <c r="A2235" t="s">
        <v>9618</v>
      </c>
      <c r="B2235" s="57">
        <v>46041</v>
      </c>
      <c r="C2235" s="57">
        <v>46129</v>
      </c>
      <c r="D2235" t="s">
        <v>11676</v>
      </c>
      <c r="E2235" t="s">
        <v>9619</v>
      </c>
      <c r="F2235" t="s">
        <v>36</v>
      </c>
      <c r="G2235" t="s">
        <v>37</v>
      </c>
      <c r="H2235" t="s">
        <v>9426</v>
      </c>
      <c r="I2235" t="s">
        <v>39</v>
      </c>
      <c r="J2235" t="s">
        <v>17833</v>
      </c>
      <c r="K2235" t="s">
        <v>17834</v>
      </c>
      <c r="L2235" s="66">
        <v>89</v>
      </c>
      <c r="M2235" s="66">
        <v>0</v>
      </c>
      <c r="N2235" t="s">
        <v>9427</v>
      </c>
      <c r="O2235" t="s">
        <v>9428</v>
      </c>
      <c r="P2235" t="s">
        <v>11678</v>
      </c>
      <c r="Q2235" t="s">
        <v>9582</v>
      </c>
      <c r="R2235" t="s">
        <v>12213</v>
      </c>
      <c r="S2235" t="s">
        <v>12214</v>
      </c>
      <c r="T2235" t="s">
        <v>9427</v>
      </c>
      <c r="U2235" s="57">
        <v>46041</v>
      </c>
      <c r="V2235" s="57">
        <v>46129</v>
      </c>
      <c r="W2235" s="65">
        <f t="shared" si="34"/>
        <v>89</v>
      </c>
    </row>
    <row r="2236" spans="1:23" ht="13.5" x14ac:dyDescent="0.25">
      <c r="A2236" t="s">
        <v>1676</v>
      </c>
      <c r="B2236" s="57">
        <v>46052</v>
      </c>
      <c r="C2236" s="57">
        <v>46129</v>
      </c>
      <c r="D2236" t="s">
        <v>11676</v>
      </c>
      <c r="E2236" t="s">
        <v>1677</v>
      </c>
      <c r="F2236" t="s">
        <v>36</v>
      </c>
      <c r="G2236" t="s">
        <v>37</v>
      </c>
      <c r="H2236" t="s">
        <v>159</v>
      </c>
      <c r="I2236" t="s">
        <v>39</v>
      </c>
      <c r="J2236" t="s">
        <v>17833</v>
      </c>
      <c r="K2236" t="s">
        <v>17834</v>
      </c>
      <c r="L2236" s="66">
        <v>78</v>
      </c>
      <c r="M2236" s="66">
        <v>0</v>
      </c>
      <c r="N2236" t="s">
        <v>160</v>
      </c>
      <c r="O2236" t="s">
        <v>1666</v>
      </c>
      <c r="P2236" t="s">
        <v>41</v>
      </c>
      <c r="Q2236" t="s">
        <v>10581</v>
      </c>
      <c r="R2236" t="s">
        <v>16288</v>
      </c>
      <c r="S2236" t="s">
        <v>16289</v>
      </c>
      <c r="T2236" t="s">
        <v>160</v>
      </c>
      <c r="U2236" s="57">
        <v>46052</v>
      </c>
      <c r="V2236" s="57">
        <v>46129</v>
      </c>
      <c r="W2236" s="65">
        <f t="shared" si="34"/>
        <v>78</v>
      </c>
    </row>
    <row r="2237" spans="1:23" ht="13.5" x14ac:dyDescent="0.25">
      <c r="A2237" t="s">
        <v>7234</v>
      </c>
      <c r="B2237" s="57">
        <v>46118</v>
      </c>
      <c r="C2237" s="57">
        <v>46129</v>
      </c>
      <c r="D2237" t="s">
        <v>11676</v>
      </c>
      <c r="E2237" t="s">
        <v>7236</v>
      </c>
      <c r="F2237" t="s">
        <v>36</v>
      </c>
      <c r="G2237" t="s">
        <v>100</v>
      </c>
      <c r="H2237" t="s">
        <v>112</v>
      </c>
      <c r="I2237" t="s">
        <v>39</v>
      </c>
      <c r="J2237" t="s">
        <v>17833</v>
      </c>
      <c r="K2237" t="s">
        <v>17834</v>
      </c>
      <c r="L2237" s="66">
        <v>12</v>
      </c>
      <c r="M2237" s="66">
        <v>0</v>
      </c>
      <c r="N2237" t="s">
        <v>113</v>
      </c>
      <c r="O2237" t="s">
        <v>7221</v>
      </c>
      <c r="P2237" t="s">
        <v>7061</v>
      </c>
      <c r="Q2237" t="s">
        <v>11585</v>
      </c>
      <c r="R2237" t="s">
        <v>16787</v>
      </c>
      <c r="S2237" t="s">
        <v>16788</v>
      </c>
      <c r="T2237" t="s">
        <v>113</v>
      </c>
      <c r="U2237" s="57">
        <v>46118</v>
      </c>
      <c r="V2237" s="57">
        <v>46129</v>
      </c>
      <c r="W2237" s="65">
        <f t="shared" si="34"/>
        <v>12</v>
      </c>
    </row>
    <row r="2238" spans="1:23" ht="13.5" x14ac:dyDescent="0.25">
      <c r="A2238" t="s">
        <v>7230</v>
      </c>
      <c r="B2238" s="57">
        <v>46122</v>
      </c>
      <c r="C2238" s="57">
        <v>46129</v>
      </c>
      <c r="D2238" t="s">
        <v>11676</v>
      </c>
      <c r="E2238" t="s">
        <v>7233</v>
      </c>
      <c r="F2238" t="s">
        <v>36</v>
      </c>
      <c r="G2238" t="s">
        <v>37</v>
      </c>
      <c r="H2238" t="s">
        <v>112</v>
      </c>
      <c r="I2238" t="s">
        <v>39</v>
      </c>
      <c r="J2238" t="s">
        <v>17833</v>
      </c>
      <c r="K2238" t="s">
        <v>17834</v>
      </c>
      <c r="L2238" s="66">
        <v>8</v>
      </c>
      <c r="M2238" s="66">
        <v>0</v>
      </c>
      <c r="N2238" t="s">
        <v>113</v>
      </c>
      <c r="O2238" t="s">
        <v>7221</v>
      </c>
      <c r="P2238" t="s">
        <v>7061</v>
      </c>
      <c r="Q2238" t="s">
        <v>7234</v>
      </c>
      <c r="R2238" t="s">
        <v>14172</v>
      </c>
      <c r="S2238" t="s">
        <v>14173</v>
      </c>
      <c r="T2238" t="s">
        <v>113</v>
      </c>
      <c r="U2238" s="57">
        <v>46122</v>
      </c>
      <c r="V2238" s="57">
        <v>46129</v>
      </c>
      <c r="W2238" s="65">
        <f t="shared" si="34"/>
        <v>8</v>
      </c>
    </row>
    <row r="2239" spans="1:23" ht="13.5" x14ac:dyDescent="0.25">
      <c r="A2239" t="s">
        <v>7921</v>
      </c>
      <c r="B2239" s="57">
        <v>46128</v>
      </c>
      <c r="C2239" s="57">
        <v>46129</v>
      </c>
      <c r="D2239" t="s">
        <v>11676</v>
      </c>
      <c r="E2239" t="s">
        <v>7930</v>
      </c>
      <c r="F2239" t="s">
        <v>36</v>
      </c>
      <c r="G2239" t="s">
        <v>7580</v>
      </c>
      <c r="H2239" t="s">
        <v>7923</v>
      </c>
      <c r="I2239" t="s">
        <v>39</v>
      </c>
      <c r="J2239" t="s">
        <v>18361</v>
      </c>
      <c r="K2239" t="s">
        <v>18362</v>
      </c>
      <c r="L2239" s="66">
        <v>2</v>
      </c>
      <c r="M2239" s="66">
        <v>0</v>
      </c>
      <c r="N2239" t="s">
        <v>7923</v>
      </c>
      <c r="O2239" t="s">
        <v>7924</v>
      </c>
      <c r="P2239" t="s">
        <v>7061</v>
      </c>
      <c r="Q2239" t="s">
        <v>224</v>
      </c>
      <c r="R2239"/>
      <c r="S2239"/>
      <c r="T2239"/>
      <c r="U2239" s="57">
        <v>46128</v>
      </c>
      <c r="V2239" s="57">
        <v>46129</v>
      </c>
      <c r="W2239" s="65">
        <f t="shared" si="34"/>
        <v>2</v>
      </c>
    </row>
    <row r="2240" spans="1:23" ht="13.5" x14ac:dyDescent="0.25">
      <c r="A2240" t="s">
        <v>1052</v>
      </c>
      <c r="B2240" s="57">
        <v>46129</v>
      </c>
      <c r="C2240" s="57">
        <v>46129</v>
      </c>
      <c r="D2240" t="s">
        <v>11676</v>
      </c>
      <c r="E2240" t="s">
        <v>1056</v>
      </c>
      <c r="F2240" t="s">
        <v>36</v>
      </c>
      <c r="G2240" t="s">
        <v>96</v>
      </c>
      <c r="H2240" t="s">
        <v>122</v>
      </c>
      <c r="I2240" t="s">
        <v>39</v>
      </c>
      <c r="J2240" t="s">
        <v>17833</v>
      </c>
      <c r="K2240" t="s">
        <v>17834</v>
      </c>
      <c r="L2240" s="66">
        <v>1</v>
      </c>
      <c r="M2240" s="66">
        <v>0</v>
      </c>
      <c r="N2240" t="s">
        <v>122</v>
      </c>
      <c r="O2240" t="s">
        <v>965</v>
      </c>
      <c r="P2240" t="s">
        <v>41</v>
      </c>
      <c r="Q2240" t="s">
        <v>10457</v>
      </c>
      <c r="R2240" t="s">
        <v>16461</v>
      </c>
      <c r="S2240" t="s">
        <v>16462</v>
      </c>
      <c r="T2240" t="s">
        <v>122</v>
      </c>
      <c r="U2240" s="57">
        <v>46129</v>
      </c>
      <c r="V2240" s="57">
        <v>46129</v>
      </c>
      <c r="W2240" s="65">
        <f t="shared" si="34"/>
        <v>1</v>
      </c>
    </row>
    <row r="2241" spans="1:23" ht="13.5" x14ac:dyDescent="0.25">
      <c r="A2241" t="s">
        <v>7614</v>
      </c>
      <c r="B2241" s="57">
        <v>46129</v>
      </c>
      <c r="C2241" s="57">
        <v>46130</v>
      </c>
      <c r="D2241" t="s">
        <v>11676</v>
      </c>
      <c r="E2241" t="s">
        <v>7620</v>
      </c>
      <c r="F2241" t="s">
        <v>36</v>
      </c>
      <c r="G2241" t="s">
        <v>7580</v>
      </c>
      <c r="H2241" t="s">
        <v>7513</v>
      </c>
      <c r="I2241" t="s">
        <v>39</v>
      </c>
      <c r="J2241" t="s">
        <v>18361</v>
      </c>
      <c r="K2241" t="s">
        <v>18362</v>
      </c>
      <c r="L2241" s="66">
        <v>2</v>
      </c>
      <c r="M2241" s="66">
        <v>0</v>
      </c>
      <c r="N2241" t="s">
        <v>7554</v>
      </c>
      <c r="O2241" t="s">
        <v>7555</v>
      </c>
      <c r="P2241" t="s">
        <v>7061</v>
      </c>
      <c r="Q2241" t="s">
        <v>224</v>
      </c>
      <c r="R2241"/>
      <c r="S2241"/>
      <c r="T2241"/>
      <c r="U2241" s="57">
        <v>46129</v>
      </c>
      <c r="V2241" s="57">
        <v>46130</v>
      </c>
      <c r="W2241" s="65">
        <f t="shared" si="34"/>
        <v>2</v>
      </c>
    </row>
    <row r="2242" spans="1:23" ht="13.5" x14ac:dyDescent="0.25">
      <c r="A2242" t="s">
        <v>647</v>
      </c>
      <c r="B2242" s="57">
        <v>46130</v>
      </c>
      <c r="C2242" s="57">
        <v>46130</v>
      </c>
      <c r="D2242" t="s">
        <v>11676</v>
      </c>
      <c r="E2242" t="s">
        <v>4039</v>
      </c>
      <c r="F2242" t="s">
        <v>36</v>
      </c>
      <c r="G2242" t="s">
        <v>96</v>
      </c>
      <c r="H2242" t="s">
        <v>38</v>
      </c>
      <c r="I2242" t="s">
        <v>39</v>
      </c>
      <c r="J2242" t="s">
        <v>17833</v>
      </c>
      <c r="K2242" t="s">
        <v>17834</v>
      </c>
      <c r="L2242" s="66">
        <v>1</v>
      </c>
      <c r="M2242" s="66">
        <v>0</v>
      </c>
      <c r="N2242" t="s">
        <v>38</v>
      </c>
      <c r="O2242" t="s">
        <v>3979</v>
      </c>
      <c r="P2242" t="s">
        <v>41</v>
      </c>
      <c r="Q2242" t="s">
        <v>4255</v>
      </c>
      <c r="R2242" t="s">
        <v>13007</v>
      </c>
      <c r="S2242" t="s">
        <v>13008</v>
      </c>
      <c r="T2242" t="s">
        <v>38</v>
      </c>
      <c r="U2242" s="57">
        <v>46130</v>
      </c>
      <c r="V2242" s="57">
        <v>46130</v>
      </c>
      <c r="W2242" s="65">
        <f t="shared" si="34"/>
        <v>1</v>
      </c>
    </row>
    <row r="2243" spans="1:23" ht="13.5" x14ac:dyDescent="0.25">
      <c r="A2243" t="s">
        <v>6324</v>
      </c>
      <c r="B2243" s="57">
        <v>46023</v>
      </c>
      <c r="C2243" s="57">
        <v>46131</v>
      </c>
      <c r="D2243" t="s">
        <v>11676</v>
      </c>
      <c r="E2243" t="s">
        <v>6325</v>
      </c>
      <c r="F2243" t="s">
        <v>36</v>
      </c>
      <c r="G2243" t="s">
        <v>59</v>
      </c>
      <c r="H2243" t="s">
        <v>159</v>
      </c>
      <c r="I2243" t="s">
        <v>39</v>
      </c>
      <c r="J2243" t="s">
        <v>17833</v>
      </c>
      <c r="K2243" t="s">
        <v>17834</v>
      </c>
      <c r="L2243" s="66">
        <v>109</v>
      </c>
      <c r="M2243" s="66">
        <v>0</v>
      </c>
      <c r="N2243" t="s">
        <v>160</v>
      </c>
      <c r="O2243" t="s">
        <v>5844</v>
      </c>
      <c r="P2243" t="s">
        <v>41</v>
      </c>
      <c r="Q2243" t="s">
        <v>6240</v>
      </c>
      <c r="R2243" t="s">
        <v>12131</v>
      </c>
      <c r="S2243" t="s">
        <v>12132</v>
      </c>
      <c r="T2243" t="s">
        <v>160</v>
      </c>
      <c r="U2243" s="57">
        <v>46023</v>
      </c>
      <c r="V2243" s="57">
        <v>46131</v>
      </c>
      <c r="W2243" s="65">
        <f t="shared" ref="W2243:W2306" si="35">(V2243-U2243)+1</f>
        <v>109</v>
      </c>
    </row>
    <row r="2244" spans="1:23" ht="13.5" x14ac:dyDescent="0.25">
      <c r="A2244" t="s">
        <v>2850</v>
      </c>
      <c r="B2244" s="57">
        <v>46023</v>
      </c>
      <c r="C2244" s="57">
        <v>46131</v>
      </c>
      <c r="D2244" t="s">
        <v>11676</v>
      </c>
      <c r="E2244" t="s">
        <v>2851</v>
      </c>
      <c r="F2244" t="s">
        <v>36</v>
      </c>
      <c r="G2244" t="s">
        <v>37</v>
      </c>
      <c r="H2244" t="s">
        <v>38</v>
      </c>
      <c r="I2244" t="s">
        <v>39</v>
      </c>
      <c r="J2244" t="s">
        <v>17833</v>
      </c>
      <c r="K2244" t="s">
        <v>17834</v>
      </c>
      <c r="L2244" s="66">
        <v>109</v>
      </c>
      <c r="M2244" s="66">
        <v>0</v>
      </c>
      <c r="N2244" t="s">
        <v>38</v>
      </c>
      <c r="O2244" t="s">
        <v>2815</v>
      </c>
      <c r="P2244" t="s">
        <v>41</v>
      </c>
      <c r="Q2244" t="s">
        <v>10748</v>
      </c>
      <c r="R2244" t="s">
        <v>15131</v>
      </c>
      <c r="S2244" t="s">
        <v>15132</v>
      </c>
      <c r="T2244" t="s">
        <v>38</v>
      </c>
      <c r="U2244" s="57">
        <v>46023</v>
      </c>
      <c r="V2244" s="57">
        <v>46131</v>
      </c>
      <c r="W2244" s="65">
        <f t="shared" si="35"/>
        <v>109</v>
      </c>
    </row>
    <row r="2245" spans="1:23" ht="13.5" x14ac:dyDescent="0.25">
      <c r="A2245" t="s">
        <v>7723</v>
      </c>
      <c r="B2245" s="57">
        <v>46130</v>
      </c>
      <c r="C2245" s="57">
        <v>46131</v>
      </c>
      <c r="D2245" t="s">
        <v>11676</v>
      </c>
      <c r="E2245" t="s">
        <v>7731</v>
      </c>
      <c r="F2245" t="s">
        <v>36</v>
      </c>
      <c r="G2245" t="s">
        <v>7580</v>
      </c>
      <c r="H2245" t="s">
        <v>7513</v>
      </c>
      <c r="I2245" t="s">
        <v>39</v>
      </c>
      <c r="J2245" t="s">
        <v>18361</v>
      </c>
      <c r="K2245" t="s">
        <v>18362</v>
      </c>
      <c r="L2245" s="66">
        <v>2</v>
      </c>
      <c r="M2245" s="66">
        <v>0</v>
      </c>
      <c r="N2245" t="s">
        <v>7554</v>
      </c>
      <c r="O2245" t="s">
        <v>7555</v>
      </c>
      <c r="P2245" t="s">
        <v>7061</v>
      </c>
      <c r="Q2245" t="s">
        <v>224</v>
      </c>
      <c r="R2245"/>
      <c r="S2245"/>
      <c r="T2245"/>
      <c r="U2245" s="57">
        <v>46130</v>
      </c>
      <c r="V2245" s="57">
        <v>46131</v>
      </c>
      <c r="W2245" s="65">
        <f t="shared" si="35"/>
        <v>2</v>
      </c>
    </row>
    <row r="2246" spans="1:23" ht="13.5" x14ac:dyDescent="0.25">
      <c r="A2246" t="s">
        <v>8119</v>
      </c>
      <c r="B2246" s="57">
        <v>46023</v>
      </c>
      <c r="C2246" s="57">
        <v>46132</v>
      </c>
      <c r="D2246" t="s">
        <v>11676</v>
      </c>
      <c r="E2246" t="s">
        <v>8120</v>
      </c>
      <c r="F2246" t="s">
        <v>36</v>
      </c>
      <c r="G2246" t="s">
        <v>3702</v>
      </c>
      <c r="H2246" t="s">
        <v>8112</v>
      </c>
      <c r="I2246" t="s">
        <v>39</v>
      </c>
      <c r="J2246" t="s">
        <v>17833</v>
      </c>
      <c r="K2246" t="s">
        <v>17834</v>
      </c>
      <c r="L2246" s="66">
        <v>110</v>
      </c>
      <c r="M2246" s="66">
        <v>0</v>
      </c>
      <c r="N2246" t="s">
        <v>8112</v>
      </c>
      <c r="O2246" t="s">
        <v>8113</v>
      </c>
      <c r="P2246" t="s">
        <v>7061</v>
      </c>
      <c r="Q2246" t="s">
        <v>11635</v>
      </c>
      <c r="R2246" t="s">
        <v>15133</v>
      </c>
      <c r="S2246" t="s">
        <v>15134</v>
      </c>
      <c r="T2246" t="s">
        <v>8112</v>
      </c>
      <c r="U2246" s="57">
        <v>46023</v>
      </c>
      <c r="V2246" s="57">
        <v>46132</v>
      </c>
      <c r="W2246" s="65">
        <f t="shared" si="35"/>
        <v>110</v>
      </c>
    </row>
    <row r="2247" spans="1:23" ht="13.5" x14ac:dyDescent="0.25">
      <c r="A2247" t="s">
        <v>3880</v>
      </c>
      <c r="B2247" s="57">
        <v>46023</v>
      </c>
      <c r="C2247" s="57">
        <v>46132</v>
      </c>
      <c r="D2247" t="s">
        <v>11676</v>
      </c>
      <c r="E2247" t="s">
        <v>6268</v>
      </c>
      <c r="F2247" t="s">
        <v>36</v>
      </c>
      <c r="G2247" t="s">
        <v>37</v>
      </c>
      <c r="H2247" t="s">
        <v>159</v>
      </c>
      <c r="I2247" t="s">
        <v>39</v>
      </c>
      <c r="J2247" t="s">
        <v>17833</v>
      </c>
      <c r="K2247" t="s">
        <v>17834</v>
      </c>
      <c r="L2247" s="66">
        <v>110</v>
      </c>
      <c r="M2247" s="66">
        <v>0</v>
      </c>
      <c r="N2247" t="s">
        <v>160</v>
      </c>
      <c r="O2247" t="s">
        <v>5844</v>
      </c>
      <c r="P2247" t="s">
        <v>41</v>
      </c>
      <c r="Q2247" t="s">
        <v>6225</v>
      </c>
      <c r="R2247" t="s">
        <v>12089</v>
      </c>
      <c r="S2247" t="s">
        <v>12090</v>
      </c>
      <c r="T2247" t="s">
        <v>160</v>
      </c>
      <c r="U2247" s="57">
        <v>46023</v>
      </c>
      <c r="V2247" s="57">
        <v>46132</v>
      </c>
      <c r="W2247" s="65">
        <f t="shared" si="35"/>
        <v>110</v>
      </c>
    </row>
    <row r="2248" spans="1:23" ht="13.5" x14ac:dyDescent="0.25">
      <c r="A2248" t="s">
        <v>9230</v>
      </c>
      <c r="B2248" s="57">
        <v>46023</v>
      </c>
      <c r="C2248" s="57">
        <v>46132</v>
      </c>
      <c r="D2248" t="s">
        <v>11676</v>
      </c>
      <c r="E2248" t="s">
        <v>9231</v>
      </c>
      <c r="F2248" t="s">
        <v>36</v>
      </c>
      <c r="G2248" t="s">
        <v>37</v>
      </c>
      <c r="H2248" t="s">
        <v>9188</v>
      </c>
      <c r="I2248" t="s">
        <v>39</v>
      </c>
      <c r="J2248" t="s">
        <v>17833</v>
      </c>
      <c r="K2248" t="s">
        <v>17834</v>
      </c>
      <c r="L2248" s="66">
        <v>110</v>
      </c>
      <c r="M2248" s="66">
        <v>0</v>
      </c>
      <c r="N2248" t="s">
        <v>9189</v>
      </c>
      <c r="O2248" t="s">
        <v>9190</v>
      </c>
      <c r="P2248" t="s">
        <v>11678</v>
      </c>
      <c r="Q2248" t="s">
        <v>11390</v>
      </c>
      <c r="R2248" t="s">
        <v>15137</v>
      </c>
      <c r="S2248" t="s">
        <v>15138</v>
      </c>
      <c r="T2248" t="s">
        <v>9189</v>
      </c>
      <c r="U2248" s="57">
        <v>46023</v>
      </c>
      <c r="V2248" s="57">
        <v>46132</v>
      </c>
      <c r="W2248" s="65">
        <f t="shared" si="35"/>
        <v>110</v>
      </c>
    </row>
    <row r="2249" spans="1:23" ht="13.5" x14ac:dyDescent="0.25">
      <c r="A2249" t="s">
        <v>3862</v>
      </c>
      <c r="B2249" s="57">
        <v>46023</v>
      </c>
      <c r="C2249" s="57">
        <v>46132</v>
      </c>
      <c r="D2249" t="s">
        <v>11676</v>
      </c>
      <c r="E2249" t="s">
        <v>3863</v>
      </c>
      <c r="F2249" t="s">
        <v>36</v>
      </c>
      <c r="G2249" t="s">
        <v>44</v>
      </c>
      <c r="H2249" t="s">
        <v>831</v>
      </c>
      <c r="I2249" t="s">
        <v>39</v>
      </c>
      <c r="J2249" t="s">
        <v>17572</v>
      </c>
      <c r="K2249" t="s">
        <v>17573</v>
      </c>
      <c r="L2249" s="66">
        <v>110</v>
      </c>
      <c r="M2249" s="66">
        <v>0</v>
      </c>
      <c r="N2249" t="s">
        <v>832</v>
      </c>
      <c r="O2249" t="s">
        <v>3744</v>
      </c>
      <c r="P2249" t="s">
        <v>41</v>
      </c>
      <c r="Q2249" t="s">
        <v>224</v>
      </c>
      <c r="R2249"/>
      <c r="S2249"/>
      <c r="T2249"/>
      <c r="U2249" s="57">
        <v>46023</v>
      </c>
      <c r="V2249" s="57">
        <v>46132</v>
      </c>
      <c r="W2249" s="65">
        <f t="shared" si="35"/>
        <v>110</v>
      </c>
    </row>
    <row r="2250" spans="1:23" ht="13.5" x14ac:dyDescent="0.25">
      <c r="A2250" t="s">
        <v>5417</v>
      </c>
      <c r="B2250" s="57">
        <v>46041</v>
      </c>
      <c r="C2250" s="57">
        <v>46132</v>
      </c>
      <c r="D2250" t="s">
        <v>11676</v>
      </c>
      <c r="E2250" t="s">
        <v>5418</v>
      </c>
      <c r="F2250" t="s">
        <v>36</v>
      </c>
      <c r="G2250" t="s">
        <v>37</v>
      </c>
      <c r="H2250" t="s">
        <v>159</v>
      </c>
      <c r="I2250" t="s">
        <v>39</v>
      </c>
      <c r="J2250" t="s">
        <v>17833</v>
      </c>
      <c r="K2250" t="s">
        <v>17834</v>
      </c>
      <c r="L2250" s="66">
        <v>92</v>
      </c>
      <c r="M2250" s="66">
        <v>0</v>
      </c>
      <c r="N2250" t="s">
        <v>160</v>
      </c>
      <c r="O2250" t="s">
        <v>5344</v>
      </c>
      <c r="P2250" t="s">
        <v>41</v>
      </c>
      <c r="Q2250" t="s">
        <v>11102</v>
      </c>
      <c r="R2250" t="s">
        <v>16191</v>
      </c>
      <c r="S2250" t="s">
        <v>16192</v>
      </c>
      <c r="T2250" t="s">
        <v>160</v>
      </c>
      <c r="U2250" s="57">
        <v>46041</v>
      </c>
      <c r="V2250" s="57">
        <v>46132</v>
      </c>
      <c r="W2250" s="65">
        <f t="shared" si="35"/>
        <v>92</v>
      </c>
    </row>
    <row r="2251" spans="1:23" ht="13.5" x14ac:dyDescent="0.25">
      <c r="A2251" t="s">
        <v>6436</v>
      </c>
      <c r="B2251" s="57">
        <v>46045</v>
      </c>
      <c r="C2251" s="57">
        <v>46132</v>
      </c>
      <c r="D2251" t="s">
        <v>11676</v>
      </c>
      <c r="E2251" t="s">
        <v>6438</v>
      </c>
      <c r="F2251" t="s">
        <v>36</v>
      </c>
      <c r="G2251" t="s">
        <v>59</v>
      </c>
      <c r="H2251" t="s">
        <v>159</v>
      </c>
      <c r="I2251" t="s">
        <v>39</v>
      </c>
      <c r="J2251" t="s">
        <v>17833</v>
      </c>
      <c r="K2251" t="s">
        <v>17834</v>
      </c>
      <c r="L2251" s="66">
        <v>88</v>
      </c>
      <c r="M2251" s="66">
        <v>0</v>
      </c>
      <c r="N2251" t="s">
        <v>160</v>
      </c>
      <c r="O2251" t="s">
        <v>5844</v>
      </c>
      <c r="P2251" t="s">
        <v>41</v>
      </c>
      <c r="Q2251" t="s">
        <v>3522</v>
      </c>
      <c r="R2251" t="s">
        <v>12035</v>
      </c>
      <c r="S2251" t="s">
        <v>12036</v>
      </c>
      <c r="T2251" t="s">
        <v>160</v>
      </c>
      <c r="U2251" s="57">
        <v>46045</v>
      </c>
      <c r="V2251" s="57">
        <v>46132</v>
      </c>
      <c r="W2251" s="65">
        <f t="shared" si="35"/>
        <v>88</v>
      </c>
    </row>
    <row r="2252" spans="1:23" ht="13.5" x14ac:dyDescent="0.25">
      <c r="A2252" t="s">
        <v>2013</v>
      </c>
      <c r="B2252" s="57">
        <v>46052</v>
      </c>
      <c r="C2252" s="57">
        <v>46132</v>
      </c>
      <c r="D2252" t="s">
        <v>11676</v>
      </c>
      <c r="E2252" t="s">
        <v>6131</v>
      </c>
      <c r="F2252" t="s">
        <v>36</v>
      </c>
      <c r="G2252" t="s">
        <v>37</v>
      </c>
      <c r="H2252" t="s">
        <v>38</v>
      </c>
      <c r="I2252" t="s">
        <v>39</v>
      </c>
      <c r="J2252" t="s">
        <v>17833</v>
      </c>
      <c r="K2252" t="s">
        <v>17834</v>
      </c>
      <c r="L2252" s="66">
        <v>81</v>
      </c>
      <c r="M2252" s="66">
        <v>0</v>
      </c>
      <c r="N2252" t="s">
        <v>38</v>
      </c>
      <c r="O2252" t="s">
        <v>5844</v>
      </c>
      <c r="P2252" t="s">
        <v>41</v>
      </c>
      <c r="Q2252" t="s">
        <v>11255</v>
      </c>
      <c r="R2252" t="s">
        <v>14390</v>
      </c>
      <c r="S2252" t="s">
        <v>14391</v>
      </c>
      <c r="T2252" t="s">
        <v>38</v>
      </c>
      <c r="U2252" s="57">
        <v>46052</v>
      </c>
      <c r="V2252" s="57">
        <v>46132</v>
      </c>
      <c r="W2252" s="65">
        <f t="shared" si="35"/>
        <v>81</v>
      </c>
    </row>
    <row r="2253" spans="1:23" ht="13.5" x14ac:dyDescent="0.25">
      <c r="A2253" t="s">
        <v>2825</v>
      </c>
      <c r="B2253" s="57">
        <v>46074</v>
      </c>
      <c r="C2253" s="57">
        <v>46132</v>
      </c>
      <c r="D2253" t="s">
        <v>11676</v>
      </c>
      <c r="E2253" t="s">
        <v>5958</v>
      </c>
      <c r="F2253" t="s">
        <v>36</v>
      </c>
      <c r="G2253" t="s">
        <v>37</v>
      </c>
      <c r="H2253" t="s">
        <v>38</v>
      </c>
      <c r="I2253" t="s">
        <v>39</v>
      </c>
      <c r="J2253" t="s">
        <v>17833</v>
      </c>
      <c r="K2253" t="s">
        <v>17834</v>
      </c>
      <c r="L2253" s="66">
        <v>59</v>
      </c>
      <c r="M2253" s="66">
        <v>0</v>
      </c>
      <c r="N2253" t="s">
        <v>38</v>
      </c>
      <c r="O2253" t="s">
        <v>5844</v>
      </c>
      <c r="P2253" t="s">
        <v>41</v>
      </c>
      <c r="Q2253" t="s">
        <v>2013</v>
      </c>
      <c r="R2253" t="s">
        <v>16011</v>
      </c>
      <c r="S2253" t="s">
        <v>16012</v>
      </c>
      <c r="T2253" t="s">
        <v>38</v>
      </c>
      <c r="U2253" s="57">
        <v>46074</v>
      </c>
      <c r="V2253" s="57">
        <v>46132</v>
      </c>
      <c r="W2253" s="65">
        <f t="shared" si="35"/>
        <v>59</v>
      </c>
    </row>
    <row r="2254" spans="1:23" ht="13.5" x14ac:dyDescent="0.25">
      <c r="A2254" t="s">
        <v>732</v>
      </c>
      <c r="B2254" s="57">
        <v>46079</v>
      </c>
      <c r="C2254" s="57">
        <v>46132</v>
      </c>
      <c r="D2254" t="s">
        <v>11676</v>
      </c>
      <c r="E2254" t="s">
        <v>3389</v>
      </c>
      <c r="F2254" t="s">
        <v>36</v>
      </c>
      <c r="G2254" t="s">
        <v>37</v>
      </c>
      <c r="H2254" t="s">
        <v>38</v>
      </c>
      <c r="I2254" t="s">
        <v>39</v>
      </c>
      <c r="J2254" t="s">
        <v>17833</v>
      </c>
      <c r="K2254" t="s">
        <v>17834</v>
      </c>
      <c r="L2254" s="66">
        <v>54</v>
      </c>
      <c r="M2254" s="66">
        <v>0</v>
      </c>
      <c r="N2254" t="s">
        <v>38</v>
      </c>
      <c r="O2254" t="s">
        <v>3390</v>
      </c>
      <c r="P2254" t="s">
        <v>41</v>
      </c>
      <c r="Q2254" t="s">
        <v>10820</v>
      </c>
      <c r="R2254" t="s">
        <v>13938</v>
      </c>
      <c r="S2254" t="s">
        <v>13939</v>
      </c>
      <c r="T2254" t="s">
        <v>38</v>
      </c>
      <c r="U2254" s="57">
        <v>46079</v>
      </c>
      <c r="V2254" s="57">
        <v>46132</v>
      </c>
      <c r="W2254" s="65">
        <f t="shared" si="35"/>
        <v>54</v>
      </c>
    </row>
    <row r="2255" spans="1:23" ht="13.5" x14ac:dyDescent="0.25">
      <c r="A2255" t="s">
        <v>677</v>
      </c>
      <c r="B2255" s="57">
        <v>46085</v>
      </c>
      <c r="C2255" s="57">
        <v>46132</v>
      </c>
      <c r="D2255" t="s">
        <v>11676</v>
      </c>
      <c r="E2255" t="s">
        <v>678</v>
      </c>
      <c r="F2255" t="s">
        <v>36</v>
      </c>
      <c r="G2255" t="s">
        <v>37</v>
      </c>
      <c r="H2255" t="s">
        <v>159</v>
      </c>
      <c r="I2255" t="s">
        <v>39</v>
      </c>
      <c r="J2255" t="s">
        <v>17833</v>
      </c>
      <c r="K2255" t="s">
        <v>17834</v>
      </c>
      <c r="L2255" s="66">
        <v>48</v>
      </c>
      <c r="M2255" s="66">
        <v>0</v>
      </c>
      <c r="N2255" t="s">
        <v>160</v>
      </c>
      <c r="O2255" t="s">
        <v>674</v>
      </c>
      <c r="P2255" t="s">
        <v>41</v>
      </c>
      <c r="Q2255" t="s">
        <v>10396</v>
      </c>
      <c r="R2255" t="s">
        <v>16586</v>
      </c>
      <c r="S2255" t="s">
        <v>16587</v>
      </c>
      <c r="T2255" t="s">
        <v>160</v>
      </c>
      <c r="U2255" s="57">
        <v>46085</v>
      </c>
      <c r="V2255" s="57">
        <v>46132</v>
      </c>
      <c r="W2255" s="65">
        <f t="shared" si="35"/>
        <v>48</v>
      </c>
    </row>
    <row r="2256" spans="1:23" ht="13.5" x14ac:dyDescent="0.25">
      <c r="A2256" t="s">
        <v>9235</v>
      </c>
      <c r="B2256" s="57">
        <v>46091</v>
      </c>
      <c r="C2256" s="57">
        <v>46132</v>
      </c>
      <c r="D2256" t="s">
        <v>11676</v>
      </c>
      <c r="E2256" t="s">
        <v>9236</v>
      </c>
      <c r="F2256" t="s">
        <v>36</v>
      </c>
      <c r="G2256" t="s">
        <v>37</v>
      </c>
      <c r="H2256" t="s">
        <v>9188</v>
      </c>
      <c r="I2256" t="s">
        <v>39</v>
      </c>
      <c r="J2256" t="s">
        <v>17833</v>
      </c>
      <c r="K2256" t="s">
        <v>17834</v>
      </c>
      <c r="L2256" s="66">
        <v>42</v>
      </c>
      <c r="M2256" s="66">
        <v>0</v>
      </c>
      <c r="N2256" t="s">
        <v>9189</v>
      </c>
      <c r="O2256" t="s">
        <v>9190</v>
      </c>
      <c r="P2256" t="s">
        <v>11678</v>
      </c>
      <c r="Q2256" t="s">
        <v>9262</v>
      </c>
      <c r="R2256" t="s">
        <v>12459</v>
      </c>
      <c r="S2256" t="s">
        <v>12460</v>
      </c>
      <c r="T2256" t="s">
        <v>9189</v>
      </c>
      <c r="U2256" s="57">
        <v>46091</v>
      </c>
      <c r="V2256" s="57">
        <v>46132</v>
      </c>
      <c r="W2256" s="65">
        <f t="shared" si="35"/>
        <v>42</v>
      </c>
    </row>
    <row r="2257" spans="1:23" ht="13.5" x14ac:dyDescent="0.25">
      <c r="A2257" t="s">
        <v>9537</v>
      </c>
      <c r="B2257" s="57">
        <v>46099</v>
      </c>
      <c r="C2257" s="57">
        <v>46132</v>
      </c>
      <c r="D2257" t="s">
        <v>11676</v>
      </c>
      <c r="E2257" t="s">
        <v>9538</v>
      </c>
      <c r="F2257" t="s">
        <v>36</v>
      </c>
      <c r="G2257" t="s">
        <v>37</v>
      </c>
      <c r="H2257" t="s">
        <v>9426</v>
      </c>
      <c r="I2257" t="s">
        <v>39</v>
      </c>
      <c r="J2257" t="s">
        <v>17833</v>
      </c>
      <c r="K2257" t="s">
        <v>17834</v>
      </c>
      <c r="L2257" s="66">
        <v>34</v>
      </c>
      <c r="M2257" s="66">
        <v>0</v>
      </c>
      <c r="N2257" t="s">
        <v>9427</v>
      </c>
      <c r="O2257" t="s">
        <v>9428</v>
      </c>
      <c r="P2257" t="s">
        <v>11678</v>
      </c>
      <c r="Q2257" t="s">
        <v>9433</v>
      </c>
      <c r="R2257" t="s">
        <v>13611</v>
      </c>
      <c r="S2257" t="s">
        <v>13612</v>
      </c>
      <c r="T2257" t="s">
        <v>9427</v>
      </c>
      <c r="U2257" s="57">
        <v>46099</v>
      </c>
      <c r="V2257" s="57">
        <v>46132</v>
      </c>
      <c r="W2257" s="65">
        <f t="shared" si="35"/>
        <v>34</v>
      </c>
    </row>
    <row r="2258" spans="1:23" ht="13.5" x14ac:dyDescent="0.25">
      <c r="A2258" t="s">
        <v>9309</v>
      </c>
      <c r="B2258" s="57">
        <v>46100</v>
      </c>
      <c r="C2258" s="57">
        <v>46132</v>
      </c>
      <c r="D2258" t="s">
        <v>11676</v>
      </c>
      <c r="E2258" t="s">
        <v>9311</v>
      </c>
      <c r="F2258" t="s">
        <v>36</v>
      </c>
      <c r="G2258" t="s">
        <v>37</v>
      </c>
      <c r="H2258" t="s">
        <v>9188</v>
      </c>
      <c r="I2258" t="s">
        <v>39</v>
      </c>
      <c r="J2258" t="s">
        <v>17833</v>
      </c>
      <c r="K2258" t="s">
        <v>17834</v>
      </c>
      <c r="L2258" s="66">
        <v>33</v>
      </c>
      <c r="M2258" s="66">
        <v>0</v>
      </c>
      <c r="N2258" t="s">
        <v>9189</v>
      </c>
      <c r="O2258" t="s">
        <v>9190</v>
      </c>
      <c r="P2258" t="s">
        <v>11678</v>
      </c>
      <c r="Q2258" t="s">
        <v>9223</v>
      </c>
      <c r="R2258" t="s">
        <v>12189</v>
      </c>
      <c r="S2258" t="s">
        <v>12190</v>
      </c>
      <c r="T2258" t="s">
        <v>9189</v>
      </c>
      <c r="U2258" s="57">
        <v>46100</v>
      </c>
      <c r="V2258" s="57">
        <v>46132</v>
      </c>
      <c r="W2258" s="65">
        <f t="shared" si="35"/>
        <v>33</v>
      </c>
    </row>
    <row r="2259" spans="1:23" ht="13.5" x14ac:dyDescent="0.25">
      <c r="A2259" t="s">
        <v>710</v>
      </c>
      <c r="B2259" s="57">
        <v>46102</v>
      </c>
      <c r="C2259" s="57">
        <v>46132</v>
      </c>
      <c r="D2259" t="s">
        <v>11676</v>
      </c>
      <c r="E2259" t="s">
        <v>3629</v>
      </c>
      <c r="F2259" t="s">
        <v>36</v>
      </c>
      <c r="G2259" t="s">
        <v>37</v>
      </c>
      <c r="H2259" t="s">
        <v>38</v>
      </c>
      <c r="I2259" t="s">
        <v>39</v>
      </c>
      <c r="J2259" t="s">
        <v>17833</v>
      </c>
      <c r="K2259" t="s">
        <v>17834</v>
      </c>
      <c r="L2259" s="66">
        <v>31</v>
      </c>
      <c r="M2259" s="66">
        <v>0</v>
      </c>
      <c r="N2259" t="s">
        <v>38</v>
      </c>
      <c r="O2259" t="s">
        <v>3622</v>
      </c>
      <c r="P2259" t="s">
        <v>41</v>
      </c>
      <c r="Q2259" t="s">
        <v>10883</v>
      </c>
      <c r="R2259" t="s">
        <v>16715</v>
      </c>
      <c r="S2259" t="s">
        <v>16716</v>
      </c>
      <c r="T2259" t="s">
        <v>38</v>
      </c>
      <c r="U2259" s="57">
        <v>46102</v>
      </c>
      <c r="V2259" s="57">
        <v>46132</v>
      </c>
      <c r="W2259" s="65">
        <f t="shared" si="35"/>
        <v>31</v>
      </c>
    </row>
    <row r="2260" spans="1:23" ht="13.5" x14ac:dyDescent="0.25">
      <c r="A2260" t="s">
        <v>34</v>
      </c>
      <c r="B2260" s="57">
        <v>46102</v>
      </c>
      <c r="C2260" s="57">
        <v>46132</v>
      </c>
      <c r="D2260" t="s">
        <v>11676</v>
      </c>
      <c r="E2260" t="s">
        <v>3412</v>
      </c>
      <c r="F2260" t="s">
        <v>36</v>
      </c>
      <c r="G2260" t="s">
        <v>37</v>
      </c>
      <c r="H2260" t="s">
        <v>38</v>
      </c>
      <c r="I2260" t="s">
        <v>39</v>
      </c>
      <c r="J2260" t="s">
        <v>17833</v>
      </c>
      <c r="K2260" t="s">
        <v>17834</v>
      </c>
      <c r="L2260" s="66">
        <v>31</v>
      </c>
      <c r="M2260" s="66">
        <v>0</v>
      </c>
      <c r="N2260" t="s">
        <v>38</v>
      </c>
      <c r="O2260" t="s">
        <v>3390</v>
      </c>
      <c r="P2260" t="s">
        <v>41</v>
      </c>
      <c r="Q2260" t="s">
        <v>732</v>
      </c>
      <c r="R2260" t="s">
        <v>14481</v>
      </c>
      <c r="S2260" t="s">
        <v>14482</v>
      </c>
      <c r="T2260" t="s">
        <v>38</v>
      </c>
      <c r="U2260" s="57">
        <v>46102</v>
      </c>
      <c r="V2260" s="57">
        <v>46132</v>
      </c>
      <c r="W2260" s="65">
        <f t="shared" si="35"/>
        <v>31</v>
      </c>
    </row>
    <row r="2261" spans="1:23" ht="13.5" x14ac:dyDescent="0.25">
      <c r="A2261" t="s">
        <v>4152</v>
      </c>
      <c r="B2261" s="57">
        <v>46108</v>
      </c>
      <c r="C2261" s="57">
        <v>46132</v>
      </c>
      <c r="D2261" t="s">
        <v>11676</v>
      </c>
      <c r="E2261" t="s">
        <v>5779</v>
      </c>
      <c r="F2261" t="s">
        <v>36</v>
      </c>
      <c r="G2261" t="s">
        <v>37</v>
      </c>
      <c r="H2261" t="s">
        <v>38</v>
      </c>
      <c r="I2261" t="s">
        <v>39</v>
      </c>
      <c r="J2261" t="s">
        <v>17833</v>
      </c>
      <c r="K2261" t="s">
        <v>17834</v>
      </c>
      <c r="L2261" s="66">
        <v>25</v>
      </c>
      <c r="M2261" s="66">
        <v>0</v>
      </c>
      <c r="N2261" t="s">
        <v>38</v>
      </c>
      <c r="O2261" t="s">
        <v>5767</v>
      </c>
      <c r="P2261" t="s">
        <v>41</v>
      </c>
      <c r="Q2261" t="s">
        <v>11183</v>
      </c>
      <c r="R2261" t="s">
        <v>16743</v>
      </c>
      <c r="S2261" t="s">
        <v>16744</v>
      </c>
      <c r="T2261" t="s">
        <v>38</v>
      </c>
      <c r="U2261" s="57">
        <v>46108</v>
      </c>
      <c r="V2261" s="57">
        <v>46132</v>
      </c>
      <c r="W2261" s="65">
        <f t="shared" si="35"/>
        <v>25</v>
      </c>
    </row>
    <row r="2262" spans="1:23" ht="13.5" x14ac:dyDescent="0.25">
      <c r="A2262" t="s">
        <v>8851</v>
      </c>
      <c r="B2262" s="57">
        <v>46113</v>
      </c>
      <c r="C2262" s="57">
        <v>46132</v>
      </c>
      <c r="D2262" t="s">
        <v>11676</v>
      </c>
      <c r="E2262" t="s">
        <v>8855</v>
      </c>
      <c r="F2262" t="s">
        <v>36</v>
      </c>
      <c r="G2262" t="s">
        <v>108</v>
      </c>
      <c r="H2262" t="s">
        <v>8819</v>
      </c>
      <c r="I2262" t="s">
        <v>39</v>
      </c>
      <c r="J2262" t="s">
        <v>17833</v>
      </c>
      <c r="K2262" t="s">
        <v>17834</v>
      </c>
      <c r="L2262" s="66">
        <v>20</v>
      </c>
      <c r="M2262" s="66">
        <v>0</v>
      </c>
      <c r="N2262" t="s">
        <v>8820</v>
      </c>
      <c r="O2262" t="s">
        <v>8821</v>
      </c>
      <c r="P2262" t="s">
        <v>11678</v>
      </c>
      <c r="Q2262" t="s">
        <v>8822</v>
      </c>
      <c r="R2262" t="s">
        <v>16043</v>
      </c>
      <c r="S2262" t="s">
        <v>16044</v>
      </c>
      <c r="T2262" t="s">
        <v>8820</v>
      </c>
      <c r="U2262" s="57">
        <v>46113</v>
      </c>
      <c r="V2262" s="57">
        <v>46132</v>
      </c>
      <c r="W2262" s="65">
        <f t="shared" si="35"/>
        <v>20</v>
      </c>
    </row>
    <row r="2263" spans="1:23" ht="13.5" x14ac:dyDescent="0.25">
      <c r="A2263" t="s">
        <v>5036</v>
      </c>
      <c r="B2263" s="57">
        <v>46113</v>
      </c>
      <c r="C2263" s="57">
        <v>46132</v>
      </c>
      <c r="D2263" t="s">
        <v>11676</v>
      </c>
      <c r="E2263" t="s">
        <v>5037</v>
      </c>
      <c r="F2263" t="s">
        <v>36</v>
      </c>
      <c r="G2263" t="s">
        <v>403</v>
      </c>
      <c r="H2263" t="s">
        <v>831</v>
      </c>
      <c r="I2263" t="s">
        <v>39</v>
      </c>
      <c r="J2263" t="s">
        <v>17833</v>
      </c>
      <c r="K2263" t="s">
        <v>17834</v>
      </c>
      <c r="L2263" s="66">
        <v>20</v>
      </c>
      <c r="M2263" s="66">
        <v>0</v>
      </c>
      <c r="N2263" t="s">
        <v>832</v>
      </c>
      <c r="O2263" t="s">
        <v>4840</v>
      </c>
      <c r="P2263" t="s">
        <v>41</v>
      </c>
      <c r="Q2263" t="s">
        <v>3862</v>
      </c>
      <c r="R2263" t="s">
        <v>11939</v>
      </c>
      <c r="S2263" t="s">
        <v>11940</v>
      </c>
      <c r="T2263" t="s">
        <v>832</v>
      </c>
      <c r="U2263" s="57">
        <v>46113</v>
      </c>
      <c r="V2263" s="57">
        <v>46132</v>
      </c>
      <c r="W2263" s="65">
        <f t="shared" si="35"/>
        <v>20</v>
      </c>
    </row>
    <row r="2264" spans="1:23" ht="13.5" x14ac:dyDescent="0.25">
      <c r="A2264" t="s">
        <v>115</v>
      </c>
      <c r="B2264" s="57">
        <v>46118</v>
      </c>
      <c r="C2264" s="57">
        <v>46132</v>
      </c>
      <c r="D2264" t="s">
        <v>11676</v>
      </c>
      <c r="E2264" t="s">
        <v>5775</v>
      </c>
      <c r="F2264" t="s">
        <v>36</v>
      </c>
      <c r="G2264" t="s">
        <v>37</v>
      </c>
      <c r="H2264" t="s">
        <v>38</v>
      </c>
      <c r="I2264" t="s">
        <v>39</v>
      </c>
      <c r="J2264" t="s">
        <v>17833</v>
      </c>
      <c r="K2264" t="s">
        <v>17834</v>
      </c>
      <c r="L2264" s="66">
        <v>15</v>
      </c>
      <c r="M2264" s="66">
        <v>0</v>
      </c>
      <c r="N2264" t="s">
        <v>38</v>
      </c>
      <c r="O2264" t="s">
        <v>5767</v>
      </c>
      <c r="P2264" t="s">
        <v>41</v>
      </c>
      <c r="Q2264" t="s">
        <v>11181</v>
      </c>
      <c r="R2264" t="s">
        <v>16789</v>
      </c>
      <c r="S2264" t="s">
        <v>16790</v>
      </c>
      <c r="T2264" t="s">
        <v>38</v>
      </c>
      <c r="U2264" s="57">
        <v>46118</v>
      </c>
      <c r="V2264" s="57">
        <v>46132</v>
      </c>
      <c r="W2264" s="65">
        <f t="shared" si="35"/>
        <v>15</v>
      </c>
    </row>
    <row r="2265" spans="1:23" ht="13.5" x14ac:dyDescent="0.25">
      <c r="A2265" t="s">
        <v>8920</v>
      </c>
      <c r="B2265" s="57">
        <v>46119</v>
      </c>
      <c r="C2265" s="57">
        <v>46132</v>
      </c>
      <c r="D2265" t="s">
        <v>11676</v>
      </c>
      <c r="E2265" t="s">
        <v>8928</v>
      </c>
      <c r="F2265" t="s">
        <v>36</v>
      </c>
      <c r="G2265" t="s">
        <v>37</v>
      </c>
      <c r="H2265" t="s">
        <v>8869</v>
      </c>
      <c r="I2265" t="s">
        <v>39</v>
      </c>
      <c r="J2265" t="s">
        <v>17833</v>
      </c>
      <c r="K2265" t="s">
        <v>17834</v>
      </c>
      <c r="L2265" s="66">
        <v>14</v>
      </c>
      <c r="M2265" s="66">
        <v>0</v>
      </c>
      <c r="N2265" t="s">
        <v>8869</v>
      </c>
      <c r="O2265" t="s">
        <v>8821</v>
      </c>
      <c r="P2265" t="s">
        <v>11678</v>
      </c>
      <c r="Q2265" t="s">
        <v>9047</v>
      </c>
      <c r="R2265" t="s">
        <v>14380</v>
      </c>
      <c r="S2265" t="s">
        <v>14381</v>
      </c>
      <c r="T2265" t="s">
        <v>8869</v>
      </c>
      <c r="U2265" s="57">
        <v>46119</v>
      </c>
      <c r="V2265" s="57">
        <v>46132</v>
      </c>
      <c r="W2265" s="65">
        <f t="shared" si="35"/>
        <v>14</v>
      </c>
    </row>
    <row r="2266" spans="1:23" ht="13.5" x14ac:dyDescent="0.25">
      <c r="A2266" t="s">
        <v>9661</v>
      </c>
      <c r="B2266" s="57">
        <v>46121</v>
      </c>
      <c r="C2266" s="57">
        <v>46132</v>
      </c>
      <c r="D2266" t="s">
        <v>11676</v>
      </c>
      <c r="E2266" t="s">
        <v>9662</v>
      </c>
      <c r="F2266" t="s">
        <v>36</v>
      </c>
      <c r="G2266" t="s">
        <v>37</v>
      </c>
      <c r="H2266" t="s">
        <v>9426</v>
      </c>
      <c r="I2266" t="s">
        <v>39</v>
      </c>
      <c r="J2266" t="s">
        <v>17833</v>
      </c>
      <c r="K2266" t="s">
        <v>17834</v>
      </c>
      <c r="L2266" s="66">
        <v>12</v>
      </c>
      <c r="M2266" s="66">
        <v>0</v>
      </c>
      <c r="N2266" t="s">
        <v>9427</v>
      </c>
      <c r="O2266" t="s">
        <v>9428</v>
      </c>
      <c r="P2266" t="s">
        <v>11678</v>
      </c>
      <c r="Q2266" t="s">
        <v>11443</v>
      </c>
      <c r="R2266" t="s">
        <v>16811</v>
      </c>
      <c r="S2266" t="s">
        <v>16812</v>
      </c>
      <c r="T2266" t="s">
        <v>9427</v>
      </c>
      <c r="U2266" s="57">
        <v>46121</v>
      </c>
      <c r="V2266" s="57">
        <v>46132</v>
      </c>
      <c r="W2266" s="65">
        <f t="shared" si="35"/>
        <v>12</v>
      </c>
    </row>
    <row r="2267" spans="1:23" ht="13.5" x14ac:dyDescent="0.25">
      <c r="A2267" t="s">
        <v>7681</v>
      </c>
      <c r="B2267" s="57">
        <v>46131</v>
      </c>
      <c r="C2267" s="57">
        <v>46132</v>
      </c>
      <c r="D2267" t="s">
        <v>11676</v>
      </c>
      <c r="E2267" t="s">
        <v>7684</v>
      </c>
      <c r="F2267" t="s">
        <v>36</v>
      </c>
      <c r="G2267" t="s">
        <v>7580</v>
      </c>
      <c r="H2267" t="s">
        <v>7513</v>
      </c>
      <c r="I2267" t="s">
        <v>39</v>
      </c>
      <c r="J2267" t="s">
        <v>18361</v>
      </c>
      <c r="K2267" t="s">
        <v>18362</v>
      </c>
      <c r="L2267" s="66">
        <v>2</v>
      </c>
      <c r="M2267" s="66">
        <v>0</v>
      </c>
      <c r="N2267" t="s">
        <v>7554</v>
      </c>
      <c r="O2267" t="s">
        <v>7555</v>
      </c>
      <c r="P2267" t="s">
        <v>7061</v>
      </c>
      <c r="Q2267" t="s">
        <v>224</v>
      </c>
      <c r="R2267"/>
      <c r="S2267"/>
      <c r="T2267"/>
      <c r="U2267" s="57">
        <v>46131</v>
      </c>
      <c r="V2267" s="57">
        <v>46132</v>
      </c>
      <c r="W2267" s="65">
        <f t="shared" si="35"/>
        <v>2</v>
      </c>
    </row>
    <row r="2268" spans="1:23" ht="13.5" x14ac:dyDescent="0.25">
      <c r="A2268" t="s">
        <v>4792</v>
      </c>
      <c r="B2268" s="57">
        <v>46023</v>
      </c>
      <c r="C2268" s="57">
        <v>46133</v>
      </c>
      <c r="D2268" t="s">
        <v>11676</v>
      </c>
      <c r="E2268" t="s">
        <v>4793</v>
      </c>
      <c r="F2268" t="s">
        <v>36</v>
      </c>
      <c r="G2268" t="s">
        <v>44</v>
      </c>
      <c r="H2268" t="s">
        <v>241</v>
      </c>
      <c r="I2268" t="s">
        <v>39</v>
      </c>
      <c r="J2268" t="s">
        <v>17572</v>
      </c>
      <c r="K2268" t="s">
        <v>17573</v>
      </c>
      <c r="L2268" s="66">
        <v>111</v>
      </c>
      <c r="M2268" s="66">
        <v>0</v>
      </c>
      <c r="N2268" t="s">
        <v>242</v>
      </c>
      <c r="O2268" t="s">
        <v>4777</v>
      </c>
      <c r="P2268" t="s">
        <v>41</v>
      </c>
      <c r="Q2268" t="s">
        <v>224</v>
      </c>
      <c r="R2268"/>
      <c r="S2268"/>
      <c r="T2268"/>
      <c r="U2268" s="57">
        <v>46023</v>
      </c>
      <c r="V2268" s="57">
        <v>46133</v>
      </c>
      <c r="W2268" s="65">
        <f t="shared" si="35"/>
        <v>111</v>
      </c>
    </row>
    <row r="2269" spans="1:23" ht="13.5" x14ac:dyDescent="0.25">
      <c r="A2269" t="s">
        <v>7565</v>
      </c>
      <c r="B2269" s="57">
        <v>46023</v>
      </c>
      <c r="C2269" s="57">
        <v>46133</v>
      </c>
      <c r="D2269" t="s">
        <v>11676</v>
      </c>
      <c r="E2269" t="s">
        <v>7566</v>
      </c>
      <c r="F2269" t="s">
        <v>49</v>
      </c>
      <c r="G2269" t="s">
        <v>50</v>
      </c>
      <c r="H2269" t="s">
        <v>7513</v>
      </c>
      <c r="I2269" t="s">
        <v>39</v>
      </c>
      <c r="J2269" t="s">
        <v>17756</v>
      </c>
      <c r="K2269" t="s">
        <v>17757</v>
      </c>
      <c r="L2269" s="66">
        <v>111</v>
      </c>
      <c r="M2269" s="66">
        <v>0</v>
      </c>
      <c r="N2269" t="s">
        <v>7554</v>
      </c>
      <c r="O2269" t="s">
        <v>7555</v>
      </c>
      <c r="P2269" t="s">
        <v>7061</v>
      </c>
      <c r="Q2269" t="s">
        <v>224</v>
      </c>
      <c r="R2269"/>
      <c r="S2269"/>
      <c r="T2269"/>
      <c r="U2269" s="57">
        <v>46023</v>
      </c>
      <c r="V2269" s="57">
        <v>46133</v>
      </c>
      <c r="W2269" s="65">
        <f t="shared" si="35"/>
        <v>111</v>
      </c>
    </row>
    <row r="2270" spans="1:23" ht="13.5" x14ac:dyDescent="0.25">
      <c r="A2270" t="s">
        <v>3762</v>
      </c>
      <c r="B2270" s="57">
        <v>46023</v>
      </c>
      <c r="C2270" s="57">
        <v>46133</v>
      </c>
      <c r="D2270" t="s">
        <v>11676</v>
      </c>
      <c r="E2270" t="s">
        <v>3763</v>
      </c>
      <c r="F2270" t="s">
        <v>36</v>
      </c>
      <c r="G2270" t="s">
        <v>37</v>
      </c>
      <c r="H2270" t="s">
        <v>38</v>
      </c>
      <c r="I2270" t="s">
        <v>39</v>
      </c>
      <c r="J2270" t="s">
        <v>17833</v>
      </c>
      <c r="K2270" t="s">
        <v>17834</v>
      </c>
      <c r="L2270" s="66">
        <v>111</v>
      </c>
      <c r="M2270" s="66">
        <v>0</v>
      </c>
      <c r="N2270" t="s">
        <v>38</v>
      </c>
      <c r="O2270" t="s">
        <v>3744</v>
      </c>
      <c r="P2270" t="s">
        <v>41</v>
      </c>
      <c r="Q2270" t="s">
        <v>10923</v>
      </c>
      <c r="R2270" t="s">
        <v>15139</v>
      </c>
      <c r="S2270" t="s">
        <v>15140</v>
      </c>
      <c r="T2270" t="s">
        <v>38</v>
      </c>
      <c r="U2270" s="57">
        <v>46023</v>
      </c>
      <c r="V2270" s="57">
        <v>46133</v>
      </c>
      <c r="W2270" s="65">
        <f t="shared" si="35"/>
        <v>111</v>
      </c>
    </row>
    <row r="2271" spans="1:23" ht="13.5" x14ac:dyDescent="0.25">
      <c r="A2271" t="s">
        <v>1772</v>
      </c>
      <c r="B2271" s="57">
        <v>46023</v>
      </c>
      <c r="C2271" s="57">
        <v>46133</v>
      </c>
      <c r="D2271" t="s">
        <v>11676</v>
      </c>
      <c r="E2271" t="s">
        <v>1773</v>
      </c>
      <c r="F2271" t="s">
        <v>714</v>
      </c>
      <c r="G2271" t="s">
        <v>715</v>
      </c>
      <c r="H2271" t="s">
        <v>1763</v>
      </c>
      <c r="I2271" t="s">
        <v>39</v>
      </c>
      <c r="J2271" t="s">
        <v>17572</v>
      </c>
      <c r="K2271" t="s">
        <v>17573</v>
      </c>
      <c r="L2271" s="66">
        <v>111</v>
      </c>
      <c r="M2271" s="66">
        <v>0</v>
      </c>
      <c r="N2271" t="s">
        <v>1764</v>
      </c>
      <c r="O2271" t="s">
        <v>1693</v>
      </c>
      <c r="P2271" t="s">
        <v>41</v>
      </c>
      <c r="Q2271" t="s">
        <v>224</v>
      </c>
      <c r="R2271"/>
      <c r="S2271"/>
      <c r="T2271"/>
      <c r="U2271" s="57">
        <v>46023</v>
      </c>
      <c r="V2271" s="57">
        <v>46133</v>
      </c>
      <c r="W2271" s="65">
        <f t="shared" si="35"/>
        <v>111</v>
      </c>
    </row>
    <row r="2272" spans="1:23" ht="13.5" x14ac:dyDescent="0.25">
      <c r="A2272" t="s">
        <v>279</v>
      </c>
      <c r="B2272" s="57">
        <v>46023</v>
      </c>
      <c r="C2272" s="57">
        <v>46133</v>
      </c>
      <c r="D2272" t="s">
        <v>11676</v>
      </c>
      <c r="E2272" t="s">
        <v>280</v>
      </c>
      <c r="F2272" t="s">
        <v>36</v>
      </c>
      <c r="G2272" t="s">
        <v>44</v>
      </c>
      <c r="H2272" t="s">
        <v>241</v>
      </c>
      <c r="I2272" t="s">
        <v>39</v>
      </c>
      <c r="J2272" t="s">
        <v>17572</v>
      </c>
      <c r="K2272" t="s">
        <v>17573</v>
      </c>
      <c r="L2272" s="66">
        <v>111</v>
      </c>
      <c r="M2272" s="66">
        <v>0</v>
      </c>
      <c r="N2272" t="s">
        <v>242</v>
      </c>
      <c r="O2272" t="s">
        <v>268</v>
      </c>
      <c r="P2272" t="s">
        <v>41</v>
      </c>
      <c r="Q2272" t="s">
        <v>224</v>
      </c>
      <c r="R2272"/>
      <c r="S2272"/>
      <c r="T2272"/>
      <c r="U2272" s="57">
        <v>46023</v>
      </c>
      <c r="V2272" s="57">
        <v>46133</v>
      </c>
      <c r="W2272" s="65">
        <f t="shared" si="35"/>
        <v>111</v>
      </c>
    </row>
    <row r="2273" spans="1:23" ht="13.5" x14ac:dyDescent="0.25">
      <c r="A2273" t="s">
        <v>7366</v>
      </c>
      <c r="B2273" s="57">
        <v>46023</v>
      </c>
      <c r="C2273" s="57">
        <v>46133</v>
      </c>
      <c r="D2273" t="s">
        <v>11676</v>
      </c>
      <c r="E2273" t="s">
        <v>7367</v>
      </c>
      <c r="F2273" t="s">
        <v>49</v>
      </c>
      <c r="G2273" t="s">
        <v>50</v>
      </c>
      <c r="H2273" t="s">
        <v>7363</v>
      </c>
      <c r="I2273" t="s">
        <v>39</v>
      </c>
      <c r="J2273" t="s">
        <v>17756</v>
      </c>
      <c r="K2273" t="s">
        <v>17757</v>
      </c>
      <c r="L2273" s="66">
        <v>111</v>
      </c>
      <c r="M2273" s="66">
        <v>0</v>
      </c>
      <c r="N2273" t="s">
        <v>7364</v>
      </c>
      <c r="O2273" t="s">
        <v>7365</v>
      </c>
      <c r="P2273" t="s">
        <v>7061</v>
      </c>
      <c r="Q2273" t="s">
        <v>224</v>
      </c>
      <c r="R2273"/>
      <c r="S2273"/>
      <c r="T2273"/>
      <c r="U2273" s="57">
        <v>46023</v>
      </c>
      <c r="V2273" s="57">
        <v>46133</v>
      </c>
      <c r="W2273" s="65">
        <f t="shared" si="35"/>
        <v>111</v>
      </c>
    </row>
    <row r="2274" spans="1:23" ht="13.5" x14ac:dyDescent="0.25">
      <c r="A2274" t="s">
        <v>1566</v>
      </c>
      <c r="B2274" s="57">
        <v>46023</v>
      </c>
      <c r="C2274" s="57">
        <v>46133</v>
      </c>
      <c r="D2274" t="s">
        <v>11676</v>
      </c>
      <c r="E2274" t="s">
        <v>1567</v>
      </c>
      <c r="F2274" t="s">
        <v>36</v>
      </c>
      <c r="G2274" t="s">
        <v>44</v>
      </c>
      <c r="H2274" t="s">
        <v>323</v>
      </c>
      <c r="I2274" t="s">
        <v>39</v>
      </c>
      <c r="J2274" t="s">
        <v>17572</v>
      </c>
      <c r="K2274" t="s">
        <v>17573</v>
      </c>
      <c r="L2274" s="66">
        <v>111</v>
      </c>
      <c r="M2274" s="66">
        <v>0</v>
      </c>
      <c r="N2274" t="s">
        <v>324</v>
      </c>
      <c r="O2274" t="s">
        <v>1519</v>
      </c>
      <c r="P2274" t="s">
        <v>41</v>
      </c>
      <c r="Q2274" t="s">
        <v>224</v>
      </c>
      <c r="R2274"/>
      <c r="S2274"/>
      <c r="T2274"/>
      <c r="U2274" s="57">
        <v>46023</v>
      </c>
      <c r="V2274" s="57">
        <v>46133</v>
      </c>
      <c r="W2274" s="65">
        <f t="shared" si="35"/>
        <v>111</v>
      </c>
    </row>
    <row r="2275" spans="1:23" ht="13.5" x14ac:dyDescent="0.25">
      <c r="A2275" t="s">
        <v>8515</v>
      </c>
      <c r="B2275" s="57">
        <v>46023</v>
      </c>
      <c r="C2275" s="57">
        <v>46133</v>
      </c>
      <c r="D2275" t="s">
        <v>11676</v>
      </c>
      <c r="E2275" t="s">
        <v>8753</v>
      </c>
      <c r="F2275" t="s">
        <v>36</v>
      </c>
      <c r="G2275" t="s">
        <v>37</v>
      </c>
      <c r="H2275" t="s">
        <v>45</v>
      </c>
      <c r="I2275" t="s">
        <v>39</v>
      </c>
      <c r="J2275" t="s">
        <v>17833</v>
      </c>
      <c r="K2275" t="s">
        <v>17834</v>
      </c>
      <c r="L2275" s="66">
        <v>111</v>
      </c>
      <c r="M2275" s="66">
        <v>0</v>
      </c>
      <c r="N2275" t="s">
        <v>46</v>
      </c>
      <c r="O2275" t="s">
        <v>8750</v>
      </c>
      <c r="P2275" t="s">
        <v>11677</v>
      </c>
      <c r="Q2275" t="s">
        <v>11540</v>
      </c>
      <c r="R2275" t="s">
        <v>15141</v>
      </c>
      <c r="S2275" t="s">
        <v>15142</v>
      </c>
      <c r="T2275" t="s">
        <v>46</v>
      </c>
      <c r="U2275" s="57">
        <v>46023</v>
      </c>
      <c r="V2275" s="57">
        <v>46133</v>
      </c>
      <c r="W2275" s="65">
        <f t="shared" si="35"/>
        <v>111</v>
      </c>
    </row>
    <row r="2276" spans="1:23" ht="13.5" x14ac:dyDescent="0.25">
      <c r="A2276" t="s">
        <v>1600</v>
      </c>
      <c r="B2276" s="57">
        <v>46023</v>
      </c>
      <c r="C2276" s="57">
        <v>46133</v>
      </c>
      <c r="D2276" t="s">
        <v>11676</v>
      </c>
      <c r="E2276" t="s">
        <v>1601</v>
      </c>
      <c r="F2276" t="s">
        <v>36</v>
      </c>
      <c r="G2276" t="s">
        <v>44</v>
      </c>
      <c r="H2276" t="s">
        <v>323</v>
      </c>
      <c r="I2276" t="s">
        <v>39</v>
      </c>
      <c r="J2276" t="s">
        <v>17572</v>
      </c>
      <c r="K2276" t="s">
        <v>17573</v>
      </c>
      <c r="L2276" s="66">
        <v>111</v>
      </c>
      <c r="M2276" s="66">
        <v>0</v>
      </c>
      <c r="N2276" t="s">
        <v>324</v>
      </c>
      <c r="O2276" t="s">
        <v>1519</v>
      </c>
      <c r="P2276" t="s">
        <v>41</v>
      </c>
      <c r="Q2276" t="s">
        <v>224</v>
      </c>
      <c r="R2276"/>
      <c r="S2276"/>
      <c r="T2276"/>
      <c r="U2276" s="57">
        <v>46023</v>
      </c>
      <c r="V2276" s="57">
        <v>46133</v>
      </c>
      <c r="W2276" s="65">
        <f t="shared" si="35"/>
        <v>111</v>
      </c>
    </row>
    <row r="2277" spans="1:23" ht="13.5" x14ac:dyDescent="0.25">
      <c r="A2277" t="s">
        <v>8108</v>
      </c>
      <c r="B2277" s="57">
        <v>46023</v>
      </c>
      <c r="C2277" s="57">
        <v>46133</v>
      </c>
      <c r="D2277" t="s">
        <v>11676</v>
      </c>
      <c r="E2277" t="s">
        <v>8109</v>
      </c>
      <c r="F2277" t="s">
        <v>36</v>
      </c>
      <c r="G2277" t="s">
        <v>44</v>
      </c>
      <c r="H2277" t="s">
        <v>8065</v>
      </c>
      <c r="I2277" t="s">
        <v>39</v>
      </c>
      <c r="J2277" t="s">
        <v>17572</v>
      </c>
      <c r="K2277" t="s">
        <v>17573</v>
      </c>
      <c r="L2277" s="66">
        <v>111</v>
      </c>
      <c r="M2277" s="66">
        <v>0</v>
      </c>
      <c r="N2277" t="s">
        <v>8065</v>
      </c>
      <c r="O2277" t="s">
        <v>8107</v>
      </c>
      <c r="P2277" t="s">
        <v>7061</v>
      </c>
      <c r="Q2277" t="s">
        <v>224</v>
      </c>
      <c r="R2277"/>
      <c r="S2277"/>
      <c r="T2277"/>
      <c r="U2277" s="57">
        <v>46023</v>
      </c>
      <c r="V2277" s="57">
        <v>46133</v>
      </c>
      <c r="W2277" s="65">
        <f t="shared" si="35"/>
        <v>111</v>
      </c>
    </row>
    <row r="2278" spans="1:23" ht="13.5" x14ac:dyDescent="0.25">
      <c r="A2278" t="s">
        <v>1611</v>
      </c>
      <c r="B2278" s="57">
        <v>46023</v>
      </c>
      <c r="C2278" s="57">
        <v>46133</v>
      </c>
      <c r="D2278" t="s">
        <v>11676</v>
      </c>
      <c r="E2278" t="s">
        <v>1612</v>
      </c>
      <c r="F2278" t="s">
        <v>36</v>
      </c>
      <c r="G2278" t="s">
        <v>44</v>
      </c>
      <c r="H2278" t="s">
        <v>323</v>
      </c>
      <c r="I2278" t="s">
        <v>39</v>
      </c>
      <c r="J2278" t="s">
        <v>17572</v>
      </c>
      <c r="K2278" t="s">
        <v>17573</v>
      </c>
      <c r="L2278" s="66">
        <v>111</v>
      </c>
      <c r="M2278" s="66">
        <v>0</v>
      </c>
      <c r="N2278" t="s">
        <v>324</v>
      </c>
      <c r="O2278" t="s">
        <v>1519</v>
      </c>
      <c r="P2278" t="s">
        <v>41</v>
      </c>
      <c r="Q2278" t="s">
        <v>224</v>
      </c>
      <c r="R2278"/>
      <c r="S2278"/>
      <c r="T2278"/>
      <c r="U2278" s="57">
        <v>46023</v>
      </c>
      <c r="V2278" s="57">
        <v>46133</v>
      </c>
      <c r="W2278" s="65">
        <f t="shared" si="35"/>
        <v>111</v>
      </c>
    </row>
    <row r="2279" spans="1:23" ht="13.5" x14ac:dyDescent="0.25">
      <c r="A2279" t="s">
        <v>10244</v>
      </c>
      <c r="B2279" s="57">
        <v>46023</v>
      </c>
      <c r="C2279" s="57">
        <v>46133</v>
      </c>
      <c r="D2279" t="s">
        <v>11676</v>
      </c>
      <c r="E2279" t="s">
        <v>10245</v>
      </c>
      <c r="F2279" t="s">
        <v>36</v>
      </c>
      <c r="G2279" t="s">
        <v>44</v>
      </c>
      <c r="H2279" t="s">
        <v>10192</v>
      </c>
      <c r="I2279" t="s">
        <v>39</v>
      </c>
      <c r="J2279" t="s">
        <v>17572</v>
      </c>
      <c r="K2279" t="s">
        <v>17573</v>
      </c>
      <c r="L2279" s="66">
        <v>111</v>
      </c>
      <c r="M2279" s="66">
        <v>0</v>
      </c>
      <c r="N2279" t="s">
        <v>10238</v>
      </c>
      <c r="O2279" t="s">
        <v>10234</v>
      </c>
      <c r="P2279" t="s">
        <v>10121</v>
      </c>
      <c r="Q2279" t="s">
        <v>224</v>
      </c>
      <c r="R2279"/>
      <c r="S2279"/>
      <c r="T2279"/>
      <c r="U2279" s="57">
        <v>46023</v>
      </c>
      <c r="V2279" s="57">
        <v>46133</v>
      </c>
      <c r="W2279" s="65">
        <f t="shared" si="35"/>
        <v>111</v>
      </c>
    </row>
    <row r="2280" spans="1:23" ht="13.5" x14ac:dyDescent="0.25">
      <c r="A2280" t="s">
        <v>1499</v>
      </c>
      <c r="B2280" s="57">
        <v>46023</v>
      </c>
      <c r="C2280" s="57">
        <v>46133</v>
      </c>
      <c r="D2280" t="s">
        <v>11676</v>
      </c>
      <c r="E2280" t="s">
        <v>1500</v>
      </c>
      <c r="F2280" t="s">
        <v>36</v>
      </c>
      <c r="G2280" t="s">
        <v>44</v>
      </c>
      <c r="H2280" t="s">
        <v>323</v>
      </c>
      <c r="I2280" t="s">
        <v>39</v>
      </c>
      <c r="J2280" t="s">
        <v>17572</v>
      </c>
      <c r="K2280" t="s">
        <v>17573</v>
      </c>
      <c r="L2280" s="66">
        <v>111</v>
      </c>
      <c r="M2280" s="66">
        <v>0</v>
      </c>
      <c r="N2280" t="s">
        <v>324</v>
      </c>
      <c r="O2280" t="s">
        <v>1410</v>
      </c>
      <c r="P2280" t="s">
        <v>41</v>
      </c>
      <c r="Q2280" t="s">
        <v>224</v>
      </c>
      <c r="R2280"/>
      <c r="S2280"/>
      <c r="T2280"/>
      <c r="U2280" s="57">
        <v>46023</v>
      </c>
      <c r="V2280" s="57">
        <v>46133</v>
      </c>
      <c r="W2280" s="65">
        <f t="shared" si="35"/>
        <v>111</v>
      </c>
    </row>
    <row r="2281" spans="1:23" ht="13.5" x14ac:dyDescent="0.25">
      <c r="A2281" t="s">
        <v>953</v>
      </c>
      <c r="B2281" s="57">
        <v>46023</v>
      </c>
      <c r="C2281" s="57">
        <v>46133</v>
      </c>
      <c r="D2281" t="s">
        <v>11676</v>
      </c>
      <c r="E2281" t="s">
        <v>954</v>
      </c>
      <c r="F2281" t="s">
        <v>714</v>
      </c>
      <c r="G2281" t="s">
        <v>44</v>
      </c>
      <c r="H2281" t="s">
        <v>241</v>
      </c>
      <c r="I2281" t="s">
        <v>39</v>
      </c>
      <c r="J2281" t="s">
        <v>17572</v>
      </c>
      <c r="K2281" t="s">
        <v>17573</v>
      </c>
      <c r="L2281" s="66">
        <v>111</v>
      </c>
      <c r="M2281" s="66">
        <v>0</v>
      </c>
      <c r="N2281" t="s">
        <v>242</v>
      </c>
      <c r="O2281" t="s">
        <v>955</v>
      </c>
      <c r="P2281" t="s">
        <v>41</v>
      </c>
      <c r="Q2281" t="s">
        <v>224</v>
      </c>
      <c r="R2281"/>
      <c r="S2281"/>
      <c r="T2281"/>
      <c r="U2281" s="57">
        <v>46023</v>
      </c>
      <c r="V2281" s="57">
        <v>46133</v>
      </c>
      <c r="W2281" s="65">
        <f t="shared" si="35"/>
        <v>111</v>
      </c>
    </row>
    <row r="2282" spans="1:23" ht="13.5" x14ac:dyDescent="0.25">
      <c r="A2282" t="s">
        <v>1618</v>
      </c>
      <c r="B2282" s="57">
        <v>46023</v>
      </c>
      <c r="C2282" s="57">
        <v>46133</v>
      </c>
      <c r="D2282" t="s">
        <v>11676</v>
      </c>
      <c r="E2282" t="s">
        <v>1619</v>
      </c>
      <c r="F2282" t="s">
        <v>36</v>
      </c>
      <c r="G2282" t="s">
        <v>44</v>
      </c>
      <c r="H2282" t="s">
        <v>323</v>
      </c>
      <c r="I2282" t="s">
        <v>39</v>
      </c>
      <c r="J2282" t="s">
        <v>17572</v>
      </c>
      <c r="K2282" t="s">
        <v>17573</v>
      </c>
      <c r="L2282" s="66">
        <v>111</v>
      </c>
      <c r="M2282" s="66">
        <v>0</v>
      </c>
      <c r="N2282" t="s">
        <v>324</v>
      </c>
      <c r="O2282" t="s">
        <v>1519</v>
      </c>
      <c r="P2282" t="s">
        <v>41</v>
      </c>
      <c r="Q2282" t="s">
        <v>224</v>
      </c>
      <c r="R2282"/>
      <c r="S2282"/>
      <c r="T2282"/>
      <c r="U2282" s="57">
        <v>46023</v>
      </c>
      <c r="V2282" s="57">
        <v>46133</v>
      </c>
      <c r="W2282" s="65">
        <f t="shared" si="35"/>
        <v>111</v>
      </c>
    </row>
    <row r="2283" spans="1:23" ht="13.5" x14ac:dyDescent="0.25">
      <c r="A2283" t="s">
        <v>377</v>
      </c>
      <c r="B2283" s="57">
        <v>46042</v>
      </c>
      <c r="C2283" s="57">
        <v>46133</v>
      </c>
      <c r="D2283" t="s">
        <v>11676</v>
      </c>
      <c r="E2283" t="s">
        <v>3210</v>
      </c>
      <c r="F2283" t="s">
        <v>36</v>
      </c>
      <c r="G2283" t="s">
        <v>59</v>
      </c>
      <c r="H2283" t="s">
        <v>38</v>
      </c>
      <c r="I2283" t="s">
        <v>39</v>
      </c>
      <c r="J2283" t="s">
        <v>17833</v>
      </c>
      <c r="K2283" t="s">
        <v>17834</v>
      </c>
      <c r="L2283" s="66">
        <v>92</v>
      </c>
      <c r="M2283" s="66">
        <v>0</v>
      </c>
      <c r="N2283" t="s">
        <v>38</v>
      </c>
      <c r="O2283" t="s">
        <v>3203</v>
      </c>
      <c r="P2283" t="s">
        <v>41</v>
      </c>
      <c r="Q2283" t="s">
        <v>10794</v>
      </c>
      <c r="R2283" t="s">
        <v>14045</v>
      </c>
      <c r="S2283" t="s">
        <v>14046</v>
      </c>
      <c r="T2283" t="s">
        <v>38</v>
      </c>
      <c r="U2283" s="57">
        <v>46042</v>
      </c>
      <c r="V2283" s="57">
        <v>46133</v>
      </c>
      <c r="W2283" s="65">
        <f t="shared" si="35"/>
        <v>92</v>
      </c>
    </row>
    <row r="2284" spans="1:23" ht="13.5" x14ac:dyDescent="0.25">
      <c r="A2284" t="s">
        <v>9555</v>
      </c>
      <c r="B2284" s="57">
        <v>46102</v>
      </c>
      <c r="C2284" s="57">
        <v>46133</v>
      </c>
      <c r="D2284" t="s">
        <v>11676</v>
      </c>
      <c r="E2284" t="s">
        <v>9558</v>
      </c>
      <c r="F2284" t="s">
        <v>36</v>
      </c>
      <c r="G2284" t="s">
        <v>37</v>
      </c>
      <c r="H2284" t="s">
        <v>9426</v>
      </c>
      <c r="I2284" t="s">
        <v>39</v>
      </c>
      <c r="J2284" t="s">
        <v>17833</v>
      </c>
      <c r="K2284" t="s">
        <v>17834</v>
      </c>
      <c r="L2284" s="66">
        <v>32</v>
      </c>
      <c r="M2284" s="66">
        <v>0</v>
      </c>
      <c r="N2284" t="s">
        <v>9427</v>
      </c>
      <c r="O2284" t="s">
        <v>9428</v>
      </c>
      <c r="P2284" t="s">
        <v>11678</v>
      </c>
      <c r="Q2284" t="s">
        <v>11424</v>
      </c>
      <c r="R2284" t="s">
        <v>14604</v>
      </c>
      <c r="S2284" t="s">
        <v>14605</v>
      </c>
      <c r="T2284" t="s">
        <v>9427</v>
      </c>
      <c r="U2284" s="57">
        <v>46102</v>
      </c>
      <c r="V2284" s="57">
        <v>46133</v>
      </c>
      <c r="W2284" s="65">
        <f t="shared" si="35"/>
        <v>32</v>
      </c>
    </row>
    <row r="2285" spans="1:23" ht="13.5" x14ac:dyDescent="0.25">
      <c r="A2285" t="s">
        <v>512</v>
      </c>
      <c r="B2285" s="57">
        <v>46127</v>
      </c>
      <c r="C2285" s="57">
        <v>46133</v>
      </c>
      <c r="D2285" t="s">
        <v>11676</v>
      </c>
      <c r="E2285" t="s">
        <v>513</v>
      </c>
      <c r="F2285" t="s">
        <v>36</v>
      </c>
      <c r="G2285" t="s">
        <v>37</v>
      </c>
      <c r="H2285" t="s">
        <v>159</v>
      </c>
      <c r="I2285" t="s">
        <v>39</v>
      </c>
      <c r="J2285" t="s">
        <v>17833</v>
      </c>
      <c r="K2285" t="s">
        <v>17834</v>
      </c>
      <c r="L2285" s="66">
        <v>7</v>
      </c>
      <c r="M2285" s="66">
        <v>0</v>
      </c>
      <c r="N2285" t="s">
        <v>160</v>
      </c>
      <c r="O2285" t="s">
        <v>359</v>
      </c>
      <c r="P2285" t="s">
        <v>41</v>
      </c>
      <c r="Q2285" t="s">
        <v>472</v>
      </c>
      <c r="R2285" t="s">
        <v>15677</v>
      </c>
      <c r="S2285" t="s">
        <v>15678</v>
      </c>
      <c r="T2285" t="s">
        <v>160</v>
      </c>
      <c r="U2285" s="57">
        <v>46127</v>
      </c>
      <c r="V2285" s="57">
        <v>46133</v>
      </c>
      <c r="W2285" s="65">
        <f t="shared" si="35"/>
        <v>7</v>
      </c>
    </row>
    <row r="2286" spans="1:23" ht="13.5" x14ac:dyDescent="0.25">
      <c r="A2286" t="s">
        <v>4580</v>
      </c>
      <c r="B2286" s="57">
        <v>46129</v>
      </c>
      <c r="C2286" s="57">
        <v>46133</v>
      </c>
      <c r="D2286" t="s">
        <v>11676</v>
      </c>
      <c r="E2286" t="s">
        <v>5932</v>
      </c>
      <c r="F2286" t="s">
        <v>36</v>
      </c>
      <c r="G2286" t="s">
        <v>37</v>
      </c>
      <c r="H2286" t="s">
        <v>38</v>
      </c>
      <c r="I2286" t="s">
        <v>39</v>
      </c>
      <c r="J2286" t="s">
        <v>17833</v>
      </c>
      <c r="K2286" t="s">
        <v>17834</v>
      </c>
      <c r="L2286" s="66">
        <v>5</v>
      </c>
      <c r="M2286" s="66">
        <v>0</v>
      </c>
      <c r="N2286" t="s">
        <v>38</v>
      </c>
      <c r="O2286" t="s">
        <v>5844</v>
      </c>
      <c r="P2286" t="s">
        <v>41</v>
      </c>
      <c r="Q2286" t="s">
        <v>6055</v>
      </c>
      <c r="R2286" t="s">
        <v>12741</v>
      </c>
      <c r="S2286" t="s">
        <v>12742</v>
      </c>
      <c r="T2286" t="s">
        <v>38</v>
      </c>
      <c r="U2286" s="57">
        <v>46129</v>
      </c>
      <c r="V2286" s="57">
        <v>46133</v>
      </c>
      <c r="W2286" s="65">
        <f t="shared" si="35"/>
        <v>5</v>
      </c>
    </row>
    <row r="2287" spans="1:23" ht="13.5" x14ac:dyDescent="0.25">
      <c r="A2287" t="s">
        <v>4152</v>
      </c>
      <c r="B2287" s="57">
        <v>46133</v>
      </c>
      <c r="C2287" s="57">
        <v>46133</v>
      </c>
      <c r="D2287" t="s">
        <v>11676</v>
      </c>
      <c r="E2287" t="s">
        <v>5780</v>
      </c>
      <c r="F2287" t="s">
        <v>36</v>
      </c>
      <c r="G2287" t="s">
        <v>96</v>
      </c>
      <c r="H2287" t="s">
        <v>38</v>
      </c>
      <c r="I2287" t="s">
        <v>39</v>
      </c>
      <c r="J2287" t="s">
        <v>17833</v>
      </c>
      <c r="K2287" t="s">
        <v>17834</v>
      </c>
      <c r="L2287" s="66">
        <v>1</v>
      </c>
      <c r="M2287" s="66">
        <v>0</v>
      </c>
      <c r="N2287" t="s">
        <v>38</v>
      </c>
      <c r="O2287" t="s">
        <v>5767</v>
      </c>
      <c r="P2287" t="s">
        <v>41</v>
      </c>
      <c r="Q2287" t="s">
        <v>1999</v>
      </c>
      <c r="R2287" t="s">
        <v>13329</v>
      </c>
      <c r="S2287" t="s">
        <v>13330</v>
      </c>
      <c r="T2287" t="s">
        <v>38</v>
      </c>
      <c r="U2287" s="57">
        <v>46133</v>
      </c>
      <c r="V2287" s="57">
        <v>46133</v>
      </c>
      <c r="W2287" s="65">
        <f t="shared" si="35"/>
        <v>1</v>
      </c>
    </row>
    <row r="2288" spans="1:23" ht="13.5" x14ac:dyDescent="0.25">
      <c r="A2288" t="s">
        <v>5417</v>
      </c>
      <c r="B2288" s="57">
        <v>46133</v>
      </c>
      <c r="C2288" s="57">
        <v>46133</v>
      </c>
      <c r="D2288" t="s">
        <v>11676</v>
      </c>
      <c r="E2288" t="s">
        <v>5419</v>
      </c>
      <c r="F2288" t="s">
        <v>36</v>
      </c>
      <c r="G2288" t="s">
        <v>96</v>
      </c>
      <c r="H2288" t="s">
        <v>159</v>
      </c>
      <c r="I2288" t="s">
        <v>39</v>
      </c>
      <c r="J2288" t="s">
        <v>17833</v>
      </c>
      <c r="K2288" t="s">
        <v>17834</v>
      </c>
      <c r="L2288" s="66">
        <v>1</v>
      </c>
      <c r="M2288" s="66">
        <v>0</v>
      </c>
      <c r="N2288" t="s">
        <v>160</v>
      </c>
      <c r="O2288" t="s">
        <v>5344</v>
      </c>
      <c r="P2288" t="s">
        <v>41</v>
      </c>
      <c r="Q2288" t="s">
        <v>2279</v>
      </c>
      <c r="R2288" t="s">
        <v>12583</v>
      </c>
      <c r="S2288" t="s">
        <v>12584</v>
      </c>
      <c r="T2288" t="s">
        <v>160</v>
      </c>
      <c r="U2288" s="57">
        <v>46133</v>
      </c>
      <c r="V2288" s="57">
        <v>46133</v>
      </c>
      <c r="W2288" s="65">
        <f t="shared" si="35"/>
        <v>1</v>
      </c>
    </row>
    <row r="2289" spans="1:23" ht="13.5" x14ac:dyDescent="0.25">
      <c r="A2289" t="s">
        <v>34</v>
      </c>
      <c r="B2289" s="57">
        <v>46133</v>
      </c>
      <c r="C2289" s="57">
        <v>46133</v>
      </c>
      <c r="D2289" t="s">
        <v>11676</v>
      </c>
      <c r="E2289" t="s">
        <v>3413</v>
      </c>
      <c r="F2289" t="s">
        <v>36</v>
      </c>
      <c r="G2289" t="s">
        <v>96</v>
      </c>
      <c r="H2289" t="s">
        <v>38</v>
      </c>
      <c r="I2289" t="s">
        <v>39</v>
      </c>
      <c r="J2289" t="s">
        <v>17833</v>
      </c>
      <c r="K2289" t="s">
        <v>17834</v>
      </c>
      <c r="L2289" s="66">
        <v>1</v>
      </c>
      <c r="M2289" s="66">
        <v>0</v>
      </c>
      <c r="N2289" t="s">
        <v>38</v>
      </c>
      <c r="O2289" t="s">
        <v>3390</v>
      </c>
      <c r="P2289" t="s">
        <v>41</v>
      </c>
      <c r="Q2289" t="s">
        <v>2643</v>
      </c>
      <c r="R2289" t="s">
        <v>12101</v>
      </c>
      <c r="S2289" t="s">
        <v>12102</v>
      </c>
      <c r="T2289" t="s">
        <v>38</v>
      </c>
      <c r="U2289" s="57">
        <v>46133</v>
      </c>
      <c r="V2289" s="57">
        <v>46133</v>
      </c>
      <c r="W2289" s="65">
        <f t="shared" si="35"/>
        <v>1</v>
      </c>
    </row>
    <row r="2290" spans="1:23" ht="13.5" x14ac:dyDescent="0.25">
      <c r="A2290" t="s">
        <v>6678</v>
      </c>
      <c r="B2290" s="57">
        <v>46023</v>
      </c>
      <c r="C2290" s="57">
        <v>46134</v>
      </c>
      <c r="D2290" t="s">
        <v>11676</v>
      </c>
      <c r="E2290" t="s">
        <v>6679</v>
      </c>
      <c r="F2290" t="s">
        <v>36</v>
      </c>
      <c r="G2290" t="s">
        <v>443</v>
      </c>
      <c r="H2290" t="s">
        <v>45</v>
      </c>
      <c r="I2290" t="s">
        <v>39</v>
      </c>
      <c r="J2290" t="s">
        <v>17833</v>
      </c>
      <c r="K2290" t="s">
        <v>17834</v>
      </c>
      <c r="L2290" s="66">
        <v>112</v>
      </c>
      <c r="M2290" s="66">
        <v>0</v>
      </c>
      <c r="N2290" t="s">
        <v>46</v>
      </c>
      <c r="O2290" t="s">
        <v>6656</v>
      </c>
      <c r="P2290" t="s">
        <v>6657</v>
      </c>
      <c r="Q2290" t="s">
        <v>11556</v>
      </c>
      <c r="R2290" t="s">
        <v>15145</v>
      </c>
      <c r="S2290" t="s">
        <v>15146</v>
      </c>
      <c r="T2290" t="s">
        <v>6699</v>
      </c>
      <c r="U2290" s="57">
        <v>46023</v>
      </c>
      <c r="V2290" s="57">
        <v>46134</v>
      </c>
      <c r="W2290" s="65">
        <f t="shared" si="35"/>
        <v>112</v>
      </c>
    </row>
    <row r="2291" spans="1:23" ht="13.5" x14ac:dyDescent="0.25">
      <c r="A2291" t="s">
        <v>551</v>
      </c>
      <c r="B2291" s="57">
        <v>46023</v>
      </c>
      <c r="C2291" s="57">
        <v>46134</v>
      </c>
      <c r="D2291" t="s">
        <v>11676</v>
      </c>
      <c r="E2291" t="s">
        <v>552</v>
      </c>
      <c r="F2291" t="s">
        <v>36</v>
      </c>
      <c r="G2291" t="s">
        <v>44</v>
      </c>
      <c r="H2291" t="s">
        <v>241</v>
      </c>
      <c r="I2291" t="s">
        <v>39</v>
      </c>
      <c r="J2291" t="s">
        <v>17572</v>
      </c>
      <c r="K2291" t="s">
        <v>17573</v>
      </c>
      <c r="L2291" s="66">
        <v>112</v>
      </c>
      <c r="M2291" s="66">
        <v>0</v>
      </c>
      <c r="N2291" t="s">
        <v>242</v>
      </c>
      <c r="O2291" t="s">
        <v>359</v>
      </c>
      <c r="P2291" t="s">
        <v>41</v>
      </c>
      <c r="Q2291" t="s">
        <v>224</v>
      </c>
      <c r="R2291"/>
      <c r="S2291"/>
      <c r="T2291"/>
      <c r="U2291" s="57">
        <v>46023</v>
      </c>
      <c r="V2291" s="57">
        <v>46134</v>
      </c>
      <c r="W2291" s="65">
        <f t="shared" si="35"/>
        <v>112</v>
      </c>
    </row>
    <row r="2292" spans="1:23" ht="13.5" x14ac:dyDescent="0.25">
      <c r="A2292" t="s">
        <v>1209</v>
      </c>
      <c r="B2292" s="57">
        <v>46023</v>
      </c>
      <c r="C2292" s="57">
        <v>46134</v>
      </c>
      <c r="D2292" t="s">
        <v>11676</v>
      </c>
      <c r="E2292" t="s">
        <v>1210</v>
      </c>
      <c r="F2292" t="s">
        <v>36</v>
      </c>
      <c r="G2292" t="s">
        <v>37</v>
      </c>
      <c r="H2292" t="s">
        <v>159</v>
      </c>
      <c r="I2292" t="s">
        <v>39</v>
      </c>
      <c r="J2292" t="s">
        <v>17833</v>
      </c>
      <c r="K2292" t="s">
        <v>17834</v>
      </c>
      <c r="L2292" s="66">
        <v>112</v>
      </c>
      <c r="M2292" s="66">
        <v>0</v>
      </c>
      <c r="N2292" t="s">
        <v>160</v>
      </c>
      <c r="O2292" t="s">
        <v>1167</v>
      </c>
      <c r="P2292" t="s">
        <v>41</v>
      </c>
      <c r="Q2292" t="s">
        <v>10482</v>
      </c>
      <c r="R2292" t="s">
        <v>15143</v>
      </c>
      <c r="S2292" t="s">
        <v>15144</v>
      </c>
      <c r="T2292" t="s">
        <v>160</v>
      </c>
      <c r="U2292" s="57">
        <v>46023</v>
      </c>
      <c r="V2292" s="57">
        <v>46134</v>
      </c>
      <c r="W2292" s="65">
        <f t="shared" si="35"/>
        <v>112</v>
      </c>
    </row>
    <row r="2293" spans="1:23" ht="13.5" x14ac:dyDescent="0.25">
      <c r="A2293" t="s">
        <v>8005</v>
      </c>
      <c r="B2293" s="57">
        <v>46023</v>
      </c>
      <c r="C2293" s="57">
        <v>46134</v>
      </c>
      <c r="D2293" t="s">
        <v>11676</v>
      </c>
      <c r="E2293" t="s">
        <v>8006</v>
      </c>
      <c r="F2293" t="s">
        <v>49</v>
      </c>
      <c r="G2293" t="s">
        <v>50</v>
      </c>
      <c r="H2293" t="s">
        <v>7991</v>
      </c>
      <c r="I2293" t="s">
        <v>39</v>
      </c>
      <c r="J2293" t="s">
        <v>17756</v>
      </c>
      <c r="K2293" t="s">
        <v>17757</v>
      </c>
      <c r="L2293" s="66">
        <v>112</v>
      </c>
      <c r="M2293" s="66">
        <v>0</v>
      </c>
      <c r="N2293" t="s">
        <v>7991</v>
      </c>
      <c r="O2293" t="s">
        <v>7992</v>
      </c>
      <c r="P2293" t="s">
        <v>7061</v>
      </c>
      <c r="Q2293" t="s">
        <v>224</v>
      </c>
      <c r="R2293"/>
      <c r="S2293"/>
      <c r="T2293"/>
      <c r="U2293" s="57">
        <v>46023</v>
      </c>
      <c r="V2293" s="57">
        <v>46134</v>
      </c>
      <c r="W2293" s="65">
        <f t="shared" si="35"/>
        <v>112</v>
      </c>
    </row>
    <row r="2294" spans="1:23" ht="13.5" x14ac:dyDescent="0.25">
      <c r="A2294" t="s">
        <v>7836</v>
      </c>
      <c r="B2294" s="57">
        <v>46023</v>
      </c>
      <c r="C2294" s="57">
        <v>46134</v>
      </c>
      <c r="D2294" t="s">
        <v>11676</v>
      </c>
      <c r="E2294" t="s">
        <v>7837</v>
      </c>
      <c r="F2294" t="s">
        <v>49</v>
      </c>
      <c r="G2294" t="s">
        <v>1932</v>
      </c>
      <c r="H2294" t="s">
        <v>7822</v>
      </c>
      <c r="I2294" t="s">
        <v>39</v>
      </c>
      <c r="J2294" t="s">
        <v>17749</v>
      </c>
      <c r="K2294" t="s">
        <v>17750</v>
      </c>
      <c r="L2294" s="66">
        <v>112</v>
      </c>
      <c r="M2294" s="66">
        <v>0</v>
      </c>
      <c r="N2294" t="s">
        <v>7822</v>
      </c>
      <c r="O2294" t="s">
        <v>7823</v>
      </c>
      <c r="P2294" t="s">
        <v>7061</v>
      </c>
      <c r="Q2294" t="s">
        <v>224</v>
      </c>
      <c r="R2294"/>
      <c r="S2294"/>
      <c r="T2294"/>
      <c r="U2294" s="57">
        <v>46023</v>
      </c>
      <c r="V2294" s="57">
        <v>46134</v>
      </c>
      <c r="W2294" s="65">
        <f t="shared" si="35"/>
        <v>112</v>
      </c>
    </row>
    <row r="2295" spans="1:23" ht="13.5" x14ac:dyDescent="0.25">
      <c r="A2295" t="s">
        <v>839</v>
      </c>
      <c r="B2295" s="57">
        <v>46042</v>
      </c>
      <c r="C2295" s="57">
        <v>46134</v>
      </c>
      <c r="D2295" t="s">
        <v>11676</v>
      </c>
      <c r="E2295" t="s">
        <v>840</v>
      </c>
      <c r="F2295" t="s">
        <v>36</v>
      </c>
      <c r="G2295" t="s">
        <v>37</v>
      </c>
      <c r="H2295" t="s">
        <v>38</v>
      </c>
      <c r="I2295" t="s">
        <v>39</v>
      </c>
      <c r="J2295" t="s">
        <v>17833</v>
      </c>
      <c r="K2295" t="s">
        <v>17834</v>
      </c>
      <c r="L2295" s="66">
        <v>93</v>
      </c>
      <c r="M2295" s="66">
        <v>0</v>
      </c>
      <c r="N2295" t="s">
        <v>38</v>
      </c>
      <c r="O2295" t="s">
        <v>836</v>
      </c>
      <c r="P2295" t="s">
        <v>41</v>
      </c>
      <c r="Q2295" t="s">
        <v>10421</v>
      </c>
      <c r="R2295" t="s">
        <v>16197</v>
      </c>
      <c r="S2295" t="s">
        <v>16198</v>
      </c>
      <c r="T2295" t="s">
        <v>38</v>
      </c>
      <c r="U2295" s="57">
        <v>46042</v>
      </c>
      <c r="V2295" s="57">
        <v>46134</v>
      </c>
      <c r="W2295" s="65">
        <f t="shared" si="35"/>
        <v>93</v>
      </c>
    </row>
    <row r="2296" spans="1:23" ht="13.5" x14ac:dyDescent="0.25">
      <c r="A2296" t="s">
        <v>9168</v>
      </c>
      <c r="B2296" s="57">
        <v>46111</v>
      </c>
      <c r="C2296" s="57">
        <v>46134</v>
      </c>
      <c r="D2296" t="s">
        <v>11676</v>
      </c>
      <c r="E2296" t="s">
        <v>9171</v>
      </c>
      <c r="F2296" t="s">
        <v>36</v>
      </c>
      <c r="G2296" t="s">
        <v>37</v>
      </c>
      <c r="H2296" t="s">
        <v>831</v>
      </c>
      <c r="I2296" t="s">
        <v>39</v>
      </c>
      <c r="J2296" t="s">
        <v>17833</v>
      </c>
      <c r="K2296" t="s">
        <v>17834</v>
      </c>
      <c r="L2296" s="66">
        <v>24</v>
      </c>
      <c r="M2296" s="66">
        <v>0</v>
      </c>
      <c r="N2296" t="s">
        <v>832</v>
      </c>
      <c r="O2296" t="s">
        <v>833</v>
      </c>
      <c r="P2296" t="s">
        <v>11678</v>
      </c>
      <c r="Q2296" t="s">
        <v>9166</v>
      </c>
      <c r="R2296" t="s">
        <v>12775</v>
      </c>
      <c r="S2296" t="s">
        <v>12776</v>
      </c>
      <c r="T2296" t="s">
        <v>832</v>
      </c>
      <c r="U2296" s="57">
        <v>46111</v>
      </c>
      <c r="V2296" s="57">
        <v>46134</v>
      </c>
      <c r="W2296" s="65">
        <f t="shared" si="35"/>
        <v>24</v>
      </c>
    </row>
    <row r="2297" spans="1:23" ht="13.5" x14ac:dyDescent="0.25">
      <c r="A2297" t="s">
        <v>9008</v>
      </c>
      <c r="B2297" s="57">
        <v>46121</v>
      </c>
      <c r="C2297" s="57">
        <v>46134</v>
      </c>
      <c r="D2297" t="s">
        <v>11676</v>
      </c>
      <c r="E2297" t="s">
        <v>9009</v>
      </c>
      <c r="F2297" t="s">
        <v>36</v>
      </c>
      <c r="G2297" t="s">
        <v>37</v>
      </c>
      <c r="H2297" t="s">
        <v>8869</v>
      </c>
      <c r="I2297" t="s">
        <v>39</v>
      </c>
      <c r="J2297" t="s">
        <v>17833</v>
      </c>
      <c r="K2297" t="s">
        <v>17834</v>
      </c>
      <c r="L2297" s="66">
        <v>14</v>
      </c>
      <c r="M2297" s="66">
        <v>0</v>
      </c>
      <c r="N2297" t="s">
        <v>8869</v>
      </c>
      <c r="O2297" t="s">
        <v>8821</v>
      </c>
      <c r="P2297" t="s">
        <v>11678</v>
      </c>
      <c r="Q2297" t="s">
        <v>9013</v>
      </c>
      <c r="R2297" t="s">
        <v>13767</v>
      </c>
      <c r="S2297" t="s">
        <v>13768</v>
      </c>
      <c r="T2297" t="s">
        <v>8869</v>
      </c>
      <c r="U2297" s="57">
        <v>46121</v>
      </c>
      <c r="V2297" s="57">
        <v>46134</v>
      </c>
      <c r="W2297" s="65">
        <f t="shared" si="35"/>
        <v>14</v>
      </c>
    </row>
    <row r="2298" spans="1:23" ht="13.5" x14ac:dyDescent="0.25">
      <c r="A2298" t="s">
        <v>7588</v>
      </c>
      <c r="B2298" s="57">
        <v>46133</v>
      </c>
      <c r="C2298" s="57">
        <v>46134</v>
      </c>
      <c r="D2298" t="s">
        <v>11676</v>
      </c>
      <c r="E2298" t="s">
        <v>7595</v>
      </c>
      <c r="F2298" t="s">
        <v>36</v>
      </c>
      <c r="G2298" t="s">
        <v>7580</v>
      </c>
      <c r="H2298" t="s">
        <v>7513</v>
      </c>
      <c r="I2298" t="s">
        <v>39</v>
      </c>
      <c r="J2298" t="s">
        <v>18361</v>
      </c>
      <c r="K2298" t="s">
        <v>18362</v>
      </c>
      <c r="L2298" s="66">
        <v>2</v>
      </c>
      <c r="M2298" s="66">
        <v>0</v>
      </c>
      <c r="N2298" t="s">
        <v>7554</v>
      </c>
      <c r="O2298" t="s">
        <v>7555</v>
      </c>
      <c r="P2298" t="s">
        <v>7061</v>
      </c>
      <c r="Q2298" t="s">
        <v>224</v>
      </c>
      <c r="R2298"/>
      <c r="S2298"/>
      <c r="T2298"/>
      <c r="U2298" s="57">
        <v>46133</v>
      </c>
      <c r="V2298" s="57">
        <v>46134</v>
      </c>
      <c r="W2298" s="65">
        <f t="shared" si="35"/>
        <v>2</v>
      </c>
    </row>
    <row r="2299" spans="1:23" ht="13.5" x14ac:dyDescent="0.25">
      <c r="A2299" t="s">
        <v>9498</v>
      </c>
      <c r="B2299" s="57">
        <v>46023</v>
      </c>
      <c r="C2299" s="57">
        <v>46135</v>
      </c>
      <c r="D2299" t="s">
        <v>11676</v>
      </c>
      <c r="E2299" t="s">
        <v>9499</v>
      </c>
      <c r="F2299" t="s">
        <v>36</v>
      </c>
      <c r="G2299" t="s">
        <v>37</v>
      </c>
      <c r="H2299" t="s">
        <v>9426</v>
      </c>
      <c r="I2299" t="s">
        <v>39</v>
      </c>
      <c r="J2299" t="s">
        <v>17833</v>
      </c>
      <c r="K2299" t="s">
        <v>17834</v>
      </c>
      <c r="L2299" s="66">
        <v>113</v>
      </c>
      <c r="M2299" s="66">
        <v>0</v>
      </c>
      <c r="N2299" t="s">
        <v>9427</v>
      </c>
      <c r="O2299" t="s">
        <v>9428</v>
      </c>
      <c r="P2299" t="s">
        <v>11678</v>
      </c>
      <c r="Q2299" t="s">
        <v>9887</v>
      </c>
      <c r="R2299" t="s">
        <v>13275</v>
      </c>
      <c r="S2299" t="s">
        <v>13276</v>
      </c>
      <c r="T2299" t="s">
        <v>9427</v>
      </c>
      <c r="U2299" s="57">
        <v>46023</v>
      </c>
      <c r="V2299" s="57">
        <v>46135</v>
      </c>
      <c r="W2299" s="65">
        <f t="shared" si="35"/>
        <v>113</v>
      </c>
    </row>
    <row r="2300" spans="1:23" ht="13.5" x14ac:dyDescent="0.25">
      <c r="A2300" t="s">
        <v>1781</v>
      </c>
      <c r="B2300" s="57">
        <v>46023</v>
      </c>
      <c r="C2300" s="57">
        <v>46135</v>
      </c>
      <c r="D2300" t="s">
        <v>11676</v>
      </c>
      <c r="E2300" t="s">
        <v>1782</v>
      </c>
      <c r="F2300" t="s">
        <v>36</v>
      </c>
      <c r="G2300" t="s">
        <v>44</v>
      </c>
      <c r="H2300" t="s">
        <v>1763</v>
      </c>
      <c r="I2300" t="s">
        <v>39</v>
      </c>
      <c r="J2300" t="s">
        <v>17572</v>
      </c>
      <c r="K2300" t="s">
        <v>17573</v>
      </c>
      <c r="L2300" s="66">
        <v>113</v>
      </c>
      <c r="M2300" s="66">
        <v>0</v>
      </c>
      <c r="N2300" t="s">
        <v>1764</v>
      </c>
      <c r="O2300" t="s">
        <v>1693</v>
      </c>
      <c r="P2300" t="s">
        <v>41</v>
      </c>
      <c r="Q2300" t="s">
        <v>224</v>
      </c>
      <c r="R2300"/>
      <c r="S2300"/>
      <c r="T2300"/>
      <c r="U2300" s="57">
        <v>46023</v>
      </c>
      <c r="V2300" s="57">
        <v>46135</v>
      </c>
      <c r="W2300" s="65">
        <f t="shared" si="35"/>
        <v>113</v>
      </c>
    </row>
    <row r="2301" spans="1:23" ht="13.5" x14ac:dyDescent="0.25">
      <c r="A2301" t="s">
        <v>8095</v>
      </c>
      <c r="B2301" s="57">
        <v>46023</v>
      </c>
      <c r="C2301" s="57">
        <v>46135</v>
      </c>
      <c r="D2301" t="s">
        <v>11676</v>
      </c>
      <c r="E2301" t="s">
        <v>8106</v>
      </c>
      <c r="F2301" t="s">
        <v>36</v>
      </c>
      <c r="G2301" t="s">
        <v>44</v>
      </c>
      <c r="H2301" t="s">
        <v>8065</v>
      </c>
      <c r="I2301" t="s">
        <v>39</v>
      </c>
      <c r="J2301" t="s">
        <v>17572</v>
      </c>
      <c r="K2301" t="s">
        <v>17573</v>
      </c>
      <c r="L2301" s="66">
        <v>113</v>
      </c>
      <c r="M2301" s="66">
        <v>0</v>
      </c>
      <c r="N2301" t="s">
        <v>8065</v>
      </c>
      <c r="O2301" t="s">
        <v>8107</v>
      </c>
      <c r="P2301" t="s">
        <v>7061</v>
      </c>
      <c r="Q2301" t="s">
        <v>224</v>
      </c>
      <c r="R2301"/>
      <c r="S2301"/>
      <c r="T2301"/>
      <c r="U2301" s="57">
        <v>46023</v>
      </c>
      <c r="V2301" s="57">
        <v>46135</v>
      </c>
      <c r="W2301" s="65">
        <f t="shared" si="35"/>
        <v>113</v>
      </c>
    </row>
    <row r="2302" spans="1:23" ht="13.5" x14ac:dyDescent="0.25">
      <c r="A2302" t="s">
        <v>7134</v>
      </c>
      <c r="B2302" s="57">
        <v>46023</v>
      </c>
      <c r="C2302" s="57">
        <v>46135</v>
      </c>
      <c r="D2302" t="s">
        <v>11676</v>
      </c>
      <c r="E2302" t="s">
        <v>7135</v>
      </c>
      <c r="F2302" t="s">
        <v>36</v>
      </c>
      <c r="G2302" t="s">
        <v>37</v>
      </c>
      <c r="H2302" t="s">
        <v>45</v>
      </c>
      <c r="I2302" t="s">
        <v>39</v>
      </c>
      <c r="J2302" t="s">
        <v>17833</v>
      </c>
      <c r="K2302" t="s">
        <v>17834</v>
      </c>
      <c r="L2302" s="66">
        <v>113</v>
      </c>
      <c r="M2302" s="66">
        <v>0</v>
      </c>
      <c r="N2302" t="s">
        <v>46</v>
      </c>
      <c r="O2302" t="s">
        <v>7060</v>
      </c>
      <c r="P2302" t="s">
        <v>7061</v>
      </c>
      <c r="Q2302" t="s">
        <v>11573</v>
      </c>
      <c r="R2302" t="s">
        <v>15147</v>
      </c>
      <c r="S2302" t="s">
        <v>15148</v>
      </c>
      <c r="T2302" t="s">
        <v>46</v>
      </c>
      <c r="U2302" s="57">
        <v>46023</v>
      </c>
      <c r="V2302" s="57">
        <v>46135</v>
      </c>
      <c r="W2302" s="65">
        <f t="shared" si="35"/>
        <v>113</v>
      </c>
    </row>
    <row r="2303" spans="1:23" ht="13.5" x14ac:dyDescent="0.25">
      <c r="A2303" t="s">
        <v>8676</v>
      </c>
      <c r="B2303" s="57">
        <v>46023</v>
      </c>
      <c r="C2303" s="57">
        <v>46135</v>
      </c>
      <c r="D2303" t="s">
        <v>11676</v>
      </c>
      <c r="E2303" t="s">
        <v>8677</v>
      </c>
      <c r="F2303" t="s">
        <v>36</v>
      </c>
      <c r="G2303" t="s">
        <v>443</v>
      </c>
      <c r="H2303" t="s">
        <v>45</v>
      </c>
      <c r="I2303" t="s">
        <v>39</v>
      </c>
      <c r="J2303" t="s">
        <v>17833</v>
      </c>
      <c r="K2303" t="s">
        <v>17834</v>
      </c>
      <c r="L2303" s="66">
        <v>113</v>
      </c>
      <c r="M2303" s="66">
        <v>0</v>
      </c>
      <c r="N2303" t="s">
        <v>46</v>
      </c>
      <c r="O2303" t="s">
        <v>8566</v>
      </c>
      <c r="P2303" t="s">
        <v>11677</v>
      </c>
      <c r="Q2303" t="s">
        <v>11519</v>
      </c>
      <c r="R2303" t="s">
        <v>15149</v>
      </c>
      <c r="S2303" t="s">
        <v>15150</v>
      </c>
      <c r="T2303" t="s">
        <v>6699</v>
      </c>
      <c r="U2303" s="57">
        <v>46023</v>
      </c>
      <c r="V2303" s="57">
        <v>46135</v>
      </c>
      <c r="W2303" s="65">
        <f t="shared" si="35"/>
        <v>113</v>
      </c>
    </row>
    <row r="2304" spans="1:23" ht="13.5" x14ac:dyDescent="0.25">
      <c r="A2304" t="s">
        <v>3889</v>
      </c>
      <c r="B2304" s="57">
        <v>46034</v>
      </c>
      <c r="C2304" s="57">
        <v>46135</v>
      </c>
      <c r="D2304" t="s">
        <v>11676</v>
      </c>
      <c r="E2304" t="s">
        <v>3891</v>
      </c>
      <c r="F2304" t="s">
        <v>36</v>
      </c>
      <c r="G2304" t="s">
        <v>59</v>
      </c>
      <c r="H2304" t="s">
        <v>159</v>
      </c>
      <c r="I2304" t="s">
        <v>39</v>
      </c>
      <c r="J2304" t="s">
        <v>17833</v>
      </c>
      <c r="K2304" t="s">
        <v>17834</v>
      </c>
      <c r="L2304" s="66">
        <v>102</v>
      </c>
      <c r="M2304" s="66">
        <v>0</v>
      </c>
      <c r="N2304" t="s">
        <v>160</v>
      </c>
      <c r="O2304" t="s">
        <v>3744</v>
      </c>
      <c r="P2304" t="s">
        <v>41</v>
      </c>
      <c r="Q2304" t="s">
        <v>3921</v>
      </c>
      <c r="R2304" t="s">
        <v>12823</v>
      </c>
      <c r="S2304" t="s">
        <v>12824</v>
      </c>
      <c r="T2304" t="s">
        <v>160</v>
      </c>
      <c r="U2304" s="57">
        <v>46034</v>
      </c>
      <c r="V2304" s="57">
        <v>46135</v>
      </c>
      <c r="W2304" s="65">
        <f t="shared" si="35"/>
        <v>102</v>
      </c>
    </row>
    <row r="2305" spans="1:23" ht="13.5" x14ac:dyDescent="0.25">
      <c r="A2305" t="s">
        <v>5677</v>
      </c>
      <c r="B2305" s="57">
        <v>46100</v>
      </c>
      <c r="C2305" s="57">
        <v>46135</v>
      </c>
      <c r="D2305" t="s">
        <v>11676</v>
      </c>
      <c r="E2305" t="s">
        <v>5679</v>
      </c>
      <c r="F2305" t="s">
        <v>36</v>
      </c>
      <c r="G2305"/>
      <c r="H2305" t="s">
        <v>159</v>
      </c>
      <c r="I2305" t="s">
        <v>39</v>
      </c>
      <c r="J2305" t="s">
        <v>17833</v>
      </c>
      <c r="K2305" t="s">
        <v>17834</v>
      </c>
      <c r="L2305" s="66">
        <v>36</v>
      </c>
      <c r="M2305" s="66">
        <v>0</v>
      </c>
      <c r="N2305" t="s">
        <v>160</v>
      </c>
      <c r="O2305" t="s">
        <v>5674</v>
      </c>
      <c r="P2305" t="s">
        <v>41</v>
      </c>
      <c r="Q2305" t="s">
        <v>11158</v>
      </c>
      <c r="R2305" t="s">
        <v>14998</v>
      </c>
      <c r="S2305" t="s">
        <v>14999</v>
      </c>
      <c r="T2305" t="s">
        <v>160</v>
      </c>
      <c r="U2305" s="57">
        <v>46100</v>
      </c>
      <c r="V2305" s="57">
        <v>46135</v>
      </c>
      <c r="W2305" s="65">
        <f t="shared" si="35"/>
        <v>36</v>
      </c>
    </row>
    <row r="2306" spans="1:23" ht="13.5" x14ac:dyDescent="0.25">
      <c r="A2306" t="s">
        <v>8882</v>
      </c>
      <c r="B2306" s="57">
        <v>46105</v>
      </c>
      <c r="C2306" s="57">
        <v>46135</v>
      </c>
      <c r="D2306" t="s">
        <v>11676</v>
      </c>
      <c r="E2306" t="s">
        <v>8884</v>
      </c>
      <c r="F2306" t="s">
        <v>36</v>
      </c>
      <c r="G2306" t="s">
        <v>100</v>
      </c>
      <c r="H2306" t="s">
        <v>8869</v>
      </c>
      <c r="I2306" t="s">
        <v>39</v>
      </c>
      <c r="J2306" t="s">
        <v>17833</v>
      </c>
      <c r="K2306" t="s">
        <v>17834</v>
      </c>
      <c r="L2306" s="66">
        <v>31</v>
      </c>
      <c r="M2306" s="66">
        <v>0</v>
      </c>
      <c r="N2306" t="s">
        <v>8869</v>
      </c>
      <c r="O2306" t="s">
        <v>8821</v>
      </c>
      <c r="P2306" t="s">
        <v>11678</v>
      </c>
      <c r="Q2306" t="s">
        <v>11315</v>
      </c>
      <c r="R2306" t="s">
        <v>15012</v>
      </c>
      <c r="S2306" t="s">
        <v>15013</v>
      </c>
      <c r="T2306" t="s">
        <v>8869</v>
      </c>
      <c r="U2306" s="57">
        <v>46105</v>
      </c>
      <c r="V2306" s="57">
        <v>46135</v>
      </c>
      <c r="W2306" s="65">
        <f t="shared" si="35"/>
        <v>31</v>
      </c>
    </row>
    <row r="2307" spans="1:23" ht="13.5" x14ac:dyDescent="0.25">
      <c r="A2307" t="s">
        <v>2823</v>
      </c>
      <c r="B2307" s="57">
        <v>46120</v>
      </c>
      <c r="C2307" s="57">
        <v>46135</v>
      </c>
      <c r="D2307" t="s">
        <v>11676</v>
      </c>
      <c r="E2307" t="s">
        <v>9580</v>
      </c>
      <c r="F2307" t="s">
        <v>36</v>
      </c>
      <c r="G2307" t="s">
        <v>37</v>
      </c>
      <c r="H2307" t="s">
        <v>9426</v>
      </c>
      <c r="I2307" t="s">
        <v>39</v>
      </c>
      <c r="J2307" t="s">
        <v>17833</v>
      </c>
      <c r="K2307" t="s">
        <v>17834</v>
      </c>
      <c r="L2307" s="66">
        <v>16</v>
      </c>
      <c r="M2307" s="66">
        <v>0</v>
      </c>
      <c r="N2307" t="s">
        <v>9427</v>
      </c>
      <c r="O2307" t="s">
        <v>9428</v>
      </c>
      <c r="P2307" t="s">
        <v>11678</v>
      </c>
      <c r="Q2307" t="s">
        <v>11404</v>
      </c>
      <c r="R2307" t="s">
        <v>16528</v>
      </c>
      <c r="S2307" t="s">
        <v>16529</v>
      </c>
      <c r="T2307" t="s">
        <v>9427</v>
      </c>
      <c r="U2307" s="57">
        <v>46120</v>
      </c>
      <c r="V2307" s="57">
        <v>46135</v>
      </c>
      <c r="W2307" s="65">
        <f t="shared" ref="W2307:W2370" si="36">(V2307-U2307)+1</f>
        <v>16</v>
      </c>
    </row>
    <row r="2308" spans="1:23" ht="13.5" x14ac:dyDescent="0.25">
      <c r="A2308" t="s">
        <v>9348</v>
      </c>
      <c r="B2308" s="57">
        <v>46127</v>
      </c>
      <c r="C2308" s="57">
        <v>46135</v>
      </c>
      <c r="D2308" t="s">
        <v>11676</v>
      </c>
      <c r="E2308" t="s">
        <v>9422</v>
      </c>
      <c r="F2308" t="s">
        <v>36</v>
      </c>
      <c r="G2308" t="s">
        <v>37</v>
      </c>
      <c r="H2308" t="s">
        <v>9188</v>
      </c>
      <c r="I2308" t="s">
        <v>39</v>
      </c>
      <c r="J2308" t="s">
        <v>17833</v>
      </c>
      <c r="K2308" t="s">
        <v>17834</v>
      </c>
      <c r="L2308" s="66">
        <v>9</v>
      </c>
      <c r="M2308" s="66">
        <v>0</v>
      </c>
      <c r="N2308" t="s">
        <v>9189</v>
      </c>
      <c r="O2308" t="s">
        <v>9387</v>
      </c>
      <c r="P2308" t="s">
        <v>11678</v>
      </c>
      <c r="Q2308" t="s">
        <v>9409</v>
      </c>
      <c r="R2308" t="s">
        <v>11915</v>
      </c>
      <c r="S2308" t="s">
        <v>11916</v>
      </c>
      <c r="T2308" t="s">
        <v>9189</v>
      </c>
      <c r="U2308" s="57">
        <v>46127</v>
      </c>
      <c r="V2308" s="57">
        <v>46135</v>
      </c>
      <c r="W2308" s="65">
        <f t="shared" si="36"/>
        <v>9</v>
      </c>
    </row>
    <row r="2309" spans="1:23" ht="13.5" x14ac:dyDescent="0.25">
      <c r="A2309" t="s">
        <v>7578</v>
      </c>
      <c r="B2309" s="57">
        <v>46134</v>
      </c>
      <c r="C2309" s="57">
        <v>46135</v>
      </c>
      <c r="D2309" t="s">
        <v>11676</v>
      </c>
      <c r="E2309" t="s">
        <v>7583</v>
      </c>
      <c r="F2309" t="s">
        <v>36</v>
      </c>
      <c r="G2309" t="s">
        <v>7580</v>
      </c>
      <c r="H2309" t="s">
        <v>7513</v>
      </c>
      <c r="I2309" t="s">
        <v>39</v>
      </c>
      <c r="J2309" t="s">
        <v>18361</v>
      </c>
      <c r="K2309" t="s">
        <v>18362</v>
      </c>
      <c r="L2309" s="66">
        <v>2</v>
      </c>
      <c r="M2309" s="66">
        <v>0</v>
      </c>
      <c r="N2309" t="s">
        <v>7554</v>
      </c>
      <c r="O2309" t="s">
        <v>7555</v>
      </c>
      <c r="P2309" t="s">
        <v>7061</v>
      </c>
      <c r="Q2309" t="s">
        <v>224</v>
      </c>
      <c r="R2309"/>
      <c r="S2309"/>
      <c r="T2309"/>
      <c r="U2309" s="57">
        <v>46134</v>
      </c>
      <c r="V2309" s="57">
        <v>46135</v>
      </c>
      <c r="W2309" s="65">
        <f t="shared" si="36"/>
        <v>2</v>
      </c>
    </row>
    <row r="2310" spans="1:23" ht="13.5" x14ac:dyDescent="0.25">
      <c r="A2310" t="s">
        <v>839</v>
      </c>
      <c r="B2310" s="57">
        <v>46135</v>
      </c>
      <c r="C2310" s="57">
        <v>46135</v>
      </c>
      <c r="D2310" t="s">
        <v>11676</v>
      </c>
      <c r="E2310" t="s">
        <v>841</v>
      </c>
      <c r="F2310" t="s">
        <v>36</v>
      </c>
      <c r="G2310" t="s">
        <v>96</v>
      </c>
      <c r="H2310" t="s">
        <v>38</v>
      </c>
      <c r="I2310" t="s">
        <v>39</v>
      </c>
      <c r="J2310" t="s">
        <v>17833</v>
      </c>
      <c r="K2310" t="s">
        <v>17834</v>
      </c>
      <c r="L2310" s="66">
        <v>1</v>
      </c>
      <c r="M2310" s="66">
        <v>0</v>
      </c>
      <c r="N2310" t="s">
        <v>38</v>
      </c>
      <c r="O2310" t="s">
        <v>836</v>
      </c>
      <c r="P2310" t="s">
        <v>41</v>
      </c>
      <c r="Q2310" t="s">
        <v>3047</v>
      </c>
      <c r="R2310" t="s">
        <v>12379</v>
      </c>
      <c r="S2310" t="s">
        <v>12380</v>
      </c>
      <c r="T2310" t="s">
        <v>38</v>
      </c>
      <c r="U2310" s="57">
        <v>46135</v>
      </c>
      <c r="V2310" s="57">
        <v>46135</v>
      </c>
      <c r="W2310" s="65">
        <f t="shared" si="36"/>
        <v>1</v>
      </c>
    </row>
    <row r="2311" spans="1:23" ht="13.5" x14ac:dyDescent="0.25">
      <c r="A2311" t="s">
        <v>4838</v>
      </c>
      <c r="B2311" s="57">
        <v>46023</v>
      </c>
      <c r="C2311" s="57">
        <v>46136</v>
      </c>
      <c r="D2311" t="s">
        <v>11676</v>
      </c>
      <c r="E2311" t="s">
        <v>4839</v>
      </c>
      <c r="F2311" t="s">
        <v>36</v>
      </c>
      <c r="G2311" t="s">
        <v>37</v>
      </c>
      <c r="H2311" t="s">
        <v>831</v>
      </c>
      <c r="I2311" t="s">
        <v>39</v>
      </c>
      <c r="J2311" t="s">
        <v>17833</v>
      </c>
      <c r="K2311" t="s">
        <v>17834</v>
      </c>
      <c r="L2311" s="66">
        <v>114</v>
      </c>
      <c r="M2311" s="66">
        <v>0</v>
      </c>
      <c r="N2311" t="s">
        <v>832</v>
      </c>
      <c r="O2311" t="s">
        <v>4840</v>
      </c>
      <c r="P2311" t="s">
        <v>41</v>
      </c>
      <c r="Q2311" t="s">
        <v>4848</v>
      </c>
      <c r="R2311" t="s">
        <v>12075</v>
      </c>
      <c r="S2311" t="s">
        <v>12076</v>
      </c>
      <c r="T2311" t="s">
        <v>832</v>
      </c>
      <c r="U2311" s="57">
        <v>46023</v>
      </c>
      <c r="V2311" s="57">
        <v>46136</v>
      </c>
      <c r="W2311" s="65">
        <f t="shared" si="36"/>
        <v>114</v>
      </c>
    </row>
    <row r="2312" spans="1:23" ht="13.5" x14ac:dyDescent="0.25">
      <c r="A2312" t="s">
        <v>7351</v>
      </c>
      <c r="B2312" s="57">
        <v>46023</v>
      </c>
      <c r="C2312" s="57">
        <v>46136</v>
      </c>
      <c r="D2312" t="s">
        <v>11676</v>
      </c>
      <c r="E2312" t="s">
        <v>7352</v>
      </c>
      <c r="F2312" t="s">
        <v>49</v>
      </c>
      <c r="G2312" t="s">
        <v>50</v>
      </c>
      <c r="H2312" t="s">
        <v>7353</v>
      </c>
      <c r="I2312" t="s">
        <v>39</v>
      </c>
      <c r="J2312" t="s">
        <v>17756</v>
      </c>
      <c r="K2312" t="s">
        <v>17757</v>
      </c>
      <c r="L2312" s="66">
        <v>114</v>
      </c>
      <c r="M2312" s="66">
        <v>0</v>
      </c>
      <c r="N2312" t="s">
        <v>7353</v>
      </c>
      <c r="O2312" t="s">
        <v>7354</v>
      </c>
      <c r="P2312" t="s">
        <v>7061</v>
      </c>
      <c r="Q2312" t="s">
        <v>224</v>
      </c>
      <c r="R2312"/>
      <c r="S2312"/>
      <c r="T2312"/>
      <c r="U2312" s="57">
        <v>46023</v>
      </c>
      <c r="V2312" s="57">
        <v>46136</v>
      </c>
      <c r="W2312" s="65">
        <f t="shared" si="36"/>
        <v>114</v>
      </c>
    </row>
    <row r="2313" spans="1:23" ht="13.5" x14ac:dyDescent="0.25">
      <c r="A2313" t="s">
        <v>7356</v>
      </c>
      <c r="B2313" s="57">
        <v>46023</v>
      </c>
      <c r="C2313" s="57">
        <v>46136</v>
      </c>
      <c r="D2313" t="s">
        <v>11676</v>
      </c>
      <c r="E2313" t="s">
        <v>7357</v>
      </c>
      <c r="F2313" t="s">
        <v>49</v>
      </c>
      <c r="G2313" t="s">
        <v>50</v>
      </c>
      <c r="H2313" t="s">
        <v>7353</v>
      </c>
      <c r="I2313" t="s">
        <v>39</v>
      </c>
      <c r="J2313" t="s">
        <v>17756</v>
      </c>
      <c r="K2313" t="s">
        <v>17757</v>
      </c>
      <c r="L2313" s="66">
        <v>114</v>
      </c>
      <c r="M2313" s="66">
        <v>0</v>
      </c>
      <c r="N2313" t="s">
        <v>7353</v>
      </c>
      <c r="O2313" t="s">
        <v>7354</v>
      </c>
      <c r="P2313" t="s">
        <v>7061</v>
      </c>
      <c r="Q2313" t="s">
        <v>224</v>
      </c>
      <c r="R2313"/>
      <c r="S2313"/>
      <c r="T2313"/>
      <c r="U2313" s="57">
        <v>46023</v>
      </c>
      <c r="V2313" s="57">
        <v>46136</v>
      </c>
      <c r="W2313" s="65">
        <f t="shared" si="36"/>
        <v>114</v>
      </c>
    </row>
    <row r="2314" spans="1:23" ht="13.5" x14ac:dyDescent="0.25">
      <c r="A2314" t="s">
        <v>3828</v>
      </c>
      <c r="B2314" s="57">
        <v>46023</v>
      </c>
      <c r="C2314" s="57">
        <v>46136</v>
      </c>
      <c r="D2314" t="s">
        <v>11676</v>
      </c>
      <c r="E2314" t="s">
        <v>3829</v>
      </c>
      <c r="F2314" t="s">
        <v>36</v>
      </c>
      <c r="G2314" t="s">
        <v>37</v>
      </c>
      <c r="H2314" t="s">
        <v>38</v>
      </c>
      <c r="I2314" t="s">
        <v>39</v>
      </c>
      <c r="J2314" t="s">
        <v>17833</v>
      </c>
      <c r="K2314" t="s">
        <v>17834</v>
      </c>
      <c r="L2314" s="66">
        <v>114</v>
      </c>
      <c r="M2314" s="66">
        <v>0</v>
      </c>
      <c r="N2314" t="s">
        <v>38</v>
      </c>
      <c r="O2314" t="s">
        <v>3744</v>
      </c>
      <c r="P2314" t="s">
        <v>41</v>
      </c>
      <c r="Q2314" t="s">
        <v>3771</v>
      </c>
      <c r="R2314" t="s">
        <v>12395</v>
      </c>
      <c r="S2314" t="s">
        <v>12396</v>
      </c>
      <c r="T2314" t="s">
        <v>38</v>
      </c>
      <c r="U2314" s="57">
        <v>46023</v>
      </c>
      <c r="V2314" s="57">
        <v>46136</v>
      </c>
      <c r="W2314" s="65">
        <f t="shared" si="36"/>
        <v>114</v>
      </c>
    </row>
    <row r="2315" spans="1:23" ht="13.5" x14ac:dyDescent="0.25">
      <c r="A2315" t="s">
        <v>752</v>
      </c>
      <c r="B2315" s="57">
        <v>46057</v>
      </c>
      <c r="C2315" s="57">
        <v>46136</v>
      </c>
      <c r="D2315" t="s">
        <v>11676</v>
      </c>
      <c r="E2315" t="s">
        <v>753</v>
      </c>
      <c r="F2315" t="s">
        <v>36</v>
      </c>
      <c r="G2315" t="s">
        <v>37</v>
      </c>
      <c r="H2315" t="s">
        <v>38</v>
      </c>
      <c r="I2315" t="s">
        <v>39</v>
      </c>
      <c r="J2315" t="s">
        <v>17833</v>
      </c>
      <c r="K2315" t="s">
        <v>17834</v>
      </c>
      <c r="L2315" s="66">
        <v>80</v>
      </c>
      <c r="M2315" s="66">
        <v>0</v>
      </c>
      <c r="N2315" t="s">
        <v>38</v>
      </c>
      <c r="O2315" t="s">
        <v>734</v>
      </c>
      <c r="P2315" t="s">
        <v>41</v>
      </c>
      <c r="Q2315" t="s">
        <v>4614</v>
      </c>
      <c r="R2315" t="s">
        <v>13627</v>
      </c>
      <c r="S2315" t="s">
        <v>13628</v>
      </c>
      <c r="T2315" t="s">
        <v>38</v>
      </c>
      <c r="U2315" s="57">
        <v>46057</v>
      </c>
      <c r="V2315" s="57">
        <v>46136</v>
      </c>
      <c r="W2315" s="65">
        <f t="shared" si="36"/>
        <v>80</v>
      </c>
    </row>
    <row r="2316" spans="1:23" ht="13.5" x14ac:dyDescent="0.25">
      <c r="A2316" t="s">
        <v>2783</v>
      </c>
      <c r="B2316" s="57">
        <v>46106</v>
      </c>
      <c r="C2316" s="57">
        <v>46136</v>
      </c>
      <c r="D2316" t="s">
        <v>11676</v>
      </c>
      <c r="E2316" t="s">
        <v>2787</v>
      </c>
      <c r="F2316" t="s">
        <v>36</v>
      </c>
      <c r="G2316" t="s">
        <v>172</v>
      </c>
      <c r="H2316" t="s">
        <v>159</v>
      </c>
      <c r="I2316" t="s">
        <v>39</v>
      </c>
      <c r="J2316" t="s">
        <v>18377</v>
      </c>
      <c r="K2316" t="s">
        <v>18378</v>
      </c>
      <c r="L2316" s="66">
        <v>31</v>
      </c>
      <c r="M2316" s="66">
        <v>0</v>
      </c>
      <c r="N2316" t="s">
        <v>160</v>
      </c>
      <c r="O2316" t="s">
        <v>2733</v>
      </c>
      <c r="P2316" t="s">
        <v>41</v>
      </c>
      <c r="Q2316" t="s">
        <v>10733</v>
      </c>
      <c r="R2316" t="s">
        <v>17384</v>
      </c>
      <c r="S2316" t="s">
        <v>17385</v>
      </c>
      <c r="T2316" t="s">
        <v>160</v>
      </c>
      <c r="U2316" s="57">
        <v>46106</v>
      </c>
      <c r="V2316" s="57">
        <v>46136</v>
      </c>
      <c r="W2316" s="65">
        <f t="shared" si="36"/>
        <v>31</v>
      </c>
    </row>
    <row r="2317" spans="1:23" ht="13.5" x14ac:dyDescent="0.25">
      <c r="A2317" t="s">
        <v>345</v>
      </c>
      <c r="B2317" s="57">
        <v>46122</v>
      </c>
      <c r="C2317" s="57">
        <v>46136</v>
      </c>
      <c r="D2317" t="s">
        <v>11676</v>
      </c>
      <c r="E2317" t="s">
        <v>1660</v>
      </c>
      <c r="F2317" t="s">
        <v>36</v>
      </c>
      <c r="G2317" t="s">
        <v>1661</v>
      </c>
      <c r="H2317" t="s">
        <v>241</v>
      </c>
      <c r="I2317" t="s">
        <v>39</v>
      </c>
      <c r="J2317" t="s">
        <v>17833</v>
      </c>
      <c r="K2317" t="s">
        <v>17834</v>
      </c>
      <c r="L2317" s="66">
        <v>15</v>
      </c>
      <c r="M2317" s="66">
        <v>0</v>
      </c>
      <c r="N2317" t="s">
        <v>242</v>
      </c>
      <c r="O2317" t="s">
        <v>1650</v>
      </c>
      <c r="P2317" t="s">
        <v>41</v>
      </c>
      <c r="Q2317" t="s">
        <v>10297</v>
      </c>
      <c r="R2317" t="s">
        <v>14201</v>
      </c>
      <c r="S2317" t="s">
        <v>14202</v>
      </c>
      <c r="T2317" t="s">
        <v>242</v>
      </c>
      <c r="U2317" s="57">
        <v>46122</v>
      </c>
      <c r="V2317" s="57">
        <v>46136</v>
      </c>
      <c r="W2317" s="65">
        <f t="shared" si="36"/>
        <v>15</v>
      </c>
    </row>
    <row r="2318" spans="1:23" ht="13.5" x14ac:dyDescent="0.25">
      <c r="A2318" t="s">
        <v>3129</v>
      </c>
      <c r="B2318" s="57">
        <v>46128</v>
      </c>
      <c r="C2318" s="57">
        <v>46136</v>
      </c>
      <c r="D2318" t="s">
        <v>11676</v>
      </c>
      <c r="E2318" t="s">
        <v>9624</v>
      </c>
      <c r="F2318" t="s">
        <v>36</v>
      </c>
      <c r="G2318" t="s">
        <v>37</v>
      </c>
      <c r="H2318" t="s">
        <v>9426</v>
      </c>
      <c r="I2318" t="s">
        <v>39</v>
      </c>
      <c r="J2318" t="s">
        <v>17833</v>
      </c>
      <c r="K2318" t="s">
        <v>17834</v>
      </c>
      <c r="L2318" s="66">
        <v>9</v>
      </c>
      <c r="M2318" s="66">
        <v>0</v>
      </c>
      <c r="N2318" t="s">
        <v>9427</v>
      </c>
      <c r="O2318" t="s">
        <v>9428</v>
      </c>
      <c r="P2318" t="s">
        <v>11678</v>
      </c>
      <c r="Q2318" t="s">
        <v>11425</v>
      </c>
      <c r="R2318" t="s">
        <v>16185</v>
      </c>
      <c r="S2318" t="s">
        <v>16186</v>
      </c>
      <c r="T2318" t="s">
        <v>9427</v>
      </c>
      <c r="U2318" s="57">
        <v>46128</v>
      </c>
      <c r="V2318" s="57">
        <v>46136</v>
      </c>
      <c r="W2318" s="65">
        <f t="shared" si="36"/>
        <v>9</v>
      </c>
    </row>
    <row r="2319" spans="1:23" ht="13.5" x14ac:dyDescent="0.25">
      <c r="A2319" t="s">
        <v>6801</v>
      </c>
      <c r="B2319" s="57">
        <v>46133</v>
      </c>
      <c r="C2319" s="57">
        <v>46136</v>
      </c>
      <c r="D2319" t="s">
        <v>11676</v>
      </c>
      <c r="E2319" t="s">
        <v>6904</v>
      </c>
      <c r="F2319" t="s">
        <v>36</v>
      </c>
      <c r="G2319" t="s">
        <v>37</v>
      </c>
      <c r="H2319" t="s">
        <v>6900</v>
      </c>
      <c r="I2319" t="s">
        <v>39</v>
      </c>
      <c r="J2319" t="s">
        <v>17833</v>
      </c>
      <c r="K2319" t="s">
        <v>17834</v>
      </c>
      <c r="L2319" s="66">
        <v>4</v>
      </c>
      <c r="M2319" s="66">
        <v>0</v>
      </c>
      <c r="N2319" t="s">
        <v>6901</v>
      </c>
      <c r="O2319" t="s">
        <v>6902</v>
      </c>
      <c r="P2319" t="s">
        <v>11679</v>
      </c>
      <c r="Q2319" t="s">
        <v>6912</v>
      </c>
      <c r="R2319" t="s">
        <v>16463</v>
      </c>
      <c r="S2319" t="s">
        <v>16464</v>
      </c>
      <c r="T2319" t="s">
        <v>6901</v>
      </c>
      <c r="U2319" s="57">
        <v>46133</v>
      </c>
      <c r="V2319" s="57">
        <v>46136</v>
      </c>
      <c r="W2319" s="65">
        <f t="shared" si="36"/>
        <v>4</v>
      </c>
    </row>
    <row r="2320" spans="1:23" ht="13.5" x14ac:dyDescent="0.25">
      <c r="A2320" t="s">
        <v>7640</v>
      </c>
      <c r="B2320" s="57">
        <v>46135</v>
      </c>
      <c r="C2320" s="57">
        <v>46136</v>
      </c>
      <c r="D2320" t="s">
        <v>11676</v>
      </c>
      <c r="E2320" t="s">
        <v>7646</v>
      </c>
      <c r="F2320" t="s">
        <v>36</v>
      </c>
      <c r="G2320" t="s">
        <v>7580</v>
      </c>
      <c r="H2320" t="s">
        <v>7513</v>
      </c>
      <c r="I2320" t="s">
        <v>39</v>
      </c>
      <c r="J2320" t="s">
        <v>18361</v>
      </c>
      <c r="K2320" t="s">
        <v>18362</v>
      </c>
      <c r="L2320" s="66">
        <v>2</v>
      </c>
      <c r="M2320" s="66">
        <v>0</v>
      </c>
      <c r="N2320" t="s">
        <v>7554</v>
      </c>
      <c r="O2320" t="s">
        <v>7555</v>
      </c>
      <c r="P2320" t="s">
        <v>7061</v>
      </c>
      <c r="Q2320" t="s">
        <v>224</v>
      </c>
      <c r="R2320"/>
      <c r="S2320"/>
      <c r="T2320"/>
      <c r="U2320" s="57">
        <v>46135</v>
      </c>
      <c r="V2320" s="57">
        <v>46136</v>
      </c>
      <c r="W2320" s="65">
        <f t="shared" si="36"/>
        <v>2</v>
      </c>
    </row>
    <row r="2321" spans="1:23" ht="13.5" x14ac:dyDescent="0.25">
      <c r="A2321" t="s">
        <v>6200</v>
      </c>
      <c r="B2321" s="57">
        <v>46023</v>
      </c>
      <c r="C2321" s="57">
        <v>46137</v>
      </c>
      <c r="D2321" t="s">
        <v>11676</v>
      </c>
      <c r="E2321" t="s">
        <v>6201</v>
      </c>
      <c r="F2321" t="s">
        <v>36</v>
      </c>
      <c r="G2321" t="s">
        <v>37</v>
      </c>
      <c r="H2321" t="s">
        <v>159</v>
      </c>
      <c r="I2321" t="s">
        <v>39</v>
      </c>
      <c r="J2321" t="s">
        <v>17833</v>
      </c>
      <c r="K2321" t="s">
        <v>17834</v>
      </c>
      <c r="L2321" s="66">
        <v>115</v>
      </c>
      <c r="M2321" s="66">
        <v>0</v>
      </c>
      <c r="N2321" t="s">
        <v>160</v>
      </c>
      <c r="O2321" t="s">
        <v>5844</v>
      </c>
      <c r="P2321" t="s">
        <v>41</v>
      </c>
      <c r="Q2321" t="s">
        <v>6472</v>
      </c>
      <c r="R2321" t="s">
        <v>13233</v>
      </c>
      <c r="S2321" t="s">
        <v>13234</v>
      </c>
      <c r="T2321" t="s">
        <v>160</v>
      </c>
      <c r="U2321" s="57">
        <v>46023</v>
      </c>
      <c r="V2321" s="57">
        <v>46137</v>
      </c>
      <c r="W2321" s="65">
        <f t="shared" si="36"/>
        <v>115</v>
      </c>
    </row>
    <row r="2322" spans="1:23" ht="13.5" x14ac:dyDescent="0.25">
      <c r="A2322" t="s">
        <v>8944</v>
      </c>
      <c r="B2322" s="57">
        <v>46119</v>
      </c>
      <c r="C2322" s="57">
        <v>46137</v>
      </c>
      <c r="D2322" t="s">
        <v>11676</v>
      </c>
      <c r="E2322" t="s">
        <v>8947</v>
      </c>
      <c r="F2322" t="s">
        <v>36</v>
      </c>
      <c r="G2322" t="s">
        <v>96</v>
      </c>
      <c r="H2322" t="s">
        <v>8869</v>
      </c>
      <c r="I2322" t="s">
        <v>39</v>
      </c>
      <c r="J2322" t="s">
        <v>17835</v>
      </c>
      <c r="K2322" t="s">
        <v>17834</v>
      </c>
      <c r="L2322" s="66">
        <v>19</v>
      </c>
      <c r="M2322" s="66">
        <v>0</v>
      </c>
      <c r="N2322" t="s">
        <v>8869</v>
      </c>
      <c r="O2322" t="s">
        <v>8821</v>
      </c>
      <c r="P2322" t="s">
        <v>11678</v>
      </c>
      <c r="Q2322" t="s">
        <v>8867</v>
      </c>
      <c r="R2322" t="s">
        <v>13915</v>
      </c>
      <c r="S2322" t="s">
        <v>13916</v>
      </c>
      <c r="T2322" t="s">
        <v>8869</v>
      </c>
      <c r="U2322" s="57">
        <v>46119</v>
      </c>
      <c r="V2322" s="57">
        <v>46137</v>
      </c>
      <c r="W2322" s="65">
        <f t="shared" si="36"/>
        <v>19</v>
      </c>
    </row>
    <row r="2323" spans="1:23" ht="13.5" x14ac:dyDescent="0.25">
      <c r="A2323" t="s">
        <v>9605</v>
      </c>
      <c r="B2323" s="57">
        <v>46136</v>
      </c>
      <c r="C2323" s="57">
        <v>46137</v>
      </c>
      <c r="D2323" t="s">
        <v>11676</v>
      </c>
      <c r="E2323" t="s">
        <v>9606</v>
      </c>
      <c r="F2323" t="s">
        <v>36</v>
      </c>
      <c r="G2323" t="s">
        <v>37</v>
      </c>
      <c r="H2323" t="s">
        <v>9426</v>
      </c>
      <c r="I2323" t="s">
        <v>39</v>
      </c>
      <c r="J2323" t="s">
        <v>17833</v>
      </c>
      <c r="K2323" t="s">
        <v>17834</v>
      </c>
      <c r="L2323" s="66">
        <v>2</v>
      </c>
      <c r="M2323" s="66">
        <v>0</v>
      </c>
      <c r="N2323" t="s">
        <v>9427</v>
      </c>
      <c r="O2323" t="s">
        <v>9428</v>
      </c>
      <c r="P2323" t="s">
        <v>11678</v>
      </c>
      <c r="Q2323" t="s">
        <v>9986</v>
      </c>
      <c r="R2323" t="s">
        <v>12447</v>
      </c>
      <c r="S2323" t="s">
        <v>12448</v>
      </c>
      <c r="T2323" t="s">
        <v>9427</v>
      </c>
      <c r="U2323" s="57">
        <v>46136</v>
      </c>
      <c r="V2323" s="57">
        <v>46137</v>
      </c>
      <c r="W2323" s="65">
        <f t="shared" si="36"/>
        <v>2</v>
      </c>
    </row>
    <row r="2324" spans="1:23" ht="13.5" x14ac:dyDescent="0.25">
      <c r="A2324" t="s">
        <v>4614</v>
      </c>
      <c r="B2324" s="57">
        <v>46023</v>
      </c>
      <c r="C2324" s="57">
        <v>46138</v>
      </c>
      <c r="D2324" t="s">
        <v>11676</v>
      </c>
      <c r="E2324" t="s">
        <v>4615</v>
      </c>
      <c r="F2324" t="s">
        <v>49</v>
      </c>
      <c r="G2324" t="s">
        <v>50</v>
      </c>
      <c r="H2324" t="s">
        <v>38</v>
      </c>
      <c r="I2324" t="s">
        <v>39</v>
      </c>
      <c r="J2324" t="s">
        <v>17756</v>
      </c>
      <c r="K2324" t="s">
        <v>17757</v>
      </c>
      <c r="L2324" s="66">
        <v>116</v>
      </c>
      <c r="M2324" s="66">
        <v>0</v>
      </c>
      <c r="N2324" t="s">
        <v>38</v>
      </c>
      <c r="O2324" t="s">
        <v>4572</v>
      </c>
      <c r="P2324" t="s">
        <v>41</v>
      </c>
      <c r="Q2324" t="s">
        <v>224</v>
      </c>
      <c r="R2324"/>
      <c r="S2324"/>
      <c r="T2324"/>
      <c r="U2324" s="57">
        <v>46023</v>
      </c>
      <c r="V2324" s="57">
        <v>46138</v>
      </c>
      <c r="W2324" s="65">
        <f t="shared" si="36"/>
        <v>116</v>
      </c>
    </row>
    <row r="2325" spans="1:23" ht="13.5" x14ac:dyDescent="0.25">
      <c r="A2325" t="s">
        <v>4765</v>
      </c>
      <c r="B2325" s="57">
        <v>46084</v>
      </c>
      <c r="C2325" s="57">
        <v>46138</v>
      </c>
      <c r="D2325" t="s">
        <v>11676</v>
      </c>
      <c r="E2325" t="s">
        <v>4951</v>
      </c>
      <c r="F2325" t="s">
        <v>36</v>
      </c>
      <c r="G2325" t="s">
        <v>100</v>
      </c>
      <c r="H2325" t="s">
        <v>831</v>
      </c>
      <c r="I2325" t="s">
        <v>39</v>
      </c>
      <c r="J2325" t="s">
        <v>17835</v>
      </c>
      <c r="K2325" t="s">
        <v>17834</v>
      </c>
      <c r="L2325" s="66">
        <v>55</v>
      </c>
      <c r="M2325" s="66">
        <v>0</v>
      </c>
      <c r="N2325" t="s">
        <v>832</v>
      </c>
      <c r="O2325" t="s">
        <v>4840</v>
      </c>
      <c r="P2325" t="s">
        <v>41</v>
      </c>
      <c r="Q2325" t="s">
        <v>4845</v>
      </c>
      <c r="R2325" t="s">
        <v>13353</v>
      </c>
      <c r="S2325" t="s">
        <v>13354</v>
      </c>
      <c r="T2325" t="s">
        <v>832</v>
      </c>
      <c r="U2325" s="57">
        <v>46084</v>
      </c>
      <c r="V2325" s="57">
        <v>46138</v>
      </c>
      <c r="W2325" s="65">
        <f t="shared" si="36"/>
        <v>55</v>
      </c>
    </row>
    <row r="2326" spans="1:23" ht="13.5" x14ac:dyDescent="0.25">
      <c r="A2326" t="s">
        <v>1458</v>
      </c>
      <c r="B2326" s="57">
        <v>46092</v>
      </c>
      <c r="C2326" s="57">
        <v>46138</v>
      </c>
      <c r="D2326" t="s">
        <v>11676</v>
      </c>
      <c r="E2326" t="s">
        <v>1459</v>
      </c>
      <c r="F2326" t="s">
        <v>36</v>
      </c>
      <c r="G2326" t="s">
        <v>37</v>
      </c>
      <c r="H2326" t="s">
        <v>323</v>
      </c>
      <c r="I2326" t="s">
        <v>39</v>
      </c>
      <c r="J2326" t="s">
        <v>17833</v>
      </c>
      <c r="K2326" t="s">
        <v>17834</v>
      </c>
      <c r="L2326" s="66">
        <v>47</v>
      </c>
      <c r="M2326" s="66">
        <v>0</v>
      </c>
      <c r="N2326" t="s">
        <v>324</v>
      </c>
      <c r="O2326" t="s">
        <v>1410</v>
      </c>
      <c r="P2326" t="s">
        <v>41</v>
      </c>
      <c r="Q2326" t="s">
        <v>10528</v>
      </c>
      <c r="R2326" t="s">
        <v>16664</v>
      </c>
      <c r="S2326" t="s">
        <v>16665</v>
      </c>
      <c r="T2326" t="s">
        <v>324</v>
      </c>
      <c r="U2326" s="57">
        <v>46092</v>
      </c>
      <c r="V2326" s="57">
        <v>46138</v>
      </c>
      <c r="W2326" s="65">
        <f t="shared" si="36"/>
        <v>47</v>
      </c>
    </row>
    <row r="2327" spans="1:23" ht="13.5" x14ac:dyDescent="0.25">
      <c r="A2327" t="s">
        <v>9013</v>
      </c>
      <c r="B2327" s="57">
        <v>46096</v>
      </c>
      <c r="C2327" s="57">
        <v>46138</v>
      </c>
      <c r="D2327" t="s">
        <v>11676</v>
      </c>
      <c r="E2327" t="s">
        <v>9016</v>
      </c>
      <c r="F2327" t="s">
        <v>36</v>
      </c>
      <c r="G2327" t="s">
        <v>96</v>
      </c>
      <c r="H2327" t="s">
        <v>8869</v>
      </c>
      <c r="I2327" t="s">
        <v>39</v>
      </c>
      <c r="J2327" t="s">
        <v>17835</v>
      </c>
      <c r="K2327" t="s">
        <v>17834</v>
      </c>
      <c r="L2327" s="66">
        <v>43</v>
      </c>
      <c r="M2327" s="66">
        <v>0</v>
      </c>
      <c r="N2327" t="s">
        <v>8869</v>
      </c>
      <c r="O2327" t="s">
        <v>8821</v>
      </c>
      <c r="P2327" t="s">
        <v>11678</v>
      </c>
      <c r="Q2327" t="s">
        <v>11324</v>
      </c>
      <c r="R2327" t="s">
        <v>16242</v>
      </c>
      <c r="S2327" t="s">
        <v>16243</v>
      </c>
      <c r="T2327" t="s">
        <v>8869</v>
      </c>
      <c r="U2327" s="57">
        <v>46096</v>
      </c>
      <c r="V2327" s="57">
        <v>46138</v>
      </c>
      <c r="W2327" s="65">
        <f t="shared" si="36"/>
        <v>43</v>
      </c>
    </row>
    <row r="2328" spans="1:23" ht="13.5" x14ac:dyDescent="0.25">
      <c r="A2328" t="s">
        <v>1265</v>
      </c>
      <c r="B2328" s="57">
        <v>46134</v>
      </c>
      <c r="C2328" s="57">
        <v>46138</v>
      </c>
      <c r="D2328" t="s">
        <v>11676</v>
      </c>
      <c r="E2328" t="s">
        <v>1737</v>
      </c>
      <c r="F2328" t="s">
        <v>36</v>
      </c>
      <c r="G2328" t="s">
        <v>403</v>
      </c>
      <c r="H2328" t="s">
        <v>38</v>
      </c>
      <c r="I2328" t="s">
        <v>39</v>
      </c>
      <c r="J2328" t="s">
        <v>17833</v>
      </c>
      <c r="K2328" t="s">
        <v>17834</v>
      </c>
      <c r="L2328" s="66">
        <v>5</v>
      </c>
      <c r="M2328" s="66">
        <v>0</v>
      </c>
      <c r="N2328" t="s">
        <v>38</v>
      </c>
      <c r="O2328" t="s">
        <v>1693</v>
      </c>
      <c r="P2328" t="s">
        <v>41</v>
      </c>
      <c r="Q2328" t="s">
        <v>10596</v>
      </c>
      <c r="R2328" t="s">
        <v>13975</v>
      </c>
      <c r="S2328" t="s">
        <v>13976</v>
      </c>
      <c r="T2328" t="s">
        <v>38</v>
      </c>
      <c r="U2328" s="57">
        <v>46134</v>
      </c>
      <c r="V2328" s="57">
        <v>46138</v>
      </c>
      <c r="W2328" s="65">
        <f t="shared" si="36"/>
        <v>5</v>
      </c>
    </row>
    <row r="2329" spans="1:23" ht="13.5" x14ac:dyDescent="0.25">
      <c r="A2329" t="s">
        <v>7614</v>
      </c>
      <c r="B2329" s="57">
        <v>46137</v>
      </c>
      <c r="C2329" s="57">
        <v>46138</v>
      </c>
      <c r="D2329" t="s">
        <v>11676</v>
      </c>
      <c r="E2329" t="s">
        <v>7621</v>
      </c>
      <c r="F2329" t="s">
        <v>36</v>
      </c>
      <c r="G2329" t="s">
        <v>7580</v>
      </c>
      <c r="H2329" t="s">
        <v>7513</v>
      </c>
      <c r="I2329" t="s">
        <v>39</v>
      </c>
      <c r="J2329" t="s">
        <v>18361</v>
      </c>
      <c r="K2329" t="s">
        <v>18362</v>
      </c>
      <c r="L2329" s="66">
        <v>2</v>
      </c>
      <c r="M2329" s="66">
        <v>0</v>
      </c>
      <c r="N2329" t="s">
        <v>7554</v>
      </c>
      <c r="O2329" t="s">
        <v>7555</v>
      </c>
      <c r="P2329" t="s">
        <v>7061</v>
      </c>
      <c r="Q2329" t="s">
        <v>224</v>
      </c>
      <c r="R2329"/>
      <c r="S2329"/>
      <c r="T2329"/>
      <c r="U2329" s="57">
        <v>46137</v>
      </c>
      <c r="V2329" s="57">
        <v>46138</v>
      </c>
      <c r="W2329" s="65">
        <f t="shared" si="36"/>
        <v>2</v>
      </c>
    </row>
    <row r="2330" spans="1:23" ht="13.5" x14ac:dyDescent="0.25">
      <c r="A2330" t="s">
        <v>2017</v>
      </c>
      <c r="B2330" s="57">
        <v>46137</v>
      </c>
      <c r="C2330" s="57">
        <v>46138</v>
      </c>
      <c r="D2330" t="s">
        <v>11676</v>
      </c>
      <c r="E2330" t="s">
        <v>5129</v>
      </c>
      <c r="F2330" t="s">
        <v>36</v>
      </c>
      <c r="G2330" t="s">
        <v>96</v>
      </c>
      <c r="H2330" t="s">
        <v>38</v>
      </c>
      <c r="I2330" t="s">
        <v>39</v>
      </c>
      <c r="J2330" t="s">
        <v>17833</v>
      </c>
      <c r="K2330" t="s">
        <v>17834</v>
      </c>
      <c r="L2330" s="66">
        <v>2</v>
      </c>
      <c r="M2330" s="66">
        <v>0</v>
      </c>
      <c r="N2330" t="s">
        <v>38</v>
      </c>
      <c r="O2330" t="s">
        <v>5054</v>
      </c>
      <c r="P2330" t="s">
        <v>41</v>
      </c>
      <c r="Q2330" t="s">
        <v>10856</v>
      </c>
      <c r="R2330" t="s">
        <v>16165</v>
      </c>
      <c r="S2330" t="s">
        <v>16166</v>
      </c>
      <c r="T2330" t="s">
        <v>38</v>
      </c>
      <c r="U2330" s="57">
        <v>46137</v>
      </c>
      <c r="V2330" s="57">
        <v>46138</v>
      </c>
      <c r="W2330" s="65">
        <f t="shared" si="36"/>
        <v>2</v>
      </c>
    </row>
    <row r="2331" spans="1:23" ht="13.5" x14ac:dyDescent="0.25">
      <c r="A2331" t="s">
        <v>3453</v>
      </c>
      <c r="B2331" s="57">
        <v>46023</v>
      </c>
      <c r="C2331" s="57">
        <v>46139</v>
      </c>
      <c r="D2331" t="s">
        <v>11676</v>
      </c>
      <c r="E2331" t="s">
        <v>3454</v>
      </c>
      <c r="F2331" t="s">
        <v>36</v>
      </c>
      <c r="G2331" t="s">
        <v>37</v>
      </c>
      <c r="H2331" t="s">
        <v>38</v>
      </c>
      <c r="I2331" t="s">
        <v>39</v>
      </c>
      <c r="J2331" t="s">
        <v>17833</v>
      </c>
      <c r="K2331" t="s">
        <v>17834</v>
      </c>
      <c r="L2331" s="66">
        <v>117</v>
      </c>
      <c r="M2331" s="66">
        <v>0</v>
      </c>
      <c r="N2331" t="s">
        <v>38</v>
      </c>
      <c r="O2331" t="s">
        <v>3455</v>
      </c>
      <c r="P2331" t="s">
        <v>41</v>
      </c>
      <c r="Q2331" t="s">
        <v>10832</v>
      </c>
      <c r="R2331" t="s">
        <v>15153</v>
      </c>
      <c r="S2331" t="s">
        <v>15154</v>
      </c>
      <c r="T2331" t="s">
        <v>38</v>
      </c>
      <c r="U2331" s="57">
        <v>46023</v>
      </c>
      <c r="V2331" s="57">
        <v>46139</v>
      </c>
      <c r="W2331" s="65">
        <f t="shared" si="36"/>
        <v>117</v>
      </c>
    </row>
    <row r="2332" spans="1:23" ht="13.5" x14ac:dyDescent="0.25">
      <c r="A2332" t="s">
        <v>10248</v>
      </c>
      <c r="B2332" s="57">
        <v>46023</v>
      </c>
      <c r="C2332" s="57">
        <v>46139</v>
      </c>
      <c r="D2332" t="s">
        <v>11676</v>
      </c>
      <c r="E2332" t="s">
        <v>10249</v>
      </c>
      <c r="F2332" t="s">
        <v>36</v>
      </c>
      <c r="G2332" t="s">
        <v>37</v>
      </c>
      <c r="H2332" t="s">
        <v>10192</v>
      </c>
      <c r="I2332" t="s">
        <v>39</v>
      </c>
      <c r="J2332" t="s">
        <v>17833</v>
      </c>
      <c r="K2332" t="s">
        <v>17834</v>
      </c>
      <c r="L2332" s="66">
        <v>117</v>
      </c>
      <c r="M2332" s="66">
        <v>0</v>
      </c>
      <c r="N2332" t="s">
        <v>10193</v>
      </c>
      <c r="O2332" t="s">
        <v>10234</v>
      </c>
      <c r="P2332" t="s">
        <v>10121</v>
      </c>
      <c r="Q2332" t="s">
        <v>10240</v>
      </c>
      <c r="R2332" t="s">
        <v>12333</v>
      </c>
      <c r="S2332" t="s">
        <v>12334</v>
      </c>
      <c r="T2332" t="s">
        <v>10238</v>
      </c>
      <c r="U2332" s="57">
        <v>46023</v>
      </c>
      <c r="V2332" s="57">
        <v>46139</v>
      </c>
      <c r="W2332" s="65">
        <f t="shared" si="36"/>
        <v>117</v>
      </c>
    </row>
    <row r="2333" spans="1:23" ht="13.5" x14ac:dyDescent="0.25">
      <c r="A2333" t="s">
        <v>8959</v>
      </c>
      <c r="B2333" s="57">
        <v>46023</v>
      </c>
      <c r="C2333" s="57">
        <v>46139</v>
      </c>
      <c r="D2333" t="s">
        <v>11676</v>
      </c>
      <c r="E2333" t="s">
        <v>8960</v>
      </c>
      <c r="F2333" t="s">
        <v>36</v>
      </c>
      <c r="G2333" t="s">
        <v>37</v>
      </c>
      <c r="H2333" t="s">
        <v>8869</v>
      </c>
      <c r="I2333" t="s">
        <v>39</v>
      </c>
      <c r="J2333" t="s">
        <v>17833</v>
      </c>
      <c r="K2333" t="s">
        <v>17834</v>
      </c>
      <c r="L2333" s="66">
        <v>117</v>
      </c>
      <c r="M2333" s="66">
        <v>0</v>
      </c>
      <c r="N2333" t="s">
        <v>8869</v>
      </c>
      <c r="O2333" t="s">
        <v>8821</v>
      </c>
      <c r="P2333" t="s">
        <v>11678</v>
      </c>
      <c r="Q2333" t="s">
        <v>9001</v>
      </c>
      <c r="R2333" t="s">
        <v>12535</v>
      </c>
      <c r="S2333" t="s">
        <v>12536</v>
      </c>
      <c r="T2333" t="s">
        <v>8869</v>
      </c>
      <c r="U2333" s="57">
        <v>46023</v>
      </c>
      <c r="V2333" s="57">
        <v>46139</v>
      </c>
      <c r="W2333" s="65">
        <f t="shared" si="36"/>
        <v>117</v>
      </c>
    </row>
    <row r="2334" spans="1:23" ht="13.5" x14ac:dyDescent="0.25">
      <c r="A2334" t="s">
        <v>3603</v>
      </c>
      <c r="B2334" s="57">
        <v>46023</v>
      </c>
      <c r="C2334" s="57">
        <v>46139</v>
      </c>
      <c r="D2334" t="s">
        <v>11676</v>
      </c>
      <c r="E2334" t="s">
        <v>3604</v>
      </c>
      <c r="F2334" t="s">
        <v>36</v>
      </c>
      <c r="G2334" t="s">
        <v>37</v>
      </c>
      <c r="H2334" t="s">
        <v>38</v>
      </c>
      <c r="I2334" t="s">
        <v>39</v>
      </c>
      <c r="J2334" t="s">
        <v>17833</v>
      </c>
      <c r="K2334" t="s">
        <v>17834</v>
      </c>
      <c r="L2334" s="66">
        <v>117</v>
      </c>
      <c r="M2334" s="66">
        <v>0</v>
      </c>
      <c r="N2334" t="s">
        <v>38</v>
      </c>
      <c r="O2334" t="s">
        <v>3591</v>
      </c>
      <c r="P2334" t="s">
        <v>41</v>
      </c>
      <c r="Q2334" t="s">
        <v>10869</v>
      </c>
      <c r="R2334" t="s">
        <v>15159</v>
      </c>
      <c r="S2334" t="s">
        <v>15160</v>
      </c>
      <c r="T2334" t="s">
        <v>38</v>
      </c>
      <c r="U2334" s="57">
        <v>46023</v>
      </c>
      <c r="V2334" s="57">
        <v>46139</v>
      </c>
      <c r="W2334" s="65">
        <f t="shared" si="36"/>
        <v>117</v>
      </c>
    </row>
    <row r="2335" spans="1:23" ht="13.5" x14ac:dyDescent="0.25">
      <c r="A2335" t="s">
        <v>8024</v>
      </c>
      <c r="B2335" s="57">
        <v>46023</v>
      </c>
      <c r="C2335" s="57">
        <v>46139</v>
      </c>
      <c r="D2335" t="s">
        <v>11676</v>
      </c>
      <c r="E2335" t="s">
        <v>8025</v>
      </c>
      <c r="F2335" t="s">
        <v>49</v>
      </c>
      <c r="G2335" t="s">
        <v>50</v>
      </c>
      <c r="H2335" t="s">
        <v>8026</v>
      </c>
      <c r="I2335" t="s">
        <v>39</v>
      </c>
      <c r="J2335" t="s">
        <v>17756</v>
      </c>
      <c r="K2335" t="s">
        <v>17757</v>
      </c>
      <c r="L2335" s="66">
        <v>117</v>
      </c>
      <c r="M2335" s="66">
        <v>0</v>
      </c>
      <c r="N2335" t="s">
        <v>8027</v>
      </c>
      <c r="O2335" t="s">
        <v>8028</v>
      </c>
      <c r="P2335" t="s">
        <v>7061</v>
      </c>
      <c r="Q2335" t="s">
        <v>224</v>
      </c>
      <c r="R2335"/>
      <c r="S2335"/>
      <c r="T2335"/>
      <c r="U2335" s="57">
        <v>46023</v>
      </c>
      <c r="V2335" s="57">
        <v>46139</v>
      </c>
      <c r="W2335" s="65">
        <f t="shared" si="36"/>
        <v>117</v>
      </c>
    </row>
    <row r="2336" spans="1:23" ht="13.5" x14ac:dyDescent="0.25">
      <c r="A2336" t="s">
        <v>3564</v>
      </c>
      <c r="B2336" s="57">
        <v>46023</v>
      </c>
      <c r="C2336" s="57">
        <v>46139</v>
      </c>
      <c r="D2336" t="s">
        <v>11676</v>
      </c>
      <c r="E2336" t="s">
        <v>3565</v>
      </c>
      <c r="F2336" t="s">
        <v>36</v>
      </c>
      <c r="G2336" t="s">
        <v>37</v>
      </c>
      <c r="H2336" t="s">
        <v>38</v>
      </c>
      <c r="I2336" t="s">
        <v>39</v>
      </c>
      <c r="J2336" t="s">
        <v>17833</v>
      </c>
      <c r="K2336" t="s">
        <v>17834</v>
      </c>
      <c r="L2336" s="66">
        <v>117</v>
      </c>
      <c r="M2336" s="66">
        <v>0</v>
      </c>
      <c r="N2336" t="s">
        <v>38</v>
      </c>
      <c r="O2336" t="s">
        <v>3545</v>
      </c>
      <c r="P2336" t="s">
        <v>41</v>
      </c>
      <c r="Q2336" t="s">
        <v>10861</v>
      </c>
      <c r="R2336" t="s">
        <v>15155</v>
      </c>
      <c r="S2336" t="s">
        <v>15156</v>
      </c>
      <c r="T2336" t="s">
        <v>38</v>
      </c>
      <c r="U2336" s="57">
        <v>46023</v>
      </c>
      <c r="V2336" s="57">
        <v>46139</v>
      </c>
      <c r="W2336" s="65">
        <f t="shared" si="36"/>
        <v>117</v>
      </c>
    </row>
    <row r="2337" spans="1:23" ht="13.5" x14ac:dyDescent="0.25">
      <c r="A2337" t="s">
        <v>868</v>
      </c>
      <c r="B2337" s="57">
        <v>46030</v>
      </c>
      <c r="C2337" s="57">
        <v>46139</v>
      </c>
      <c r="D2337" t="s">
        <v>11676</v>
      </c>
      <c r="E2337" t="s">
        <v>869</v>
      </c>
      <c r="F2337" t="s">
        <v>36</v>
      </c>
      <c r="G2337" t="s">
        <v>59</v>
      </c>
      <c r="H2337" t="s">
        <v>38</v>
      </c>
      <c r="I2337" t="s">
        <v>39</v>
      </c>
      <c r="J2337" t="s">
        <v>17833</v>
      </c>
      <c r="K2337" t="s">
        <v>17834</v>
      </c>
      <c r="L2337" s="66">
        <v>110</v>
      </c>
      <c r="M2337" s="66">
        <v>0</v>
      </c>
      <c r="N2337" t="s">
        <v>38</v>
      </c>
      <c r="O2337" t="s">
        <v>836</v>
      </c>
      <c r="P2337" t="s">
        <v>41</v>
      </c>
      <c r="Q2337" t="s">
        <v>10431</v>
      </c>
      <c r="R2337" t="s">
        <v>16071</v>
      </c>
      <c r="S2337" t="s">
        <v>16072</v>
      </c>
      <c r="T2337" t="s">
        <v>38</v>
      </c>
      <c r="U2337" s="57">
        <v>46030</v>
      </c>
      <c r="V2337" s="57">
        <v>46139</v>
      </c>
      <c r="W2337" s="65">
        <f t="shared" si="36"/>
        <v>110</v>
      </c>
    </row>
    <row r="2338" spans="1:23" ht="13.5" x14ac:dyDescent="0.25">
      <c r="A2338" t="s">
        <v>575</v>
      </c>
      <c r="B2338" s="57">
        <v>46049</v>
      </c>
      <c r="C2338" s="57">
        <v>46139</v>
      </c>
      <c r="D2338" t="s">
        <v>11676</v>
      </c>
      <c r="E2338" t="s">
        <v>3601</v>
      </c>
      <c r="F2338" t="s">
        <v>36</v>
      </c>
      <c r="G2338" t="s">
        <v>37</v>
      </c>
      <c r="H2338" t="s">
        <v>38</v>
      </c>
      <c r="I2338" t="s">
        <v>39</v>
      </c>
      <c r="J2338" t="s">
        <v>17833</v>
      </c>
      <c r="K2338" t="s">
        <v>17834</v>
      </c>
      <c r="L2338" s="66">
        <v>91</v>
      </c>
      <c r="M2338" s="66">
        <v>0</v>
      </c>
      <c r="N2338" t="s">
        <v>38</v>
      </c>
      <c r="O2338" t="s">
        <v>3591</v>
      </c>
      <c r="P2338" t="s">
        <v>41</v>
      </c>
      <c r="Q2338" t="s">
        <v>3603</v>
      </c>
      <c r="R2338" t="s">
        <v>15157</v>
      </c>
      <c r="S2338" t="s">
        <v>15158</v>
      </c>
      <c r="T2338" t="s">
        <v>38</v>
      </c>
      <c r="U2338" s="57">
        <v>46049</v>
      </c>
      <c r="V2338" s="57">
        <v>46139</v>
      </c>
      <c r="W2338" s="65">
        <f t="shared" si="36"/>
        <v>91</v>
      </c>
    </row>
    <row r="2339" spans="1:23" ht="13.5" x14ac:dyDescent="0.25">
      <c r="A2339" t="s">
        <v>6785</v>
      </c>
      <c r="B2339" s="57">
        <v>46069</v>
      </c>
      <c r="C2339" s="57">
        <v>46139</v>
      </c>
      <c r="D2339" t="s">
        <v>11676</v>
      </c>
      <c r="E2339" t="s">
        <v>6786</v>
      </c>
      <c r="F2339" t="s">
        <v>36</v>
      </c>
      <c r="G2339" t="s">
        <v>37</v>
      </c>
      <c r="H2339" t="s">
        <v>6774</v>
      </c>
      <c r="I2339" t="s">
        <v>39</v>
      </c>
      <c r="J2339" t="s">
        <v>17833</v>
      </c>
      <c r="K2339" t="s">
        <v>17834</v>
      </c>
      <c r="L2339" s="66">
        <v>71</v>
      </c>
      <c r="M2339" s="66">
        <v>0</v>
      </c>
      <c r="N2339" t="s">
        <v>6774</v>
      </c>
      <c r="O2339" t="s">
        <v>6775</v>
      </c>
      <c r="P2339" t="s">
        <v>11679</v>
      </c>
      <c r="Q2339" t="s">
        <v>11284</v>
      </c>
      <c r="R2339" t="s">
        <v>16451</v>
      </c>
      <c r="S2339" t="s">
        <v>16452</v>
      </c>
      <c r="T2339" t="s">
        <v>6774</v>
      </c>
      <c r="U2339" s="57">
        <v>46069</v>
      </c>
      <c r="V2339" s="57">
        <v>46139</v>
      </c>
      <c r="W2339" s="65">
        <f t="shared" si="36"/>
        <v>71</v>
      </c>
    </row>
    <row r="2340" spans="1:23" ht="13.5" x14ac:dyDescent="0.25">
      <c r="A2340" t="s">
        <v>2243</v>
      </c>
      <c r="B2340" s="57">
        <v>46102</v>
      </c>
      <c r="C2340" s="57">
        <v>46139</v>
      </c>
      <c r="D2340" t="s">
        <v>11676</v>
      </c>
      <c r="E2340" t="s">
        <v>2244</v>
      </c>
      <c r="F2340" t="s">
        <v>36</v>
      </c>
      <c r="G2340" t="s">
        <v>37</v>
      </c>
      <c r="H2340" t="s">
        <v>38</v>
      </c>
      <c r="I2340" t="s">
        <v>39</v>
      </c>
      <c r="J2340" t="s">
        <v>17833</v>
      </c>
      <c r="K2340" t="s">
        <v>17834</v>
      </c>
      <c r="L2340" s="66">
        <v>38</v>
      </c>
      <c r="M2340" s="66">
        <v>0</v>
      </c>
      <c r="N2340" t="s">
        <v>38</v>
      </c>
      <c r="O2340" t="s">
        <v>2222</v>
      </c>
      <c r="P2340" t="s">
        <v>41</v>
      </c>
      <c r="Q2340" t="s">
        <v>2254</v>
      </c>
      <c r="R2340" t="s">
        <v>12987</v>
      </c>
      <c r="S2340" t="s">
        <v>12988</v>
      </c>
      <c r="T2340" t="s">
        <v>38</v>
      </c>
      <c r="U2340" s="57">
        <v>46102</v>
      </c>
      <c r="V2340" s="57">
        <v>46139</v>
      </c>
      <c r="W2340" s="65">
        <f t="shared" si="36"/>
        <v>38</v>
      </c>
    </row>
    <row r="2341" spans="1:23" ht="13.5" x14ac:dyDescent="0.25">
      <c r="A2341" t="s">
        <v>4927</v>
      </c>
      <c r="B2341" s="57">
        <v>46113</v>
      </c>
      <c r="C2341" s="57">
        <v>46139</v>
      </c>
      <c r="D2341" t="s">
        <v>11676</v>
      </c>
      <c r="E2341" t="s">
        <v>4928</v>
      </c>
      <c r="F2341" t="s">
        <v>36</v>
      </c>
      <c r="G2341" t="s">
        <v>37</v>
      </c>
      <c r="H2341" t="s">
        <v>831</v>
      </c>
      <c r="I2341" t="s">
        <v>39</v>
      </c>
      <c r="J2341" t="s">
        <v>17833</v>
      </c>
      <c r="K2341" t="s">
        <v>17834</v>
      </c>
      <c r="L2341" s="66">
        <v>27</v>
      </c>
      <c r="M2341" s="66">
        <v>0</v>
      </c>
      <c r="N2341" t="s">
        <v>832</v>
      </c>
      <c r="O2341" t="s">
        <v>4840</v>
      </c>
      <c r="P2341" t="s">
        <v>41</v>
      </c>
      <c r="Q2341" t="s">
        <v>5028</v>
      </c>
      <c r="R2341" t="s">
        <v>13463</v>
      </c>
      <c r="S2341" t="s">
        <v>13464</v>
      </c>
      <c r="T2341" t="s">
        <v>832</v>
      </c>
      <c r="U2341" s="57">
        <v>46113</v>
      </c>
      <c r="V2341" s="57">
        <v>46139</v>
      </c>
      <c r="W2341" s="65">
        <f t="shared" si="36"/>
        <v>27</v>
      </c>
    </row>
    <row r="2342" spans="1:23" ht="13.5" x14ac:dyDescent="0.25">
      <c r="A2342" t="s">
        <v>623</v>
      </c>
      <c r="B2342" s="57">
        <v>46129</v>
      </c>
      <c r="C2342" s="57">
        <v>46139</v>
      </c>
      <c r="D2342" t="s">
        <v>11676</v>
      </c>
      <c r="E2342" t="s">
        <v>3725</v>
      </c>
      <c r="F2342" t="s">
        <v>36</v>
      </c>
      <c r="G2342" t="s">
        <v>37</v>
      </c>
      <c r="H2342" t="s">
        <v>159</v>
      </c>
      <c r="I2342" t="s">
        <v>39</v>
      </c>
      <c r="J2342" t="s">
        <v>17833</v>
      </c>
      <c r="K2342" t="s">
        <v>17834</v>
      </c>
      <c r="L2342" s="66">
        <v>11</v>
      </c>
      <c r="M2342" s="66">
        <v>0</v>
      </c>
      <c r="N2342" t="s">
        <v>160</v>
      </c>
      <c r="O2342" t="s">
        <v>3706</v>
      </c>
      <c r="P2342" t="s">
        <v>41</v>
      </c>
      <c r="Q2342" t="s">
        <v>10511</v>
      </c>
      <c r="R2342" t="s">
        <v>16236</v>
      </c>
      <c r="S2342" t="s">
        <v>16237</v>
      </c>
      <c r="T2342" t="s">
        <v>160</v>
      </c>
      <c r="U2342" s="57">
        <v>46129</v>
      </c>
      <c r="V2342" s="57">
        <v>46139</v>
      </c>
      <c r="W2342" s="65">
        <f t="shared" si="36"/>
        <v>11</v>
      </c>
    </row>
    <row r="2343" spans="1:23" ht="13.5" x14ac:dyDescent="0.25">
      <c r="A2343" t="s">
        <v>8676</v>
      </c>
      <c r="B2343" s="57">
        <v>46136</v>
      </c>
      <c r="C2343" s="57">
        <v>46139</v>
      </c>
      <c r="D2343" t="s">
        <v>11676</v>
      </c>
      <c r="E2343" t="s">
        <v>8678</v>
      </c>
      <c r="F2343" t="s">
        <v>36</v>
      </c>
      <c r="G2343" t="s">
        <v>37</v>
      </c>
      <c r="H2343" t="s">
        <v>45</v>
      </c>
      <c r="I2343" t="s">
        <v>39</v>
      </c>
      <c r="J2343" t="s">
        <v>17833</v>
      </c>
      <c r="K2343" t="s">
        <v>17834</v>
      </c>
      <c r="L2343" s="66">
        <v>4</v>
      </c>
      <c r="M2343" s="66">
        <v>0</v>
      </c>
      <c r="N2343" t="s">
        <v>46</v>
      </c>
      <c r="O2343" t="s">
        <v>8566</v>
      </c>
      <c r="P2343" t="s">
        <v>11677</v>
      </c>
      <c r="Q2343" t="s">
        <v>8585</v>
      </c>
      <c r="R2343" t="s">
        <v>12129</v>
      </c>
      <c r="S2343" t="s">
        <v>12130</v>
      </c>
      <c r="T2343" t="s">
        <v>46</v>
      </c>
      <c r="U2343" s="57">
        <v>46136</v>
      </c>
      <c r="V2343" s="57">
        <v>46139</v>
      </c>
      <c r="W2343" s="65">
        <f t="shared" si="36"/>
        <v>4</v>
      </c>
    </row>
    <row r="2344" spans="1:23" ht="13.5" x14ac:dyDescent="0.25">
      <c r="A2344" t="s">
        <v>10112</v>
      </c>
      <c r="B2344" s="57">
        <v>46136</v>
      </c>
      <c r="C2344" s="57">
        <v>46139</v>
      </c>
      <c r="D2344" t="s">
        <v>11676</v>
      </c>
      <c r="E2344" t="s">
        <v>10116</v>
      </c>
      <c r="F2344" t="s">
        <v>36</v>
      </c>
      <c r="G2344" t="s">
        <v>9975</v>
      </c>
      <c r="H2344" t="s">
        <v>10102</v>
      </c>
      <c r="I2344" t="s">
        <v>39</v>
      </c>
      <c r="J2344" t="s">
        <v>17833</v>
      </c>
      <c r="K2344" t="s">
        <v>17834</v>
      </c>
      <c r="L2344" s="66">
        <v>4</v>
      </c>
      <c r="M2344" s="66">
        <v>0</v>
      </c>
      <c r="N2344" t="s">
        <v>10102</v>
      </c>
      <c r="O2344" t="s">
        <v>10103</v>
      </c>
      <c r="P2344" t="s">
        <v>11678</v>
      </c>
      <c r="Q2344" t="s">
        <v>11537</v>
      </c>
      <c r="R2344" t="s">
        <v>13909</v>
      </c>
      <c r="S2344" t="s">
        <v>13910</v>
      </c>
      <c r="T2344"/>
      <c r="U2344" s="57">
        <v>46136</v>
      </c>
      <c r="V2344" s="57">
        <v>46139</v>
      </c>
      <c r="W2344" s="65">
        <f t="shared" si="36"/>
        <v>4</v>
      </c>
    </row>
    <row r="2345" spans="1:23" ht="13.5" x14ac:dyDescent="0.25">
      <c r="A2345" t="s">
        <v>4838</v>
      </c>
      <c r="B2345" s="57">
        <v>46137</v>
      </c>
      <c r="C2345" s="57">
        <v>46139</v>
      </c>
      <c r="D2345" t="s">
        <v>11676</v>
      </c>
      <c r="E2345" t="s">
        <v>4841</v>
      </c>
      <c r="F2345" t="s">
        <v>36</v>
      </c>
      <c r="G2345" t="s">
        <v>96</v>
      </c>
      <c r="H2345" t="s">
        <v>831</v>
      </c>
      <c r="I2345" t="s">
        <v>39</v>
      </c>
      <c r="J2345" t="s">
        <v>17833</v>
      </c>
      <c r="K2345" t="s">
        <v>17834</v>
      </c>
      <c r="L2345" s="66">
        <v>3</v>
      </c>
      <c r="M2345" s="66">
        <v>0</v>
      </c>
      <c r="N2345" t="s">
        <v>832</v>
      </c>
      <c r="O2345" t="s">
        <v>4840</v>
      </c>
      <c r="P2345" t="s">
        <v>41</v>
      </c>
      <c r="Q2345" t="s">
        <v>4972</v>
      </c>
      <c r="R2345" t="s">
        <v>15458</v>
      </c>
      <c r="S2345" t="s">
        <v>15459</v>
      </c>
      <c r="T2345" t="s">
        <v>832</v>
      </c>
      <c r="U2345" s="57">
        <v>46137</v>
      </c>
      <c r="V2345" s="57">
        <v>46139</v>
      </c>
      <c r="W2345" s="65">
        <f t="shared" si="36"/>
        <v>3</v>
      </c>
    </row>
    <row r="2346" spans="1:23" ht="13.5" x14ac:dyDescent="0.25">
      <c r="A2346" t="s">
        <v>7681</v>
      </c>
      <c r="B2346" s="57">
        <v>46138</v>
      </c>
      <c r="C2346" s="57">
        <v>46139</v>
      </c>
      <c r="D2346" t="s">
        <v>11676</v>
      </c>
      <c r="E2346" t="s">
        <v>7685</v>
      </c>
      <c r="F2346" t="s">
        <v>36</v>
      </c>
      <c r="G2346" t="s">
        <v>7580</v>
      </c>
      <c r="H2346" t="s">
        <v>7513</v>
      </c>
      <c r="I2346" t="s">
        <v>39</v>
      </c>
      <c r="J2346" t="s">
        <v>18361</v>
      </c>
      <c r="K2346" t="s">
        <v>18362</v>
      </c>
      <c r="L2346" s="66">
        <v>2</v>
      </c>
      <c r="M2346" s="66">
        <v>0</v>
      </c>
      <c r="N2346" t="s">
        <v>7554</v>
      </c>
      <c r="O2346" t="s">
        <v>7555</v>
      </c>
      <c r="P2346" t="s">
        <v>7061</v>
      </c>
      <c r="Q2346" t="s">
        <v>224</v>
      </c>
      <c r="R2346"/>
      <c r="S2346"/>
      <c r="T2346"/>
      <c r="U2346" s="57">
        <v>46138</v>
      </c>
      <c r="V2346" s="57">
        <v>46139</v>
      </c>
      <c r="W2346" s="65">
        <f t="shared" si="36"/>
        <v>2</v>
      </c>
    </row>
    <row r="2347" spans="1:23" ht="13.5" x14ac:dyDescent="0.25">
      <c r="A2347" t="s">
        <v>9522</v>
      </c>
      <c r="B2347" s="57">
        <v>46023</v>
      </c>
      <c r="C2347" s="57">
        <v>46140</v>
      </c>
      <c r="D2347" t="s">
        <v>11676</v>
      </c>
      <c r="E2347" t="s">
        <v>9523</v>
      </c>
      <c r="F2347" t="s">
        <v>36</v>
      </c>
      <c r="G2347" t="s">
        <v>37</v>
      </c>
      <c r="H2347" t="s">
        <v>9426</v>
      </c>
      <c r="I2347" t="s">
        <v>39</v>
      </c>
      <c r="J2347" t="s">
        <v>17833</v>
      </c>
      <c r="K2347" t="s">
        <v>17834</v>
      </c>
      <c r="L2347" s="66">
        <v>118</v>
      </c>
      <c r="M2347" s="66">
        <v>0</v>
      </c>
      <c r="N2347" t="s">
        <v>9427</v>
      </c>
      <c r="O2347" t="s">
        <v>9428</v>
      </c>
      <c r="P2347" t="s">
        <v>11678</v>
      </c>
      <c r="Q2347" t="s">
        <v>10096</v>
      </c>
      <c r="R2347" t="s">
        <v>13295</v>
      </c>
      <c r="S2347" t="s">
        <v>13296</v>
      </c>
      <c r="T2347" t="s">
        <v>9427</v>
      </c>
      <c r="U2347" s="57">
        <v>46023</v>
      </c>
      <c r="V2347" s="57">
        <v>46140</v>
      </c>
      <c r="W2347" s="65">
        <f t="shared" si="36"/>
        <v>118</v>
      </c>
    </row>
    <row r="2348" spans="1:23" ht="13.5" x14ac:dyDescent="0.25">
      <c r="A2348" t="s">
        <v>8498</v>
      </c>
      <c r="B2348" s="57">
        <v>46023</v>
      </c>
      <c r="C2348" s="57">
        <v>46140</v>
      </c>
      <c r="D2348" t="s">
        <v>11676</v>
      </c>
      <c r="E2348" t="s">
        <v>8499</v>
      </c>
      <c r="F2348" t="s">
        <v>36</v>
      </c>
      <c r="G2348" t="s">
        <v>44</v>
      </c>
      <c r="H2348" t="s">
        <v>45</v>
      </c>
      <c r="I2348" t="s">
        <v>39</v>
      </c>
      <c r="J2348" t="s">
        <v>17572</v>
      </c>
      <c r="K2348" t="s">
        <v>17573</v>
      </c>
      <c r="L2348" s="66">
        <v>118</v>
      </c>
      <c r="M2348" s="66">
        <v>0</v>
      </c>
      <c r="N2348" t="s">
        <v>46</v>
      </c>
      <c r="O2348" t="s">
        <v>8500</v>
      </c>
      <c r="P2348" t="s">
        <v>11677</v>
      </c>
      <c r="Q2348" t="s">
        <v>224</v>
      </c>
      <c r="R2348"/>
      <c r="S2348"/>
      <c r="T2348"/>
      <c r="U2348" s="57">
        <v>46023</v>
      </c>
      <c r="V2348" s="57">
        <v>46140</v>
      </c>
      <c r="W2348" s="65">
        <f t="shared" si="36"/>
        <v>118</v>
      </c>
    </row>
    <row r="2349" spans="1:23" ht="13.5" x14ac:dyDescent="0.25">
      <c r="A2349" t="s">
        <v>10118</v>
      </c>
      <c r="B2349" s="57">
        <v>46023</v>
      </c>
      <c r="C2349" s="57">
        <v>46140</v>
      </c>
      <c r="D2349" t="s">
        <v>11676</v>
      </c>
      <c r="E2349" t="s">
        <v>10119</v>
      </c>
      <c r="F2349" t="s">
        <v>36</v>
      </c>
      <c r="G2349" t="s">
        <v>44</v>
      </c>
      <c r="H2349" t="s">
        <v>45</v>
      </c>
      <c r="I2349" t="s">
        <v>39</v>
      </c>
      <c r="J2349" t="s">
        <v>17572</v>
      </c>
      <c r="K2349" t="s">
        <v>17573</v>
      </c>
      <c r="L2349" s="66">
        <v>118</v>
      </c>
      <c r="M2349" s="66">
        <v>0</v>
      </c>
      <c r="N2349" t="s">
        <v>46</v>
      </c>
      <c r="O2349" t="s">
        <v>10120</v>
      </c>
      <c r="P2349" t="s">
        <v>11677</v>
      </c>
      <c r="Q2349" t="s">
        <v>224</v>
      </c>
      <c r="R2349"/>
      <c r="S2349"/>
      <c r="T2349"/>
      <c r="U2349" s="57">
        <v>46023</v>
      </c>
      <c r="V2349" s="57">
        <v>46140</v>
      </c>
      <c r="W2349" s="65">
        <f t="shared" si="36"/>
        <v>118</v>
      </c>
    </row>
    <row r="2350" spans="1:23" ht="13.5" x14ac:dyDescent="0.25">
      <c r="A2350" t="s">
        <v>6916</v>
      </c>
      <c r="B2350" s="57">
        <v>46023</v>
      </c>
      <c r="C2350" s="57">
        <v>46140</v>
      </c>
      <c r="D2350" t="s">
        <v>11676</v>
      </c>
      <c r="E2350" t="s">
        <v>6917</v>
      </c>
      <c r="F2350" t="s">
        <v>36</v>
      </c>
      <c r="G2350" t="s">
        <v>44</v>
      </c>
      <c r="H2350" t="s">
        <v>6841</v>
      </c>
      <c r="I2350" t="s">
        <v>39</v>
      </c>
      <c r="J2350" t="s">
        <v>17572</v>
      </c>
      <c r="K2350" t="s">
        <v>17573</v>
      </c>
      <c r="L2350" s="66">
        <v>118</v>
      </c>
      <c r="M2350" s="66">
        <v>0</v>
      </c>
      <c r="N2350" t="s">
        <v>6842</v>
      </c>
      <c r="O2350" t="s">
        <v>6902</v>
      </c>
      <c r="P2350" t="s">
        <v>11679</v>
      </c>
      <c r="Q2350" t="s">
        <v>224</v>
      </c>
      <c r="R2350"/>
      <c r="S2350"/>
      <c r="T2350"/>
      <c r="U2350" s="57">
        <v>46023</v>
      </c>
      <c r="V2350" s="57">
        <v>46140</v>
      </c>
      <c r="W2350" s="65">
        <f t="shared" si="36"/>
        <v>118</v>
      </c>
    </row>
    <row r="2351" spans="1:23" ht="13.5" x14ac:dyDescent="0.25">
      <c r="A2351" t="s">
        <v>8769</v>
      </c>
      <c r="B2351" s="57">
        <v>46023</v>
      </c>
      <c r="C2351" s="57">
        <v>46140</v>
      </c>
      <c r="D2351" t="s">
        <v>11676</v>
      </c>
      <c r="E2351" t="s">
        <v>8770</v>
      </c>
      <c r="F2351" t="s">
        <v>36</v>
      </c>
      <c r="G2351" t="s">
        <v>44</v>
      </c>
      <c r="H2351" t="s">
        <v>45</v>
      </c>
      <c r="I2351" t="s">
        <v>39</v>
      </c>
      <c r="J2351" t="s">
        <v>17572</v>
      </c>
      <c r="K2351" t="s">
        <v>17573</v>
      </c>
      <c r="L2351" s="66">
        <v>118</v>
      </c>
      <c r="M2351" s="66">
        <v>0</v>
      </c>
      <c r="N2351" t="s">
        <v>46</v>
      </c>
      <c r="O2351" t="s">
        <v>8762</v>
      </c>
      <c r="P2351" t="s">
        <v>11677</v>
      </c>
      <c r="Q2351" t="s">
        <v>224</v>
      </c>
      <c r="R2351"/>
      <c r="S2351"/>
      <c r="T2351"/>
      <c r="U2351" s="57">
        <v>46023</v>
      </c>
      <c r="V2351" s="57">
        <v>46140</v>
      </c>
      <c r="W2351" s="65">
        <f t="shared" si="36"/>
        <v>118</v>
      </c>
    </row>
    <row r="2352" spans="1:23" ht="13.5" x14ac:dyDescent="0.25">
      <c r="A2352" t="s">
        <v>9240</v>
      </c>
      <c r="B2352" s="57">
        <v>46023</v>
      </c>
      <c r="C2352" s="57">
        <v>46140</v>
      </c>
      <c r="D2352" t="s">
        <v>11676</v>
      </c>
      <c r="E2352" t="s">
        <v>9241</v>
      </c>
      <c r="F2352" t="s">
        <v>36</v>
      </c>
      <c r="G2352" t="s">
        <v>44</v>
      </c>
      <c r="H2352" t="s">
        <v>9188</v>
      </c>
      <c r="I2352" t="s">
        <v>39</v>
      </c>
      <c r="J2352" t="s">
        <v>17572</v>
      </c>
      <c r="K2352" t="s">
        <v>17573</v>
      </c>
      <c r="L2352" s="66">
        <v>118</v>
      </c>
      <c r="M2352" s="66">
        <v>0</v>
      </c>
      <c r="N2352" t="s">
        <v>9189</v>
      </c>
      <c r="O2352" t="s">
        <v>9190</v>
      </c>
      <c r="P2352" t="s">
        <v>11678</v>
      </c>
      <c r="Q2352" t="s">
        <v>224</v>
      </c>
      <c r="R2352"/>
      <c r="S2352"/>
      <c r="T2352"/>
      <c r="U2352" s="57">
        <v>46023</v>
      </c>
      <c r="V2352" s="57">
        <v>46140</v>
      </c>
      <c r="W2352" s="65">
        <f t="shared" si="36"/>
        <v>118</v>
      </c>
    </row>
    <row r="2353" spans="1:23" ht="13.5" x14ac:dyDescent="0.25">
      <c r="A2353" t="s">
        <v>8608</v>
      </c>
      <c r="B2353" s="57">
        <v>46023</v>
      </c>
      <c r="C2353" s="57">
        <v>46140</v>
      </c>
      <c r="D2353" t="s">
        <v>11676</v>
      </c>
      <c r="E2353" t="s">
        <v>8609</v>
      </c>
      <c r="F2353" t="s">
        <v>36</v>
      </c>
      <c r="G2353" t="s">
        <v>44</v>
      </c>
      <c r="H2353" t="s">
        <v>45</v>
      </c>
      <c r="I2353" t="s">
        <v>39</v>
      </c>
      <c r="J2353" t="s">
        <v>17572</v>
      </c>
      <c r="K2353" t="s">
        <v>17573</v>
      </c>
      <c r="L2353" s="66">
        <v>118</v>
      </c>
      <c r="M2353" s="66">
        <v>0</v>
      </c>
      <c r="N2353" t="s">
        <v>46</v>
      </c>
      <c r="O2353" t="s">
        <v>8566</v>
      </c>
      <c r="P2353" t="s">
        <v>11677</v>
      </c>
      <c r="Q2353" t="s">
        <v>224</v>
      </c>
      <c r="R2353"/>
      <c r="S2353"/>
      <c r="T2353"/>
      <c r="U2353" s="57">
        <v>46023</v>
      </c>
      <c r="V2353" s="57">
        <v>46140</v>
      </c>
      <c r="W2353" s="65">
        <f t="shared" si="36"/>
        <v>118</v>
      </c>
    </row>
    <row r="2354" spans="1:23" ht="13.5" x14ac:dyDescent="0.25">
      <c r="A2354" t="s">
        <v>3899</v>
      </c>
      <c r="B2354" s="57">
        <v>46023</v>
      </c>
      <c r="C2354" s="57">
        <v>46140</v>
      </c>
      <c r="D2354" t="s">
        <v>11676</v>
      </c>
      <c r="E2354" t="s">
        <v>3900</v>
      </c>
      <c r="F2354" t="s">
        <v>36</v>
      </c>
      <c r="G2354" t="s">
        <v>37</v>
      </c>
      <c r="H2354" t="s">
        <v>159</v>
      </c>
      <c r="I2354" t="s">
        <v>39</v>
      </c>
      <c r="J2354" t="s">
        <v>17833</v>
      </c>
      <c r="K2354" t="s">
        <v>17834</v>
      </c>
      <c r="L2354" s="66">
        <v>118</v>
      </c>
      <c r="M2354" s="66">
        <v>0</v>
      </c>
      <c r="N2354" t="s">
        <v>160</v>
      </c>
      <c r="O2354" t="s">
        <v>3744</v>
      </c>
      <c r="P2354" t="s">
        <v>41</v>
      </c>
      <c r="Q2354" t="s">
        <v>3893</v>
      </c>
      <c r="R2354" t="s">
        <v>12353</v>
      </c>
      <c r="S2354" t="s">
        <v>12354</v>
      </c>
      <c r="T2354" t="s">
        <v>160</v>
      </c>
      <c r="U2354" s="57">
        <v>46023</v>
      </c>
      <c r="V2354" s="57">
        <v>46140</v>
      </c>
      <c r="W2354" s="65">
        <f t="shared" si="36"/>
        <v>118</v>
      </c>
    </row>
    <row r="2355" spans="1:23" ht="13.5" x14ac:dyDescent="0.25">
      <c r="A2355" t="s">
        <v>8777</v>
      </c>
      <c r="B2355" s="57">
        <v>46023</v>
      </c>
      <c r="C2355" s="57">
        <v>46140</v>
      </c>
      <c r="D2355" t="s">
        <v>11676</v>
      </c>
      <c r="E2355" t="s">
        <v>8778</v>
      </c>
      <c r="F2355" t="s">
        <v>36</v>
      </c>
      <c r="G2355" t="s">
        <v>44</v>
      </c>
      <c r="H2355" t="s">
        <v>45</v>
      </c>
      <c r="I2355" t="s">
        <v>39</v>
      </c>
      <c r="J2355" t="s">
        <v>17572</v>
      </c>
      <c r="K2355" t="s">
        <v>17573</v>
      </c>
      <c r="L2355" s="66">
        <v>118</v>
      </c>
      <c r="M2355" s="66">
        <v>0</v>
      </c>
      <c r="N2355" t="s">
        <v>46</v>
      </c>
      <c r="O2355" t="s">
        <v>8762</v>
      </c>
      <c r="P2355" t="s">
        <v>11677</v>
      </c>
      <c r="Q2355" t="s">
        <v>224</v>
      </c>
      <c r="R2355"/>
      <c r="S2355"/>
      <c r="T2355"/>
      <c r="U2355" s="57">
        <v>46023</v>
      </c>
      <c r="V2355" s="57">
        <v>46140</v>
      </c>
      <c r="W2355" s="65">
        <f t="shared" si="36"/>
        <v>118</v>
      </c>
    </row>
    <row r="2356" spans="1:23" ht="13.5" x14ac:dyDescent="0.25">
      <c r="A2356" t="s">
        <v>8843</v>
      </c>
      <c r="B2356" s="57">
        <v>46023</v>
      </c>
      <c r="C2356" s="57">
        <v>46140</v>
      </c>
      <c r="D2356" t="s">
        <v>11676</v>
      </c>
      <c r="E2356" t="s">
        <v>8844</v>
      </c>
      <c r="F2356" t="s">
        <v>36</v>
      </c>
      <c r="G2356" t="s">
        <v>44</v>
      </c>
      <c r="H2356" t="s">
        <v>8819</v>
      </c>
      <c r="I2356" t="s">
        <v>39</v>
      </c>
      <c r="J2356" t="s">
        <v>17572</v>
      </c>
      <c r="K2356" t="s">
        <v>17573</v>
      </c>
      <c r="L2356" s="66">
        <v>118</v>
      </c>
      <c r="M2356" s="66">
        <v>0</v>
      </c>
      <c r="N2356" t="s">
        <v>8820</v>
      </c>
      <c r="O2356" t="s">
        <v>8821</v>
      </c>
      <c r="P2356" t="s">
        <v>11678</v>
      </c>
      <c r="Q2356" t="s">
        <v>224</v>
      </c>
      <c r="R2356"/>
      <c r="S2356"/>
      <c r="T2356"/>
      <c r="U2356" s="57">
        <v>46023</v>
      </c>
      <c r="V2356" s="57">
        <v>46140</v>
      </c>
      <c r="W2356" s="65">
        <f t="shared" si="36"/>
        <v>118</v>
      </c>
    </row>
    <row r="2357" spans="1:23" ht="13.5" x14ac:dyDescent="0.25">
      <c r="A2357" t="s">
        <v>8641</v>
      </c>
      <c r="B2357" s="57">
        <v>46023</v>
      </c>
      <c r="C2357" s="57">
        <v>46140</v>
      </c>
      <c r="D2357" t="s">
        <v>11676</v>
      </c>
      <c r="E2357" t="s">
        <v>8642</v>
      </c>
      <c r="F2357" t="s">
        <v>36</v>
      </c>
      <c r="G2357" t="s">
        <v>44</v>
      </c>
      <c r="H2357" t="s">
        <v>45</v>
      </c>
      <c r="I2357" t="s">
        <v>39</v>
      </c>
      <c r="J2357" t="s">
        <v>17572</v>
      </c>
      <c r="K2357" t="s">
        <v>17573</v>
      </c>
      <c r="L2357" s="66">
        <v>118</v>
      </c>
      <c r="M2357" s="66">
        <v>0</v>
      </c>
      <c r="N2357" t="s">
        <v>46</v>
      </c>
      <c r="O2357" t="s">
        <v>8566</v>
      </c>
      <c r="P2357" t="s">
        <v>11677</v>
      </c>
      <c r="Q2357" t="s">
        <v>224</v>
      </c>
      <c r="R2357"/>
      <c r="S2357"/>
      <c r="T2357"/>
      <c r="U2357" s="57">
        <v>46023</v>
      </c>
      <c r="V2357" s="57">
        <v>46140</v>
      </c>
      <c r="W2357" s="65">
        <f t="shared" si="36"/>
        <v>118</v>
      </c>
    </row>
    <row r="2358" spans="1:23" ht="13.5" x14ac:dyDescent="0.25">
      <c r="A2358" t="s">
        <v>7328</v>
      </c>
      <c r="B2358" s="57">
        <v>46023</v>
      </c>
      <c r="C2358" s="57">
        <v>46140</v>
      </c>
      <c r="D2358" t="s">
        <v>11676</v>
      </c>
      <c r="E2358" t="s">
        <v>7329</v>
      </c>
      <c r="F2358" t="s">
        <v>36</v>
      </c>
      <c r="G2358" t="s">
        <v>44</v>
      </c>
      <c r="H2358" t="s">
        <v>45</v>
      </c>
      <c r="I2358" t="s">
        <v>39</v>
      </c>
      <c r="J2358" t="s">
        <v>17572</v>
      </c>
      <c r="K2358" t="s">
        <v>17573</v>
      </c>
      <c r="L2358" s="66">
        <v>118</v>
      </c>
      <c r="M2358" s="66">
        <v>0</v>
      </c>
      <c r="N2358" t="s">
        <v>46</v>
      </c>
      <c r="O2358" t="s">
        <v>7061</v>
      </c>
      <c r="P2358" t="s">
        <v>7061</v>
      </c>
      <c r="Q2358" t="s">
        <v>224</v>
      </c>
      <c r="R2358"/>
      <c r="S2358"/>
      <c r="T2358"/>
      <c r="U2358" s="57">
        <v>46023</v>
      </c>
      <c r="V2358" s="57">
        <v>46140</v>
      </c>
      <c r="W2358" s="65">
        <f t="shared" si="36"/>
        <v>118</v>
      </c>
    </row>
    <row r="2359" spans="1:23" ht="13.5" x14ac:dyDescent="0.25">
      <c r="A2359" t="s">
        <v>8783</v>
      </c>
      <c r="B2359" s="57">
        <v>46023</v>
      </c>
      <c r="C2359" s="57">
        <v>46140</v>
      </c>
      <c r="D2359" t="s">
        <v>11676</v>
      </c>
      <c r="E2359" t="s">
        <v>8784</v>
      </c>
      <c r="F2359" t="s">
        <v>36</v>
      </c>
      <c r="G2359" t="s">
        <v>44</v>
      </c>
      <c r="H2359" t="s">
        <v>45</v>
      </c>
      <c r="I2359" t="s">
        <v>39</v>
      </c>
      <c r="J2359" t="s">
        <v>17572</v>
      </c>
      <c r="K2359" t="s">
        <v>17573</v>
      </c>
      <c r="L2359" s="66">
        <v>118</v>
      </c>
      <c r="M2359" s="66">
        <v>0</v>
      </c>
      <c r="N2359" t="s">
        <v>46</v>
      </c>
      <c r="O2359" t="s">
        <v>8762</v>
      </c>
      <c r="P2359" t="s">
        <v>11677</v>
      </c>
      <c r="Q2359" t="s">
        <v>224</v>
      </c>
      <c r="R2359"/>
      <c r="S2359"/>
      <c r="T2359"/>
      <c r="U2359" s="57">
        <v>46023</v>
      </c>
      <c r="V2359" s="57">
        <v>46140</v>
      </c>
      <c r="W2359" s="65">
        <f t="shared" si="36"/>
        <v>118</v>
      </c>
    </row>
    <row r="2360" spans="1:23" ht="13.5" x14ac:dyDescent="0.25">
      <c r="A2360" t="s">
        <v>8790</v>
      </c>
      <c r="B2360" s="57">
        <v>46023</v>
      </c>
      <c r="C2360" s="57">
        <v>46140</v>
      </c>
      <c r="D2360" t="s">
        <v>11676</v>
      </c>
      <c r="E2360" t="s">
        <v>8791</v>
      </c>
      <c r="F2360" t="s">
        <v>36</v>
      </c>
      <c r="G2360" t="s">
        <v>44</v>
      </c>
      <c r="H2360" t="s">
        <v>45</v>
      </c>
      <c r="I2360" t="s">
        <v>39</v>
      </c>
      <c r="J2360" t="s">
        <v>17572</v>
      </c>
      <c r="K2360" t="s">
        <v>17573</v>
      </c>
      <c r="L2360" s="66">
        <v>118</v>
      </c>
      <c r="M2360" s="66">
        <v>0</v>
      </c>
      <c r="N2360" t="s">
        <v>46</v>
      </c>
      <c r="O2360" t="s">
        <v>8762</v>
      </c>
      <c r="P2360" t="s">
        <v>11677</v>
      </c>
      <c r="Q2360" t="s">
        <v>224</v>
      </c>
      <c r="R2360"/>
      <c r="S2360"/>
      <c r="T2360"/>
      <c r="U2360" s="57">
        <v>46023</v>
      </c>
      <c r="V2360" s="57">
        <v>46140</v>
      </c>
      <c r="W2360" s="65">
        <f t="shared" si="36"/>
        <v>118</v>
      </c>
    </row>
    <row r="2361" spans="1:23" ht="13.5" x14ac:dyDescent="0.25">
      <c r="A2361" t="s">
        <v>6716</v>
      </c>
      <c r="B2361" s="57">
        <v>46023</v>
      </c>
      <c r="C2361" s="57">
        <v>46140</v>
      </c>
      <c r="D2361" t="s">
        <v>11676</v>
      </c>
      <c r="E2361" t="s">
        <v>6717</v>
      </c>
      <c r="F2361" t="s">
        <v>36</v>
      </c>
      <c r="G2361" t="s">
        <v>44</v>
      </c>
      <c r="H2361" t="s">
        <v>45</v>
      </c>
      <c r="I2361" t="s">
        <v>39</v>
      </c>
      <c r="J2361" t="s">
        <v>17572</v>
      </c>
      <c r="K2361" t="s">
        <v>17573</v>
      </c>
      <c r="L2361" s="66">
        <v>118</v>
      </c>
      <c r="M2361" s="66">
        <v>0</v>
      </c>
      <c r="N2361" t="s">
        <v>46</v>
      </c>
      <c r="O2361" t="s">
        <v>6709</v>
      </c>
      <c r="P2361" t="s">
        <v>6657</v>
      </c>
      <c r="Q2361" t="s">
        <v>224</v>
      </c>
      <c r="R2361"/>
      <c r="S2361"/>
      <c r="T2361"/>
      <c r="U2361" s="57">
        <v>46023</v>
      </c>
      <c r="V2361" s="57">
        <v>46140</v>
      </c>
      <c r="W2361" s="65">
        <f t="shared" si="36"/>
        <v>118</v>
      </c>
    </row>
    <row r="2362" spans="1:23" ht="13.5" x14ac:dyDescent="0.25">
      <c r="A2362" t="s">
        <v>7153</v>
      </c>
      <c r="B2362" s="57">
        <v>46023</v>
      </c>
      <c r="C2362" s="57">
        <v>46140</v>
      </c>
      <c r="D2362" t="s">
        <v>11676</v>
      </c>
      <c r="E2362" t="s">
        <v>7154</v>
      </c>
      <c r="F2362" t="s">
        <v>36</v>
      </c>
      <c r="G2362" t="s">
        <v>44</v>
      </c>
      <c r="H2362" t="s">
        <v>45</v>
      </c>
      <c r="I2362" t="s">
        <v>39</v>
      </c>
      <c r="J2362" t="s">
        <v>17572</v>
      </c>
      <c r="K2362" t="s">
        <v>17573</v>
      </c>
      <c r="L2362" s="66">
        <v>118</v>
      </c>
      <c r="M2362" s="66">
        <v>0</v>
      </c>
      <c r="N2362" t="s">
        <v>46</v>
      </c>
      <c r="O2362" t="s">
        <v>7060</v>
      </c>
      <c r="P2362" t="s">
        <v>7061</v>
      </c>
      <c r="Q2362" t="s">
        <v>224</v>
      </c>
      <c r="R2362"/>
      <c r="S2362"/>
      <c r="T2362"/>
      <c r="U2362" s="57">
        <v>46023</v>
      </c>
      <c r="V2362" s="57">
        <v>46140</v>
      </c>
      <c r="W2362" s="65">
        <f t="shared" si="36"/>
        <v>118</v>
      </c>
    </row>
    <row r="2363" spans="1:23" ht="13.5" x14ac:dyDescent="0.25">
      <c r="A2363" t="s">
        <v>8798</v>
      </c>
      <c r="B2363" s="57">
        <v>46023</v>
      </c>
      <c r="C2363" s="57">
        <v>46140</v>
      </c>
      <c r="D2363" t="s">
        <v>11676</v>
      </c>
      <c r="E2363" t="s">
        <v>8799</v>
      </c>
      <c r="F2363" t="s">
        <v>36</v>
      </c>
      <c r="G2363" t="s">
        <v>44</v>
      </c>
      <c r="H2363" t="s">
        <v>45</v>
      </c>
      <c r="I2363" t="s">
        <v>39</v>
      </c>
      <c r="J2363" t="s">
        <v>17572</v>
      </c>
      <c r="K2363" t="s">
        <v>17573</v>
      </c>
      <c r="L2363" s="66">
        <v>118</v>
      </c>
      <c r="M2363" s="66">
        <v>0</v>
      </c>
      <c r="N2363" t="s">
        <v>46</v>
      </c>
      <c r="O2363" t="s">
        <v>8762</v>
      </c>
      <c r="P2363" t="s">
        <v>11677</v>
      </c>
      <c r="Q2363" t="s">
        <v>224</v>
      </c>
      <c r="R2363"/>
      <c r="S2363"/>
      <c r="T2363"/>
      <c r="U2363" s="57">
        <v>46023</v>
      </c>
      <c r="V2363" s="57">
        <v>46140</v>
      </c>
      <c r="W2363" s="65">
        <f t="shared" si="36"/>
        <v>118</v>
      </c>
    </row>
    <row r="2364" spans="1:23" ht="13.5" x14ac:dyDescent="0.25">
      <c r="A2364" t="s">
        <v>8699</v>
      </c>
      <c r="B2364" s="57">
        <v>46023</v>
      </c>
      <c r="C2364" s="57">
        <v>46140</v>
      </c>
      <c r="D2364" t="s">
        <v>11676</v>
      </c>
      <c r="E2364" t="s">
        <v>8700</v>
      </c>
      <c r="F2364" t="s">
        <v>36</v>
      </c>
      <c r="G2364" t="s">
        <v>44</v>
      </c>
      <c r="H2364" t="s">
        <v>45</v>
      </c>
      <c r="I2364" t="s">
        <v>39</v>
      </c>
      <c r="J2364" t="s">
        <v>17572</v>
      </c>
      <c r="K2364" t="s">
        <v>17573</v>
      </c>
      <c r="L2364" s="66">
        <v>118</v>
      </c>
      <c r="M2364" s="66">
        <v>0</v>
      </c>
      <c r="N2364" t="s">
        <v>46</v>
      </c>
      <c r="O2364" t="s">
        <v>8566</v>
      </c>
      <c r="P2364" t="s">
        <v>11677</v>
      </c>
      <c r="Q2364" t="s">
        <v>224</v>
      </c>
      <c r="R2364"/>
      <c r="S2364"/>
      <c r="T2364"/>
      <c r="U2364" s="57">
        <v>46023</v>
      </c>
      <c r="V2364" s="57">
        <v>46140</v>
      </c>
      <c r="W2364" s="65">
        <f t="shared" si="36"/>
        <v>118</v>
      </c>
    </row>
    <row r="2365" spans="1:23" ht="13.5" x14ac:dyDescent="0.25">
      <c r="A2365" t="s">
        <v>8701</v>
      </c>
      <c r="B2365" s="57">
        <v>46023</v>
      </c>
      <c r="C2365" s="57">
        <v>46140</v>
      </c>
      <c r="D2365" t="s">
        <v>11676</v>
      </c>
      <c r="E2365" t="s">
        <v>8702</v>
      </c>
      <c r="F2365" t="s">
        <v>36</v>
      </c>
      <c r="G2365" t="s">
        <v>44</v>
      </c>
      <c r="H2365" t="s">
        <v>45</v>
      </c>
      <c r="I2365" t="s">
        <v>39</v>
      </c>
      <c r="J2365" t="s">
        <v>17572</v>
      </c>
      <c r="K2365" t="s">
        <v>17573</v>
      </c>
      <c r="L2365" s="66">
        <v>118</v>
      </c>
      <c r="M2365" s="66">
        <v>0</v>
      </c>
      <c r="N2365" t="s">
        <v>46</v>
      </c>
      <c r="O2365" t="s">
        <v>8566</v>
      </c>
      <c r="P2365" t="s">
        <v>11677</v>
      </c>
      <c r="Q2365" t="s">
        <v>224</v>
      </c>
      <c r="R2365"/>
      <c r="S2365"/>
      <c r="T2365"/>
      <c r="U2365" s="57">
        <v>46023</v>
      </c>
      <c r="V2365" s="57">
        <v>46140</v>
      </c>
      <c r="W2365" s="65">
        <f t="shared" si="36"/>
        <v>118</v>
      </c>
    </row>
    <row r="2366" spans="1:23" ht="13.5" x14ac:dyDescent="0.25">
      <c r="A2366" t="s">
        <v>9836</v>
      </c>
      <c r="B2366" s="57">
        <v>46063</v>
      </c>
      <c r="C2366" s="57">
        <v>46140</v>
      </c>
      <c r="D2366" t="s">
        <v>11676</v>
      </c>
      <c r="E2366" t="s">
        <v>9838</v>
      </c>
      <c r="F2366" t="s">
        <v>36</v>
      </c>
      <c r="G2366" t="s">
        <v>37</v>
      </c>
      <c r="H2366" t="s">
        <v>9426</v>
      </c>
      <c r="I2366" t="s">
        <v>39</v>
      </c>
      <c r="J2366" t="s">
        <v>17833</v>
      </c>
      <c r="K2366" t="s">
        <v>17834</v>
      </c>
      <c r="L2366" s="66">
        <v>78</v>
      </c>
      <c r="M2366" s="66">
        <v>0</v>
      </c>
      <c r="N2366" t="s">
        <v>9427</v>
      </c>
      <c r="O2366" t="s">
        <v>9428</v>
      </c>
      <c r="P2366" t="s">
        <v>11678</v>
      </c>
      <c r="Q2366" t="s">
        <v>11461</v>
      </c>
      <c r="R2366" t="s">
        <v>16392</v>
      </c>
      <c r="S2366" t="s">
        <v>16393</v>
      </c>
      <c r="T2366" t="s">
        <v>9427</v>
      </c>
      <c r="U2366" s="57">
        <v>46063</v>
      </c>
      <c r="V2366" s="57">
        <v>46140</v>
      </c>
      <c r="W2366" s="65">
        <f t="shared" si="36"/>
        <v>78</v>
      </c>
    </row>
    <row r="2367" spans="1:23" ht="13.5" x14ac:dyDescent="0.25">
      <c r="A2367" t="s">
        <v>1073</v>
      </c>
      <c r="B2367" s="57">
        <v>46065</v>
      </c>
      <c r="C2367" s="57">
        <v>46140</v>
      </c>
      <c r="D2367" t="s">
        <v>11676</v>
      </c>
      <c r="E2367" t="s">
        <v>1075</v>
      </c>
      <c r="F2367" t="s">
        <v>36</v>
      </c>
      <c r="G2367" t="s">
        <v>1076</v>
      </c>
      <c r="H2367" t="s">
        <v>122</v>
      </c>
      <c r="I2367" t="s">
        <v>39</v>
      </c>
      <c r="J2367" t="s">
        <v>17833</v>
      </c>
      <c r="K2367" t="s">
        <v>17834</v>
      </c>
      <c r="L2367" s="66">
        <v>76</v>
      </c>
      <c r="M2367" s="66">
        <v>0</v>
      </c>
      <c r="N2367" t="s">
        <v>122</v>
      </c>
      <c r="O2367" t="s">
        <v>965</v>
      </c>
      <c r="P2367" t="s">
        <v>41</v>
      </c>
      <c r="Q2367" t="s">
        <v>1022</v>
      </c>
      <c r="R2367" t="s">
        <v>13395</v>
      </c>
      <c r="S2367" t="s">
        <v>13396</v>
      </c>
      <c r="T2367" t="s">
        <v>122</v>
      </c>
      <c r="U2367" s="57">
        <v>46065</v>
      </c>
      <c r="V2367" s="57">
        <v>46140</v>
      </c>
      <c r="W2367" s="65">
        <f t="shared" si="36"/>
        <v>76</v>
      </c>
    </row>
    <row r="2368" spans="1:23" ht="13.5" x14ac:dyDescent="0.25">
      <c r="A2368" t="s">
        <v>3437</v>
      </c>
      <c r="B2368" s="57">
        <v>46072</v>
      </c>
      <c r="C2368" s="57">
        <v>46140</v>
      </c>
      <c r="D2368" t="s">
        <v>11676</v>
      </c>
      <c r="E2368" t="s">
        <v>3650</v>
      </c>
      <c r="F2368" t="s">
        <v>36</v>
      </c>
      <c r="G2368" t="s">
        <v>403</v>
      </c>
      <c r="H2368" t="s">
        <v>159</v>
      </c>
      <c r="I2368" t="s">
        <v>39</v>
      </c>
      <c r="J2368" t="s">
        <v>17833</v>
      </c>
      <c r="K2368" t="s">
        <v>17834</v>
      </c>
      <c r="L2368" s="66">
        <v>69</v>
      </c>
      <c r="M2368" s="66">
        <v>0</v>
      </c>
      <c r="N2368" t="s">
        <v>160</v>
      </c>
      <c r="O2368" t="s">
        <v>3622</v>
      </c>
      <c r="P2368" t="s">
        <v>41</v>
      </c>
      <c r="Q2368" t="s">
        <v>10882</v>
      </c>
      <c r="R2368" t="s">
        <v>16479</v>
      </c>
      <c r="S2368" t="s">
        <v>16480</v>
      </c>
      <c r="T2368" t="s">
        <v>160</v>
      </c>
      <c r="U2368" s="57">
        <v>46072</v>
      </c>
      <c r="V2368" s="57">
        <v>46140</v>
      </c>
      <c r="W2368" s="65">
        <f t="shared" si="36"/>
        <v>69</v>
      </c>
    </row>
    <row r="2369" spans="1:23" ht="13.5" x14ac:dyDescent="0.25">
      <c r="A2369" t="s">
        <v>978</v>
      </c>
      <c r="B2369" s="57">
        <v>46080</v>
      </c>
      <c r="C2369" s="57">
        <v>46140</v>
      </c>
      <c r="D2369" t="s">
        <v>11676</v>
      </c>
      <c r="E2369" t="s">
        <v>1826</v>
      </c>
      <c r="F2369" t="s">
        <v>36</v>
      </c>
      <c r="G2369" t="s">
        <v>37</v>
      </c>
      <c r="H2369" t="s">
        <v>38</v>
      </c>
      <c r="I2369" t="s">
        <v>39</v>
      </c>
      <c r="J2369" t="s">
        <v>17833</v>
      </c>
      <c r="K2369" t="s">
        <v>17834</v>
      </c>
      <c r="L2369" s="66">
        <v>61</v>
      </c>
      <c r="M2369" s="66">
        <v>0</v>
      </c>
      <c r="N2369" t="s">
        <v>38</v>
      </c>
      <c r="O2369" t="s">
        <v>1815</v>
      </c>
      <c r="P2369" t="s">
        <v>41</v>
      </c>
      <c r="Q2369" t="s">
        <v>10618</v>
      </c>
      <c r="R2369" t="s">
        <v>16530</v>
      </c>
      <c r="S2369" t="s">
        <v>16531</v>
      </c>
      <c r="T2369" t="s">
        <v>38</v>
      </c>
      <c r="U2369" s="57">
        <v>46080</v>
      </c>
      <c r="V2369" s="57">
        <v>46140</v>
      </c>
      <c r="W2369" s="65">
        <f t="shared" si="36"/>
        <v>61</v>
      </c>
    </row>
    <row r="2370" spans="1:23" ht="13.5" x14ac:dyDescent="0.25">
      <c r="A2370" t="s">
        <v>2926</v>
      </c>
      <c r="B2370" s="57">
        <v>46087</v>
      </c>
      <c r="C2370" s="57">
        <v>46140</v>
      </c>
      <c r="D2370" t="s">
        <v>11676</v>
      </c>
      <c r="E2370" t="s">
        <v>3421</v>
      </c>
      <c r="F2370" t="s">
        <v>36</v>
      </c>
      <c r="G2370" t="s">
        <v>37</v>
      </c>
      <c r="H2370" t="s">
        <v>159</v>
      </c>
      <c r="I2370" t="s">
        <v>39</v>
      </c>
      <c r="J2370" t="s">
        <v>17833</v>
      </c>
      <c r="K2370" t="s">
        <v>17834</v>
      </c>
      <c r="L2370" s="66">
        <v>54</v>
      </c>
      <c r="M2370" s="66">
        <v>0</v>
      </c>
      <c r="N2370" t="s">
        <v>160</v>
      </c>
      <c r="O2370" t="s">
        <v>3390</v>
      </c>
      <c r="P2370" t="s">
        <v>41</v>
      </c>
      <c r="Q2370" t="s">
        <v>3431</v>
      </c>
      <c r="R2370" t="s">
        <v>12429</v>
      </c>
      <c r="S2370" t="s">
        <v>12430</v>
      </c>
      <c r="T2370" t="s">
        <v>160</v>
      </c>
      <c r="U2370" s="57">
        <v>46087</v>
      </c>
      <c r="V2370" s="57">
        <v>46140</v>
      </c>
      <c r="W2370" s="65">
        <f t="shared" si="36"/>
        <v>54</v>
      </c>
    </row>
    <row r="2371" spans="1:23" ht="13.5" x14ac:dyDescent="0.25">
      <c r="A2371" t="s">
        <v>1349</v>
      </c>
      <c r="B2371" s="57">
        <v>46106</v>
      </c>
      <c r="C2371" s="57">
        <v>46140</v>
      </c>
      <c r="D2371" t="s">
        <v>11676</v>
      </c>
      <c r="E2371" t="s">
        <v>2736</v>
      </c>
      <c r="F2371" t="s">
        <v>36</v>
      </c>
      <c r="G2371" t="s">
        <v>37</v>
      </c>
      <c r="H2371" t="s">
        <v>38</v>
      </c>
      <c r="I2371" t="s">
        <v>39</v>
      </c>
      <c r="J2371" t="s">
        <v>17833</v>
      </c>
      <c r="K2371" t="s">
        <v>17834</v>
      </c>
      <c r="L2371" s="66">
        <v>35</v>
      </c>
      <c r="M2371" s="66">
        <v>0</v>
      </c>
      <c r="N2371" t="s">
        <v>38</v>
      </c>
      <c r="O2371" t="s">
        <v>2733</v>
      </c>
      <c r="P2371" t="s">
        <v>41</v>
      </c>
      <c r="Q2371" t="s">
        <v>10730</v>
      </c>
      <c r="R2371" t="s">
        <v>16735</v>
      </c>
      <c r="S2371" t="s">
        <v>16736</v>
      </c>
      <c r="T2371" t="s">
        <v>38</v>
      </c>
      <c r="U2371" s="57">
        <v>46106</v>
      </c>
      <c r="V2371" s="57">
        <v>46140</v>
      </c>
      <c r="W2371" s="65">
        <f t="shared" ref="W2371:W2434" si="37">(V2371-U2371)+1</f>
        <v>35</v>
      </c>
    </row>
    <row r="2372" spans="1:23" ht="13.5" x14ac:dyDescent="0.25">
      <c r="A2372" t="s">
        <v>1709</v>
      </c>
      <c r="B2372" s="57">
        <v>46114</v>
      </c>
      <c r="C2372" s="57">
        <v>46140</v>
      </c>
      <c r="D2372" t="s">
        <v>11676</v>
      </c>
      <c r="E2372" t="s">
        <v>1823</v>
      </c>
      <c r="F2372" t="s">
        <v>36</v>
      </c>
      <c r="G2372" t="s">
        <v>37</v>
      </c>
      <c r="H2372" t="s">
        <v>38</v>
      </c>
      <c r="I2372" t="s">
        <v>39</v>
      </c>
      <c r="J2372" t="s">
        <v>17833</v>
      </c>
      <c r="K2372" t="s">
        <v>17834</v>
      </c>
      <c r="L2372" s="66">
        <v>27</v>
      </c>
      <c r="M2372" s="66">
        <v>0</v>
      </c>
      <c r="N2372" t="s">
        <v>38</v>
      </c>
      <c r="O2372" t="s">
        <v>1815</v>
      </c>
      <c r="P2372" t="s">
        <v>41</v>
      </c>
      <c r="Q2372" t="s">
        <v>978</v>
      </c>
      <c r="R2372" t="s">
        <v>14662</v>
      </c>
      <c r="S2372" t="s">
        <v>14663</v>
      </c>
      <c r="T2372" t="s">
        <v>38</v>
      </c>
      <c r="U2372" s="57">
        <v>46114</v>
      </c>
      <c r="V2372" s="57">
        <v>46140</v>
      </c>
      <c r="W2372" s="65">
        <f t="shared" si="37"/>
        <v>27</v>
      </c>
    </row>
    <row r="2373" spans="1:23" ht="13.5" x14ac:dyDescent="0.25">
      <c r="A2373" t="s">
        <v>658</v>
      </c>
      <c r="B2373" s="57">
        <v>46129</v>
      </c>
      <c r="C2373" s="57">
        <v>46140</v>
      </c>
      <c r="D2373" t="s">
        <v>11676</v>
      </c>
      <c r="E2373" t="s">
        <v>1696</v>
      </c>
      <c r="F2373" t="s">
        <v>36</v>
      </c>
      <c r="G2373" t="s">
        <v>37</v>
      </c>
      <c r="H2373" t="s">
        <v>38</v>
      </c>
      <c r="I2373" t="s">
        <v>39</v>
      </c>
      <c r="J2373" t="s">
        <v>17833</v>
      </c>
      <c r="K2373" t="s">
        <v>17834</v>
      </c>
      <c r="L2373" s="66">
        <v>12</v>
      </c>
      <c r="M2373" s="66">
        <v>0</v>
      </c>
      <c r="N2373" t="s">
        <v>38</v>
      </c>
      <c r="O2373" t="s">
        <v>1693</v>
      </c>
      <c r="P2373" t="s">
        <v>41</v>
      </c>
      <c r="Q2373" t="s">
        <v>10587</v>
      </c>
      <c r="R2373" t="s">
        <v>14720</v>
      </c>
      <c r="S2373" t="s">
        <v>14721</v>
      </c>
      <c r="T2373" t="s">
        <v>38</v>
      </c>
      <c r="U2373" s="57">
        <v>46129</v>
      </c>
      <c r="V2373" s="57">
        <v>46140</v>
      </c>
      <c r="W2373" s="65">
        <f t="shared" si="37"/>
        <v>12</v>
      </c>
    </row>
    <row r="2374" spans="1:23" ht="13.5" x14ac:dyDescent="0.25">
      <c r="A2374" t="s">
        <v>2704</v>
      </c>
      <c r="B2374" s="57">
        <v>46129</v>
      </c>
      <c r="C2374" s="57">
        <v>46140</v>
      </c>
      <c r="D2374" t="s">
        <v>11676</v>
      </c>
      <c r="E2374" t="s">
        <v>3694</v>
      </c>
      <c r="F2374" t="s">
        <v>36</v>
      </c>
      <c r="G2374" t="s">
        <v>37</v>
      </c>
      <c r="H2374" t="s">
        <v>159</v>
      </c>
      <c r="I2374" t="s">
        <v>39</v>
      </c>
      <c r="J2374" t="s">
        <v>17833</v>
      </c>
      <c r="K2374" t="s">
        <v>17834</v>
      </c>
      <c r="L2374" s="66">
        <v>12</v>
      </c>
      <c r="M2374" s="66">
        <v>0</v>
      </c>
      <c r="N2374" t="s">
        <v>160</v>
      </c>
      <c r="O2374" t="s">
        <v>3658</v>
      </c>
      <c r="P2374" t="s">
        <v>41</v>
      </c>
      <c r="Q2374" t="s">
        <v>10894</v>
      </c>
      <c r="R2374" t="s">
        <v>16847</v>
      </c>
      <c r="S2374" t="s">
        <v>16848</v>
      </c>
      <c r="T2374" t="s">
        <v>160</v>
      </c>
      <c r="U2374" s="57">
        <v>46129</v>
      </c>
      <c r="V2374" s="57">
        <v>46140</v>
      </c>
      <c r="W2374" s="65">
        <f t="shared" si="37"/>
        <v>12</v>
      </c>
    </row>
    <row r="2375" spans="1:23" ht="13.5" x14ac:dyDescent="0.25">
      <c r="A2375" t="s">
        <v>9641</v>
      </c>
      <c r="B2375" s="57">
        <v>46136</v>
      </c>
      <c r="C2375" s="57">
        <v>46140</v>
      </c>
      <c r="D2375" t="s">
        <v>11676</v>
      </c>
      <c r="E2375" t="s">
        <v>9644</v>
      </c>
      <c r="F2375" t="s">
        <v>36</v>
      </c>
      <c r="G2375" t="s">
        <v>37</v>
      </c>
      <c r="H2375" t="s">
        <v>9426</v>
      </c>
      <c r="I2375" t="s">
        <v>39</v>
      </c>
      <c r="J2375" t="s">
        <v>17833</v>
      </c>
      <c r="K2375" t="s">
        <v>17834</v>
      </c>
      <c r="L2375" s="66">
        <v>5</v>
      </c>
      <c r="M2375" s="66">
        <v>0</v>
      </c>
      <c r="N2375" t="s">
        <v>9427</v>
      </c>
      <c r="O2375" t="s">
        <v>9428</v>
      </c>
      <c r="P2375" t="s">
        <v>11678</v>
      </c>
      <c r="Q2375" t="s">
        <v>11439</v>
      </c>
      <c r="R2375" t="s">
        <v>16879</v>
      </c>
      <c r="S2375" t="s">
        <v>16880</v>
      </c>
      <c r="T2375" t="s">
        <v>9427</v>
      </c>
      <c r="U2375" s="57">
        <v>46136</v>
      </c>
      <c r="V2375" s="57">
        <v>46140</v>
      </c>
      <c r="W2375" s="65">
        <f t="shared" si="37"/>
        <v>5</v>
      </c>
    </row>
    <row r="2376" spans="1:23" ht="13.5" x14ac:dyDescent="0.25">
      <c r="A2376" t="s">
        <v>7614</v>
      </c>
      <c r="B2376" s="57">
        <v>46139</v>
      </c>
      <c r="C2376" s="57">
        <v>46140</v>
      </c>
      <c r="D2376" t="s">
        <v>11676</v>
      </c>
      <c r="E2376" t="s">
        <v>7622</v>
      </c>
      <c r="F2376" t="s">
        <v>36</v>
      </c>
      <c r="G2376" t="s">
        <v>7580</v>
      </c>
      <c r="H2376" t="s">
        <v>7513</v>
      </c>
      <c r="I2376" t="s">
        <v>39</v>
      </c>
      <c r="J2376" t="s">
        <v>18361</v>
      </c>
      <c r="K2376" t="s">
        <v>18362</v>
      </c>
      <c r="L2376" s="66">
        <v>2</v>
      </c>
      <c r="M2376" s="66">
        <v>0</v>
      </c>
      <c r="N2376" t="s">
        <v>7554</v>
      </c>
      <c r="O2376" t="s">
        <v>7555</v>
      </c>
      <c r="P2376" t="s">
        <v>7061</v>
      </c>
      <c r="Q2376" t="s">
        <v>224</v>
      </c>
      <c r="R2376"/>
      <c r="S2376"/>
      <c r="T2376"/>
      <c r="U2376" s="57">
        <v>46139</v>
      </c>
      <c r="V2376" s="57">
        <v>46140</v>
      </c>
      <c r="W2376" s="65">
        <f t="shared" si="37"/>
        <v>2</v>
      </c>
    </row>
    <row r="2377" spans="1:23" ht="13.5" x14ac:dyDescent="0.25">
      <c r="A2377" t="s">
        <v>4927</v>
      </c>
      <c r="B2377" s="57">
        <v>46140</v>
      </c>
      <c r="C2377" s="57">
        <v>46140</v>
      </c>
      <c r="D2377" t="s">
        <v>11676</v>
      </c>
      <c r="E2377" t="s">
        <v>4929</v>
      </c>
      <c r="F2377" t="s">
        <v>36</v>
      </c>
      <c r="G2377" t="s">
        <v>96</v>
      </c>
      <c r="H2377" t="s">
        <v>831</v>
      </c>
      <c r="I2377" t="s">
        <v>39</v>
      </c>
      <c r="J2377" t="s">
        <v>17833</v>
      </c>
      <c r="K2377" t="s">
        <v>17834</v>
      </c>
      <c r="L2377" s="66">
        <v>1</v>
      </c>
      <c r="M2377" s="66">
        <v>0</v>
      </c>
      <c r="N2377" t="s">
        <v>832</v>
      </c>
      <c r="O2377" t="s">
        <v>4840</v>
      </c>
      <c r="P2377" t="s">
        <v>41</v>
      </c>
      <c r="Q2377" t="s">
        <v>4972</v>
      </c>
      <c r="R2377" t="s">
        <v>15458</v>
      </c>
      <c r="S2377" t="s">
        <v>15459</v>
      </c>
      <c r="T2377" t="s">
        <v>832</v>
      </c>
      <c r="U2377" s="57">
        <v>46140</v>
      </c>
      <c r="V2377" s="57">
        <v>46140</v>
      </c>
      <c r="W2377" s="65">
        <f t="shared" si="37"/>
        <v>1</v>
      </c>
    </row>
    <row r="2378" spans="1:23" ht="13.5" x14ac:dyDescent="0.25">
      <c r="A2378" t="s">
        <v>575</v>
      </c>
      <c r="B2378" s="57">
        <v>46140</v>
      </c>
      <c r="C2378" s="57">
        <v>46140</v>
      </c>
      <c r="D2378" t="s">
        <v>11676</v>
      </c>
      <c r="E2378" t="s">
        <v>3602</v>
      </c>
      <c r="F2378" t="s">
        <v>36</v>
      </c>
      <c r="G2378" t="s">
        <v>96</v>
      </c>
      <c r="H2378" t="s">
        <v>38</v>
      </c>
      <c r="I2378" t="s">
        <v>39</v>
      </c>
      <c r="J2378" t="s">
        <v>17833</v>
      </c>
      <c r="K2378" t="s">
        <v>17834</v>
      </c>
      <c r="L2378" s="66">
        <v>1</v>
      </c>
      <c r="M2378" s="66">
        <v>0</v>
      </c>
      <c r="N2378" t="s">
        <v>38</v>
      </c>
      <c r="O2378" t="s">
        <v>3591</v>
      </c>
      <c r="P2378" t="s">
        <v>41</v>
      </c>
      <c r="Q2378" t="s">
        <v>3775</v>
      </c>
      <c r="R2378" t="s">
        <v>13179</v>
      </c>
      <c r="S2378" t="s">
        <v>13180</v>
      </c>
      <c r="T2378" t="s">
        <v>38</v>
      </c>
      <c r="U2378" s="57">
        <v>46140</v>
      </c>
      <c r="V2378" s="57">
        <v>46140</v>
      </c>
      <c r="W2378" s="65">
        <f t="shared" si="37"/>
        <v>1</v>
      </c>
    </row>
    <row r="2379" spans="1:23" ht="13.5" x14ac:dyDescent="0.25">
      <c r="A2379" t="s">
        <v>9399</v>
      </c>
      <c r="B2379" s="57">
        <v>46023</v>
      </c>
      <c r="C2379" s="57">
        <v>46141</v>
      </c>
      <c r="D2379" t="s">
        <v>11676</v>
      </c>
      <c r="E2379" t="s">
        <v>9400</v>
      </c>
      <c r="F2379" t="s">
        <v>36</v>
      </c>
      <c r="G2379" t="s">
        <v>44</v>
      </c>
      <c r="H2379" t="s">
        <v>9188</v>
      </c>
      <c r="I2379" t="s">
        <v>39</v>
      </c>
      <c r="J2379" t="s">
        <v>17572</v>
      </c>
      <c r="K2379" t="s">
        <v>17573</v>
      </c>
      <c r="L2379" s="66">
        <v>119</v>
      </c>
      <c r="M2379" s="66">
        <v>0</v>
      </c>
      <c r="N2379" t="s">
        <v>9189</v>
      </c>
      <c r="O2379" t="s">
        <v>9387</v>
      </c>
      <c r="P2379" t="s">
        <v>11678</v>
      </c>
      <c r="Q2379" t="s">
        <v>224</v>
      </c>
      <c r="R2379"/>
      <c r="S2379"/>
      <c r="T2379"/>
      <c r="U2379" s="57">
        <v>46023</v>
      </c>
      <c r="V2379" s="57">
        <v>46141</v>
      </c>
      <c r="W2379" s="65">
        <f t="shared" si="37"/>
        <v>119</v>
      </c>
    </row>
    <row r="2380" spans="1:23" ht="13.5" x14ac:dyDescent="0.25">
      <c r="A2380" t="s">
        <v>7636</v>
      </c>
      <c r="B2380" s="57">
        <v>46023</v>
      </c>
      <c r="C2380" s="57">
        <v>46141</v>
      </c>
      <c r="D2380" t="s">
        <v>11676</v>
      </c>
      <c r="E2380" t="s">
        <v>7637</v>
      </c>
      <c r="F2380" t="s">
        <v>49</v>
      </c>
      <c r="G2380" t="s">
        <v>50</v>
      </c>
      <c r="H2380" t="s">
        <v>7513</v>
      </c>
      <c r="I2380" t="s">
        <v>39</v>
      </c>
      <c r="J2380" t="s">
        <v>17756</v>
      </c>
      <c r="K2380" t="s">
        <v>17757</v>
      </c>
      <c r="L2380" s="66">
        <v>119</v>
      </c>
      <c r="M2380" s="66">
        <v>0</v>
      </c>
      <c r="N2380" t="s">
        <v>7554</v>
      </c>
      <c r="O2380" t="s">
        <v>7555</v>
      </c>
      <c r="P2380" t="s">
        <v>7061</v>
      </c>
      <c r="Q2380" t="s">
        <v>224</v>
      </c>
      <c r="R2380"/>
      <c r="S2380"/>
      <c r="T2380"/>
      <c r="U2380" s="57">
        <v>46023</v>
      </c>
      <c r="V2380" s="57">
        <v>46141</v>
      </c>
      <c r="W2380" s="65">
        <f t="shared" si="37"/>
        <v>119</v>
      </c>
    </row>
    <row r="2381" spans="1:23" ht="13.5" x14ac:dyDescent="0.25">
      <c r="A2381" t="s">
        <v>1689</v>
      </c>
      <c r="B2381" s="57">
        <v>46023</v>
      </c>
      <c r="C2381" s="57">
        <v>46141</v>
      </c>
      <c r="D2381" t="s">
        <v>11676</v>
      </c>
      <c r="E2381" t="s">
        <v>1690</v>
      </c>
      <c r="F2381" t="s">
        <v>171</v>
      </c>
      <c r="G2381" t="s">
        <v>172</v>
      </c>
      <c r="H2381" t="s">
        <v>159</v>
      </c>
      <c r="I2381" t="s">
        <v>39</v>
      </c>
      <c r="J2381" t="s">
        <v>18377</v>
      </c>
      <c r="K2381" t="s">
        <v>18378</v>
      </c>
      <c r="L2381" s="66">
        <v>119</v>
      </c>
      <c r="M2381" s="66">
        <v>0</v>
      </c>
      <c r="N2381" t="s">
        <v>160</v>
      </c>
      <c r="O2381" t="s">
        <v>1666</v>
      </c>
      <c r="P2381" t="s">
        <v>41</v>
      </c>
      <c r="Q2381" t="s">
        <v>10583</v>
      </c>
      <c r="R2381" t="s">
        <v>17396</v>
      </c>
      <c r="S2381" t="s">
        <v>17397</v>
      </c>
      <c r="T2381" t="s">
        <v>160</v>
      </c>
      <c r="U2381" s="57">
        <v>46023</v>
      </c>
      <c r="V2381" s="57">
        <v>46141</v>
      </c>
      <c r="W2381" s="65">
        <f t="shared" si="37"/>
        <v>119</v>
      </c>
    </row>
    <row r="2382" spans="1:23" ht="13.5" x14ac:dyDescent="0.25">
      <c r="A2382" t="s">
        <v>3700</v>
      </c>
      <c r="B2382" s="57">
        <v>46023</v>
      </c>
      <c r="C2382" s="57">
        <v>46141</v>
      </c>
      <c r="D2382" t="s">
        <v>11676</v>
      </c>
      <c r="E2382" t="s">
        <v>3701</v>
      </c>
      <c r="F2382" t="s">
        <v>36</v>
      </c>
      <c r="G2382" t="s">
        <v>3702</v>
      </c>
      <c r="H2382" t="s">
        <v>159</v>
      </c>
      <c r="I2382" t="s">
        <v>39</v>
      </c>
      <c r="J2382" t="s">
        <v>17833</v>
      </c>
      <c r="K2382" t="s">
        <v>17834</v>
      </c>
      <c r="L2382" s="66">
        <v>119</v>
      </c>
      <c r="M2382" s="66">
        <v>0</v>
      </c>
      <c r="N2382" t="s">
        <v>160</v>
      </c>
      <c r="O2382" t="s">
        <v>3658</v>
      </c>
      <c r="P2382" t="s">
        <v>41</v>
      </c>
      <c r="Q2382" t="s">
        <v>10905</v>
      </c>
      <c r="R2382" t="s">
        <v>15163</v>
      </c>
      <c r="S2382" t="s">
        <v>15164</v>
      </c>
      <c r="T2382" t="s">
        <v>160</v>
      </c>
      <c r="U2382" s="57">
        <v>46023</v>
      </c>
      <c r="V2382" s="57">
        <v>46141</v>
      </c>
      <c r="W2382" s="65">
        <f t="shared" si="37"/>
        <v>119</v>
      </c>
    </row>
    <row r="2383" spans="1:23" ht="13.5" x14ac:dyDescent="0.25">
      <c r="A2383" t="s">
        <v>3416</v>
      </c>
      <c r="B2383" s="57">
        <v>46059</v>
      </c>
      <c r="C2383" s="57">
        <v>46141</v>
      </c>
      <c r="D2383" t="s">
        <v>11676</v>
      </c>
      <c r="E2383" t="s">
        <v>3417</v>
      </c>
      <c r="F2383" t="s">
        <v>36</v>
      </c>
      <c r="G2383" t="s">
        <v>37</v>
      </c>
      <c r="H2383" t="s">
        <v>38</v>
      </c>
      <c r="I2383" t="s">
        <v>39</v>
      </c>
      <c r="J2383" t="s">
        <v>17833</v>
      </c>
      <c r="K2383" t="s">
        <v>17834</v>
      </c>
      <c r="L2383" s="66">
        <v>83</v>
      </c>
      <c r="M2383" s="66">
        <v>0</v>
      </c>
      <c r="N2383" t="s">
        <v>38</v>
      </c>
      <c r="O2383" t="s">
        <v>3390</v>
      </c>
      <c r="P2383" t="s">
        <v>41</v>
      </c>
      <c r="Q2383" t="s">
        <v>10829</v>
      </c>
      <c r="R2383" t="s">
        <v>16366</v>
      </c>
      <c r="S2383" t="s">
        <v>16367</v>
      </c>
      <c r="T2383" t="s">
        <v>38</v>
      </c>
      <c r="U2383" s="57">
        <v>46059</v>
      </c>
      <c r="V2383" s="57">
        <v>46141</v>
      </c>
      <c r="W2383" s="65">
        <f t="shared" si="37"/>
        <v>83</v>
      </c>
    </row>
    <row r="2384" spans="1:23" ht="13.5" x14ac:dyDescent="0.25">
      <c r="A2384" t="s">
        <v>4997</v>
      </c>
      <c r="B2384" s="57">
        <v>46079</v>
      </c>
      <c r="C2384" s="57">
        <v>46141</v>
      </c>
      <c r="D2384" t="s">
        <v>11676</v>
      </c>
      <c r="E2384" t="s">
        <v>9173</v>
      </c>
      <c r="F2384" t="s">
        <v>36</v>
      </c>
      <c r="G2384" t="s">
        <v>37</v>
      </c>
      <c r="H2384" t="s">
        <v>831</v>
      </c>
      <c r="I2384" t="s">
        <v>39</v>
      </c>
      <c r="J2384" t="s">
        <v>17833</v>
      </c>
      <c r="K2384" t="s">
        <v>17834</v>
      </c>
      <c r="L2384" s="66">
        <v>63</v>
      </c>
      <c r="M2384" s="66">
        <v>0</v>
      </c>
      <c r="N2384" t="s">
        <v>832</v>
      </c>
      <c r="O2384" t="s">
        <v>833</v>
      </c>
      <c r="P2384" t="s">
        <v>11678</v>
      </c>
      <c r="Q2384" t="s">
        <v>9114</v>
      </c>
      <c r="R2384" t="s">
        <v>13641</v>
      </c>
      <c r="S2384" t="s">
        <v>13642</v>
      </c>
      <c r="T2384" t="s">
        <v>832</v>
      </c>
      <c r="U2384" s="57">
        <v>46079</v>
      </c>
      <c r="V2384" s="57">
        <v>46141</v>
      </c>
      <c r="W2384" s="65">
        <f t="shared" si="37"/>
        <v>63</v>
      </c>
    </row>
    <row r="2385" spans="1:23" ht="13.5" x14ac:dyDescent="0.25">
      <c r="A2385" t="s">
        <v>949</v>
      </c>
      <c r="B2385" s="57">
        <v>46093</v>
      </c>
      <c r="C2385" s="57">
        <v>46141</v>
      </c>
      <c r="D2385" t="s">
        <v>11676</v>
      </c>
      <c r="E2385" t="s">
        <v>951</v>
      </c>
      <c r="F2385" t="s">
        <v>36</v>
      </c>
      <c r="G2385" t="s">
        <v>37</v>
      </c>
      <c r="H2385" t="s">
        <v>921</v>
      </c>
      <c r="I2385" t="s">
        <v>39</v>
      </c>
      <c r="J2385" t="s">
        <v>17833</v>
      </c>
      <c r="K2385" t="s">
        <v>17834</v>
      </c>
      <c r="L2385" s="66">
        <v>49</v>
      </c>
      <c r="M2385" s="66">
        <v>0</v>
      </c>
      <c r="N2385" t="s">
        <v>922</v>
      </c>
      <c r="O2385" t="s">
        <v>905</v>
      </c>
      <c r="P2385" t="s">
        <v>41</v>
      </c>
      <c r="Q2385" t="s">
        <v>939</v>
      </c>
      <c r="R2385" t="s">
        <v>13359</v>
      </c>
      <c r="S2385" t="s">
        <v>13360</v>
      </c>
      <c r="T2385" t="s">
        <v>922</v>
      </c>
      <c r="U2385" s="57">
        <v>46093</v>
      </c>
      <c r="V2385" s="57">
        <v>46141</v>
      </c>
      <c r="W2385" s="65">
        <f t="shared" si="37"/>
        <v>49</v>
      </c>
    </row>
    <row r="2386" spans="1:23" ht="13.5" x14ac:dyDescent="0.25">
      <c r="A2386" t="s">
        <v>1485</v>
      </c>
      <c r="B2386" s="57">
        <v>46121</v>
      </c>
      <c r="C2386" s="57">
        <v>46141</v>
      </c>
      <c r="D2386" t="s">
        <v>11676</v>
      </c>
      <c r="E2386" t="s">
        <v>4684</v>
      </c>
      <c r="F2386" t="s">
        <v>36</v>
      </c>
      <c r="G2386" t="s">
        <v>37</v>
      </c>
      <c r="H2386" t="s">
        <v>38</v>
      </c>
      <c r="I2386" t="s">
        <v>39</v>
      </c>
      <c r="J2386" t="s">
        <v>17833</v>
      </c>
      <c r="K2386" t="s">
        <v>17834</v>
      </c>
      <c r="L2386" s="66">
        <v>21</v>
      </c>
      <c r="M2386" s="66">
        <v>0</v>
      </c>
      <c r="N2386" t="s">
        <v>38</v>
      </c>
      <c r="O2386" t="s">
        <v>4665</v>
      </c>
      <c r="P2386" t="s">
        <v>41</v>
      </c>
      <c r="Q2386" t="s">
        <v>4685</v>
      </c>
      <c r="R2386" t="s">
        <v>12897</v>
      </c>
      <c r="S2386" t="s">
        <v>12898</v>
      </c>
      <c r="T2386" t="s">
        <v>38</v>
      </c>
      <c r="U2386" s="57">
        <v>46121</v>
      </c>
      <c r="V2386" s="57">
        <v>46141</v>
      </c>
      <c r="W2386" s="65">
        <f t="shared" si="37"/>
        <v>21</v>
      </c>
    </row>
    <row r="2387" spans="1:23" ht="13.5" x14ac:dyDescent="0.25">
      <c r="A2387" t="s">
        <v>1047</v>
      </c>
      <c r="B2387" s="57">
        <v>46122</v>
      </c>
      <c r="C2387" s="57">
        <v>46141</v>
      </c>
      <c r="D2387" t="s">
        <v>11676</v>
      </c>
      <c r="E2387" t="s">
        <v>1051</v>
      </c>
      <c r="F2387" t="s">
        <v>36</v>
      </c>
      <c r="G2387" t="s">
        <v>37</v>
      </c>
      <c r="H2387" t="s">
        <v>122</v>
      </c>
      <c r="I2387" t="s">
        <v>39</v>
      </c>
      <c r="J2387" t="s">
        <v>17833</v>
      </c>
      <c r="K2387" t="s">
        <v>17834</v>
      </c>
      <c r="L2387" s="66">
        <v>20</v>
      </c>
      <c r="M2387" s="66">
        <v>0</v>
      </c>
      <c r="N2387" t="s">
        <v>122</v>
      </c>
      <c r="O2387" t="s">
        <v>965</v>
      </c>
      <c r="P2387" t="s">
        <v>41</v>
      </c>
      <c r="Q2387" t="s">
        <v>1065</v>
      </c>
      <c r="R2387" t="s">
        <v>15782</v>
      </c>
      <c r="S2387" t="s">
        <v>15783</v>
      </c>
      <c r="T2387" t="s">
        <v>122</v>
      </c>
      <c r="U2387" s="57">
        <v>46122</v>
      </c>
      <c r="V2387" s="57">
        <v>46141</v>
      </c>
      <c r="W2387" s="65">
        <f t="shared" si="37"/>
        <v>20</v>
      </c>
    </row>
    <row r="2388" spans="1:23" ht="13.5" x14ac:dyDescent="0.25">
      <c r="A2388" t="s">
        <v>2235</v>
      </c>
      <c r="B2388" s="57">
        <v>46128</v>
      </c>
      <c r="C2388" s="57">
        <v>46141</v>
      </c>
      <c r="D2388" t="s">
        <v>11676</v>
      </c>
      <c r="E2388" t="s">
        <v>2236</v>
      </c>
      <c r="F2388" t="s">
        <v>36</v>
      </c>
      <c r="G2388" t="s">
        <v>37</v>
      </c>
      <c r="H2388" t="s">
        <v>38</v>
      </c>
      <c r="I2388" t="s">
        <v>39</v>
      </c>
      <c r="J2388" t="s">
        <v>17833</v>
      </c>
      <c r="K2388" t="s">
        <v>17834</v>
      </c>
      <c r="L2388" s="66">
        <v>14</v>
      </c>
      <c r="M2388" s="66">
        <v>0</v>
      </c>
      <c r="N2388" t="s">
        <v>38</v>
      </c>
      <c r="O2388" t="s">
        <v>2222</v>
      </c>
      <c r="P2388" t="s">
        <v>41</v>
      </c>
      <c r="Q2388" t="s">
        <v>2225</v>
      </c>
      <c r="R2388" t="s">
        <v>12065</v>
      </c>
      <c r="S2388" t="s">
        <v>12066</v>
      </c>
      <c r="T2388" t="s">
        <v>38</v>
      </c>
      <c r="U2388" s="57">
        <v>46128</v>
      </c>
      <c r="V2388" s="57">
        <v>46141</v>
      </c>
      <c r="W2388" s="65">
        <f t="shared" si="37"/>
        <v>14</v>
      </c>
    </row>
    <row r="2389" spans="1:23" ht="13.5" x14ac:dyDescent="0.25">
      <c r="A2389" t="s">
        <v>3970</v>
      </c>
      <c r="B2389" s="57">
        <v>46129</v>
      </c>
      <c r="C2389" s="57">
        <v>46141</v>
      </c>
      <c r="D2389" t="s">
        <v>11676</v>
      </c>
      <c r="E2389" t="s">
        <v>5416</v>
      </c>
      <c r="F2389" t="s">
        <v>36</v>
      </c>
      <c r="G2389" t="s">
        <v>37</v>
      </c>
      <c r="H2389" t="s">
        <v>159</v>
      </c>
      <c r="I2389" t="s">
        <v>39</v>
      </c>
      <c r="J2389" t="s">
        <v>17833</v>
      </c>
      <c r="K2389" t="s">
        <v>17834</v>
      </c>
      <c r="L2389" s="66">
        <v>13</v>
      </c>
      <c r="M2389" s="66">
        <v>0</v>
      </c>
      <c r="N2389" t="s">
        <v>160</v>
      </c>
      <c r="O2389" t="s">
        <v>5344</v>
      </c>
      <c r="P2389" t="s">
        <v>41</v>
      </c>
      <c r="Q2389" t="s">
        <v>11101</v>
      </c>
      <c r="R2389" t="s">
        <v>16849</v>
      </c>
      <c r="S2389" t="s">
        <v>16850</v>
      </c>
      <c r="T2389" t="s">
        <v>160</v>
      </c>
      <c r="U2389" s="57">
        <v>46129</v>
      </c>
      <c r="V2389" s="57">
        <v>46141</v>
      </c>
      <c r="W2389" s="65">
        <f t="shared" si="37"/>
        <v>13</v>
      </c>
    </row>
    <row r="2390" spans="1:23" ht="13.5" x14ac:dyDescent="0.25">
      <c r="A2390" t="s">
        <v>1423</v>
      </c>
      <c r="B2390" s="57">
        <v>46134</v>
      </c>
      <c r="C2390" s="57">
        <v>46141</v>
      </c>
      <c r="D2390" t="s">
        <v>11676</v>
      </c>
      <c r="E2390" t="s">
        <v>1546</v>
      </c>
      <c r="F2390" t="s">
        <v>36</v>
      </c>
      <c r="G2390" t="s">
        <v>37</v>
      </c>
      <c r="H2390" t="s">
        <v>323</v>
      </c>
      <c r="I2390" t="s">
        <v>39</v>
      </c>
      <c r="J2390" t="s">
        <v>17833</v>
      </c>
      <c r="K2390" t="s">
        <v>17834</v>
      </c>
      <c r="L2390" s="66">
        <v>8</v>
      </c>
      <c r="M2390" s="66">
        <v>0</v>
      </c>
      <c r="N2390" t="s">
        <v>324</v>
      </c>
      <c r="O2390" t="s">
        <v>1519</v>
      </c>
      <c r="P2390" t="s">
        <v>41</v>
      </c>
      <c r="Q2390" t="s">
        <v>1443</v>
      </c>
      <c r="R2390" t="s">
        <v>14259</v>
      </c>
      <c r="S2390" t="s">
        <v>14260</v>
      </c>
      <c r="T2390" t="s">
        <v>324</v>
      </c>
      <c r="U2390" s="57">
        <v>46134</v>
      </c>
      <c r="V2390" s="57">
        <v>46141</v>
      </c>
      <c r="W2390" s="65">
        <f t="shared" si="37"/>
        <v>8</v>
      </c>
    </row>
    <row r="2391" spans="1:23" ht="13.5" x14ac:dyDescent="0.25">
      <c r="A2391" t="s">
        <v>7083</v>
      </c>
      <c r="B2391" s="57">
        <v>46136</v>
      </c>
      <c r="C2391" s="57">
        <v>46141</v>
      </c>
      <c r="D2391" t="s">
        <v>11676</v>
      </c>
      <c r="E2391" t="s">
        <v>10150</v>
      </c>
      <c r="F2391" t="s">
        <v>36</v>
      </c>
      <c r="G2391" t="s">
        <v>37</v>
      </c>
      <c r="H2391" t="s">
        <v>45</v>
      </c>
      <c r="I2391" t="s">
        <v>39</v>
      </c>
      <c r="J2391" t="s">
        <v>17833</v>
      </c>
      <c r="K2391" t="s">
        <v>17834</v>
      </c>
      <c r="L2391" s="66">
        <v>6</v>
      </c>
      <c r="M2391" s="66">
        <v>0</v>
      </c>
      <c r="N2391" t="s">
        <v>46</v>
      </c>
      <c r="O2391" t="s">
        <v>10143</v>
      </c>
      <c r="P2391" t="s">
        <v>10121</v>
      </c>
      <c r="Q2391" t="s">
        <v>10163</v>
      </c>
      <c r="R2391" t="s">
        <v>12389</v>
      </c>
      <c r="S2391" t="s">
        <v>12390</v>
      </c>
      <c r="T2391" t="s">
        <v>46</v>
      </c>
      <c r="U2391" s="57">
        <v>46136</v>
      </c>
      <c r="V2391" s="57">
        <v>46141</v>
      </c>
      <c r="W2391" s="65">
        <f t="shared" si="37"/>
        <v>6</v>
      </c>
    </row>
    <row r="2392" spans="1:23" ht="13.5" x14ac:dyDescent="0.25">
      <c r="A2392" t="s">
        <v>7265</v>
      </c>
      <c r="B2392" s="57">
        <v>46136</v>
      </c>
      <c r="C2392" s="57">
        <v>46141</v>
      </c>
      <c r="D2392" t="s">
        <v>11676</v>
      </c>
      <c r="E2392" t="s">
        <v>7294</v>
      </c>
      <c r="F2392" t="s">
        <v>36</v>
      </c>
      <c r="G2392" t="s">
        <v>294</v>
      </c>
      <c r="H2392" t="s">
        <v>112</v>
      </c>
      <c r="I2392" t="s">
        <v>39</v>
      </c>
      <c r="J2392" t="s">
        <v>17833</v>
      </c>
      <c r="K2392" t="s">
        <v>17834</v>
      </c>
      <c r="L2392" s="66">
        <v>6</v>
      </c>
      <c r="M2392" s="66">
        <v>0</v>
      </c>
      <c r="N2392" t="s">
        <v>113</v>
      </c>
      <c r="O2392" t="s">
        <v>7286</v>
      </c>
      <c r="P2392" t="s">
        <v>7061</v>
      </c>
      <c r="Q2392" t="s">
        <v>11592</v>
      </c>
      <c r="R2392" t="s">
        <v>16881</v>
      </c>
      <c r="S2392" t="s">
        <v>16882</v>
      </c>
      <c r="T2392" t="s">
        <v>113</v>
      </c>
      <c r="U2392" s="57">
        <v>46136</v>
      </c>
      <c r="V2392" s="57">
        <v>46141</v>
      </c>
      <c r="W2392" s="65">
        <f t="shared" si="37"/>
        <v>6</v>
      </c>
    </row>
    <row r="2393" spans="1:23" ht="13.5" x14ac:dyDescent="0.25">
      <c r="A2393" t="s">
        <v>234</v>
      </c>
      <c r="B2393" s="57">
        <v>46139</v>
      </c>
      <c r="C2393" s="57">
        <v>46141</v>
      </c>
      <c r="D2393" t="s">
        <v>11676</v>
      </c>
      <c r="E2393" t="s">
        <v>1082</v>
      </c>
      <c r="F2393" t="s">
        <v>36</v>
      </c>
      <c r="G2393" t="s">
        <v>37</v>
      </c>
      <c r="H2393" t="s">
        <v>122</v>
      </c>
      <c r="I2393" t="s">
        <v>39</v>
      </c>
      <c r="J2393" t="s">
        <v>17833</v>
      </c>
      <c r="K2393" t="s">
        <v>17834</v>
      </c>
      <c r="L2393" s="66">
        <v>3</v>
      </c>
      <c r="M2393" s="66">
        <v>0</v>
      </c>
      <c r="N2393" t="s">
        <v>122</v>
      </c>
      <c r="O2393" t="s">
        <v>965</v>
      </c>
      <c r="P2393" t="s">
        <v>41</v>
      </c>
      <c r="Q2393" t="s">
        <v>1047</v>
      </c>
      <c r="R2393" t="s">
        <v>16053</v>
      </c>
      <c r="S2393" t="s">
        <v>16054</v>
      </c>
      <c r="T2393" t="s">
        <v>122</v>
      </c>
      <c r="U2393" s="57">
        <v>46139</v>
      </c>
      <c r="V2393" s="57">
        <v>46141</v>
      </c>
      <c r="W2393" s="65">
        <f t="shared" si="37"/>
        <v>3</v>
      </c>
    </row>
    <row r="2394" spans="1:23" ht="13.5" x14ac:dyDescent="0.25">
      <c r="A2394" t="s">
        <v>7588</v>
      </c>
      <c r="B2394" s="57">
        <v>46140</v>
      </c>
      <c r="C2394" s="57">
        <v>46141</v>
      </c>
      <c r="D2394" t="s">
        <v>11676</v>
      </c>
      <c r="E2394" t="s">
        <v>7596</v>
      </c>
      <c r="F2394" t="s">
        <v>36</v>
      </c>
      <c r="G2394" t="s">
        <v>7580</v>
      </c>
      <c r="H2394" t="s">
        <v>7513</v>
      </c>
      <c r="I2394" t="s">
        <v>39</v>
      </c>
      <c r="J2394" t="s">
        <v>18361</v>
      </c>
      <c r="K2394" t="s">
        <v>18362</v>
      </c>
      <c r="L2394" s="66">
        <v>2</v>
      </c>
      <c r="M2394" s="66">
        <v>0</v>
      </c>
      <c r="N2394" t="s">
        <v>7554</v>
      </c>
      <c r="O2394" t="s">
        <v>7555</v>
      </c>
      <c r="P2394" t="s">
        <v>7061</v>
      </c>
      <c r="Q2394" t="s">
        <v>224</v>
      </c>
      <c r="R2394"/>
      <c r="S2394"/>
      <c r="T2394"/>
      <c r="U2394" s="57">
        <v>46140</v>
      </c>
      <c r="V2394" s="57">
        <v>46141</v>
      </c>
      <c r="W2394" s="65">
        <f t="shared" si="37"/>
        <v>2</v>
      </c>
    </row>
    <row r="2395" spans="1:23" ht="13.5" x14ac:dyDescent="0.25">
      <c r="A2395" t="s">
        <v>1662</v>
      </c>
      <c r="B2395" s="57">
        <v>46141</v>
      </c>
      <c r="C2395" s="57">
        <v>46141</v>
      </c>
      <c r="D2395" t="s">
        <v>11676</v>
      </c>
      <c r="E2395" t="s">
        <v>1663</v>
      </c>
      <c r="F2395" t="s">
        <v>36</v>
      </c>
      <c r="G2395" t="s">
        <v>294</v>
      </c>
      <c r="H2395" t="s">
        <v>241</v>
      </c>
      <c r="I2395" t="s">
        <v>39</v>
      </c>
      <c r="J2395" t="s">
        <v>17833</v>
      </c>
      <c r="K2395" t="s">
        <v>17834</v>
      </c>
      <c r="L2395" s="66">
        <v>1</v>
      </c>
      <c r="M2395" s="66">
        <v>0</v>
      </c>
      <c r="N2395" t="s">
        <v>242</v>
      </c>
      <c r="O2395" t="s">
        <v>1650</v>
      </c>
      <c r="P2395" t="s">
        <v>41</v>
      </c>
      <c r="Q2395" t="s">
        <v>4748</v>
      </c>
      <c r="R2395" t="s">
        <v>13425</v>
      </c>
      <c r="S2395" t="s">
        <v>13426</v>
      </c>
      <c r="T2395" t="s">
        <v>242</v>
      </c>
      <c r="U2395" s="57">
        <v>46141</v>
      </c>
      <c r="V2395" s="57">
        <v>46141</v>
      </c>
      <c r="W2395" s="65">
        <f t="shared" si="37"/>
        <v>1</v>
      </c>
    </row>
    <row r="2396" spans="1:23" ht="13.5" x14ac:dyDescent="0.25">
      <c r="A2396" t="s">
        <v>8404</v>
      </c>
      <c r="B2396" s="57">
        <v>46023</v>
      </c>
      <c r="C2396" s="57">
        <v>46142</v>
      </c>
      <c r="D2396" t="s">
        <v>11676</v>
      </c>
      <c r="E2396" t="s">
        <v>8405</v>
      </c>
      <c r="F2396" t="s">
        <v>36</v>
      </c>
      <c r="G2396" t="s">
        <v>37</v>
      </c>
      <c r="H2396" t="s">
        <v>112</v>
      </c>
      <c r="I2396" t="s">
        <v>39</v>
      </c>
      <c r="J2396" t="s">
        <v>17833</v>
      </c>
      <c r="K2396" t="s">
        <v>17834</v>
      </c>
      <c r="L2396" s="66">
        <v>120</v>
      </c>
      <c r="M2396" s="66">
        <v>0</v>
      </c>
      <c r="N2396" t="s">
        <v>113</v>
      </c>
      <c r="O2396" t="s">
        <v>7286</v>
      </c>
      <c r="P2396" t="s">
        <v>11677</v>
      </c>
      <c r="Q2396" t="s">
        <v>11292</v>
      </c>
      <c r="R2396" t="s">
        <v>15165</v>
      </c>
      <c r="S2396" t="s">
        <v>15166</v>
      </c>
      <c r="T2396" t="s">
        <v>113</v>
      </c>
      <c r="U2396" s="57">
        <v>46023</v>
      </c>
      <c r="V2396" s="57">
        <v>46142</v>
      </c>
      <c r="W2396" s="65">
        <f t="shared" si="37"/>
        <v>120</v>
      </c>
    </row>
    <row r="2397" spans="1:23" ht="13.5" x14ac:dyDescent="0.25">
      <c r="A2397" t="s">
        <v>7558</v>
      </c>
      <c r="B2397" s="57">
        <v>46023</v>
      </c>
      <c r="C2397" s="57">
        <v>46142</v>
      </c>
      <c r="D2397" t="s">
        <v>11676</v>
      </c>
      <c r="E2397" t="s">
        <v>7559</v>
      </c>
      <c r="F2397" t="s">
        <v>49</v>
      </c>
      <c r="G2397" t="s">
        <v>50</v>
      </c>
      <c r="H2397" t="s">
        <v>7513</v>
      </c>
      <c r="I2397" t="s">
        <v>39</v>
      </c>
      <c r="J2397" t="s">
        <v>17756</v>
      </c>
      <c r="K2397" t="s">
        <v>17757</v>
      </c>
      <c r="L2397" s="66">
        <v>120</v>
      </c>
      <c r="M2397" s="66">
        <v>0</v>
      </c>
      <c r="N2397" t="s">
        <v>7554</v>
      </c>
      <c r="O2397" t="s">
        <v>7555</v>
      </c>
      <c r="P2397" t="s">
        <v>7061</v>
      </c>
      <c r="Q2397" t="s">
        <v>224</v>
      </c>
      <c r="R2397"/>
      <c r="S2397"/>
      <c r="T2397"/>
      <c r="U2397" s="57">
        <v>46023</v>
      </c>
      <c r="V2397" s="57">
        <v>46142</v>
      </c>
      <c r="W2397" s="65">
        <f t="shared" si="37"/>
        <v>120</v>
      </c>
    </row>
    <row r="2398" spans="1:23" ht="13.5" x14ac:dyDescent="0.25">
      <c r="A2398" t="s">
        <v>8114</v>
      </c>
      <c r="B2398" s="57">
        <v>46023</v>
      </c>
      <c r="C2398" s="57">
        <v>46142</v>
      </c>
      <c r="D2398" t="s">
        <v>11676</v>
      </c>
      <c r="E2398" t="s">
        <v>8115</v>
      </c>
      <c r="F2398" t="s">
        <v>49</v>
      </c>
      <c r="G2398" t="s">
        <v>50</v>
      </c>
      <c r="H2398" t="s">
        <v>8112</v>
      </c>
      <c r="I2398" t="s">
        <v>39</v>
      </c>
      <c r="J2398" t="s">
        <v>17756</v>
      </c>
      <c r="K2398" t="s">
        <v>17757</v>
      </c>
      <c r="L2398" s="66">
        <v>120</v>
      </c>
      <c r="M2398" s="66">
        <v>0</v>
      </c>
      <c r="N2398" t="s">
        <v>8112</v>
      </c>
      <c r="O2398" t="s">
        <v>8113</v>
      </c>
      <c r="P2398" t="s">
        <v>7061</v>
      </c>
      <c r="Q2398" t="s">
        <v>224</v>
      </c>
      <c r="R2398"/>
      <c r="S2398"/>
      <c r="T2398"/>
      <c r="U2398" s="57">
        <v>46023</v>
      </c>
      <c r="V2398" s="57">
        <v>46142</v>
      </c>
      <c r="W2398" s="65">
        <f t="shared" si="37"/>
        <v>120</v>
      </c>
    </row>
    <row r="2399" spans="1:23" ht="13.5" x14ac:dyDescent="0.25">
      <c r="A2399" t="s">
        <v>7824</v>
      </c>
      <c r="B2399" s="57">
        <v>46023</v>
      </c>
      <c r="C2399" s="57">
        <v>46142</v>
      </c>
      <c r="D2399" t="s">
        <v>11676</v>
      </c>
      <c r="E2399" t="s">
        <v>7825</v>
      </c>
      <c r="F2399" t="s">
        <v>49</v>
      </c>
      <c r="G2399" t="s">
        <v>50</v>
      </c>
      <c r="H2399" t="s">
        <v>7822</v>
      </c>
      <c r="I2399" t="s">
        <v>39</v>
      </c>
      <c r="J2399" t="s">
        <v>17756</v>
      </c>
      <c r="K2399" t="s">
        <v>17757</v>
      </c>
      <c r="L2399" s="66">
        <v>120</v>
      </c>
      <c r="M2399" s="66">
        <v>0</v>
      </c>
      <c r="N2399" t="s">
        <v>7822</v>
      </c>
      <c r="O2399" t="s">
        <v>7823</v>
      </c>
      <c r="P2399" t="s">
        <v>7061</v>
      </c>
      <c r="Q2399" t="s">
        <v>224</v>
      </c>
      <c r="R2399"/>
      <c r="S2399"/>
      <c r="T2399"/>
      <c r="U2399" s="57">
        <v>46023</v>
      </c>
      <c r="V2399" s="57">
        <v>46142</v>
      </c>
      <c r="W2399" s="65">
        <f t="shared" si="37"/>
        <v>120</v>
      </c>
    </row>
    <row r="2400" spans="1:23" ht="13.5" x14ac:dyDescent="0.25">
      <c r="A2400" t="s">
        <v>7811</v>
      </c>
      <c r="B2400" s="57">
        <v>46023</v>
      </c>
      <c r="C2400" s="57">
        <v>46142</v>
      </c>
      <c r="D2400" t="s">
        <v>11676</v>
      </c>
      <c r="E2400" t="s">
        <v>7812</v>
      </c>
      <c r="F2400" t="s">
        <v>49</v>
      </c>
      <c r="G2400" t="s">
        <v>50</v>
      </c>
      <c r="H2400" t="s">
        <v>7809</v>
      </c>
      <c r="I2400" t="s">
        <v>39</v>
      </c>
      <c r="J2400" t="s">
        <v>17756</v>
      </c>
      <c r="K2400" t="s">
        <v>17757</v>
      </c>
      <c r="L2400" s="66">
        <v>120</v>
      </c>
      <c r="M2400" s="66">
        <v>0</v>
      </c>
      <c r="N2400" t="s">
        <v>7809</v>
      </c>
      <c r="O2400" t="s">
        <v>7810</v>
      </c>
      <c r="P2400" t="s">
        <v>7061</v>
      </c>
      <c r="Q2400" t="s">
        <v>224</v>
      </c>
      <c r="R2400"/>
      <c r="S2400"/>
      <c r="T2400"/>
      <c r="U2400" s="57">
        <v>46023</v>
      </c>
      <c r="V2400" s="57">
        <v>46142</v>
      </c>
      <c r="W2400" s="65">
        <f t="shared" si="37"/>
        <v>120</v>
      </c>
    </row>
    <row r="2401" spans="1:23" ht="13.5" x14ac:dyDescent="0.25">
      <c r="A2401" t="s">
        <v>7663</v>
      </c>
      <c r="B2401" s="57">
        <v>46023</v>
      </c>
      <c r="C2401" s="57">
        <v>46142</v>
      </c>
      <c r="D2401" t="s">
        <v>11676</v>
      </c>
      <c r="E2401" t="s">
        <v>7664</v>
      </c>
      <c r="F2401" t="s">
        <v>49</v>
      </c>
      <c r="G2401" t="s">
        <v>50</v>
      </c>
      <c r="H2401" t="s">
        <v>7513</v>
      </c>
      <c r="I2401" t="s">
        <v>39</v>
      </c>
      <c r="J2401" t="s">
        <v>17756</v>
      </c>
      <c r="K2401" t="s">
        <v>17757</v>
      </c>
      <c r="L2401" s="66">
        <v>120</v>
      </c>
      <c r="M2401" s="66">
        <v>0</v>
      </c>
      <c r="N2401" t="s">
        <v>7554</v>
      </c>
      <c r="O2401" t="s">
        <v>7555</v>
      </c>
      <c r="P2401" t="s">
        <v>7061</v>
      </c>
      <c r="Q2401" t="s">
        <v>224</v>
      </c>
      <c r="R2401"/>
      <c r="S2401"/>
      <c r="T2401"/>
      <c r="U2401" s="57">
        <v>46023</v>
      </c>
      <c r="V2401" s="57">
        <v>46142</v>
      </c>
      <c r="W2401" s="65">
        <f t="shared" si="37"/>
        <v>120</v>
      </c>
    </row>
    <row r="2402" spans="1:23" ht="13.5" x14ac:dyDescent="0.25">
      <c r="A2402" t="s">
        <v>8164</v>
      </c>
      <c r="B2402" s="57">
        <v>46023</v>
      </c>
      <c r="C2402" s="57">
        <v>46142</v>
      </c>
      <c r="D2402" t="s">
        <v>11676</v>
      </c>
      <c r="E2402" t="s">
        <v>8165</v>
      </c>
      <c r="F2402" t="s">
        <v>49</v>
      </c>
      <c r="G2402" t="s">
        <v>50</v>
      </c>
      <c r="H2402" t="s">
        <v>7332</v>
      </c>
      <c r="I2402" t="s">
        <v>39</v>
      </c>
      <c r="J2402" t="s">
        <v>17756</v>
      </c>
      <c r="K2402" t="s">
        <v>17757</v>
      </c>
      <c r="L2402" s="66">
        <v>120</v>
      </c>
      <c r="M2402" s="66">
        <v>0</v>
      </c>
      <c r="N2402" t="s">
        <v>7332</v>
      </c>
      <c r="O2402" t="s">
        <v>8113</v>
      </c>
      <c r="P2402" t="s">
        <v>7061</v>
      </c>
      <c r="Q2402" t="s">
        <v>224</v>
      </c>
      <c r="R2402"/>
      <c r="S2402"/>
      <c r="T2402"/>
      <c r="U2402" s="57">
        <v>46023</v>
      </c>
      <c r="V2402" s="57">
        <v>46142</v>
      </c>
      <c r="W2402" s="65">
        <f t="shared" si="37"/>
        <v>120</v>
      </c>
    </row>
    <row r="2403" spans="1:23" ht="13.5" x14ac:dyDescent="0.25">
      <c r="A2403" t="s">
        <v>1836</v>
      </c>
      <c r="B2403" s="57">
        <v>46052</v>
      </c>
      <c r="C2403" s="57">
        <v>46142</v>
      </c>
      <c r="D2403" t="s">
        <v>11676</v>
      </c>
      <c r="E2403" t="s">
        <v>5303</v>
      </c>
      <c r="F2403" t="s">
        <v>36</v>
      </c>
      <c r="G2403" t="s">
        <v>37</v>
      </c>
      <c r="H2403" t="s">
        <v>38</v>
      </c>
      <c r="I2403" t="s">
        <v>39</v>
      </c>
      <c r="J2403" t="s">
        <v>17833</v>
      </c>
      <c r="K2403" t="s">
        <v>17834</v>
      </c>
      <c r="L2403" s="66">
        <v>91</v>
      </c>
      <c r="M2403" s="66">
        <v>0</v>
      </c>
      <c r="N2403" t="s">
        <v>38</v>
      </c>
      <c r="O2403" t="s">
        <v>5290</v>
      </c>
      <c r="P2403" t="s">
        <v>41</v>
      </c>
      <c r="Q2403" t="s">
        <v>11089</v>
      </c>
      <c r="R2403" t="s">
        <v>16290</v>
      </c>
      <c r="S2403" t="s">
        <v>16291</v>
      </c>
      <c r="T2403" t="s">
        <v>38</v>
      </c>
      <c r="U2403" s="57">
        <v>46052</v>
      </c>
      <c r="V2403" s="57">
        <v>46142</v>
      </c>
      <c r="W2403" s="65">
        <f t="shared" si="37"/>
        <v>91</v>
      </c>
    </row>
    <row r="2404" spans="1:23" ht="13.5" x14ac:dyDescent="0.25">
      <c r="A2404" t="s">
        <v>2263</v>
      </c>
      <c r="B2404" s="57">
        <v>46059</v>
      </c>
      <c r="C2404" s="57">
        <v>46142</v>
      </c>
      <c r="D2404" t="s">
        <v>11676</v>
      </c>
      <c r="E2404" t="s">
        <v>2495</v>
      </c>
      <c r="F2404" t="s">
        <v>36</v>
      </c>
      <c r="G2404" t="s">
        <v>37</v>
      </c>
      <c r="H2404" t="s">
        <v>159</v>
      </c>
      <c r="I2404" t="s">
        <v>39</v>
      </c>
      <c r="J2404" t="s">
        <v>17833</v>
      </c>
      <c r="K2404" t="s">
        <v>17834</v>
      </c>
      <c r="L2404" s="66">
        <v>84</v>
      </c>
      <c r="M2404" s="66">
        <v>0</v>
      </c>
      <c r="N2404" t="s">
        <v>160</v>
      </c>
      <c r="O2404" t="s">
        <v>2434</v>
      </c>
      <c r="P2404" t="s">
        <v>41</v>
      </c>
      <c r="Q2404" t="s">
        <v>10703</v>
      </c>
      <c r="R2404" t="s">
        <v>16368</v>
      </c>
      <c r="S2404" t="s">
        <v>16369</v>
      </c>
      <c r="T2404" t="s">
        <v>160</v>
      </c>
      <c r="U2404" s="57">
        <v>46059</v>
      </c>
      <c r="V2404" s="57">
        <v>46142</v>
      </c>
      <c r="W2404" s="65">
        <f t="shared" si="37"/>
        <v>84</v>
      </c>
    </row>
    <row r="2405" spans="1:23" ht="13.5" x14ac:dyDescent="0.25">
      <c r="A2405" t="s">
        <v>1989</v>
      </c>
      <c r="B2405" s="57">
        <v>46063</v>
      </c>
      <c r="C2405" s="57">
        <v>46142</v>
      </c>
      <c r="D2405" t="s">
        <v>11676</v>
      </c>
      <c r="E2405" t="s">
        <v>1991</v>
      </c>
      <c r="F2405" t="s">
        <v>36</v>
      </c>
      <c r="G2405" t="s">
        <v>1992</v>
      </c>
      <c r="H2405" t="s">
        <v>38</v>
      </c>
      <c r="I2405" t="s">
        <v>39</v>
      </c>
      <c r="J2405" t="s">
        <v>17833</v>
      </c>
      <c r="K2405" t="s">
        <v>17834</v>
      </c>
      <c r="L2405" s="66">
        <v>80</v>
      </c>
      <c r="M2405" s="66">
        <v>0</v>
      </c>
      <c r="N2405" t="s">
        <v>38</v>
      </c>
      <c r="O2405" t="s">
        <v>1937</v>
      </c>
      <c r="P2405" t="s">
        <v>41</v>
      </c>
      <c r="Q2405" t="s">
        <v>10652</v>
      </c>
      <c r="R2405" t="s">
        <v>16394</v>
      </c>
      <c r="S2405" t="s">
        <v>16395</v>
      </c>
      <c r="T2405" t="s">
        <v>38</v>
      </c>
      <c r="U2405" s="57">
        <v>46063</v>
      </c>
      <c r="V2405" s="57">
        <v>46142</v>
      </c>
      <c r="W2405" s="65">
        <f t="shared" si="37"/>
        <v>80</v>
      </c>
    </row>
    <row r="2406" spans="1:23" ht="13.5" x14ac:dyDescent="0.25">
      <c r="A2406" t="s">
        <v>3575</v>
      </c>
      <c r="B2406" s="57">
        <v>46082</v>
      </c>
      <c r="C2406" s="57">
        <v>46142</v>
      </c>
      <c r="D2406" t="s">
        <v>11676</v>
      </c>
      <c r="E2406" t="s">
        <v>3576</v>
      </c>
      <c r="F2406" t="s">
        <v>36</v>
      </c>
      <c r="G2406" t="s">
        <v>172</v>
      </c>
      <c r="H2406" t="s">
        <v>159</v>
      </c>
      <c r="I2406" t="s">
        <v>39</v>
      </c>
      <c r="J2406" t="s">
        <v>18377</v>
      </c>
      <c r="K2406" t="s">
        <v>18378</v>
      </c>
      <c r="L2406" s="66">
        <v>61</v>
      </c>
      <c r="M2406" s="66">
        <v>0</v>
      </c>
      <c r="N2406" t="s">
        <v>160</v>
      </c>
      <c r="O2406" t="s">
        <v>3545</v>
      </c>
      <c r="P2406" t="s">
        <v>41</v>
      </c>
      <c r="Q2406" t="s">
        <v>10852</v>
      </c>
      <c r="R2406" t="s">
        <v>17388</v>
      </c>
      <c r="S2406" t="s">
        <v>17389</v>
      </c>
      <c r="T2406" t="s">
        <v>160</v>
      </c>
      <c r="U2406" s="57">
        <v>46082</v>
      </c>
      <c r="V2406" s="57">
        <v>46142</v>
      </c>
      <c r="W2406" s="65">
        <f t="shared" si="37"/>
        <v>61</v>
      </c>
    </row>
    <row r="2407" spans="1:23" ht="13.5" x14ac:dyDescent="0.25">
      <c r="A2407" t="s">
        <v>2289</v>
      </c>
      <c r="B2407" s="57">
        <v>46094</v>
      </c>
      <c r="C2407" s="57">
        <v>46142</v>
      </c>
      <c r="D2407" t="s">
        <v>11676</v>
      </c>
      <c r="E2407" t="s">
        <v>5276</v>
      </c>
      <c r="F2407" t="s">
        <v>36</v>
      </c>
      <c r="G2407" t="s">
        <v>1076</v>
      </c>
      <c r="H2407" t="s">
        <v>159</v>
      </c>
      <c r="I2407" t="s">
        <v>39</v>
      </c>
      <c r="J2407" t="s">
        <v>17833</v>
      </c>
      <c r="K2407" t="s">
        <v>17834</v>
      </c>
      <c r="L2407" s="66">
        <v>49</v>
      </c>
      <c r="M2407" s="66">
        <v>0</v>
      </c>
      <c r="N2407" t="s">
        <v>160</v>
      </c>
      <c r="O2407" t="s">
        <v>5054</v>
      </c>
      <c r="P2407" t="s">
        <v>41</v>
      </c>
      <c r="Q2407" t="s">
        <v>5282</v>
      </c>
      <c r="R2407" t="s">
        <v>14521</v>
      </c>
      <c r="S2407" t="s">
        <v>14522</v>
      </c>
      <c r="T2407" t="s">
        <v>160</v>
      </c>
      <c r="U2407" s="57">
        <v>46094</v>
      </c>
      <c r="V2407" s="57">
        <v>46142</v>
      </c>
      <c r="W2407" s="65">
        <f t="shared" si="37"/>
        <v>49</v>
      </c>
    </row>
    <row r="2408" spans="1:23" ht="13.5" x14ac:dyDescent="0.25">
      <c r="A2408" t="s">
        <v>4728</v>
      </c>
      <c r="B2408" s="57">
        <v>46106</v>
      </c>
      <c r="C2408" s="57">
        <v>46142</v>
      </c>
      <c r="D2408" t="s">
        <v>11676</v>
      </c>
      <c r="E2408" t="s">
        <v>4730</v>
      </c>
      <c r="F2408" t="s">
        <v>36</v>
      </c>
      <c r="G2408" t="s">
        <v>37</v>
      </c>
      <c r="H2408" t="s">
        <v>241</v>
      </c>
      <c r="I2408" t="s">
        <v>39</v>
      </c>
      <c r="J2408" t="s">
        <v>17833</v>
      </c>
      <c r="K2408" t="s">
        <v>17834</v>
      </c>
      <c r="L2408" s="66">
        <v>37</v>
      </c>
      <c r="M2408" s="66">
        <v>0</v>
      </c>
      <c r="N2408" t="s">
        <v>242</v>
      </c>
      <c r="O2408" t="s">
        <v>4665</v>
      </c>
      <c r="P2408" t="s">
        <v>41</v>
      </c>
      <c r="Q2408" t="s">
        <v>4758</v>
      </c>
      <c r="R2408" t="s">
        <v>15929</v>
      </c>
      <c r="S2408" t="s">
        <v>15930</v>
      </c>
      <c r="T2408" t="s">
        <v>242</v>
      </c>
      <c r="U2408" s="57">
        <v>46106</v>
      </c>
      <c r="V2408" s="57">
        <v>46142</v>
      </c>
      <c r="W2408" s="65">
        <f t="shared" si="37"/>
        <v>37</v>
      </c>
    </row>
    <row r="2409" spans="1:23" ht="13.5" x14ac:dyDescent="0.25">
      <c r="A2409" t="s">
        <v>2460</v>
      </c>
      <c r="B2409" s="57">
        <v>46106</v>
      </c>
      <c r="C2409" s="57">
        <v>46142</v>
      </c>
      <c r="D2409" t="s">
        <v>11676</v>
      </c>
      <c r="E2409" t="s">
        <v>2461</v>
      </c>
      <c r="F2409" t="s">
        <v>36</v>
      </c>
      <c r="G2409" t="s">
        <v>37</v>
      </c>
      <c r="H2409" t="s">
        <v>38</v>
      </c>
      <c r="I2409" t="s">
        <v>39</v>
      </c>
      <c r="J2409" t="s">
        <v>17833</v>
      </c>
      <c r="K2409" t="s">
        <v>17834</v>
      </c>
      <c r="L2409" s="66">
        <v>37</v>
      </c>
      <c r="M2409" s="66">
        <v>0</v>
      </c>
      <c r="N2409" t="s">
        <v>38</v>
      </c>
      <c r="O2409" t="s">
        <v>2434</v>
      </c>
      <c r="P2409" t="s">
        <v>41</v>
      </c>
      <c r="Q2409" t="s">
        <v>2453</v>
      </c>
      <c r="R2409" t="s">
        <v>13391</v>
      </c>
      <c r="S2409" t="s">
        <v>13392</v>
      </c>
      <c r="T2409" t="s">
        <v>38</v>
      </c>
      <c r="U2409" s="57">
        <v>46106</v>
      </c>
      <c r="V2409" s="57">
        <v>46142</v>
      </c>
      <c r="W2409" s="65">
        <f t="shared" si="37"/>
        <v>37</v>
      </c>
    </row>
    <row r="2410" spans="1:23" ht="13.5" x14ac:dyDescent="0.25">
      <c r="A2410" t="s">
        <v>4317</v>
      </c>
      <c r="B2410" s="57">
        <v>46113</v>
      </c>
      <c r="C2410" s="57">
        <v>46142</v>
      </c>
      <c r="D2410" t="s">
        <v>11676</v>
      </c>
      <c r="E2410" t="s">
        <v>4319</v>
      </c>
      <c r="F2410" t="s">
        <v>49</v>
      </c>
      <c r="G2410" t="s">
        <v>50</v>
      </c>
      <c r="H2410" t="s">
        <v>159</v>
      </c>
      <c r="I2410" t="s">
        <v>39</v>
      </c>
      <c r="J2410" t="s">
        <v>17756</v>
      </c>
      <c r="K2410" t="s">
        <v>17757</v>
      </c>
      <c r="L2410" s="66">
        <v>30</v>
      </c>
      <c r="M2410" s="66">
        <v>0</v>
      </c>
      <c r="N2410" t="s">
        <v>160</v>
      </c>
      <c r="O2410" t="s">
        <v>3979</v>
      </c>
      <c r="P2410" t="s">
        <v>41</v>
      </c>
      <c r="Q2410" t="s">
        <v>224</v>
      </c>
      <c r="R2410"/>
      <c r="S2410"/>
      <c r="T2410"/>
      <c r="U2410" s="57">
        <v>46113</v>
      </c>
      <c r="V2410" s="57">
        <v>46142</v>
      </c>
      <c r="W2410" s="65">
        <f t="shared" si="37"/>
        <v>30</v>
      </c>
    </row>
    <row r="2411" spans="1:23" ht="13.5" x14ac:dyDescent="0.25">
      <c r="A2411" t="s">
        <v>5435</v>
      </c>
      <c r="B2411" s="57">
        <v>46113</v>
      </c>
      <c r="C2411" s="57">
        <v>46142</v>
      </c>
      <c r="D2411" t="s">
        <v>11676</v>
      </c>
      <c r="E2411" t="s">
        <v>5855</v>
      </c>
      <c r="F2411" t="s">
        <v>49</v>
      </c>
      <c r="G2411" t="s">
        <v>50</v>
      </c>
      <c r="H2411" t="s">
        <v>38</v>
      </c>
      <c r="I2411" t="s">
        <v>39</v>
      </c>
      <c r="J2411" t="s">
        <v>17756</v>
      </c>
      <c r="K2411" t="s">
        <v>17757</v>
      </c>
      <c r="L2411" s="66">
        <v>30</v>
      </c>
      <c r="M2411" s="66">
        <v>0</v>
      </c>
      <c r="N2411" t="s">
        <v>38</v>
      </c>
      <c r="O2411" t="s">
        <v>5844</v>
      </c>
      <c r="P2411" t="s">
        <v>41</v>
      </c>
      <c r="Q2411" t="s">
        <v>224</v>
      </c>
      <c r="R2411"/>
      <c r="S2411"/>
      <c r="T2411"/>
      <c r="U2411" s="57">
        <v>46113</v>
      </c>
      <c r="V2411" s="57">
        <v>46142</v>
      </c>
      <c r="W2411" s="65">
        <f t="shared" si="37"/>
        <v>30</v>
      </c>
    </row>
    <row r="2412" spans="1:23" ht="13.5" x14ac:dyDescent="0.25">
      <c r="A2412" t="s">
        <v>754</v>
      </c>
      <c r="B2412" s="57">
        <v>46113</v>
      </c>
      <c r="C2412" s="57">
        <v>46142</v>
      </c>
      <c r="D2412" t="s">
        <v>11676</v>
      </c>
      <c r="E2412" t="s">
        <v>4321</v>
      </c>
      <c r="F2412" t="s">
        <v>49</v>
      </c>
      <c r="G2412" t="s">
        <v>50</v>
      </c>
      <c r="H2412" t="s">
        <v>159</v>
      </c>
      <c r="I2412" t="s">
        <v>39</v>
      </c>
      <c r="J2412" t="s">
        <v>17756</v>
      </c>
      <c r="K2412" t="s">
        <v>17757</v>
      </c>
      <c r="L2412" s="66">
        <v>30</v>
      </c>
      <c r="M2412" s="66">
        <v>0</v>
      </c>
      <c r="N2412" t="s">
        <v>160</v>
      </c>
      <c r="O2412" t="s">
        <v>3979</v>
      </c>
      <c r="P2412" t="s">
        <v>41</v>
      </c>
      <c r="Q2412" t="s">
        <v>224</v>
      </c>
      <c r="R2412"/>
      <c r="S2412"/>
      <c r="T2412"/>
      <c r="U2412" s="57">
        <v>46113</v>
      </c>
      <c r="V2412" s="57">
        <v>46142</v>
      </c>
      <c r="W2412" s="65">
        <f t="shared" si="37"/>
        <v>30</v>
      </c>
    </row>
    <row r="2413" spans="1:23" ht="13.5" x14ac:dyDescent="0.25">
      <c r="A2413" t="s">
        <v>2731</v>
      </c>
      <c r="B2413" s="57">
        <v>46113</v>
      </c>
      <c r="C2413" s="57">
        <v>46142</v>
      </c>
      <c r="D2413" t="s">
        <v>11676</v>
      </c>
      <c r="E2413" t="s">
        <v>5859</v>
      </c>
      <c r="F2413" t="s">
        <v>49</v>
      </c>
      <c r="G2413" t="s">
        <v>50</v>
      </c>
      <c r="H2413" t="s">
        <v>38</v>
      </c>
      <c r="I2413" t="s">
        <v>39</v>
      </c>
      <c r="J2413" t="s">
        <v>17756</v>
      </c>
      <c r="K2413" t="s">
        <v>17757</v>
      </c>
      <c r="L2413" s="66">
        <v>30</v>
      </c>
      <c r="M2413" s="66">
        <v>0</v>
      </c>
      <c r="N2413" t="s">
        <v>38</v>
      </c>
      <c r="O2413" t="s">
        <v>5844</v>
      </c>
      <c r="P2413" t="s">
        <v>41</v>
      </c>
      <c r="Q2413" t="s">
        <v>224</v>
      </c>
      <c r="R2413"/>
      <c r="S2413"/>
      <c r="T2413"/>
      <c r="U2413" s="57">
        <v>46113</v>
      </c>
      <c r="V2413" s="57">
        <v>46142</v>
      </c>
      <c r="W2413" s="65">
        <f t="shared" si="37"/>
        <v>30</v>
      </c>
    </row>
    <row r="2414" spans="1:23" ht="13.5" x14ac:dyDescent="0.25">
      <c r="A2414" t="s">
        <v>4328</v>
      </c>
      <c r="B2414" s="57">
        <v>46113</v>
      </c>
      <c r="C2414" s="57">
        <v>46142</v>
      </c>
      <c r="D2414" t="s">
        <v>11676</v>
      </c>
      <c r="E2414" t="s">
        <v>4329</v>
      </c>
      <c r="F2414" t="s">
        <v>49</v>
      </c>
      <c r="G2414" t="s">
        <v>50</v>
      </c>
      <c r="H2414" t="s">
        <v>159</v>
      </c>
      <c r="I2414" t="s">
        <v>39</v>
      </c>
      <c r="J2414" t="s">
        <v>17756</v>
      </c>
      <c r="K2414" t="s">
        <v>17757</v>
      </c>
      <c r="L2414" s="66">
        <v>30</v>
      </c>
      <c r="M2414" s="66">
        <v>0</v>
      </c>
      <c r="N2414" t="s">
        <v>160</v>
      </c>
      <c r="O2414" t="s">
        <v>3979</v>
      </c>
      <c r="P2414" t="s">
        <v>41</v>
      </c>
      <c r="Q2414" t="s">
        <v>224</v>
      </c>
      <c r="R2414"/>
      <c r="S2414"/>
      <c r="T2414"/>
      <c r="U2414" s="57">
        <v>46113</v>
      </c>
      <c r="V2414" s="57">
        <v>46142</v>
      </c>
      <c r="W2414" s="65">
        <f t="shared" si="37"/>
        <v>30</v>
      </c>
    </row>
    <row r="2415" spans="1:23" ht="13.5" x14ac:dyDescent="0.25">
      <c r="A2415" t="s">
        <v>2293</v>
      </c>
      <c r="B2415" s="57">
        <v>46113</v>
      </c>
      <c r="C2415" s="57">
        <v>46142</v>
      </c>
      <c r="D2415" t="s">
        <v>11676</v>
      </c>
      <c r="E2415" t="s">
        <v>5863</v>
      </c>
      <c r="F2415" t="s">
        <v>49</v>
      </c>
      <c r="G2415" t="s">
        <v>50</v>
      </c>
      <c r="H2415" t="s">
        <v>38</v>
      </c>
      <c r="I2415" t="s">
        <v>39</v>
      </c>
      <c r="J2415" t="s">
        <v>17756</v>
      </c>
      <c r="K2415" t="s">
        <v>17757</v>
      </c>
      <c r="L2415" s="66">
        <v>30</v>
      </c>
      <c r="M2415" s="66">
        <v>0</v>
      </c>
      <c r="N2415" t="s">
        <v>38</v>
      </c>
      <c r="O2415" t="s">
        <v>5844</v>
      </c>
      <c r="P2415" t="s">
        <v>41</v>
      </c>
      <c r="Q2415" t="s">
        <v>224</v>
      </c>
      <c r="R2415"/>
      <c r="S2415"/>
      <c r="T2415"/>
      <c r="U2415" s="57">
        <v>46113</v>
      </c>
      <c r="V2415" s="57">
        <v>46142</v>
      </c>
      <c r="W2415" s="65">
        <f t="shared" si="37"/>
        <v>30</v>
      </c>
    </row>
    <row r="2416" spans="1:23" ht="13.5" x14ac:dyDescent="0.25">
      <c r="A2416" t="s">
        <v>3996</v>
      </c>
      <c r="B2416" s="57">
        <v>46113</v>
      </c>
      <c r="C2416" s="57">
        <v>46142</v>
      </c>
      <c r="D2416" t="s">
        <v>11676</v>
      </c>
      <c r="E2416" t="s">
        <v>5869</v>
      </c>
      <c r="F2416" t="s">
        <v>49</v>
      </c>
      <c r="G2416" t="s">
        <v>50</v>
      </c>
      <c r="H2416" t="s">
        <v>38</v>
      </c>
      <c r="I2416" t="s">
        <v>39</v>
      </c>
      <c r="J2416" t="s">
        <v>17756</v>
      </c>
      <c r="K2416" t="s">
        <v>17757</v>
      </c>
      <c r="L2416" s="66">
        <v>30</v>
      </c>
      <c r="M2416" s="66">
        <v>0</v>
      </c>
      <c r="N2416" t="s">
        <v>38</v>
      </c>
      <c r="O2416" t="s">
        <v>5844</v>
      </c>
      <c r="P2416" t="s">
        <v>41</v>
      </c>
      <c r="Q2416" t="s">
        <v>224</v>
      </c>
      <c r="R2416"/>
      <c r="S2416"/>
      <c r="T2416"/>
      <c r="U2416" s="57">
        <v>46113</v>
      </c>
      <c r="V2416" s="57">
        <v>46142</v>
      </c>
      <c r="W2416" s="65">
        <f t="shared" si="37"/>
        <v>30</v>
      </c>
    </row>
    <row r="2417" spans="1:23" ht="13.5" x14ac:dyDescent="0.25">
      <c r="A2417" t="s">
        <v>6189</v>
      </c>
      <c r="B2417" s="57">
        <v>46113</v>
      </c>
      <c r="C2417" s="57">
        <v>46142</v>
      </c>
      <c r="D2417" t="s">
        <v>11676</v>
      </c>
      <c r="E2417" t="s">
        <v>6192</v>
      </c>
      <c r="F2417" t="s">
        <v>49</v>
      </c>
      <c r="G2417" t="s">
        <v>50</v>
      </c>
      <c r="H2417" t="s">
        <v>831</v>
      </c>
      <c r="I2417" t="s">
        <v>39</v>
      </c>
      <c r="J2417" t="s">
        <v>17756</v>
      </c>
      <c r="K2417" t="s">
        <v>17757</v>
      </c>
      <c r="L2417" s="66">
        <v>30</v>
      </c>
      <c r="M2417" s="66">
        <v>0</v>
      </c>
      <c r="N2417" t="s">
        <v>832</v>
      </c>
      <c r="O2417" t="s">
        <v>5844</v>
      </c>
      <c r="P2417" t="s">
        <v>41</v>
      </c>
      <c r="Q2417" t="s">
        <v>224</v>
      </c>
      <c r="R2417"/>
      <c r="S2417"/>
      <c r="T2417"/>
      <c r="U2417" s="57">
        <v>46113</v>
      </c>
      <c r="V2417" s="57">
        <v>46142</v>
      </c>
      <c r="W2417" s="65">
        <f t="shared" si="37"/>
        <v>30</v>
      </c>
    </row>
    <row r="2418" spans="1:23" ht="13.5" x14ac:dyDescent="0.25">
      <c r="A2418" t="s">
        <v>424</v>
      </c>
      <c r="B2418" s="57">
        <v>46113</v>
      </c>
      <c r="C2418" s="57">
        <v>46142</v>
      </c>
      <c r="D2418" t="s">
        <v>11676</v>
      </c>
      <c r="E2418" t="s">
        <v>2028</v>
      </c>
      <c r="F2418" t="s">
        <v>36</v>
      </c>
      <c r="G2418" t="s">
        <v>37</v>
      </c>
      <c r="H2418" t="s">
        <v>159</v>
      </c>
      <c r="I2418" t="s">
        <v>39</v>
      </c>
      <c r="J2418" t="s">
        <v>17833</v>
      </c>
      <c r="K2418" t="s">
        <v>17834</v>
      </c>
      <c r="L2418" s="66">
        <v>30</v>
      </c>
      <c r="M2418" s="66">
        <v>0</v>
      </c>
      <c r="N2418" t="s">
        <v>160</v>
      </c>
      <c r="O2418" t="s">
        <v>1937</v>
      </c>
      <c r="P2418" t="s">
        <v>41</v>
      </c>
      <c r="Q2418" t="s">
        <v>2067</v>
      </c>
      <c r="R2418" t="s">
        <v>12957</v>
      </c>
      <c r="S2418" t="s">
        <v>12958</v>
      </c>
      <c r="T2418" t="s">
        <v>160</v>
      </c>
      <c r="U2418" s="57">
        <v>46113</v>
      </c>
      <c r="V2418" s="57">
        <v>46142</v>
      </c>
      <c r="W2418" s="65">
        <f t="shared" si="37"/>
        <v>30</v>
      </c>
    </row>
    <row r="2419" spans="1:23" ht="13.5" x14ac:dyDescent="0.25">
      <c r="A2419" t="s">
        <v>4005</v>
      </c>
      <c r="B2419" s="57">
        <v>46113</v>
      </c>
      <c r="C2419" s="57">
        <v>46142</v>
      </c>
      <c r="D2419" t="s">
        <v>11676</v>
      </c>
      <c r="E2419" t="s">
        <v>4009</v>
      </c>
      <c r="F2419" t="s">
        <v>49</v>
      </c>
      <c r="G2419" t="s">
        <v>50</v>
      </c>
      <c r="H2419" t="s">
        <v>38</v>
      </c>
      <c r="I2419" t="s">
        <v>39</v>
      </c>
      <c r="J2419" t="s">
        <v>17756</v>
      </c>
      <c r="K2419" t="s">
        <v>17757</v>
      </c>
      <c r="L2419" s="66">
        <v>30</v>
      </c>
      <c r="M2419" s="66">
        <v>0</v>
      </c>
      <c r="N2419" t="s">
        <v>38</v>
      </c>
      <c r="O2419" t="s">
        <v>3979</v>
      </c>
      <c r="P2419" t="s">
        <v>41</v>
      </c>
      <c r="Q2419" t="s">
        <v>224</v>
      </c>
      <c r="R2419"/>
      <c r="S2419"/>
      <c r="T2419"/>
      <c r="U2419" s="57">
        <v>46113</v>
      </c>
      <c r="V2419" s="57">
        <v>46142</v>
      </c>
      <c r="W2419" s="65">
        <f t="shared" si="37"/>
        <v>30</v>
      </c>
    </row>
    <row r="2420" spans="1:23" ht="13.5" x14ac:dyDescent="0.25">
      <c r="A2420" t="s">
        <v>4843</v>
      </c>
      <c r="B2420" s="57">
        <v>46113</v>
      </c>
      <c r="C2420" s="57">
        <v>46142</v>
      </c>
      <c r="D2420" t="s">
        <v>11676</v>
      </c>
      <c r="E2420" t="s">
        <v>6195</v>
      </c>
      <c r="F2420" t="s">
        <v>49</v>
      </c>
      <c r="G2420" t="s">
        <v>50</v>
      </c>
      <c r="H2420" t="s">
        <v>831</v>
      </c>
      <c r="I2420" t="s">
        <v>39</v>
      </c>
      <c r="J2420" t="s">
        <v>17756</v>
      </c>
      <c r="K2420" t="s">
        <v>17757</v>
      </c>
      <c r="L2420" s="66">
        <v>30</v>
      </c>
      <c r="M2420" s="66">
        <v>0</v>
      </c>
      <c r="N2420" t="s">
        <v>832</v>
      </c>
      <c r="O2420" t="s">
        <v>5844</v>
      </c>
      <c r="P2420" t="s">
        <v>41</v>
      </c>
      <c r="Q2420" t="s">
        <v>224</v>
      </c>
      <c r="R2420"/>
      <c r="S2420"/>
      <c r="T2420"/>
      <c r="U2420" s="57">
        <v>46113</v>
      </c>
      <c r="V2420" s="57">
        <v>46142</v>
      </c>
      <c r="W2420" s="65">
        <f t="shared" si="37"/>
        <v>30</v>
      </c>
    </row>
    <row r="2421" spans="1:23" ht="13.5" x14ac:dyDescent="0.25">
      <c r="A2421" t="s">
        <v>2033</v>
      </c>
      <c r="B2421" s="57">
        <v>46113</v>
      </c>
      <c r="C2421" s="57">
        <v>46142</v>
      </c>
      <c r="D2421" t="s">
        <v>11676</v>
      </c>
      <c r="E2421" t="s">
        <v>4341</v>
      </c>
      <c r="F2421" t="s">
        <v>49</v>
      </c>
      <c r="G2421" t="s">
        <v>50</v>
      </c>
      <c r="H2421" t="s">
        <v>159</v>
      </c>
      <c r="I2421" t="s">
        <v>39</v>
      </c>
      <c r="J2421" t="s">
        <v>17756</v>
      </c>
      <c r="K2421" t="s">
        <v>17757</v>
      </c>
      <c r="L2421" s="66">
        <v>30</v>
      </c>
      <c r="M2421" s="66">
        <v>0</v>
      </c>
      <c r="N2421" t="s">
        <v>160</v>
      </c>
      <c r="O2421" t="s">
        <v>3979</v>
      </c>
      <c r="P2421" t="s">
        <v>41</v>
      </c>
      <c r="Q2421" t="s">
        <v>224</v>
      </c>
      <c r="R2421"/>
      <c r="S2421"/>
      <c r="T2421"/>
      <c r="U2421" s="57">
        <v>46113</v>
      </c>
      <c r="V2421" s="57">
        <v>46142</v>
      </c>
      <c r="W2421" s="65">
        <f t="shared" si="37"/>
        <v>30</v>
      </c>
    </row>
    <row r="2422" spans="1:23" ht="13.5" x14ac:dyDescent="0.25">
      <c r="A2422" t="s">
        <v>5885</v>
      </c>
      <c r="B2422" s="57">
        <v>46113</v>
      </c>
      <c r="C2422" s="57">
        <v>46142</v>
      </c>
      <c r="D2422" t="s">
        <v>11676</v>
      </c>
      <c r="E2422" t="s">
        <v>5889</v>
      </c>
      <c r="F2422" t="s">
        <v>49</v>
      </c>
      <c r="G2422" t="s">
        <v>50</v>
      </c>
      <c r="H2422" t="s">
        <v>38</v>
      </c>
      <c r="I2422" t="s">
        <v>39</v>
      </c>
      <c r="J2422" t="s">
        <v>17756</v>
      </c>
      <c r="K2422" t="s">
        <v>17757</v>
      </c>
      <c r="L2422" s="66">
        <v>30</v>
      </c>
      <c r="M2422" s="66">
        <v>0</v>
      </c>
      <c r="N2422" t="s">
        <v>38</v>
      </c>
      <c r="O2422" t="s">
        <v>5844</v>
      </c>
      <c r="P2422" t="s">
        <v>41</v>
      </c>
      <c r="Q2422" t="s">
        <v>224</v>
      </c>
      <c r="R2422"/>
      <c r="S2422"/>
      <c r="T2422"/>
      <c r="U2422" s="57">
        <v>46113</v>
      </c>
      <c r="V2422" s="57">
        <v>46142</v>
      </c>
      <c r="W2422" s="65">
        <f t="shared" si="37"/>
        <v>30</v>
      </c>
    </row>
    <row r="2423" spans="1:23" ht="13.5" x14ac:dyDescent="0.25">
      <c r="A2423" t="s">
        <v>5891</v>
      </c>
      <c r="B2423" s="57">
        <v>46113</v>
      </c>
      <c r="C2423" s="57">
        <v>46142</v>
      </c>
      <c r="D2423" t="s">
        <v>11676</v>
      </c>
      <c r="E2423" t="s">
        <v>5894</v>
      </c>
      <c r="F2423" t="s">
        <v>49</v>
      </c>
      <c r="G2423" t="s">
        <v>50</v>
      </c>
      <c r="H2423" t="s">
        <v>38</v>
      </c>
      <c r="I2423" t="s">
        <v>39</v>
      </c>
      <c r="J2423" t="s">
        <v>17756</v>
      </c>
      <c r="K2423" t="s">
        <v>17757</v>
      </c>
      <c r="L2423" s="66">
        <v>30</v>
      </c>
      <c r="M2423" s="66">
        <v>0</v>
      </c>
      <c r="N2423" t="s">
        <v>38</v>
      </c>
      <c r="O2423" t="s">
        <v>5844</v>
      </c>
      <c r="P2423" t="s">
        <v>41</v>
      </c>
      <c r="Q2423" t="s">
        <v>224</v>
      </c>
      <c r="R2423"/>
      <c r="S2423"/>
      <c r="T2423"/>
      <c r="U2423" s="57">
        <v>46113</v>
      </c>
      <c r="V2423" s="57">
        <v>46142</v>
      </c>
      <c r="W2423" s="65">
        <f t="shared" si="37"/>
        <v>30</v>
      </c>
    </row>
    <row r="2424" spans="1:23" ht="13.5" x14ac:dyDescent="0.25">
      <c r="A2424" t="s">
        <v>1328</v>
      </c>
      <c r="B2424" s="57">
        <v>46113</v>
      </c>
      <c r="C2424" s="57">
        <v>46142</v>
      </c>
      <c r="D2424" t="s">
        <v>11676</v>
      </c>
      <c r="E2424" t="s">
        <v>4354</v>
      </c>
      <c r="F2424" t="s">
        <v>49</v>
      </c>
      <c r="G2424" t="s">
        <v>50</v>
      </c>
      <c r="H2424" t="s">
        <v>159</v>
      </c>
      <c r="I2424" t="s">
        <v>39</v>
      </c>
      <c r="J2424" t="s">
        <v>17756</v>
      </c>
      <c r="K2424" t="s">
        <v>17757</v>
      </c>
      <c r="L2424" s="66">
        <v>30</v>
      </c>
      <c r="M2424" s="66">
        <v>0</v>
      </c>
      <c r="N2424" t="s">
        <v>160</v>
      </c>
      <c r="O2424" t="s">
        <v>3979</v>
      </c>
      <c r="P2424" t="s">
        <v>41</v>
      </c>
      <c r="Q2424" t="s">
        <v>224</v>
      </c>
      <c r="R2424"/>
      <c r="S2424"/>
      <c r="T2424"/>
      <c r="U2424" s="57">
        <v>46113</v>
      </c>
      <c r="V2424" s="57">
        <v>46142</v>
      </c>
      <c r="W2424" s="65">
        <f t="shared" si="37"/>
        <v>30</v>
      </c>
    </row>
    <row r="2425" spans="1:23" ht="13.5" x14ac:dyDescent="0.25">
      <c r="A2425" t="s">
        <v>4852</v>
      </c>
      <c r="B2425" s="57">
        <v>46113</v>
      </c>
      <c r="C2425" s="57">
        <v>46142</v>
      </c>
      <c r="D2425" t="s">
        <v>11676</v>
      </c>
      <c r="E2425" t="s">
        <v>4856</v>
      </c>
      <c r="F2425" t="s">
        <v>49</v>
      </c>
      <c r="G2425" t="s">
        <v>50</v>
      </c>
      <c r="H2425" t="s">
        <v>831</v>
      </c>
      <c r="I2425" t="s">
        <v>39</v>
      </c>
      <c r="J2425" t="s">
        <v>17756</v>
      </c>
      <c r="K2425" t="s">
        <v>17757</v>
      </c>
      <c r="L2425" s="66">
        <v>30</v>
      </c>
      <c r="M2425" s="66">
        <v>0</v>
      </c>
      <c r="N2425" t="s">
        <v>832</v>
      </c>
      <c r="O2425" t="s">
        <v>4840</v>
      </c>
      <c r="P2425" t="s">
        <v>41</v>
      </c>
      <c r="Q2425" t="s">
        <v>224</v>
      </c>
      <c r="R2425"/>
      <c r="S2425"/>
      <c r="T2425"/>
      <c r="U2425" s="57">
        <v>46113</v>
      </c>
      <c r="V2425" s="57">
        <v>46142</v>
      </c>
      <c r="W2425" s="65">
        <f t="shared" si="37"/>
        <v>30</v>
      </c>
    </row>
    <row r="2426" spans="1:23" ht="13.5" x14ac:dyDescent="0.25">
      <c r="A2426" t="s">
        <v>5904</v>
      </c>
      <c r="B2426" s="57">
        <v>46113</v>
      </c>
      <c r="C2426" s="57">
        <v>46142</v>
      </c>
      <c r="D2426" t="s">
        <v>11676</v>
      </c>
      <c r="E2426" t="s">
        <v>5908</v>
      </c>
      <c r="F2426" t="s">
        <v>49</v>
      </c>
      <c r="G2426" t="s">
        <v>50</v>
      </c>
      <c r="H2426" t="s">
        <v>38</v>
      </c>
      <c r="I2426" t="s">
        <v>39</v>
      </c>
      <c r="J2426" t="s">
        <v>17756</v>
      </c>
      <c r="K2426" t="s">
        <v>17757</v>
      </c>
      <c r="L2426" s="66">
        <v>30</v>
      </c>
      <c r="M2426" s="66">
        <v>0</v>
      </c>
      <c r="N2426" t="s">
        <v>38</v>
      </c>
      <c r="O2426" t="s">
        <v>5844</v>
      </c>
      <c r="P2426" t="s">
        <v>41</v>
      </c>
      <c r="Q2426" t="s">
        <v>224</v>
      </c>
      <c r="R2426"/>
      <c r="S2426"/>
      <c r="T2426"/>
      <c r="U2426" s="57">
        <v>46113</v>
      </c>
      <c r="V2426" s="57">
        <v>46142</v>
      </c>
      <c r="W2426" s="65">
        <f t="shared" si="37"/>
        <v>30</v>
      </c>
    </row>
    <row r="2427" spans="1:23" ht="13.5" x14ac:dyDescent="0.25">
      <c r="A2427" t="s">
        <v>5915</v>
      </c>
      <c r="B2427" s="57">
        <v>46113</v>
      </c>
      <c r="C2427" s="57">
        <v>46142</v>
      </c>
      <c r="D2427" t="s">
        <v>11676</v>
      </c>
      <c r="E2427" t="s">
        <v>5919</v>
      </c>
      <c r="F2427" t="s">
        <v>49</v>
      </c>
      <c r="G2427" t="s">
        <v>50</v>
      </c>
      <c r="H2427" t="s">
        <v>38</v>
      </c>
      <c r="I2427" t="s">
        <v>39</v>
      </c>
      <c r="J2427" t="s">
        <v>17756</v>
      </c>
      <c r="K2427" t="s">
        <v>17757</v>
      </c>
      <c r="L2427" s="66">
        <v>30</v>
      </c>
      <c r="M2427" s="66">
        <v>0</v>
      </c>
      <c r="N2427" t="s">
        <v>38</v>
      </c>
      <c r="O2427" t="s">
        <v>5844</v>
      </c>
      <c r="P2427" t="s">
        <v>41</v>
      </c>
      <c r="Q2427" t="s">
        <v>224</v>
      </c>
      <c r="R2427"/>
      <c r="S2427"/>
      <c r="T2427"/>
      <c r="U2427" s="57">
        <v>46113</v>
      </c>
      <c r="V2427" s="57">
        <v>46142</v>
      </c>
      <c r="W2427" s="65">
        <f t="shared" si="37"/>
        <v>30</v>
      </c>
    </row>
    <row r="2428" spans="1:23" ht="13.5" x14ac:dyDescent="0.25">
      <c r="A2428" t="s">
        <v>2491</v>
      </c>
      <c r="B2428" s="57">
        <v>46113</v>
      </c>
      <c r="C2428" s="57">
        <v>46142</v>
      </c>
      <c r="D2428" t="s">
        <v>11676</v>
      </c>
      <c r="E2428" t="s">
        <v>4362</v>
      </c>
      <c r="F2428" t="s">
        <v>49</v>
      </c>
      <c r="G2428" t="s">
        <v>50</v>
      </c>
      <c r="H2428" t="s">
        <v>159</v>
      </c>
      <c r="I2428" t="s">
        <v>39</v>
      </c>
      <c r="J2428" t="s">
        <v>17756</v>
      </c>
      <c r="K2428" t="s">
        <v>17757</v>
      </c>
      <c r="L2428" s="66">
        <v>30</v>
      </c>
      <c r="M2428" s="66">
        <v>0</v>
      </c>
      <c r="N2428" t="s">
        <v>160</v>
      </c>
      <c r="O2428" t="s">
        <v>3979</v>
      </c>
      <c r="P2428" t="s">
        <v>41</v>
      </c>
      <c r="Q2428" t="s">
        <v>224</v>
      </c>
      <c r="R2428"/>
      <c r="S2428"/>
      <c r="T2428"/>
      <c r="U2428" s="57">
        <v>46113</v>
      </c>
      <c r="V2428" s="57">
        <v>46142</v>
      </c>
      <c r="W2428" s="65">
        <f t="shared" si="37"/>
        <v>30</v>
      </c>
    </row>
    <row r="2429" spans="1:23" ht="13.5" x14ac:dyDescent="0.25">
      <c r="A2429" t="s">
        <v>367</v>
      </c>
      <c r="B2429" s="57">
        <v>46113</v>
      </c>
      <c r="C2429" s="57">
        <v>46142</v>
      </c>
      <c r="D2429" t="s">
        <v>11676</v>
      </c>
      <c r="E2429" t="s">
        <v>4041</v>
      </c>
      <c r="F2429" t="s">
        <v>49</v>
      </c>
      <c r="G2429" t="s">
        <v>50</v>
      </c>
      <c r="H2429" t="s">
        <v>38</v>
      </c>
      <c r="I2429" t="s">
        <v>39</v>
      </c>
      <c r="J2429" t="s">
        <v>17756</v>
      </c>
      <c r="K2429" t="s">
        <v>17757</v>
      </c>
      <c r="L2429" s="66">
        <v>30</v>
      </c>
      <c r="M2429" s="66">
        <v>0</v>
      </c>
      <c r="N2429" t="s">
        <v>38</v>
      </c>
      <c r="O2429" t="s">
        <v>3979</v>
      </c>
      <c r="P2429" t="s">
        <v>41</v>
      </c>
      <c r="Q2429" t="s">
        <v>224</v>
      </c>
      <c r="R2429"/>
      <c r="S2429"/>
      <c r="T2429"/>
      <c r="U2429" s="57">
        <v>46113</v>
      </c>
      <c r="V2429" s="57">
        <v>46142</v>
      </c>
      <c r="W2429" s="65">
        <f t="shared" si="37"/>
        <v>30</v>
      </c>
    </row>
    <row r="2430" spans="1:23" ht="13.5" x14ac:dyDescent="0.25">
      <c r="A2430" t="s">
        <v>1944</v>
      </c>
      <c r="B2430" s="57">
        <v>46113</v>
      </c>
      <c r="C2430" s="57">
        <v>46142</v>
      </c>
      <c r="D2430" t="s">
        <v>11676</v>
      </c>
      <c r="E2430" t="s">
        <v>4049</v>
      </c>
      <c r="F2430" t="s">
        <v>49</v>
      </c>
      <c r="G2430" t="s">
        <v>50</v>
      </c>
      <c r="H2430" t="s">
        <v>38</v>
      </c>
      <c r="I2430" t="s">
        <v>39</v>
      </c>
      <c r="J2430" t="s">
        <v>17756</v>
      </c>
      <c r="K2430" t="s">
        <v>17757</v>
      </c>
      <c r="L2430" s="66">
        <v>30</v>
      </c>
      <c r="M2430" s="66">
        <v>0</v>
      </c>
      <c r="N2430" t="s">
        <v>38</v>
      </c>
      <c r="O2430" t="s">
        <v>3979</v>
      </c>
      <c r="P2430" t="s">
        <v>41</v>
      </c>
      <c r="Q2430" t="s">
        <v>224</v>
      </c>
      <c r="R2430"/>
      <c r="S2430"/>
      <c r="T2430"/>
      <c r="U2430" s="57">
        <v>46113</v>
      </c>
      <c r="V2430" s="57">
        <v>46142</v>
      </c>
      <c r="W2430" s="65">
        <f t="shared" si="37"/>
        <v>30</v>
      </c>
    </row>
    <row r="2431" spans="1:23" ht="13.5" x14ac:dyDescent="0.25">
      <c r="A2431" t="s">
        <v>796</v>
      </c>
      <c r="B2431" s="57">
        <v>46113</v>
      </c>
      <c r="C2431" s="57">
        <v>46142</v>
      </c>
      <c r="D2431" t="s">
        <v>11676</v>
      </c>
      <c r="E2431" t="s">
        <v>800</v>
      </c>
      <c r="F2431" t="s">
        <v>36</v>
      </c>
      <c r="G2431" t="s">
        <v>799</v>
      </c>
      <c r="H2431" t="s">
        <v>793</v>
      </c>
      <c r="I2431" t="s">
        <v>39</v>
      </c>
      <c r="J2431" t="s">
        <v>17833</v>
      </c>
      <c r="K2431" t="s">
        <v>17834</v>
      </c>
      <c r="L2431" s="66">
        <v>30</v>
      </c>
      <c r="M2431" s="66">
        <v>0</v>
      </c>
      <c r="N2431" t="s">
        <v>794</v>
      </c>
      <c r="O2431" t="s">
        <v>734</v>
      </c>
      <c r="P2431" t="s">
        <v>41</v>
      </c>
      <c r="Q2431" t="s">
        <v>805</v>
      </c>
      <c r="R2431" t="s">
        <v>14465</v>
      </c>
      <c r="S2431" t="s">
        <v>14466</v>
      </c>
      <c r="T2431" t="s">
        <v>794</v>
      </c>
      <c r="U2431" s="57">
        <v>46113</v>
      </c>
      <c r="V2431" s="57">
        <v>46142</v>
      </c>
      <c r="W2431" s="65">
        <f t="shared" si="37"/>
        <v>30</v>
      </c>
    </row>
    <row r="2432" spans="1:23" ht="13.5" x14ac:dyDescent="0.25">
      <c r="A2432" t="s">
        <v>4371</v>
      </c>
      <c r="B2432" s="57">
        <v>46113</v>
      </c>
      <c r="C2432" s="57">
        <v>46142</v>
      </c>
      <c r="D2432" t="s">
        <v>11676</v>
      </c>
      <c r="E2432" t="s">
        <v>4372</v>
      </c>
      <c r="F2432" t="s">
        <v>49</v>
      </c>
      <c r="G2432" t="s">
        <v>50</v>
      </c>
      <c r="H2432" t="s">
        <v>159</v>
      </c>
      <c r="I2432" t="s">
        <v>39</v>
      </c>
      <c r="J2432" t="s">
        <v>17756</v>
      </c>
      <c r="K2432" t="s">
        <v>17757</v>
      </c>
      <c r="L2432" s="66">
        <v>30</v>
      </c>
      <c r="M2432" s="66">
        <v>0</v>
      </c>
      <c r="N2432" t="s">
        <v>160</v>
      </c>
      <c r="O2432" t="s">
        <v>3979</v>
      </c>
      <c r="P2432" t="s">
        <v>41</v>
      </c>
      <c r="Q2432" t="s">
        <v>224</v>
      </c>
      <c r="R2432"/>
      <c r="S2432"/>
      <c r="T2432"/>
      <c r="U2432" s="57">
        <v>46113</v>
      </c>
      <c r="V2432" s="57">
        <v>46142</v>
      </c>
      <c r="W2432" s="65">
        <f t="shared" si="37"/>
        <v>30</v>
      </c>
    </row>
    <row r="2433" spans="1:23" ht="13.5" x14ac:dyDescent="0.25">
      <c r="A2433" t="s">
        <v>2261</v>
      </c>
      <c r="B2433" s="57">
        <v>46113</v>
      </c>
      <c r="C2433" s="57">
        <v>46142</v>
      </c>
      <c r="D2433" t="s">
        <v>11676</v>
      </c>
      <c r="E2433" t="s">
        <v>4373</v>
      </c>
      <c r="F2433" t="s">
        <v>49</v>
      </c>
      <c r="G2433" t="s">
        <v>50</v>
      </c>
      <c r="H2433" t="s">
        <v>159</v>
      </c>
      <c r="I2433" t="s">
        <v>39</v>
      </c>
      <c r="J2433" t="s">
        <v>17756</v>
      </c>
      <c r="K2433" t="s">
        <v>17757</v>
      </c>
      <c r="L2433" s="66">
        <v>30</v>
      </c>
      <c r="M2433" s="66">
        <v>0</v>
      </c>
      <c r="N2433" t="s">
        <v>160</v>
      </c>
      <c r="O2433" t="s">
        <v>3979</v>
      </c>
      <c r="P2433" t="s">
        <v>41</v>
      </c>
      <c r="Q2433" t="s">
        <v>224</v>
      </c>
      <c r="R2433"/>
      <c r="S2433"/>
      <c r="T2433"/>
      <c r="U2433" s="57">
        <v>46113</v>
      </c>
      <c r="V2433" s="57">
        <v>46142</v>
      </c>
      <c r="W2433" s="65">
        <f t="shared" si="37"/>
        <v>30</v>
      </c>
    </row>
    <row r="2434" spans="1:23" ht="13.5" x14ac:dyDescent="0.25">
      <c r="A2434" t="s">
        <v>5948</v>
      </c>
      <c r="B2434" s="57">
        <v>46113</v>
      </c>
      <c r="C2434" s="57">
        <v>46142</v>
      </c>
      <c r="D2434" t="s">
        <v>11676</v>
      </c>
      <c r="E2434" t="s">
        <v>5952</v>
      </c>
      <c r="F2434" t="s">
        <v>49</v>
      </c>
      <c r="G2434" t="s">
        <v>50</v>
      </c>
      <c r="H2434" t="s">
        <v>38</v>
      </c>
      <c r="I2434" t="s">
        <v>39</v>
      </c>
      <c r="J2434" t="s">
        <v>17756</v>
      </c>
      <c r="K2434" t="s">
        <v>17757</v>
      </c>
      <c r="L2434" s="66">
        <v>30</v>
      </c>
      <c r="M2434" s="66">
        <v>0</v>
      </c>
      <c r="N2434" t="s">
        <v>38</v>
      </c>
      <c r="O2434" t="s">
        <v>5844</v>
      </c>
      <c r="P2434" t="s">
        <v>41</v>
      </c>
      <c r="Q2434" t="s">
        <v>224</v>
      </c>
      <c r="R2434"/>
      <c r="S2434"/>
      <c r="T2434"/>
      <c r="U2434" s="57">
        <v>46113</v>
      </c>
      <c r="V2434" s="57">
        <v>46142</v>
      </c>
      <c r="W2434" s="65">
        <f t="shared" si="37"/>
        <v>30</v>
      </c>
    </row>
    <row r="2435" spans="1:23" ht="13.5" x14ac:dyDescent="0.25">
      <c r="A2435" t="s">
        <v>9591</v>
      </c>
      <c r="B2435" s="57">
        <v>46113</v>
      </c>
      <c r="C2435" s="57">
        <v>46142</v>
      </c>
      <c r="D2435" t="s">
        <v>11676</v>
      </c>
      <c r="E2435" t="s">
        <v>10153</v>
      </c>
      <c r="F2435" t="s">
        <v>36</v>
      </c>
      <c r="G2435" t="s">
        <v>100</v>
      </c>
      <c r="H2435" t="s">
        <v>45</v>
      </c>
      <c r="I2435" t="s">
        <v>39</v>
      </c>
      <c r="J2435" t="s">
        <v>17833</v>
      </c>
      <c r="K2435" t="s">
        <v>17834</v>
      </c>
      <c r="L2435" s="66">
        <v>30</v>
      </c>
      <c r="M2435" s="66">
        <v>0</v>
      </c>
      <c r="N2435" t="s">
        <v>46</v>
      </c>
      <c r="O2435" t="s">
        <v>10143</v>
      </c>
      <c r="P2435" t="s">
        <v>10121</v>
      </c>
      <c r="Q2435" t="s">
        <v>10159</v>
      </c>
      <c r="R2435" t="s">
        <v>12295</v>
      </c>
      <c r="S2435" t="s">
        <v>12296</v>
      </c>
      <c r="T2435" t="s">
        <v>46</v>
      </c>
      <c r="U2435" s="57">
        <v>46113</v>
      </c>
      <c r="V2435" s="57">
        <v>46142</v>
      </c>
      <c r="W2435" s="65">
        <f t="shared" ref="W2435:W2498" si="38">(V2435-U2435)+1</f>
        <v>30</v>
      </c>
    </row>
    <row r="2436" spans="1:23" ht="13.5" x14ac:dyDescent="0.25">
      <c r="A2436" t="s">
        <v>4384</v>
      </c>
      <c r="B2436" s="57">
        <v>46113</v>
      </c>
      <c r="C2436" s="57">
        <v>46142</v>
      </c>
      <c r="D2436" t="s">
        <v>11676</v>
      </c>
      <c r="E2436" t="s">
        <v>4385</v>
      </c>
      <c r="F2436" t="s">
        <v>49</v>
      </c>
      <c r="G2436" t="s">
        <v>50</v>
      </c>
      <c r="H2436" t="s">
        <v>159</v>
      </c>
      <c r="I2436" t="s">
        <v>39</v>
      </c>
      <c r="J2436" t="s">
        <v>17756</v>
      </c>
      <c r="K2436" t="s">
        <v>17757</v>
      </c>
      <c r="L2436" s="66">
        <v>30</v>
      </c>
      <c r="M2436" s="66">
        <v>0</v>
      </c>
      <c r="N2436" t="s">
        <v>160</v>
      </c>
      <c r="O2436" t="s">
        <v>3979</v>
      </c>
      <c r="P2436" t="s">
        <v>41</v>
      </c>
      <c r="Q2436" t="s">
        <v>224</v>
      </c>
      <c r="R2436"/>
      <c r="S2436"/>
      <c r="T2436"/>
      <c r="U2436" s="57">
        <v>46113</v>
      </c>
      <c r="V2436" s="57">
        <v>46142</v>
      </c>
      <c r="W2436" s="65">
        <f t="shared" si="38"/>
        <v>30</v>
      </c>
    </row>
    <row r="2437" spans="1:23" ht="13.5" x14ac:dyDescent="0.25">
      <c r="A2437" t="s">
        <v>1667</v>
      </c>
      <c r="B2437" s="57">
        <v>46113</v>
      </c>
      <c r="C2437" s="57">
        <v>46142</v>
      </c>
      <c r="D2437" t="s">
        <v>11676</v>
      </c>
      <c r="E2437" t="s">
        <v>4076</v>
      </c>
      <c r="F2437" t="s">
        <v>49</v>
      </c>
      <c r="G2437" t="s">
        <v>50</v>
      </c>
      <c r="H2437" t="s">
        <v>38</v>
      </c>
      <c r="I2437" t="s">
        <v>39</v>
      </c>
      <c r="J2437" t="s">
        <v>17756</v>
      </c>
      <c r="K2437" t="s">
        <v>17757</v>
      </c>
      <c r="L2437" s="66">
        <v>30</v>
      </c>
      <c r="M2437" s="66">
        <v>0</v>
      </c>
      <c r="N2437" t="s">
        <v>38</v>
      </c>
      <c r="O2437" t="s">
        <v>3979</v>
      </c>
      <c r="P2437" t="s">
        <v>41</v>
      </c>
      <c r="Q2437" t="s">
        <v>224</v>
      </c>
      <c r="R2437"/>
      <c r="S2437"/>
      <c r="T2437"/>
      <c r="U2437" s="57">
        <v>46113</v>
      </c>
      <c r="V2437" s="57">
        <v>46142</v>
      </c>
      <c r="W2437" s="65">
        <f t="shared" si="38"/>
        <v>30</v>
      </c>
    </row>
    <row r="2438" spans="1:23" ht="13.5" x14ac:dyDescent="0.25">
      <c r="A2438" t="s">
        <v>4078</v>
      </c>
      <c r="B2438" s="57">
        <v>46113</v>
      </c>
      <c r="C2438" s="57">
        <v>46142</v>
      </c>
      <c r="D2438" t="s">
        <v>11676</v>
      </c>
      <c r="E2438" t="s">
        <v>4081</v>
      </c>
      <c r="F2438" t="s">
        <v>49</v>
      </c>
      <c r="G2438" t="s">
        <v>50</v>
      </c>
      <c r="H2438" t="s">
        <v>38</v>
      </c>
      <c r="I2438" t="s">
        <v>39</v>
      </c>
      <c r="J2438" t="s">
        <v>17756</v>
      </c>
      <c r="K2438" t="s">
        <v>17757</v>
      </c>
      <c r="L2438" s="66">
        <v>30</v>
      </c>
      <c r="M2438" s="66">
        <v>0</v>
      </c>
      <c r="N2438" t="s">
        <v>38</v>
      </c>
      <c r="O2438" t="s">
        <v>3979</v>
      </c>
      <c r="P2438" t="s">
        <v>41</v>
      </c>
      <c r="Q2438" t="s">
        <v>224</v>
      </c>
      <c r="R2438"/>
      <c r="S2438"/>
      <c r="T2438"/>
      <c r="U2438" s="57">
        <v>46113</v>
      </c>
      <c r="V2438" s="57">
        <v>46142</v>
      </c>
      <c r="W2438" s="65">
        <f t="shared" si="38"/>
        <v>30</v>
      </c>
    </row>
    <row r="2439" spans="1:23" ht="13.5" x14ac:dyDescent="0.25">
      <c r="A2439" t="s">
        <v>1657</v>
      </c>
      <c r="B2439" s="57">
        <v>46113</v>
      </c>
      <c r="C2439" s="57">
        <v>46142</v>
      </c>
      <c r="D2439" t="s">
        <v>11676</v>
      </c>
      <c r="E2439" t="s">
        <v>4388</v>
      </c>
      <c r="F2439" t="s">
        <v>49</v>
      </c>
      <c r="G2439" t="s">
        <v>50</v>
      </c>
      <c r="H2439" t="s">
        <v>159</v>
      </c>
      <c r="I2439" t="s">
        <v>39</v>
      </c>
      <c r="J2439" t="s">
        <v>17756</v>
      </c>
      <c r="K2439" t="s">
        <v>17757</v>
      </c>
      <c r="L2439" s="66">
        <v>30</v>
      </c>
      <c r="M2439" s="66">
        <v>0</v>
      </c>
      <c r="N2439" t="s">
        <v>160</v>
      </c>
      <c r="O2439" t="s">
        <v>3979</v>
      </c>
      <c r="P2439" t="s">
        <v>41</v>
      </c>
      <c r="Q2439" t="s">
        <v>224</v>
      </c>
      <c r="R2439"/>
      <c r="S2439"/>
      <c r="T2439"/>
      <c r="U2439" s="57">
        <v>46113</v>
      </c>
      <c r="V2439" s="57">
        <v>46142</v>
      </c>
      <c r="W2439" s="65">
        <f t="shared" si="38"/>
        <v>30</v>
      </c>
    </row>
    <row r="2440" spans="1:23" ht="13.5" x14ac:dyDescent="0.25">
      <c r="A2440" t="s">
        <v>2229</v>
      </c>
      <c r="B2440" s="57">
        <v>46113</v>
      </c>
      <c r="C2440" s="57">
        <v>46142</v>
      </c>
      <c r="D2440" t="s">
        <v>11676</v>
      </c>
      <c r="E2440" t="s">
        <v>4084</v>
      </c>
      <c r="F2440" t="s">
        <v>49</v>
      </c>
      <c r="G2440" t="s">
        <v>50</v>
      </c>
      <c r="H2440" t="s">
        <v>38</v>
      </c>
      <c r="I2440" t="s">
        <v>39</v>
      </c>
      <c r="J2440" t="s">
        <v>17756</v>
      </c>
      <c r="K2440" t="s">
        <v>17757</v>
      </c>
      <c r="L2440" s="66">
        <v>30</v>
      </c>
      <c r="M2440" s="66">
        <v>0</v>
      </c>
      <c r="N2440" t="s">
        <v>38</v>
      </c>
      <c r="O2440" t="s">
        <v>3979</v>
      </c>
      <c r="P2440" t="s">
        <v>41</v>
      </c>
      <c r="Q2440" t="s">
        <v>224</v>
      </c>
      <c r="R2440"/>
      <c r="S2440"/>
      <c r="T2440"/>
      <c r="U2440" s="57">
        <v>46113</v>
      </c>
      <c r="V2440" s="57">
        <v>46142</v>
      </c>
      <c r="W2440" s="65">
        <f t="shared" si="38"/>
        <v>30</v>
      </c>
    </row>
    <row r="2441" spans="1:23" ht="13.5" x14ac:dyDescent="0.25">
      <c r="A2441" t="s">
        <v>2789</v>
      </c>
      <c r="B2441" s="57">
        <v>46113</v>
      </c>
      <c r="C2441" s="57">
        <v>46142</v>
      </c>
      <c r="D2441" t="s">
        <v>11676</v>
      </c>
      <c r="E2441" t="s">
        <v>5714</v>
      </c>
      <c r="F2441" t="s">
        <v>36</v>
      </c>
      <c r="G2441" t="s">
        <v>172</v>
      </c>
      <c r="H2441" t="s">
        <v>159</v>
      </c>
      <c r="I2441" t="s">
        <v>39</v>
      </c>
      <c r="J2441" t="s">
        <v>18377</v>
      </c>
      <c r="K2441" t="s">
        <v>18378</v>
      </c>
      <c r="L2441" s="66">
        <v>30</v>
      </c>
      <c r="M2441" s="66">
        <v>0</v>
      </c>
      <c r="N2441" t="s">
        <v>160</v>
      </c>
      <c r="O2441" t="s">
        <v>5699</v>
      </c>
      <c r="P2441" t="s">
        <v>41</v>
      </c>
      <c r="Q2441" t="s">
        <v>10977</v>
      </c>
      <c r="R2441" t="s">
        <v>17386</v>
      </c>
      <c r="S2441" t="s">
        <v>17387</v>
      </c>
      <c r="T2441" t="s">
        <v>160</v>
      </c>
      <c r="U2441" s="57">
        <v>46113</v>
      </c>
      <c r="V2441" s="57">
        <v>46142</v>
      </c>
      <c r="W2441" s="65">
        <f t="shared" si="38"/>
        <v>30</v>
      </c>
    </row>
    <row r="2442" spans="1:23" ht="13.5" x14ac:dyDescent="0.25">
      <c r="A2442" t="s">
        <v>1628</v>
      </c>
      <c r="B2442" s="57">
        <v>46113</v>
      </c>
      <c r="C2442" s="57">
        <v>46142</v>
      </c>
      <c r="D2442" t="s">
        <v>11676</v>
      </c>
      <c r="E2442" t="s">
        <v>4403</v>
      </c>
      <c r="F2442" t="s">
        <v>49</v>
      </c>
      <c r="G2442" t="s">
        <v>50</v>
      </c>
      <c r="H2442" t="s">
        <v>159</v>
      </c>
      <c r="I2442" t="s">
        <v>39</v>
      </c>
      <c r="J2442" t="s">
        <v>17756</v>
      </c>
      <c r="K2442" t="s">
        <v>17757</v>
      </c>
      <c r="L2442" s="66">
        <v>30</v>
      </c>
      <c r="M2442" s="66">
        <v>0</v>
      </c>
      <c r="N2442" t="s">
        <v>160</v>
      </c>
      <c r="O2442" t="s">
        <v>3979</v>
      </c>
      <c r="P2442" t="s">
        <v>41</v>
      </c>
      <c r="Q2442" t="s">
        <v>224</v>
      </c>
      <c r="R2442"/>
      <c r="S2442"/>
      <c r="T2442"/>
      <c r="U2442" s="57">
        <v>46113</v>
      </c>
      <c r="V2442" s="57">
        <v>46142</v>
      </c>
      <c r="W2442" s="65">
        <f t="shared" si="38"/>
        <v>30</v>
      </c>
    </row>
    <row r="2443" spans="1:23" ht="13.5" x14ac:dyDescent="0.25">
      <c r="A2443" t="s">
        <v>9390</v>
      </c>
      <c r="B2443" s="57">
        <v>46113</v>
      </c>
      <c r="C2443" s="57">
        <v>46142</v>
      </c>
      <c r="D2443" t="s">
        <v>11676</v>
      </c>
      <c r="E2443" t="s">
        <v>9392</v>
      </c>
      <c r="F2443" t="s">
        <v>36</v>
      </c>
      <c r="G2443" t="s">
        <v>100</v>
      </c>
      <c r="H2443" t="s">
        <v>9386</v>
      </c>
      <c r="I2443" t="s">
        <v>39</v>
      </c>
      <c r="J2443" t="s">
        <v>17833</v>
      </c>
      <c r="K2443" t="s">
        <v>17834</v>
      </c>
      <c r="L2443" s="66">
        <v>30</v>
      </c>
      <c r="M2443" s="66">
        <v>0</v>
      </c>
      <c r="N2443" t="s">
        <v>9386</v>
      </c>
      <c r="O2443" t="s">
        <v>9387</v>
      </c>
      <c r="P2443" t="s">
        <v>11678</v>
      </c>
      <c r="Q2443" t="s">
        <v>9388</v>
      </c>
      <c r="R2443" t="s">
        <v>12227</v>
      </c>
      <c r="S2443" t="s">
        <v>12228</v>
      </c>
      <c r="T2443" t="s">
        <v>9386</v>
      </c>
      <c r="U2443" s="57">
        <v>46113</v>
      </c>
      <c r="V2443" s="57">
        <v>46142</v>
      </c>
      <c r="W2443" s="65">
        <f t="shared" si="38"/>
        <v>30</v>
      </c>
    </row>
    <row r="2444" spans="1:23" ht="13.5" x14ac:dyDescent="0.25">
      <c r="A2444" t="s">
        <v>3004</v>
      </c>
      <c r="B2444" s="57">
        <v>46113</v>
      </c>
      <c r="C2444" s="57">
        <v>46142</v>
      </c>
      <c r="D2444" t="s">
        <v>11676</v>
      </c>
      <c r="E2444" t="s">
        <v>4407</v>
      </c>
      <c r="F2444" t="s">
        <v>49</v>
      </c>
      <c r="G2444" t="s">
        <v>50</v>
      </c>
      <c r="H2444" t="s">
        <v>159</v>
      </c>
      <c r="I2444" t="s">
        <v>39</v>
      </c>
      <c r="J2444" t="s">
        <v>17756</v>
      </c>
      <c r="K2444" t="s">
        <v>17757</v>
      </c>
      <c r="L2444" s="66">
        <v>30</v>
      </c>
      <c r="M2444" s="66">
        <v>0</v>
      </c>
      <c r="N2444" t="s">
        <v>160</v>
      </c>
      <c r="O2444" t="s">
        <v>3979</v>
      </c>
      <c r="P2444" t="s">
        <v>41</v>
      </c>
      <c r="Q2444" t="s">
        <v>224</v>
      </c>
      <c r="R2444"/>
      <c r="S2444"/>
      <c r="T2444"/>
      <c r="U2444" s="57">
        <v>46113</v>
      </c>
      <c r="V2444" s="57">
        <v>46142</v>
      </c>
      <c r="W2444" s="65">
        <f t="shared" si="38"/>
        <v>30</v>
      </c>
    </row>
    <row r="2445" spans="1:23" ht="13.5" x14ac:dyDescent="0.25">
      <c r="A2445" t="s">
        <v>539</v>
      </c>
      <c r="B2445" s="57">
        <v>46113</v>
      </c>
      <c r="C2445" s="57">
        <v>46142</v>
      </c>
      <c r="D2445" t="s">
        <v>11676</v>
      </c>
      <c r="E2445" t="s">
        <v>542</v>
      </c>
      <c r="F2445" t="s">
        <v>49</v>
      </c>
      <c r="G2445" t="s">
        <v>50</v>
      </c>
      <c r="H2445" t="s">
        <v>241</v>
      </c>
      <c r="I2445" t="s">
        <v>39</v>
      </c>
      <c r="J2445" t="s">
        <v>17756</v>
      </c>
      <c r="K2445" t="s">
        <v>17757</v>
      </c>
      <c r="L2445" s="66">
        <v>30</v>
      </c>
      <c r="M2445" s="66">
        <v>0</v>
      </c>
      <c r="N2445" t="s">
        <v>242</v>
      </c>
      <c r="O2445" t="s">
        <v>359</v>
      </c>
      <c r="P2445" t="s">
        <v>41</v>
      </c>
      <c r="Q2445" t="s">
        <v>224</v>
      </c>
      <c r="R2445"/>
      <c r="S2445"/>
      <c r="T2445"/>
      <c r="U2445" s="57">
        <v>46113</v>
      </c>
      <c r="V2445" s="57">
        <v>46142</v>
      </c>
      <c r="W2445" s="65">
        <f t="shared" si="38"/>
        <v>30</v>
      </c>
    </row>
    <row r="2446" spans="1:23" ht="13.5" x14ac:dyDescent="0.25">
      <c r="A2446" t="s">
        <v>4904</v>
      </c>
      <c r="B2446" s="57">
        <v>46113</v>
      </c>
      <c r="C2446" s="57">
        <v>46142</v>
      </c>
      <c r="D2446" t="s">
        <v>11676</v>
      </c>
      <c r="E2446" t="s">
        <v>4907</v>
      </c>
      <c r="F2446" t="s">
        <v>49</v>
      </c>
      <c r="G2446" t="s">
        <v>50</v>
      </c>
      <c r="H2446" t="s">
        <v>831</v>
      </c>
      <c r="I2446" t="s">
        <v>39</v>
      </c>
      <c r="J2446" t="s">
        <v>17756</v>
      </c>
      <c r="K2446" t="s">
        <v>17757</v>
      </c>
      <c r="L2446" s="66">
        <v>30</v>
      </c>
      <c r="M2446" s="66">
        <v>0</v>
      </c>
      <c r="N2446" t="s">
        <v>832</v>
      </c>
      <c r="O2446" t="s">
        <v>4840</v>
      </c>
      <c r="P2446" t="s">
        <v>41</v>
      </c>
      <c r="Q2446" t="s">
        <v>224</v>
      </c>
      <c r="R2446"/>
      <c r="S2446"/>
      <c r="T2446"/>
      <c r="U2446" s="57">
        <v>46113</v>
      </c>
      <c r="V2446" s="57">
        <v>46142</v>
      </c>
      <c r="W2446" s="65">
        <f t="shared" si="38"/>
        <v>30</v>
      </c>
    </row>
    <row r="2447" spans="1:23" ht="13.5" x14ac:dyDescent="0.25">
      <c r="A2447" t="s">
        <v>6886</v>
      </c>
      <c r="B2447" s="57">
        <v>46113</v>
      </c>
      <c r="C2447" s="57">
        <v>46142</v>
      </c>
      <c r="D2447" t="s">
        <v>11676</v>
      </c>
      <c r="E2447" t="s">
        <v>6888</v>
      </c>
      <c r="F2447" t="s">
        <v>49</v>
      </c>
      <c r="G2447" t="s">
        <v>50</v>
      </c>
      <c r="H2447" t="s">
        <v>6841</v>
      </c>
      <c r="I2447" t="s">
        <v>39</v>
      </c>
      <c r="J2447" t="s">
        <v>17756</v>
      </c>
      <c r="K2447" t="s">
        <v>17757</v>
      </c>
      <c r="L2447" s="66">
        <v>30</v>
      </c>
      <c r="M2447" s="66">
        <v>0</v>
      </c>
      <c r="N2447" t="s">
        <v>6842</v>
      </c>
      <c r="O2447" t="s">
        <v>6875</v>
      </c>
      <c r="P2447" t="s">
        <v>11679</v>
      </c>
      <c r="Q2447" t="s">
        <v>224</v>
      </c>
      <c r="R2447"/>
      <c r="S2447"/>
      <c r="T2447"/>
      <c r="U2447" s="57">
        <v>46113</v>
      </c>
      <c r="V2447" s="57">
        <v>46142</v>
      </c>
      <c r="W2447" s="65">
        <f t="shared" si="38"/>
        <v>30</v>
      </c>
    </row>
    <row r="2448" spans="1:23" ht="13.5" x14ac:dyDescent="0.25">
      <c r="A2448" t="s">
        <v>4099</v>
      </c>
      <c r="B2448" s="57">
        <v>46113</v>
      </c>
      <c r="C2448" s="57">
        <v>46142</v>
      </c>
      <c r="D2448" t="s">
        <v>11676</v>
      </c>
      <c r="E2448" t="s">
        <v>4100</v>
      </c>
      <c r="F2448" t="s">
        <v>49</v>
      </c>
      <c r="G2448" t="s">
        <v>50</v>
      </c>
      <c r="H2448" t="s">
        <v>38</v>
      </c>
      <c r="I2448" t="s">
        <v>39</v>
      </c>
      <c r="J2448" t="s">
        <v>17756</v>
      </c>
      <c r="K2448" t="s">
        <v>17757</v>
      </c>
      <c r="L2448" s="66">
        <v>30</v>
      </c>
      <c r="M2448" s="66">
        <v>0</v>
      </c>
      <c r="N2448" t="s">
        <v>38</v>
      </c>
      <c r="O2448" t="s">
        <v>3979</v>
      </c>
      <c r="P2448" t="s">
        <v>41</v>
      </c>
      <c r="Q2448" t="s">
        <v>224</v>
      </c>
      <c r="R2448"/>
      <c r="S2448"/>
      <c r="T2448"/>
      <c r="U2448" s="57">
        <v>46113</v>
      </c>
      <c r="V2448" s="57">
        <v>46142</v>
      </c>
      <c r="W2448" s="65">
        <f t="shared" si="38"/>
        <v>30</v>
      </c>
    </row>
    <row r="2449" spans="1:23" ht="13.5" x14ac:dyDescent="0.25">
      <c r="A2449" t="s">
        <v>1281</v>
      </c>
      <c r="B2449" s="57">
        <v>46113</v>
      </c>
      <c r="C2449" s="57">
        <v>46142</v>
      </c>
      <c r="D2449" t="s">
        <v>11676</v>
      </c>
      <c r="E2449" t="s">
        <v>1285</v>
      </c>
      <c r="F2449" t="s">
        <v>36</v>
      </c>
      <c r="G2449" t="s">
        <v>799</v>
      </c>
      <c r="H2449" t="s">
        <v>159</v>
      </c>
      <c r="I2449" t="s">
        <v>39</v>
      </c>
      <c r="J2449" t="s">
        <v>17833</v>
      </c>
      <c r="K2449" t="s">
        <v>17834</v>
      </c>
      <c r="L2449" s="66">
        <v>30</v>
      </c>
      <c r="M2449" s="66">
        <v>0</v>
      </c>
      <c r="N2449" t="s">
        <v>160</v>
      </c>
      <c r="O2449" t="s">
        <v>1251</v>
      </c>
      <c r="P2449" t="s">
        <v>41</v>
      </c>
      <c r="Q2449" t="s">
        <v>1295</v>
      </c>
      <c r="R2449" t="s">
        <v>13345</v>
      </c>
      <c r="S2449" t="s">
        <v>13346</v>
      </c>
      <c r="T2449" t="s">
        <v>717</v>
      </c>
      <c r="U2449" s="57">
        <v>46113</v>
      </c>
      <c r="V2449" s="57">
        <v>46142</v>
      </c>
      <c r="W2449" s="65">
        <f t="shared" si="38"/>
        <v>30</v>
      </c>
    </row>
    <row r="2450" spans="1:23" ht="13.5" x14ac:dyDescent="0.25">
      <c r="A2450" t="s">
        <v>2501</v>
      </c>
      <c r="B2450" s="57">
        <v>46113</v>
      </c>
      <c r="C2450" s="57">
        <v>46142</v>
      </c>
      <c r="D2450" t="s">
        <v>11676</v>
      </c>
      <c r="E2450" t="s">
        <v>4431</v>
      </c>
      <c r="F2450" t="s">
        <v>49</v>
      </c>
      <c r="G2450" t="s">
        <v>50</v>
      </c>
      <c r="H2450" t="s">
        <v>159</v>
      </c>
      <c r="I2450" t="s">
        <v>39</v>
      </c>
      <c r="J2450" t="s">
        <v>17756</v>
      </c>
      <c r="K2450" t="s">
        <v>17757</v>
      </c>
      <c r="L2450" s="66">
        <v>30</v>
      </c>
      <c r="M2450" s="66">
        <v>0</v>
      </c>
      <c r="N2450" t="s">
        <v>160</v>
      </c>
      <c r="O2450" t="s">
        <v>3979</v>
      </c>
      <c r="P2450" t="s">
        <v>41</v>
      </c>
      <c r="Q2450" t="s">
        <v>224</v>
      </c>
      <c r="R2450"/>
      <c r="S2450"/>
      <c r="T2450"/>
      <c r="U2450" s="57">
        <v>46113</v>
      </c>
      <c r="V2450" s="57">
        <v>46142</v>
      </c>
      <c r="W2450" s="65">
        <f t="shared" si="38"/>
        <v>30</v>
      </c>
    </row>
    <row r="2451" spans="1:23" ht="13.5" x14ac:dyDescent="0.25">
      <c r="A2451" t="s">
        <v>142</v>
      </c>
      <c r="B2451" s="57">
        <v>46113</v>
      </c>
      <c r="C2451" s="57">
        <v>46142</v>
      </c>
      <c r="D2451" t="s">
        <v>11676</v>
      </c>
      <c r="E2451" t="s">
        <v>4121</v>
      </c>
      <c r="F2451" t="s">
        <v>49</v>
      </c>
      <c r="G2451" t="s">
        <v>50</v>
      </c>
      <c r="H2451" t="s">
        <v>38</v>
      </c>
      <c r="I2451" t="s">
        <v>39</v>
      </c>
      <c r="J2451" t="s">
        <v>17756</v>
      </c>
      <c r="K2451" t="s">
        <v>17757</v>
      </c>
      <c r="L2451" s="66">
        <v>30</v>
      </c>
      <c r="M2451" s="66">
        <v>0</v>
      </c>
      <c r="N2451" t="s">
        <v>38</v>
      </c>
      <c r="O2451" t="s">
        <v>3979</v>
      </c>
      <c r="P2451" t="s">
        <v>41</v>
      </c>
      <c r="Q2451" t="s">
        <v>224</v>
      </c>
      <c r="R2451"/>
      <c r="S2451"/>
      <c r="T2451"/>
      <c r="U2451" s="57">
        <v>46113</v>
      </c>
      <c r="V2451" s="57">
        <v>46142</v>
      </c>
      <c r="W2451" s="65">
        <f t="shared" si="38"/>
        <v>30</v>
      </c>
    </row>
    <row r="2452" spans="1:23" ht="13.5" x14ac:dyDescent="0.25">
      <c r="A2452" t="s">
        <v>4434</v>
      </c>
      <c r="B2452" s="57">
        <v>46113</v>
      </c>
      <c r="C2452" s="57">
        <v>46142</v>
      </c>
      <c r="D2452" t="s">
        <v>11676</v>
      </c>
      <c r="E2452" t="s">
        <v>4436</v>
      </c>
      <c r="F2452" t="s">
        <v>49</v>
      </c>
      <c r="G2452" t="s">
        <v>50</v>
      </c>
      <c r="H2452" t="s">
        <v>159</v>
      </c>
      <c r="I2452" t="s">
        <v>39</v>
      </c>
      <c r="J2452" t="s">
        <v>17756</v>
      </c>
      <c r="K2452" t="s">
        <v>17757</v>
      </c>
      <c r="L2452" s="66">
        <v>30</v>
      </c>
      <c r="M2452" s="66">
        <v>0</v>
      </c>
      <c r="N2452" t="s">
        <v>160</v>
      </c>
      <c r="O2452" t="s">
        <v>3979</v>
      </c>
      <c r="P2452" t="s">
        <v>41</v>
      </c>
      <c r="Q2452" t="s">
        <v>224</v>
      </c>
      <c r="R2452"/>
      <c r="S2452"/>
      <c r="T2452"/>
      <c r="U2452" s="57">
        <v>46113</v>
      </c>
      <c r="V2452" s="57">
        <v>46142</v>
      </c>
      <c r="W2452" s="65">
        <f t="shared" si="38"/>
        <v>30</v>
      </c>
    </row>
    <row r="2453" spans="1:23" ht="13.5" x14ac:dyDescent="0.25">
      <c r="A2453" t="s">
        <v>4125</v>
      </c>
      <c r="B2453" s="57">
        <v>46113</v>
      </c>
      <c r="C2453" s="57">
        <v>46142</v>
      </c>
      <c r="D2453" t="s">
        <v>11676</v>
      </c>
      <c r="E2453" t="s">
        <v>4126</v>
      </c>
      <c r="F2453" t="s">
        <v>49</v>
      </c>
      <c r="G2453" t="s">
        <v>50</v>
      </c>
      <c r="H2453" t="s">
        <v>38</v>
      </c>
      <c r="I2453" t="s">
        <v>39</v>
      </c>
      <c r="J2453" t="s">
        <v>17756</v>
      </c>
      <c r="K2453" t="s">
        <v>17757</v>
      </c>
      <c r="L2453" s="66">
        <v>30</v>
      </c>
      <c r="M2453" s="66">
        <v>0</v>
      </c>
      <c r="N2453" t="s">
        <v>38</v>
      </c>
      <c r="O2453" t="s">
        <v>3979</v>
      </c>
      <c r="P2453" t="s">
        <v>41</v>
      </c>
      <c r="Q2453" t="s">
        <v>224</v>
      </c>
      <c r="R2453"/>
      <c r="S2453"/>
      <c r="T2453"/>
      <c r="U2453" s="57">
        <v>46113</v>
      </c>
      <c r="V2453" s="57">
        <v>46142</v>
      </c>
      <c r="W2453" s="65">
        <f t="shared" si="38"/>
        <v>30</v>
      </c>
    </row>
    <row r="2454" spans="1:23" ht="13.5" x14ac:dyDescent="0.25">
      <c r="A2454" t="s">
        <v>2239</v>
      </c>
      <c r="B2454" s="57">
        <v>46113</v>
      </c>
      <c r="C2454" s="57">
        <v>46142</v>
      </c>
      <c r="D2454" t="s">
        <v>11676</v>
      </c>
      <c r="E2454" t="s">
        <v>6019</v>
      </c>
      <c r="F2454" t="s">
        <v>49</v>
      </c>
      <c r="G2454" t="s">
        <v>50</v>
      </c>
      <c r="H2454" t="s">
        <v>38</v>
      </c>
      <c r="I2454" t="s">
        <v>39</v>
      </c>
      <c r="J2454" t="s">
        <v>17756</v>
      </c>
      <c r="K2454" t="s">
        <v>17757</v>
      </c>
      <c r="L2454" s="66">
        <v>30</v>
      </c>
      <c r="M2454" s="66">
        <v>0</v>
      </c>
      <c r="N2454" t="s">
        <v>38</v>
      </c>
      <c r="O2454" t="s">
        <v>5844</v>
      </c>
      <c r="P2454" t="s">
        <v>41</v>
      </c>
      <c r="Q2454" t="s">
        <v>224</v>
      </c>
      <c r="R2454"/>
      <c r="S2454"/>
      <c r="T2454"/>
      <c r="U2454" s="57">
        <v>46113</v>
      </c>
      <c r="V2454" s="57">
        <v>46142</v>
      </c>
      <c r="W2454" s="65">
        <f t="shared" si="38"/>
        <v>30</v>
      </c>
    </row>
    <row r="2455" spans="1:23" ht="13.5" x14ac:dyDescent="0.25">
      <c r="A2455" t="s">
        <v>901</v>
      </c>
      <c r="B2455" s="57">
        <v>46113</v>
      </c>
      <c r="C2455" s="57">
        <v>46142</v>
      </c>
      <c r="D2455" t="s">
        <v>11676</v>
      </c>
      <c r="E2455" t="s">
        <v>4129</v>
      </c>
      <c r="F2455" t="s">
        <v>49</v>
      </c>
      <c r="G2455" t="s">
        <v>50</v>
      </c>
      <c r="H2455" t="s">
        <v>38</v>
      </c>
      <c r="I2455" t="s">
        <v>39</v>
      </c>
      <c r="J2455" t="s">
        <v>17756</v>
      </c>
      <c r="K2455" t="s">
        <v>17757</v>
      </c>
      <c r="L2455" s="66">
        <v>30</v>
      </c>
      <c r="M2455" s="66">
        <v>0</v>
      </c>
      <c r="N2455" t="s">
        <v>38</v>
      </c>
      <c r="O2455" t="s">
        <v>3979</v>
      </c>
      <c r="P2455" t="s">
        <v>41</v>
      </c>
      <c r="Q2455" t="s">
        <v>224</v>
      </c>
      <c r="R2455"/>
      <c r="S2455"/>
      <c r="T2455"/>
      <c r="U2455" s="57">
        <v>46113</v>
      </c>
      <c r="V2455" s="57">
        <v>46142</v>
      </c>
      <c r="W2455" s="65">
        <f t="shared" si="38"/>
        <v>30</v>
      </c>
    </row>
    <row r="2456" spans="1:23" ht="13.5" x14ac:dyDescent="0.25">
      <c r="A2456" t="s">
        <v>4439</v>
      </c>
      <c r="B2456" s="57">
        <v>46113</v>
      </c>
      <c r="C2456" s="57">
        <v>46142</v>
      </c>
      <c r="D2456" t="s">
        <v>11676</v>
      </c>
      <c r="E2456" t="s">
        <v>4441</v>
      </c>
      <c r="F2456" t="s">
        <v>49</v>
      </c>
      <c r="G2456" t="s">
        <v>50</v>
      </c>
      <c r="H2456" t="s">
        <v>159</v>
      </c>
      <c r="I2456" t="s">
        <v>39</v>
      </c>
      <c r="J2456" t="s">
        <v>17756</v>
      </c>
      <c r="K2456" t="s">
        <v>17757</v>
      </c>
      <c r="L2456" s="66">
        <v>30</v>
      </c>
      <c r="M2456" s="66">
        <v>0</v>
      </c>
      <c r="N2456" t="s">
        <v>160</v>
      </c>
      <c r="O2456" t="s">
        <v>3979</v>
      </c>
      <c r="P2456" t="s">
        <v>41</v>
      </c>
      <c r="Q2456" t="s">
        <v>224</v>
      </c>
      <c r="R2456"/>
      <c r="S2456"/>
      <c r="T2456"/>
      <c r="U2456" s="57">
        <v>46113</v>
      </c>
      <c r="V2456" s="57">
        <v>46142</v>
      </c>
      <c r="W2456" s="65">
        <f t="shared" si="38"/>
        <v>30</v>
      </c>
    </row>
    <row r="2457" spans="1:23" ht="13.5" x14ac:dyDescent="0.25">
      <c r="A2457" t="s">
        <v>3504</v>
      </c>
      <c r="B2457" s="57">
        <v>46113</v>
      </c>
      <c r="C2457" s="57">
        <v>46142</v>
      </c>
      <c r="D2457" t="s">
        <v>11676</v>
      </c>
      <c r="E2457" t="s">
        <v>4137</v>
      </c>
      <c r="F2457" t="s">
        <v>49</v>
      </c>
      <c r="G2457" t="s">
        <v>50</v>
      </c>
      <c r="H2457" t="s">
        <v>38</v>
      </c>
      <c r="I2457" t="s">
        <v>39</v>
      </c>
      <c r="J2457" t="s">
        <v>17756</v>
      </c>
      <c r="K2457" t="s">
        <v>17757</v>
      </c>
      <c r="L2457" s="66">
        <v>30</v>
      </c>
      <c r="M2457" s="66">
        <v>0</v>
      </c>
      <c r="N2457" t="s">
        <v>38</v>
      </c>
      <c r="O2457" t="s">
        <v>3979</v>
      </c>
      <c r="P2457" t="s">
        <v>41</v>
      </c>
      <c r="Q2457" t="s">
        <v>224</v>
      </c>
      <c r="R2457"/>
      <c r="S2457"/>
      <c r="T2457"/>
      <c r="U2457" s="57">
        <v>46113</v>
      </c>
      <c r="V2457" s="57">
        <v>46142</v>
      </c>
      <c r="W2457" s="65">
        <f t="shared" si="38"/>
        <v>30</v>
      </c>
    </row>
    <row r="2458" spans="1:23" ht="13.5" x14ac:dyDescent="0.25">
      <c r="A2458" t="s">
        <v>2796</v>
      </c>
      <c r="B2458" s="57">
        <v>46113</v>
      </c>
      <c r="C2458" s="57">
        <v>46142</v>
      </c>
      <c r="D2458" t="s">
        <v>11676</v>
      </c>
      <c r="E2458" t="s">
        <v>4444</v>
      </c>
      <c r="F2458" t="s">
        <v>49</v>
      </c>
      <c r="G2458" t="s">
        <v>50</v>
      </c>
      <c r="H2458" t="s">
        <v>159</v>
      </c>
      <c r="I2458" t="s">
        <v>39</v>
      </c>
      <c r="J2458" t="s">
        <v>17756</v>
      </c>
      <c r="K2458" t="s">
        <v>17757</v>
      </c>
      <c r="L2458" s="66">
        <v>30</v>
      </c>
      <c r="M2458" s="66">
        <v>0</v>
      </c>
      <c r="N2458" t="s">
        <v>160</v>
      </c>
      <c r="O2458" t="s">
        <v>3979</v>
      </c>
      <c r="P2458" t="s">
        <v>41</v>
      </c>
      <c r="Q2458" t="s">
        <v>224</v>
      </c>
      <c r="R2458"/>
      <c r="S2458"/>
      <c r="T2458"/>
      <c r="U2458" s="57">
        <v>46113</v>
      </c>
      <c r="V2458" s="57">
        <v>46142</v>
      </c>
      <c r="W2458" s="65">
        <f t="shared" si="38"/>
        <v>30</v>
      </c>
    </row>
    <row r="2459" spans="1:23" ht="13.5" x14ac:dyDescent="0.25">
      <c r="A2459" t="s">
        <v>262</v>
      </c>
      <c r="B2459" s="57">
        <v>46113</v>
      </c>
      <c r="C2459" s="57">
        <v>46142</v>
      </c>
      <c r="D2459" t="s">
        <v>11676</v>
      </c>
      <c r="E2459" t="s">
        <v>350</v>
      </c>
      <c r="F2459" t="s">
        <v>85</v>
      </c>
      <c r="G2459" t="s">
        <v>50</v>
      </c>
      <c r="H2459" t="s">
        <v>241</v>
      </c>
      <c r="I2459" t="s">
        <v>39</v>
      </c>
      <c r="J2459" t="s">
        <v>17756</v>
      </c>
      <c r="K2459" t="s">
        <v>17757</v>
      </c>
      <c r="L2459" s="66">
        <v>30</v>
      </c>
      <c r="M2459" s="66">
        <v>0</v>
      </c>
      <c r="N2459" t="s">
        <v>242</v>
      </c>
      <c r="O2459" t="s">
        <v>283</v>
      </c>
      <c r="P2459" t="s">
        <v>41</v>
      </c>
      <c r="Q2459" t="s">
        <v>224</v>
      </c>
      <c r="R2459"/>
      <c r="S2459"/>
      <c r="T2459"/>
      <c r="U2459" s="57">
        <v>46113</v>
      </c>
      <c r="V2459" s="57">
        <v>46142</v>
      </c>
      <c r="W2459" s="65">
        <f t="shared" si="38"/>
        <v>30</v>
      </c>
    </row>
    <row r="2460" spans="1:23" ht="13.5" x14ac:dyDescent="0.25">
      <c r="A2460" t="s">
        <v>3400</v>
      </c>
      <c r="B2460" s="57">
        <v>46113</v>
      </c>
      <c r="C2460" s="57">
        <v>46142</v>
      </c>
      <c r="D2460" t="s">
        <v>11676</v>
      </c>
      <c r="E2460" t="s">
        <v>4144</v>
      </c>
      <c r="F2460" t="s">
        <v>49</v>
      </c>
      <c r="G2460" t="s">
        <v>50</v>
      </c>
      <c r="H2460" t="s">
        <v>38</v>
      </c>
      <c r="I2460" t="s">
        <v>39</v>
      </c>
      <c r="J2460" t="s">
        <v>17756</v>
      </c>
      <c r="K2460" t="s">
        <v>17757</v>
      </c>
      <c r="L2460" s="66">
        <v>30</v>
      </c>
      <c r="M2460" s="66">
        <v>0</v>
      </c>
      <c r="N2460" t="s">
        <v>38</v>
      </c>
      <c r="O2460" t="s">
        <v>3979</v>
      </c>
      <c r="P2460" t="s">
        <v>41</v>
      </c>
      <c r="Q2460" t="s">
        <v>224</v>
      </c>
      <c r="R2460"/>
      <c r="S2460"/>
      <c r="T2460"/>
      <c r="U2460" s="57">
        <v>46113</v>
      </c>
      <c r="V2460" s="57">
        <v>46142</v>
      </c>
      <c r="W2460" s="65">
        <f t="shared" si="38"/>
        <v>30</v>
      </c>
    </row>
    <row r="2461" spans="1:23" ht="13.5" x14ac:dyDescent="0.25">
      <c r="A2461" t="s">
        <v>351</v>
      </c>
      <c r="B2461" s="57">
        <v>46113</v>
      </c>
      <c r="C2461" s="57">
        <v>46142</v>
      </c>
      <c r="D2461" t="s">
        <v>11676</v>
      </c>
      <c r="E2461" t="s">
        <v>353</v>
      </c>
      <c r="F2461" t="s">
        <v>85</v>
      </c>
      <c r="G2461" t="s">
        <v>50</v>
      </c>
      <c r="H2461" t="s">
        <v>241</v>
      </c>
      <c r="I2461" t="s">
        <v>39</v>
      </c>
      <c r="J2461" t="s">
        <v>17756</v>
      </c>
      <c r="K2461" t="s">
        <v>17757</v>
      </c>
      <c r="L2461" s="66">
        <v>30</v>
      </c>
      <c r="M2461" s="66">
        <v>0</v>
      </c>
      <c r="N2461" t="s">
        <v>242</v>
      </c>
      <c r="O2461" t="s">
        <v>283</v>
      </c>
      <c r="P2461" t="s">
        <v>41</v>
      </c>
      <c r="Q2461" t="s">
        <v>224</v>
      </c>
      <c r="R2461"/>
      <c r="S2461"/>
      <c r="T2461"/>
      <c r="U2461" s="57">
        <v>46113</v>
      </c>
      <c r="V2461" s="57">
        <v>46142</v>
      </c>
      <c r="W2461" s="65">
        <f t="shared" si="38"/>
        <v>30</v>
      </c>
    </row>
    <row r="2462" spans="1:23" ht="13.5" x14ac:dyDescent="0.25">
      <c r="A2462" t="s">
        <v>6602</v>
      </c>
      <c r="B2462" s="57">
        <v>46113</v>
      </c>
      <c r="C2462" s="57">
        <v>46142</v>
      </c>
      <c r="D2462" t="s">
        <v>11676</v>
      </c>
      <c r="E2462" t="s">
        <v>6604</v>
      </c>
      <c r="F2462" t="s">
        <v>49</v>
      </c>
      <c r="G2462" t="s">
        <v>50</v>
      </c>
      <c r="H2462" t="s">
        <v>159</v>
      </c>
      <c r="I2462" t="s">
        <v>39</v>
      </c>
      <c r="J2462" t="s">
        <v>17756</v>
      </c>
      <c r="K2462" t="s">
        <v>17757</v>
      </c>
      <c r="L2462" s="66">
        <v>30</v>
      </c>
      <c r="M2462" s="66">
        <v>0</v>
      </c>
      <c r="N2462" t="s">
        <v>160</v>
      </c>
      <c r="O2462" t="s">
        <v>6565</v>
      </c>
      <c r="P2462" t="s">
        <v>41</v>
      </c>
      <c r="Q2462" t="s">
        <v>224</v>
      </c>
      <c r="R2462"/>
      <c r="S2462"/>
      <c r="T2462"/>
      <c r="U2462" s="57">
        <v>46113</v>
      </c>
      <c r="V2462" s="57">
        <v>46142</v>
      </c>
      <c r="W2462" s="65">
        <f t="shared" si="38"/>
        <v>30</v>
      </c>
    </row>
    <row r="2463" spans="1:23" ht="13.5" x14ac:dyDescent="0.25">
      <c r="A2463" t="s">
        <v>6992</v>
      </c>
      <c r="B2463" s="57">
        <v>46113</v>
      </c>
      <c r="C2463" s="57">
        <v>46142</v>
      </c>
      <c r="D2463" t="s">
        <v>11676</v>
      </c>
      <c r="E2463" t="s">
        <v>6994</v>
      </c>
      <c r="F2463" t="s">
        <v>49</v>
      </c>
      <c r="G2463" t="s">
        <v>50</v>
      </c>
      <c r="H2463" t="s">
        <v>6841</v>
      </c>
      <c r="I2463" t="s">
        <v>39</v>
      </c>
      <c r="J2463" t="s">
        <v>17756</v>
      </c>
      <c r="K2463" t="s">
        <v>17757</v>
      </c>
      <c r="L2463" s="66">
        <v>30</v>
      </c>
      <c r="M2463" s="66">
        <v>0</v>
      </c>
      <c r="N2463" t="s">
        <v>6842</v>
      </c>
      <c r="O2463" t="s">
        <v>6985</v>
      </c>
      <c r="P2463" t="s">
        <v>11679</v>
      </c>
      <c r="Q2463" t="s">
        <v>224</v>
      </c>
      <c r="R2463"/>
      <c r="S2463"/>
      <c r="T2463"/>
      <c r="U2463" s="57">
        <v>46113</v>
      </c>
      <c r="V2463" s="57">
        <v>46142</v>
      </c>
      <c r="W2463" s="65">
        <f t="shared" si="38"/>
        <v>30</v>
      </c>
    </row>
    <row r="2464" spans="1:23" ht="13.5" x14ac:dyDescent="0.25">
      <c r="A2464" t="s">
        <v>9156</v>
      </c>
      <c r="B2464" s="57">
        <v>46113</v>
      </c>
      <c r="C2464" s="57">
        <v>46142</v>
      </c>
      <c r="D2464" t="s">
        <v>11676</v>
      </c>
      <c r="E2464" t="s">
        <v>9160</v>
      </c>
      <c r="F2464" t="s">
        <v>49</v>
      </c>
      <c r="G2464" t="s">
        <v>50</v>
      </c>
      <c r="H2464" t="s">
        <v>831</v>
      </c>
      <c r="I2464" t="s">
        <v>39</v>
      </c>
      <c r="J2464" t="s">
        <v>17756</v>
      </c>
      <c r="K2464" t="s">
        <v>17757</v>
      </c>
      <c r="L2464" s="66">
        <v>30</v>
      </c>
      <c r="M2464" s="66">
        <v>0</v>
      </c>
      <c r="N2464" t="s">
        <v>832</v>
      </c>
      <c r="O2464" t="s">
        <v>833</v>
      </c>
      <c r="P2464" t="s">
        <v>11678</v>
      </c>
      <c r="Q2464" t="s">
        <v>224</v>
      </c>
      <c r="R2464"/>
      <c r="S2464"/>
      <c r="T2464"/>
      <c r="U2464" s="57">
        <v>46113</v>
      </c>
      <c r="V2464" s="57">
        <v>46142</v>
      </c>
      <c r="W2464" s="65">
        <f t="shared" si="38"/>
        <v>30</v>
      </c>
    </row>
    <row r="2465" spans="1:23" ht="13.5" x14ac:dyDescent="0.25">
      <c r="A2465" t="s">
        <v>1881</v>
      </c>
      <c r="B2465" s="57">
        <v>46113</v>
      </c>
      <c r="C2465" s="57">
        <v>46142</v>
      </c>
      <c r="D2465" t="s">
        <v>11676</v>
      </c>
      <c r="E2465" t="s">
        <v>4482</v>
      </c>
      <c r="F2465" t="s">
        <v>171</v>
      </c>
      <c r="G2465" t="s">
        <v>172</v>
      </c>
      <c r="H2465" t="s">
        <v>159</v>
      </c>
      <c r="I2465" t="s">
        <v>39</v>
      </c>
      <c r="J2465" t="s">
        <v>18377</v>
      </c>
      <c r="K2465" t="s">
        <v>18378</v>
      </c>
      <c r="L2465" s="66">
        <v>30</v>
      </c>
      <c r="M2465" s="66">
        <v>0</v>
      </c>
      <c r="N2465" t="s">
        <v>160</v>
      </c>
      <c r="O2465" t="s">
        <v>3979</v>
      </c>
      <c r="P2465" t="s">
        <v>41</v>
      </c>
      <c r="Q2465" t="s">
        <v>2922</v>
      </c>
      <c r="R2465" t="s">
        <v>12049</v>
      </c>
      <c r="S2465" t="s">
        <v>12050</v>
      </c>
      <c r="T2465" t="s">
        <v>160</v>
      </c>
      <c r="U2465" s="57">
        <v>46113</v>
      </c>
      <c r="V2465" s="57">
        <v>46142</v>
      </c>
      <c r="W2465" s="65">
        <f t="shared" si="38"/>
        <v>30</v>
      </c>
    </row>
    <row r="2466" spans="1:23" ht="13.5" x14ac:dyDescent="0.25">
      <c r="A2466" t="s">
        <v>1885</v>
      </c>
      <c r="B2466" s="57">
        <v>46113</v>
      </c>
      <c r="C2466" s="57">
        <v>46142</v>
      </c>
      <c r="D2466" t="s">
        <v>11676</v>
      </c>
      <c r="E2466" t="s">
        <v>5663</v>
      </c>
      <c r="F2466" t="s">
        <v>171</v>
      </c>
      <c r="G2466" t="s">
        <v>172</v>
      </c>
      <c r="H2466" t="s">
        <v>159</v>
      </c>
      <c r="I2466" t="s">
        <v>39</v>
      </c>
      <c r="J2466" t="s">
        <v>18377</v>
      </c>
      <c r="K2466" t="s">
        <v>18378</v>
      </c>
      <c r="L2466" s="66">
        <v>30</v>
      </c>
      <c r="M2466" s="66">
        <v>0</v>
      </c>
      <c r="N2466" t="s">
        <v>160</v>
      </c>
      <c r="O2466" t="s">
        <v>5637</v>
      </c>
      <c r="P2466" t="s">
        <v>41</v>
      </c>
      <c r="Q2466" t="s">
        <v>10876</v>
      </c>
      <c r="R2466" t="s">
        <v>14269</v>
      </c>
      <c r="S2466" t="s">
        <v>14270</v>
      </c>
      <c r="T2466" t="s">
        <v>160</v>
      </c>
      <c r="U2466" s="57">
        <v>46113</v>
      </c>
      <c r="V2466" s="57">
        <v>46142</v>
      </c>
      <c r="W2466" s="65">
        <f t="shared" si="38"/>
        <v>30</v>
      </c>
    </row>
    <row r="2467" spans="1:23" ht="13.5" x14ac:dyDescent="0.25">
      <c r="A2467" t="s">
        <v>9039</v>
      </c>
      <c r="B2467" s="57">
        <v>46113</v>
      </c>
      <c r="C2467" s="57">
        <v>46142</v>
      </c>
      <c r="D2467" t="s">
        <v>11676</v>
      </c>
      <c r="E2467" t="s">
        <v>9043</v>
      </c>
      <c r="F2467" t="s">
        <v>36</v>
      </c>
      <c r="G2467" t="s">
        <v>799</v>
      </c>
      <c r="H2467" t="s">
        <v>8869</v>
      </c>
      <c r="I2467" t="s">
        <v>39</v>
      </c>
      <c r="J2467" t="s">
        <v>17833</v>
      </c>
      <c r="K2467" t="s">
        <v>17834</v>
      </c>
      <c r="L2467" s="66">
        <v>30</v>
      </c>
      <c r="M2467" s="66">
        <v>0</v>
      </c>
      <c r="N2467" t="s">
        <v>8869</v>
      </c>
      <c r="O2467" t="s">
        <v>8821</v>
      </c>
      <c r="P2467" t="s">
        <v>11678</v>
      </c>
      <c r="Q2467" t="s">
        <v>11352</v>
      </c>
      <c r="R2467" t="s">
        <v>14678</v>
      </c>
      <c r="S2467" t="s">
        <v>14679</v>
      </c>
      <c r="T2467" t="s">
        <v>8869</v>
      </c>
      <c r="U2467" s="57">
        <v>46113</v>
      </c>
      <c r="V2467" s="57">
        <v>46142</v>
      </c>
      <c r="W2467" s="65">
        <f t="shared" si="38"/>
        <v>30</v>
      </c>
    </row>
    <row r="2468" spans="1:23" ht="13.5" x14ac:dyDescent="0.25">
      <c r="A2468" t="s">
        <v>2941</v>
      </c>
      <c r="B2468" s="57">
        <v>46113</v>
      </c>
      <c r="C2468" s="57">
        <v>46142</v>
      </c>
      <c r="D2468" t="s">
        <v>11676</v>
      </c>
      <c r="E2468" t="s">
        <v>4501</v>
      </c>
      <c r="F2468" t="s">
        <v>49</v>
      </c>
      <c r="G2468" t="s">
        <v>50</v>
      </c>
      <c r="H2468" t="s">
        <v>159</v>
      </c>
      <c r="I2468" t="s">
        <v>39</v>
      </c>
      <c r="J2468" t="s">
        <v>17756</v>
      </c>
      <c r="K2468" t="s">
        <v>17757</v>
      </c>
      <c r="L2468" s="66">
        <v>30</v>
      </c>
      <c r="M2468" s="66">
        <v>0</v>
      </c>
      <c r="N2468" t="s">
        <v>160</v>
      </c>
      <c r="O2468" t="s">
        <v>3979</v>
      </c>
      <c r="P2468" t="s">
        <v>41</v>
      </c>
      <c r="Q2468" t="s">
        <v>224</v>
      </c>
      <c r="R2468"/>
      <c r="S2468"/>
      <c r="T2468"/>
      <c r="U2468" s="57">
        <v>46113</v>
      </c>
      <c r="V2468" s="57">
        <v>46142</v>
      </c>
      <c r="W2468" s="65">
        <f t="shared" si="38"/>
        <v>30</v>
      </c>
    </row>
    <row r="2469" spans="1:23" ht="13.5" x14ac:dyDescent="0.25">
      <c r="A2469" t="s">
        <v>4503</v>
      </c>
      <c r="B2469" s="57">
        <v>46113</v>
      </c>
      <c r="C2469" s="57">
        <v>46142</v>
      </c>
      <c r="D2469" t="s">
        <v>11676</v>
      </c>
      <c r="E2469" t="s">
        <v>4504</v>
      </c>
      <c r="F2469" t="s">
        <v>49</v>
      </c>
      <c r="G2469" t="s">
        <v>50</v>
      </c>
      <c r="H2469" t="s">
        <v>159</v>
      </c>
      <c r="I2469" t="s">
        <v>39</v>
      </c>
      <c r="J2469" t="s">
        <v>17756</v>
      </c>
      <c r="K2469" t="s">
        <v>17757</v>
      </c>
      <c r="L2469" s="66">
        <v>30</v>
      </c>
      <c r="M2469" s="66">
        <v>0</v>
      </c>
      <c r="N2469" t="s">
        <v>160</v>
      </c>
      <c r="O2469" t="s">
        <v>3979</v>
      </c>
      <c r="P2469" t="s">
        <v>41</v>
      </c>
      <c r="Q2469" t="s">
        <v>224</v>
      </c>
      <c r="R2469"/>
      <c r="S2469"/>
      <c r="T2469"/>
      <c r="U2469" s="57">
        <v>46113</v>
      </c>
      <c r="V2469" s="57">
        <v>46142</v>
      </c>
      <c r="W2469" s="65">
        <f t="shared" si="38"/>
        <v>30</v>
      </c>
    </row>
    <row r="2470" spans="1:23" ht="13.5" x14ac:dyDescent="0.25">
      <c r="A2470" t="s">
        <v>3481</v>
      </c>
      <c r="B2470" s="57">
        <v>46113</v>
      </c>
      <c r="C2470" s="57">
        <v>46142</v>
      </c>
      <c r="D2470" t="s">
        <v>11676</v>
      </c>
      <c r="E2470" t="s">
        <v>4513</v>
      </c>
      <c r="F2470" t="s">
        <v>49</v>
      </c>
      <c r="G2470" t="s">
        <v>50</v>
      </c>
      <c r="H2470" t="s">
        <v>159</v>
      </c>
      <c r="I2470" t="s">
        <v>39</v>
      </c>
      <c r="J2470" t="s">
        <v>17756</v>
      </c>
      <c r="K2470" t="s">
        <v>17757</v>
      </c>
      <c r="L2470" s="66">
        <v>30</v>
      </c>
      <c r="M2470" s="66">
        <v>0</v>
      </c>
      <c r="N2470" t="s">
        <v>160</v>
      </c>
      <c r="O2470" t="s">
        <v>3979</v>
      </c>
      <c r="P2470" t="s">
        <v>41</v>
      </c>
      <c r="Q2470" t="s">
        <v>224</v>
      </c>
      <c r="R2470"/>
      <c r="S2470"/>
      <c r="T2470"/>
      <c r="U2470" s="57">
        <v>46113</v>
      </c>
      <c r="V2470" s="57">
        <v>46142</v>
      </c>
      <c r="W2470" s="65">
        <f t="shared" si="38"/>
        <v>30</v>
      </c>
    </row>
    <row r="2471" spans="1:23" ht="13.5" x14ac:dyDescent="0.25">
      <c r="A2471" t="s">
        <v>982</v>
      </c>
      <c r="B2471" s="57">
        <v>46113</v>
      </c>
      <c r="C2471" s="57">
        <v>46142</v>
      </c>
      <c r="D2471" t="s">
        <v>11676</v>
      </c>
      <c r="E2471" t="s">
        <v>4209</v>
      </c>
      <c r="F2471" t="s">
        <v>49</v>
      </c>
      <c r="G2471" t="s">
        <v>50</v>
      </c>
      <c r="H2471" t="s">
        <v>38</v>
      </c>
      <c r="I2471" t="s">
        <v>39</v>
      </c>
      <c r="J2471" t="s">
        <v>17756</v>
      </c>
      <c r="K2471" t="s">
        <v>17757</v>
      </c>
      <c r="L2471" s="66">
        <v>30</v>
      </c>
      <c r="M2471" s="66">
        <v>0</v>
      </c>
      <c r="N2471" t="s">
        <v>38</v>
      </c>
      <c r="O2471" t="s">
        <v>3979</v>
      </c>
      <c r="P2471" t="s">
        <v>41</v>
      </c>
      <c r="Q2471" t="s">
        <v>224</v>
      </c>
      <c r="R2471"/>
      <c r="S2471"/>
      <c r="T2471"/>
      <c r="U2471" s="57">
        <v>46113</v>
      </c>
      <c r="V2471" s="57">
        <v>46142</v>
      </c>
      <c r="W2471" s="65">
        <f t="shared" si="38"/>
        <v>30</v>
      </c>
    </row>
    <row r="2472" spans="1:23" ht="13.5" x14ac:dyDescent="0.25">
      <c r="A2472" t="s">
        <v>2413</v>
      </c>
      <c r="B2472" s="57">
        <v>46113</v>
      </c>
      <c r="C2472" s="57">
        <v>46142</v>
      </c>
      <c r="D2472" t="s">
        <v>11676</v>
      </c>
      <c r="E2472" t="s">
        <v>4221</v>
      </c>
      <c r="F2472" t="s">
        <v>49</v>
      </c>
      <c r="G2472" t="s">
        <v>50</v>
      </c>
      <c r="H2472" t="s">
        <v>38</v>
      </c>
      <c r="I2472" t="s">
        <v>39</v>
      </c>
      <c r="J2472" t="s">
        <v>17756</v>
      </c>
      <c r="K2472" t="s">
        <v>17757</v>
      </c>
      <c r="L2472" s="66">
        <v>30</v>
      </c>
      <c r="M2472" s="66">
        <v>0</v>
      </c>
      <c r="N2472" t="s">
        <v>38</v>
      </c>
      <c r="O2472" t="s">
        <v>3979</v>
      </c>
      <c r="P2472" t="s">
        <v>41</v>
      </c>
      <c r="Q2472" t="s">
        <v>224</v>
      </c>
      <c r="R2472"/>
      <c r="S2472"/>
      <c r="T2472"/>
      <c r="U2472" s="57">
        <v>46113</v>
      </c>
      <c r="V2472" s="57">
        <v>46142</v>
      </c>
      <c r="W2472" s="65">
        <f t="shared" si="38"/>
        <v>30</v>
      </c>
    </row>
    <row r="2473" spans="1:23" ht="13.5" x14ac:dyDescent="0.25">
      <c r="A2473" t="s">
        <v>4227</v>
      </c>
      <c r="B2473" s="57">
        <v>46113</v>
      </c>
      <c r="C2473" s="57">
        <v>46142</v>
      </c>
      <c r="D2473" t="s">
        <v>11676</v>
      </c>
      <c r="E2473" t="s">
        <v>4228</v>
      </c>
      <c r="F2473" t="s">
        <v>49</v>
      </c>
      <c r="G2473" t="s">
        <v>50</v>
      </c>
      <c r="H2473" t="s">
        <v>38</v>
      </c>
      <c r="I2473" t="s">
        <v>39</v>
      </c>
      <c r="J2473" t="s">
        <v>17756</v>
      </c>
      <c r="K2473" t="s">
        <v>17757</v>
      </c>
      <c r="L2473" s="66">
        <v>30</v>
      </c>
      <c r="M2473" s="66">
        <v>0</v>
      </c>
      <c r="N2473" t="s">
        <v>38</v>
      </c>
      <c r="O2473" t="s">
        <v>3979</v>
      </c>
      <c r="P2473" t="s">
        <v>41</v>
      </c>
      <c r="Q2473" t="s">
        <v>224</v>
      </c>
      <c r="R2473"/>
      <c r="S2473"/>
      <c r="T2473"/>
      <c r="U2473" s="57">
        <v>46113</v>
      </c>
      <c r="V2473" s="57">
        <v>46142</v>
      </c>
      <c r="W2473" s="65">
        <f t="shared" si="38"/>
        <v>30</v>
      </c>
    </row>
    <row r="2474" spans="1:23" ht="13.5" x14ac:dyDescent="0.25">
      <c r="A2474" t="s">
        <v>6118</v>
      </c>
      <c r="B2474" s="57">
        <v>46113</v>
      </c>
      <c r="C2474" s="57">
        <v>46142</v>
      </c>
      <c r="D2474" t="s">
        <v>11676</v>
      </c>
      <c r="E2474" t="s">
        <v>6122</v>
      </c>
      <c r="F2474" t="s">
        <v>49</v>
      </c>
      <c r="G2474" t="s">
        <v>50</v>
      </c>
      <c r="H2474" t="s">
        <v>38</v>
      </c>
      <c r="I2474" t="s">
        <v>39</v>
      </c>
      <c r="J2474" t="s">
        <v>17756</v>
      </c>
      <c r="K2474" t="s">
        <v>17757</v>
      </c>
      <c r="L2474" s="66">
        <v>30</v>
      </c>
      <c r="M2474" s="66">
        <v>0</v>
      </c>
      <c r="N2474" t="s">
        <v>38</v>
      </c>
      <c r="O2474" t="s">
        <v>5844</v>
      </c>
      <c r="P2474" t="s">
        <v>41</v>
      </c>
      <c r="Q2474" t="s">
        <v>224</v>
      </c>
      <c r="R2474"/>
      <c r="S2474"/>
      <c r="T2474"/>
      <c r="U2474" s="57">
        <v>46113</v>
      </c>
      <c r="V2474" s="57">
        <v>46142</v>
      </c>
      <c r="W2474" s="65">
        <f t="shared" si="38"/>
        <v>30</v>
      </c>
    </row>
    <row r="2475" spans="1:23" ht="13.5" x14ac:dyDescent="0.25">
      <c r="A2475" t="s">
        <v>2071</v>
      </c>
      <c r="B2475" s="57">
        <v>46113</v>
      </c>
      <c r="C2475" s="57">
        <v>46142</v>
      </c>
      <c r="D2475" t="s">
        <v>11676</v>
      </c>
      <c r="E2475" t="s">
        <v>2072</v>
      </c>
      <c r="F2475" t="s">
        <v>36</v>
      </c>
      <c r="G2475" t="s">
        <v>59</v>
      </c>
      <c r="H2475" t="s">
        <v>159</v>
      </c>
      <c r="I2475" t="s">
        <v>39</v>
      </c>
      <c r="J2475" t="s">
        <v>17833</v>
      </c>
      <c r="K2475" t="s">
        <v>17834</v>
      </c>
      <c r="L2475" s="66">
        <v>30</v>
      </c>
      <c r="M2475" s="66">
        <v>0</v>
      </c>
      <c r="N2475" t="s">
        <v>160</v>
      </c>
      <c r="O2475" t="s">
        <v>1937</v>
      </c>
      <c r="P2475" t="s">
        <v>41</v>
      </c>
      <c r="Q2475" t="s">
        <v>1337</v>
      </c>
      <c r="R2475" t="s">
        <v>13775</v>
      </c>
      <c r="S2475" t="s">
        <v>13776</v>
      </c>
      <c r="T2475" t="s">
        <v>160</v>
      </c>
      <c r="U2475" s="57">
        <v>46113</v>
      </c>
      <c r="V2475" s="57">
        <v>46142</v>
      </c>
      <c r="W2475" s="65">
        <f t="shared" si="38"/>
        <v>30</v>
      </c>
    </row>
    <row r="2476" spans="1:23" ht="13.5" x14ac:dyDescent="0.25">
      <c r="A2476" t="s">
        <v>3944</v>
      </c>
      <c r="B2476" s="57">
        <v>46113</v>
      </c>
      <c r="C2476" s="57">
        <v>46142</v>
      </c>
      <c r="D2476" t="s">
        <v>11676</v>
      </c>
      <c r="E2476" t="s">
        <v>4246</v>
      </c>
      <c r="F2476" t="s">
        <v>49</v>
      </c>
      <c r="G2476" t="s">
        <v>50</v>
      </c>
      <c r="H2476" t="s">
        <v>38</v>
      </c>
      <c r="I2476" t="s">
        <v>39</v>
      </c>
      <c r="J2476" t="s">
        <v>17756</v>
      </c>
      <c r="K2476" t="s">
        <v>17757</v>
      </c>
      <c r="L2476" s="66">
        <v>30</v>
      </c>
      <c r="M2476" s="66">
        <v>0</v>
      </c>
      <c r="N2476" t="s">
        <v>38</v>
      </c>
      <c r="O2476" t="s">
        <v>3979</v>
      </c>
      <c r="P2476" t="s">
        <v>41</v>
      </c>
      <c r="Q2476" t="s">
        <v>224</v>
      </c>
      <c r="R2476"/>
      <c r="S2476"/>
      <c r="T2476"/>
      <c r="U2476" s="57">
        <v>46113</v>
      </c>
      <c r="V2476" s="57">
        <v>46142</v>
      </c>
      <c r="W2476" s="65">
        <f t="shared" si="38"/>
        <v>30</v>
      </c>
    </row>
    <row r="2477" spans="1:23" ht="13.5" x14ac:dyDescent="0.25">
      <c r="A2477" t="s">
        <v>6135</v>
      </c>
      <c r="B2477" s="57">
        <v>46113</v>
      </c>
      <c r="C2477" s="57">
        <v>46142</v>
      </c>
      <c r="D2477" t="s">
        <v>11676</v>
      </c>
      <c r="E2477" t="s">
        <v>6139</v>
      </c>
      <c r="F2477" t="s">
        <v>49</v>
      </c>
      <c r="G2477" t="s">
        <v>50</v>
      </c>
      <c r="H2477" t="s">
        <v>38</v>
      </c>
      <c r="I2477" t="s">
        <v>39</v>
      </c>
      <c r="J2477" t="s">
        <v>17756</v>
      </c>
      <c r="K2477" t="s">
        <v>17757</v>
      </c>
      <c r="L2477" s="66">
        <v>30</v>
      </c>
      <c r="M2477" s="66">
        <v>0</v>
      </c>
      <c r="N2477" t="s">
        <v>38</v>
      </c>
      <c r="O2477" t="s">
        <v>5844</v>
      </c>
      <c r="P2477" t="s">
        <v>41</v>
      </c>
      <c r="Q2477" t="s">
        <v>224</v>
      </c>
      <c r="R2477"/>
      <c r="S2477"/>
      <c r="T2477"/>
      <c r="U2477" s="57">
        <v>46113</v>
      </c>
      <c r="V2477" s="57">
        <v>46142</v>
      </c>
      <c r="W2477" s="65">
        <f t="shared" si="38"/>
        <v>30</v>
      </c>
    </row>
    <row r="2478" spans="1:23" ht="13.5" x14ac:dyDescent="0.25">
      <c r="A2478" t="s">
        <v>5012</v>
      </c>
      <c r="B2478" s="57">
        <v>46113</v>
      </c>
      <c r="C2478" s="57">
        <v>46142</v>
      </c>
      <c r="D2478" t="s">
        <v>11676</v>
      </c>
      <c r="E2478" t="s">
        <v>5015</v>
      </c>
      <c r="F2478" t="s">
        <v>49</v>
      </c>
      <c r="G2478" t="s">
        <v>50</v>
      </c>
      <c r="H2478" t="s">
        <v>831</v>
      </c>
      <c r="I2478" t="s">
        <v>39</v>
      </c>
      <c r="J2478" t="s">
        <v>17756</v>
      </c>
      <c r="K2478" t="s">
        <v>17757</v>
      </c>
      <c r="L2478" s="66">
        <v>30</v>
      </c>
      <c r="M2478" s="66">
        <v>0</v>
      </c>
      <c r="N2478" t="s">
        <v>832</v>
      </c>
      <c r="O2478" t="s">
        <v>4840</v>
      </c>
      <c r="P2478" t="s">
        <v>41</v>
      </c>
      <c r="Q2478" t="s">
        <v>224</v>
      </c>
      <c r="R2478"/>
      <c r="S2478"/>
      <c r="T2478"/>
      <c r="U2478" s="57">
        <v>46113</v>
      </c>
      <c r="V2478" s="57">
        <v>46142</v>
      </c>
      <c r="W2478" s="65">
        <f t="shared" si="38"/>
        <v>30</v>
      </c>
    </row>
    <row r="2479" spans="1:23" ht="13.5" x14ac:dyDescent="0.25">
      <c r="A2479" t="s">
        <v>688</v>
      </c>
      <c r="B2479" s="57">
        <v>46113</v>
      </c>
      <c r="C2479" s="57">
        <v>46142</v>
      </c>
      <c r="D2479" t="s">
        <v>11676</v>
      </c>
      <c r="E2479" t="s">
        <v>6500</v>
      </c>
      <c r="F2479" t="s">
        <v>49</v>
      </c>
      <c r="G2479" t="s">
        <v>50</v>
      </c>
      <c r="H2479" t="s">
        <v>159</v>
      </c>
      <c r="I2479" t="s">
        <v>39</v>
      </c>
      <c r="J2479" t="s">
        <v>17756</v>
      </c>
      <c r="K2479" t="s">
        <v>17757</v>
      </c>
      <c r="L2479" s="66">
        <v>30</v>
      </c>
      <c r="M2479" s="66">
        <v>0</v>
      </c>
      <c r="N2479" t="s">
        <v>160</v>
      </c>
      <c r="O2479" t="s">
        <v>5844</v>
      </c>
      <c r="P2479" t="s">
        <v>41</v>
      </c>
      <c r="Q2479" t="s">
        <v>224</v>
      </c>
      <c r="R2479"/>
      <c r="S2479"/>
      <c r="T2479"/>
      <c r="U2479" s="57">
        <v>46113</v>
      </c>
      <c r="V2479" s="57">
        <v>46142</v>
      </c>
      <c r="W2479" s="65">
        <f t="shared" si="38"/>
        <v>30</v>
      </c>
    </row>
    <row r="2480" spans="1:23" ht="13.5" x14ac:dyDescent="0.25">
      <c r="A2480" t="s">
        <v>4257</v>
      </c>
      <c r="B2480" s="57">
        <v>46113</v>
      </c>
      <c r="C2480" s="57">
        <v>46142</v>
      </c>
      <c r="D2480" t="s">
        <v>11676</v>
      </c>
      <c r="E2480" t="s">
        <v>6149</v>
      </c>
      <c r="F2480" t="s">
        <v>49</v>
      </c>
      <c r="G2480" t="s">
        <v>50</v>
      </c>
      <c r="H2480" t="s">
        <v>38</v>
      </c>
      <c r="I2480" t="s">
        <v>39</v>
      </c>
      <c r="J2480" t="s">
        <v>17756</v>
      </c>
      <c r="K2480" t="s">
        <v>17757</v>
      </c>
      <c r="L2480" s="66">
        <v>30</v>
      </c>
      <c r="M2480" s="66">
        <v>0</v>
      </c>
      <c r="N2480" t="s">
        <v>38</v>
      </c>
      <c r="O2480" t="s">
        <v>5844</v>
      </c>
      <c r="P2480" t="s">
        <v>41</v>
      </c>
      <c r="Q2480" t="s">
        <v>224</v>
      </c>
      <c r="R2480"/>
      <c r="S2480"/>
      <c r="T2480"/>
      <c r="U2480" s="57">
        <v>46113</v>
      </c>
      <c r="V2480" s="57">
        <v>46142</v>
      </c>
      <c r="W2480" s="65">
        <f t="shared" si="38"/>
        <v>30</v>
      </c>
    </row>
    <row r="2481" spans="1:23" ht="13.5" x14ac:dyDescent="0.25">
      <c r="A2481" t="s">
        <v>3387</v>
      </c>
      <c r="B2481" s="57">
        <v>46113</v>
      </c>
      <c r="C2481" s="57">
        <v>46142</v>
      </c>
      <c r="D2481" t="s">
        <v>11676</v>
      </c>
      <c r="E2481" t="s">
        <v>4555</v>
      </c>
      <c r="F2481" t="s">
        <v>49</v>
      </c>
      <c r="G2481" t="s">
        <v>50</v>
      </c>
      <c r="H2481" t="s">
        <v>159</v>
      </c>
      <c r="I2481" t="s">
        <v>39</v>
      </c>
      <c r="J2481" t="s">
        <v>17756</v>
      </c>
      <c r="K2481" t="s">
        <v>17757</v>
      </c>
      <c r="L2481" s="66">
        <v>30</v>
      </c>
      <c r="M2481" s="66">
        <v>0</v>
      </c>
      <c r="N2481" t="s">
        <v>160</v>
      </c>
      <c r="O2481" t="s">
        <v>3979</v>
      </c>
      <c r="P2481" t="s">
        <v>41</v>
      </c>
      <c r="Q2481" t="s">
        <v>224</v>
      </c>
      <c r="R2481"/>
      <c r="S2481"/>
      <c r="T2481"/>
      <c r="U2481" s="57">
        <v>46113</v>
      </c>
      <c r="V2481" s="57">
        <v>46142</v>
      </c>
      <c r="W2481" s="65">
        <f t="shared" si="38"/>
        <v>30</v>
      </c>
    </row>
    <row r="2482" spans="1:23" ht="13.5" x14ac:dyDescent="0.25">
      <c r="A2482" t="s">
        <v>2355</v>
      </c>
      <c r="B2482" s="57">
        <v>46113</v>
      </c>
      <c r="C2482" s="57">
        <v>46142</v>
      </c>
      <c r="D2482" t="s">
        <v>11676</v>
      </c>
      <c r="E2482" t="s">
        <v>4300</v>
      </c>
      <c r="F2482" t="s">
        <v>49</v>
      </c>
      <c r="G2482" t="s">
        <v>50</v>
      </c>
      <c r="H2482" t="s">
        <v>38</v>
      </c>
      <c r="I2482" t="s">
        <v>39</v>
      </c>
      <c r="J2482" t="s">
        <v>17756</v>
      </c>
      <c r="K2482" t="s">
        <v>17757</v>
      </c>
      <c r="L2482" s="66">
        <v>30</v>
      </c>
      <c r="M2482" s="66">
        <v>0</v>
      </c>
      <c r="N2482" t="s">
        <v>38</v>
      </c>
      <c r="O2482" t="s">
        <v>3979</v>
      </c>
      <c r="P2482" t="s">
        <v>41</v>
      </c>
      <c r="Q2482" t="s">
        <v>224</v>
      </c>
      <c r="R2482"/>
      <c r="S2482"/>
      <c r="T2482"/>
      <c r="U2482" s="57">
        <v>46113</v>
      </c>
      <c r="V2482" s="57">
        <v>46142</v>
      </c>
      <c r="W2482" s="65">
        <f t="shared" si="38"/>
        <v>30</v>
      </c>
    </row>
    <row r="2483" spans="1:23" ht="13.5" x14ac:dyDescent="0.25">
      <c r="A2483" t="s">
        <v>3168</v>
      </c>
      <c r="B2483" s="57">
        <v>46113</v>
      </c>
      <c r="C2483" s="57">
        <v>46142</v>
      </c>
      <c r="D2483" t="s">
        <v>11676</v>
      </c>
      <c r="E2483" t="s">
        <v>6165</v>
      </c>
      <c r="F2483" t="s">
        <v>49</v>
      </c>
      <c r="G2483" t="s">
        <v>50</v>
      </c>
      <c r="H2483" t="s">
        <v>38</v>
      </c>
      <c r="I2483" t="s">
        <v>39</v>
      </c>
      <c r="J2483" t="s">
        <v>17756</v>
      </c>
      <c r="K2483" t="s">
        <v>17757</v>
      </c>
      <c r="L2483" s="66">
        <v>30</v>
      </c>
      <c r="M2483" s="66">
        <v>0</v>
      </c>
      <c r="N2483" t="s">
        <v>38</v>
      </c>
      <c r="O2483" t="s">
        <v>5844</v>
      </c>
      <c r="P2483" t="s">
        <v>41</v>
      </c>
      <c r="Q2483" t="s">
        <v>224</v>
      </c>
      <c r="R2483"/>
      <c r="S2483"/>
      <c r="T2483"/>
      <c r="U2483" s="57">
        <v>46113</v>
      </c>
      <c r="V2483" s="57">
        <v>46142</v>
      </c>
      <c r="W2483" s="65">
        <f t="shared" si="38"/>
        <v>30</v>
      </c>
    </row>
    <row r="2484" spans="1:23" ht="13.5" x14ac:dyDescent="0.25">
      <c r="A2484" t="s">
        <v>3478</v>
      </c>
      <c r="B2484" s="57">
        <v>46113</v>
      </c>
      <c r="C2484" s="57">
        <v>46142</v>
      </c>
      <c r="D2484" t="s">
        <v>11676</v>
      </c>
      <c r="E2484" t="s">
        <v>4303</v>
      </c>
      <c r="F2484" t="s">
        <v>49</v>
      </c>
      <c r="G2484" t="s">
        <v>50</v>
      </c>
      <c r="H2484" t="s">
        <v>38</v>
      </c>
      <c r="I2484" t="s">
        <v>39</v>
      </c>
      <c r="J2484" t="s">
        <v>17756</v>
      </c>
      <c r="K2484" t="s">
        <v>17757</v>
      </c>
      <c r="L2484" s="66">
        <v>30</v>
      </c>
      <c r="M2484" s="66">
        <v>0</v>
      </c>
      <c r="N2484" t="s">
        <v>38</v>
      </c>
      <c r="O2484" t="s">
        <v>3979</v>
      </c>
      <c r="P2484" t="s">
        <v>41</v>
      </c>
      <c r="Q2484" t="s">
        <v>224</v>
      </c>
      <c r="R2484"/>
      <c r="S2484"/>
      <c r="T2484"/>
      <c r="U2484" s="57">
        <v>46113</v>
      </c>
      <c r="V2484" s="57">
        <v>46142</v>
      </c>
      <c r="W2484" s="65">
        <f t="shared" si="38"/>
        <v>30</v>
      </c>
    </row>
    <row r="2485" spans="1:23" ht="13.5" x14ac:dyDescent="0.25">
      <c r="A2485" t="s">
        <v>1847</v>
      </c>
      <c r="B2485" s="57">
        <v>46113</v>
      </c>
      <c r="C2485" s="57">
        <v>46142</v>
      </c>
      <c r="D2485" t="s">
        <v>11676</v>
      </c>
      <c r="E2485" t="s">
        <v>4305</v>
      </c>
      <c r="F2485" t="s">
        <v>49</v>
      </c>
      <c r="G2485" t="s">
        <v>50</v>
      </c>
      <c r="H2485" t="s">
        <v>38</v>
      </c>
      <c r="I2485" t="s">
        <v>39</v>
      </c>
      <c r="J2485" t="s">
        <v>17756</v>
      </c>
      <c r="K2485" t="s">
        <v>17757</v>
      </c>
      <c r="L2485" s="66">
        <v>30</v>
      </c>
      <c r="M2485" s="66">
        <v>0</v>
      </c>
      <c r="N2485" t="s">
        <v>38</v>
      </c>
      <c r="O2485" t="s">
        <v>3979</v>
      </c>
      <c r="P2485" t="s">
        <v>41</v>
      </c>
      <c r="Q2485" t="s">
        <v>224</v>
      </c>
      <c r="R2485"/>
      <c r="S2485"/>
      <c r="T2485"/>
      <c r="U2485" s="57">
        <v>46113</v>
      </c>
      <c r="V2485" s="57">
        <v>46142</v>
      </c>
      <c r="W2485" s="65">
        <f t="shared" si="38"/>
        <v>30</v>
      </c>
    </row>
    <row r="2486" spans="1:23" ht="13.5" x14ac:dyDescent="0.25">
      <c r="A2486" t="s">
        <v>3170</v>
      </c>
      <c r="B2486" s="57">
        <v>46113</v>
      </c>
      <c r="C2486" s="57">
        <v>46142</v>
      </c>
      <c r="D2486" t="s">
        <v>11676</v>
      </c>
      <c r="E2486" t="s">
        <v>6174</v>
      </c>
      <c r="F2486" t="s">
        <v>49</v>
      </c>
      <c r="G2486" t="s">
        <v>50</v>
      </c>
      <c r="H2486" t="s">
        <v>38</v>
      </c>
      <c r="I2486" t="s">
        <v>39</v>
      </c>
      <c r="J2486" t="s">
        <v>17756</v>
      </c>
      <c r="K2486" t="s">
        <v>17757</v>
      </c>
      <c r="L2486" s="66">
        <v>30</v>
      </c>
      <c r="M2486" s="66">
        <v>0</v>
      </c>
      <c r="N2486" t="s">
        <v>38</v>
      </c>
      <c r="O2486" t="s">
        <v>5844</v>
      </c>
      <c r="P2486" t="s">
        <v>41</v>
      </c>
      <c r="Q2486" t="s">
        <v>224</v>
      </c>
      <c r="R2486"/>
      <c r="S2486"/>
      <c r="T2486"/>
      <c r="U2486" s="57">
        <v>46113</v>
      </c>
      <c r="V2486" s="57">
        <v>46142</v>
      </c>
      <c r="W2486" s="65">
        <f t="shared" si="38"/>
        <v>30</v>
      </c>
    </row>
    <row r="2487" spans="1:23" ht="13.5" x14ac:dyDescent="0.25">
      <c r="A2487" t="s">
        <v>1337</v>
      </c>
      <c r="B2487" s="57">
        <v>46113</v>
      </c>
      <c r="C2487" s="57">
        <v>46142</v>
      </c>
      <c r="D2487" t="s">
        <v>11676</v>
      </c>
      <c r="E2487" t="s">
        <v>6630</v>
      </c>
      <c r="F2487" t="s">
        <v>49</v>
      </c>
      <c r="G2487" t="s">
        <v>50</v>
      </c>
      <c r="H2487" t="s">
        <v>159</v>
      </c>
      <c r="I2487" t="s">
        <v>39</v>
      </c>
      <c r="J2487" t="s">
        <v>17756</v>
      </c>
      <c r="K2487" t="s">
        <v>17757</v>
      </c>
      <c r="L2487" s="66">
        <v>30</v>
      </c>
      <c r="M2487" s="66">
        <v>0</v>
      </c>
      <c r="N2487" t="s">
        <v>160</v>
      </c>
      <c r="O2487" t="s">
        <v>6565</v>
      </c>
      <c r="P2487" t="s">
        <v>41</v>
      </c>
      <c r="Q2487" t="s">
        <v>224</v>
      </c>
      <c r="R2487"/>
      <c r="S2487"/>
      <c r="T2487"/>
      <c r="U2487" s="57">
        <v>46113</v>
      </c>
      <c r="V2487" s="57">
        <v>46142</v>
      </c>
      <c r="W2487" s="65">
        <f t="shared" si="38"/>
        <v>30</v>
      </c>
    </row>
    <row r="2488" spans="1:23" ht="13.5" x14ac:dyDescent="0.25">
      <c r="A2488" t="s">
        <v>4566</v>
      </c>
      <c r="B2488" s="57">
        <v>46113</v>
      </c>
      <c r="C2488" s="57">
        <v>46142</v>
      </c>
      <c r="D2488" t="s">
        <v>11676</v>
      </c>
      <c r="E2488" t="s">
        <v>4568</v>
      </c>
      <c r="F2488" t="s">
        <v>49</v>
      </c>
      <c r="G2488" t="s">
        <v>50</v>
      </c>
      <c r="H2488" t="s">
        <v>159</v>
      </c>
      <c r="I2488" t="s">
        <v>39</v>
      </c>
      <c r="J2488" t="s">
        <v>17756</v>
      </c>
      <c r="K2488" t="s">
        <v>17757</v>
      </c>
      <c r="L2488" s="66">
        <v>30</v>
      </c>
      <c r="M2488" s="66">
        <v>0</v>
      </c>
      <c r="N2488" t="s">
        <v>160</v>
      </c>
      <c r="O2488" t="s">
        <v>3979</v>
      </c>
      <c r="P2488" t="s">
        <v>41</v>
      </c>
      <c r="Q2488" t="s">
        <v>224</v>
      </c>
      <c r="R2488"/>
      <c r="S2488"/>
      <c r="T2488"/>
      <c r="U2488" s="57">
        <v>46113</v>
      </c>
      <c r="V2488" s="57">
        <v>46142</v>
      </c>
      <c r="W2488" s="65">
        <f t="shared" si="38"/>
        <v>30</v>
      </c>
    </row>
    <row r="2489" spans="1:23" ht="13.5" x14ac:dyDescent="0.25">
      <c r="A2489" t="s">
        <v>882</v>
      </c>
      <c r="B2489" s="57">
        <v>46113</v>
      </c>
      <c r="C2489" s="57">
        <v>46142</v>
      </c>
      <c r="D2489" t="s">
        <v>11676</v>
      </c>
      <c r="E2489" t="s">
        <v>4312</v>
      </c>
      <c r="F2489" t="s">
        <v>49</v>
      </c>
      <c r="G2489" t="s">
        <v>50</v>
      </c>
      <c r="H2489" t="s">
        <v>38</v>
      </c>
      <c r="I2489" t="s">
        <v>39</v>
      </c>
      <c r="J2489" t="s">
        <v>17756</v>
      </c>
      <c r="K2489" t="s">
        <v>17757</v>
      </c>
      <c r="L2489" s="66">
        <v>30</v>
      </c>
      <c r="M2489" s="66">
        <v>0</v>
      </c>
      <c r="N2489" t="s">
        <v>38</v>
      </c>
      <c r="O2489" t="s">
        <v>3979</v>
      </c>
      <c r="P2489" t="s">
        <v>41</v>
      </c>
      <c r="Q2489" t="s">
        <v>224</v>
      </c>
      <c r="R2489"/>
      <c r="S2489"/>
      <c r="T2489"/>
      <c r="U2489" s="57">
        <v>46113</v>
      </c>
      <c r="V2489" s="57">
        <v>46142</v>
      </c>
      <c r="W2489" s="65">
        <f t="shared" si="38"/>
        <v>30</v>
      </c>
    </row>
    <row r="2490" spans="1:23" ht="13.5" x14ac:dyDescent="0.25">
      <c r="A2490" t="s">
        <v>2729</v>
      </c>
      <c r="B2490" s="57">
        <v>46113</v>
      </c>
      <c r="C2490" s="57">
        <v>46142</v>
      </c>
      <c r="D2490" t="s">
        <v>11676</v>
      </c>
      <c r="E2490" t="s">
        <v>4569</v>
      </c>
      <c r="F2490" t="s">
        <v>49</v>
      </c>
      <c r="G2490" t="s">
        <v>50</v>
      </c>
      <c r="H2490" t="s">
        <v>159</v>
      </c>
      <c r="I2490" t="s">
        <v>39</v>
      </c>
      <c r="J2490" t="s">
        <v>17756</v>
      </c>
      <c r="K2490" t="s">
        <v>17757</v>
      </c>
      <c r="L2490" s="66">
        <v>30</v>
      </c>
      <c r="M2490" s="66">
        <v>0</v>
      </c>
      <c r="N2490" t="s">
        <v>160</v>
      </c>
      <c r="O2490" t="s">
        <v>3979</v>
      </c>
      <c r="P2490" t="s">
        <v>41</v>
      </c>
      <c r="Q2490" t="s">
        <v>224</v>
      </c>
      <c r="R2490"/>
      <c r="S2490"/>
      <c r="T2490"/>
      <c r="U2490" s="57">
        <v>46113</v>
      </c>
      <c r="V2490" s="57">
        <v>46142</v>
      </c>
      <c r="W2490" s="65">
        <f t="shared" si="38"/>
        <v>30</v>
      </c>
    </row>
    <row r="2491" spans="1:23" ht="13.5" x14ac:dyDescent="0.25">
      <c r="A2491" t="s">
        <v>1914</v>
      </c>
      <c r="B2491" s="57">
        <v>46114</v>
      </c>
      <c r="C2491" s="57">
        <v>46142</v>
      </c>
      <c r="D2491" t="s">
        <v>11676</v>
      </c>
      <c r="E2491" t="s">
        <v>5166</v>
      </c>
      <c r="F2491" t="s">
        <v>49</v>
      </c>
      <c r="G2491" t="s">
        <v>50</v>
      </c>
      <c r="H2491" t="s">
        <v>159</v>
      </c>
      <c r="I2491" t="s">
        <v>39</v>
      </c>
      <c r="J2491" t="s">
        <v>17756</v>
      </c>
      <c r="K2491" t="s">
        <v>17757</v>
      </c>
      <c r="L2491" s="66">
        <v>29</v>
      </c>
      <c r="M2491" s="66">
        <v>0</v>
      </c>
      <c r="N2491" t="s">
        <v>160</v>
      </c>
      <c r="O2491" t="s">
        <v>5054</v>
      </c>
      <c r="P2491" t="s">
        <v>41</v>
      </c>
      <c r="Q2491" t="s">
        <v>224</v>
      </c>
      <c r="R2491"/>
      <c r="S2491"/>
      <c r="T2491"/>
      <c r="U2491" s="57">
        <v>46114</v>
      </c>
      <c r="V2491" s="57">
        <v>46142</v>
      </c>
      <c r="W2491" s="65">
        <f t="shared" si="38"/>
        <v>29</v>
      </c>
    </row>
    <row r="2492" spans="1:23" ht="13.5" x14ac:dyDescent="0.25">
      <c r="A2492" t="s">
        <v>8900</v>
      </c>
      <c r="B2492" s="57">
        <v>46114</v>
      </c>
      <c r="C2492" s="57">
        <v>46142</v>
      </c>
      <c r="D2492" t="s">
        <v>11676</v>
      </c>
      <c r="E2492" t="s">
        <v>8903</v>
      </c>
      <c r="F2492" t="s">
        <v>49</v>
      </c>
      <c r="G2492" t="s">
        <v>50</v>
      </c>
      <c r="H2492" t="s">
        <v>8869</v>
      </c>
      <c r="I2492" t="s">
        <v>39</v>
      </c>
      <c r="J2492" t="s">
        <v>17756</v>
      </c>
      <c r="K2492" t="s">
        <v>17757</v>
      </c>
      <c r="L2492" s="66">
        <v>29</v>
      </c>
      <c r="M2492" s="66">
        <v>0</v>
      </c>
      <c r="N2492" t="s">
        <v>8869</v>
      </c>
      <c r="O2492" t="s">
        <v>8821</v>
      </c>
      <c r="P2492" t="s">
        <v>11678</v>
      </c>
      <c r="Q2492" t="s">
        <v>224</v>
      </c>
      <c r="R2492"/>
      <c r="S2492"/>
      <c r="T2492"/>
      <c r="U2492" s="57">
        <v>46114</v>
      </c>
      <c r="V2492" s="57">
        <v>46142</v>
      </c>
      <c r="W2492" s="65">
        <f t="shared" si="38"/>
        <v>29</v>
      </c>
    </row>
    <row r="2493" spans="1:23" ht="13.5" x14ac:dyDescent="0.25">
      <c r="A2493" t="s">
        <v>8912</v>
      </c>
      <c r="B2493" s="57">
        <v>46114</v>
      </c>
      <c r="C2493" s="57">
        <v>46142</v>
      </c>
      <c r="D2493" t="s">
        <v>11676</v>
      </c>
      <c r="E2493" t="s">
        <v>8916</v>
      </c>
      <c r="F2493" t="s">
        <v>49</v>
      </c>
      <c r="G2493" t="s">
        <v>50</v>
      </c>
      <c r="H2493" t="s">
        <v>8869</v>
      </c>
      <c r="I2493" t="s">
        <v>39</v>
      </c>
      <c r="J2493" t="s">
        <v>17756</v>
      </c>
      <c r="K2493" t="s">
        <v>17757</v>
      </c>
      <c r="L2493" s="66">
        <v>29</v>
      </c>
      <c r="M2493" s="66">
        <v>0</v>
      </c>
      <c r="N2493" t="s">
        <v>8869</v>
      </c>
      <c r="O2493" t="s">
        <v>8821</v>
      </c>
      <c r="P2493" t="s">
        <v>11678</v>
      </c>
      <c r="Q2493" t="s">
        <v>224</v>
      </c>
      <c r="R2493"/>
      <c r="S2493"/>
      <c r="T2493"/>
      <c r="U2493" s="57">
        <v>46114</v>
      </c>
      <c r="V2493" s="57">
        <v>46142</v>
      </c>
      <c r="W2493" s="65">
        <f t="shared" si="38"/>
        <v>29</v>
      </c>
    </row>
    <row r="2494" spans="1:23" ht="13.5" x14ac:dyDescent="0.25">
      <c r="A2494" t="s">
        <v>1711</v>
      </c>
      <c r="B2494" s="57">
        <v>46114</v>
      </c>
      <c r="C2494" s="57">
        <v>46142</v>
      </c>
      <c r="D2494" t="s">
        <v>11676</v>
      </c>
      <c r="E2494" t="s">
        <v>4158</v>
      </c>
      <c r="F2494" t="s">
        <v>49</v>
      </c>
      <c r="G2494" t="s">
        <v>50</v>
      </c>
      <c r="H2494" t="s">
        <v>38</v>
      </c>
      <c r="I2494" t="s">
        <v>39</v>
      </c>
      <c r="J2494" t="s">
        <v>17756</v>
      </c>
      <c r="K2494" t="s">
        <v>17757</v>
      </c>
      <c r="L2494" s="66">
        <v>29</v>
      </c>
      <c r="M2494" s="66">
        <v>0</v>
      </c>
      <c r="N2494" t="s">
        <v>38</v>
      </c>
      <c r="O2494" t="s">
        <v>3979</v>
      </c>
      <c r="P2494" t="s">
        <v>41</v>
      </c>
      <c r="Q2494" t="s">
        <v>224</v>
      </c>
      <c r="R2494"/>
      <c r="S2494"/>
      <c r="T2494"/>
      <c r="U2494" s="57">
        <v>46114</v>
      </c>
      <c r="V2494" s="57">
        <v>46142</v>
      </c>
      <c r="W2494" s="65">
        <f t="shared" si="38"/>
        <v>29</v>
      </c>
    </row>
    <row r="2495" spans="1:23" ht="13.5" x14ac:dyDescent="0.25">
      <c r="A2495" t="s">
        <v>1641</v>
      </c>
      <c r="B2495" s="57">
        <v>46114</v>
      </c>
      <c r="C2495" s="57">
        <v>46142</v>
      </c>
      <c r="D2495" t="s">
        <v>11676</v>
      </c>
      <c r="E2495" t="s">
        <v>1643</v>
      </c>
      <c r="F2495" t="s">
        <v>49</v>
      </c>
      <c r="G2495" t="s">
        <v>50</v>
      </c>
      <c r="H2495" t="s">
        <v>1138</v>
      </c>
      <c r="I2495" t="s">
        <v>39</v>
      </c>
      <c r="J2495" t="s">
        <v>17756</v>
      </c>
      <c r="K2495" t="s">
        <v>17757</v>
      </c>
      <c r="L2495" s="66">
        <v>29</v>
      </c>
      <c r="M2495" s="66">
        <v>0</v>
      </c>
      <c r="N2495" t="s">
        <v>1138</v>
      </c>
      <c r="O2495" t="s">
        <v>1638</v>
      </c>
      <c r="P2495" t="s">
        <v>41</v>
      </c>
      <c r="Q2495" t="s">
        <v>224</v>
      </c>
      <c r="R2495"/>
      <c r="S2495"/>
      <c r="T2495"/>
      <c r="U2495" s="57">
        <v>46114</v>
      </c>
      <c r="V2495" s="57">
        <v>46142</v>
      </c>
      <c r="W2495" s="65">
        <f t="shared" si="38"/>
        <v>29</v>
      </c>
    </row>
    <row r="2496" spans="1:23" ht="13.5" x14ac:dyDescent="0.25">
      <c r="A2496" t="s">
        <v>1226</v>
      </c>
      <c r="B2496" s="57">
        <v>46114</v>
      </c>
      <c r="C2496" s="57">
        <v>46142</v>
      </c>
      <c r="D2496" t="s">
        <v>11676</v>
      </c>
      <c r="E2496" t="s">
        <v>2334</v>
      </c>
      <c r="F2496" t="s">
        <v>49</v>
      </c>
      <c r="G2496" t="s">
        <v>50</v>
      </c>
      <c r="H2496" t="s">
        <v>38</v>
      </c>
      <c r="I2496" t="s">
        <v>39</v>
      </c>
      <c r="J2496" t="s">
        <v>17756</v>
      </c>
      <c r="K2496" t="s">
        <v>17757</v>
      </c>
      <c r="L2496" s="66">
        <v>29</v>
      </c>
      <c r="M2496" s="66">
        <v>0</v>
      </c>
      <c r="N2496" t="s">
        <v>38</v>
      </c>
      <c r="O2496" t="s">
        <v>2295</v>
      </c>
      <c r="P2496" t="s">
        <v>41</v>
      </c>
      <c r="Q2496" t="s">
        <v>224</v>
      </c>
      <c r="R2496"/>
      <c r="S2496"/>
      <c r="T2496"/>
      <c r="U2496" s="57">
        <v>46114</v>
      </c>
      <c r="V2496" s="57">
        <v>46142</v>
      </c>
      <c r="W2496" s="65">
        <f t="shared" si="38"/>
        <v>29</v>
      </c>
    </row>
    <row r="2497" spans="1:23" ht="13.5" x14ac:dyDescent="0.25">
      <c r="A2497" t="s">
        <v>4289</v>
      </c>
      <c r="B2497" s="57">
        <v>46114</v>
      </c>
      <c r="C2497" s="57">
        <v>46142</v>
      </c>
      <c r="D2497" t="s">
        <v>11676</v>
      </c>
      <c r="E2497" t="s">
        <v>224</v>
      </c>
      <c r="F2497" t="s">
        <v>49</v>
      </c>
      <c r="G2497" t="s">
        <v>50</v>
      </c>
      <c r="H2497" t="s">
        <v>38</v>
      </c>
      <c r="I2497" t="s">
        <v>39</v>
      </c>
      <c r="J2497" t="s">
        <v>17756</v>
      </c>
      <c r="K2497" t="s">
        <v>17757</v>
      </c>
      <c r="L2497" s="66">
        <v>29</v>
      </c>
      <c r="M2497" s="66">
        <v>0</v>
      </c>
      <c r="N2497" t="s">
        <v>38</v>
      </c>
      <c r="O2497" t="s">
        <v>5054</v>
      </c>
      <c r="P2497" t="s">
        <v>41</v>
      </c>
      <c r="Q2497" t="s">
        <v>224</v>
      </c>
      <c r="R2497"/>
      <c r="S2497"/>
      <c r="T2497"/>
      <c r="U2497" s="57">
        <v>46114</v>
      </c>
      <c r="V2497" s="57">
        <v>46142</v>
      </c>
      <c r="W2497" s="65">
        <f t="shared" si="38"/>
        <v>29</v>
      </c>
    </row>
    <row r="2498" spans="1:23" ht="13.5" x14ac:dyDescent="0.25">
      <c r="A2498" t="s">
        <v>118</v>
      </c>
      <c r="B2498" s="57">
        <v>46115</v>
      </c>
      <c r="C2498" s="57">
        <v>46142</v>
      </c>
      <c r="D2498" t="s">
        <v>11676</v>
      </c>
      <c r="E2498" t="s">
        <v>3159</v>
      </c>
      <c r="F2498" t="s">
        <v>36</v>
      </c>
      <c r="G2498" t="s">
        <v>100</v>
      </c>
      <c r="H2498" t="s">
        <v>38</v>
      </c>
      <c r="I2498" t="s">
        <v>39</v>
      </c>
      <c r="J2498" t="s">
        <v>17835</v>
      </c>
      <c r="K2498" t="s">
        <v>17834</v>
      </c>
      <c r="L2498" s="66">
        <v>28</v>
      </c>
      <c r="M2498" s="66">
        <v>0</v>
      </c>
      <c r="N2498" t="s">
        <v>38</v>
      </c>
      <c r="O2498" t="s">
        <v>3107</v>
      </c>
      <c r="P2498" t="s">
        <v>41</v>
      </c>
      <c r="Q2498" t="s">
        <v>10788</v>
      </c>
      <c r="R2498" t="s">
        <v>14003</v>
      </c>
      <c r="S2498" t="s">
        <v>14004</v>
      </c>
      <c r="T2498" t="s">
        <v>38</v>
      </c>
      <c r="U2498" s="57">
        <v>46115</v>
      </c>
      <c r="V2498" s="57">
        <v>46142</v>
      </c>
      <c r="W2498" s="65">
        <f t="shared" si="38"/>
        <v>28</v>
      </c>
    </row>
    <row r="2499" spans="1:23" ht="13.5" x14ac:dyDescent="0.25">
      <c r="A2499" t="s">
        <v>2686</v>
      </c>
      <c r="B2499" s="57">
        <v>46118</v>
      </c>
      <c r="C2499" s="57">
        <v>46142</v>
      </c>
      <c r="D2499" t="s">
        <v>11676</v>
      </c>
      <c r="E2499" t="s">
        <v>2687</v>
      </c>
      <c r="F2499" t="s">
        <v>36</v>
      </c>
      <c r="G2499" t="s">
        <v>100</v>
      </c>
      <c r="H2499" t="s">
        <v>159</v>
      </c>
      <c r="I2499" t="s">
        <v>39</v>
      </c>
      <c r="J2499" t="s">
        <v>17835</v>
      </c>
      <c r="K2499" t="s">
        <v>17834</v>
      </c>
      <c r="L2499" s="66">
        <v>25</v>
      </c>
      <c r="M2499" s="66">
        <v>0</v>
      </c>
      <c r="N2499" t="s">
        <v>160</v>
      </c>
      <c r="O2499" t="s">
        <v>2640</v>
      </c>
      <c r="P2499" t="s">
        <v>41</v>
      </c>
      <c r="Q2499" t="s">
        <v>2717</v>
      </c>
      <c r="R2499" t="s">
        <v>14138</v>
      </c>
      <c r="S2499" t="s">
        <v>14139</v>
      </c>
      <c r="T2499" t="s">
        <v>160</v>
      </c>
      <c r="U2499" s="57">
        <v>46118</v>
      </c>
      <c r="V2499" s="57">
        <v>46142</v>
      </c>
      <c r="W2499" s="65">
        <f t="shared" ref="W2499:W2562" si="39">(V2499-U2499)+1</f>
        <v>25</v>
      </c>
    </row>
    <row r="2500" spans="1:23" ht="13.5" x14ac:dyDescent="0.25">
      <c r="A2500" t="s">
        <v>1221</v>
      </c>
      <c r="B2500" s="57">
        <v>46118</v>
      </c>
      <c r="C2500" s="57">
        <v>46142</v>
      </c>
      <c r="D2500" t="s">
        <v>11676</v>
      </c>
      <c r="E2500" t="s">
        <v>1222</v>
      </c>
      <c r="F2500" t="s">
        <v>714</v>
      </c>
      <c r="G2500" t="s">
        <v>715</v>
      </c>
      <c r="H2500" t="s">
        <v>38</v>
      </c>
      <c r="I2500" t="s">
        <v>39</v>
      </c>
      <c r="J2500" t="s">
        <v>17833</v>
      </c>
      <c r="K2500" t="s">
        <v>17834</v>
      </c>
      <c r="L2500" s="66">
        <v>25</v>
      </c>
      <c r="M2500" s="66">
        <v>0</v>
      </c>
      <c r="N2500" t="s">
        <v>38</v>
      </c>
      <c r="O2500" t="s">
        <v>1223</v>
      </c>
      <c r="P2500" t="s">
        <v>41</v>
      </c>
      <c r="Q2500" t="s">
        <v>224</v>
      </c>
      <c r="R2500"/>
      <c r="S2500"/>
      <c r="T2500"/>
      <c r="U2500" s="57">
        <v>46118</v>
      </c>
      <c r="V2500" s="57">
        <v>46142</v>
      </c>
      <c r="W2500" s="65">
        <f t="shared" si="39"/>
        <v>25</v>
      </c>
    </row>
    <row r="2501" spans="1:23" ht="13.5" x14ac:dyDescent="0.25">
      <c r="A2501" t="s">
        <v>8907</v>
      </c>
      <c r="B2501" s="57">
        <v>46122</v>
      </c>
      <c r="C2501" s="57">
        <v>46142</v>
      </c>
      <c r="D2501" t="s">
        <v>11676</v>
      </c>
      <c r="E2501" t="s">
        <v>9577</v>
      </c>
      <c r="F2501" t="s">
        <v>36</v>
      </c>
      <c r="G2501" t="s">
        <v>443</v>
      </c>
      <c r="H2501" t="s">
        <v>9426</v>
      </c>
      <c r="I2501" t="s">
        <v>39</v>
      </c>
      <c r="J2501" t="s">
        <v>17833</v>
      </c>
      <c r="K2501" t="s">
        <v>17834</v>
      </c>
      <c r="L2501" s="66">
        <v>21</v>
      </c>
      <c r="M2501" s="66">
        <v>0</v>
      </c>
      <c r="N2501" t="s">
        <v>9427</v>
      </c>
      <c r="O2501" t="s">
        <v>9428</v>
      </c>
      <c r="P2501" t="s">
        <v>11678</v>
      </c>
      <c r="Q2501" t="s">
        <v>1221</v>
      </c>
      <c r="R2501" t="s">
        <v>13803</v>
      </c>
      <c r="S2501" t="s">
        <v>13804</v>
      </c>
      <c r="T2501" t="s">
        <v>38</v>
      </c>
      <c r="U2501" s="57">
        <v>46122</v>
      </c>
      <c r="V2501" s="57">
        <v>46142</v>
      </c>
      <c r="W2501" s="65">
        <f t="shared" si="39"/>
        <v>21</v>
      </c>
    </row>
    <row r="2502" spans="1:23" ht="13.5" x14ac:dyDescent="0.25">
      <c r="A2502" t="s">
        <v>642</v>
      </c>
      <c r="B2502" s="57">
        <v>46127</v>
      </c>
      <c r="C2502" s="57">
        <v>46142</v>
      </c>
      <c r="D2502" t="s">
        <v>11676</v>
      </c>
      <c r="E2502" t="s">
        <v>3270</v>
      </c>
      <c r="F2502" t="s">
        <v>36</v>
      </c>
      <c r="G2502" t="s">
        <v>37</v>
      </c>
      <c r="H2502" t="s">
        <v>38</v>
      </c>
      <c r="I2502" t="s">
        <v>39</v>
      </c>
      <c r="J2502" t="s">
        <v>17833</v>
      </c>
      <c r="K2502" t="s">
        <v>17834</v>
      </c>
      <c r="L2502" s="66">
        <v>16</v>
      </c>
      <c r="M2502" s="66">
        <v>0</v>
      </c>
      <c r="N2502" t="s">
        <v>38</v>
      </c>
      <c r="O2502" t="s">
        <v>3258</v>
      </c>
      <c r="P2502" t="s">
        <v>41</v>
      </c>
      <c r="Q2502" t="s">
        <v>1711</v>
      </c>
      <c r="R2502" t="s">
        <v>13789</v>
      </c>
      <c r="S2502" t="s">
        <v>13790</v>
      </c>
      <c r="T2502" t="s">
        <v>38</v>
      </c>
      <c r="U2502" s="57">
        <v>46127</v>
      </c>
      <c r="V2502" s="57">
        <v>46142</v>
      </c>
      <c r="W2502" s="65">
        <f t="shared" si="39"/>
        <v>16</v>
      </c>
    </row>
    <row r="2503" spans="1:23" ht="13.5" x14ac:dyDescent="0.25">
      <c r="A2503" t="s">
        <v>207</v>
      </c>
      <c r="B2503" s="57">
        <v>46127</v>
      </c>
      <c r="C2503" s="57">
        <v>46142</v>
      </c>
      <c r="D2503" t="s">
        <v>11676</v>
      </c>
      <c r="E2503" t="s">
        <v>208</v>
      </c>
      <c r="F2503" t="s">
        <v>36</v>
      </c>
      <c r="G2503" t="s">
        <v>37</v>
      </c>
      <c r="H2503" t="s">
        <v>38</v>
      </c>
      <c r="I2503" t="s">
        <v>39</v>
      </c>
      <c r="J2503" t="s">
        <v>17833</v>
      </c>
      <c r="K2503" t="s">
        <v>17834</v>
      </c>
      <c r="L2503" s="66">
        <v>16</v>
      </c>
      <c r="M2503" s="66">
        <v>0</v>
      </c>
      <c r="N2503" t="s">
        <v>38</v>
      </c>
      <c r="O2503" t="s">
        <v>181</v>
      </c>
      <c r="P2503" t="s">
        <v>41</v>
      </c>
      <c r="Q2503" t="s">
        <v>10308</v>
      </c>
      <c r="R2503" t="s">
        <v>16837</v>
      </c>
      <c r="S2503" t="s">
        <v>16838</v>
      </c>
      <c r="T2503" t="s">
        <v>38</v>
      </c>
      <c r="U2503" s="57">
        <v>46127</v>
      </c>
      <c r="V2503" s="57">
        <v>46142</v>
      </c>
      <c r="W2503" s="65">
        <f t="shared" si="39"/>
        <v>16</v>
      </c>
    </row>
    <row r="2504" spans="1:23" ht="13.5" x14ac:dyDescent="0.25">
      <c r="A2504" t="s">
        <v>4944</v>
      </c>
      <c r="B2504" s="57">
        <v>46129</v>
      </c>
      <c r="C2504" s="57">
        <v>46142</v>
      </c>
      <c r="D2504" t="s">
        <v>11676</v>
      </c>
      <c r="E2504" t="s">
        <v>224</v>
      </c>
      <c r="F2504" t="s">
        <v>49</v>
      </c>
      <c r="G2504" t="s">
        <v>50</v>
      </c>
      <c r="H2504" t="s">
        <v>831</v>
      </c>
      <c r="I2504" t="s">
        <v>39</v>
      </c>
      <c r="J2504" t="s">
        <v>17756</v>
      </c>
      <c r="K2504" t="s">
        <v>17757</v>
      </c>
      <c r="L2504" s="66">
        <v>14</v>
      </c>
      <c r="M2504" s="66">
        <v>0</v>
      </c>
      <c r="N2504" t="s">
        <v>832</v>
      </c>
      <c r="O2504" t="s">
        <v>833</v>
      </c>
      <c r="P2504" t="s">
        <v>11678</v>
      </c>
      <c r="Q2504" t="s">
        <v>224</v>
      </c>
      <c r="R2504"/>
      <c r="S2504"/>
      <c r="T2504"/>
      <c r="U2504" s="57">
        <v>46129</v>
      </c>
      <c r="V2504" s="57">
        <v>46142</v>
      </c>
      <c r="W2504" s="65">
        <f t="shared" si="39"/>
        <v>14</v>
      </c>
    </row>
    <row r="2505" spans="1:23" ht="13.5" x14ac:dyDescent="0.25">
      <c r="A2505" t="s">
        <v>9297</v>
      </c>
      <c r="B2505" s="57">
        <v>46129</v>
      </c>
      <c r="C2505" s="57">
        <v>46142</v>
      </c>
      <c r="D2505" t="s">
        <v>11676</v>
      </c>
      <c r="E2505" t="s">
        <v>13799</v>
      </c>
      <c r="F2505" t="s">
        <v>49</v>
      </c>
      <c r="G2505" t="s">
        <v>50</v>
      </c>
      <c r="H2505" t="s">
        <v>9188</v>
      </c>
      <c r="I2505" t="s">
        <v>39</v>
      </c>
      <c r="J2505" t="s">
        <v>17756</v>
      </c>
      <c r="K2505" t="s">
        <v>17757</v>
      </c>
      <c r="L2505" s="66">
        <v>14</v>
      </c>
      <c r="M2505" s="66">
        <v>0</v>
      </c>
      <c r="N2505" t="s">
        <v>9189</v>
      </c>
      <c r="O2505" t="s">
        <v>9387</v>
      </c>
      <c r="P2505" t="s">
        <v>11678</v>
      </c>
      <c r="Q2505" t="s">
        <v>224</v>
      </c>
      <c r="R2505"/>
      <c r="S2505"/>
      <c r="T2505"/>
      <c r="U2505" s="57">
        <v>46129</v>
      </c>
      <c r="V2505" s="57">
        <v>46142</v>
      </c>
      <c r="W2505" s="65">
        <f t="shared" si="39"/>
        <v>14</v>
      </c>
    </row>
    <row r="2506" spans="1:23" ht="13.5" x14ac:dyDescent="0.25">
      <c r="A2506" t="s">
        <v>8441</v>
      </c>
      <c r="B2506" s="57">
        <v>46129</v>
      </c>
      <c r="C2506" s="57">
        <v>46142</v>
      </c>
      <c r="D2506" t="s">
        <v>11676</v>
      </c>
      <c r="E2506" t="s">
        <v>13800</v>
      </c>
      <c r="F2506" t="s">
        <v>49</v>
      </c>
      <c r="G2506" t="s">
        <v>50</v>
      </c>
      <c r="H2506" t="s">
        <v>9188</v>
      </c>
      <c r="I2506" t="s">
        <v>39</v>
      </c>
      <c r="J2506" t="s">
        <v>17756</v>
      </c>
      <c r="K2506" t="s">
        <v>17757</v>
      </c>
      <c r="L2506" s="66">
        <v>14</v>
      </c>
      <c r="M2506" s="66">
        <v>0</v>
      </c>
      <c r="N2506" t="s">
        <v>9189</v>
      </c>
      <c r="O2506" t="s">
        <v>9387</v>
      </c>
      <c r="P2506" t="s">
        <v>11678</v>
      </c>
      <c r="Q2506" t="s">
        <v>224</v>
      </c>
      <c r="R2506"/>
      <c r="S2506"/>
      <c r="T2506"/>
      <c r="U2506" s="57">
        <v>46129</v>
      </c>
      <c r="V2506" s="57">
        <v>46142</v>
      </c>
      <c r="W2506" s="65">
        <f t="shared" si="39"/>
        <v>14</v>
      </c>
    </row>
    <row r="2507" spans="1:23" ht="13.5" x14ac:dyDescent="0.25">
      <c r="A2507" t="s">
        <v>8936</v>
      </c>
      <c r="B2507" s="57">
        <v>46130</v>
      </c>
      <c r="C2507" s="57">
        <v>46142</v>
      </c>
      <c r="D2507" t="s">
        <v>11676</v>
      </c>
      <c r="E2507" t="s">
        <v>8940</v>
      </c>
      <c r="F2507" t="s">
        <v>36</v>
      </c>
      <c r="G2507" t="s">
        <v>37</v>
      </c>
      <c r="H2507" t="s">
        <v>8869</v>
      </c>
      <c r="I2507" t="s">
        <v>39</v>
      </c>
      <c r="J2507" t="s">
        <v>17833</v>
      </c>
      <c r="K2507" t="s">
        <v>17834</v>
      </c>
      <c r="L2507" s="66">
        <v>13</v>
      </c>
      <c r="M2507" s="66">
        <v>0</v>
      </c>
      <c r="N2507" t="s">
        <v>8869</v>
      </c>
      <c r="O2507" t="s">
        <v>8821</v>
      </c>
      <c r="P2507" t="s">
        <v>11678</v>
      </c>
      <c r="Q2507" t="s">
        <v>11328</v>
      </c>
      <c r="R2507" t="s">
        <v>14382</v>
      </c>
      <c r="S2507" t="s">
        <v>14383</v>
      </c>
      <c r="T2507" t="s">
        <v>8869</v>
      </c>
      <c r="U2507" s="57">
        <v>46130</v>
      </c>
      <c r="V2507" s="57">
        <v>46142</v>
      </c>
      <c r="W2507" s="65">
        <f t="shared" si="39"/>
        <v>13</v>
      </c>
    </row>
    <row r="2508" spans="1:23" ht="13.5" x14ac:dyDescent="0.25">
      <c r="A2508" t="s">
        <v>9290</v>
      </c>
      <c r="B2508" s="57">
        <v>46132</v>
      </c>
      <c r="C2508" s="57">
        <v>46142</v>
      </c>
      <c r="D2508" t="s">
        <v>11676</v>
      </c>
      <c r="E2508" t="s">
        <v>9295</v>
      </c>
      <c r="F2508" t="s">
        <v>36</v>
      </c>
      <c r="G2508" t="s">
        <v>37</v>
      </c>
      <c r="H2508" t="s">
        <v>9188</v>
      </c>
      <c r="I2508" t="s">
        <v>39</v>
      </c>
      <c r="J2508" t="s">
        <v>17833</v>
      </c>
      <c r="K2508" t="s">
        <v>17834</v>
      </c>
      <c r="L2508" s="66">
        <v>11</v>
      </c>
      <c r="M2508" s="66">
        <v>0</v>
      </c>
      <c r="N2508" t="s">
        <v>9189</v>
      </c>
      <c r="O2508" t="s">
        <v>9190</v>
      </c>
      <c r="P2508" t="s">
        <v>11678</v>
      </c>
      <c r="Q2508" t="s">
        <v>9205</v>
      </c>
      <c r="R2508" t="s">
        <v>15695</v>
      </c>
      <c r="S2508" t="s">
        <v>15696</v>
      </c>
      <c r="T2508" t="s">
        <v>9189</v>
      </c>
      <c r="U2508" s="57">
        <v>46132</v>
      </c>
      <c r="V2508" s="57">
        <v>46142</v>
      </c>
      <c r="W2508" s="65">
        <f t="shared" si="39"/>
        <v>11</v>
      </c>
    </row>
    <row r="2509" spans="1:23" ht="13.5" x14ac:dyDescent="0.25">
      <c r="A2509" t="s">
        <v>4313</v>
      </c>
      <c r="B2509" s="57">
        <v>46138</v>
      </c>
      <c r="C2509" s="57">
        <v>46142</v>
      </c>
      <c r="D2509" t="s">
        <v>11676</v>
      </c>
      <c r="E2509" t="s">
        <v>6184</v>
      </c>
      <c r="F2509" t="s">
        <v>36</v>
      </c>
      <c r="G2509" t="s">
        <v>37</v>
      </c>
      <c r="H2509" t="s">
        <v>38</v>
      </c>
      <c r="I2509" t="s">
        <v>39</v>
      </c>
      <c r="J2509" t="s">
        <v>17833</v>
      </c>
      <c r="K2509" t="s">
        <v>17834</v>
      </c>
      <c r="L2509" s="66">
        <v>5</v>
      </c>
      <c r="M2509" s="66">
        <v>0</v>
      </c>
      <c r="N2509" t="s">
        <v>38</v>
      </c>
      <c r="O2509" t="s">
        <v>5844</v>
      </c>
      <c r="P2509" t="s">
        <v>41</v>
      </c>
      <c r="Q2509" t="s">
        <v>11269</v>
      </c>
      <c r="R2509" t="s">
        <v>16892</v>
      </c>
      <c r="S2509" t="s">
        <v>16893</v>
      </c>
      <c r="T2509" t="s">
        <v>38</v>
      </c>
      <c r="U2509" s="57">
        <v>46138</v>
      </c>
      <c r="V2509" s="57">
        <v>46142</v>
      </c>
      <c r="W2509" s="65">
        <f t="shared" si="39"/>
        <v>5</v>
      </c>
    </row>
    <row r="2510" spans="1:23" ht="13.5" x14ac:dyDescent="0.25">
      <c r="A2510" t="s">
        <v>9605</v>
      </c>
      <c r="B2510" s="57">
        <v>46139</v>
      </c>
      <c r="C2510" s="57">
        <v>46142</v>
      </c>
      <c r="D2510" t="s">
        <v>11676</v>
      </c>
      <c r="E2510" t="s">
        <v>9607</v>
      </c>
      <c r="F2510" t="s">
        <v>36</v>
      </c>
      <c r="G2510" t="s">
        <v>37</v>
      </c>
      <c r="H2510" t="s">
        <v>9426</v>
      </c>
      <c r="I2510" t="s">
        <v>39</v>
      </c>
      <c r="J2510" t="s">
        <v>17833</v>
      </c>
      <c r="K2510" t="s">
        <v>17834</v>
      </c>
      <c r="L2510" s="66">
        <v>4</v>
      </c>
      <c r="M2510" s="66">
        <v>0</v>
      </c>
      <c r="N2510" t="s">
        <v>9427</v>
      </c>
      <c r="O2510" t="s">
        <v>9428</v>
      </c>
      <c r="P2510" t="s">
        <v>11678</v>
      </c>
      <c r="Q2510" t="s">
        <v>9533</v>
      </c>
      <c r="R2510" t="s">
        <v>13645</v>
      </c>
      <c r="S2510" t="s">
        <v>13646</v>
      </c>
      <c r="T2510" t="s">
        <v>9427</v>
      </c>
      <c r="U2510" s="57">
        <v>46139</v>
      </c>
      <c r="V2510" s="57">
        <v>46142</v>
      </c>
      <c r="W2510" s="65">
        <f t="shared" si="39"/>
        <v>4</v>
      </c>
    </row>
    <row r="2511" spans="1:23" ht="13.5" x14ac:dyDescent="0.25">
      <c r="A2511" t="s">
        <v>331</v>
      </c>
      <c r="B2511" s="57">
        <v>46139</v>
      </c>
      <c r="C2511" s="57">
        <v>46142</v>
      </c>
      <c r="D2511" t="s">
        <v>11676</v>
      </c>
      <c r="E2511" t="s">
        <v>1631</v>
      </c>
      <c r="F2511" t="s">
        <v>36</v>
      </c>
      <c r="G2511" t="s">
        <v>294</v>
      </c>
      <c r="H2511" t="s">
        <v>323</v>
      </c>
      <c r="I2511" t="s">
        <v>39</v>
      </c>
      <c r="J2511" t="s">
        <v>17833</v>
      </c>
      <c r="K2511" t="s">
        <v>17834</v>
      </c>
      <c r="L2511" s="66">
        <v>4</v>
      </c>
      <c r="M2511" s="66">
        <v>0</v>
      </c>
      <c r="N2511" t="s">
        <v>324</v>
      </c>
      <c r="O2511" t="s">
        <v>1630</v>
      </c>
      <c r="P2511" t="s">
        <v>41</v>
      </c>
      <c r="Q2511" t="s">
        <v>10328</v>
      </c>
      <c r="R2511" t="s">
        <v>13855</v>
      </c>
      <c r="S2511" t="s">
        <v>13856</v>
      </c>
      <c r="T2511" t="s">
        <v>324</v>
      </c>
      <c r="U2511" s="57">
        <v>46139</v>
      </c>
      <c r="V2511" s="57">
        <v>46142</v>
      </c>
      <c r="W2511" s="65">
        <f t="shared" si="39"/>
        <v>4</v>
      </c>
    </row>
    <row r="2512" spans="1:23" ht="13.5" x14ac:dyDescent="0.25">
      <c r="A2512" t="s">
        <v>1591</v>
      </c>
      <c r="B2512" s="57">
        <v>46139</v>
      </c>
      <c r="C2512" s="57">
        <v>46142</v>
      </c>
      <c r="D2512" t="s">
        <v>11676</v>
      </c>
      <c r="E2512" t="s">
        <v>1593</v>
      </c>
      <c r="F2512" t="s">
        <v>36</v>
      </c>
      <c r="G2512" t="s">
        <v>37</v>
      </c>
      <c r="H2512" t="s">
        <v>323</v>
      </c>
      <c r="I2512" t="s">
        <v>39</v>
      </c>
      <c r="J2512" t="s">
        <v>17833</v>
      </c>
      <c r="K2512" t="s">
        <v>17834</v>
      </c>
      <c r="L2512" s="66">
        <v>4</v>
      </c>
      <c r="M2512" s="66">
        <v>0</v>
      </c>
      <c r="N2512" t="s">
        <v>324</v>
      </c>
      <c r="O2512" t="s">
        <v>1519</v>
      </c>
      <c r="P2512" t="s">
        <v>41</v>
      </c>
      <c r="Q2512" t="s">
        <v>1436</v>
      </c>
      <c r="R2512" t="s">
        <v>13983</v>
      </c>
      <c r="S2512" t="s">
        <v>13984</v>
      </c>
      <c r="T2512" t="s">
        <v>324</v>
      </c>
      <c r="U2512" s="57">
        <v>46139</v>
      </c>
      <c r="V2512" s="57">
        <v>46142</v>
      </c>
      <c r="W2512" s="65">
        <f t="shared" si="39"/>
        <v>4</v>
      </c>
    </row>
    <row r="2513" spans="1:23" ht="13.5" x14ac:dyDescent="0.25">
      <c r="A2513" t="s">
        <v>7921</v>
      </c>
      <c r="B2513" s="57">
        <v>46141</v>
      </c>
      <c r="C2513" s="57">
        <v>46142</v>
      </c>
      <c r="D2513" t="s">
        <v>11676</v>
      </c>
      <c r="E2513" t="s">
        <v>7931</v>
      </c>
      <c r="F2513" t="s">
        <v>36</v>
      </c>
      <c r="G2513" t="s">
        <v>7580</v>
      </c>
      <c r="H2513" t="s">
        <v>7923</v>
      </c>
      <c r="I2513" t="s">
        <v>39</v>
      </c>
      <c r="J2513" t="s">
        <v>18361</v>
      </c>
      <c r="K2513" t="s">
        <v>18362</v>
      </c>
      <c r="L2513" s="66">
        <v>2</v>
      </c>
      <c r="M2513" s="66">
        <v>0</v>
      </c>
      <c r="N2513" t="s">
        <v>7923</v>
      </c>
      <c r="O2513" t="s">
        <v>7924</v>
      </c>
      <c r="P2513" t="s">
        <v>7061</v>
      </c>
      <c r="Q2513" t="s">
        <v>224</v>
      </c>
      <c r="R2513"/>
      <c r="S2513"/>
      <c r="T2513"/>
      <c r="U2513" s="57">
        <v>46141</v>
      </c>
      <c r="V2513" s="57">
        <v>46142</v>
      </c>
      <c r="W2513" s="65">
        <f t="shared" si="39"/>
        <v>2</v>
      </c>
    </row>
    <row r="2514" spans="1:23" ht="13.5" x14ac:dyDescent="0.25">
      <c r="A2514" t="s">
        <v>7614</v>
      </c>
      <c r="B2514" s="57">
        <v>46141</v>
      </c>
      <c r="C2514" s="57">
        <v>46142</v>
      </c>
      <c r="D2514" t="s">
        <v>11676</v>
      </c>
      <c r="E2514" t="s">
        <v>7623</v>
      </c>
      <c r="F2514" t="s">
        <v>36</v>
      </c>
      <c r="G2514" t="s">
        <v>7580</v>
      </c>
      <c r="H2514" t="s">
        <v>7513</v>
      </c>
      <c r="I2514" t="s">
        <v>39</v>
      </c>
      <c r="J2514" t="s">
        <v>18361</v>
      </c>
      <c r="K2514" t="s">
        <v>18362</v>
      </c>
      <c r="L2514" s="66">
        <v>2</v>
      </c>
      <c r="M2514" s="66">
        <v>0</v>
      </c>
      <c r="N2514" t="s">
        <v>7554</v>
      </c>
      <c r="O2514" t="s">
        <v>7555</v>
      </c>
      <c r="P2514" t="s">
        <v>7061</v>
      </c>
      <c r="Q2514" t="s">
        <v>224</v>
      </c>
      <c r="R2514"/>
      <c r="S2514"/>
      <c r="T2514"/>
      <c r="U2514" s="57">
        <v>46141</v>
      </c>
      <c r="V2514" s="57">
        <v>46142</v>
      </c>
      <c r="W2514" s="65">
        <f t="shared" si="39"/>
        <v>2</v>
      </c>
    </row>
    <row r="2515" spans="1:23" ht="13.5" x14ac:dyDescent="0.25">
      <c r="A2515" t="s">
        <v>459</v>
      </c>
      <c r="B2515" s="57">
        <v>46142</v>
      </c>
      <c r="C2515" s="57">
        <v>46142</v>
      </c>
      <c r="D2515" t="s">
        <v>11676</v>
      </c>
      <c r="E2515" t="s">
        <v>460</v>
      </c>
      <c r="F2515" t="s">
        <v>36</v>
      </c>
      <c r="G2515" t="s">
        <v>96</v>
      </c>
      <c r="H2515" t="s">
        <v>159</v>
      </c>
      <c r="I2515" t="s">
        <v>39</v>
      </c>
      <c r="J2515" t="s">
        <v>17833</v>
      </c>
      <c r="K2515" t="s">
        <v>17834</v>
      </c>
      <c r="L2515" s="66">
        <v>1</v>
      </c>
      <c r="M2515" s="66">
        <v>0</v>
      </c>
      <c r="N2515" t="s">
        <v>160</v>
      </c>
      <c r="O2515" t="s">
        <v>359</v>
      </c>
      <c r="P2515" t="s">
        <v>41</v>
      </c>
      <c r="Q2515" t="s">
        <v>1194</v>
      </c>
      <c r="R2515" t="s">
        <v>12137</v>
      </c>
      <c r="S2515" t="s">
        <v>12138</v>
      </c>
      <c r="T2515" t="s">
        <v>160</v>
      </c>
      <c r="U2515" s="57">
        <v>46142</v>
      </c>
      <c r="V2515" s="57">
        <v>46142</v>
      </c>
      <c r="W2515" s="65">
        <f t="shared" si="39"/>
        <v>1</v>
      </c>
    </row>
    <row r="2516" spans="1:23" ht="13.5" x14ac:dyDescent="0.25">
      <c r="A2516" t="s">
        <v>234</v>
      </c>
      <c r="B2516" s="57">
        <v>46142</v>
      </c>
      <c r="C2516" s="57">
        <v>46142</v>
      </c>
      <c r="D2516" t="s">
        <v>11676</v>
      </c>
      <c r="E2516" t="s">
        <v>1083</v>
      </c>
      <c r="F2516" t="s">
        <v>36</v>
      </c>
      <c r="G2516" t="s">
        <v>96</v>
      </c>
      <c r="H2516" t="s">
        <v>122</v>
      </c>
      <c r="I2516" t="s">
        <v>39</v>
      </c>
      <c r="J2516" t="s">
        <v>17833</v>
      </c>
      <c r="K2516" t="s">
        <v>17834</v>
      </c>
      <c r="L2516" s="66">
        <v>1</v>
      </c>
      <c r="M2516" s="66">
        <v>0</v>
      </c>
      <c r="N2516" t="s">
        <v>122</v>
      </c>
      <c r="O2516" t="s">
        <v>965</v>
      </c>
      <c r="P2516" t="s">
        <v>41</v>
      </c>
      <c r="Q2516" t="s">
        <v>10444</v>
      </c>
      <c r="R2516" t="s">
        <v>14421</v>
      </c>
      <c r="S2516" t="s">
        <v>14422</v>
      </c>
      <c r="T2516" t="s">
        <v>122</v>
      </c>
      <c r="U2516" s="57">
        <v>46142</v>
      </c>
      <c r="V2516" s="57">
        <v>46142</v>
      </c>
      <c r="W2516" s="65">
        <f t="shared" si="39"/>
        <v>1</v>
      </c>
    </row>
    <row r="2517" spans="1:23" ht="13.5" x14ac:dyDescent="0.25">
      <c r="A2517" t="s">
        <v>9525</v>
      </c>
      <c r="B2517" s="57">
        <v>46121</v>
      </c>
      <c r="C2517" s="57">
        <v>46143</v>
      </c>
      <c r="D2517" t="s">
        <v>11676</v>
      </c>
      <c r="E2517" t="s">
        <v>9956</v>
      </c>
      <c r="F2517" t="s">
        <v>36</v>
      </c>
      <c r="G2517" t="s">
        <v>100</v>
      </c>
      <c r="H2517" t="s">
        <v>9426</v>
      </c>
      <c r="I2517" t="s">
        <v>39</v>
      </c>
      <c r="J2517" t="s">
        <v>17833</v>
      </c>
      <c r="K2517" t="s">
        <v>17834</v>
      </c>
      <c r="L2517" s="66">
        <v>23</v>
      </c>
      <c r="M2517" s="66">
        <v>0</v>
      </c>
      <c r="N2517" t="s">
        <v>9427</v>
      </c>
      <c r="O2517" t="s">
        <v>9944</v>
      </c>
      <c r="P2517" t="s">
        <v>11678</v>
      </c>
      <c r="Q2517" t="s">
        <v>11469</v>
      </c>
      <c r="R2517" t="s">
        <v>15101</v>
      </c>
      <c r="S2517" t="s">
        <v>15102</v>
      </c>
      <c r="T2517" t="s">
        <v>9427</v>
      </c>
      <c r="U2517" s="57">
        <v>46121</v>
      </c>
      <c r="V2517" s="57">
        <v>46143</v>
      </c>
      <c r="W2517" s="65">
        <f t="shared" si="39"/>
        <v>23</v>
      </c>
    </row>
    <row r="2518" spans="1:23" ht="13.5" x14ac:dyDescent="0.25">
      <c r="A2518" t="s">
        <v>7694</v>
      </c>
      <c r="B2518" s="57">
        <v>46142</v>
      </c>
      <c r="C2518" s="57">
        <v>46143</v>
      </c>
      <c r="D2518" t="s">
        <v>11676</v>
      </c>
      <c r="E2518" t="s">
        <v>7700</v>
      </c>
      <c r="F2518" t="s">
        <v>36</v>
      </c>
      <c r="G2518" t="s">
        <v>7580</v>
      </c>
      <c r="H2518" t="s">
        <v>7513</v>
      </c>
      <c r="I2518" t="s">
        <v>39</v>
      </c>
      <c r="J2518" t="s">
        <v>18361</v>
      </c>
      <c r="K2518" t="s">
        <v>18362</v>
      </c>
      <c r="L2518" s="66">
        <v>2</v>
      </c>
      <c r="M2518" s="66">
        <v>0</v>
      </c>
      <c r="N2518" t="s">
        <v>7554</v>
      </c>
      <c r="O2518" t="s">
        <v>7555</v>
      </c>
      <c r="P2518" t="s">
        <v>7061</v>
      </c>
      <c r="Q2518" t="s">
        <v>224</v>
      </c>
      <c r="R2518"/>
      <c r="S2518"/>
      <c r="T2518"/>
      <c r="U2518" s="57">
        <v>46142</v>
      </c>
      <c r="V2518" s="57">
        <v>46143</v>
      </c>
      <c r="W2518" s="65">
        <f t="shared" si="39"/>
        <v>2</v>
      </c>
    </row>
    <row r="2519" spans="1:23" ht="13.5" x14ac:dyDescent="0.25">
      <c r="A2519" t="s">
        <v>2460</v>
      </c>
      <c r="B2519" s="57">
        <v>46143</v>
      </c>
      <c r="C2519" s="57">
        <v>46143</v>
      </c>
      <c r="D2519" t="s">
        <v>11676</v>
      </c>
      <c r="E2519" t="s">
        <v>2462</v>
      </c>
      <c r="F2519" t="s">
        <v>36</v>
      </c>
      <c r="G2519" t="s">
        <v>96</v>
      </c>
      <c r="H2519" t="s">
        <v>38</v>
      </c>
      <c r="I2519" t="s">
        <v>39</v>
      </c>
      <c r="J2519" t="s">
        <v>17833</v>
      </c>
      <c r="K2519" t="s">
        <v>17834</v>
      </c>
      <c r="L2519" s="66">
        <v>1</v>
      </c>
      <c r="M2519" s="66">
        <v>0</v>
      </c>
      <c r="N2519" t="s">
        <v>38</v>
      </c>
      <c r="O2519" t="s">
        <v>2434</v>
      </c>
      <c r="P2519" t="s">
        <v>41</v>
      </c>
      <c r="Q2519" t="s">
        <v>2737</v>
      </c>
      <c r="R2519" t="s">
        <v>15818</v>
      </c>
      <c r="S2519" t="s">
        <v>15819</v>
      </c>
      <c r="T2519" t="s">
        <v>38</v>
      </c>
      <c r="U2519" s="57">
        <v>46143</v>
      </c>
      <c r="V2519" s="57">
        <v>46143</v>
      </c>
      <c r="W2519" s="65">
        <f t="shared" si="39"/>
        <v>1</v>
      </c>
    </row>
    <row r="2520" spans="1:23" ht="13.5" x14ac:dyDescent="0.25">
      <c r="A2520" t="s">
        <v>1836</v>
      </c>
      <c r="B2520" s="57">
        <v>46143</v>
      </c>
      <c r="C2520" s="57">
        <v>46143</v>
      </c>
      <c r="D2520" t="s">
        <v>11676</v>
      </c>
      <c r="E2520" t="s">
        <v>5304</v>
      </c>
      <c r="F2520" t="s">
        <v>36</v>
      </c>
      <c r="G2520" t="s">
        <v>96</v>
      </c>
      <c r="H2520" t="s">
        <v>38</v>
      </c>
      <c r="I2520" t="s">
        <v>39</v>
      </c>
      <c r="J2520" t="s">
        <v>17833</v>
      </c>
      <c r="K2520" t="s">
        <v>17834</v>
      </c>
      <c r="L2520" s="66">
        <v>1</v>
      </c>
      <c r="M2520" s="66">
        <v>0</v>
      </c>
      <c r="N2520" t="s">
        <v>38</v>
      </c>
      <c r="O2520" t="s">
        <v>5290</v>
      </c>
      <c r="P2520" t="s">
        <v>41</v>
      </c>
      <c r="Q2520" t="s">
        <v>1691</v>
      </c>
      <c r="R2520" t="s">
        <v>14694</v>
      </c>
      <c r="S2520" t="s">
        <v>14695</v>
      </c>
      <c r="T2520" t="s">
        <v>38</v>
      </c>
      <c r="U2520" s="57">
        <v>46143</v>
      </c>
      <c r="V2520" s="57">
        <v>46143</v>
      </c>
      <c r="W2520" s="65">
        <f t="shared" si="39"/>
        <v>1</v>
      </c>
    </row>
    <row r="2521" spans="1:23" ht="13.5" x14ac:dyDescent="0.25">
      <c r="A2521" t="s">
        <v>4705</v>
      </c>
      <c r="B2521" s="57">
        <v>46143</v>
      </c>
      <c r="C2521" s="57">
        <v>46143</v>
      </c>
      <c r="D2521" t="s">
        <v>11676</v>
      </c>
      <c r="E2521" t="s">
        <v>5567</v>
      </c>
      <c r="F2521" t="s">
        <v>36</v>
      </c>
      <c r="G2521" t="s">
        <v>96</v>
      </c>
      <c r="H2521" t="s">
        <v>159</v>
      </c>
      <c r="I2521" t="s">
        <v>39</v>
      </c>
      <c r="J2521" t="s">
        <v>17833</v>
      </c>
      <c r="K2521" t="s">
        <v>17834</v>
      </c>
      <c r="L2521" s="66">
        <v>1</v>
      </c>
      <c r="M2521" s="66">
        <v>0</v>
      </c>
      <c r="N2521" t="s">
        <v>160</v>
      </c>
      <c r="O2521" t="s">
        <v>5432</v>
      </c>
      <c r="P2521" t="s">
        <v>41</v>
      </c>
      <c r="Q2521" t="s">
        <v>2861</v>
      </c>
      <c r="R2521" t="s">
        <v>12175</v>
      </c>
      <c r="S2521" t="s">
        <v>12176</v>
      </c>
      <c r="T2521" t="s">
        <v>160</v>
      </c>
      <c r="U2521" s="57">
        <v>46143</v>
      </c>
      <c r="V2521" s="57">
        <v>46143</v>
      </c>
      <c r="W2521" s="65">
        <f t="shared" si="39"/>
        <v>1</v>
      </c>
    </row>
    <row r="2522" spans="1:23" ht="13.5" x14ac:dyDescent="0.25">
      <c r="A2522" t="s">
        <v>7599</v>
      </c>
      <c r="B2522" s="57">
        <v>46023</v>
      </c>
      <c r="C2522" s="57">
        <v>46144</v>
      </c>
      <c r="D2522" t="s">
        <v>11676</v>
      </c>
      <c r="E2522" t="s">
        <v>7600</v>
      </c>
      <c r="F2522" t="s">
        <v>49</v>
      </c>
      <c r="G2522" t="s">
        <v>50</v>
      </c>
      <c r="H2522" t="s">
        <v>7513</v>
      </c>
      <c r="I2522" t="s">
        <v>39</v>
      </c>
      <c r="J2522" t="s">
        <v>17756</v>
      </c>
      <c r="K2522" t="s">
        <v>17757</v>
      </c>
      <c r="L2522" s="66">
        <v>122</v>
      </c>
      <c r="M2522" s="66">
        <v>0</v>
      </c>
      <c r="N2522" t="s">
        <v>7554</v>
      </c>
      <c r="O2522" t="s">
        <v>7555</v>
      </c>
      <c r="P2522" t="s">
        <v>7061</v>
      </c>
      <c r="Q2522" t="s">
        <v>224</v>
      </c>
      <c r="R2522"/>
      <c r="S2522"/>
      <c r="T2522"/>
      <c r="U2522" s="57">
        <v>46023</v>
      </c>
      <c r="V2522" s="57">
        <v>46144</v>
      </c>
      <c r="W2522" s="65">
        <f t="shared" si="39"/>
        <v>122</v>
      </c>
    </row>
    <row r="2523" spans="1:23" ht="13.5" x14ac:dyDescent="0.25">
      <c r="A2523" t="s">
        <v>2155</v>
      </c>
      <c r="B2523" s="57">
        <v>46082</v>
      </c>
      <c r="C2523" s="57">
        <v>46144</v>
      </c>
      <c r="D2523" t="s">
        <v>11676</v>
      </c>
      <c r="E2523" t="s">
        <v>4457</v>
      </c>
      <c r="F2523" t="s">
        <v>36</v>
      </c>
      <c r="G2523" t="s">
        <v>100</v>
      </c>
      <c r="H2523" t="s">
        <v>159</v>
      </c>
      <c r="I2523" t="s">
        <v>39</v>
      </c>
      <c r="J2523" t="s">
        <v>17835</v>
      </c>
      <c r="K2523" t="s">
        <v>17834</v>
      </c>
      <c r="L2523" s="66">
        <v>63</v>
      </c>
      <c r="M2523" s="66">
        <v>0</v>
      </c>
      <c r="N2523" t="s">
        <v>160</v>
      </c>
      <c r="O2523" t="s">
        <v>3979</v>
      </c>
      <c r="P2523" t="s">
        <v>41</v>
      </c>
      <c r="Q2523" t="s">
        <v>4485</v>
      </c>
      <c r="R2523" t="s">
        <v>13327</v>
      </c>
      <c r="S2523" t="s">
        <v>13328</v>
      </c>
      <c r="T2523" t="s">
        <v>160</v>
      </c>
      <c r="U2523" s="57">
        <v>46082</v>
      </c>
      <c r="V2523" s="57">
        <v>46144</v>
      </c>
      <c r="W2523" s="65">
        <f t="shared" si="39"/>
        <v>63</v>
      </c>
    </row>
    <row r="2524" spans="1:23" ht="13.5" x14ac:dyDescent="0.25">
      <c r="A2524" t="s">
        <v>489</v>
      </c>
      <c r="B2524" s="57">
        <v>46082</v>
      </c>
      <c r="C2524" s="57">
        <v>46144</v>
      </c>
      <c r="D2524" t="s">
        <v>11676</v>
      </c>
      <c r="E2524" t="s">
        <v>491</v>
      </c>
      <c r="F2524" t="s">
        <v>36</v>
      </c>
      <c r="G2524" t="s">
        <v>108</v>
      </c>
      <c r="H2524" t="s">
        <v>159</v>
      </c>
      <c r="I2524" t="s">
        <v>39</v>
      </c>
      <c r="J2524" t="s">
        <v>17833</v>
      </c>
      <c r="K2524" t="s">
        <v>17834</v>
      </c>
      <c r="L2524" s="66">
        <v>63</v>
      </c>
      <c r="M2524" s="66">
        <v>0</v>
      </c>
      <c r="N2524" t="s">
        <v>160</v>
      </c>
      <c r="O2524" t="s">
        <v>359</v>
      </c>
      <c r="P2524" t="s">
        <v>41</v>
      </c>
      <c r="Q2524" t="s">
        <v>524</v>
      </c>
      <c r="R2524" t="s">
        <v>15244</v>
      </c>
      <c r="S2524" t="s">
        <v>15245</v>
      </c>
      <c r="T2524" t="s">
        <v>160</v>
      </c>
      <c r="U2524" s="57">
        <v>46082</v>
      </c>
      <c r="V2524" s="57">
        <v>46144</v>
      </c>
      <c r="W2524" s="65">
        <f t="shared" si="39"/>
        <v>63</v>
      </c>
    </row>
    <row r="2525" spans="1:23" ht="13.5" x14ac:dyDescent="0.25">
      <c r="A2525" t="s">
        <v>4420</v>
      </c>
      <c r="B2525" s="57">
        <v>46121</v>
      </c>
      <c r="C2525" s="57">
        <v>46144</v>
      </c>
      <c r="D2525" t="s">
        <v>11676</v>
      </c>
      <c r="E2525" t="s">
        <v>4421</v>
      </c>
      <c r="F2525" t="s">
        <v>36</v>
      </c>
      <c r="G2525" t="s">
        <v>57</v>
      </c>
      <c r="H2525" t="s">
        <v>159</v>
      </c>
      <c r="I2525" t="s">
        <v>39</v>
      </c>
      <c r="J2525" t="s">
        <v>17833</v>
      </c>
      <c r="K2525" t="s">
        <v>17834</v>
      </c>
      <c r="L2525" s="66">
        <v>24</v>
      </c>
      <c r="M2525" s="66">
        <v>0</v>
      </c>
      <c r="N2525" t="s">
        <v>160</v>
      </c>
      <c r="O2525" t="s">
        <v>3979</v>
      </c>
      <c r="P2525" t="s">
        <v>41</v>
      </c>
      <c r="Q2525" t="s">
        <v>2155</v>
      </c>
      <c r="R2525" t="s">
        <v>13757</v>
      </c>
      <c r="S2525" t="s">
        <v>13758</v>
      </c>
      <c r="T2525" t="s">
        <v>160</v>
      </c>
      <c r="U2525" s="57">
        <v>46121</v>
      </c>
      <c r="V2525" s="57">
        <v>46144</v>
      </c>
      <c r="W2525" s="65">
        <f t="shared" si="39"/>
        <v>24</v>
      </c>
    </row>
    <row r="2526" spans="1:23" ht="13.5" x14ac:dyDescent="0.25">
      <c r="A2526" t="s">
        <v>7588</v>
      </c>
      <c r="B2526" s="57">
        <v>46143</v>
      </c>
      <c r="C2526" s="57">
        <v>46144</v>
      </c>
      <c r="D2526" t="s">
        <v>11676</v>
      </c>
      <c r="E2526" t="s">
        <v>11606</v>
      </c>
      <c r="F2526" t="s">
        <v>36</v>
      </c>
      <c r="G2526" t="s">
        <v>7580</v>
      </c>
      <c r="H2526" t="s">
        <v>7513</v>
      </c>
      <c r="I2526" t="s">
        <v>39</v>
      </c>
      <c r="J2526" t="s">
        <v>18361</v>
      </c>
      <c r="K2526" t="s">
        <v>18362</v>
      </c>
      <c r="L2526" s="66">
        <v>2</v>
      </c>
      <c r="M2526" s="66">
        <v>0</v>
      </c>
      <c r="N2526" t="s">
        <v>7554</v>
      </c>
      <c r="O2526" t="s">
        <v>7555</v>
      </c>
      <c r="P2526" t="s">
        <v>7061</v>
      </c>
      <c r="Q2526" t="s">
        <v>224</v>
      </c>
      <c r="R2526"/>
      <c r="S2526"/>
      <c r="T2526"/>
      <c r="U2526" s="57">
        <v>46143</v>
      </c>
      <c r="V2526" s="57">
        <v>46144</v>
      </c>
      <c r="W2526" s="65">
        <f t="shared" si="39"/>
        <v>2</v>
      </c>
    </row>
    <row r="2527" spans="1:23" ht="13.5" x14ac:dyDescent="0.25">
      <c r="A2527" t="s">
        <v>4313</v>
      </c>
      <c r="B2527" s="57">
        <v>46143</v>
      </c>
      <c r="C2527" s="57">
        <v>46144</v>
      </c>
      <c r="D2527" t="s">
        <v>11676</v>
      </c>
      <c r="E2527" t="s">
        <v>6185</v>
      </c>
      <c r="F2527" t="s">
        <v>36</v>
      </c>
      <c r="G2527" t="s">
        <v>96</v>
      </c>
      <c r="H2527" t="s">
        <v>38</v>
      </c>
      <c r="I2527" t="s">
        <v>39</v>
      </c>
      <c r="J2527" t="s">
        <v>17833</v>
      </c>
      <c r="K2527" t="s">
        <v>17834</v>
      </c>
      <c r="L2527" s="66">
        <v>2</v>
      </c>
      <c r="M2527" s="66">
        <v>0</v>
      </c>
      <c r="N2527" t="s">
        <v>38</v>
      </c>
      <c r="O2527" t="s">
        <v>5844</v>
      </c>
      <c r="P2527" t="s">
        <v>41</v>
      </c>
      <c r="Q2527" t="s">
        <v>4278</v>
      </c>
      <c r="R2527" t="s">
        <v>13135</v>
      </c>
      <c r="S2527" t="s">
        <v>13136</v>
      </c>
      <c r="T2527" t="s">
        <v>38</v>
      </c>
      <c r="U2527" s="57">
        <v>46143</v>
      </c>
      <c r="V2527" s="57">
        <v>46144</v>
      </c>
      <c r="W2527" s="65">
        <f t="shared" si="39"/>
        <v>2</v>
      </c>
    </row>
    <row r="2528" spans="1:23" ht="13.5" x14ac:dyDescent="0.25">
      <c r="A2528" t="s">
        <v>10071</v>
      </c>
      <c r="B2528" s="57">
        <v>46023</v>
      </c>
      <c r="C2528" s="57">
        <v>46145</v>
      </c>
      <c r="D2528" t="s">
        <v>11676</v>
      </c>
      <c r="E2528" t="s">
        <v>10072</v>
      </c>
      <c r="F2528" t="s">
        <v>36</v>
      </c>
      <c r="G2528" t="s">
        <v>44</v>
      </c>
      <c r="H2528" t="s">
        <v>9426</v>
      </c>
      <c r="I2528" t="s">
        <v>39</v>
      </c>
      <c r="J2528" t="s">
        <v>17572</v>
      </c>
      <c r="K2528" t="s">
        <v>17573</v>
      </c>
      <c r="L2528" s="66">
        <v>123</v>
      </c>
      <c r="M2528" s="66">
        <v>0</v>
      </c>
      <c r="N2528" t="s">
        <v>9427</v>
      </c>
      <c r="O2528" t="s">
        <v>10057</v>
      </c>
      <c r="P2528" t="s">
        <v>11678</v>
      </c>
      <c r="Q2528" t="s">
        <v>224</v>
      </c>
      <c r="R2528"/>
      <c r="S2528"/>
      <c r="T2528"/>
      <c r="U2528" s="57">
        <v>46023</v>
      </c>
      <c r="V2528" s="57">
        <v>46145</v>
      </c>
      <c r="W2528" s="65">
        <f t="shared" si="39"/>
        <v>123</v>
      </c>
    </row>
    <row r="2529" spans="1:23" ht="13.5" x14ac:dyDescent="0.25">
      <c r="A2529" t="s">
        <v>8040</v>
      </c>
      <c r="B2529" s="57">
        <v>46023</v>
      </c>
      <c r="C2529" s="57">
        <v>46145</v>
      </c>
      <c r="D2529" t="s">
        <v>11676</v>
      </c>
      <c r="E2529" t="s">
        <v>8041</v>
      </c>
      <c r="F2529" t="s">
        <v>49</v>
      </c>
      <c r="G2529" t="s">
        <v>50</v>
      </c>
      <c r="H2529" t="s">
        <v>8030</v>
      </c>
      <c r="I2529" t="s">
        <v>39</v>
      </c>
      <c r="J2529" t="s">
        <v>17756</v>
      </c>
      <c r="K2529" t="s">
        <v>17757</v>
      </c>
      <c r="L2529" s="66">
        <v>123</v>
      </c>
      <c r="M2529" s="66">
        <v>0</v>
      </c>
      <c r="N2529" t="s">
        <v>8030</v>
      </c>
      <c r="O2529" t="s">
        <v>8031</v>
      </c>
      <c r="P2529" t="s">
        <v>7061</v>
      </c>
      <c r="Q2529" t="s">
        <v>224</v>
      </c>
      <c r="R2529"/>
      <c r="S2529"/>
      <c r="T2529"/>
      <c r="U2529" s="57">
        <v>46023</v>
      </c>
      <c r="V2529" s="57">
        <v>46145</v>
      </c>
      <c r="W2529" s="65">
        <f t="shared" si="39"/>
        <v>123</v>
      </c>
    </row>
    <row r="2530" spans="1:23" ht="13.5" x14ac:dyDescent="0.25">
      <c r="A2530" t="s">
        <v>1830</v>
      </c>
      <c r="B2530" s="57">
        <v>46027</v>
      </c>
      <c r="C2530" s="57">
        <v>46145</v>
      </c>
      <c r="D2530" t="s">
        <v>11676</v>
      </c>
      <c r="E2530" t="s">
        <v>1832</v>
      </c>
      <c r="F2530" t="s">
        <v>36</v>
      </c>
      <c r="G2530" t="s">
        <v>59</v>
      </c>
      <c r="H2530" t="s">
        <v>38</v>
      </c>
      <c r="I2530" t="s">
        <v>39</v>
      </c>
      <c r="J2530" t="s">
        <v>17833</v>
      </c>
      <c r="K2530" t="s">
        <v>17834</v>
      </c>
      <c r="L2530" s="66">
        <v>119</v>
      </c>
      <c r="M2530" s="66">
        <v>0</v>
      </c>
      <c r="N2530" t="s">
        <v>38</v>
      </c>
      <c r="O2530" t="s">
        <v>1815</v>
      </c>
      <c r="P2530" t="s">
        <v>41</v>
      </c>
      <c r="Q2530" t="s">
        <v>1855</v>
      </c>
      <c r="R2530" t="s">
        <v>13879</v>
      </c>
      <c r="S2530" t="s">
        <v>13880</v>
      </c>
      <c r="T2530" t="s">
        <v>38</v>
      </c>
      <c r="U2530" s="57">
        <v>46027</v>
      </c>
      <c r="V2530" s="57">
        <v>46145</v>
      </c>
      <c r="W2530" s="65">
        <f t="shared" si="39"/>
        <v>119</v>
      </c>
    </row>
    <row r="2531" spans="1:23" ht="13.5" x14ac:dyDescent="0.25">
      <c r="A2531" t="s">
        <v>327</v>
      </c>
      <c r="B2531" s="57">
        <v>46023</v>
      </c>
      <c r="C2531" s="57">
        <v>46146</v>
      </c>
      <c r="D2531" t="s">
        <v>11676</v>
      </c>
      <c r="E2531" t="s">
        <v>328</v>
      </c>
      <c r="F2531" t="s">
        <v>36</v>
      </c>
      <c r="G2531" t="s">
        <v>44</v>
      </c>
      <c r="H2531" t="s">
        <v>323</v>
      </c>
      <c r="I2531" t="s">
        <v>39</v>
      </c>
      <c r="J2531" t="s">
        <v>17572</v>
      </c>
      <c r="K2531" t="s">
        <v>17573</v>
      </c>
      <c r="L2531" s="66">
        <v>124</v>
      </c>
      <c r="M2531" s="66">
        <v>0</v>
      </c>
      <c r="N2531" t="s">
        <v>324</v>
      </c>
      <c r="O2531" t="s">
        <v>283</v>
      </c>
      <c r="P2531" t="s">
        <v>41</v>
      </c>
      <c r="Q2531" t="s">
        <v>224</v>
      </c>
      <c r="R2531"/>
      <c r="S2531"/>
      <c r="T2531"/>
      <c r="U2531" s="57">
        <v>46023</v>
      </c>
      <c r="V2531" s="57">
        <v>46146</v>
      </c>
      <c r="W2531" s="65">
        <f t="shared" si="39"/>
        <v>124</v>
      </c>
    </row>
    <row r="2532" spans="1:23" ht="13.5" x14ac:dyDescent="0.25">
      <c r="A2532" t="s">
        <v>1555</v>
      </c>
      <c r="B2532" s="57">
        <v>46023</v>
      </c>
      <c r="C2532" s="57">
        <v>46146</v>
      </c>
      <c r="D2532" t="s">
        <v>11676</v>
      </c>
      <c r="E2532" t="s">
        <v>1556</v>
      </c>
      <c r="F2532" t="s">
        <v>36</v>
      </c>
      <c r="G2532" t="s">
        <v>44</v>
      </c>
      <c r="H2532" t="s">
        <v>323</v>
      </c>
      <c r="I2532" t="s">
        <v>39</v>
      </c>
      <c r="J2532" t="s">
        <v>17572</v>
      </c>
      <c r="K2532" t="s">
        <v>17573</v>
      </c>
      <c r="L2532" s="66">
        <v>124</v>
      </c>
      <c r="M2532" s="66">
        <v>0</v>
      </c>
      <c r="N2532" t="s">
        <v>324</v>
      </c>
      <c r="O2532" t="s">
        <v>1519</v>
      </c>
      <c r="P2532" t="s">
        <v>41</v>
      </c>
      <c r="Q2532" t="s">
        <v>224</v>
      </c>
      <c r="R2532"/>
      <c r="S2532"/>
      <c r="T2532"/>
      <c r="U2532" s="57">
        <v>46023</v>
      </c>
      <c r="V2532" s="57">
        <v>46146</v>
      </c>
      <c r="W2532" s="65">
        <f t="shared" si="39"/>
        <v>124</v>
      </c>
    </row>
    <row r="2533" spans="1:23" ht="13.5" x14ac:dyDescent="0.25">
      <c r="A2533" t="s">
        <v>1369</v>
      </c>
      <c r="B2533" s="57">
        <v>46023</v>
      </c>
      <c r="C2533" s="57">
        <v>46146</v>
      </c>
      <c r="D2533" t="s">
        <v>11676</v>
      </c>
      <c r="E2533" t="s">
        <v>1370</v>
      </c>
      <c r="F2533" t="s">
        <v>36</v>
      </c>
      <c r="G2533" t="s">
        <v>57</v>
      </c>
      <c r="H2533" t="s">
        <v>159</v>
      </c>
      <c r="I2533" t="s">
        <v>39</v>
      </c>
      <c r="J2533" t="s">
        <v>17833</v>
      </c>
      <c r="K2533" t="s">
        <v>17834</v>
      </c>
      <c r="L2533" s="66">
        <v>124</v>
      </c>
      <c r="M2533" s="66">
        <v>0</v>
      </c>
      <c r="N2533" t="s">
        <v>160</v>
      </c>
      <c r="O2533" t="s">
        <v>1351</v>
      </c>
      <c r="P2533" t="s">
        <v>41</v>
      </c>
      <c r="Q2533" t="s">
        <v>10518</v>
      </c>
      <c r="R2533" t="s">
        <v>15167</v>
      </c>
      <c r="S2533" t="s">
        <v>15168</v>
      </c>
      <c r="T2533" t="s">
        <v>160</v>
      </c>
      <c r="U2533" s="57">
        <v>46023</v>
      </c>
      <c r="V2533" s="57">
        <v>46146</v>
      </c>
      <c r="W2533" s="65">
        <f t="shared" si="39"/>
        <v>124</v>
      </c>
    </row>
    <row r="2534" spans="1:23" ht="13.5" x14ac:dyDescent="0.25">
      <c r="A2534" t="s">
        <v>1588</v>
      </c>
      <c r="B2534" s="57">
        <v>46023</v>
      </c>
      <c r="C2534" s="57">
        <v>46146</v>
      </c>
      <c r="D2534" t="s">
        <v>11676</v>
      </c>
      <c r="E2534" t="s">
        <v>1589</v>
      </c>
      <c r="F2534" t="s">
        <v>36</v>
      </c>
      <c r="G2534" t="s">
        <v>44</v>
      </c>
      <c r="H2534" t="s">
        <v>323</v>
      </c>
      <c r="I2534" t="s">
        <v>39</v>
      </c>
      <c r="J2534" t="s">
        <v>17572</v>
      </c>
      <c r="K2534" t="s">
        <v>17573</v>
      </c>
      <c r="L2534" s="66">
        <v>124</v>
      </c>
      <c r="M2534" s="66">
        <v>0</v>
      </c>
      <c r="N2534" t="s">
        <v>324</v>
      </c>
      <c r="O2534" t="s">
        <v>1519</v>
      </c>
      <c r="P2534" t="s">
        <v>41</v>
      </c>
      <c r="Q2534" t="s">
        <v>224</v>
      </c>
      <c r="R2534"/>
      <c r="S2534"/>
      <c r="T2534"/>
      <c r="U2534" s="57">
        <v>46023</v>
      </c>
      <c r="V2534" s="57">
        <v>46146</v>
      </c>
      <c r="W2534" s="65">
        <f t="shared" si="39"/>
        <v>124</v>
      </c>
    </row>
    <row r="2535" spans="1:23" ht="13.5" x14ac:dyDescent="0.25">
      <c r="A2535" t="s">
        <v>1475</v>
      </c>
      <c r="B2535" s="57">
        <v>46023</v>
      </c>
      <c r="C2535" s="57">
        <v>46146</v>
      </c>
      <c r="D2535" t="s">
        <v>11676</v>
      </c>
      <c r="E2535" t="s">
        <v>1476</v>
      </c>
      <c r="F2535" t="s">
        <v>36</v>
      </c>
      <c r="G2535" t="s">
        <v>44</v>
      </c>
      <c r="H2535" t="s">
        <v>323</v>
      </c>
      <c r="I2535" t="s">
        <v>39</v>
      </c>
      <c r="J2535" t="s">
        <v>17572</v>
      </c>
      <c r="K2535" t="s">
        <v>17573</v>
      </c>
      <c r="L2535" s="66">
        <v>124</v>
      </c>
      <c r="M2535" s="66">
        <v>0</v>
      </c>
      <c r="N2535" t="s">
        <v>324</v>
      </c>
      <c r="O2535" t="s">
        <v>1410</v>
      </c>
      <c r="P2535" t="s">
        <v>41</v>
      </c>
      <c r="Q2535" t="s">
        <v>224</v>
      </c>
      <c r="R2535"/>
      <c r="S2535"/>
      <c r="T2535"/>
      <c r="U2535" s="57">
        <v>46023</v>
      </c>
      <c r="V2535" s="57">
        <v>46146</v>
      </c>
      <c r="W2535" s="65">
        <f t="shared" si="39"/>
        <v>124</v>
      </c>
    </row>
    <row r="2536" spans="1:23" ht="13.5" x14ac:dyDescent="0.25">
      <c r="A2536" t="s">
        <v>1493</v>
      </c>
      <c r="B2536" s="57">
        <v>46023</v>
      </c>
      <c r="C2536" s="57">
        <v>46146</v>
      </c>
      <c r="D2536" t="s">
        <v>11676</v>
      </c>
      <c r="E2536" t="s">
        <v>224</v>
      </c>
      <c r="F2536" t="s">
        <v>36</v>
      </c>
      <c r="G2536" t="s">
        <v>44</v>
      </c>
      <c r="H2536" t="s">
        <v>323</v>
      </c>
      <c r="I2536" t="s">
        <v>39</v>
      </c>
      <c r="J2536" t="s">
        <v>17572</v>
      </c>
      <c r="K2536" t="s">
        <v>17573</v>
      </c>
      <c r="L2536" s="66">
        <v>124</v>
      </c>
      <c r="M2536" s="66">
        <v>0</v>
      </c>
      <c r="N2536" t="s">
        <v>324</v>
      </c>
      <c r="O2536" t="s">
        <v>1410</v>
      </c>
      <c r="P2536" t="s">
        <v>41</v>
      </c>
      <c r="Q2536" t="s">
        <v>224</v>
      </c>
      <c r="R2536"/>
      <c r="S2536"/>
      <c r="T2536"/>
      <c r="U2536" s="57">
        <v>46023</v>
      </c>
      <c r="V2536" s="57">
        <v>46146</v>
      </c>
      <c r="W2536" s="65">
        <f t="shared" si="39"/>
        <v>124</v>
      </c>
    </row>
    <row r="2537" spans="1:23" ht="13.5" x14ac:dyDescent="0.25">
      <c r="A2537" t="s">
        <v>4756</v>
      </c>
      <c r="B2537" s="57">
        <v>46023</v>
      </c>
      <c r="C2537" s="57">
        <v>46146</v>
      </c>
      <c r="D2537" t="s">
        <v>11676</v>
      </c>
      <c r="E2537" t="s">
        <v>4757</v>
      </c>
      <c r="F2537" t="s">
        <v>36</v>
      </c>
      <c r="G2537" t="s">
        <v>44</v>
      </c>
      <c r="H2537" t="s">
        <v>241</v>
      </c>
      <c r="I2537" t="s">
        <v>39</v>
      </c>
      <c r="J2537" t="s">
        <v>17572</v>
      </c>
      <c r="K2537" t="s">
        <v>17573</v>
      </c>
      <c r="L2537" s="66">
        <v>124</v>
      </c>
      <c r="M2537" s="66">
        <v>0</v>
      </c>
      <c r="N2537" t="s">
        <v>242</v>
      </c>
      <c r="O2537" t="s">
        <v>4665</v>
      </c>
      <c r="P2537" t="s">
        <v>41</v>
      </c>
      <c r="Q2537" t="s">
        <v>224</v>
      </c>
      <c r="R2537"/>
      <c r="S2537"/>
      <c r="T2537"/>
      <c r="U2537" s="57">
        <v>46023</v>
      </c>
      <c r="V2537" s="57">
        <v>46146</v>
      </c>
      <c r="W2537" s="65">
        <f t="shared" si="39"/>
        <v>124</v>
      </c>
    </row>
    <row r="2538" spans="1:23" ht="13.5" x14ac:dyDescent="0.25">
      <c r="A2538" t="s">
        <v>633</v>
      </c>
      <c r="B2538" s="57">
        <v>46057</v>
      </c>
      <c r="C2538" s="57">
        <v>46146</v>
      </c>
      <c r="D2538" t="s">
        <v>11676</v>
      </c>
      <c r="E2538" t="s">
        <v>634</v>
      </c>
      <c r="F2538" t="s">
        <v>36</v>
      </c>
      <c r="G2538" t="s">
        <v>57</v>
      </c>
      <c r="H2538" t="s">
        <v>38</v>
      </c>
      <c r="I2538" t="s">
        <v>39</v>
      </c>
      <c r="J2538" t="s">
        <v>17833</v>
      </c>
      <c r="K2538" t="s">
        <v>17834</v>
      </c>
      <c r="L2538" s="66">
        <v>90</v>
      </c>
      <c r="M2538" s="66">
        <v>0</v>
      </c>
      <c r="N2538" t="s">
        <v>38</v>
      </c>
      <c r="O2538" t="s">
        <v>635</v>
      </c>
      <c r="P2538" t="s">
        <v>41</v>
      </c>
      <c r="Q2538" t="s">
        <v>10386</v>
      </c>
      <c r="R2538" t="s">
        <v>14638</v>
      </c>
      <c r="S2538" t="s">
        <v>14639</v>
      </c>
      <c r="T2538" t="s">
        <v>38</v>
      </c>
      <c r="U2538" s="57">
        <v>46057</v>
      </c>
      <c r="V2538" s="57">
        <v>46146</v>
      </c>
      <c r="W2538" s="65">
        <f t="shared" si="39"/>
        <v>90</v>
      </c>
    </row>
    <row r="2539" spans="1:23" ht="13.5" x14ac:dyDescent="0.25">
      <c r="A2539" t="s">
        <v>530</v>
      </c>
      <c r="B2539" s="57">
        <v>46076</v>
      </c>
      <c r="C2539" s="57">
        <v>46146</v>
      </c>
      <c r="D2539" t="s">
        <v>11676</v>
      </c>
      <c r="E2539" t="s">
        <v>787</v>
      </c>
      <c r="F2539" t="s">
        <v>36</v>
      </c>
      <c r="G2539" t="s">
        <v>57</v>
      </c>
      <c r="H2539" t="s">
        <v>159</v>
      </c>
      <c r="I2539" t="s">
        <v>39</v>
      </c>
      <c r="J2539" t="s">
        <v>17833</v>
      </c>
      <c r="K2539" t="s">
        <v>17834</v>
      </c>
      <c r="L2539" s="66">
        <v>71</v>
      </c>
      <c r="M2539" s="66">
        <v>0</v>
      </c>
      <c r="N2539" t="s">
        <v>160</v>
      </c>
      <c r="O2539" t="s">
        <v>734</v>
      </c>
      <c r="P2539" t="s">
        <v>41</v>
      </c>
      <c r="Q2539" t="s">
        <v>770</v>
      </c>
      <c r="R2539" t="s">
        <v>12469</v>
      </c>
      <c r="S2539" t="s">
        <v>12470</v>
      </c>
      <c r="T2539" t="s">
        <v>160</v>
      </c>
      <c r="U2539" s="57">
        <v>46076</v>
      </c>
      <c r="V2539" s="57">
        <v>46146</v>
      </c>
      <c r="W2539" s="65">
        <f t="shared" si="39"/>
        <v>71</v>
      </c>
    </row>
    <row r="2540" spans="1:23" ht="13.5" x14ac:dyDescent="0.25">
      <c r="A2540" t="s">
        <v>1335</v>
      </c>
      <c r="B2540" s="57">
        <v>46081</v>
      </c>
      <c r="C2540" s="57">
        <v>46146</v>
      </c>
      <c r="D2540" t="s">
        <v>11676</v>
      </c>
      <c r="E2540" t="s">
        <v>6476</v>
      </c>
      <c r="F2540" t="s">
        <v>36</v>
      </c>
      <c r="G2540" t="s">
        <v>57</v>
      </c>
      <c r="H2540" t="s">
        <v>159</v>
      </c>
      <c r="I2540" t="s">
        <v>39</v>
      </c>
      <c r="J2540" t="s">
        <v>17833</v>
      </c>
      <c r="K2540" t="s">
        <v>17834</v>
      </c>
      <c r="L2540" s="66">
        <v>66</v>
      </c>
      <c r="M2540" s="66">
        <v>0</v>
      </c>
      <c r="N2540" t="s">
        <v>160</v>
      </c>
      <c r="O2540" t="s">
        <v>5844</v>
      </c>
      <c r="P2540" t="s">
        <v>41</v>
      </c>
      <c r="Q2540" t="s">
        <v>6360</v>
      </c>
      <c r="R2540" t="s">
        <v>12551</v>
      </c>
      <c r="S2540" t="s">
        <v>12552</v>
      </c>
      <c r="T2540" t="s">
        <v>160</v>
      </c>
      <c r="U2540" s="57">
        <v>46081</v>
      </c>
      <c r="V2540" s="57">
        <v>46146</v>
      </c>
      <c r="W2540" s="65">
        <f t="shared" si="39"/>
        <v>66</v>
      </c>
    </row>
    <row r="2541" spans="1:23" ht="13.5" x14ac:dyDescent="0.25">
      <c r="A2541" t="s">
        <v>1506</v>
      </c>
      <c r="B2541" s="57">
        <v>46091</v>
      </c>
      <c r="C2541" s="57">
        <v>46146</v>
      </c>
      <c r="D2541" t="s">
        <v>11676</v>
      </c>
      <c r="E2541" t="s">
        <v>1508</v>
      </c>
      <c r="F2541" t="s">
        <v>36</v>
      </c>
      <c r="G2541" t="s">
        <v>57</v>
      </c>
      <c r="H2541" t="s">
        <v>323</v>
      </c>
      <c r="I2541" t="s">
        <v>39</v>
      </c>
      <c r="J2541" t="s">
        <v>17833</v>
      </c>
      <c r="K2541" t="s">
        <v>17834</v>
      </c>
      <c r="L2541" s="66">
        <v>56</v>
      </c>
      <c r="M2541" s="66">
        <v>0</v>
      </c>
      <c r="N2541" t="s">
        <v>324</v>
      </c>
      <c r="O2541" t="s">
        <v>1410</v>
      </c>
      <c r="P2541" t="s">
        <v>41</v>
      </c>
      <c r="Q2541" t="s">
        <v>1493</v>
      </c>
      <c r="R2541" t="s">
        <v>11975</v>
      </c>
      <c r="S2541" t="s">
        <v>11976</v>
      </c>
      <c r="T2541" t="s">
        <v>324</v>
      </c>
      <c r="U2541" s="57">
        <v>46091</v>
      </c>
      <c r="V2541" s="57">
        <v>46146</v>
      </c>
      <c r="W2541" s="65">
        <f t="shared" si="39"/>
        <v>56</v>
      </c>
    </row>
    <row r="2542" spans="1:23" ht="13.5" x14ac:dyDescent="0.25">
      <c r="A2542" t="s">
        <v>2408</v>
      </c>
      <c r="B2542" s="57">
        <v>46093</v>
      </c>
      <c r="C2542" s="57">
        <v>46146</v>
      </c>
      <c r="D2542" t="s">
        <v>11676</v>
      </c>
      <c r="E2542" t="s">
        <v>4110</v>
      </c>
      <c r="F2542" t="s">
        <v>36</v>
      </c>
      <c r="G2542" t="s">
        <v>57</v>
      </c>
      <c r="H2542" t="s">
        <v>38</v>
      </c>
      <c r="I2542" t="s">
        <v>39</v>
      </c>
      <c r="J2542" t="s">
        <v>17833</v>
      </c>
      <c r="K2542" t="s">
        <v>17834</v>
      </c>
      <c r="L2542" s="66">
        <v>54</v>
      </c>
      <c r="M2542" s="66">
        <v>0</v>
      </c>
      <c r="N2542" t="s">
        <v>38</v>
      </c>
      <c r="O2542" t="s">
        <v>3979</v>
      </c>
      <c r="P2542" t="s">
        <v>41</v>
      </c>
      <c r="Q2542" t="s">
        <v>4021</v>
      </c>
      <c r="R2542" t="s">
        <v>12095</v>
      </c>
      <c r="S2542" t="s">
        <v>12096</v>
      </c>
      <c r="T2542" t="s">
        <v>38</v>
      </c>
      <c r="U2542" s="57">
        <v>46093</v>
      </c>
      <c r="V2542" s="57">
        <v>46146</v>
      </c>
      <c r="W2542" s="65">
        <f t="shared" si="39"/>
        <v>54</v>
      </c>
    </row>
    <row r="2543" spans="1:23" ht="13.5" x14ac:dyDescent="0.25">
      <c r="A2543" t="s">
        <v>1691</v>
      </c>
      <c r="B2543" s="57">
        <v>46107</v>
      </c>
      <c r="C2543" s="57">
        <v>46146</v>
      </c>
      <c r="D2543" t="s">
        <v>11676</v>
      </c>
      <c r="E2543" t="s">
        <v>3940</v>
      </c>
      <c r="F2543" t="s">
        <v>36</v>
      </c>
      <c r="G2543" t="s">
        <v>57</v>
      </c>
      <c r="H2543" t="s">
        <v>38</v>
      </c>
      <c r="I2543" t="s">
        <v>39</v>
      </c>
      <c r="J2543" t="s">
        <v>17833</v>
      </c>
      <c r="K2543" t="s">
        <v>17834</v>
      </c>
      <c r="L2543" s="66">
        <v>40</v>
      </c>
      <c r="M2543" s="66">
        <v>0</v>
      </c>
      <c r="N2543" t="s">
        <v>38</v>
      </c>
      <c r="O2543" t="s">
        <v>3934</v>
      </c>
      <c r="P2543" t="s">
        <v>41</v>
      </c>
      <c r="Q2543" t="s">
        <v>10930</v>
      </c>
      <c r="R2543" t="s">
        <v>16737</v>
      </c>
      <c r="S2543" t="s">
        <v>16738</v>
      </c>
      <c r="T2543" t="s">
        <v>38</v>
      </c>
      <c r="U2543" s="57">
        <v>46107</v>
      </c>
      <c r="V2543" s="57">
        <v>46146</v>
      </c>
      <c r="W2543" s="65">
        <f t="shared" si="39"/>
        <v>40</v>
      </c>
    </row>
    <row r="2544" spans="1:23" ht="13.5" x14ac:dyDescent="0.25">
      <c r="A2544" t="s">
        <v>2750</v>
      </c>
      <c r="B2544" s="57">
        <v>46127</v>
      </c>
      <c r="C2544" s="57">
        <v>46146</v>
      </c>
      <c r="D2544" t="s">
        <v>11676</v>
      </c>
      <c r="E2544" t="s">
        <v>5644</v>
      </c>
      <c r="F2544" t="s">
        <v>36</v>
      </c>
      <c r="G2544" t="s">
        <v>57</v>
      </c>
      <c r="H2544" t="s">
        <v>38</v>
      </c>
      <c r="I2544" t="s">
        <v>39</v>
      </c>
      <c r="J2544" t="s">
        <v>17833</v>
      </c>
      <c r="K2544" t="s">
        <v>17834</v>
      </c>
      <c r="L2544" s="66">
        <v>20</v>
      </c>
      <c r="M2544" s="66">
        <v>0</v>
      </c>
      <c r="N2544" t="s">
        <v>38</v>
      </c>
      <c r="O2544" t="s">
        <v>5637</v>
      </c>
      <c r="P2544" t="s">
        <v>41</v>
      </c>
      <c r="Q2544" t="s">
        <v>11152</v>
      </c>
      <c r="R2544" t="s">
        <v>16839</v>
      </c>
      <c r="S2544" t="s">
        <v>16840</v>
      </c>
      <c r="T2544" t="s">
        <v>38</v>
      </c>
      <c r="U2544" s="57">
        <v>46127</v>
      </c>
      <c r="V2544" s="57">
        <v>46146</v>
      </c>
      <c r="W2544" s="65">
        <f t="shared" si="39"/>
        <v>20</v>
      </c>
    </row>
    <row r="2545" spans="1:23" ht="13.5" x14ac:dyDescent="0.25">
      <c r="A2545" t="s">
        <v>2263</v>
      </c>
      <c r="B2545" s="57">
        <v>46143</v>
      </c>
      <c r="C2545" s="57">
        <v>46146</v>
      </c>
      <c r="D2545" t="s">
        <v>11676</v>
      </c>
      <c r="E2545" t="s">
        <v>2496</v>
      </c>
      <c r="F2545" t="s">
        <v>36</v>
      </c>
      <c r="G2545" t="s">
        <v>96</v>
      </c>
      <c r="H2545" t="s">
        <v>159</v>
      </c>
      <c r="I2545" t="s">
        <v>39</v>
      </c>
      <c r="J2545" t="s">
        <v>17833</v>
      </c>
      <c r="K2545" t="s">
        <v>17834</v>
      </c>
      <c r="L2545" s="66">
        <v>4</v>
      </c>
      <c r="M2545" s="66">
        <v>0</v>
      </c>
      <c r="N2545" t="s">
        <v>160</v>
      </c>
      <c r="O2545" t="s">
        <v>2434</v>
      </c>
      <c r="P2545" t="s">
        <v>41</v>
      </c>
      <c r="Q2545" t="s">
        <v>10704</v>
      </c>
      <c r="R2545" t="s">
        <v>16919</v>
      </c>
      <c r="S2545" t="s">
        <v>16920</v>
      </c>
      <c r="T2545" t="s">
        <v>160</v>
      </c>
      <c r="U2545" s="57">
        <v>46143</v>
      </c>
      <c r="V2545" s="57">
        <v>46146</v>
      </c>
      <c r="W2545" s="65">
        <f t="shared" si="39"/>
        <v>4</v>
      </c>
    </row>
    <row r="2546" spans="1:23" ht="13.5" x14ac:dyDescent="0.25">
      <c r="A2546" t="s">
        <v>7588</v>
      </c>
      <c r="B2546" s="57">
        <v>46145</v>
      </c>
      <c r="C2546" s="57">
        <v>46146</v>
      </c>
      <c r="D2546" t="s">
        <v>11676</v>
      </c>
      <c r="E2546" t="s">
        <v>11607</v>
      </c>
      <c r="F2546" t="s">
        <v>36</v>
      </c>
      <c r="G2546" t="s">
        <v>7580</v>
      </c>
      <c r="H2546" t="s">
        <v>7513</v>
      </c>
      <c r="I2546" t="s">
        <v>39</v>
      </c>
      <c r="J2546" t="s">
        <v>18361</v>
      </c>
      <c r="K2546" t="s">
        <v>18362</v>
      </c>
      <c r="L2546" s="66">
        <v>2</v>
      </c>
      <c r="M2546" s="66">
        <v>0</v>
      </c>
      <c r="N2546" t="s">
        <v>7554</v>
      </c>
      <c r="O2546" t="s">
        <v>7555</v>
      </c>
      <c r="P2546" t="s">
        <v>7061</v>
      </c>
      <c r="Q2546" t="s">
        <v>224</v>
      </c>
      <c r="R2546"/>
      <c r="S2546"/>
      <c r="T2546"/>
      <c r="U2546" s="57">
        <v>46145</v>
      </c>
      <c r="V2546" s="57">
        <v>46146</v>
      </c>
      <c r="W2546" s="65">
        <f t="shared" si="39"/>
        <v>2</v>
      </c>
    </row>
    <row r="2547" spans="1:23" ht="13.5" x14ac:dyDescent="0.25">
      <c r="A2547" t="s">
        <v>1961</v>
      </c>
      <c r="B2547" s="57">
        <v>46023</v>
      </c>
      <c r="C2547" s="57">
        <v>46147</v>
      </c>
      <c r="D2547" t="s">
        <v>11676</v>
      </c>
      <c r="E2547" t="s">
        <v>2309</v>
      </c>
      <c r="F2547" t="s">
        <v>36</v>
      </c>
      <c r="G2547" t="s">
        <v>57</v>
      </c>
      <c r="H2547" t="s">
        <v>38</v>
      </c>
      <c r="I2547" t="s">
        <v>39</v>
      </c>
      <c r="J2547" t="s">
        <v>17833</v>
      </c>
      <c r="K2547" t="s">
        <v>17834</v>
      </c>
      <c r="L2547" s="66">
        <v>125</v>
      </c>
      <c r="M2547" s="66">
        <v>0</v>
      </c>
      <c r="N2547" t="s">
        <v>38</v>
      </c>
      <c r="O2547" t="s">
        <v>2295</v>
      </c>
      <c r="P2547" t="s">
        <v>41</v>
      </c>
      <c r="Q2547" t="s">
        <v>10685</v>
      </c>
      <c r="R2547" t="s">
        <v>15171</v>
      </c>
      <c r="S2547" t="s">
        <v>15172</v>
      </c>
      <c r="T2547" t="s">
        <v>38</v>
      </c>
      <c r="U2547" s="57">
        <v>46023</v>
      </c>
      <c r="V2547" s="57">
        <v>46147</v>
      </c>
      <c r="W2547" s="65">
        <f t="shared" si="39"/>
        <v>125</v>
      </c>
    </row>
    <row r="2548" spans="1:23" ht="13.5" x14ac:dyDescent="0.25">
      <c r="A2548" t="s">
        <v>8129</v>
      </c>
      <c r="B2548" s="57">
        <v>46023</v>
      </c>
      <c r="C2548" s="57">
        <v>46147</v>
      </c>
      <c r="D2548" t="s">
        <v>11676</v>
      </c>
      <c r="E2548" t="s">
        <v>8130</v>
      </c>
      <c r="F2548" t="s">
        <v>36</v>
      </c>
      <c r="G2548" t="s">
        <v>44</v>
      </c>
      <c r="H2548" t="s">
        <v>8112</v>
      </c>
      <c r="I2548" t="s">
        <v>39</v>
      </c>
      <c r="J2548" t="s">
        <v>17572</v>
      </c>
      <c r="K2548" t="s">
        <v>17573</v>
      </c>
      <c r="L2548" s="66">
        <v>125</v>
      </c>
      <c r="M2548" s="66">
        <v>0</v>
      </c>
      <c r="N2548" t="s">
        <v>8112</v>
      </c>
      <c r="O2548" t="s">
        <v>8113</v>
      </c>
      <c r="P2548" t="s">
        <v>7061</v>
      </c>
      <c r="Q2548" t="s">
        <v>224</v>
      </c>
      <c r="R2548"/>
      <c r="S2548"/>
      <c r="T2548"/>
      <c r="U2548" s="57">
        <v>46023</v>
      </c>
      <c r="V2548" s="57">
        <v>46147</v>
      </c>
      <c r="W2548" s="65">
        <f t="shared" si="39"/>
        <v>125</v>
      </c>
    </row>
    <row r="2549" spans="1:23" ht="13.5" x14ac:dyDescent="0.25">
      <c r="A2549" t="s">
        <v>9629</v>
      </c>
      <c r="B2549" s="57">
        <v>46098</v>
      </c>
      <c r="C2549" s="57">
        <v>46147</v>
      </c>
      <c r="D2549" t="s">
        <v>11676</v>
      </c>
      <c r="E2549" t="s">
        <v>9974</v>
      </c>
      <c r="F2549" t="s">
        <v>36</v>
      </c>
      <c r="G2549" t="s">
        <v>9975</v>
      </c>
      <c r="H2549" t="s">
        <v>9426</v>
      </c>
      <c r="I2549" t="s">
        <v>39</v>
      </c>
      <c r="J2549" t="s">
        <v>17833</v>
      </c>
      <c r="K2549" t="s">
        <v>17834</v>
      </c>
      <c r="L2549" s="66">
        <v>50</v>
      </c>
      <c r="M2549" s="66">
        <v>0</v>
      </c>
      <c r="N2549" t="s">
        <v>9427</v>
      </c>
      <c r="O2549" t="s">
        <v>9944</v>
      </c>
      <c r="P2549" t="s">
        <v>11678</v>
      </c>
      <c r="Q2549" t="s">
        <v>10004</v>
      </c>
      <c r="R2549" t="s">
        <v>12679</v>
      </c>
      <c r="S2549" t="s">
        <v>12680</v>
      </c>
      <c r="T2549" t="s">
        <v>9427</v>
      </c>
      <c r="U2549" s="57">
        <v>46098</v>
      </c>
      <c r="V2549" s="57">
        <v>46147</v>
      </c>
      <c r="W2549" s="65">
        <f t="shared" si="39"/>
        <v>50</v>
      </c>
    </row>
    <row r="2550" spans="1:23" ht="13.5" x14ac:dyDescent="0.25">
      <c r="A2550" t="s">
        <v>9671</v>
      </c>
      <c r="B2550" s="57">
        <v>46112</v>
      </c>
      <c r="C2550" s="57">
        <v>46147</v>
      </c>
      <c r="D2550" t="s">
        <v>11676</v>
      </c>
      <c r="E2550" t="s">
        <v>9673</v>
      </c>
      <c r="F2550" t="s">
        <v>36</v>
      </c>
      <c r="G2550" t="s">
        <v>57</v>
      </c>
      <c r="H2550" t="s">
        <v>9426</v>
      </c>
      <c r="I2550" t="s">
        <v>39</v>
      </c>
      <c r="J2550" t="s">
        <v>17833</v>
      </c>
      <c r="K2550" t="s">
        <v>17834</v>
      </c>
      <c r="L2550" s="66">
        <v>36</v>
      </c>
      <c r="M2550" s="66">
        <v>0</v>
      </c>
      <c r="N2550" t="s">
        <v>9427</v>
      </c>
      <c r="O2550" t="s">
        <v>9428</v>
      </c>
      <c r="P2550" t="s">
        <v>11678</v>
      </c>
      <c r="Q2550" t="s">
        <v>9494</v>
      </c>
      <c r="R2550" t="s">
        <v>13643</v>
      </c>
      <c r="S2550" t="s">
        <v>13644</v>
      </c>
      <c r="T2550" t="s">
        <v>9427</v>
      </c>
      <c r="U2550" s="57">
        <v>46112</v>
      </c>
      <c r="V2550" s="57">
        <v>46147</v>
      </c>
      <c r="W2550" s="65">
        <f t="shared" si="39"/>
        <v>36</v>
      </c>
    </row>
    <row r="2551" spans="1:23" ht="13.5" x14ac:dyDescent="0.25">
      <c r="A2551" t="s">
        <v>9529</v>
      </c>
      <c r="B2551" s="57">
        <v>46113</v>
      </c>
      <c r="C2551" s="57">
        <v>46147</v>
      </c>
      <c r="D2551" t="s">
        <v>11676</v>
      </c>
      <c r="E2551" t="s">
        <v>9531</v>
      </c>
      <c r="F2551" t="s">
        <v>36</v>
      </c>
      <c r="G2551" t="s">
        <v>100</v>
      </c>
      <c r="H2551" t="s">
        <v>9426</v>
      </c>
      <c r="I2551" t="s">
        <v>39</v>
      </c>
      <c r="J2551" t="s">
        <v>17833</v>
      </c>
      <c r="K2551" t="s">
        <v>17834</v>
      </c>
      <c r="L2551" s="66">
        <v>35</v>
      </c>
      <c r="M2551" s="66">
        <v>0</v>
      </c>
      <c r="N2551" t="s">
        <v>9427</v>
      </c>
      <c r="O2551" t="s">
        <v>9428</v>
      </c>
      <c r="P2551" t="s">
        <v>11678</v>
      </c>
      <c r="Q2551" t="s">
        <v>9828</v>
      </c>
      <c r="R2551" t="s">
        <v>12975</v>
      </c>
      <c r="S2551" t="s">
        <v>12976</v>
      </c>
      <c r="T2551" t="s">
        <v>9427</v>
      </c>
      <c r="U2551" s="57">
        <v>46113</v>
      </c>
      <c r="V2551" s="57">
        <v>46147</v>
      </c>
      <c r="W2551" s="65">
        <f t="shared" si="39"/>
        <v>35</v>
      </c>
    </row>
    <row r="2552" spans="1:23" ht="13.5" x14ac:dyDescent="0.25">
      <c r="A2552" t="s">
        <v>2743</v>
      </c>
      <c r="B2552" s="57">
        <v>46130</v>
      </c>
      <c r="C2552" s="57">
        <v>46147</v>
      </c>
      <c r="D2552" t="s">
        <v>11676</v>
      </c>
      <c r="E2552" t="s">
        <v>5970</v>
      </c>
      <c r="F2552" t="s">
        <v>36</v>
      </c>
      <c r="G2552" t="s">
        <v>57</v>
      </c>
      <c r="H2552" t="s">
        <v>38</v>
      </c>
      <c r="I2552" t="s">
        <v>39</v>
      </c>
      <c r="J2552" t="s">
        <v>17833</v>
      </c>
      <c r="K2552" t="s">
        <v>17834</v>
      </c>
      <c r="L2552" s="66">
        <v>18</v>
      </c>
      <c r="M2552" s="66">
        <v>0</v>
      </c>
      <c r="N2552" t="s">
        <v>38</v>
      </c>
      <c r="O2552" t="s">
        <v>5844</v>
      </c>
      <c r="P2552" t="s">
        <v>41</v>
      </c>
      <c r="Q2552" t="s">
        <v>11215</v>
      </c>
      <c r="R2552" t="s">
        <v>16859</v>
      </c>
      <c r="S2552" t="s">
        <v>16860</v>
      </c>
      <c r="T2552" t="s">
        <v>38</v>
      </c>
      <c r="U2552" s="57">
        <v>46130</v>
      </c>
      <c r="V2552" s="57">
        <v>46147</v>
      </c>
      <c r="W2552" s="65">
        <f t="shared" si="39"/>
        <v>18</v>
      </c>
    </row>
    <row r="2553" spans="1:23" ht="13.5" x14ac:dyDescent="0.25">
      <c r="A2553" t="s">
        <v>990</v>
      </c>
      <c r="B2553" s="57">
        <v>46132</v>
      </c>
      <c r="C2553" s="57">
        <v>46147</v>
      </c>
      <c r="D2553" t="s">
        <v>11676</v>
      </c>
      <c r="E2553" t="s">
        <v>994</v>
      </c>
      <c r="F2553" t="s">
        <v>36</v>
      </c>
      <c r="G2553" t="s">
        <v>57</v>
      </c>
      <c r="H2553" t="s">
        <v>122</v>
      </c>
      <c r="I2553" t="s">
        <v>39</v>
      </c>
      <c r="J2553" t="s">
        <v>17833</v>
      </c>
      <c r="K2553" t="s">
        <v>17834</v>
      </c>
      <c r="L2553" s="66">
        <v>16</v>
      </c>
      <c r="M2553" s="66">
        <v>0</v>
      </c>
      <c r="N2553" t="s">
        <v>122</v>
      </c>
      <c r="O2553" t="s">
        <v>965</v>
      </c>
      <c r="P2553" t="s">
        <v>41</v>
      </c>
      <c r="Q2553" t="s">
        <v>1091</v>
      </c>
      <c r="R2553" t="s">
        <v>13423</v>
      </c>
      <c r="S2553" t="s">
        <v>13424</v>
      </c>
      <c r="T2553" t="s">
        <v>122</v>
      </c>
      <c r="U2553" s="57">
        <v>46132</v>
      </c>
      <c r="V2553" s="57">
        <v>46147</v>
      </c>
      <c r="W2553" s="65">
        <f t="shared" si="39"/>
        <v>16</v>
      </c>
    </row>
    <row r="2554" spans="1:23" ht="13.5" x14ac:dyDescent="0.25">
      <c r="A2554" t="s">
        <v>7309</v>
      </c>
      <c r="B2554" s="57">
        <v>46132</v>
      </c>
      <c r="C2554" s="57">
        <v>46147</v>
      </c>
      <c r="D2554" t="s">
        <v>11676</v>
      </c>
      <c r="E2554" t="s">
        <v>7310</v>
      </c>
      <c r="F2554" t="s">
        <v>36</v>
      </c>
      <c r="G2554" t="s">
        <v>57</v>
      </c>
      <c r="H2554" t="s">
        <v>7305</v>
      </c>
      <c r="I2554" t="s">
        <v>39</v>
      </c>
      <c r="J2554" t="s">
        <v>17833</v>
      </c>
      <c r="K2554" t="s">
        <v>17834</v>
      </c>
      <c r="L2554" s="66">
        <v>16</v>
      </c>
      <c r="M2554" s="66">
        <v>0</v>
      </c>
      <c r="N2554" t="s">
        <v>7306</v>
      </c>
      <c r="O2554" t="s">
        <v>7300</v>
      </c>
      <c r="P2554" t="s">
        <v>7061</v>
      </c>
      <c r="Q2554" t="s">
        <v>7314</v>
      </c>
      <c r="R2554" t="s">
        <v>13431</v>
      </c>
      <c r="S2554" t="s">
        <v>13432</v>
      </c>
      <c r="T2554" t="s">
        <v>7306</v>
      </c>
      <c r="U2554" s="57">
        <v>46132</v>
      </c>
      <c r="V2554" s="57">
        <v>46147</v>
      </c>
      <c r="W2554" s="65">
        <f t="shared" si="39"/>
        <v>16</v>
      </c>
    </row>
    <row r="2555" spans="1:23" ht="13.5" x14ac:dyDescent="0.25">
      <c r="A2555" t="s">
        <v>8996</v>
      </c>
      <c r="B2555" s="57">
        <v>46133</v>
      </c>
      <c r="C2555" s="57">
        <v>46147</v>
      </c>
      <c r="D2555" t="s">
        <v>11676</v>
      </c>
      <c r="E2555" t="s">
        <v>8997</v>
      </c>
      <c r="F2555" t="s">
        <v>36</v>
      </c>
      <c r="G2555" t="s">
        <v>57</v>
      </c>
      <c r="H2555" t="s">
        <v>8869</v>
      </c>
      <c r="I2555" t="s">
        <v>39</v>
      </c>
      <c r="J2555" t="s">
        <v>17833</v>
      </c>
      <c r="K2555" t="s">
        <v>17834</v>
      </c>
      <c r="L2555" s="66">
        <v>15</v>
      </c>
      <c r="M2555" s="66">
        <v>0</v>
      </c>
      <c r="N2555" t="s">
        <v>8869</v>
      </c>
      <c r="O2555" t="s">
        <v>8821</v>
      </c>
      <c r="P2555" t="s">
        <v>11678</v>
      </c>
      <c r="Q2555" t="s">
        <v>8873</v>
      </c>
      <c r="R2555" t="s">
        <v>15294</v>
      </c>
      <c r="S2555" t="s">
        <v>15295</v>
      </c>
      <c r="T2555" t="s">
        <v>8869</v>
      </c>
      <c r="U2555" s="57">
        <v>46133</v>
      </c>
      <c r="V2555" s="57">
        <v>46147</v>
      </c>
      <c r="W2555" s="65">
        <f t="shared" si="39"/>
        <v>15</v>
      </c>
    </row>
    <row r="2556" spans="1:23" ht="13.5" x14ac:dyDescent="0.25">
      <c r="A2556" t="s">
        <v>5427</v>
      </c>
      <c r="B2556" s="57">
        <v>46143</v>
      </c>
      <c r="C2556" s="57">
        <v>46147</v>
      </c>
      <c r="D2556" t="s">
        <v>11676</v>
      </c>
      <c r="E2556" t="s">
        <v>5428</v>
      </c>
      <c r="F2556" t="s">
        <v>36</v>
      </c>
      <c r="G2556" t="s">
        <v>96</v>
      </c>
      <c r="H2556" t="s">
        <v>159</v>
      </c>
      <c r="I2556" t="s">
        <v>39</v>
      </c>
      <c r="J2556" t="s">
        <v>17833</v>
      </c>
      <c r="K2556" t="s">
        <v>17834</v>
      </c>
      <c r="L2556" s="66">
        <v>5</v>
      </c>
      <c r="M2556" s="66">
        <v>0</v>
      </c>
      <c r="N2556" t="s">
        <v>160</v>
      </c>
      <c r="O2556" t="s">
        <v>5423</v>
      </c>
      <c r="P2556" t="s">
        <v>41</v>
      </c>
      <c r="Q2556" t="s">
        <v>11107</v>
      </c>
      <c r="R2556" t="s">
        <v>16921</v>
      </c>
      <c r="S2556" t="s">
        <v>16922</v>
      </c>
      <c r="T2556" t="s">
        <v>160</v>
      </c>
      <c r="U2556" s="57">
        <v>46143</v>
      </c>
      <c r="V2556" s="57">
        <v>46147</v>
      </c>
      <c r="W2556" s="65">
        <f t="shared" si="39"/>
        <v>5</v>
      </c>
    </row>
    <row r="2557" spans="1:23" ht="13.5" x14ac:dyDescent="0.25">
      <c r="A2557" t="s">
        <v>7614</v>
      </c>
      <c r="B2557" s="57">
        <v>46146</v>
      </c>
      <c r="C2557" s="57">
        <v>46147</v>
      </c>
      <c r="D2557" t="s">
        <v>11676</v>
      </c>
      <c r="E2557" t="s">
        <v>11610</v>
      </c>
      <c r="F2557" t="s">
        <v>36</v>
      </c>
      <c r="G2557" t="s">
        <v>7580</v>
      </c>
      <c r="H2557" t="s">
        <v>7513</v>
      </c>
      <c r="I2557" t="s">
        <v>39</v>
      </c>
      <c r="J2557" t="s">
        <v>18361</v>
      </c>
      <c r="K2557" t="s">
        <v>18362</v>
      </c>
      <c r="L2557" s="66">
        <v>2</v>
      </c>
      <c r="M2557" s="66">
        <v>0</v>
      </c>
      <c r="N2557" t="s">
        <v>7554</v>
      </c>
      <c r="O2557" t="s">
        <v>7555</v>
      </c>
      <c r="P2557" t="s">
        <v>7061</v>
      </c>
      <c r="Q2557" t="s">
        <v>224</v>
      </c>
      <c r="R2557"/>
      <c r="S2557"/>
      <c r="T2557"/>
      <c r="U2557" s="57">
        <v>46146</v>
      </c>
      <c r="V2557" s="57">
        <v>46147</v>
      </c>
      <c r="W2557" s="65">
        <f t="shared" si="39"/>
        <v>2</v>
      </c>
    </row>
    <row r="2558" spans="1:23" ht="13.5" x14ac:dyDescent="0.25">
      <c r="A2558" t="s">
        <v>530</v>
      </c>
      <c r="B2558" s="57">
        <v>46147</v>
      </c>
      <c r="C2558" s="57">
        <v>46147</v>
      </c>
      <c r="D2558" t="s">
        <v>11676</v>
      </c>
      <c r="E2558" t="s">
        <v>788</v>
      </c>
      <c r="F2558" t="s">
        <v>36</v>
      </c>
      <c r="G2558" t="s">
        <v>96</v>
      </c>
      <c r="H2558" t="s">
        <v>159</v>
      </c>
      <c r="I2558" t="s">
        <v>39</v>
      </c>
      <c r="J2558" t="s">
        <v>17833</v>
      </c>
      <c r="K2558" t="s">
        <v>17834</v>
      </c>
      <c r="L2558" s="66">
        <v>1</v>
      </c>
      <c r="M2558" s="66">
        <v>0</v>
      </c>
      <c r="N2558" t="s">
        <v>160</v>
      </c>
      <c r="O2558" t="s">
        <v>734</v>
      </c>
      <c r="P2558" t="s">
        <v>41</v>
      </c>
      <c r="Q2558" t="s">
        <v>3638</v>
      </c>
      <c r="R2558" t="s">
        <v>12099</v>
      </c>
      <c r="S2558" t="s">
        <v>12100</v>
      </c>
      <c r="T2558" t="s">
        <v>160</v>
      </c>
      <c r="U2558" s="57">
        <v>46147</v>
      </c>
      <c r="V2558" s="57">
        <v>46147</v>
      </c>
      <c r="W2558" s="65">
        <f t="shared" si="39"/>
        <v>1</v>
      </c>
    </row>
    <row r="2559" spans="1:23" ht="13.5" x14ac:dyDescent="0.25">
      <c r="A2559" t="s">
        <v>4313</v>
      </c>
      <c r="B2559" s="57">
        <v>46147</v>
      </c>
      <c r="C2559" s="57">
        <v>46147</v>
      </c>
      <c r="D2559" t="s">
        <v>11676</v>
      </c>
      <c r="E2559" t="s">
        <v>6186</v>
      </c>
      <c r="F2559" t="s">
        <v>36</v>
      </c>
      <c r="G2559" t="s">
        <v>57</v>
      </c>
      <c r="H2559" t="s">
        <v>38</v>
      </c>
      <c r="I2559" t="s">
        <v>39</v>
      </c>
      <c r="J2559" t="s">
        <v>17833</v>
      </c>
      <c r="K2559" t="s">
        <v>17834</v>
      </c>
      <c r="L2559" s="66">
        <v>1</v>
      </c>
      <c r="M2559" s="66">
        <v>0</v>
      </c>
      <c r="N2559" t="s">
        <v>38</v>
      </c>
      <c r="O2559" t="s">
        <v>5844</v>
      </c>
      <c r="P2559" t="s">
        <v>41</v>
      </c>
      <c r="Q2559" t="s">
        <v>5921</v>
      </c>
      <c r="R2559" t="s">
        <v>13683</v>
      </c>
      <c r="S2559" t="s">
        <v>13684</v>
      </c>
      <c r="T2559" t="s">
        <v>38</v>
      </c>
      <c r="U2559" s="57">
        <v>46147</v>
      </c>
      <c r="V2559" s="57">
        <v>46147</v>
      </c>
      <c r="W2559" s="65">
        <f t="shared" si="39"/>
        <v>1</v>
      </c>
    </row>
    <row r="2560" spans="1:23" ht="13.5" x14ac:dyDescent="0.25">
      <c r="A2560" t="s">
        <v>3662</v>
      </c>
      <c r="B2560" s="57">
        <v>46023</v>
      </c>
      <c r="C2560" s="57">
        <v>46148</v>
      </c>
      <c r="D2560" t="s">
        <v>11676</v>
      </c>
      <c r="E2560" t="s">
        <v>3663</v>
      </c>
      <c r="F2560" t="s">
        <v>36</v>
      </c>
      <c r="G2560" t="s">
        <v>57</v>
      </c>
      <c r="H2560" t="s">
        <v>38</v>
      </c>
      <c r="I2560" t="s">
        <v>39</v>
      </c>
      <c r="J2560" t="s">
        <v>17833</v>
      </c>
      <c r="K2560" t="s">
        <v>17834</v>
      </c>
      <c r="L2560" s="66">
        <v>126</v>
      </c>
      <c r="M2560" s="66">
        <v>0</v>
      </c>
      <c r="N2560" t="s">
        <v>38</v>
      </c>
      <c r="O2560" t="s">
        <v>3658</v>
      </c>
      <c r="P2560" t="s">
        <v>41</v>
      </c>
      <c r="Q2560" t="s">
        <v>10891</v>
      </c>
      <c r="R2560" t="s">
        <v>15177</v>
      </c>
      <c r="S2560" t="s">
        <v>15178</v>
      </c>
      <c r="T2560"/>
      <c r="U2560" s="57">
        <v>46023</v>
      </c>
      <c r="V2560" s="57">
        <v>46148</v>
      </c>
      <c r="W2560" s="65">
        <f t="shared" si="39"/>
        <v>126</v>
      </c>
    </row>
    <row r="2561" spans="1:23" ht="13.5" x14ac:dyDescent="0.25">
      <c r="A2561" t="s">
        <v>6302</v>
      </c>
      <c r="B2561" s="57">
        <v>46023</v>
      </c>
      <c r="C2561" s="57">
        <v>46148</v>
      </c>
      <c r="D2561" t="s">
        <v>11676</v>
      </c>
      <c r="E2561" t="s">
        <v>6303</v>
      </c>
      <c r="F2561" t="s">
        <v>36</v>
      </c>
      <c r="G2561" t="s">
        <v>57</v>
      </c>
      <c r="H2561" t="s">
        <v>159</v>
      </c>
      <c r="I2561" t="s">
        <v>39</v>
      </c>
      <c r="J2561" t="s">
        <v>17833</v>
      </c>
      <c r="K2561" t="s">
        <v>17834</v>
      </c>
      <c r="L2561" s="66">
        <v>126</v>
      </c>
      <c r="M2561" s="66">
        <v>0</v>
      </c>
      <c r="N2561" t="s">
        <v>160</v>
      </c>
      <c r="O2561" t="s">
        <v>5844</v>
      </c>
      <c r="P2561" t="s">
        <v>41</v>
      </c>
      <c r="Q2561" t="s">
        <v>11218</v>
      </c>
      <c r="R2561" t="s">
        <v>15173</v>
      </c>
      <c r="S2561" t="s">
        <v>15174</v>
      </c>
      <c r="T2561" t="s">
        <v>160</v>
      </c>
      <c r="U2561" s="57">
        <v>46023</v>
      </c>
      <c r="V2561" s="57">
        <v>46148</v>
      </c>
      <c r="W2561" s="65">
        <f t="shared" si="39"/>
        <v>126</v>
      </c>
    </row>
    <row r="2562" spans="1:23" ht="13.5" x14ac:dyDescent="0.25">
      <c r="A2562" t="s">
        <v>1607</v>
      </c>
      <c r="B2562" s="57">
        <v>46023</v>
      </c>
      <c r="C2562" s="57">
        <v>46148</v>
      </c>
      <c r="D2562" t="s">
        <v>11676</v>
      </c>
      <c r="E2562" t="s">
        <v>1608</v>
      </c>
      <c r="F2562" t="s">
        <v>36</v>
      </c>
      <c r="G2562" t="s">
        <v>57</v>
      </c>
      <c r="H2562" t="s">
        <v>323</v>
      </c>
      <c r="I2562" t="s">
        <v>39</v>
      </c>
      <c r="J2562" t="s">
        <v>17833</v>
      </c>
      <c r="K2562" t="s">
        <v>17834</v>
      </c>
      <c r="L2562" s="66">
        <v>126</v>
      </c>
      <c r="M2562" s="66">
        <v>0</v>
      </c>
      <c r="N2562" t="s">
        <v>324</v>
      </c>
      <c r="O2562" t="s">
        <v>1519</v>
      </c>
      <c r="P2562" t="s">
        <v>41</v>
      </c>
      <c r="Q2562" t="s">
        <v>1555</v>
      </c>
      <c r="R2562" t="s">
        <v>11973</v>
      </c>
      <c r="S2562" t="s">
        <v>11974</v>
      </c>
      <c r="T2562" t="s">
        <v>324</v>
      </c>
      <c r="U2562" s="57">
        <v>46023</v>
      </c>
      <c r="V2562" s="57">
        <v>46148</v>
      </c>
      <c r="W2562" s="65">
        <f t="shared" si="39"/>
        <v>126</v>
      </c>
    </row>
    <row r="2563" spans="1:23" ht="13.5" x14ac:dyDescent="0.25">
      <c r="A2563" t="s">
        <v>2008</v>
      </c>
      <c r="B2563" s="57">
        <v>46023</v>
      </c>
      <c r="C2563" s="57">
        <v>46148</v>
      </c>
      <c r="D2563" t="s">
        <v>11676</v>
      </c>
      <c r="E2563" t="s">
        <v>2009</v>
      </c>
      <c r="F2563" t="s">
        <v>36</v>
      </c>
      <c r="G2563" t="s">
        <v>57</v>
      </c>
      <c r="H2563" t="s">
        <v>38</v>
      </c>
      <c r="I2563" t="s">
        <v>39</v>
      </c>
      <c r="J2563" t="s">
        <v>17833</v>
      </c>
      <c r="K2563" t="s">
        <v>17834</v>
      </c>
      <c r="L2563" s="66">
        <v>126</v>
      </c>
      <c r="M2563" s="66">
        <v>0</v>
      </c>
      <c r="N2563" t="s">
        <v>38</v>
      </c>
      <c r="O2563" t="s">
        <v>1937</v>
      </c>
      <c r="P2563" t="s">
        <v>41</v>
      </c>
      <c r="Q2563" t="s">
        <v>1971</v>
      </c>
      <c r="R2563" t="s">
        <v>12495</v>
      </c>
      <c r="S2563" t="s">
        <v>12496</v>
      </c>
      <c r="T2563" t="s">
        <v>38</v>
      </c>
      <c r="U2563" s="57">
        <v>46023</v>
      </c>
      <c r="V2563" s="57">
        <v>46148</v>
      </c>
      <c r="W2563" s="65">
        <f t="shared" ref="W2563:W2626" si="40">(V2563-U2563)+1</f>
        <v>126</v>
      </c>
    </row>
    <row r="2564" spans="1:23" ht="13.5" x14ac:dyDescent="0.25">
      <c r="A2564" t="s">
        <v>718</v>
      </c>
      <c r="B2564" s="57">
        <v>46023</v>
      </c>
      <c r="C2564" s="57">
        <v>46148</v>
      </c>
      <c r="D2564" t="s">
        <v>11676</v>
      </c>
      <c r="E2564" t="s">
        <v>719</v>
      </c>
      <c r="F2564" t="s">
        <v>36</v>
      </c>
      <c r="G2564" t="s">
        <v>57</v>
      </c>
      <c r="H2564" t="s">
        <v>159</v>
      </c>
      <c r="I2564" t="s">
        <v>39</v>
      </c>
      <c r="J2564" t="s">
        <v>17833</v>
      </c>
      <c r="K2564" t="s">
        <v>17834</v>
      </c>
      <c r="L2564" s="66">
        <v>126</v>
      </c>
      <c r="M2564" s="66">
        <v>0</v>
      </c>
      <c r="N2564" t="s">
        <v>160</v>
      </c>
      <c r="O2564" t="s">
        <v>720</v>
      </c>
      <c r="P2564" t="s">
        <v>41</v>
      </c>
      <c r="Q2564" t="s">
        <v>10404</v>
      </c>
      <c r="R2564" t="s">
        <v>15175</v>
      </c>
      <c r="S2564" t="s">
        <v>15176</v>
      </c>
      <c r="T2564" t="s">
        <v>160</v>
      </c>
      <c r="U2564" s="57">
        <v>46023</v>
      </c>
      <c r="V2564" s="57">
        <v>46148</v>
      </c>
      <c r="W2564" s="65">
        <f t="shared" si="40"/>
        <v>126</v>
      </c>
    </row>
    <row r="2565" spans="1:23" ht="13.5" x14ac:dyDescent="0.25">
      <c r="A2565" t="s">
        <v>9501</v>
      </c>
      <c r="B2565" s="57">
        <v>46036</v>
      </c>
      <c r="C2565" s="57">
        <v>46148</v>
      </c>
      <c r="D2565" t="s">
        <v>11676</v>
      </c>
      <c r="E2565" t="s">
        <v>9503</v>
      </c>
      <c r="F2565" t="s">
        <v>36</v>
      </c>
      <c r="G2565" t="s">
        <v>57</v>
      </c>
      <c r="H2565" t="s">
        <v>9426</v>
      </c>
      <c r="I2565" t="s">
        <v>39</v>
      </c>
      <c r="J2565" t="s">
        <v>17833</v>
      </c>
      <c r="K2565" t="s">
        <v>17834</v>
      </c>
      <c r="L2565" s="66">
        <v>113</v>
      </c>
      <c r="M2565" s="66">
        <v>0</v>
      </c>
      <c r="N2565" t="s">
        <v>9427</v>
      </c>
      <c r="O2565" t="s">
        <v>9428</v>
      </c>
      <c r="P2565" t="s">
        <v>11678</v>
      </c>
      <c r="Q2565" t="s">
        <v>11412</v>
      </c>
      <c r="R2565" t="s">
        <v>16149</v>
      </c>
      <c r="S2565" t="s">
        <v>16150</v>
      </c>
      <c r="T2565" t="s">
        <v>9427</v>
      </c>
      <c r="U2565" s="57">
        <v>46036</v>
      </c>
      <c r="V2565" s="57">
        <v>46148</v>
      </c>
      <c r="W2565" s="65">
        <f t="shared" si="40"/>
        <v>113</v>
      </c>
    </row>
    <row r="2566" spans="1:23" ht="13.5" x14ac:dyDescent="0.25">
      <c r="A2566" t="s">
        <v>409</v>
      </c>
      <c r="B2566" s="57">
        <v>46036</v>
      </c>
      <c r="C2566" s="57">
        <v>46148</v>
      </c>
      <c r="D2566" t="s">
        <v>11676</v>
      </c>
      <c r="E2566" t="s">
        <v>410</v>
      </c>
      <c r="F2566" t="s">
        <v>36</v>
      </c>
      <c r="G2566" t="s">
        <v>59</v>
      </c>
      <c r="H2566" t="s">
        <v>38</v>
      </c>
      <c r="I2566" t="s">
        <v>39</v>
      </c>
      <c r="J2566" t="s">
        <v>17833</v>
      </c>
      <c r="K2566" t="s">
        <v>17834</v>
      </c>
      <c r="L2566" s="66">
        <v>113</v>
      </c>
      <c r="M2566" s="66">
        <v>0</v>
      </c>
      <c r="N2566" t="s">
        <v>38</v>
      </c>
      <c r="O2566" t="s">
        <v>359</v>
      </c>
      <c r="P2566" t="s">
        <v>41</v>
      </c>
      <c r="Q2566" t="s">
        <v>381</v>
      </c>
      <c r="R2566" t="s">
        <v>13399</v>
      </c>
      <c r="S2566" t="s">
        <v>13400</v>
      </c>
      <c r="T2566" t="s">
        <v>38</v>
      </c>
      <c r="U2566" s="57">
        <v>46036</v>
      </c>
      <c r="V2566" s="57">
        <v>46148</v>
      </c>
      <c r="W2566" s="65">
        <f t="shared" si="40"/>
        <v>113</v>
      </c>
    </row>
    <row r="2567" spans="1:23" ht="13.5" x14ac:dyDescent="0.25">
      <c r="A2567" t="s">
        <v>1942</v>
      </c>
      <c r="B2567" s="57">
        <v>46044</v>
      </c>
      <c r="C2567" s="57">
        <v>46148</v>
      </c>
      <c r="D2567" t="s">
        <v>11676</v>
      </c>
      <c r="E2567" t="s">
        <v>2228</v>
      </c>
      <c r="F2567" t="s">
        <v>36</v>
      </c>
      <c r="G2567" t="s">
        <v>57</v>
      </c>
      <c r="H2567" t="s">
        <v>38</v>
      </c>
      <c r="I2567" t="s">
        <v>39</v>
      </c>
      <c r="J2567" t="s">
        <v>17833</v>
      </c>
      <c r="K2567" t="s">
        <v>17834</v>
      </c>
      <c r="L2567" s="66">
        <v>105</v>
      </c>
      <c r="M2567" s="66">
        <v>0</v>
      </c>
      <c r="N2567" t="s">
        <v>38</v>
      </c>
      <c r="O2567" t="s">
        <v>2222</v>
      </c>
      <c r="P2567" t="s">
        <v>41</v>
      </c>
      <c r="Q2567" t="s">
        <v>10675</v>
      </c>
      <c r="R2567" t="s">
        <v>16226</v>
      </c>
      <c r="S2567" t="s">
        <v>16227</v>
      </c>
      <c r="T2567" t="s">
        <v>38</v>
      </c>
      <c r="U2567" s="57">
        <v>46044</v>
      </c>
      <c r="V2567" s="57">
        <v>46148</v>
      </c>
      <c r="W2567" s="65">
        <f t="shared" si="40"/>
        <v>105</v>
      </c>
    </row>
    <row r="2568" spans="1:23" ht="13.5" x14ac:dyDescent="0.25">
      <c r="A2568" t="s">
        <v>4043</v>
      </c>
      <c r="B2568" s="57">
        <v>46058</v>
      </c>
      <c r="C2568" s="57">
        <v>46148</v>
      </c>
      <c r="D2568" t="s">
        <v>11676</v>
      </c>
      <c r="E2568" t="s">
        <v>4584</v>
      </c>
      <c r="F2568" t="s">
        <v>36</v>
      </c>
      <c r="G2568" t="s">
        <v>57</v>
      </c>
      <c r="H2568" t="s">
        <v>38</v>
      </c>
      <c r="I2568" t="s">
        <v>39</v>
      </c>
      <c r="J2568" t="s">
        <v>17833</v>
      </c>
      <c r="K2568" t="s">
        <v>17834</v>
      </c>
      <c r="L2568" s="66">
        <v>91</v>
      </c>
      <c r="M2568" s="66">
        <v>0</v>
      </c>
      <c r="N2568" t="s">
        <v>38</v>
      </c>
      <c r="O2568" t="s">
        <v>4572</v>
      </c>
      <c r="P2568" t="s">
        <v>41</v>
      </c>
      <c r="Q2568" t="s">
        <v>10993</v>
      </c>
      <c r="R2568" t="s">
        <v>14453</v>
      </c>
      <c r="S2568" t="s">
        <v>14454</v>
      </c>
      <c r="T2568" t="s">
        <v>38</v>
      </c>
      <c r="U2568" s="57">
        <v>46058</v>
      </c>
      <c r="V2568" s="57">
        <v>46148</v>
      </c>
      <c r="W2568" s="65">
        <f t="shared" si="40"/>
        <v>91</v>
      </c>
    </row>
    <row r="2569" spans="1:23" ht="13.5" x14ac:dyDescent="0.25">
      <c r="A2569" t="s">
        <v>2247</v>
      </c>
      <c r="B2569" s="57">
        <v>46106</v>
      </c>
      <c r="C2569" s="57">
        <v>46148</v>
      </c>
      <c r="D2569" t="s">
        <v>11676</v>
      </c>
      <c r="E2569" t="s">
        <v>2248</v>
      </c>
      <c r="F2569" t="s">
        <v>36</v>
      </c>
      <c r="G2569" t="s">
        <v>57</v>
      </c>
      <c r="H2569" t="s">
        <v>38</v>
      </c>
      <c r="I2569" t="s">
        <v>39</v>
      </c>
      <c r="J2569" t="s">
        <v>17833</v>
      </c>
      <c r="K2569" t="s">
        <v>17834</v>
      </c>
      <c r="L2569" s="66">
        <v>43</v>
      </c>
      <c r="M2569" s="66">
        <v>0</v>
      </c>
      <c r="N2569" t="s">
        <v>38</v>
      </c>
      <c r="O2569" t="s">
        <v>2222</v>
      </c>
      <c r="P2569" t="s">
        <v>41</v>
      </c>
      <c r="Q2569" t="s">
        <v>1942</v>
      </c>
      <c r="R2569" t="s">
        <v>13841</v>
      </c>
      <c r="S2569" t="s">
        <v>13842</v>
      </c>
      <c r="T2569" t="s">
        <v>38</v>
      </c>
      <c r="U2569" s="57">
        <v>46106</v>
      </c>
      <c r="V2569" s="57">
        <v>46148</v>
      </c>
      <c r="W2569" s="65">
        <f t="shared" si="40"/>
        <v>43</v>
      </c>
    </row>
    <row r="2570" spans="1:23" ht="13.5" x14ac:dyDescent="0.25">
      <c r="A2570" t="s">
        <v>169</v>
      </c>
      <c r="B2570" s="57">
        <v>46121</v>
      </c>
      <c r="C2570" s="57">
        <v>46148</v>
      </c>
      <c r="D2570" t="s">
        <v>11676</v>
      </c>
      <c r="E2570" t="s">
        <v>2161</v>
      </c>
      <c r="F2570" t="s">
        <v>36</v>
      </c>
      <c r="G2570" t="s">
        <v>57</v>
      </c>
      <c r="H2570" t="s">
        <v>159</v>
      </c>
      <c r="I2570" t="s">
        <v>39</v>
      </c>
      <c r="J2570" t="s">
        <v>17833</v>
      </c>
      <c r="K2570" t="s">
        <v>17834</v>
      </c>
      <c r="L2570" s="66">
        <v>28</v>
      </c>
      <c r="M2570" s="66">
        <v>0</v>
      </c>
      <c r="N2570" t="s">
        <v>160</v>
      </c>
      <c r="O2570" t="s">
        <v>2086</v>
      </c>
      <c r="P2570" t="s">
        <v>41</v>
      </c>
      <c r="Q2570" t="s">
        <v>2140</v>
      </c>
      <c r="R2570" t="s">
        <v>12335</v>
      </c>
      <c r="S2570" t="s">
        <v>12336</v>
      </c>
      <c r="T2570" t="s">
        <v>160</v>
      </c>
      <c r="U2570" s="57">
        <v>46121</v>
      </c>
      <c r="V2570" s="57">
        <v>46148</v>
      </c>
      <c r="W2570" s="65">
        <f t="shared" si="40"/>
        <v>28</v>
      </c>
    </row>
    <row r="2571" spans="1:23" ht="13.5" x14ac:dyDescent="0.25">
      <c r="A2571" t="s">
        <v>9650</v>
      </c>
      <c r="B2571" s="57">
        <v>46129</v>
      </c>
      <c r="C2571" s="57">
        <v>46148</v>
      </c>
      <c r="D2571" t="s">
        <v>11676</v>
      </c>
      <c r="E2571" t="s">
        <v>9651</v>
      </c>
      <c r="F2571" t="s">
        <v>36</v>
      </c>
      <c r="G2571" t="s">
        <v>57</v>
      </c>
      <c r="H2571" t="s">
        <v>9426</v>
      </c>
      <c r="I2571" t="s">
        <v>39</v>
      </c>
      <c r="J2571" t="s">
        <v>17833</v>
      </c>
      <c r="K2571" t="s">
        <v>17834</v>
      </c>
      <c r="L2571" s="66">
        <v>20</v>
      </c>
      <c r="M2571" s="66">
        <v>0</v>
      </c>
      <c r="N2571" t="s">
        <v>9427</v>
      </c>
      <c r="O2571" t="s">
        <v>9428</v>
      </c>
      <c r="P2571" t="s">
        <v>11678</v>
      </c>
      <c r="Q2571" t="s">
        <v>9501</v>
      </c>
      <c r="R2571" t="s">
        <v>13924</v>
      </c>
      <c r="S2571" t="s">
        <v>13925</v>
      </c>
      <c r="T2571" t="s">
        <v>9427</v>
      </c>
      <c r="U2571" s="57">
        <v>46129</v>
      </c>
      <c r="V2571" s="57">
        <v>46148</v>
      </c>
      <c r="W2571" s="65">
        <f t="shared" si="40"/>
        <v>20</v>
      </c>
    </row>
    <row r="2572" spans="1:23" ht="13.5" x14ac:dyDescent="0.25">
      <c r="A2572" t="s">
        <v>8515</v>
      </c>
      <c r="B2572" s="57">
        <v>46139</v>
      </c>
      <c r="C2572" s="57">
        <v>46148</v>
      </c>
      <c r="D2572" t="s">
        <v>11676</v>
      </c>
      <c r="E2572" t="s">
        <v>8754</v>
      </c>
      <c r="F2572" t="s">
        <v>36</v>
      </c>
      <c r="G2572" t="s">
        <v>57</v>
      </c>
      <c r="H2572" t="s">
        <v>45</v>
      </c>
      <c r="I2572" t="s">
        <v>39</v>
      </c>
      <c r="J2572" t="s">
        <v>17833</v>
      </c>
      <c r="K2572" t="s">
        <v>17834</v>
      </c>
      <c r="L2572" s="66">
        <v>10</v>
      </c>
      <c r="M2572" s="66">
        <v>0</v>
      </c>
      <c r="N2572" t="s">
        <v>46</v>
      </c>
      <c r="O2572" t="s">
        <v>8750</v>
      </c>
      <c r="P2572" t="s">
        <v>11677</v>
      </c>
      <c r="Q2572" t="s">
        <v>11541</v>
      </c>
      <c r="R2572" t="s">
        <v>16896</v>
      </c>
      <c r="S2572" t="s">
        <v>16897</v>
      </c>
      <c r="T2572" t="s">
        <v>46</v>
      </c>
      <c r="U2572" s="57">
        <v>46139</v>
      </c>
      <c r="V2572" s="57">
        <v>46148</v>
      </c>
      <c r="W2572" s="65">
        <f t="shared" si="40"/>
        <v>10</v>
      </c>
    </row>
    <row r="2573" spans="1:23" ht="13.5" x14ac:dyDescent="0.25">
      <c r="A2573" t="s">
        <v>765</v>
      </c>
      <c r="B2573" s="57">
        <v>46145</v>
      </c>
      <c r="C2573" s="57">
        <v>46148</v>
      </c>
      <c r="D2573" t="s">
        <v>11676</v>
      </c>
      <c r="E2573" t="s">
        <v>2037</v>
      </c>
      <c r="F2573" t="s">
        <v>36</v>
      </c>
      <c r="G2573" t="s">
        <v>57</v>
      </c>
      <c r="H2573" t="s">
        <v>159</v>
      </c>
      <c r="I2573" t="s">
        <v>39</v>
      </c>
      <c r="J2573" t="s">
        <v>17833</v>
      </c>
      <c r="K2573" t="s">
        <v>17834</v>
      </c>
      <c r="L2573" s="66">
        <v>4</v>
      </c>
      <c r="M2573" s="66">
        <v>0</v>
      </c>
      <c r="N2573" t="s">
        <v>160</v>
      </c>
      <c r="O2573" t="s">
        <v>1937</v>
      </c>
      <c r="P2573" t="s">
        <v>41</v>
      </c>
      <c r="Q2573" t="s">
        <v>10642</v>
      </c>
      <c r="R2573" t="s">
        <v>14473</v>
      </c>
      <c r="S2573" t="s">
        <v>14474</v>
      </c>
      <c r="T2573" t="s">
        <v>160</v>
      </c>
      <c r="U2573" s="57">
        <v>46145</v>
      </c>
      <c r="V2573" s="57">
        <v>46148</v>
      </c>
      <c r="W2573" s="65">
        <f t="shared" si="40"/>
        <v>4</v>
      </c>
    </row>
    <row r="2574" spans="1:23" ht="13.5" x14ac:dyDescent="0.25">
      <c r="A2574" t="s">
        <v>2321</v>
      </c>
      <c r="B2574" s="57">
        <v>46031</v>
      </c>
      <c r="C2574" s="57">
        <v>46149</v>
      </c>
      <c r="D2574" t="s">
        <v>11676</v>
      </c>
      <c r="E2574" t="s">
        <v>2322</v>
      </c>
      <c r="F2574" t="s">
        <v>36</v>
      </c>
      <c r="G2574" t="s">
        <v>57</v>
      </c>
      <c r="H2574" t="s">
        <v>38</v>
      </c>
      <c r="I2574" t="s">
        <v>39</v>
      </c>
      <c r="J2574" t="s">
        <v>17833</v>
      </c>
      <c r="K2574" t="s">
        <v>17834</v>
      </c>
      <c r="L2574" s="66">
        <v>119</v>
      </c>
      <c r="M2574" s="66">
        <v>0</v>
      </c>
      <c r="N2574" t="s">
        <v>38</v>
      </c>
      <c r="O2574" t="s">
        <v>2295</v>
      </c>
      <c r="P2574" t="s">
        <v>41</v>
      </c>
      <c r="Q2574" t="s">
        <v>2349</v>
      </c>
      <c r="R2574" t="s">
        <v>13031</v>
      </c>
      <c r="S2574" t="s">
        <v>13032</v>
      </c>
      <c r="T2574" t="s">
        <v>38</v>
      </c>
      <c r="U2574" s="57">
        <v>46031</v>
      </c>
      <c r="V2574" s="57">
        <v>46149</v>
      </c>
      <c r="W2574" s="65">
        <f t="shared" si="40"/>
        <v>119</v>
      </c>
    </row>
    <row r="2575" spans="1:23" ht="13.5" x14ac:dyDescent="0.25">
      <c r="A2575" t="s">
        <v>5253</v>
      </c>
      <c r="B2575" s="57">
        <v>46035</v>
      </c>
      <c r="C2575" s="57">
        <v>46149</v>
      </c>
      <c r="D2575" t="s">
        <v>11676</v>
      </c>
      <c r="E2575" t="s">
        <v>5254</v>
      </c>
      <c r="F2575" t="s">
        <v>36</v>
      </c>
      <c r="G2575" t="s">
        <v>57</v>
      </c>
      <c r="H2575" t="s">
        <v>159</v>
      </c>
      <c r="I2575" t="s">
        <v>39</v>
      </c>
      <c r="J2575" t="s">
        <v>17833</v>
      </c>
      <c r="K2575" t="s">
        <v>17834</v>
      </c>
      <c r="L2575" s="66">
        <v>115</v>
      </c>
      <c r="M2575" s="66">
        <v>0</v>
      </c>
      <c r="N2575" t="s">
        <v>160</v>
      </c>
      <c r="O2575" t="s">
        <v>5054</v>
      </c>
      <c r="P2575" t="s">
        <v>41</v>
      </c>
      <c r="Q2575" t="s">
        <v>11077</v>
      </c>
      <c r="R2575" t="s">
        <v>16123</v>
      </c>
      <c r="S2575" t="s">
        <v>16124</v>
      </c>
      <c r="T2575" t="s">
        <v>160</v>
      </c>
      <c r="U2575" s="57">
        <v>46035</v>
      </c>
      <c r="V2575" s="57">
        <v>46149</v>
      </c>
      <c r="W2575" s="65">
        <f t="shared" si="40"/>
        <v>115</v>
      </c>
    </row>
    <row r="2576" spans="1:23" ht="13.5" x14ac:dyDescent="0.25">
      <c r="A2576" t="s">
        <v>1277</v>
      </c>
      <c r="B2576" s="57">
        <v>46056</v>
      </c>
      <c r="C2576" s="57">
        <v>46149</v>
      </c>
      <c r="D2576" t="s">
        <v>11676</v>
      </c>
      <c r="E2576" t="s">
        <v>1279</v>
      </c>
      <c r="F2576" t="s">
        <v>36</v>
      </c>
      <c r="G2576" t="s">
        <v>59</v>
      </c>
      <c r="H2576" t="s">
        <v>159</v>
      </c>
      <c r="I2576" t="s">
        <v>39</v>
      </c>
      <c r="J2576" t="s">
        <v>17833</v>
      </c>
      <c r="K2576" t="s">
        <v>17834</v>
      </c>
      <c r="L2576" s="66">
        <v>94</v>
      </c>
      <c r="M2576" s="66">
        <v>0</v>
      </c>
      <c r="N2576" t="s">
        <v>160</v>
      </c>
      <c r="O2576" t="s">
        <v>1251</v>
      </c>
      <c r="P2576" t="s">
        <v>41</v>
      </c>
      <c r="Q2576" t="s">
        <v>10494</v>
      </c>
      <c r="R2576" t="s">
        <v>14777</v>
      </c>
      <c r="S2576" t="s">
        <v>14778</v>
      </c>
      <c r="T2576" t="s">
        <v>160</v>
      </c>
      <c r="U2576" s="57">
        <v>46056</v>
      </c>
      <c r="V2576" s="57">
        <v>46149</v>
      </c>
      <c r="W2576" s="65">
        <f t="shared" si="40"/>
        <v>94</v>
      </c>
    </row>
    <row r="2577" spans="1:23" ht="13.5" x14ac:dyDescent="0.25">
      <c r="A2577" t="s">
        <v>227</v>
      </c>
      <c r="B2577" s="57">
        <v>46077</v>
      </c>
      <c r="C2577" s="57">
        <v>46149</v>
      </c>
      <c r="D2577" t="s">
        <v>11676</v>
      </c>
      <c r="E2577" t="s">
        <v>229</v>
      </c>
      <c r="F2577" t="s">
        <v>36</v>
      </c>
      <c r="G2577" t="s">
        <v>57</v>
      </c>
      <c r="H2577" t="s">
        <v>122</v>
      </c>
      <c r="I2577" t="s">
        <v>39</v>
      </c>
      <c r="J2577" t="s">
        <v>17833</v>
      </c>
      <c r="K2577" t="s">
        <v>17834</v>
      </c>
      <c r="L2577" s="66">
        <v>73</v>
      </c>
      <c r="M2577" s="66">
        <v>0</v>
      </c>
      <c r="N2577" t="s">
        <v>122</v>
      </c>
      <c r="O2577" t="s">
        <v>181</v>
      </c>
      <c r="P2577" t="s">
        <v>41</v>
      </c>
      <c r="Q2577" t="s">
        <v>1096</v>
      </c>
      <c r="R2577" t="s">
        <v>13433</v>
      </c>
      <c r="S2577" t="s">
        <v>13434</v>
      </c>
      <c r="T2577" t="s">
        <v>122</v>
      </c>
      <c r="U2577" s="57">
        <v>46077</v>
      </c>
      <c r="V2577" s="57">
        <v>46149</v>
      </c>
      <c r="W2577" s="65">
        <f t="shared" si="40"/>
        <v>73</v>
      </c>
    </row>
    <row r="2578" spans="1:23" ht="13.5" x14ac:dyDescent="0.25">
      <c r="A2578" t="s">
        <v>890</v>
      </c>
      <c r="B2578" s="57">
        <v>46084</v>
      </c>
      <c r="C2578" s="57">
        <v>46149</v>
      </c>
      <c r="D2578" t="s">
        <v>11676</v>
      </c>
      <c r="E2578" t="s">
        <v>891</v>
      </c>
      <c r="F2578" t="s">
        <v>36</v>
      </c>
      <c r="G2578" t="s">
        <v>57</v>
      </c>
      <c r="H2578" t="s">
        <v>159</v>
      </c>
      <c r="I2578" t="s">
        <v>39</v>
      </c>
      <c r="J2578" t="s">
        <v>17833</v>
      </c>
      <c r="K2578" t="s">
        <v>17834</v>
      </c>
      <c r="L2578" s="66">
        <v>66</v>
      </c>
      <c r="M2578" s="66">
        <v>0</v>
      </c>
      <c r="N2578" t="s">
        <v>160</v>
      </c>
      <c r="O2578" t="s">
        <v>836</v>
      </c>
      <c r="P2578" t="s">
        <v>41</v>
      </c>
      <c r="Q2578" t="s">
        <v>10426</v>
      </c>
      <c r="R2578" t="s">
        <v>16574</v>
      </c>
      <c r="S2578" t="s">
        <v>16575</v>
      </c>
      <c r="T2578" t="s">
        <v>160</v>
      </c>
      <c r="U2578" s="57">
        <v>46084</v>
      </c>
      <c r="V2578" s="57">
        <v>46149</v>
      </c>
      <c r="W2578" s="65">
        <f t="shared" si="40"/>
        <v>66</v>
      </c>
    </row>
    <row r="2579" spans="1:23" ht="13.5" x14ac:dyDescent="0.25">
      <c r="A2579" t="s">
        <v>5653</v>
      </c>
      <c r="B2579" s="57">
        <v>46129</v>
      </c>
      <c r="C2579" s="57">
        <v>46149</v>
      </c>
      <c r="D2579" t="s">
        <v>11676</v>
      </c>
      <c r="E2579" t="s">
        <v>6144</v>
      </c>
      <c r="F2579" t="s">
        <v>36</v>
      </c>
      <c r="G2579" t="s">
        <v>57</v>
      </c>
      <c r="H2579" t="s">
        <v>38</v>
      </c>
      <c r="I2579" t="s">
        <v>39</v>
      </c>
      <c r="J2579" t="s">
        <v>17833</v>
      </c>
      <c r="K2579" t="s">
        <v>17834</v>
      </c>
      <c r="L2579" s="66">
        <v>21</v>
      </c>
      <c r="M2579" s="66">
        <v>0</v>
      </c>
      <c r="N2579" t="s">
        <v>38</v>
      </c>
      <c r="O2579" t="s">
        <v>5844</v>
      </c>
      <c r="P2579" t="s">
        <v>41</v>
      </c>
      <c r="Q2579" t="s">
        <v>5883</v>
      </c>
      <c r="R2579" t="s">
        <v>12091</v>
      </c>
      <c r="S2579" t="s">
        <v>12092</v>
      </c>
      <c r="T2579" t="s">
        <v>38</v>
      </c>
      <c r="U2579" s="57">
        <v>46129</v>
      </c>
      <c r="V2579" s="57">
        <v>46149</v>
      </c>
      <c r="W2579" s="65">
        <f t="shared" si="40"/>
        <v>21</v>
      </c>
    </row>
    <row r="2580" spans="1:23" ht="13.5" x14ac:dyDescent="0.25">
      <c r="A2580" t="s">
        <v>1203</v>
      </c>
      <c r="B2580" s="57">
        <v>46135</v>
      </c>
      <c r="C2580" s="57">
        <v>46149</v>
      </c>
      <c r="D2580" t="s">
        <v>11676</v>
      </c>
      <c r="E2580" t="s">
        <v>1205</v>
      </c>
      <c r="F2580" t="s">
        <v>36</v>
      </c>
      <c r="G2580" t="s">
        <v>57</v>
      </c>
      <c r="H2580" t="s">
        <v>159</v>
      </c>
      <c r="I2580" t="s">
        <v>39</v>
      </c>
      <c r="J2580" t="s">
        <v>17833</v>
      </c>
      <c r="K2580" t="s">
        <v>17834</v>
      </c>
      <c r="L2580" s="66">
        <v>15</v>
      </c>
      <c r="M2580" s="66">
        <v>0</v>
      </c>
      <c r="N2580" t="s">
        <v>160</v>
      </c>
      <c r="O2580" t="s">
        <v>1167</v>
      </c>
      <c r="P2580" t="s">
        <v>41</v>
      </c>
      <c r="Q2580" t="s">
        <v>10478</v>
      </c>
      <c r="R2580" t="s">
        <v>15939</v>
      </c>
      <c r="S2580" t="s">
        <v>15940</v>
      </c>
      <c r="T2580" t="s">
        <v>5831</v>
      </c>
      <c r="U2580" s="57">
        <v>46135</v>
      </c>
      <c r="V2580" s="57">
        <v>46149</v>
      </c>
      <c r="W2580" s="65">
        <f t="shared" si="40"/>
        <v>15</v>
      </c>
    </row>
    <row r="2581" spans="1:23" ht="13.5" x14ac:dyDescent="0.25">
      <c r="A2581" t="s">
        <v>512</v>
      </c>
      <c r="B2581" s="57">
        <v>46135</v>
      </c>
      <c r="C2581" s="57">
        <v>46149</v>
      </c>
      <c r="D2581" t="s">
        <v>11676</v>
      </c>
      <c r="E2581" t="s">
        <v>6474</v>
      </c>
      <c r="F2581" t="s">
        <v>36</v>
      </c>
      <c r="G2581" t="s">
        <v>57</v>
      </c>
      <c r="H2581" t="s">
        <v>159</v>
      </c>
      <c r="I2581" t="s">
        <v>39</v>
      </c>
      <c r="J2581" t="s">
        <v>17833</v>
      </c>
      <c r="K2581" t="s">
        <v>17834</v>
      </c>
      <c r="L2581" s="66">
        <v>15</v>
      </c>
      <c r="M2581" s="66">
        <v>0</v>
      </c>
      <c r="N2581" t="s">
        <v>160</v>
      </c>
      <c r="O2581" t="s">
        <v>5844</v>
      </c>
      <c r="P2581" t="s">
        <v>41</v>
      </c>
      <c r="Q2581" t="s">
        <v>4336</v>
      </c>
      <c r="R2581" t="s">
        <v>13743</v>
      </c>
      <c r="S2581" t="s">
        <v>13744</v>
      </c>
      <c r="T2581" t="s">
        <v>160</v>
      </c>
      <c r="U2581" s="57">
        <v>46135</v>
      </c>
      <c r="V2581" s="57">
        <v>46149</v>
      </c>
      <c r="W2581" s="65">
        <f t="shared" si="40"/>
        <v>15</v>
      </c>
    </row>
    <row r="2582" spans="1:23" ht="13.5" x14ac:dyDescent="0.25">
      <c r="A2582" t="s">
        <v>3729</v>
      </c>
      <c r="B2582" s="57">
        <v>46137</v>
      </c>
      <c r="C2582" s="57">
        <v>46149</v>
      </c>
      <c r="D2582" t="s">
        <v>11676</v>
      </c>
      <c r="E2582" t="s">
        <v>3730</v>
      </c>
      <c r="F2582" t="s">
        <v>36</v>
      </c>
      <c r="G2582" t="s">
        <v>57</v>
      </c>
      <c r="H2582" t="s">
        <v>159</v>
      </c>
      <c r="I2582" t="s">
        <v>39</v>
      </c>
      <c r="J2582" t="s">
        <v>17833</v>
      </c>
      <c r="K2582" t="s">
        <v>17834</v>
      </c>
      <c r="L2582" s="66">
        <v>13</v>
      </c>
      <c r="M2582" s="66">
        <v>0</v>
      </c>
      <c r="N2582" t="s">
        <v>160</v>
      </c>
      <c r="O2582" t="s">
        <v>3706</v>
      </c>
      <c r="P2582" t="s">
        <v>41</v>
      </c>
      <c r="Q2582" t="s">
        <v>10913</v>
      </c>
      <c r="R2582" t="s">
        <v>16701</v>
      </c>
      <c r="S2582" t="s">
        <v>16702</v>
      </c>
      <c r="T2582" t="s">
        <v>160</v>
      </c>
      <c r="U2582" s="57">
        <v>46137</v>
      </c>
      <c r="V2582" s="57">
        <v>46149</v>
      </c>
      <c r="W2582" s="65">
        <f t="shared" si="40"/>
        <v>13</v>
      </c>
    </row>
    <row r="2583" spans="1:23" ht="13.5" x14ac:dyDescent="0.25">
      <c r="A2583" t="s">
        <v>1367</v>
      </c>
      <c r="B2583" s="57">
        <v>46147</v>
      </c>
      <c r="C2583" s="57">
        <v>46149</v>
      </c>
      <c r="D2583" t="s">
        <v>11676</v>
      </c>
      <c r="E2583" t="s">
        <v>5199</v>
      </c>
      <c r="F2583" t="s">
        <v>36</v>
      </c>
      <c r="G2583" t="s">
        <v>57</v>
      </c>
      <c r="H2583" t="s">
        <v>159</v>
      </c>
      <c r="I2583" t="s">
        <v>39</v>
      </c>
      <c r="J2583" t="s">
        <v>17833</v>
      </c>
      <c r="K2583" t="s">
        <v>17834</v>
      </c>
      <c r="L2583" s="66">
        <v>3</v>
      </c>
      <c r="M2583" s="66">
        <v>0</v>
      </c>
      <c r="N2583" t="s">
        <v>160</v>
      </c>
      <c r="O2583" t="s">
        <v>5054</v>
      </c>
      <c r="P2583" t="s">
        <v>41</v>
      </c>
      <c r="Q2583" t="s">
        <v>11066</v>
      </c>
      <c r="R2583" t="s">
        <v>16956</v>
      </c>
      <c r="S2583" t="s">
        <v>16957</v>
      </c>
      <c r="T2583" t="s">
        <v>160</v>
      </c>
      <c r="U2583" s="57">
        <v>46147</v>
      </c>
      <c r="V2583" s="57">
        <v>46149</v>
      </c>
      <c r="W2583" s="65">
        <f t="shared" si="40"/>
        <v>3</v>
      </c>
    </row>
    <row r="2584" spans="1:23" ht="13.5" x14ac:dyDescent="0.25">
      <c r="A2584" t="s">
        <v>7723</v>
      </c>
      <c r="B2584" s="57">
        <v>46148</v>
      </c>
      <c r="C2584" s="57">
        <v>46149</v>
      </c>
      <c r="D2584" t="s">
        <v>11676</v>
      </c>
      <c r="E2584" t="s">
        <v>11619</v>
      </c>
      <c r="F2584" t="s">
        <v>36</v>
      </c>
      <c r="G2584" t="s">
        <v>7580</v>
      </c>
      <c r="H2584" t="s">
        <v>7513</v>
      </c>
      <c r="I2584" t="s">
        <v>39</v>
      </c>
      <c r="J2584" t="s">
        <v>18361</v>
      </c>
      <c r="K2584" t="s">
        <v>18362</v>
      </c>
      <c r="L2584" s="66">
        <v>2</v>
      </c>
      <c r="M2584" s="66">
        <v>0</v>
      </c>
      <c r="N2584" t="s">
        <v>7554</v>
      </c>
      <c r="O2584" t="s">
        <v>7555</v>
      </c>
      <c r="P2584" t="s">
        <v>7061</v>
      </c>
      <c r="Q2584" t="s">
        <v>224</v>
      </c>
      <c r="R2584"/>
      <c r="S2584"/>
      <c r="T2584"/>
      <c r="U2584" s="57">
        <v>46148</v>
      </c>
      <c r="V2584" s="57">
        <v>46149</v>
      </c>
      <c r="W2584" s="65">
        <f t="shared" si="40"/>
        <v>2</v>
      </c>
    </row>
    <row r="2585" spans="1:23" ht="13.5" x14ac:dyDescent="0.25">
      <c r="A2585" t="s">
        <v>4043</v>
      </c>
      <c r="B2585" s="57">
        <v>46149</v>
      </c>
      <c r="C2585" s="57">
        <v>46149</v>
      </c>
      <c r="D2585" t="s">
        <v>11676</v>
      </c>
      <c r="E2585" t="s">
        <v>4585</v>
      </c>
      <c r="F2585" t="s">
        <v>36</v>
      </c>
      <c r="G2585" t="s">
        <v>96</v>
      </c>
      <c r="H2585" t="s">
        <v>38</v>
      </c>
      <c r="I2585" t="s">
        <v>39</v>
      </c>
      <c r="J2585" t="s">
        <v>17833</v>
      </c>
      <c r="K2585" t="s">
        <v>17834</v>
      </c>
      <c r="L2585" s="66">
        <v>1</v>
      </c>
      <c r="M2585" s="66">
        <v>0</v>
      </c>
      <c r="N2585" t="s">
        <v>38</v>
      </c>
      <c r="O2585" t="s">
        <v>4572</v>
      </c>
      <c r="P2585" t="s">
        <v>41</v>
      </c>
      <c r="Q2585" t="s">
        <v>10617</v>
      </c>
      <c r="R2585" t="s">
        <v>16364</v>
      </c>
      <c r="S2585" t="s">
        <v>16365</v>
      </c>
      <c r="T2585" t="s">
        <v>38</v>
      </c>
      <c r="U2585" s="57">
        <v>46149</v>
      </c>
      <c r="V2585" s="57">
        <v>46149</v>
      </c>
      <c r="W2585" s="65">
        <f t="shared" si="40"/>
        <v>1</v>
      </c>
    </row>
    <row r="2586" spans="1:23" ht="13.5" x14ac:dyDescent="0.25">
      <c r="A2586" t="s">
        <v>9568</v>
      </c>
      <c r="B2586" s="57">
        <v>46023</v>
      </c>
      <c r="C2586" s="57">
        <v>46150</v>
      </c>
      <c r="D2586" t="s">
        <v>11676</v>
      </c>
      <c r="E2586" t="s">
        <v>9569</v>
      </c>
      <c r="F2586" t="s">
        <v>36</v>
      </c>
      <c r="G2586" t="s">
        <v>57</v>
      </c>
      <c r="H2586" t="s">
        <v>9426</v>
      </c>
      <c r="I2586" t="s">
        <v>39</v>
      </c>
      <c r="J2586" t="s">
        <v>17833</v>
      </c>
      <c r="K2586" t="s">
        <v>17834</v>
      </c>
      <c r="L2586" s="66">
        <v>128</v>
      </c>
      <c r="M2586" s="66">
        <v>0</v>
      </c>
      <c r="N2586" t="s">
        <v>9427</v>
      </c>
      <c r="O2586" t="s">
        <v>9428</v>
      </c>
      <c r="P2586" t="s">
        <v>11678</v>
      </c>
      <c r="Q2586" t="s">
        <v>9551</v>
      </c>
      <c r="R2586" t="s">
        <v>15181</v>
      </c>
      <c r="S2586" t="s">
        <v>15182</v>
      </c>
      <c r="T2586" t="s">
        <v>9427</v>
      </c>
      <c r="U2586" s="57">
        <v>46023</v>
      </c>
      <c r="V2586" s="57">
        <v>46150</v>
      </c>
      <c r="W2586" s="65">
        <f t="shared" si="40"/>
        <v>128</v>
      </c>
    </row>
    <row r="2587" spans="1:23" ht="13.5" x14ac:dyDescent="0.25">
      <c r="A2587" t="s">
        <v>6091</v>
      </c>
      <c r="B2587" s="57">
        <v>46023</v>
      </c>
      <c r="C2587" s="57">
        <v>46150</v>
      </c>
      <c r="D2587" t="s">
        <v>11676</v>
      </c>
      <c r="E2587" t="s">
        <v>6092</v>
      </c>
      <c r="F2587" t="s">
        <v>36</v>
      </c>
      <c r="G2587" t="s">
        <v>57</v>
      </c>
      <c r="H2587" t="s">
        <v>38</v>
      </c>
      <c r="I2587" t="s">
        <v>39</v>
      </c>
      <c r="J2587" t="s">
        <v>17833</v>
      </c>
      <c r="K2587" t="s">
        <v>17834</v>
      </c>
      <c r="L2587" s="66">
        <v>128</v>
      </c>
      <c r="M2587" s="66">
        <v>0</v>
      </c>
      <c r="N2587" t="s">
        <v>38</v>
      </c>
      <c r="O2587" t="s">
        <v>5844</v>
      </c>
      <c r="P2587" t="s">
        <v>41</v>
      </c>
      <c r="Q2587" t="s">
        <v>5845</v>
      </c>
      <c r="R2587" t="s">
        <v>12001</v>
      </c>
      <c r="S2587" t="s">
        <v>12002</v>
      </c>
      <c r="T2587" t="s">
        <v>38</v>
      </c>
      <c r="U2587" s="57">
        <v>46023</v>
      </c>
      <c r="V2587" s="57">
        <v>46150</v>
      </c>
      <c r="W2587" s="65">
        <f t="shared" si="40"/>
        <v>128</v>
      </c>
    </row>
    <row r="2588" spans="1:23" ht="13.5" x14ac:dyDescent="0.25">
      <c r="A2588" t="s">
        <v>8890</v>
      </c>
      <c r="B2588" s="57">
        <v>46069</v>
      </c>
      <c r="C2588" s="57">
        <v>46150</v>
      </c>
      <c r="D2588" t="s">
        <v>11676</v>
      </c>
      <c r="E2588" t="s">
        <v>8892</v>
      </c>
      <c r="F2588" t="s">
        <v>36</v>
      </c>
      <c r="G2588" t="s">
        <v>57</v>
      </c>
      <c r="H2588" t="s">
        <v>8869</v>
      </c>
      <c r="I2588" t="s">
        <v>39</v>
      </c>
      <c r="J2588" t="s">
        <v>17833</v>
      </c>
      <c r="K2588" t="s">
        <v>17834</v>
      </c>
      <c r="L2588" s="66">
        <v>82</v>
      </c>
      <c r="M2588" s="66">
        <v>0</v>
      </c>
      <c r="N2588" t="s">
        <v>8869</v>
      </c>
      <c r="O2588" t="s">
        <v>8821</v>
      </c>
      <c r="P2588" t="s">
        <v>11678</v>
      </c>
      <c r="Q2588" t="s">
        <v>9056</v>
      </c>
      <c r="R2588" t="s">
        <v>13103</v>
      </c>
      <c r="S2588" t="s">
        <v>13104</v>
      </c>
      <c r="T2588" t="s">
        <v>8869</v>
      </c>
      <c r="U2588" s="57">
        <v>46069</v>
      </c>
      <c r="V2588" s="57">
        <v>46150</v>
      </c>
      <c r="W2588" s="65">
        <f t="shared" si="40"/>
        <v>82</v>
      </c>
    </row>
    <row r="2589" spans="1:23" ht="13.5" x14ac:dyDescent="0.25">
      <c r="A2589" t="s">
        <v>7195</v>
      </c>
      <c r="B2589" s="57">
        <v>46080</v>
      </c>
      <c r="C2589" s="57">
        <v>46150</v>
      </c>
      <c r="D2589" t="s">
        <v>11676</v>
      </c>
      <c r="E2589" t="s">
        <v>8610</v>
      </c>
      <c r="F2589" t="s">
        <v>36</v>
      </c>
      <c r="G2589" t="s">
        <v>57</v>
      </c>
      <c r="H2589" t="s">
        <v>45</v>
      </c>
      <c r="I2589" t="s">
        <v>39</v>
      </c>
      <c r="J2589" t="s">
        <v>17833</v>
      </c>
      <c r="K2589" t="s">
        <v>17834</v>
      </c>
      <c r="L2589" s="66">
        <v>71</v>
      </c>
      <c r="M2589" s="66">
        <v>0</v>
      </c>
      <c r="N2589" t="s">
        <v>46</v>
      </c>
      <c r="O2589" t="s">
        <v>8566</v>
      </c>
      <c r="P2589" t="s">
        <v>11677</v>
      </c>
      <c r="Q2589" t="s">
        <v>8600</v>
      </c>
      <c r="R2589" t="s">
        <v>12231</v>
      </c>
      <c r="S2589" t="s">
        <v>12232</v>
      </c>
      <c r="T2589" t="s">
        <v>46</v>
      </c>
      <c r="U2589" s="57">
        <v>46080</v>
      </c>
      <c r="V2589" s="57">
        <v>46150</v>
      </c>
      <c r="W2589" s="65">
        <f t="shared" si="40"/>
        <v>71</v>
      </c>
    </row>
    <row r="2590" spans="1:23" ht="13.5" x14ac:dyDescent="0.25">
      <c r="A2590" t="s">
        <v>3788</v>
      </c>
      <c r="B2590" s="57">
        <v>46123</v>
      </c>
      <c r="C2590" s="57">
        <v>46150</v>
      </c>
      <c r="D2590" t="s">
        <v>11676</v>
      </c>
      <c r="E2590" t="s">
        <v>6016</v>
      </c>
      <c r="F2590" t="s">
        <v>36</v>
      </c>
      <c r="G2590" t="s">
        <v>57</v>
      </c>
      <c r="H2590" t="s">
        <v>38</v>
      </c>
      <c r="I2590" t="s">
        <v>39</v>
      </c>
      <c r="J2590" t="s">
        <v>17833</v>
      </c>
      <c r="K2590" t="s">
        <v>17834</v>
      </c>
      <c r="L2590" s="66">
        <v>28</v>
      </c>
      <c r="M2590" s="66">
        <v>0</v>
      </c>
      <c r="N2590" t="s">
        <v>38</v>
      </c>
      <c r="O2590" t="s">
        <v>5844</v>
      </c>
      <c r="P2590" t="s">
        <v>41</v>
      </c>
      <c r="Q2590" t="s">
        <v>6091</v>
      </c>
      <c r="R2590" t="s">
        <v>15179</v>
      </c>
      <c r="S2590" t="s">
        <v>15180</v>
      </c>
      <c r="T2590" t="s">
        <v>38</v>
      </c>
      <c r="U2590" s="57">
        <v>46123</v>
      </c>
      <c r="V2590" s="57">
        <v>46150</v>
      </c>
      <c r="W2590" s="65">
        <f t="shared" si="40"/>
        <v>28</v>
      </c>
    </row>
    <row r="2591" spans="1:23" ht="13.5" x14ac:dyDescent="0.25">
      <c r="A2591" t="s">
        <v>9951</v>
      </c>
      <c r="B2591" s="57">
        <v>46125</v>
      </c>
      <c r="C2591" s="57">
        <v>46150</v>
      </c>
      <c r="D2591" t="s">
        <v>11676</v>
      </c>
      <c r="E2591" t="s">
        <v>224</v>
      </c>
      <c r="F2591" t="s">
        <v>36</v>
      </c>
      <c r="G2591" t="s">
        <v>57</v>
      </c>
      <c r="H2591" t="s">
        <v>9426</v>
      </c>
      <c r="I2591" t="s">
        <v>39</v>
      </c>
      <c r="J2591" t="s">
        <v>17833</v>
      </c>
      <c r="K2591" t="s">
        <v>17834</v>
      </c>
      <c r="L2591" s="66">
        <v>26</v>
      </c>
      <c r="M2591" s="66">
        <v>0</v>
      </c>
      <c r="N2591" t="s">
        <v>9427</v>
      </c>
      <c r="O2591" t="s">
        <v>9944</v>
      </c>
      <c r="P2591" t="s">
        <v>11678</v>
      </c>
      <c r="Q2591" t="s">
        <v>9443</v>
      </c>
      <c r="R2591" t="s">
        <v>16159</v>
      </c>
      <c r="S2591" t="s">
        <v>16160</v>
      </c>
      <c r="T2591" t="s">
        <v>9427</v>
      </c>
      <c r="U2591" s="57">
        <v>46125</v>
      </c>
      <c r="V2591" s="57">
        <v>46150</v>
      </c>
      <c r="W2591" s="65">
        <f t="shared" si="40"/>
        <v>26</v>
      </c>
    </row>
    <row r="2592" spans="1:23" ht="13.5" x14ac:dyDescent="0.25">
      <c r="A2592" t="s">
        <v>2019</v>
      </c>
      <c r="B2592" s="57">
        <v>46127</v>
      </c>
      <c r="C2592" s="57">
        <v>46150</v>
      </c>
      <c r="D2592" t="s">
        <v>11676</v>
      </c>
      <c r="E2592" t="s">
        <v>2772</v>
      </c>
      <c r="F2592" t="s">
        <v>36</v>
      </c>
      <c r="G2592" t="s">
        <v>57</v>
      </c>
      <c r="H2592" t="s">
        <v>38</v>
      </c>
      <c r="I2592" t="s">
        <v>39</v>
      </c>
      <c r="J2592" t="s">
        <v>17833</v>
      </c>
      <c r="K2592" t="s">
        <v>17834</v>
      </c>
      <c r="L2592" s="66">
        <v>24</v>
      </c>
      <c r="M2592" s="66">
        <v>0</v>
      </c>
      <c r="N2592" t="s">
        <v>38</v>
      </c>
      <c r="O2592" t="s">
        <v>2733</v>
      </c>
      <c r="P2592" t="s">
        <v>41</v>
      </c>
      <c r="Q2592" t="s">
        <v>10737</v>
      </c>
      <c r="R2592" t="s">
        <v>14124</v>
      </c>
      <c r="S2592" t="s">
        <v>14125</v>
      </c>
      <c r="T2592" t="s">
        <v>38</v>
      </c>
      <c r="U2592" s="57">
        <v>46127</v>
      </c>
      <c r="V2592" s="57">
        <v>46150</v>
      </c>
      <c r="W2592" s="65">
        <f t="shared" si="40"/>
        <v>24</v>
      </c>
    </row>
    <row r="2593" spans="1:23" ht="13.5" x14ac:dyDescent="0.25">
      <c r="A2593" t="s">
        <v>2003</v>
      </c>
      <c r="B2593" s="57">
        <v>46132</v>
      </c>
      <c r="C2593" s="57">
        <v>46150</v>
      </c>
      <c r="D2593" t="s">
        <v>11676</v>
      </c>
      <c r="E2593" t="s">
        <v>5692</v>
      </c>
      <c r="F2593" t="s">
        <v>36</v>
      </c>
      <c r="G2593" t="s">
        <v>1661</v>
      </c>
      <c r="H2593" t="s">
        <v>38</v>
      </c>
      <c r="I2593" t="s">
        <v>39</v>
      </c>
      <c r="J2593" t="s">
        <v>17833</v>
      </c>
      <c r="K2593" t="s">
        <v>17834</v>
      </c>
      <c r="L2593" s="66">
        <v>19</v>
      </c>
      <c r="M2593" s="66">
        <v>0</v>
      </c>
      <c r="N2593" t="s">
        <v>38</v>
      </c>
      <c r="O2593" t="s">
        <v>5690</v>
      </c>
      <c r="P2593" t="s">
        <v>41</v>
      </c>
      <c r="Q2593" t="s">
        <v>11162</v>
      </c>
      <c r="R2593" t="s">
        <v>13897</v>
      </c>
      <c r="S2593" t="s">
        <v>13898</v>
      </c>
      <c r="T2593" t="s">
        <v>38</v>
      </c>
      <c r="U2593" s="57">
        <v>46132</v>
      </c>
      <c r="V2593" s="57">
        <v>46150</v>
      </c>
      <c r="W2593" s="65">
        <f t="shared" si="40"/>
        <v>19</v>
      </c>
    </row>
    <row r="2594" spans="1:23" ht="13.5" x14ac:dyDescent="0.25">
      <c r="A2594" t="s">
        <v>10104</v>
      </c>
      <c r="B2594" s="57">
        <v>46147</v>
      </c>
      <c r="C2594" s="57">
        <v>46150</v>
      </c>
      <c r="D2594" t="s">
        <v>11676</v>
      </c>
      <c r="E2594" t="s">
        <v>10105</v>
      </c>
      <c r="F2594" t="s">
        <v>36</v>
      </c>
      <c r="G2594" t="s">
        <v>57</v>
      </c>
      <c r="H2594" t="s">
        <v>10102</v>
      </c>
      <c r="I2594" t="s">
        <v>39</v>
      </c>
      <c r="J2594" t="s">
        <v>17833</v>
      </c>
      <c r="K2594" t="s">
        <v>17834</v>
      </c>
      <c r="L2594" s="66">
        <v>4</v>
      </c>
      <c r="M2594" s="66">
        <v>0</v>
      </c>
      <c r="N2594" t="s">
        <v>10102</v>
      </c>
      <c r="O2594" t="s">
        <v>10103</v>
      </c>
      <c r="P2594" t="s">
        <v>11678</v>
      </c>
      <c r="Q2594" t="s">
        <v>10108</v>
      </c>
      <c r="R2594" t="s">
        <v>12809</v>
      </c>
      <c r="S2594" t="s">
        <v>12810</v>
      </c>
      <c r="T2594" t="s">
        <v>10102</v>
      </c>
      <c r="U2594" s="57">
        <v>46147</v>
      </c>
      <c r="V2594" s="57">
        <v>46150</v>
      </c>
      <c r="W2594" s="65">
        <f t="shared" si="40"/>
        <v>4</v>
      </c>
    </row>
    <row r="2595" spans="1:23" ht="13.5" x14ac:dyDescent="0.25">
      <c r="A2595" t="s">
        <v>7079</v>
      </c>
      <c r="B2595" s="57">
        <v>46148</v>
      </c>
      <c r="C2595" s="57">
        <v>46150</v>
      </c>
      <c r="D2595" t="s">
        <v>11676</v>
      </c>
      <c r="E2595" t="s">
        <v>7080</v>
      </c>
      <c r="F2595" t="s">
        <v>36</v>
      </c>
      <c r="G2595" t="s">
        <v>57</v>
      </c>
      <c r="H2595" t="s">
        <v>45</v>
      </c>
      <c r="I2595" t="s">
        <v>39</v>
      </c>
      <c r="J2595" t="s">
        <v>17833</v>
      </c>
      <c r="K2595" t="s">
        <v>17834</v>
      </c>
      <c r="L2595" s="66">
        <v>3</v>
      </c>
      <c r="M2595" s="66">
        <v>0</v>
      </c>
      <c r="N2595" t="s">
        <v>46</v>
      </c>
      <c r="O2595" t="s">
        <v>7060</v>
      </c>
      <c r="P2595" t="s">
        <v>7061</v>
      </c>
      <c r="Q2595" t="s">
        <v>7091</v>
      </c>
      <c r="R2595" t="s">
        <v>13695</v>
      </c>
      <c r="S2595" t="s">
        <v>13696</v>
      </c>
      <c r="T2595" t="s">
        <v>46</v>
      </c>
      <c r="U2595" s="57">
        <v>46148</v>
      </c>
      <c r="V2595" s="57">
        <v>46150</v>
      </c>
      <c r="W2595" s="65">
        <f t="shared" si="40"/>
        <v>3</v>
      </c>
    </row>
    <row r="2596" spans="1:23" ht="13.5" x14ac:dyDescent="0.25">
      <c r="A2596" t="s">
        <v>7694</v>
      </c>
      <c r="B2596" s="57">
        <v>46149</v>
      </c>
      <c r="C2596" s="57">
        <v>46150</v>
      </c>
      <c r="D2596" t="s">
        <v>11676</v>
      </c>
      <c r="E2596" t="s">
        <v>224</v>
      </c>
      <c r="F2596" t="s">
        <v>49</v>
      </c>
      <c r="G2596" t="s">
        <v>7580</v>
      </c>
      <c r="H2596" t="s">
        <v>7513</v>
      </c>
      <c r="I2596" t="s">
        <v>39</v>
      </c>
      <c r="J2596" t="s">
        <v>18363</v>
      </c>
      <c r="K2596" t="s">
        <v>18362</v>
      </c>
      <c r="L2596" s="66">
        <v>2</v>
      </c>
      <c r="M2596" s="66">
        <v>0</v>
      </c>
      <c r="N2596" t="s">
        <v>7554</v>
      </c>
      <c r="O2596" t="s">
        <v>7555</v>
      </c>
      <c r="P2596" t="s">
        <v>7061</v>
      </c>
      <c r="Q2596" t="s">
        <v>7574</v>
      </c>
      <c r="R2596" t="s">
        <v>15533</v>
      </c>
      <c r="S2596" t="s">
        <v>15534</v>
      </c>
      <c r="T2596" t="s">
        <v>7554</v>
      </c>
      <c r="U2596" s="57">
        <v>46149</v>
      </c>
      <c r="V2596" s="57">
        <v>46150</v>
      </c>
      <c r="W2596" s="65">
        <f t="shared" si="40"/>
        <v>2</v>
      </c>
    </row>
    <row r="2597" spans="1:23" ht="13.5" x14ac:dyDescent="0.25">
      <c r="A2597" t="s">
        <v>4002</v>
      </c>
      <c r="B2597" s="57">
        <v>46150</v>
      </c>
      <c r="C2597" s="57">
        <v>46150</v>
      </c>
      <c r="D2597" t="s">
        <v>11676</v>
      </c>
      <c r="E2597" t="s">
        <v>4003</v>
      </c>
      <c r="F2597" t="s">
        <v>36</v>
      </c>
      <c r="G2597" t="s">
        <v>57</v>
      </c>
      <c r="H2597" t="s">
        <v>38</v>
      </c>
      <c r="I2597" t="s">
        <v>39</v>
      </c>
      <c r="J2597" t="s">
        <v>17833</v>
      </c>
      <c r="K2597" t="s">
        <v>17834</v>
      </c>
      <c r="L2597" s="66">
        <v>1</v>
      </c>
      <c r="M2597" s="66">
        <v>0</v>
      </c>
      <c r="N2597" t="s">
        <v>38</v>
      </c>
      <c r="O2597" t="s">
        <v>3979</v>
      </c>
      <c r="P2597" t="s">
        <v>41</v>
      </c>
      <c r="Q2597" t="s">
        <v>10936</v>
      </c>
      <c r="R2597" t="s">
        <v>16408</v>
      </c>
      <c r="S2597" t="s">
        <v>16409</v>
      </c>
      <c r="T2597" t="s">
        <v>38</v>
      </c>
      <c r="U2597" s="57">
        <v>46150</v>
      </c>
      <c r="V2597" s="57">
        <v>46150</v>
      </c>
      <c r="W2597" s="65">
        <f t="shared" si="40"/>
        <v>1</v>
      </c>
    </row>
    <row r="2598" spans="1:23" ht="13.5" x14ac:dyDescent="0.25">
      <c r="A2598" t="s">
        <v>1203</v>
      </c>
      <c r="B2598" s="57">
        <v>46150</v>
      </c>
      <c r="C2598" s="57">
        <v>46150</v>
      </c>
      <c r="D2598" t="s">
        <v>11676</v>
      </c>
      <c r="E2598" t="s">
        <v>1206</v>
      </c>
      <c r="F2598" t="s">
        <v>36</v>
      </c>
      <c r="G2598" t="s">
        <v>96</v>
      </c>
      <c r="H2598" t="s">
        <v>159</v>
      </c>
      <c r="I2598" t="s">
        <v>39</v>
      </c>
      <c r="J2598" t="s">
        <v>17833</v>
      </c>
      <c r="K2598" t="s">
        <v>17834</v>
      </c>
      <c r="L2598" s="66">
        <v>1</v>
      </c>
      <c r="M2598" s="66">
        <v>0</v>
      </c>
      <c r="N2598" t="s">
        <v>160</v>
      </c>
      <c r="O2598" t="s">
        <v>1167</v>
      </c>
      <c r="P2598" t="s">
        <v>41</v>
      </c>
      <c r="Q2598" t="s">
        <v>2162</v>
      </c>
      <c r="R2598" t="s">
        <v>12659</v>
      </c>
      <c r="S2598" t="s">
        <v>12660</v>
      </c>
      <c r="T2598" t="s">
        <v>160</v>
      </c>
      <c r="U2598" s="57">
        <v>46150</v>
      </c>
      <c r="V2598" s="57">
        <v>46150</v>
      </c>
      <c r="W2598" s="65">
        <f t="shared" si="40"/>
        <v>1</v>
      </c>
    </row>
    <row r="2599" spans="1:23" ht="13.5" x14ac:dyDescent="0.25">
      <c r="A2599" t="s">
        <v>3189</v>
      </c>
      <c r="B2599" s="57">
        <v>46081</v>
      </c>
      <c r="C2599" s="57">
        <v>46151</v>
      </c>
      <c r="D2599" t="s">
        <v>11676</v>
      </c>
      <c r="E2599" t="s">
        <v>6403</v>
      </c>
      <c r="F2599" t="s">
        <v>36</v>
      </c>
      <c r="G2599" t="s">
        <v>108</v>
      </c>
      <c r="H2599" t="s">
        <v>159</v>
      </c>
      <c r="I2599" t="s">
        <v>39</v>
      </c>
      <c r="J2599" t="s">
        <v>17833</v>
      </c>
      <c r="K2599" t="s">
        <v>17834</v>
      </c>
      <c r="L2599" s="66">
        <v>71</v>
      </c>
      <c r="M2599" s="66">
        <v>0</v>
      </c>
      <c r="N2599" t="s">
        <v>160</v>
      </c>
      <c r="O2599" t="s">
        <v>5844</v>
      </c>
      <c r="P2599" t="s">
        <v>41</v>
      </c>
      <c r="Q2599" t="s">
        <v>6311</v>
      </c>
      <c r="R2599" t="s">
        <v>12383</v>
      </c>
      <c r="S2599" t="s">
        <v>12384</v>
      </c>
      <c r="T2599" t="s">
        <v>160</v>
      </c>
      <c r="U2599" s="57">
        <v>46081</v>
      </c>
      <c r="V2599" s="57">
        <v>46151</v>
      </c>
      <c r="W2599" s="65">
        <f t="shared" si="40"/>
        <v>71</v>
      </c>
    </row>
    <row r="2600" spans="1:23" ht="13.5" x14ac:dyDescent="0.25">
      <c r="A2600" t="s">
        <v>7289</v>
      </c>
      <c r="B2600" s="57">
        <v>46144</v>
      </c>
      <c r="C2600" s="57">
        <v>46151</v>
      </c>
      <c r="D2600" t="s">
        <v>11676</v>
      </c>
      <c r="E2600" t="s">
        <v>7290</v>
      </c>
      <c r="F2600" t="s">
        <v>36</v>
      </c>
      <c r="G2600" t="s">
        <v>100</v>
      </c>
      <c r="H2600" t="s">
        <v>112</v>
      </c>
      <c r="I2600" t="s">
        <v>39</v>
      </c>
      <c r="J2600" t="s">
        <v>17833</v>
      </c>
      <c r="K2600" t="s">
        <v>17834</v>
      </c>
      <c r="L2600" s="66">
        <v>8</v>
      </c>
      <c r="M2600" s="66">
        <v>0</v>
      </c>
      <c r="N2600" t="s">
        <v>113</v>
      </c>
      <c r="O2600" t="s">
        <v>7286</v>
      </c>
      <c r="P2600" t="s">
        <v>7061</v>
      </c>
      <c r="Q2600" t="s">
        <v>7292</v>
      </c>
      <c r="R2600" t="s">
        <v>16668</v>
      </c>
      <c r="S2600" t="s">
        <v>16669</v>
      </c>
      <c r="T2600" t="s">
        <v>113</v>
      </c>
      <c r="U2600" s="57">
        <v>46144</v>
      </c>
      <c r="V2600" s="57">
        <v>46151</v>
      </c>
      <c r="W2600" s="65">
        <f t="shared" si="40"/>
        <v>8</v>
      </c>
    </row>
    <row r="2601" spans="1:23" ht="13.5" x14ac:dyDescent="0.25">
      <c r="A2601" t="s">
        <v>3299</v>
      </c>
      <c r="B2601" s="57">
        <v>46023</v>
      </c>
      <c r="C2601" s="57">
        <v>46152</v>
      </c>
      <c r="D2601" t="s">
        <v>11676</v>
      </c>
      <c r="E2601" t="s">
        <v>3300</v>
      </c>
      <c r="F2601" t="s">
        <v>36</v>
      </c>
      <c r="G2601" t="s">
        <v>57</v>
      </c>
      <c r="H2601" t="s">
        <v>159</v>
      </c>
      <c r="I2601" t="s">
        <v>39</v>
      </c>
      <c r="J2601" t="s">
        <v>17833</v>
      </c>
      <c r="K2601" t="s">
        <v>17834</v>
      </c>
      <c r="L2601" s="66">
        <v>130</v>
      </c>
      <c r="M2601" s="66">
        <v>0</v>
      </c>
      <c r="N2601" t="s">
        <v>160</v>
      </c>
      <c r="O2601" t="s">
        <v>3258</v>
      </c>
      <c r="P2601" t="s">
        <v>41</v>
      </c>
      <c r="Q2601" t="s">
        <v>3320</v>
      </c>
      <c r="R2601" t="s">
        <v>12703</v>
      </c>
      <c r="S2601" t="s">
        <v>12704</v>
      </c>
      <c r="T2601" t="s">
        <v>160</v>
      </c>
      <c r="U2601" s="57">
        <v>46023</v>
      </c>
      <c r="V2601" s="57">
        <v>46152</v>
      </c>
      <c r="W2601" s="65">
        <f t="shared" si="40"/>
        <v>130</v>
      </c>
    </row>
    <row r="2602" spans="1:23" ht="13.5" x14ac:dyDescent="0.25">
      <c r="A2602" t="s">
        <v>2031</v>
      </c>
      <c r="B2602" s="57">
        <v>46023</v>
      </c>
      <c r="C2602" s="57">
        <v>46152</v>
      </c>
      <c r="D2602" t="s">
        <v>11676</v>
      </c>
      <c r="E2602" t="s">
        <v>5879</v>
      </c>
      <c r="F2602" t="s">
        <v>36</v>
      </c>
      <c r="G2602" t="s">
        <v>44</v>
      </c>
      <c r="H2602" t="s">
        <v>38</v>
      </c>
      <c r="I2602" t="s">
        <v>39</v>
      </c>
      <c r="J2602" t="s">
        <v>17572</v>
      </c>
      <c r="K2602" t="s">
        <v>17573</v>
      </c>
      <c r="L2602" s="66">
        <v>130</v>
      </c>
      <c r="M2602" s="66">
        <v>0</v>
      </c>
      <c r="N2602" t="s">
        <v>38</v>
      </c>
      <c r="O2602" t="s">
        <v>5844</v>
      </c>
      <c r="P2602" t="s">
        <v>41</v>
      </c>
      <c r="Q2602" t="s">
        <v>224</v>
      </c>
      <c r="R2602"/>
      <c r="S2602"/>
      <c r="T2602"/>
      <c r="U2602" s="57">
        <v>46023</v>
      </c>
      <c r="V2602" s="57">
        <v>46152</v>
      </c>
      <c r="W2602" s="65">
        <f t="shared" si="40"/>
        <v>130</v>
      </c>
    </row>
    <row r="2603" spans="1:23" ht="13.5" x14ac:dyDescent="0.25">
      <c r="A2603" t="s">
        <v>8804</v>
      </c>
      <c r="B2603" s="57">
        <v>46023</v>
      </c>
      <c r="C2603" s="57">
        <v>46152</v>
      </c>
      <c r="D2603" t="s">
        <v>11676</v>
      </c>
      <c r="E2603" t="s">
        <v>8805</v>
      </c>
      <c r="F2603" t="s">
        <v>49</v>
      </c>
      <c r="G2603" t="s">
        <v>50</v>
      </c>
      <c r="H2603" t="s">
        <v>112</v>
      </c>
      <c r="I2603" t="s">
        <v>39</v>
      </c>
      <c r="J2603" t="s">
        <v>17756</v>
      </c>
      <c r="K2603" t="s">
        <v>17757</v>
      </c>
      <c r="L2603" s="66">
        <v>130</v>
      </c>
      <c r="M2603" s="66">
        <v>0</v>
      </c>
      <c r="N2603" t="s">
        <v>113</v>
      </c>
      <c r="O2603" t="s">
        <v>5690</v>
      </c>
      <c r="P2603" t="s">
        <v>11677</v>
      </c>
      <c r="Q2603" t="s">
        <v>224</v>
      </c>
      <c r="R2603"/>
      <c r="S2603"/>
      <c r="T2603"/>
      <c r="U2603" s="57">
        <v>46023</v>
      </c>
      <c r="V2603" s="57">
        <v>46152</v>
      </c>
      <c r="W2603" s="65">
        <f t="shared" si="40"/>
        <v>130</v>
      </c>
    </row>
    <row r="2604" spans="1:23" ht="13.5" x14ac:dyDescent="0.25">
      <c r="A2604" t="s">
        <v>9284</v>
      </c>
      <c r="B2604" s="57">
        <v>46027</v>
      </c>
      <c r="C2604" s="57">
        <v>46152</v>
      </c>
      <c r="D2604" t="s">
        <v>11676</v>
      </c>
      <c r="E2604" t="s">
        <v>9285</v>
      </c>
      <c r="F2604" t="s">
        <v>36</v>
      </c>
      <c r="G2604" t="s">
        <v>108</v>
      </c>
      <c r="H2604" t="s">
        <v>9188</v>
      </c>
      <c r="I2604" t="s">
        <v>39</v>
      </c>
      <c r="J2604" t="s">
        <v>17833</v>
      </c>
      <c r="K2604" t="s">
        <v>17834</v>
      </c>
      <c r="L2604" s="66">
        <v>126</v>
      </c>
      <c r="M2604" s="66">
        <v>0</v>
      </c>
      <c r="N2604" t="s">
        <v>9189</v>
      </c>
      <c r="O2604" t="s">
        <v>9190</v>
      </c>
      <c r="P2604" t="s">
        <v>11678</v>
      </c>
      <c r="Q2604" t="s">
        <v>9326</v>
      </c>
      <c r="R2604" t="s">
        <v>13625</v>
      </c>
      <c r="S2604" t="s">
        <v>13626</v>
      </c>
      <c r="T2604" t="s">
        <v>9189</v>
      </c>
      <c r="U2604" s="57">
        <v>46027</v>
      </c>
      <c r="V2604" s="57">
        <v>46152</v>
      </c>
      <c r="W2604" s="65">
        <f t="shared" si="40"/>
        <v>126</v>
      </c>
    </row>
    <row r="2605" spans="1:23" ht="13.5" x14ac:dyDescent="0.25">
      <c r="A2605" t="s">
        <v>7681</v>
      </c>
      <c r="B2605" s="57">
        <v>46151</v>
      </c>
      <c r="C2605" s="57">
        <v>46152</v>
      </c>
      <c r="D2605" t="s">
        <v>11676</v>
      </c>
      <c r="E2605" t="s">
        <v>11617</v>
      </c>
      <c r="F2605" t="s">
        <v>36</v>
      </c>
      <c r="G2605" t="s">
        <v>7580</v>
      </c>
      <c r="H2605" t="s">
        <v>7513</v>
      </c>
      <c r="I2605" t="s">
        <v>39</v>
      </c>
      <c r="J2605" t="s">
        <v>18361</v>
      </c>
      <c r="K2605" t="s">
        <v>18362</v>
      </c>
      <c r="L2605" s="66">
        <v>2</v>
      </c>
      <c r="M2605" s="66">
        <v>0</v>
      </c>
      <c r="N2605" t="s">
        <v>7554</v>
      </c>
      <c r="O2605" t="s">
        <v>7555</v>
      </c>
      <c r="P2605" t="s">
        <v>7061</v>
      </c>
      <c r="Q2605" t="s">
        <v>224</v>
      </c>
      <c r="R2605"/>
      <c r="S2605"/>
      <c r="T2605"/>
      <c r="U2605" s="57">
        <v>46151</v>
      </c>
      <c r="V2605" s="57">
        <v>46152</v>
      </c>
      <c r="W2605" s="65">
        <f t="shared" si="40"/>
        <v>2</v>
      </c>
    </row>
    <row r="2606" spans="1:23" ht="13.5" x14ac:dyDescent="0.25">
      <c r="A2606" t="s">
        <v>2566</v>
      </c>
      <c r="B2606" s="57">
        <v>46023</v>
      </c>
      <c r="C2606" s="57">
        <v>46153</v>
      </c>
      <c r="D2606" t="s">
        <v>11676</v>
      </c>
      <c r="E2606" t="s">
        <v>2567</v>
      </c>
      <c r="F2606" t="s">
        <v>36</v>
      </c>
      <c r="G2606" t="s">
        <v>37</v>
      </c>
      <c r="H2606" t="s">
        <v>38</v>
      </c>
      <c r="I2606" t="s">
        <v>39</v>
      </c>
      <c r="J2606" t="s">
        <v>17833</v>
      </c>
      <c r="K2606" t="s">
        <v>17834</v>
      </c>
      <c r="L2606" s="66">
        <v>131</v>
      </c>
      <c r="M2606" s="66">
        <v>0</v>
      </c>
      <c r="N2606" t="s">
        <v>38</v>
      </c>
      <c r="O2606" t="s">
        <v>2521</v>
      </c>
      <c r="P2606" t="s">
        <v>41</v>
      </c>
      <c r="Q2606" t="s">
        <v>2555</v>
      </c>
      <c r="R2606" t="s">
        <v>12479</v>
      </c>
      <c r="S2606" t="s">
        <v>12480</v>
      </c>
      <c r="T2606" t="s">
        <v>38</v>
      </c>
      <c r="U2606" s="57">
        <v>46023</v>
      </c>
      <c r="V2606" s="57">
        <v>46153</v>
      </c>
      <c r="W2606" s="65">
        <f t="shared" si="40"/>
        <v>131</v>
      </c>
    </row>
    <row r="2607" spans="1:23" ht="13.5" x14ac:dyDescent="0.25">
      <c r="A2607" t="s">
        <v>7667</v>
      </c>
      <c r="B2607" s="57">
        <v>46023</v>
      </c>
      <c r="C2607" s="57">
        <v>46153</v>
      </c>
      <c r="D2607" t="s">
        <v>11676</v>
      </c>
      <c r="E2607" t="s">
        <v>7668</v>
      </c>
      <c r="F2607" t="s">
        <v>49</v>
      </c>
      <c r="G2607" t="s">
        <v>50</v>
      </c>
      <c r="H2607" t="s">
        <v>7513</v>
      </c>
      <c r="I2607" t="s">
        <v>39</v>
      </c>
      <c r="J2607" t="s">
        <v>17756</v>
      </c>
      <c r="K2607" t="s">
        <v>17757</v>
      </c>
      <c r="L2607" s="66">
        <v>131</v>
      </c>
      <c r="M2607" s="66">
        <v>0</v>
      </c>
      <c r="N2607" t="s">
        <v>7554</v>
      </c>
      <c r="O2607" t="s">
        <v>7555</v>
      </c>
      <c r="P2607" t="s">
        <v>7061</v>
      </c>
      <c r="Q2607" t="s">
        <v>224</v>
      </c>
      <c r="R2607"/>
      <c r="S2607"/>
      <c r="T2607"/>
      <c r="U2607" s="57">
        <v>46023</v>
      </c>
      <c r="V2607" s="57">
        <v>46153</v>
      </c>
      <c r="W2607" s="65">
        <f t="shared" si="40"/>
        <v>131</v>
      </c>
    </row>
    <row r="2608" spans="1:23" ht="13.5" x14ac:dyDescent="0.25">
      <c r="A2608" t="s">
        <v>8279</v>
      </c>
      <c r="B2608" s="57">
        <v>46023</v>
      </c>
      <c r="C2608" s="57">
        <v>46153</v>
      </c>
      <c r="D2608" t="s">
        <v>11676</v>
      </c>
      <c r="E2608" t="s">
        <v>8280</v>
      </c>
      <c r="F2608" t="s">
        <v>49</v>
      </c>
      <c r="G2608" t="s">
        <v>1932</v>
      </c>
      <c r="H2608" t="s">
        <v>8256</v>
      </c>
      <c r="I2608" t="s">
        <v>39</v>
      </c>
      <c r="J2608" t="s">
        <v>17749</v>
      </c>
      <c r="K2608" t="s">
        <v>17750</v>
      </c>
      <c r="L2608" s="66">
        <v>131</v>
      </c>
      <c r="M2608" s="66">
        <v>0</v>
      </c>
      <c r="N2608" t="s">
        <v>8256</v>
      </c>
      <c r="O2608" t="s">
        <v>8257</v>
      </c>
      <c r="P2608" t="s">
        <v>7061</v>
      </c>
      <c r="Q2608" t="s">
        <v>224</v>
      </c>
      <c r="R2608"/>
      <c r="S2608"/>
      <c r="T2608"/>
      <c r="U2608" s="57">
        <v>46023</v>
      </c>
      <c r="V2608" s="57">
        <v>46153</v>
      </c>
      <c r="W2608" s="65">
        <f t="shared" si="40"/>
        <v>131</v>
      </c>
    </row>
    <row r="2609" spans="1:23" ht="13.5" x14ac:dyDescent="0.25">
      <c r="A2609" t="s">
        <v>1256</v>
      </c>
      <c r="B2609" s="57">
        <v>46045</v>
      </c>
      <c r="C2609" s="57">
        <v>46153</v>
      </c>
      <c r="D2609" t="s">
        <v>11676</v>
      </c>
      <c r="E2609" t="s">
        <v>1257</v>
      </c>
      <c r="F2609" t="s">
        <v>36</v>
      </c>
      <c r="G2609" t="s">
        <v>37</v>
      </c>
      <c r="H2609" t="s">
        <v>38</v>
      </c>
      <c r="I2609" t="s">
        <v>39</v>
      </c>
      <c r="J2609" t="s">
        <v>17833</v>
      </c>
      <c r="K2609" t="s">
        <v>17834</v>
      </c>
      <c r="L2609" s="66">
        <v>109</v>
      </c>
      <c r="M2609" s="66">
        <v>0</v>
      </c>
      <c r="N2609" t="s">
        <v>38</v>
      </c>
      <c r="O2609" t="s">
        <v>1251</v>
      </c>
      <c r="P2609" t="s">
        <v>41</v>
      </c>
      <c r="Q2609" t="s">
        <v>1254</v>
      </c>
      <c r="R2609" t="s">
        <v>15768</v>
      </c>
      <c r="S2609" t="s">
        <v>15769</v>
      </c>
      <c r="T2609" t="s">
        <v>38</v>
      </c>
      <c r="U2609" s="57">
        <v>46045</v>
      </c>
      <c r="V2609" s="57">
        <v>46153</v>
      </c>
      <c r="W2609" s="65">
        <f t="shared" si="40"/>
        <v>109</v>
      </c>
    </row>
    <row r="2610" spans="1:23" ht="13.5" x14ac:dyDescent="0.25">
      <c r="A2610" t="s">
        <v>10253</v>
      </c>
      <c r="B2610" s="57">
        <v>46065</v>
      </c>
      <c r="C2610" s="57">
        <v>46153</v>
      </c>
      <c r="D2610" t="s">
        <v>11676</v>
      </c>
      <c r="E2610" t="s">
        <v>10254</v>
      </c>
      <c r="F2610" t="s">
        <v>49</v>
      </c>
      <c r="G2610" t="s">
        <v>1932</v>
      </c>
      <c r="H2610" t="s">
        <v>10192</v>
      </c>
      <c r="I2610" t="s">
        <v>39</v>
      </c>
      <c r="J2610" t="s">
        <v>17749</v>
      </c>
      <c r="K2610" t="s">
        <v>17750</v>
      </c>
      <c r="L2610" s="66">
        <v>89</v>
      </c>
      <c r="M2610" s="66">
        <v>0</v>
      </c>
      <c r="N2610" t="s">
        <v>10193</v>
      </c>
      <c r="O2610" t="s">
        <v>10234</v>
      </c>
      <c r="P2610" t="s">
        <v>10121</v>
      </c>
      <c r="Q2610" t="s">
        <v>224</v>
      </c>
      <c r="R2610"/>
      <c r="S2610"/>
      <c r="T2610"/>
      <c r="U2610" s="57">
        <v>46065</v>
      </c>
      <c r="V2610" s="57">
        <v>46153</v>
      </c>
      <c r="W2610" s="65">
        <f t="shared" si="40"/>
        <v>89</v>
      </c>
    </row>
    <row r="2611" spans="1:23" ht="13.5" x14ac:dyDescent="0.25">
      <c r="A2611" t="s">
        <v>196</v>
      </c>
      <c r="B2611" s="57">
        <v>46120</v>
      </c>
      <c r="C2611" s="57">
        <v>46153</v>
      </c>
      <c r="D2611" t="s">
        <v>11676</v>
      </c>
      <c r="E2611" t="s">
        <v>197</v>
      </c>
      <c r="F2611" t="s">
        <v>36</v>
      </c>
      <c r="G2611" t="s">
        <v>37</v>
      </c>
      <c r="H2611" t="s">
        <v>38</v>
      </c>
      <c r="I2611" t="s">
        <v>39</v>
      </c>
      <c r="J2611" t="s">
        <v>17833</v>
      </c>
      <c r="K2611" t="s">
        <v>17834</v>
      </c>
      <c r="L2611" s="66">
        <v>34</v>
      </c>
      <c r="M2611" s="66">
        <v>0</v>
      </c>
      <c r="N2611" t="s">
        <v>38</v>
      </c>
      <c r="O2611" t="s">
        <v>181</v>
      </c>
      <c r="P2611" t="s">
        <v>41</v>
      </c>
      <c r="Q2611" t="s">
        <v>10303</v>
      </c>
      <c r="R2611" t="s">
        <v>16372</v>
      </c>
      <c r="S2611" t="s">
        <v>16373</v>
      </c>
      <c r="T2611" t="s">
        <v>38</v>
      </c>
      <c r="U2611" s="57">
        <v>46120</v>
      </c>
      <c r="V2611" s="57">
        <v>46153</v>
      </c>
      <c r="W2611" s="65">
        <f t="shared" si="40"/>
        <v>34</v>
      </c>
    </row>
    <row r="2612" spans="1:23" ht="13.5" x14ac:dyDescent="0.25">
      <c r="A2612" t="s">
        <v>6281</v>
      </c>
      <c r="B2612" s="57">
        <v>46124</v>
      </c>
      <c r="C2612" s="57">
        <v>46153</v>
      </c>
      <c r="D2612" t="s">
        <v>11676</v>
      </c>
      <c r="E2612" t="s">
        <v>6286</v>
      </c>
      <c r="F2612" t="s">
        <v>36</v>
      </c>
      <c r="G2612" t="s">
        <v>172</v>
      </c>
      <c r="H2612" t="s">
        <v>159</v>
      </c>
      <c r="I2612" t="s">
        <v>39</v>
      </c>
      <c r="J2612" t="s">
        <v>18377</v>
      </c>
      <c r="K2612" t="s">
        <v>18378</v>
      </c>
      <c r="L2612" s="66">
        <v>30</v>
      </c>
      <c r="M2612" s="66">
        <v>0</v>
      </c>
      <c r="N2612" t="s">
        <v>160</v>
      </c>
      <c r="O2612" t="s">
        <v>5844</v>
      </c>
      <c r="P2612" t="s">
        <v>41</v>
      </c>
      <c r="Q2612" t="s">
        <v>11213</v>
      </c>
      <c r="R2612" t="s">
        <v>17378</v>
      </c>
      <c r="S2612" t="s">
        <v>17379</v>
      </c>
      <c r="T2612" t="s">
        <v>160</v>
      </c>
      <c r="U2612" s="57">
        <v>46124</v>
      </c>
      <c r="V2612" s="57">
        <v>46153</v>
      </c>
      <c r="W2612" s="65">
        <f t="shared" si="40"/>
        <v>30</v>
      </c>
    </row>
    <row r="2613" spans="1:23" ht="13.5" x14ac:dyDescent="0.25">
      <c r="A2613" t="s">
        <v>5729</v>
      </c>
      <c r="B2613" s="57">
        <v>46124</v>
      </c>
      <c r="C2613" s="57">
        <v>46153</v>
      </c>
      <c r="D2613" t="s">
        <v>11676</v>
      </c>
      <c r="E2613" t="s">
        <v>5734</v>
      </c>
      <c r="F2613" t="s">
        <v>36</v>
      </c>
      <c r="G2613" t="s">
        <v>172</v>
      </c>
      <c r="H2613" t="s">
        <v>159</v>
      </c>
      <c r="I2613" t="s">
        <v>39</v>
      </c>
      <c r="J2613" t="s">
        <v>18377</v>
      </c>
      <c r="K2613" t="s">
        <v>18378</v>
      </c>
      <c r="L2613" s="66">
        <v>30</v>
      </c>
      <c r="M2613" s="66">
        <v>0</v>
      </c>
      <c r="N2613" t="s">
        <v>160</v>
      </c>
      <c r="O2613" t="s">
        <v>5699</v>
      </c>
      <c r="P2613" t="s">
        <v>41</v>
      </c>
      <c r="Q2613" t="s">
        <v>11171</v>
      </c>
      <c r="R2613" t="s">
        <v>17380</v>
      </c>
      <c r="S2613" t="s">
        <v>17381</v>
      </c>
      <c r="T2613" t="s">
        <v>160</v>
      </c>
      <c r="U2613" s="57">
        <v>46124</v>
      </c>
      <c r="V2613" s="57">
        <v>46153</v>
      </c>
      <c r="W2613" s="65">
        <f t="shared" si="40"/>
        <v>30</v>
      </c>
    </row>
    <row r="2614" spans="1:23" ht="13.5" x14ac:dyDescent="0.25">
      <c r="A2614" t="s">
        <v>7230</v>
      </c>
      <c r="B2614" s="57">
        <v>46132</v>
      </c>
      <c r="C2614" s="57">
        <v>46153</v>
      </c>
      <c r="D2614" t="s">
        <v>11676</v>
      </c>
      <c r="E2614" t="s">
        <v>8535</v>
      </c>
      <c r="F2614" t="s">
        <v>36</v>
      </c>
      <c r="G2614" t="s">
        <v>37</v>
      </c>
      <c r="H2614" t="s">
        <v>112</v>
      </c>
      <c r="I2614" t="s">
        <v>39</v>
      </c>
      <c r="J2614" t="s">
        <v>17833</v>
      </c>
      <c r="K2614" t="s">
        <v>17834</v>
      </c>
      <c r="L2614" s="66">
        <v>22</v>
      </c>
      <c r="M2614" s="66">
        <v>0</v>
      </c>
      <c r="N2614" t="s">
        <v>113</v>
      </c>
      <c r="O2614" t="s">
        <v>8525</v>
      </c>
      <c r="P2614" t="s">
        <v>11677</v>
      </c>
      <c r="Q2614" t="s">
        <v>11501</v>
      </c>
      <c r="R2614" t="s">
        <v>16863</v>
      </c>
      <c r="S2614" t="s">
        <v>16864</v>
      </c>
      <c r="T2614" t="s">
        <v>113</v>
      </c>
      <c r="U2614" s="57">
        <v>46132</v>
      </c>
      <c r="V2614" s="57">
        <v>46153</v>
      </c>
      <c r="W2614" s="65">
        <f t="shared" si="40"/>
        <v>22</v>
      </c>
    </row>
    <row r="2615" spans="1:23" ht="13.5" x14ac:dyDescent="0.25">
      <c r="A2615" t="s">
        <v>9537</v>
      </c>
      <c r="B2615" s="57">
        <v>46136</v>
      </c>
      <c r="C2615" s="57">
        <v>46153</v>
      </c>
      <c r="D2615" t="s">
        <v>11676</v>
      </c>
      <c r="E2615" t="s">
        <v>9539</v>
      </c>
      <c r="F2615" t="s">
        <v>36</v>
      </c>
      <c r="G2615" t="s">
        <v>37</v>
      </c>
      <c r="H2615" t="s">
        <v>9426</v>
      </c>
      <c r="I2615" t="s">
        <v>39</v>
      </c>
      <c r="J2615" t="s">
        <v>17833</v>
      </c>
      <c r="K2615" t="s">
        <v>17834</v>
      </c>
      <c r="L2615" s="66">
        <v>18</v>
      </c>
      <c r="M2615" s="66">
        <v>0</v>
      </c>
      <c r="N2615" t="s">
        <v>9427</v>
      </c>
      <c r="O2615" t="s">
        <v>9428</v>
      </c>
      <c r="P2615" t="s">
        <v>11678</v>
      </c>
      <c r="Q2615" t="s">
        <v>9932</v>
      </c>
      <c r="R2615" t="s">
        <v>15985</v>
      </c>
      <c r="S2615" t="s">
        <v>15986</v>
      </c>
      <c r="T2615" t="s">
        <v>9427</v>
      </c>
      <c r="U2615" s="57">
        <v>46136</v>
      </c>
      <c r="V2615" s="57">
        <v>46153</v>
      </c>
      <c r="W2615" s="65">
        <f t="shared" si="40"/>
        <v>18</v>
      </c>
    </row>
    <row r="2616" spans="1:23" ht="13.5" x14ac:dyDescent="0.25">
      <c r="A2616" t="s">
        <v>1260</v>
      </c>
      <c r="B2616" s="57">
        <v>46143</v>
      </c>
      <c r="C2616" s="57">
        <v>46153</v>
      </c>
      <c r="D2616" t="s">
        <v>11676</v>
      </c>
      <c r="E2616" t="s">
        <v>1261</v>
      </c>
      <c r="F2616" t="s">
        <v>36</v>
      </c>
      <c r="G2616" t="s">
        <v>37</v>
      </c>
      <c r="H2616" t="s">
        <v>38</v>
      </c>
      <c r="I2616" t="s">
        <v>39</v>
      </c>
      <c r="J2616" t="s">
        <v>17833</v>
      </c>
      <c r="K2616" t="s">
        <v>17834</v>
      </c>
      <c r="L2616" s="66">
        <v>11</v>
      </c>
      <c r="M2616" s="66">
        <v>0</v>
      </c>
      <c r="N2616" t="s">
        <v>38</v>
      </c>
      <c r="O2616" t="s">
        <v>1251</v>
      </c>
      <c r="P2616" t="s">
        <v>41</v>
      </c>
      <c r="Q2616" t="s">
        <v>1256</v>
      </c>
      <c r="R2616" t="s">
        <v>14041</v>
      </c>
      <c r="S2616" t="s">
        <v>14042</v>
      </c>
      <c r="T2616" t="s">
        <v>38</v>
      </c>
      <c r="U2616" s="57">
        <v>46143</v>
      </c>
      <c r="V2616" s="57">
        <v>46153</v>
      </c>
      <c r="W2616" s="65">
        <f t="shared" si="40"/>
        <v>11</v>
      </c>
    </row>
    <row r="2617" spans="1:23" ht="13.5" x14ac:dyDescent="0.25">
      <c r="A2617" t="s">
        <v>297</v>
      </c>
      <c r="B2617" s="57">
        <v>46147</v>
      </c>
      <c r="C2617" s="57">
        <v>46153</v>
      </c>
      <c r="D2617" t="s">
        <v>11676</v>
      </c>
      <c r="E2617" t="s">
        <v>3898</v>
      </c>
      <c r="F2617" t="s">
        <v>36</v>
      </c>
      <c r="G2617" t="s">
        <v>37</v>
      </c>
      <c r="H2617" t="s">
        <v>159</v>
      </c>
      <c r="I2617" t="s">
        <v>39</v>
      </c>
      <c r="J2617" t="s">
        <v>17833</v>
      </c>
      <c r="K2617" t="s">
        <v>17834</v>
      </c>
      <c r="L2617" s="66">
        <v>7</v>
      </c>
      <c r="M2617" s="66">
        <v>0</v>
      </c>
      <c r="N2617" t="s">
        <v>160</v>
      </c>
      <c r="O2617" t="s">
        <v>3744</v>
      </c>
      <c r="P2617" t="s">
        <v>41</v>
      </c>
      <c r="Q2617" t="s">
        <v>3905</v>
      </c>
      <c r="R2617" t="s">
        <v>12609</v>
      </c>
      <c r="S2617" t="s">
        <v>12610</v>
      </c>
      <c r="T2617" t="s">
        <v>160</v>
      </c>
      <c r="U2617" s="57">
        <v>46147</v>
      </c>
      <c r="V2617" s="57">
        <v>46153</v>
      </c>
      <c r="W2617" s="65">
        <f t="shared" si="40"/>
        <v>7</v>
      </c>
    </row>
    <row r="2618" spans="1:23" ht="13.5" x14ac:dyDescent="0.25">
      <c r="A2618" t="s">
        <v>6145</v>
      </c>
      <c r="B2618" s="57">
        <v>46147</v>
      </c>
      <c r="C2618" s="57">
        <v>46153</v>
      </c>
      <c r="D2618" t="s">
        <v>11676</v>
      </c>
      <c r="E2618" t="s">
        <v>6147</v>
      </c>
      <c r="F2618" t="s">
        <v>36</v>
      </c>
      <c r="G2618" t="s">
        <v>37</v>
      </c>
      <c r="H2618" t="s">
        <v>38</v>
      </c>
      <c r="I2618" t="s">
        <v>39</v>
      </c>
      <c r="J2618" t="s">
        <v>17833</v>
      </c>
      <c r="K2618" t="s">
        <v>17834</v>
      </c>
      <c r="L2618" s="66">
        <v>7</v>
      </c>
      <c r="M2618" s="66">
        <v>0</v>
      </c>
      <c r="N2618" t="s">
        <v>38</v>
      </c>
      <c r="O2618" t="s">
        <v>5844</v>
      </c>
      <c r="P2618" t="s">
        <v>41</v>
      </c>
      <c r="Q2618" t="s">
        <v>6182</v>
      </c>
      <c r="R2618" t="s">
        <v>13085</v>
      </c>
      <c r="S2618" t="s">
        <v>13086</v>
      </c>
      <c r="T2618" t="s">
        <v>38</v>
      </c>
      <c r="U2618" s="57">
        <v>46147</v>
      </c>
      <c r="V2618" s="57">
        <v>46153</v>
      </c>
      <c r="W2618" s="65">
        <f t="shared" si="40"/>
        <v>7</v>
      </c>
    </row>
    <row r="2619" spans="1:23" ht="13.5" x14ac:dyDescent="0.25">
      <c r="A2619" t="s">
        <v>269</v>
      </c>
      <c r="B2619" s="57">
        <v>46148</v>
      </c>
      <c r="C2619" s="57">
        <v>46153</v>
      </c>
      <c r="D2619" t="s">
        <v>11676</v>
      </c>
      <c r="E2619" t="s">
        <v>270</v>
      </c>
      <c r="F2619" t="s">
        <v>36</v>
      </c>
      <c r="G2619" t="s">
        <v>37</v>
      </c>
      <c r="H2619" t="s">
        <v>38</v>
      </c>
      <c r="I2619" t="s">
        <v>39</v>
      </c>
      <c r="J2619" t="s">
        <v>17833</v>
      </c>
      <c r="K2619" t="s">
        <v>17834</v>
      </c>
      <c r="L2619" s="66">
        <v>6</v>
      </c>
      <c r="M2619" s="66">
        <v>0</v>
      </c>
      <c r="N2619" t="s">
        <v>38</v>
      </c>
      <c r="O2619" t="s">
        <v>268</v>
      </c>
      <c r="P2619" t="s">
        <v>41</v>
      </c>
      <c r="Q2619" t="s">
        <v>10313</v>
      </c>
      <c r="R2619" t="s">
        <v>16978</v>
      </c>
      <c r="S2619" t="s">
        <v>16979</v>
      </c>
      <c r="T2619" t="s">
        <v>38</v>
      </c>
      <c r="U2619" s="57">
        <v>46148</v>
      </c>
      <c r="V2619" s="57">
        <v>46153</v>
      </c>
      <c r="W2619" s="65">
        <f t="shared" si="40"/>
        <v>6</v>
      </c>
    </row>
    <row r="2620" spans="1:23" ht="13.5" x14ac:dyDescent="0.25">
      <c r="A2620" t="s">
        <v>8515</v>
      </c>
      <c r="B2620" s="57">
        <v>46149</v>
      </c>
      <c r="C2620" s="57">
        <v>46153</v>
      </c>
      <c r="D2620" t="s">
        <v>11676</v>
      </c>
      <c r="E2620" t="s">
        <v>8755</v>
      </c>
      <c r="F2620" t="s">
        <v>36</v>
      </c>
      <c r="G2620" t="s">
        <v>37</v>
      </c>
      <c r="H2620" t="s">
        <v>45</v>
      </c>
      <c r="I2620" t="s">
        <v>39</v>
      </c>
      <c r="J2620" t="s">
        <v>17833</v>
      </c>
      <c r="K2620" t="s">
        <v>17834</v>
      </c>
      <c r="L2620" s="66">
        <v>5</v>
      </c>
      <c r="M2620" s="66">
        <v>0</v>
      </c>
      <c r="N2620" t="s">
        <v>46</v>
      </c>
      <c r="O2620" t="s">
        <v>8750</v>
      </c>
      <c r="P2620" t="s">
        <v>11677</v>
      </c>
      <c r="Q2620" t="s">
        <v>11542</v>
      </c>
      <c r="R2620" t="s">
        <v>16982</v>
      </c>
      <c r="S2620" t="s">
        <v>16983</v>
      </c>
      <c r="T2620" t="s">
        <v>46</v>
      </c>
      <c r="U2620" s="57">
        <v>46149</v>
      </c>
      <c r="V2620" s="57">
        <v>46153</v>
      </c>
      <c r="W2620" s="65">
        <f t="shared" si="40"/>
        <v>5</v>
      </c>
    </row>
    <row r="2621" spans="1:23" ht="13.5" x14ac:dyDescent="0.25">
      <c r="A2621" t="s">
        <v>4002</v>
      </c>
      <c r="B2621" s="57">
        <v>46151</v>
      </c>
      <c r="C2621" s="57">
        <v>46153</v>
      </c>
      <c r="D2621" t="s">
        <v>11676</v>
      </c>
      <c r="E2621" t="s">
        <v>4004</v>
      </c>
      <c r="F2621" t="s">
        <v>36</v>
      </c>
      <c r="G2621" t="s">
        <v>96</v>
      </c>
      <c r="H2621" t="s">
        <v>38</v>
      </c>
      <c r="I2621" t="s">
        <v>39</v>
      </c>
      <c r="J2621" t="s">
        <v>17833</v>
      </c>
      <c r="K2621" t="s">
        <v>17834</v>
      </c>
      <c r="L2621" s="66">
        <v>3</v>
      </c>
      <c r="M2621" s="66">
        <v>0</v>
      </c>
      <c r="N2621" t="s">
        <v>38</v>
      </c>
      <c r="O2621" t="s">
        <v>3979</v>
      </c>
      <c r="P2621" t="s">
        <v>41</v>
      </c>
      <c r="Q2621" t="s">
        <v>4011</v>
      </c>
      <c r="R2621" t="s">
        <v>15083</v>
      </c>
      <c r="S2621" t="s">
        <v>15084</v>
      </c>
      <c r="T2621" t="s">
        <v>38</v>
      </c>
      <c r="U2621" s="57">
        <v>46151</v>
      </c>
      <c r="V2621" s="57">
        <v>46153</v>
      </c>
      <c r="W2621" s="65">
        <f t="shared" si="40"/>
        <v>3</v>
      </c>
    </row>
    <row r="2622" spans="1:23" ht="13.5" x14ac:dyDescent="0.25">
      <c r="A2622" t="s">
        <v>3788</v>
      </c>
      <c r="B2622" s="57">
        <v>46151</v>
      </c>
      <c r="C2622" s="57">
        <v>46153</v>
      </c>
      <c r="D2622" t="s">
        <v>11676</v>
      </c>
      <c r="E2622" t="s">
        <v>6017</v>
      </c>
      <c r="F2622" t="s">
        <v>36</v>
      </c>
      <c r="G2622" t="s">
        <v>96</v>
      </c>
      <c r="H2622" t="s">
        <v>38</v>
      </c>
      <c r="I2622" t="s">
        <v>39</v>
      </c>
      <c r="J2622" t="s">
        <v>17833</v>
      </c>
      <c r="K2622" t="s">
        <v>17834</v>
      </c>
      <c r="L2622" s="66">
        <v>3</v>
      </c>
      <c r="M2622" s="66">
        <v>0</v>
      </c>
      <c r="N2622" t="s">
        <v>38</v>
      </c>
      <c r="O2622" t="s">
        <v>5844</v>
      </c>
      <c r="P2622" t="s">
        <v>41</v>
      </c>
      <c r="Q2622" t="s">
        <v>5966</v>
      </c>
      <c r="R2622" t="s">
        <v>12263</v>
      </c>
      <c r="S2622" t="s">
        <v>12264</v>
      </c>
      <c r="T2622" t="s">
        <v>38</v>
      </c>
      <c r="U2622" s="57">
        <v>46151</v>
      </c>
      <c r="V2622" s="57">
        <v>46153</v>
      </c>
      <c r="W2622" s="65">
        <f t="shared" si="40"/>
        <v>3</v>
      </c>
    </row>
    <row r="2623" spans="1:23" ht="13.5" x14ac:dyDescent="0.25">
      <c r="A2623" t="s">
        <v>7723</v>
      </c>
      <c r="B2623" s="57">
        <v>46152</v>
      </c>
      <c r="C2623" s="57">
        <v>46153</v>
      </c>
      <c r="D2623" t="s">
        <v>11676</v>
      </c>
      <c r="E2623" t="s">
        <v>11620</v>
      </c>
      <c r="F2623" t="s">
        <v>36</v>
      </c>
      <c r="G2623" t="s">
        <v>7580</v>
      </c>
      <c r="H2623" t="s">
        <v>7513</v>
      </c>
      <c r="I2623" t="s">
        <v>39</v>
      </c>
      <c r="J2623" t="s">
        <v>18361</v>
      </c>
      <c r="K2623" t="s">
        <v>18362</v>
      </c>
      <c r="L2623" s="66">
        <v>2</v>
      </c>
      <c r="M2623" s="66">
        <v>0</v>
      </c>
      <c r="N2623" t="s">
        <v>7554</v>
      </c>
      <c r="O2623" t="s">
        <v>7555</v>
      </c>
      <c r="P2623" t="s">
        <v>7061</v>
      </c>
      <c r="Q2623" t="s">
        <v>224</v>
      </c>
      <c r="R2623"/>
      <c r="S2623"/>
      <c r="T2623"/>
      <c r="U2623" s="57">
        <v>46152</v>
      </c>
      <c r="V2623" s="57">
        <v>46153</v>
      </c>
      <c r="W2623" s="65">
        <f t="shared" si="40"/>
        <v>2</v>
      </c>
    </row>
    <row r="2624" spans="1:23" ht="13.5" x14ac:dyDescent="0.25">
      <c r="A2624" t="s">
        <v>9574</v>
      </c>
      <c r="B2624" s="57">
        <v>46023</v>
      </c>
      <c r="C2624" s="57">
        <v>46154</v>
      </c>
      <c r="D2624" t="s">
        <v>11676</v>
      </c>
      <c r="E2624" t="s">
        <v>9575</v>
      </c>
      <c r="F2624" t="s">
        <v>36</v>
      </c>
      <c r="G2624" t="s">
        <v>37</v>
      </c>
      <c r="H2624" t="s">
        <v>9426</v>
      </c>
      <c r="I2624" t="s">
        <v>39</v>
      </c>
      <c r="J2624" t="s">
        <v>17833</v>
      </c>
      <c r="K2624" t="s">
        <v>17834</v>
      </c>
      <c r="L2624" s="66">
        <v>132</v>
      </c>
      <c r="M2624" s="66">
        <v>0</v>
      </c>
      <c r="N2624" t="s">
        <v>9427</v>
      </c>
      <c r="O2624" t="s">
        <v>9428</v>
      </c>
      <c r="P2624" t="s">
        <v>11678</v>
      </c>
      <c r="Q2624" t="s">
        <v>11429</v>
      </c>
      <c r="R2624" t="s">
        <v>15185</v>
      </c>
      <c r="S2624" t="s">
        <v>15186</v>
      </c>
      <c r="T2624" t="s">
        <v>9427</v>
      </c>
      <c r="U2624" s="57">
        <v>46023</v>
      </c>
      <c r="V2624" s="57">
        <v>46154</v>
      </c>
      <c r="W2624" s="65">
        <f t="shared" si="40"/>
        <v>132</v>
      </c>
    </row>
    <row r="2625" spans="1:23" ht="13.5" x14ac:dyDescent="0.25">
      <c r="A2625" t="s">
        <v>7634</v>
      </c>
      <c r="B2625" s="57">
        <v>46023</v>
      </c>
      <c r="C2625" s="57">
        <v>46154</v>
      </c>
      <c r="D2625" t="s">
        <v>11676</v>
      </c>
      <c r="E2625" t="s">
        <v>7635</v>
      </c>
      <c r="F2625" t="s">
        <v>49</v>
      </c>
      <c r="G2625" t="s">
        <v>50</v>
      </c>
      <c r="H2625" t="s">
        <v>7513</v>
      </c>
      <c r="I2625" t="s">
        <v>39</v>
      </c>
      <c r="J2625" t="s">
        <v>17756</v>
      </c>
      <c r="K2625" t="s">
        <v>17757</v>
      </c>
      <c r="L2625" s="66">
        <v>132</v>
      </c>
      <c r="M2625" s="66">
        <v>0</v>
      </c>
      <c r="N2625" t="s">
        <v>7554</v>
      </c>
      <c r="O2625" t="s">
        <v>7555</v>
      </c>
      <c r="P2625" t="s">
        <v>7061</v>
      </c>
      <c r="Q2625" t="s">
        <v>224</v>
      </c>
      <c r="R2625"/>
      <c r="S2625"/>
      <c r="T2625"/>
      <c r="U2625" s="57">
        <v>46023</v>
      </c>
      <c r="V2625" s="57">
        <v>46154</v>
      </c>
      <c r="W2625" s="65">
        <f t="shared" si="40"/>
        <v>132</v>
      </c>
    </row>
    <row r="2626" spans="1:23" ht="13.5" x14ac:dyDescent="0.25">
      <c r="A2626" t="s">
        <v>8692</v>
      </c>
      <c r="B2626" s="57">
        <v>46023</v>
      </c>
      <c r="C2626" s="57">
        <v>46154</v>
      </c>
      <c r="D2626" t="s">
        <v>11676</v>
      </c>
      <c r="E2626" t="s">
        <v>8693</v>
      </c>
      <c r="F2626" t="s">
        <v>36</v>
      </c>
      <c r="G2626" t="s">
        <v>443</v>
      </c>
      <c r="H2626" t="s">
        <v>45</v>
      </c>
      <c r="I2626" t="s">
        <v>39</v>
      </c>
      <c r="J2626" t="s">
        <v>17833</v>
      </c>
      <c r="K2626" t="s">
        <v>17834</v>
      </c>
      <c r="L2626" s="66">
        <v>132</v>
      </c>
      <c r="M2626" s="66">
        <v>0</v>
      </c>
      <c r="N2626" t="s">
        <v>46</v>
      </c>
      <c r="O2626" t="s">
        <v>8566</v>
      </c>
      <c r="P2626" t="s">
        <v>11677</v>
      </c>
      <c r="Q2626" t="s">
        <v>11519</v>
      </c>
      <c r="R2626" t="s">
        <v>15149</v>
      </c>
      <c r="S2626" t="s">
        <v>15150</v>
      </c>
      <c r="T2626" t="s">
        <v>6699</v>
      </c>
      <c r="U2626" s="57">
        <v>46023</v>
      </c>
      <c r="V2626" s="57">
        <v>46154</v>
      </c>
      <c r="W2626" s="65">
        <f t="shared" si="40"/>
        <v>132</v>
      </c>
    </row>
    <row r="2627" spans="1:23" ht="13.5" x14ac:dyDescent="0.25">
      <c r="A2627" t="s">
        <v>4641</v>
      </c>
      <c r="B2627" s="57">
        <v>46051</v>
      </c>
      <c r="C2627" s="57">
        <v>46154</v>
      </c>
      <c r="D2627" t="s">
        <v>11676</v>
      </c>
      <c r="E2627" t="s">
        <v>4642</v>
      </c>
      <c r="F2627" t="s">
        <v>36</v>
      </c>
      <c r="G2627" t="s">
        <v>37</v>
      </c>
      <c r="H2627" t="s">
        <v>159</v>
      </c>
      <c r="I2627" t="s">
        <v>39</v>
      </c>
      <c r="J2627" t="s">
        <v>17833</v>
      </c>
      <c r="K2627" t="s">
        <v>17834</v>
      </c>
      <c r="L2627" s="66">
        <v>104</v>
      </c>
      <c r="M2627" s="66">
        <v>0</v>
      </c>
      <c r="N2627" t="s">
        <v>160</v>
      </c>
      <c r="O2627" t="s">
        <v>4572</v>
      </c>
      <c r="P2627" t="s">
        <v>41</v>
      </c>
      <c r="Q2627" t="s">
        <v>4652</v>
      </c>
      <c r="R2627" t="s">
        <v>15518</v>
      </c>
      <c r="S2627" t="s">
        <v>15519</v>
      </c>
      <c r="T2627" t="s">
        <v>160</v>
      </c>
      <c r="U2627" s="57">
        <v>46051</v>
      </c>
      <c r="V2627" s="57">
        <v>46154</v>
      </c>
      <c r="W2627" s="65">
        <f t="shared" ref="W2627:W2690" si="41">(V2627-U2627)+1</f>
        <v>104</v>
      </c>
    </row>
    <row r="2628" spans="1:23" ht="13.5" x14ac:dyDescent="0.25">
      <c r="A2628" t="s">
        <v>5702</v>
      </c>
      <c r="B2628" s="57">
        <v>46089</v>
      </c>
      <c r="C2628" s="57">
        <v>46154</v>
      </c>
      <c r="D2628" t="s">
        <v>11676</v>
      </c>
      <c r="E2628" t="s">
        <v>5703</v>
      </c>
      <c r="F2628" t="s">
        <v>36</v>
      </c>
      <c r="G2628" t="s">
        <v>443</v>
      </c>
      <c r="H2628" t="s">
        <v>159</v>
      </c>
      <c r="I2628" t="s">
        <v>39</v>
      </c>
      <c r="J2628" t="s">
        <v>17833</v>
      </c>
      <c r="K2628" t="s">
        <v>17834</v>
      </c>
      <c r="L2628" s="66">
        <v>66</v>
      </c>
      <c r="M2628" s="66">
        <v>0</v>
      </c>
      <c r="N2628" t="s">
        <v>160</v>
      </c>
      <c r="O2628" t="s">
        <v>5699</v>
      </c>
      <c r="P2628" t="s">
        <v>41</v>
      </c>
      <c r="Q2628" t="s">
        <v>11166</v>
      </c>
      <c r="R2628" t="s">
        <v>14946</v>
      </c>
      <c r="S2628" t="s">
        <v>14947</v>
      </c>
      <c r="T2628" t="s">
        <v>5831</v>
      </c>
      <c r="U2628" s="57">
        <v>46089</v>
      </c>
      <c r="V2628" s="57">
        <v>46154</v>
      </c>
      <c r="W2628" s="65">
        <f t="shared" si="41"/>
        <v>66</v>
      </c>
    </row>
    <row r="2629" spans="1:23" ht="13.5" x14ac:dyDescent="0.25">
      <c r="A2629" t="s">
        <v>3782</v>
      </c>
      <c r="B2629" s="57">
        <v>46107</v>
      </c>
      <c r="C2629" s="57">
        <v>46154</v>
      </c>
      <c r="D2629" t="s">
        <v>11676</v>
      </c>
      <c r="E2629" t="s">
        <v>3783</v>
      </c>
      <c r="F2629" t="s">
        <v>36</v>
      </c>
      <c r="G2629" t="s">
        <v>37</v>
      </c>
      <c r="H2629" t="s">
        <v>38</v>
      </c>
      <c r="I2629" t="s">
        <v>39</v>
      </c>
      <c r="J2629" t="s">
        <v>17833</v>
      </c>
      <c r="K2629" t="s">
        <v>17834</v>
      </c>
      <c r="L2629" s="66">
        <v>48</v>
      </c>
      <c r="M2629" s="66">
        <v>0</v>
      </c>
      <c r="N2629" t="s">
        <v>38</v>
      </c>
      <c r="O2629" t="s">
        <v>3744</v>
      </c>
      <c r="P2629" t="s">
        <v>41</v>
      </c>
      <c r="Q2629" t="s">
        <v>3751</v>
      </c>
      <c r="R2629" t="s">
        <v>14684</v>
      </c>
      <c r="S2629" t="s">
        <v>14685</v>
      </c>
      <c r="T2629" t="s">
        <v>38</v>
      </c>
      <c r="U2629" s="57">
        <v>46107</v>
      </c>
      <c r="V2629" s="57">
        <v>46154</v>
      </c>
      <c r="W2629" s="65">
        <f t="shared" si="41"/>
        <v>48</v>
      </c>
    </row>
    <row r="2630" spans="1:23" ht="13.5" x14ac:dyDescent="0.25">
      <c r="A2630" t="s">
        <v>8825</v>
      </c>
      <c r="B2630" s="57">
        <v>46113</v>
      </c>
      <c r="C2630" s="57">
        <v>46154</v>
      </c>
      <c r="D2630" t="s">
        <v>11676</v>
      </c>
      <c r="E2630" t="s">
        <v>8828</v>
      </c>
      <c r="F2630" t="s">
        <v>36</v>
      </c>
      <c r="G2630" t="s">
        <v>44</v>
      </c>
      <c r="H2630" t="s">
        <v>8819</v>
      </c>
      <c r="I2630" t="s">
        <v>39</v>
      </c>
      <c r="J2630" t="s">
        <v>17572</v>
      </c>
      <c r="K2630" t="s">
        <v>17573</v>
      </c>
      <c r="L2630" s="66">
        <v>42</v>
      </c>
      <c r="M2630" s="66">
        <v>0</v>
      </c>
      <c r="N2630" t="s">
        <v>8820</v>
      </c>
      <c r="O2630" t="s">
        <v>8821</v>
      </c>
      <c r="P2630" t="s">
        <v>11678</v>
      </c>
      <c r="Q2630" t="s">
        <v>224</v>
      </c>
      <c r="R2630"/>
      <c r="S2630"/>
      <c r="T2630"/>
      <c r="U2630" s="57">
        <v>46113</v>
      </c>
      <c r="V2630" s="57">
        <v>46154</v>
      </c>
      <c r="W2630" s="65">
        <f t="shared" si="41"/>
        <v>42</v>
      </c>
    </row>
    <row r="2631" spans="1:23" ht="13.5" x14ac:dyDescent="0.25">
      <c r="A2631" t="s">
        <v>34</v>
      </c>
      <c r="B2631" s="57">
        <v>46135</v>
      </c>
      <c r="C2631" s="57">
        <v>46154</v>
      </c>
      <c r="D2631" t="s">
        <v>11676</v>
      </c>
      <c r="E2631" t="s">
        <v>2336</v>
      </c>
      <c r="F2631" t="s">
        <v>36</v>
      </c>
      <c r="G2631" t="s">
        <v>37</v>
      </c>
      <c r="H2631" t="s">
        <v>38</v>
      </c>
      <c r="I2631" t="s">
        <v>39</v>
      </c>
      <c r="J2631" t="s">
        <v>17833</v>
      </c>
      <c r="K2631" t="s">
        <v>17834</v>
      </c>
      <c r="L2631" s="66">
        <v>20</v>
      </c>
      <c r="M2631" s="66">
        <v>0</v>
      </c>
      <c r="N2631" t="s">
        <v>38</v>
      </c>
      <c r="O2631" t="s">
        <v>2295</v>
      </c>
      <c r="P2631" t="s">
        <v>41</v>
      </c>
      <c r="Q2631" t="s">
        <v>2353</v>
      </c>
      <c r="R2631" t="s">
        <v>15838</v>
      </c>
      <c r="S2631" t="s">
        <v>15839</v>
      </c>
      <c r="T2631" t="s">
        <v>38</v>
      </c>
      <c r="U2631" s="57">
        <v>46135</v>
      </c>
      <c r="V2631" s="57">
        <v>46154</v>
      </c>
      <c r="W2631" s="65">
        <f t="shared" si="41"/>
        <v>20</v>
      </c>
    </row>
    <row r="2632" spans="1:23" ht="13.5" x14ac:dyDescent="0.25">
      <c r="A2632" t="s">
        <v>4171</v>
      </c>
      <c r="B2632" s="57">
        <v>46141</v>
      </c>
      <c r="C2632" s="57">
        <v>46154</v>
      </c>
      <c r="D2632" t="s">
        <v>11676</v>
      </c>
      <c r="E2632" t="s">
        <v>5101</v>
      </c>
      <c r="F2632" t="s">
        <v>36</v>
      </c>
      <c r="G2632" t="s">
        <v>37</v>
      </c>
      <c r="H2632" t="s">
        <v>38</v>
      </c>
      <c r="I2632" t="s">
        <v>39</v>
      </c>
      <c r="J2632" t="s">
        <v>17833</v>
      </c>
      <c r="K2632" t="s">
        <v>17834</v>
      </c>
      <c r="L2632" s="66">
        <v>14</v>
      </c>
      <c r="M2632" s="66">
        <v>0</v>
      </c>
      <c r="N2632" t="s">
        <v>38</v>
      </c>
      <c r="O2632" t="s">
        <v>5054</v>
      </c>
      <c r="P2632" t="s">
        <v>41</v>
      </c>
      <c r="Q2632" t="s">
        <v>5070</v>
      </c>
      <c r="R2632" t="s">
        <v>12283</v>
      </c>
      <c r="S2632" t="s">
        <v>12284</v>
      </c>
      <c r="T2632" t="s">
        <v>38</v>
      </c>
      <c r="U2632" s="57">
        <v>46141</v>
      </c>
      <c r="V2632" s="57">
        <v>46154</v>
      </c>
      <c r="W2632" s="65">
        <f t="shared" si="41"/>
        <v>14</v>
      </c>
    </row>
    <row r="2633" spans="1:23" ht="13.5" x14ac:dyDescent="0.25">
      <c r="A2633" t="s">
        <v>7206</v>
      </c>
      <c r="B2633" s="57">
        <v>46141</v>
      </c>
      <c r="C2633" s="57">
        <v>46154</v>
      </c>
      <c r="D2633" t="s">
        <v>11676</v>
      </c>
      <c r="E2633" t="s">
        <v>7207</v>
      </c>
      <c r="F2633" t="s">
        <v>36</v>
      </c>
      <c r="G2633" t="s">
        <v>37</v>
      </c>
      <c r="H2633" t="s">
        <v>45</v>
      </c>
      <c r="I2633" t="s">
        <v>39</v>
      </c>
      <c r="J2633" t="s">
        <v>17833</v>
      </c>
      <c r="K2633" t="s">
        <v>17834</v>
      </c>
      <c r="L2633" s="66">
        <v>14</v>
      </c>
      <c r="M2633" s="66">
        <v>0</v>
      </c>
      <c r="N2633" t="s">
        <v>46</v>
      </c>
      <c r="O2633" t="s">
        <v>7183</v>
      </c>
      <c r="P2633" t="s">
        <v>7061</v>
      </c>
      <c r="Q2633" t="s">
        <v>11578</v>
      </c>
      <c r="R2633" t="s">
        <v>14823</v>
      </c>
      <c r="S2633" t="s">
        <v>14824</v>
      </c>
      <c r="T2633" t="s">
        <v>46</v>
      </c>
      <c r="U2633" s="57">
        <v>46141</v>
      </c>
      <c r="V2633" s="57">
        <v>46154</v>
      </c>
      <c r="W2633" s="65">
        <f t="shared" si="41"/>
        <v>14</v>
      </c>
    </row>
    <row r="2634" spans="1:23" ht="13.5" x14ac:dyDescent="0.25">
      <c r="A2634" t="s">
        <v>3224</v>
      </c>
      <c r="B2634" s="57">
        <v>46149</v>
      </c>
      <c r="C2634" s="57">
        <v>46154</v>
      </c>
      <c r="D2634" t="s">
        <v>11676</v>
      </c>
      <c r="E2634" t="s">
        <v>3813</v>
      </c>
      <c r="F2634" t="s">
        <v>36</v>
      </c>
      <c r="G2634" t="s">
        <v>37</v>
      </c>
      <c r="H2634" t="s">
        <v>38</v>
      </c>
      <c r="I2634" t="s">
        <v>39</v>
      </c>
      <c r="J2634" t="s">
        <v>17833</v>
      </c>
      <c r="K2634" t="s">
        <v>17834</v>
      </c>
      <c r="L2634" s="66">
        <v>6</v>
      </c>
      <c r="M2634" s="66">
        <v>0</v>
      </c>
      <c r="N2634" t="s">
        <v>38</v>
      </c>
      <c r="O2634" t="s">
        <v>3744</v>
      </c>
      <c r="P2634" t="s">
        <v>41</v>
      </c>
      <c r="Q2634" t="s">
        <v>3778</v>
      </c>
      <c r="R2634" t="s">
        <v>13741</v>
      </c>
      <c r="S2634" t="s">
        <v>13742</v>
      </c>
      <c r="T2634" t="s">
        <v>38</v>
      </c>
      <c r="U2634" s="57">
        <v>46149</v>
      </c>
      <c r="V2634" s="57">
        <v>46154</v>
      </c>
      <c r="W2634" s="65">
        <f t="shared" si="41"/>
        <v>6</v>
      </c>
    </row>
    <row r="2635" spans="1:23" ht="13.5" x14ac:dyDescent="0.25">
      <c r="A2635" t="s">
        <v>1961</v>
      </c>
      <c r="B2635" s="57">
        <v>46150</v>
      </c>
      <c r="C2635" s="57">
        <v>46154</v>
      </c>
      <c r="D2635" t="s">
        <v>11676</v>
      </c>
      <c r="E2635" t="s">
        <v>3714</v>
      </c>
      <c r="F2635" t="s">
        <v>36</v>
      </c>
      <c r="G2635" t="s">
        <v>96</v>
      </c>
      <c r="H2635" t="s">
        <v>38</v>
      </c>
      <c r="I2635" t="s">
        <v>39</v>
      </c>
      <c r="J2635" t="s">
        <v>17833</v>
      </c>
      <c r="K2635" t="s">
        <v>17834</v>
      </c>
      <c r="L2635" s="66">
        <v>5</v>
      </c>
      <c r="M2635" s="66">
        <v>0</v>
      </c>
      <c r="N2635" t="s">
        <v>38</v>
      </c>
      <c r="O2635" t="s">
        <v>3706</v>
      </c>
      <c r="P2635" t="s">
        <v>41</v>
      </c>
      <c r="Q2635" t="s">
        <v>3946</v>
      </c>
      <c r="R2635" t="s">
        <v>13109</v>
      </c>
      <c r="S2635" t="s">
        <v>13110</v>
      </c>
      <c r="T2635" t="s">
        <v>38</v>
      </c>
      <c r="U2635" s="57">
        <v>46150</v>
      </c>
      <c r="V2635" s="57">
        <v>46154</v>
      </c>
      <c r="W2635" s="65">
        <f t="shared" si="41"/>
        <v>5</v>
      </c>
    </row>
    <row r="2636" spans="1:23" ht="13.5" x14ac:dyDescent="0.25">
      <c r="A2636" t="s">
        <v>7578</v>
      </c>
      <c r="B2636" s="57">
        <v>46153</v>
      </c>
      <c r="C2636" s="57">
        <v>46154</v>
      </c>
      <c r="D2636" t="s">
        <v>11676</v>
      </c>
      <c r="E2636" t="s">
        <v>11605</v>
      </c>
      <c r="F2636" t="s">
        <v>36</v>
      </c>
      <c r="G2636" t="s">
        <v>7580</v>
      </c>
      <c r="H2636" t="s">
        <v>7513</v>
      </c>
      <c r="I2636" t="s">
        <v>39</v>
      </c>
      <c r="J2636" t="s">
        <v>18361</v>
      </c>
      <c r="K2636" t="s">
        <v>18362</v>
      </c>
      <c r="L2636" s="66">
        <v>2</v>
      </c>
      <c r="M2636" s="66">
        <v>0</v>
      </c>
      <c r="N2636" t="s">
        <v>7554</v>
      </c>
      <c r="O2636" t="s">
        <v>7555</v>
      </c>
      <c r="P2636" t="s">
        <v>7061</v>
      </c>
      <c r="Q2636" t="s">
        <v>7574</v>
      </c>
      <c r="R2636" t="s">
        <v>15533</v>
      </c>
      <c r="S2636" t="s">
        <v>15534</v>
      </c>
      <c r="T2636" t="s">
        <v>7554</v>
      </c>
      <c r="U2636" s="57">
        <v>46153</v>
      </c>
      <c r="V2636" s="57">
        <v>46154</v>
      </c>
      <c r="W2636" s="65">
        <f t="shared" si="41"/>
        <v>2</v>
      </c>
    </row>
    <row r="2637" spans="1:23" ht="13.5" x14ac:dyDescent="0.25">
      <c r="A2637" t="s">
        <v>1260</v>
      </c>
      <c r="B2637" s="57">
        <v>46154</v>
      </c>
      <c r="C2637" s="57">
        <v>46154</v>
      </c>
      <c r="D2637" t="s">
        <v>11676</v>
      </c>
      <c r="E2637" t="s">
        <v>1262</v>
      </c>
      <c r="F2637" t="s">
        <v>36</v>
      </c>
      <c r="G2637" t="s">
        <v>96</v>
      </c>
      <c r="H2637" t="s">
        <v>38</v>
      </c>
      <c r="I2637" t="s">
        <v>39</v>
      </c>
      <c r="J2637" t="s">
        <v>17833</v>
      </c>
      <c r="K2637" t="s">
        <v>17834</v>
      </c>
      <c r="L2637" s="66">
        <v>1</v>
      </c>
      <c r="M2637" s="66">
        <v>0</v>
      </c>
      <c r="N2637" t="s">
        <v>38</v>
      </c>
      <c r="O2637" t="s">
        <v>1251</v>
      </c>
      <c r="P2637" t="s">
        <v>41</v>
      </c>
      <c r="Q2637" t="s">
        <v>2447</v>
      </c>
      <c r="R2637" t="s">
        <v>15362</v>
      </c>
      <c r="S2637" t="s">
        <v>15363</v>
      </c>
      <c r="T2637" t="s">
        <v>38</v>
      </c>
      <c r="U2637" s="57">
        <v>46154</v>
      </c>
      <c r="V2637" s="57">
        <v>46154</v>
      </c>
      <c r="W2637" s="65">
        <f t="shared" si="41"/>
        <v>1</v>
      </c>
    </row>
    <row r="2638" spans="1:23" ht="13.5" x14ac:dyDescent="0.25">
      <c r="A2638" t="s">
        <v>7576</v>
      </c>
      <c r="B2638" s="57">
        <v>46023</v>
      </c>
      <c r="C2638" s="57">
        <v>46155</v>
      </c>
      <c r="D2638" t="s">
        <v>11676</v>
      </c>
      <c r="E2638" t="s">
        <v>7577</v>
      </c>
      <c r="F2638" t="s">
        <v>49</v>
      </c>
      <c r="G2638" t="s">
        <v>50</v>
      </c>
      <c r="H2638" t="s">
        <v>7513</v>
      </c>
      <c r="I2638" t="s">
        <v>39</v>
      </c>
      <c r="J2638" t="s">
        <v>17756</v>
      </c>
      <c r="K2638" t="s">
        <v>17757</v>
      </c>
      <c r="L2638" s="66">
        <v>133</v>
      </c>
      <c r="M2638" s="66">
        <v>0</v>
      </c>
      <c r="N2638" t="s">
        <v>7554</v>
      </c>
      <c r="O2638" t="s">
        <v>7555</v>
      </c>
      <c r="P2638" t="s">
        <v>7061</v>
      </c>
      <c r="Q2638" t="s">
        <v>224</v>
      </c>
      <c r="R2638"/>
      <c r="S2638"/>
      <c r="T2638"/>
      <c r="U2638" s="57">
        <v>46023</v>
      </c>
      <c r="V2638" s="57">
        <v>46155</v>
      </c>
      <c r="W2638" s="65">
        <f t="shared" si="41"/>
        <v>133</v>
      </c>
    </row>
    <row r="2639" spans="1:23" ht="13.5" x14ac:dyDescent="0.25">
      <c r="A2639" t="s">
        <v>7762</v>
      </c>
      <c r="B2639" s="57">
        <v>46034</v>
      </c>
      <c r="C2639" s="57">
        <v>46155</v>
      </c>
      <c r="D2639" t="s">
        <v>11676</v>
      </c>
      <c r="E2639" t="s">
        <v>7767</v>
      </c>
      <c r="F2639" t="s">
        <v>36</v>
      </c>
      <c r="G2639" t="s">
        <v>799</v>
      </c>
      <c r="H2639" t="s">
        <v>7764</v>
      </c>
      <c r="I2639" t="s">
        <v>39</v>
      </c>
      <c r="J2639" t="s">
        <v>17833</v>
      </c>
      <c r="K2639" t="s">
        <v>17834</v>
      </c>
      <c r="L2639" s="66">
        <v>122</v>
      </c>
      <c r="M2639" s="66">
        <v>0</v>
      </c>
      <c r="N2639" t="s">
        <v>7765</v>
      </c>
      <c r="O2639" t="s">
        <v>7766</v>
      </c>
      <c r="P2639" t="s">
        <v>7061</v>
      </c>
      <c r="Q2639" t="s">
        <v>7818</v>
      </c>
      <c r="R2639" t="s">
        <v>11907</v>
      </c>
      <c r="S2639" t="s">
        <v>11908</v>
      </c>
      <c r="T2639" t="s">
        <v>7765</v>
      </c>
      <c r="U2639" s="57">
        <v>46034</v>
      </c>
      <c r="V2639" s="57">
        <v>46155</v>
      </c>
      <c r="W2639" s="65">
        <f t="shared" si="41"/>
        <v>122</v>
      </c>
    </row>
    <row r="2640" spans="1:23" ht="13.5" x14ac:dyDescent="0.25">
      <c r="A2640" t="s">
        <v>2303</v>
      </c>
      <c r="B2640" s="57">
        <v>46036</v>
      </c>
      <c r="C2640" s="57">
        <v>46155</v>
      </c>
      <c r="D2640" t="s">
        <v>11676</v>
      </c>
      <c r="E2640" t="s">
        <v>2304</v>
      </c>
      <c r="F2640" t="s">
        <v>36</v>
      </c>
      <c r="G2640" t="s">
        <v>37</v>
      </c>
      <c r="H2640" t="s">
        <v>38</v>
      </c>
      <c r="I2640" t="s">
        <v>39</v>
      </c>
      <c r="J2640" t="s">
        <v>17833</v>
      </c>
      <c r="K2640" t="s">
        <v>17834</v>
      </c>
      <c r="L2640" s="66">
        <v>120</v>
      </c>
      <c r="M2640" s="66">
        <v>0</v>
      </c>
      <c r="N2640" t="s">
        <v>38</v>
      </c>
      <c r="O2640" t="s">
        <v>2295</v>
      </c>
      <c r="P2640" t="s">
        <v>41</v>
      </c>
      <c r="Q2640" t="s">
        <v>194</v>
      </c>
      <c r="R2640" t="s">
        <v>12297</v>
      </c>
      <c r="S2640" t="s">
        <v>12298</v>
      </c>
      <c r="T2640" t="s">
        <v>38</v>
      </c>
      <c r="U2640" s="57">
        <v>46036</v>
      </c>
      <c r="V2640" s="57">
        <v>46155</v>
      </c>
      <c r="W2640" s="65">
        <f t="shared" si="41"/>
        <v>120</v>
      </c>
    </row>
    <row r="2641" spans="1:23" ht="13.5" x14ac:dyDescent="0.25">
      <c r="A2641" t="s">
        <v>3090</v>
      </c>
      <c r="B2641" s="57">
        <v>46054</v>
      </c>
      <c r="C2641" s="57">
        <v>46155</v>
      </c>
      <c r="D2641" t="s">
        <v>11676</v>
      </c>
      <c r="E2641" t="s">
        <v>5836</v>
      </c>
      <c r="F2641" t="s">
        <v>36</v>
      </c>
      <c r="G2641" t="s">
        <v>37</v>
      </c>
      <c r="H2641" t="s">
        <v>159</v>
      </c>
      <c r="I2641" t="s">
        <v>39</v>
      </c>
      <c r="J2641" t="s">
        <v>17833</v>
      </c>
      <c r="K2641" t="s">
        <v>17834</v>
      </c>
      <c r="L2641" s="66">
        <v>102</v>
      </c>
      <c r="M2641" s="66">
        <v>0</v>
      </c>
      <c r="N2641" t="s">
        <v>160</v>
      </c>
      <c r="O2641" t="s">
        <v>5834</v>
      </c>
      <c r="P2641" t="s">
        <v>41</v>
      </c>
      <c r="Q2641" t="s">
        <v>11190</v>
      </c>
      <c r="R2641" t="s">
        <v>16306</v>
      </c>
      <c r="S2641" t="s">
        <v>16307</v>
      </c>
      <c r="T2641" t="s">
        <v>160</v>
      </c>
      <c r="U2641" s="57">
        <v>46054</v>
      </c>
      <c r="V2641" s="57">
        <v>46155</v>
      </c>
      <c r="W2641" s="65">
        <f t="shared" si="41"/>
        <v>102</v>
      </c>
    </row>
    <row r="2642" spans="1:23" ht="13.5" x14ac:dyDescent="0.25">
      <c r="A2642" t="s">
        <v>587</v>
      </c>
      <c r="B2642" s="57">
        <v>46099</v>
      </c>
      <c r="C2642" s="57">
        <v>46155</v>
      </c>
      <c r="D2642" t="s">
        <v>11676</v>
      </c>
      <c r="E2642" t="s">
        <v>1193</v>
      </c>
      <c r="F2642" t="s">
        <v>36</v>
      </c>
      <c r="G2642" t="s">
        <v>37</v>
      </c>
      <c r="H2642" t="s">
        <v>159</v>
      </c>
      <c r="I2642" t="s">
        <v>39</v>
      </c>
      <c r="J2642" t="s">
        <v>17833</v>
      </c>
      <c r="K2642" t="s">
        <v>17834</v>
      </c>
      <c r="L2642" s="66">
        <v>57</v>
      </c>
      <c r="M2642" s="66">
        <v>0</v>
      </c>
      <c r="N2642" t="s">
        <v>160</v>
      </c>
      <c r="O2642" t="s">
        <v>1167</v>
      </c>
      <c r="P2642" t="s">
        <v>41</v>
      </c>
      <c r="Q2642" t="s">
        <v>1213</v>
      </c>
      <c r="R2642" t="s">
        <v>12889</v>
      </c>
      <c r="S2642" t="s">
        <v>12890</v>
      </c>
      <c r="T2642" t="s">
        <v>160</v>
      </c>
      <c r="U2642" s="57">
        <v>46099</v>
      </c>
      <c r="V2642" s="57">
        <v>46155</v>
      </c>
      <c r="W2642" s="65">
        <f t="shared" si="41"/>
        <v>57</v>
      </c>
    </row>
    <row r="2643" spans="1:23" ht="13.5" x14ac:dyDescent="0.25">
      <c r="A2643" t="s">
        <v>9795</v>
      </c>
      <c r="B2643" s="57">
        <v>46128</v>
      </c>
      <c r="C2643" s="57">
        <v>46155</v>
      </c>
      <c r="D2643" t="s">
        <v>11676</v>
      </c>
      <c r="E2643" t="s">
        <v>9798</v>
      </c>
      <c r="F2643" t="s">
        <v>36</v>
      </c>
      <c r="G2643" t="s">
        <v>37</v>
      </c>
      <c r="H2643" t="s">
        <v>9426</v>
      </c>
      <c r="I2643" t="s">
        <v>39</v>
      </c>
      <c r="J2643" t="s">
        <v>17833</v>
      </c>
      <c r="K2643" t="s">
        <v>17834</v>
      </c>
      <c r="L2643" s="66">
        <v>28</v>
      </c>
      <c r="M2643" s="66">
        <v>0</v>
      </c>
      <c r="N2643" t="s">
        <v>9427</v>
      </c>
      <c r="O2643" t="s">
        <v>9428</v>
      </c>
      <c r="P2643" t="s">
        <v>11678</v>
      </c>
      <c r="Q2643" t="s">
        <v>9913</v>
      </c>
      <c r="R2643" t="s">
        <v>16692</v>
      </c>
      <c r="S2643" t="s">
        <v>16693</v>
      </c>
      <c r="T2643" t="s">
        <v>9427</v>
      </c>
      <c r="U2643" s="57">
        <v>46128</v>
      </c>
      <c r="V2643" s="57">
        <v>46155</v>
      </c>
      <c r="W2643" s="65">
        <f t="shared" si="41"/>
        <v>28</v>
      </c>
    </row>
    <row r="2644" spans="1:23" ht="13.5" x14ac:dyDescent="0.25">
      <c r="A2644" t="s">
        <v>3129</v>
      </c>
      <c r="B2644" s="57">
        <v>46137</v>
      </c>
      <c r="C2644" s="57">
        <v>46155</v>
      </c>
      <c r="D2644" t="s">
        <v>11676</v>
      </c>
      <c r="E2644" t="s">
        <v>3208</v>
      </c>
      <c r="F2644" t="s">
        <v>36</v>
      </c>
      <c r="G2644" t="s">
        <v>37</v>
      </c>
      <c r="H2644" t="s">
        <v>38</v>
      </c>
      <c r="I2644" t="s">
        <v>39</v>
      </c>
      <c r="J2644" t="s">
        <v>17833</v>
      </c>
      <c r="K2644" t="s">
        <v>17834</v>
      </c>
      <c r="L2644" s="66">
        <v>19</v>
      </c>
      <c r="M2644" s="66">
        <v>0</v>
      </c>
      <c r="N2644" t="s">
        <v>38</v>
      </c>
      <c r="O2644" t="s">
        <v>3203</v>
      </c>
      <c r="P2644" t="s">
        <v>41</v>
      </c>
      <c r="Q2644" t="s">
        <v>10793</v>
      </c>
      <c r="R2644" t="s">
        <v>16890</v>
      </c>
      <c r="S2644" t="s">
        <v>16891</v>
      </c>
      <c r="T2644" t="s">
        <v>38</v>
      </c>
      <c r="U2644" s="57">
        <v>46137</v>
      </c>
      <c r="V2644" s="57">
        <v>46155</v>
      </c>
      <c r="W2644" s="65">
        <f t="shared" si="41"/>
        <v>19</v>
      </c>
    </row>
    <row r="2645" spans="1:23" ht="13.5" x14ac:dyDescent="0.25">
      <c r="A2645" t="s">
        <v>2235</v>
      </c>
      <c r="B2645" s="57">
        <v>46146</v>
      </c>
      <c r="C2645" s="57">
        <v>46155</v>
      </c>
      <c r="D2645" t="s">
        <v>11676</v>
      </c>
      <c r="E2645" t="s">
        <v>3625</v>
      </c>
      <c r="F2645" t="s">
        <v>36</v>
      </c>
      <c r="G2645" t="s">
        <v>37</v>
      </c>
      <c r="H2645" t="s">
        <v>38</v>
      </c>
      <c r="I2645" t="s">
        <v>39</v>
      </c>
      <c r="J2645" t="s">
        <v>17833</v>
      </c>
      <c r="K2645" t="s">
        <v>17834</v>
      </c>
      <c r="L2645" s="66">
        <v>10</v>
      </c>
      <c r="M2645" s="66">
        <v>0</v>
      </c>
      <c r="N2645" t="s">
        <v>38</v>
      </c>
      <c r="O2645" t="s">
        <v>3622</v>
      </c>
      <c r="P2645" t="s">
        <v>41</v>
      </c>
      <c r="Q2645" t="s">
        <v>10877</v>
      </c>
      <c r="R2645" t="s">
        <v>16944</v>
      </c>
      <c r="S2645" t="s">
        <v>16945</v>
      </c>
      <c r="T2645" t="s">
        <v>38</v>
      </c>
      <c r="U2645" s="57">
        <v>46146</v>
      </c>
      <c r="V2645" s="57">
        <v>46155</v>
      </c>
      <c r="W2645" s="65">
        <f t="shared" si="41"/>
        <v>10</v>
      </c>
    </row>
    <row r="2646" spans="1:23" ht="13.5" x14ac:dyDescent="0.25">
      <c r="A2646" t="s">
        <v>3749</v>
      </c>
      <c r="B2646" s="57">
        <v>46149</v>
      </c>
      <c r="C2646" s="57">
        <v>46155</v>
      </c>
      <c r="D2646" t="s">
        <v>11676</v>
      </c>
      <c r="E2646" t="s">
        <v>3750</v>
      </c>
      <c r="F2646" t="s">
        <v>49</v>
      </c>
      <c r="G2646" t="s">
        <v>50</v>
      </c>
      <c r="H2646" t="s">
        <v>38</v>
      </c>
      <c r="I2646" t="s">
        <v>39</v>
      </c>
      <c r="J2646" t="s">
        <v>17756</v>
      </c>
      <c r="K2646" t="s">
        <v>17757</v>
      </c>
      <c r="L2646" s="66">
        <v>7</v>
      </c>
      <c r="M2646" s="66">
        <v>0</v>
      </c>
      <c r="N2646" t="s">
        <v>38</v>
      </c>
      <c r="O2646" t="s">
        <v>3744</v>
      </c>
      <c r="P2646" t="s">
        <v>41</v>
      </c>
      <c r="Q2646" t="s">
        <v>224</v>
      </c>
      <c r="R2646"/>
      <c r="S2646"/>
      <c r="T2646"/>
      <c r="U2646" s="57">
        <v>46149</v>
      </c>
      <c r="V2646" s="57">
        <v>46155</v>
      </c>
      <c r="W2646" s="65">
        <f t="shared" si="41"/>
        <v>7</v>
      </c>
    </row>
    <row r="2647" spans="1:23" ht="13.5" x14ac:dyDescent="0.25">
      <c r="A2647" t="s">
        <v>2724</v>
      </c>
      <c r="B2647" s="57">
        <v>46149</v>
      </c>
      <c r="C2647" s="57">
        <v>46155</v>
      </c>
      <c r="D2647" t="s">
        <v>11676</v>
      </c>
      <c r="E2647" t="s">
        <v>3927</v>
      </c>
      <c r="F2647" t="s">
        <v>49</v>
      </c>
      <c r="G2647" t="s">
        <v>50</v>
      </c>
      <c r="H2647" t="s">
        <v>159</v>
      </c>
      <c r="I2647" t="s">
        <v>39</v>
      </c>
      <c r="J2647" t="s">
        <v>17756</v>
      </c>
      <c r="K2647" t="s">
        <v>17757</v>
      </c>
      <c r="L2647" s="66">
        <v>7</v>
      </c>
      <c r="M2647" s="66">
        <v>0</v>
      </c>
      <c r="N2647" t="s">
        <v>160</v>
      </c>
      <c r="O2647" t="s">
        <v>3744</v>
      </c>
      <c r="P2647" t="s">
        <v>41</v>
      </c>
      <c r="Q2647" t="s">
        <v>224</v>
      </c>
      <c r="R2647"/>
      <c r="S2647"/>
      <c r="T2647"/>
      <c r="U2647" s="57">
        <v>46149</v>
      </c>
      <c r="V2647" s="57">
        <v>46155</v>
      </c>
      <c r="W2647" s="65">
        <f t="shared" si="41"/>
        <v>7</v>
      </c>
    </row>
    <row r="2648" spans="1:23" ht="13.5" x14ac:dyDescent="0.25">
      <c r="A2648" t="s">
        <v>7289</v>
      </c>
      <c r="B2648" s="57">
        <v>46154</v>
      </c>
      <c r="C2648" s="57">
        <v>46155</v>
      </c>
      <c r="D2648" t="s">
        <v>11676</v>
      </c>
      <c r="E2648" t="s">
        <v>10124</v>
      </c>
      <c r="F2648" t="s">
        <v>36</v>
      </c>
      <c r="G2648" t="s">
        <v>37</v>
      </c>
      <c r="H2648" t="s">
        <v>112</v>
      </c>
      <c r="I2648" t="s">
        <v>39</v>
      </c>
      <c r="J2648" t="s">
        <v>17833</v>
      </c>
      <c r="K2648" t="s">
        <v>17834</v>
      </c>
      <c r="L2648" s="66">
        <v>2</v>
      </c>
      <c r="M2648" s="66">
        <v>0</v>
      </c>
      <c r="N2648" t="s">
        <v>113</v>
      </c>
      <c r="O2648" t="s">
        <v>10125</v>
      </c>
      <c r="P2648" t="s">
        <v>10121</v>
      </c>
      <c r="Q2648" t="s">
        <v>8549</v>
      </c>
      <c r="R2648" t="s">
        <v>13765</v>
      </c>
      <c r="S2648" t="s">
        <v>13766</v>
      </c>
      <c r="T2648" t="s">
        <v>113</v>
      </c>
      <c r="U2648" s="57">
        <v>46154</v>
      </c>
      <c r="V2648" s="57">
        <v>46155</v>
      </c>
      <c r="W2648" s="65">
        <f t="shared" si="41"/>
        <v>2</v>
      </c>
    </row>
    <row r="2649" spans="1:23" ht="13.5" x14ac:dyDescent="0.25">
      <c r="A2649" t="s">
        <v>1454</v>
      </c>
      <c r="B2649" s="57">
        <v>46154</v>
      </c>
      <c r="C2649" s="57">
        <v>46155</v>
      </c>
      <c r="D2649" t="s">
        <v>11676</v>
      </c>
      <c r="E2649" t="s">
        <v>1455</v>
      </c>
      <c r="F2649" t="s">
        <v>36</v>
      </c>
      <c r="G2649" t="s">
        <v>37</v>
      </c>
      <c r="H2649" t="s">
        <v>323</v>
      </c>
      <c r="I2649" t="s">
        <v>39</v>
      </c>
      <c r="J2649" t="s">
        <v>17833</v>
      </c>
      <c r="K2649" t="s">
        <v>17834</v>
      </c>
      <c r="L2649" s="66">
        <v>2</v>
      </c>
      <c r="M2649" s="66">
        <v>0</v>
      </c>
      <c r="N2649" t="s">
        <v>324</v>
      </c>
      <c r="O2649" t="s">
        <v>1410</v>
      </c>
      <c r="P2649" t="s">
        <v>41</v>
      </c>
      <c r="Q2649" t="s">
        <v>10527</v>
      </c>
      <c r="R2649" t="s">
        <v>14938</v>
      </c>
      <c r="S2649" t="s">
        <v>14939</v>
      </c>
      <c r="T2649" t="s">
        <v>324</v>
      </c>
      <c r="U2649" s="57">
        <v>46154</v>
      </c>
      <c r="V2649" s="57">
        <v>46155</v>
      </c>
      <c r="W2649" s="65">
        <f t="shared" si="41"/>
        <v>2</v>
      </c>
    </row>
    <row r="2650" spans="1:23" ht="13.5" x14ac:dyDescent="0.25">
      <c r="A2650" t="s">
        <v>7723</v>
      </c>
      <c r="B2650" s="57">
        <v>46154</v>
      </c>
      <c r="C2650" s="57">
        <v>46155</v>
      </c>
      <c r="D2650" t="s">
        <v>11676</v>
      </c>
      <c r="E2650" t="s">
        <v>11621</v>
      </c>
      <c r="F2650" t="s">
        <v>36</v>
      </c>
      <c r="G2650" t="s">
        <v>7580</v>
      </c>
      <c r="H2650" t="s">
        <v>7513</v>
      </c>
      <c r="I2650" t="s">
        <v>39</v>
      </c>
      <c r="J2650" t="s">
        <v>18361</v>
      </c>
      <c r="K2650" t="s">
        <v>18362</v>
      </c>
      <c r="L2650" s="66">
        <v>2</v>
      </c>
      <c r="M2650" s="66">
        <v>0</v>
      </c>
      <c r="N2650" t="s">
        <v>7554</v>
      </c>
      <c r="O2650" t="s">
        <v>7555</v>
      </c>
      <c r="P2650" t="s">
        <v>7061</v>
      </c>
      <c r="Q2650" t="s">
        <v>224</v>
      </c>
      <c r="R2650"/>
      <c r="S2650"/>
      <c r="T2650"/>
      <c r="U2650" s="57">
        <v>46154</v>
      </c>
      <c r="V2650" s="57">
        <v>46155</v>
      </c>
      <c r="W2650" s="65">
        <f t="shared" si="41"/>
        <v>2</v>
      </c>
    </row>
    <row r="2651" spans="1:23" ht="13.5" x14ac:dyDescent="0.25">
      <c r="A2651" t="s">
        <v>89</v>
      </c>
      <c r="B2651" s="57">
        <v>46023</v>
      </c>
      <c r="C2651" s="57">
        <v>46156</v>
      </c>
      <c r="D2651" t="s">
        <v>11676</v>
      </c>
      <c r="E2651" t="s">
        <v>90</v>
      </c>
      <c r="F2651" t="s">
        <v>36</v>
      </c>
      <c r="G2651" t="s">
        <v>44</v>
      </c>
      <c r="H2651" t="s">
        <v>62</v>
      </c>
      <c r="I2651" t="s">
        <v>39</v>
      </c>
      <c r="J2651" t="s">
        <v>17572</v>
      </c>
      <c r="K2651" t="s">
        <v>17573</v>
      </c>
      <c r="L2651" s="66">
        <v>134</v>
      </c>
      <c r="M2651" s="66">
        <v>0</v>
      </c>
      <c r="N2651" t="s">
        <v>62</v>
      </c>
      <c r="O2651" t="s">
        <v>40</v>
      </c>
      <c r="P2651" t="s">
        <v>41</v>
      </c>
      <c r="Q2651" t="s">
        <v>224</v>
      </c>
      <c r="R2651"/>
      <c r="S2651"/>
      <c r="T2651"/>
      <c r="U2651" s="57">
        <v>46023</v>
      </c>
      <c r="V2651" s="57">
        <v>46156</v>
      </c>
      <c r="W2651" s="65">
        <f t="shared" si="41"/>
        <v>134</v>
      </c>
    </row>
    <row r="2652" spans="1:23" ht="13.5" x14ac:dyDescent="0.25">
      <c r="A2652" t="s">
        <v>1456</v>
      </c>
      <c r="B2652" s="57">
        <v>46049</v>
      </c>
      <c r="C2652" s="57">
        <v>46156</v>
      </c>
      <c r="D2652" t="s">
        <v>11676</v>
      </c>
      <c r="E2652" t="s">
        <v>1457</v>
      </c>
      <c r="F2652" t="s">
        <v>36</v>
      </c>
      <c r="G2652" t="s">
        <v>37</v>
      </c>
      <c r="H2652" t="s">
        <v>323</v>
      </c>
      <c r="I2652" t="s">
        <v>39</v>
      </c>
      <c r="J2652" t="s">
        <v>17833</v>
      </c>
      <c r="K2652" t="s">
        <v>17834</v>
      </c>
      <c r="L2652" s="66">
        <v>108</v>
      </c>
      <c r="M2652" s="66">
        <v>0</v>
      </c>
      <c r="N2652" t="s">
        <v>324</v>
      </c>
      <c r="O2652" t="s">
        <v>1410</v>
      </c>
      <c r="P2652" t="s">
        <v>41</v>
      </c>
      <c r="Q2652" t="s">
        <v>10523</v>
      </c>
      <c r="R2652" t="s">
        <v>14654</v>
      </c>
      <c r="S2652" t="s">
        <v>14655</v>
      </c>
      <c r="T2652" t="s">
        <v>324</v>
      </c>
      <c r="U2652" s="57">
        <v>46049</v>
      </c>
      <c r="V2652" s="57">
        <v>46156</v>
      </c>
      <c r="W2652" s="65">
        <f t="shared" si="41"/>
        <v>108</v>
      </c>
    </row>
    <row r="2653" spans="1:23" ht="13.5" x14ac:dyDescent="0.25">
      <c r="A2653" t="s">
        <v>3281</v>
      </c>
      <c r="B2653" s="57">
        <v>46078</v>
      </c>
      <c r="C2653" s="57">
        <v>46156</v>
      </c>
      <c r="D2653" t="s">
        <v>11676</v>
      </c>
      <c r="E2653" t="s">
        <v>3282</v>
      </c>
      <c r="F2653" t="s">
        <v>36</v>
      </c>
      <c r="G2653" t="s">
        <v>37</v>
      </c>
      <c r="H2653" t="s">
        <v>38</v>
      </c>
      <c r="I2653" t="s">
        <v>39</v>
      </c>
      <c r="J2653" t="s">
        <v>17833</v>
      </c>
      <c r="K2653" t="s">
        <v>17834</v>
      </c>
      <c r="L2653" s="66">
        <v>79</v>
      </c>
      <c r="M2653" s="66">
        <v>0</v>
      </c>
      <c r="N2653" t="s">
        <v>38</v>
      </c>
      <c r="O2653" t="s">
        <v>3258</v>
      </c>
      <c r="P2653" t="s">
        <v>41</v>
      </c>
      <c r="Q2653" t="s">
        <v>3286</v>
      </c>
      <c r="R2653" t="s">
        <v>12859</v>
      </c>
      <c r="S2653" t="s">
        <v>12860</v>
      </c>
      <c r="T2653" t="s">
        <v>38</v>
      </c>
      <c r="U2653" s="57">
        <v>46078</v>
      </c>
      <c r="V2653" s="57">
        <v>46156</v>
      </c>
      <c r="W2653" s="65">
        <f t="shared" si="41"/>
        <v>79</v>
      </c>
    </row>
    <row r="2654" spans="1:23" ht="13.5" x14ac:dyDescent="0.25">
      <c r="A2654" t="s">
        <v>906</v>
      </c>
      <c r="B2654" s="57">
        <v>46097</v>
      </c>
      <c r="C2654" s="57">
        <v>46156</v>
      </c>
      <c r="D2654" t="s">
        <v>11676</v>
      </c>
      <c r="E2654" t="s">
        <v>3674</v>
      </c>
      <c r="F2654" t="s">
        <v>36</v>
      </c>
      <c r="G2654" t="s">
        <v>37</v>
      </c>
      <c r="H2654" t="s">
        <v>38</v>
      </c>
      <c r="I2654" t="s">
        <v>39</v>
      </c>
      <c r="J2654" t="s">
        <v>17833</v>
      </c>
      <c r="K2654" t="s">
        <v>17834</v>
      </c>
      <c r="L2654" s="66">
        <v>60</v>
      </c>
      <c r="M2654" s="66">
        <v>0</v>
      </c>
      <c r="N2654" t="s">
        <v>38</v>
      </c>
      <c r="O2654" t="s">
        <v>3658</v>
      </c>
      <c r="P2654" t="s">
        <v>41</v>
      </c>
      <c r="Q2654" t="s">
        <v>10896</v>
      </c>
      <c r="R2654" t="s">
        <v>16680</v>
      </c>
      <c r="S2654" t="s">
        <v>16681</v>
      </c>
      <c r="T2654" t="s">
        <v>38</v>
      </c>
      <c r="U2654" s="57">
        <v>46097</v>
      </c>
      <c r="V2654" s="57">
        <v>46156</v>
      </c>
      <c r="W2654" s="65">
        <f t="shared" si="41"/>
        <v>60</v>
      </c>
    </row>
    <row r="2655" spans="1:23" ht="13.5" x14ac:dyDescent="0.25">
      <c r="A2655" t="s">
        <v>6001</v>
      </c>
      <c r="B2655" s="57">
        <v>46145</v>
      </c>
      <c r="C2655" s="57">
        <v>46156</v>
      </c>
      <c r="D2655" t="s">
        <v>11676</v>
      </c>
      <c r="E2655" t="s">
        <v>6003</v>
      </c>
      <c r="F2655" t="s">
        <v>36</v>
      </c>
      <c r="G2655" t="s">
        <v>37</v>
      </c>
      <c r="H2655" t="s">
        <v>38</v>
      </c>
      <c r="I2655" t="s">
        <v>39</v>
      </c>
      <c r="J2655" t="s">
        <v>17833</v>
      </c>
      <c r="K2655" t="s">
        <v>17834</v>
      </c>
      <c r="L2655" s="66">
        <v>12</v>
      </c>
      <c r="M2655" s="66">
        <v>0</v>
      </c>
      <c r="N2655" t="s">
        <v>38</v>
      </c>
      <c r="O2655" t="s">
        <v>5844</v>
      </c>
      <c r="P2655" t="s">
        <v>41</v>
      </c>
      <c r="Q2655" t="s">
        <v>5974</v>
      </c>
      <c r="R2655" t="s">
        <v>13719</v>
      </c>
      <c r="S2655" t="s">
        <v>13720</v>
      </c>
      <c r="T2655" t="s">
        <v>38</v>
      </c>
      <c r="U2655" s="57">
        <v>46145</v>
      </c>
      <c r="V2655" s="57">
        <v>46156</v>
      </c>
      <c r="W2655" s="65">
        <f t="shared" si="41"/>
        <v>12</v>
      </c>
    </row>
    <row r="2656" spans="1:23" ht="13.5" x14ac:dyDescent="0.25">
      <c r="A2656" t="s">
        <v>6509</v>
      </c>
      <c r="B2656" s="57">
        <v>46149</v>
      </c>
      <c r="C2656" s="57">
        <v>46156</v>
      </c>
      <c r="D2656" t="s">
        <v>11676</v>
      </c>
      <c r="E2656" t="s">
        <v>6510</v>
      </c>
      <c r="F2656" t="s">
        <v>36</v>
      </c>
      <c r="G2656" t="s">
        <v>37</v>
      </c>
      <c r="H2656" t="s">
        <v>159</v>
      </c>
      <c r="I2656" t="s">
        <v>39</v>
      </c>
      <c r="J2656" t="s">
        <v>17833</v>
      </c>
      <c r="K2656" t="s">
        <v>17834</v>
      </c>
      <c r="L2656" s="66">
        <v>8</v>
      </c>
      <c r="M2656" s="66">
        <v>0</v>
      </c>
      <c r="N2656" t="s">
        <v>160</v>
      </c>
      <c r="O2656" t="s">
        <v>3545</v>
      </c>
      <c r="P2656" t="s">
        <v>41</v>
      </c>
      <c r="Q2656" t="s">
        <v>6266</v>
      </c>
      <c r="R2656" t="s">
        <v>13161</v>
      </c>
      <c r="S2656" t="s">
        <v>13162</v>
      </c>
      <c r="T2656" t="s">
        <v>160</v>
      </c>
      <c r="U2656" s="57">
        <v>46149</v>
      </c>
      <c r="V2656" s="57">
        <v>46156</v>
      </c>
      <c r="W2656" s="65">
        <f t="shared" si="41"/>
        <v>8</v>
      </c>
    </row>
    <row r="2657" spans="1:23" ht="13.5" x14ac:dyDescent="0.25">
      <c r="A2657" t="s">
        <v>3880</v>
      </c>
      <c r="B2657" s="57">
        <v>46150</v>
      </c>
      <c r="C2657" s="57">
        <v>46156</v>
      </c>
      <c r="D2657" t="s">
        <v>11676</v>
      </c>
      <c r="E2657" t="s">
        <v>3881</v>
      </c>
      <c r="F2657" t="s">
        <v>49</v>
      </c>
      <c r="G2657" t="s">
        <v>50</v>
      </c>
      <c r="H2657" t="s">
        <v>159</v>
      </c>
      <c r="I2657" t="s">
        <v>39</v>
      </c>
      <c r="J2657" t="s">
        <v>17756</v>
      </c>
      <c r="K2657" t="s">
        <v>17757</v>
      </c>
      <c r="L2657" s="66">
        <v>7</v>
      </c>
      <c r="M2657" s="66">
        <v>0</v>
      </c>
      <c r="N2657" t="s">
        <v>160</v>
      </c>
      <c r="O2657" t="s">
        <v>3744</v>
      </c>
      <c r="P2657" t="s">
        <v>41</v>
      </c>
      <c r="Q2657" t="s">
        <v>224</v>
      </c>
      <c r="R2657"/>
      <c r="S2657"/>
      <c r="T2657"/>
      <c r="U2657" s="57">
        <v>46150</v>
      </c>
      <c r="V2657" s="57">
        <v>46156</v>
      </c>
      <c r="W2657" s="65">
        <f t="shared" si="41"/>
        <v>7</v>
      </c>
    </row>
    <row r="2658" spans="1:23" ht="13.5" x14ac:dyDescent="0.25">
      <c r="A2658" t="s">
        <v>1277</v>
      </c>
      <c r="B2658" s="57">
        <v>46150</v>
      </c>
      <c r="C2658" s="57">
        <v>46156</v>
      </c>
      <c r="D2658" t="s">
        <v>11676</v>
      </c>
      <c r="E2658" t="s">
        <v>3886</v>
      </c>
      <c r="F2658" t="s">
        <v>49</v>
      </c>
      <c r="G2658" t="s">
        <v>50</v>
      </c>
      <c r="H2658" t="s">
        <v>159</v>
      </c>
      <c r="I2658" t="s">
        <v>39</v>
      </c>
      <c r="J2658" t="s">
        <v>17756</v>
      </c>
      <c r="K2658" t="s">
        <v>17757</v>
      </c>
      <c r="L2658" s="66">
        <v>7</v>
      </c>
      <c r="M2658" s="66">
        <v>0</v>
      </c>
      <c r="N2658" t="s">
        <v>160</v>
      </c>
      <c r="O2658" t="s">
        <v>3744</v>
      </c>
      <c r="P2658" t="s">
        <v>41</v>
      </c>
      <c r="Q2658" t="s">
        <v>224</v>
      </c>
      <c r="R2658"/>
      <c r="S2658"/>
      <c r="T2658"/>
      <c r="U2658" s="57">
        <v>46150</v>
      </c>
      <c r="V2658" s="57">
        <v>46156</v>
      </c>
      <c r="W2658" s="65">
        <f t="shared" si="41"/>
        <v>7</v>
      </c>
    </row>
    <row r="2659" spans="1:23" ht="13.5" x14ac:dyDescent="0.25">
      <c r="A2659" t="s">
        <v>2471</v>
      </c>
      <c r="B2659" s="57">
        <v>46150</v>
      </c>
      <c r="C2659" s="57">
        <v>46156</v>
      </c>
      <c r="D2659" t="s">
        <v>11676</v>
      </c>
      <c r="E2659" t="s">
        <v>3814</v>
      </c>
      <c r="F2659" t="s">
        <v>49</v>
      </c>
      <c r="G2659" t="s">
        <v>50</v>
      </c>
      <c r="H2659" t="s">
        <v>38</v>
      </c>
      <c r="I2659" t="s">
        <v>39</v>
      </c>
      <c r="J2659" t="s">
        <v>17756</v>
      </c>
      <c r="K2659" t="s">
        <v>17757</v>
      </c>
      <c r="L2659" s="66">
        <v>7</v>
      </c>
      <c r="M2659" s="66">
        <v>0</v>
      </c>
      <c r="N2659" t="s">
        <v>38</v>
      </c>
      <c r="O2659" t="s">
        <v>3744</v>
      </c>
      <c r="P2659" t="s">
        <v>41</v>
      </c>
      <c r="Q2659" t="s">
        <v>224</v>
      </c>
      <c r="R2659"/>
      <c r="S2659"/>
      <c r="T2659"/>
      <c r="U2659" s="57">
        <v>46150</v>
      </c>
      <c r="V2659" s="57">
        <v>46156</v>
      </c>
      <c r="W2659" s="65">
        <f t="shared" si="41"/>
        <v>7</v>
      </c>
    </row>
    <row r="2660" spans="1:23" ht="13.5" x14ac:dyDescent="0.25">
      <c r="A2660" t="s">
        <v>3826</v>
      </c>
      <c r="B2660" s="57">
        <v>46150</v>
      </c>
      <c r="C2660" s="57">
        <v>46156</v>
      </c>
      <c r="D2660" t="s">
        <v>11676</v>
      </c>
      <c r="E2660" t="s">
        <v>3827</v>
      </c>
      <c r="F2660" t="s">
        <v>49</v>
      </c>
      <c r="G2660" t="s">
        <v>50</v>
      </c>
      <c r="H2660" t="s">
        <v>38</v>
      </c>
      <c r="I2660" t="s">
        <v>39</v>
      </c>
      <c r="J2660" t="s">
        <v>17756</v>
      </c>
      <c r="K2660" t="s">
        <v>17757</v>
      </c>
      <c r="L2660" s="66">
        <v>7</v>
      </c>
      <c r="M2660" s="66">
        <v>0</v>
      </c>
      <c r="N2660" t="s">
        <v>38</v>
      </c>
      <c r="O2660" t="s">
        <v>3744</v>
      </c>
      <c r="P2660" t="s">
        <v>41</v>
      </c>
      <c r="Q2660" t="s">
        <v>224</v>
      </c>
      <c r="R2660"/>
      <c r="S2660"/>
      <c r="T2660"/>
      <c r="U2660" s="57">
        <v>46150</v>
      </c>
      <c r="V2660" s="57">
        <v>46156</v>
      </c>
      <c r="W2660" s="65">
        <f t="shared" si="41"/>
        <v>7</v>
      </c>
    </row>
    <row r="2661" spans="1:23" ht="13.5" x14ac:dyDescent="0.25">
      <c r="A2661" t="s">
        <v>4530</v>
      </c>
      <c r="B2661" s="57">
        <v>46153</v>
      </c>
      <c r="C2661" s="57">
        <v>46156</v>
      </c>
      <c r="D2661" t="s">
        <v>11676</v>
      </c>
      <c r="E2661" t="s">
        <v>6626</v>
      </c>
      <c r="F2661" t="s">
        <v>36</v>
      </c>
      <c r="G2661" t="s">
        <v>37</v>
      </c>
      <c r="H2661" t="s">
        <v>159</v>
      </c>
      <c r="I2661" t="s">
        <v>39</v>
      </c>
      <c r="J2661" t="s">
        <v>17833</v>
      </c>
      <c r="K2661" t="s">
        <v>17834</v>
      </c>
      <c r="L2661" s="66">
        <v>4</v>
      </c>
      <c r="M2661" s="66">
        <v>0</v>
      </c>
      <c r="N2661" t="s">
        <v>160</v>
      </c>
      <c r="O2661" t="s">
        <v>6565</v>
      </c>
      <c r="P2661" t="s">
        <v>41</v>
      </c>
      <c r="Q2661" t="s">
        <v>11271</v>
      </c>
      <c r="R2661" t="s">
        <v>16348</v>
      </c>
      <c r="S2661" t="s">
        <v>16349</v>
      </c>
      <c r="T2661" t="s">
        <v>160</v>
      </c>
      <c r="U2661" s="57">
        <v>46153</v>
      </c>
      <c r="V2661" s="57">
        <v>46156</v>
      </c>
      <c r="W2661" s="65">
        <f t="shared" si="41"/>
        <v>4</v>
      </c>
    </row>
    <row r="2662" spans="1:23" ht="13.5" x14ac:dyDescent="0.25">
      <c r="A2662" t="s">
        <v>7614</v>
      </c>
      <c r="B2662" s="57">
        <v>46155</v>
      </c>
      <c r="C2662" s="57">
        <v>46156</v>
      </c>
      <c r="D2662" t="s">
        <v>11676</v>
      </c>
      <c r="E2662" t="s">
        <v>11611</v>
      </c>
      <c r="F2662" t="s">
        <v>36</v>
      </c>
      <c r="G2662" t="s">
        <v>7580</v>
      </c>
      <c r="H2662" t="s">
        <v>7513</v>
      </c>
      <c r="I2662" t="s">
        <v>39</v>
      </c>
      <c r="J2662" t="s">
        <v>18361</v>
      </c>
      <c r="K2662" t="s">
        <v>18362</v>
      </c>
      <c r="L2662" s="66">
        <v>2</v>
      </c>
      <c r="M2662" s="66">
        <v>0</v>
      </c>
      <c r="N2662" t="s">
        <v>7554</v>
      </c>
      <c r="O2662" t="s">
        <v>7555</v>
      </c>
      <c r="P2662" t="s">
        <v>7061</v>
      </c>
      <c r="Q2662" t="s">
        <v>224</v>
      </c>
      <c r="R2662"/>
      <c r="S2662"/>
      <c r="T2662"/>
      <c r="U2662" s="57">
        <v>46155</v>
      </c>
      <c r="V2662" s="57">
        <v>46156</v>
      </c>
      <c r="W2662" s="65">
        <f t="shared" si="41"/>
        <v>2</v>
      </c>
    </row>
    <row r="2663" spans="1:23" ht="13.5" x14ac:dyDescent="0.25">
      <c r="A2663" t="s">
        <v>3072</v>
      </c>
      <c r="B2663" s="57">
        <v>46036</v>
      </c>
      <c r="C2663" s="57">
        <v>46157</v>
      </c>
      <c r="D2663" t="s">
        <v>11676</v>
      </c>
      <c r="E2663" t="s">
        <v>3073</v>
      </c>
      <c r="F2663" t="s">
        <v>36</v>
      </c>
      <c r="G2663" t="s">
        <v>37</v>
      </c>
      <c r="H2663" t="s">
        <v>38</v>
      </c>
      <c r="I2663" t="s">
        <v>39</v>
      </c>
      <c r="J2663" t="s">
        <v>17833</v>
      </c>
      <c r="K2663" t="s">
        <v>17834</v>
      </c>
      <c r="L2663" s="66">
        <v>122</v>
      </c>
      <c r="M2663" s="66">
        <v>0</v>
      </c>
      <c r="N2663" t="s">
        <v>38</v>
      </c>
      <c r="O2663" t="s">
        <v>3030</v>
      </c>
      <c r="P2663" t="s">
        <v>41</v>
      </c>
      <c r="Q2663" t="s">
        <v>3066</v>
      </c>
      <c r="R2663" t="s">
        <v>12867</v>
      </c>
      <c r="S2663" t="s">
        <v>12868</v>
      </c>
      <c r="T2663" t="s">
        <v>38</v>
      </c>
      <c r="U2663" s="57">
        <v>46036</v>
      </c>
      <c r="V2663" s="57">
        <v>46157</v>
      </c>
      <c r="W2663" s="65">
        <f t="shared" si="41"/>
        <v>122</v>
      </c>
    </row>
    <row r="2664" spans="1:23" ht="13.5" x14ac:dyDescent="0.25">
      <c r="A2664" t="s">
        <v>7121</v>
      </c>
      <c r="B2664" s="57">
        <v>46044</v>
      </c>
      <c r="C2664" s="57">
        <v>46157</v>
      </c>
      <c r="D2664" t="s">
        <v>11676</v>
      </c>
      <c r="E2664" t="s">
        <v>10174</v>
      </c>
      <c r="F2664" t="s">
        <v>36</v>
      </c>
      <c r="G2664" t="s">
        <v>37</v>
      </c>
      <c r="H2664" t="s">
        <v>45</v>
      </c>
      <c r="I2664" t="s">
        <v>39</v>
      </c>
      <c r="J2664" t="s">
        <v>17833</v>
      </c>
      <c r="K2664" t="s">
        <v>17834</v>
      </c>
      <c r="L2664" s="66">
        <v>114</v>
      </c>
      <c r="M2664" s="66">
        <v>0</v>
      </c>
      <c r="N2664" t="s">
        <v>46</v>
      </c>
      <c r="O2664" t="s">
        <v>10143</v>
      </c>
      <c r="P2664" t="s">
        <v>10121</v>
      </c>
      <c r="Q2664" t="s">
        <v>10157</v>
      </c>
      <c r="R2664" t="s">
        <v>11985</v>
      </c>
      <c r="S2664" t="s">
        <v>11986</v>
      </c>
      <c r="T2664" t="s">
        <v>46</v>
      </c>
      <c r="U2664" s="57">
        <v>46044</v>
      </c>
      <c r="V2664" s="57">
        <v>46157</v>
      </c>
      <c r="W2664" s="65">
        <f t="shared" si="41"/>
        <v>114</v>
      </c>
    </row>
    <row r="2665" spans="1:23" ht="13.5" x14ac:dyDescent="0.25">
      <c r="A2665" t="s">
        <v>3256</v>
      </c>
      <c r="B2665" s="57">
        <v>46061</v>
      </c>
      <c r="C2665" s="57">
        <v>46157</v>
      </c>
      <c r="D2665" t="s">
        <v>11676</v>
      </c>
      <c r="E2665" t="s">
        <v>3257</v>
      </c>
      <c r="F2665" t="s">
        <v>36</v>
      </c>
      <c r="G2665" t="s">
        <v>37</v>
      </c>
      <c r="H2665" t="s">
        <v>38</v>
      </c>
      <c r="I2665" t="s">
        <v>39</v>
      </c>
      <c r="J2665" t="s">
        <v>17833</v>
      </c>
      <c r="K2665" t="s">
        <v>17834</v>
      </c>
      <c r="L2665" s="66">
        <v>97</v>
      </c>
      <c r="M2665" s="66">
        <v>0</v>
      </c>
      <c r="N2665" t="s">
        <v>38</v>
      </c>
      <c r="O2665" t="s">
        <v>3258</v>
      </c>
      <c r="P2665" t="s">
        <v>41</v>
      </c>
      <c r="Q2665" t="s">
        <v>3273</v>
      </c>
      <c r="R2665" t="s">
        <v>13187</v>
      </c>
      <c r="S2665" t="s">
        <v>13188</v>
      </c>
      <c r="T2665" t="s">
        <v>38</v>
      </c>
      <c r="U2665" s="57">
        <v>46061</v>
      </c>
      <c r="V2665" s="57">
        <v>46157</v>
      </c>
      <c r="W2665" s="65">
        <f t="shared" si="41"/>
        <v>97</v>
      </c>
    </row>
    <row r="2666" spans="1:23" ht="13.5" x14ac:dyDescent="0.25">
      <c r="A2666" t="s">
        <v>6522</v>
      </c>
      <c r="B2666" s="57">
        <v>46069</v>
      </c>
      <c r="C2666" s="57">
        <v>46157</v>
      </c>
      <c r="D2666" t="s">
        <v>11676</v>
      </c>
      <c r="E2666" t="s">
        <v>6523</v>
      </c>
      <c r="F2666" t="s">
        <v>171</v>
      </c>
      <c r="G2666" t="s">
        <v>172</v>
      </c>
      <c r="H2666" t="s">
        <v>159</v>
      </c>
      <c r="I2666" t="s">
        <v>39</v>
      </c>
      <c r="J2666" t="s">
        <v>18377</v>
      </c>
      <c r="K2666" t="s">
        <v>18378</v>
      </c>
      <c r="L2666" s="66">
        <v>89</v>
      </c>
      <c r="M2666" s="66">
        <v>0</v>
      </c>
      <c r="N2666" t="s">
        <v>160</v>
      </c>
      <c r="O2666" t="s">
        <v>5844</v>
      </c>
      <c r="P2666" t="s">
        <v>41</v>
      </c>
      <c r="Q2666" t="s">
        <v>11246</v>
      </c>
      <c r="R2666" t="s">
        <v>17382</v>
      </c>
      <c r="S2666" t="s">
        <v>17383</v>
      </c>
      <c r="T2666" t="s">
        <v>160</v>
      </c>
      <c r="U2666" s="57">
        <v>46069</v>
      </c>
      <c r="V2666" s="57">
        <v>46157</v>
      </c>
      <c r="W2666" s="65">
        <f t="shared" si="41"/>
        <v>89</v>
      </c>
    </row>
    <row r="2667" spans="1:23" ht="13.5" x14ac:dyDescent="0.25">
      <c r="A2667" t="s">
        <v>10045</v>
      </c>
      <c r="B2667" s="57">
        <v>46111</v>
      </c>
      <c r="C2667" s="57">
        <v>46157</v>
      </c>
      <c r="D2667" t="s">
        <v>11676</v>
      </c>
      <c r="E2667" t="s">
        <v>10046</v>
      </c>
      <c r="F2667" t="s">
        <v>36</v>
      </c>
      <c r="G2667" t="s">
        <v>96</v>
      </c>
      <c r="H2667" t="s">
        <v>10035</v>
      </c>
      <c r="I2667" t="s">
        <v>39</v>
      </c>
      <c r="J2667" t="s">
        <v>17835</v>
      </c>
      <c r="K2667" t="s">
        <v>17834</v>
      </c>
      <c r="L2667" s="66">
        <v>47</v>
      </c>
      <c r="M2667" s="66">
        <v>0</v>
      </c>
      <c r="N2667" t="s">
        <v>10036</v>
      </c>
      <c r="O2667" t="s">
        <v>10037</v>
      </c>
      <c r="P2667" t="s">
        <v>11678</v>
      </c>
      <c r="Q2667" t="s">
        <v>10033</v>
      </c>
      <c r="R2667" t="s">
        <v>13633</v>
      </c>
      <c r="S2667" t="s">
        <v>13634</v>
      </c>
      <c r="T2667" t="s">
        <v>10036</v>
      </c>
      <c r="U2667" s="57">
        <v>46111</v>
      </c>
      <c r="V2667" s="57">
        <v>46157</v>
      </c>
      <c r="W2667" s="65">
        <f t="shared" si="41"/>
        <v>47</v>
      </c>
    </row>
    <row r="2668" spans="1:23" ht="13.5" x14ac:dyDescent="0.25">
      <c r="A2668" t="s">
        <v>9681</v>
      </c>
      <c r="B2668" s="57">
        <v>46129</v>
      </c>
      <c r="C2668" s="57">
        <v>46157</v>
      </c>
      <c r="D2668" t="s">
        <v>11676</v>
      </c>
      <c r="E2668" t="s">
        <v>9683</v>
      </c>
      <c r="F2668" t="s">
        <v>36</v>
      </c>
      <c r="G2668" t="s">
        <v>37</v>
      </c>
      <c r="H2668" t="s">
        <v>9426</v>
      </c>
      <c r="I2668" t="s">
        <v>39</v>
      </c>
      <c r="J2668" t="s">
        <v>17833</v>
      </c>
      <c r="K2668" t="s">
        <v>17834</v>
      </c>
      <c r="L2668" s="66">
        <v>29</v>
      </c>
      <c r="M2668" s="66">
        <v>0</v>
      </c>
      <c r="N2668" t="s">
        <v>9427</v>
      </c>
      <c r="O2668" t="s">
        <v>9428</v>
      </c>
      <c r="P2668" t="s">
        <v>11678</v>
      </c>
      <c r="Q2668" t="s">
        <v>9574</v>
      </c>
      <c r="R2668" t="s">
        <v>15183</v>
      </c>
      <c r="S2668" t="s">
        <v>15184</v>
      </c>
      <c r="T2668" t="s">
        <v>9427</v>
      </c>
      <c r="U2668" s="57">
        <v>46129</v>
      </c>
      <c r="V2668" s="57">
        <v>46157</v>
      </c>
      <c r="W2668" s="65">
        <f t="shared" si="41"/>
        <v>29</v>
      </c>
    </row>
    <row r="2669" spans="1:23" ht="13.5" x14ac:dyDescent="0.25">
      <c r="A2669" t="s">
        <v>2968</v>
      </c>
      <c r="B2669" s="57">
        <v>46129</v>
      </c>
      <c r="C2669" s="57">
        <v>46157</v>
      </c>
      <c r="D2669" t="s">
        <v>11676</v>
      </c>
      <c r="E2669" t="s">
        <v>4596</v>
      </c>
      <c r="F2669" t="s">
        <v>36</v>
      </c>
      <c r="G2669" t="s">
        <v>403</v>
      </c>
      <c r="H2669" t="s">
        <v>38</v>
      </c>
      <c r="I2669" t="s">
        <v>39</v>
      </c>
      <c r="J2669" t="s">
        <v>17833</v>
      </c>
      <c r="K2669" t="s">
        <v>17834</v>
      </c>
      <c r="L2669" s="66">
        <v>29</v>
      </c>
      <c r="M2669" s="66">
        <v>0</v>
      </c>
      <c r="N2669" t="s">
        <v>38</v>
      </c>
      <c r="O2669" t="s">
        <v>4572</v>
      </c>
      <c r="P2669" t="s">
        <v>41</v>
      </c>
      <c r="Q2669" t="s">
        <v>4597</v>
      </c>
      <c r="R2669" t="s">
        <v>15719</v>
      </c>
      <c r="S2669" t="s">
        <v>15720</v>
      </c>
      <c r="T2669" t="s">
        <v>38</v>
      </c>
      <c r="U2669" s="57">
        <v>46129</v>
      </c>
      <c r="V2669" s="57">
        <v>46157</v>
      </c>
      <c r="W2669" s="65">
        <f t="shared" si="41"/>
        <v>29</v>
      </c>
    </row>
    <row r="2670" spans="1:23" ht="13.5" x14ac:dyDescent="0.25">
      <c r="A2670" t="s">
        <v>4883</v>
      </c>
      <c r="B2670" s="57">
        <v>46132</v>
      </c>
      <c r="C2670" s="57">
        <v>46157</v>
      </c>
      <c r="D2670" t="s">
        <v>11676</v>
      </c>
      <c r="E2670" t="s">
        <v>4884</v>
      </c>
      <c r="F2670" t="s">
        <v>36</v>
      </c>
      <c r="G2670" t="s">
        <v>37</v>
      </c>
      <c r="H2670" t="s">
        <v>831</v>
      </c>
      <c r="I2670" t="s">
        <v>39</v>
      </c>
      <c r="J2670" t="s">
        <v>17833</v>
      </c>
      <c r="K2670" t="s">
        <v>17834</v>
      </c>
      <c r="L2670" s="66">
        <v>26</v>
      </c>
      <c r="M2670" s="66">
        <v>0</v>
      </c>
      <c r="N2670" t="s">
        <v>832</v>
      </c>
      <c r="O2670" t="s">
        <v>4840</v>
      </c>
      <c r="P2670" t="s">
        <v>41</v>
      </c>
      <c r="Q2670" t="s">
        <v>4845</v>
      </c>
      <c r="R2670" t="s">
        <v>13353</v>
      </c>
      <c r="S2670" t="s">
        <v>13354</v>
      </c>
      <c r="T2670" t="s">
        <v>832</v>
      </c>
      <c r="U2670" s="57">
        <v>46132</v>
      </c>
      <c r="V2670" s="57">
        <v>46157</v>
      </c>
      <c r="W2670" s="65">
        <f t="shared" si="41"/>
        <v>26</v>
      </c>
    </row>
    <row r="2671" spans="1:23" ht="13.5" x14ac:dyDescent="0.25">
      <c r="A2671" t="s">
        <v>1052</v>
      </c>
      <c r="B2671" s="57">
        <v>46133</v>
      </c>
      <c r="C2671" s="57">
        <v>46157</v>
      </c>
      <c r="D2671" t="s">
        <v>11676</v>
      </c>
      <c r="E2671" t="s">
        <v>1057</v>
      </c>
      <c r="F2671" t="s">
        <v>36</v>
      </c>
      <c r="G2671" t="s">
        <v>37</v>
      </c>
      <c r="H2671" t="s">
        <v>122</v>
      </c>
      <c r="I2671" t="s">
        <v>39</v>
      </c>
      <c r="J2671" t="s">
        <v>17833</v>
      </c>
      <c r="K2671" t="s">
        <v>17834</v>
      </c>
      <c r="L2671" s="66">
        <v>25</v>
      </c>
      <c r="M2671" s="66">
        <v>0</v>
      </c>
      <c r="N2671" t="s">
        <v>122</v>
      </c>
      <c r="O2671" t="s">
        <v>965</v>
      </c>
      <c r="P2671" t="s">
        <v>41</v>
      </c>
      <c r="Q2671" t="s">
        <v>10458</v>
      </c>
      <c r="R2671" t="s">
        <v>16867</v>
      </c>
      <c r="S2671" t="s">
        <v>16868</v>
      </c>
      <c r="T2671" t="s">
        <v>122</v>
      </c>
      <c r="U2671" s="57">
        <v>46133</v>
      </c>
      <c r="V2671" s="57">
        <v>46157</v>
      </c>
      <c r="W2671" s="65">
        <f t="shared" si="41"/>
        <v>25</v>
      </c>
    </row>
    <row r="2672" spans="1:23" ht="13.5" x14ac:dyDescent="0.25">
      <c r="A2672" t="s">
        <v>4295</v>
      </c>
      <c r="B2672" s="57">
        <v>46133</v>
      </c>
      <c r="C2672" s="57">
        <v>46157</v>
      </c>
      <c r="D2672" t="s">
        <v>11676</v>
      </c>
      <c r="E2672" t="s">
        <v>6162</v>
      </c>
      <c r="F2672" t="s">
        <v>36</v>
      </c>
      <c r="G2672" t="s">
        <v>403</v>
      </c>
      <c r="H2672" t="s">
        <v>38</v>
      </c>
      <c r="I2672" t="s">
        <v>39</v>
      </c>
      <c r="J2672" t="s">
        <v>17833</v>
      </c>
      <c r="K2672" t="s">
        <v>17834</v>
      </c>
      <c r="L2672" s="66">
        <v>25</v>
      </c>
      <c r="M2672" s="66">
        <v>0</v>
      </c>
      <c r="N2672" t="s">
        <v>38</v>
      </c>
      <c r="O2672" t="s">
        <v>5844</v>
      </c>
      <c r="P2672" t="s">
        <v>41</v>
      </c>
      <c r="Q2672" t="s">
        <v>5910</v>
      </c>
      <c r="R2672" t="s">
        <v>13595</v>
      </c>
      <c r="S2672" t="s">
        <v>13596</v>
      </c>
      <c r="T2672" t="s">
        <v>38</v>
      </c>
      <c r="U2672" s="57">
        <v>46133</v>
      </c>
      <c r="V2672" s="57">
        <v>46157</v>
      </c>
      <c r="W2672" s="65">
        <f t="shared" si="41"/>
        <v>25</v>
      </c>
    </row>
    <row r="2673" spans="1:23" ht="13.5" x14ac:dyDescent="0.25">
      <c r="A2673" t="s">
        <v>9220</v>
      </c>
      <c r="B2673" s="57">
        <v>46139</v>
      </c>
      <c r="C2673" s="57">
        <v>46157</v>
      </c>
      <c r="D2673" t="s">
        <v>11676</v>
      </c>
      <c r="E2673" t="s">
        <v>9222</v>
      </c>
      <c r="F2673" t="s">
        <v>36</v>
      </c>
      <c r="G2673" t="s">
        <v>37</v>
      </c>
      <c r="H2673" t="s">
        <v>9188</v>
      </c>
      <c r="I2673" t="s">
        <v>39</v>
      </c>
      <c r="J2673" t="s">
        <v>17833</v>
      </c>
      <c r="K2673" t="s">
        <v>17834</v>
      </c>
      <c r="L2673" s="66">
        <v>19</v>
      </c>
      <c r="M2673" s="66">
        <v>0</v>
      </c>
      <c r="N2673" t="s">
        <v>9189</v>
      </c>
      <c r="O2673" t="s">
        <v>9190</v>
      </c>
      <c r="P2673" t="s">
        <v>11678</v>
      </c>
      <c r="Q2673" t="s">
        <v>9262</v>
      </c>
      <c r="R2673" t="s">
        <v>12459</v>
      </c>
      <c r="S2673" t="s">
        <v>12460</v>
      </c>
      <c r="T2673" t="s">
        <v>9189</v>
      </c>
      <c r="U2673" s="57">
        <v>46139</v>
      </c>
      <c r="V2673" s="57">
        <v>46157</v>
      </c>
      <c r="W2673" s="65">
        <f t="shared" si="41"/>
        <v>19</v>
      </c>
    </row>
    <row r="2674" spans="1:23" ht="13.5" x14ac:dyDescent="0.25">
      <c r="A2674" t="s">
        <v>3833</v>
      </c>
      <c r="B2674" s="57">
        <v>46142</v>
      </c>
      <c r="C2674" s="57">
        <v>46157</v>
      </c>
      <c r="D2674" t="s">
        <v>11676</v>
      </c>
      <c r="E2674" t="s">
        <v>4890</v>
      </c>
      <c r="F2674" t="s">
        <v>36</v>
      </c>
      <c r="G2674" t="s">
        <v>37</v>
      </c>
      <c r="H2674" t="s">
        <v>831</v>
      </c>
      <c r="I2674" t="s">
        <v>39</v>
      </c>
      <c r="J2674" t="s">
        <v>17833</v>
      </c>
      <c r="K2674" t="s">
        <v>17834</v>
      </c>
      <c r="L2674" s="66">
        <v>16</v>
      </c>
      <c r="M2674" s="66">
        <v>0</v>
      </c>
      <c r="N2674" t="s">
        <v>832</v>
      </c>
      <c r="O2674" t="s">
        <v>4840</v>
      </c>
      <c r="P2674" t="s">
        <v>41</v>
      </c>
      <c r="Q2674" t="s">
        <v>4880</v>
      </c>
      <c r="R2674" t="s">
        <v>13377</v>
      </c>
      <c r="S2674" t="s">
        <v>13378</v>
      </c>
      <c r="T2674" t="s">
        <v>832</v>
      </c>
      <c r="U2674" s="57">
        <v>46142</v>
      </c>
      <c r="V2674" s="57">
        <v>46157</v>
      </c>
      <c r="W2674" s="65">
        <f t="shared" si="41"/>
        <v>16</v>
      </c>
    </row>
    <row r="2675" spans="1:23" ht="13.5" x14ac:dyDescent="0.25">
      <c r="A2675" t="s">
        <v>8907</v>
      </c>
      <c r="B2675" s="57">
        <v>46143</v>
      </c>
      <c r="C2675" s="57">
        <v>46157</v>
      </c>
      <c r="D2675" t="s">
        <v>11676</v>
      </c>
      <c r="E2675" t="s">
        <v>9401</v>
      </c>
      <c r="F2675" t="s">
        <v>49</v>
      </c>
      <c r="G2675" t="s">
        <v>50</v>
      </c>
      <c r="H2675" t="s">
        <v>9188</v>
      </c>
      <c r="I2675" t="s">
        <v>39</v>
      </c>
      <c r="J2675" t="s">
        <v>17756</v>
      </c>
      <c r="K2675" t="s">
        <v>17757</v>
      </c>
      <c r="L2675" s="66">
        <v>15</v>
      </c>
      <c r="M2675" s="66">
        <v>0</v>
      </c>
      <c r="N2675" t="s">
        <v>9189</v>
      </c>
      <c r="O2675" t="s">
        <v>9387</v>
      </c>
      <c r="P2675" t="s">
        <v>11678</v>
      </c>
      <c r="Q2675" t="s">
        <v>224</v>
      </c>
      <c r="R2675"/>
      <c r="S2675"/>
      <c r="T2675"/>
      <c r="U2675" s="57">
        <v>46143</v>
      </c>
      <c r="V2675" s="57">
        <v>46157</v>
      </c>
      <c r="W2675" s="65">
        <f t="shared" si="41"/>
        <v>15</v>
      </c>
    </row>
    <row r="2676" spans="1:23" ht="13.5" x14ac:dyDescent="0.25">
      <c r="A2676" t="s">
        <v>8912</v>
      </c>
      <c r="B2676" s="57">
        <v>46143</v>
      </c>
      <c r="C2676" s="57">
        <v>46157</v>
      </c>
      <c r="D2676" t="s">
        <v>11676</v>
      </c>
      <c r="E2676" t="s">
        <v>8917</v>
      </c>
      <c r="F2676" t="s">
        <v>36</v>
      </c>
      <c r="G2676" t="s">
        <v>100</v>
      </c>
      <c r="H2676" t="s">
        <v>8869</v>
      </c>
      <c r="I2676" t="s">
        <v>39</v>
      </c>
      <c r="J2676" t="s">
        <v>17833</v>
      </c>
      <c r="K2676" t="s">
        <v>17834</v>
      </c>
      <c r="L2676" s="66">
        <v>15</v>
      </c>
      <c r="M2676" s="66">
        <v>0</v>
      </c>
      <c r="N2676" t="s">
        <v>8869</v>
      </c>
      <c r="O2676" t="s">
        <v>8821</v>
      </c>
      <c r="P2676" t="s">
        <v>11678</v>
      </c>
      <c r="Q2676" t="s">
        <v>8898</v>
      </c>
      <c r="R2676" t="s">
        <v>12171</v>
      </c>
      <c r="S2676" t="s">
        <v>12172</v>
      </c>
      <c r="T2676" t="s">
        <v>8869</v>
      </c>
      <c r="U2676" s="57">
        <v>46143</v>
      </c>
      <c r="V2676" s="57">
        <v>46157</v>
      </c>
      <c r="W2676" s="65">
        <f t="shared" si="41"/>
        <v>15</v>
      </c>
    </row>
    <row r="2677" spans="1:23" ht="13.5" x14ac:dyDescent="0.25">
      <c r="A2677" t="s">
        <v>9404</v>
      </c>
      <c r="B2677" s="57">
        <v>46143</v>
      </c>
      <c r="C2677" s="57">
        <v>46157</v>
      </c>
      <c r="D2677" t="s">
        <v>11676</v>
      </c>
      <c r="E2677" t="s">
        <v>9406</v>
      </c>
      <c r="F2677" t="s">
        <v>49</v>
      </c>
      <c r="G2677" t="s">
        <v>50</v>
      </c>
      <c r="H2677" t="s">
        <v>9188</v>
      </c>
      <c r="I2677" t="s">
        <v>39</v>
      </c>
      <c r="J2677" t="s">
        <v>17756</v>
      </c>
      <c r="K2677" t="s">
        <v>17757</v>
      </c>
      <c r="L2677" s="66">
        <v>15</v>
      </c>
      <c r="M2677" s="66">
        <v>0</v>
      </c>
      <c r="N2677" t="s">
        <v>9189</v>
      </c>
      <c r="O2677" t="s">
        <v>9387</v>
      </c>
      <c r="P2677" t="s">
        <v>11678</v>
      </c>
      <c r="Q2677" t="s">
        <v>224</v>
      </c>
      <c r="R2677"/>
      <c r="S2677"/>
      <c r="T2677"/>
      <c r="U2677" s="57">
        <v>46143</v>
      </c>
      <c r="V2677" s="57">
        <v>46157</v>
      </c>
      <c r="W2677" s="65">
        <f t="shared" si="41"/>
        <v>15</v>
      </c>
    </row>
    <row r="2678" spans="1:23" ht="13.5" x14ac:dyDescent="0.25">
      <c r="A2678" t="s">
        <v>9153</v>
      </c>
      <c r="B2678" s="57">
        <v>46143</v>
      </c>
      <c r="C2678" s="57">
        <v>46157</v>
      </c>
      <c r="D2678" t="s">
        <v>11676</v>
      </c>
      <c r="E2678" t="s">
        <v>224</v>
      </c>
      <c r="F2678" t="s">
        <v>49</v>
      </c>
      <c r="G2678" t="s">
        <v>50</v>
      </c>
      <c r="H2678" t="s">
        <v>831</v>
      </c>
      <c r="I2678" t="s">
        <v>39</v>
      </c>
      <c r="J2678" t="s">
        <v>17756</v>
      </c>
      <c r="K2678" t="s">
        <v>17757</v>
      </c>
      <c r="L2678" s="66">
        <v>15</v>
      </c>
      <c r="M2678" s="66">
        <v>0</v>
      </c>
      <c r="N2678" t="s">
        <v>832</v>
      </c>
      <c r="O2678" t="s">
        <v>833</v>
      </c>
      <c r="P2678" t="s">
        <v>11678</v>
      </c>
      <c r="Q2678" t="s">
        <v>224</v>
      </c>
      <c r="R2678"/>
      <c r="S2678"/>
      <c r="T2678"/>
      <c r="U2678" s="57">
        <v>46143</v>
      </c>
      <c r="V2678" s="57">
        <v>46157</v>
      </c>
      <c r="W2678" s="65">
        <f t="shared" si="41"/>
        <v>15</v>
      </c>
    </row>
    <row r="2679" spans="1:23" ht="13.5" x14ac:dyDescent="0.25">
      <c r="A2679" t="s">
        <v>3672</v>
      </c>
      <c r="B2679" s="57">
        <v>46151</v>
      </c>
      <c r="C2679" s="57">
        <v>46157</v>
      </c>
      <c r="D2679" t="s">
        <v>11676</v>
      </c>
      <c r="E2679" t="s">
        <v>3785</v>
      </c>
      <c r="F2679" t="s">
        <v>49</v>
      </c>
      <c r="G2679" t="s">
        <v>50</v>
      </c>
      <c r="H2679" t="s">
        <v>38</v>
      </c>
      <c r="I2679" t="s">
        <v>39</v>
      </c>
      <c r="J2679" t="s">
        <v>17756</v>
      </c>
      <c r="K2679" t="s">
        <v>17757</v>
      </c>
      <c r="L2679" s="66">
        <v>7</v>
      </c>
      <c r="M2679" s="66">
        <v>0</v>
      </c>
      <c r="N2679" t="s">
        <v>38</v>
      </c>
      <c r="O2679" t="s">
        <v>3744</v>
      </c>
      <c r="P2679" t="s">
        <v>41</v>
      </c>
      <c r="Q2679" t="s">
        <v>224</v>
      </c>
      <c r="R2679"/>
      <c r="S2679"/>
      <c r="T2679"/>
      <c r="U2679" s="57">
        <v>46151</v>
      </c>
      <c r="V2679" s="57">
        <v>46157</v>
      </c>
      <c r="W2679" s="65">
        <f t="shared" si="41"/>
        <v>7</v>
      </c>
    </row>
    <row r="2680" spans="1:23" ht="13.5" x14ac:dyDescent="0.25">
      <c r="A2680" t="s">
        <v>3442</v>
      </c>
      <c r="B2680" s="57">
        <v>46151</v>
      </c>
      <c r="C2680" s="57">
        <v>46157</v>
      </c>
      <c r="D2680" t="s">
        <v>11676</v>
      </c>
      <c r="E2680" t="s">
        <v>3925</v>
      </c>
      <c r="F2680" t="s">
        <v>49</v>
      </c>
      <c r="G2680" t="s">
        <v>50</v>
      </c>
      <c r="H2680" t="s">
        <v>159</v>
      </c>
      <c r="I2680" t="s">
        <v>39</v>
      </c>
      <c r="J2680" t="s">
        <v>17756</v>
      </c>
      <c r="K2680" t="s">
        <v>17757</v>
      </c>
      <c r="L2680" s="66">
        <v>7</v>
      </c>
      <c r="M2680" s="66">
        <v>0</v>
      </c>
      <c r="N2680" t="s">
        <v>160</v>
      </c>
      <c r="O2680" t="s">
        <v>3744</v>
      </c>
      <c r="P2680" t="s">
        <v>41</v>
      </c>
      <c r="Q2680" t="s">
        <v>224</v>
      </c>
      <c r="R2680"/>
      <c r="S2680"/>
      <c r="T2680"/>
      <c r="U2680" s="57">
        <v>46151</v>
      </c>
      <c r="V2680" s="57">
        <v>46157</v>
      </c>
      <c r="W2680" s="65">
        <f t="shared" si="41"/>
        <v>7</v>
      </c>
    </row>
    <row r="2681" spans="1:23" ht="13.5" x14ac:dyDescent="0.25">
      <c r="A2681" t="s">
        <v>8944</v>
      </c>
      <c r="B2681" s="57">
        <v>46153</v>
      </c>
      <c r="C2681" s="57">
        <v>46157</v>
      </c>
      <c r="D2681" t="s">
        <v>11676</v>
      </c>
      <c r="E2681" t="s">
        <v>8948</v>
      </c>
      <c r="F2681" t="s">
        <v>36</v>
      </c>
      <c r="G2681" t="s">
        <v>100</v>
      </c>
      <c r="H2681" t="s">
        <v>8869</v>
      </c>
      <c r="I2681" t="s">
        <v>39</v>
      </c>
      <c r="J2681" t="s">
        <v>17833</v>
      </c>
      <c r="K2681" t="s">
        <v>17834</v>
      </c>
      <c r="L2681" s="66">
        <v>5</v>
      </c>
      <c r="M2681" s="66">
        <v>0</v>
      </c>
      <c r="N2681" t="s">
        <v>8869</v>
      </c>
      <c r="O2681" t="s">
        <v>8821</v>
      </c>
      <c r="P2681" t="s">
        <v>11678</v>
      </c>
      <c r="Q2681" t="s">
        <v>8888</v>
      </c>
      <c r="R2681" t="s">
        <v>15212</v>
      </c>
      <c r="S2681" t="s">
        <v>15213</v>
      </c>
      <c r="T2681" t="s">
        <v>8869</v>
      </c>
      <c r="U2681" s="57">
        <v>46153</v>
      </c>
      <c r="V2681" s="57">
        <v>46157</v>
      </c>
      <c r="W2681" s="65">
        <f t="shared" si="41"/>
        <v>5</v>
      </c>
    </row>
    <row r="2682" spans="1:23" ht="13.5" x14ac:dyDescent="0.25">
      <c r="A2682" t="s">
        <v>9252</v>
      </c>
      <c r="B2682" s="57">
        <v>46153</v>
      </c>
      <c r="C2682" s="57">
        <v>46157</v>
      </c>
      <c r="D2682" t="s">
        <v>11676</v>
      </c>
      <c r="E2682" t="s">
        <v>9254</v>
      </c>
      <c r="F2682" t="s">
        <v>36</v>
      </c>
      <c r="G2682" t="s">
        <v>294</v>
      </c>
      <c r="H2682" t="s">
        <v>9188</v>
      </c>
      <c r="I2682" t="s">
        <v>39</v>
      </c>
      <c r="J2682" t="s">
        <v>17833</v>
      </c>
      <c r="K2682" t="s">
        <v>17834</v>
      </c>
      <c r="L2682" s="66">
        <v>5</v>
      </c>
      <c r="M2682" s="66">
        <v>0</v>
      </c>
      <c r="N2682" t="s">
        <v>9189</v>
      </c>
      <c r="O2682" t="s">
        <v>9190</v>
      </c>
      <c r="P2682" t="s">
        <v>11678</v>
      </c>
      <c r="Q2682" t="s">
        <v>9230</v>
      </c>
      <c r="R2682" t="s">
        <v>15135</v>
      </c>
      <c r="S2682" t="s">
        <v>15136</v>
      </c>
      <c r="T2682" t="s">
        <v>9189</v>
      </c>
      <c r="U2682" s="57">
        <v>46153</v>
      </c>
      <c r="V2682" s="57">
        <v>46157</v>
      </c>
      <c r="W2682" s="65">
        <f t="shared" si="41"/>
        <v>5</v>
      </c>
    </row>
    <row r="2683" spans="1:23" ht="13.5" x14ac:dyDescent="0.25">
      <c r="A2683" t="s">
        <v>7921</v>
      </c>
      <c r="B2683" s="57">
        <v>46156</v>
      </c>
      <c r="C2683" s="57">
        <v>46157</v>
      </c>
      <c r="D2683" t="s">
        <v>11676</v>
      </c>
      <c r="E2683" t="s">
        <v>7932</v>
      </c>
      <c r="F2683" t="s">
        <v>36</v>
      </c>
      <c r="G2683" t="s">
        <v>7580</v>
      </c>
      <c r="H2683" t="s">
        <v>7923</v>
      </c>
      <c r="I2683" t="s">
        <v>39</v>
      </c>
      <c r="J2683" t="s">
        <v>18361</v>
      </c>
      <c r="K2683" t="s">
        <v>18362</v>
      </c>
      <c r="L2683" s="66">
        <v>2</v>
      </c>
      <c r="M2683" s="66">
        <v>0</v>
      </c>
      <c r="N2683" t="s">
        <v>7923</v>
      </c>
      <c r="O2683" t="s">
        <v>7924</v>
      </c>
      <c r="P2683" t="s">
        <v>7061</v>
      </c>
      <c r="Q2683" t="s">
        <v>224</v>
      </c>
      <c r="R2683"/>
      <c r="S2683"/>
      <c r="T2683"/>
      <c r="U2683" s="57">
        <v>46156</v>
      </c>
      <c r="V2683" s="57">
        <v>46157</v>
      </c>
      <c r="W2683" s="65">
        <f t="shared" si="41"/>
        <v>2</v>
      </c>
    </row>
    <row r="2684" spans="1:23" ht="13.5" x14ac:dyDescent="0.25">
      <c r="A2684" t="s">
        <v>7640</v>
      </c>
      <c r="B2684" s="57">
        <v>46156</v>
      </c>
      <c r="C2684" s="57">
        <v>46157</v>
      </c>
      <c r="D2684" t="s">
        <v>11676</v>
      </c>
      <c r="E2684" t="s">
        <v>11615</v>
      </c>
      <c r="F2684" t="s">
        <v>36</v>
      </c>
      <c r="G2684" t="s">
        <v>7580</v>
      </c>
      <c r="H2684" t="s">
        <v>7513</v>
      </c>
      <c r="I2684" t="s">
        <v>39</v>
      </c>
      <c r="J2684" t="s">
        <v>18361</v>
      </c>
      <c r="K2684" t="s">
        <v>18362</v>
      </c>
      <c r="L2684" s="66">
        <v>2</v>
      </c>
      <c r="M2684" s="66">
        <v>0</v>
      </c>
      <c r="N2684" t="s">
        <v>7554</v>
      </c>
      <c r="O2684" t="s">
        <v>7555</v>
      </c>
      <c r="P2684" t="s">
        <v>7061</v>
      </c>
      <c r="Q2684" t="s">
        <v>224</v>
      </c>
      <c r="R2684"/>
      <c r="S2684"/>
      <c r="T2684"/>
      <c r="U2684" s="57">
        <v>46156</v>
      </c>
      <c r="V2684" s="57">
        <v>46157</v>
      </c>
      <c r="W2684" s="65">
        <f t="shared" si="41"/>
        <v>2</v>
      </c>
    </row>
    <row r="2685" spans="1:23" ht="13.5" x14ac:dyDescent="0.25">
      <c r="A2685" t="s">
        <v>2017</v>
      </c>
      <c r="B2685" s="57">
        <v>46140</v>
      </c>
      <c r="C2685" s="57">
        <v>46158</v>
      </c>
      <c r="D2685" t="s">
        <v>11676</v>
      </c>
      <c r="E2685" t="s">
        <v>2125</v>
      </c>
      <c r="F2685" t="s">
        <v>36</v>
      </c>
      <c r="G2685" t="s">
        <v>403</v>
      </c>
      <c r="H2685" t="s">
        <v>38</v>
      </c>
      <c r="I2685" t="s">
        <v>39</v>
      </c>
      <c r="J2685" t="s">
        <v>17833</v>
      </c>
      <c r="K2685" t="s">
        <v>17834</v>
      </c>
      <c r="L2685" s="66">
        <v>19</v>
      </c>
      <c r="M2685" s="66">
        <v>0</v>
      </c>
      <c r="N2685" t="s">
        <v>38</v>
      </c>
      <c r="O2685" t="s">
        <v>2086</v>
      </c>
      <c r="P2685" t="s">
        <v>41</v>
      </c>
      <c r="Q2685" t="s">
        <v>2106</v>
      </c>
      <c r="R2685" t="s">
        <v>12325</v>
      </c>
      <c r="S2685" t="s">
        <v>12326</v>
      </c>
      <c r="T2685" t="s">
        <v>38</v>
      </c>
      <c r="U2685" s="57">
        <v>46140</v>
      </c>
      <c r="V2685" s="57">
        <v>46158</v>
      </c>
      <c r="W2685" s="65">
        <f t="shared" si="41"/>
        <v>19</v>
      </c>
    </row>
    <row r="2686" spans="1:23" ht="13.5" x14ac:dyDescent="0.25">
      <c r="A2686" t="s">
        <v>6227</v>
      </c>
      <c r="B2686" s="57">
        <v>46147</v>
      </c>
      <c r="C2686" s="57">
        <v>46158</v>
      </c>
      <c r="D2686" t="s">
        <v>11676</v>
      </c>
      <c r="E2686" t="s">
        <v>6230</v>
      </c>
      <c r="F2686" t="s">
        <v>36</v>
      </c>
      <c r="G2686" t="s">
        <v>37</v>
      </c>
      <c r="H2686" t="s">
        <v>159</v>
      </c>
      <c r="I2686" t="s">
        <v>39</v>
      </c>
      <c r="J2686" t="s">
        <v>17833</v>
      </c>
      <c r="K2686" t="s">
        <v>17834</v>
      </c>
      <c r="L2686" s="66">
        <v>12</v>
      </c>
      <c r="M2686" s="66">
        <v>0</v>
      </c>
      <c r="N2686" t="s">
        <v>160</v>
      </c>
      <c r="O2686" t="s">
        <v>5844</v>
      </c>
      <c r="P2686" t="s">
        <v>41</v>
      </c>
      <c r="Q2686" t="s">
        <v>6497</v>
      </c>
      <c r="R2686" t="s">
        <v>12977</v>
      </c>
      <c r="S2686" t="s">
        <v>12978</v>
      </c>
      <c r="T2686" t="s">
        <v>160</v>
      </c>
      <c r="U2686" s="57">
        <v>46147</v>
      </c>
      <c r="V2686" s="57">
        <v>46158</v>
      </c>
      <c r="W2686" s="65">
        <f t="shared" si="41"/>
        <v>12</v>
      </c>
    </row>
    <row r="2687" spans="1:23" ht="13.5" x14ac:dyDescent="0.25">
      <c r="A2687" t="s">
        <v>1369</v>
      </c>
      <c r="B2687" s="57">
        <v>46152</v>
      </c>
      <c r="C2687" s="57">
        <v>46158</v>
      </c>
      <c r="D2687" t="s">
        <v>11676</v>
      </c>
      <c r="E2687" t="s">
        <v>3901</v>
      </c>
      <c r="F2687" t="s">
        <v>49</v>
      </c>
      <c r="G2687" t="s">
        <v>50</v>
      </c>
      <c r="H2687" t="s">
        <v>159</v>
      </c>
      <c r="I2687" t="s">
        <v>39</v>
      </c>
      <c r="J2687" t="s">
        <v>17756</v>
      </c>
      <c r="K2687" t="s">
        <v>17757</v>
      </c>
      <c r="L2687" s="66">
        <v>7</v>
      </c>
      <c r="M2687" s="66">
        <v>0</v>
      </c>
      <c r="N2687" t="s">
        <v>160</v>
      </c>
      <c r="O2687" t="s">
        <v>3744</v>
      </c>
      <c r="P2687" t="s">
        <v>41</v>
      </c>
      <c r="Q2687" t="s">
        <v>224</v>
      </c>
      <c r="R2687"/>
      <c r="S2687"/>
      <c r="T2687"/>
      <c r="U2687" s="57">
        <v>46152</v>
      </c>
      <c r="V2687" s="57">
        <v>46158</v>
      </c>
      <c r="W2687" s="65">
        <f t="shared" si="41"/>
        <v>7</v>
      </c>
    </row>
    <row r="2688" spans="1:23" ht="13.5" x14ac:dyDescent="0.25">
      <c r="A2688" t="s">
        <v>3805</v>
      </c>
      <c r="B2688" s="57">
        <v>46152</v>
      </c>
      <c r="C2688" s="57">
        <v>46158</v>
      </c>
      <c r="D2688" t="s">
        <v>11676</v>
      </c>
      <c r="E2688" t="s">
        <v>3806</v>
      </c>
      <c r="F2688" t="s">
        <v>49</v>
      </c>
      <c r="G2688" t="s">
        <v>50</v>
      </c>
      <c r="H2688" t="s">
        <v>38</v>
      </c>
      <c r="I2688" t="s">
        <v>39</v>
      </c>
      <c r="J2688" t="s">
        <v>17756</v>
      </c>
      <c r="K2688" t="s">
        <v>17757</v>
      </c>
      <c r="L2688" s="66">
        <v>7</v>
      </c>
      <c r="M2688" s="66">
        <v>0</v>
      </c>
      <c r="N2688" t="s">
        <v>38</v>
      </c>
      <c r="O2688" t="s">
        <v>3744</v>
      </c>
      <c r="P2688" t="s">
        <v>41</v>
      </c>
      <c r="Q2688" t="s">
        <v>224</v>
      </c>
      <c r="R2688"/>
      <c r="S2688"/>
      <c r="T2688"/>
      <c r="U2688" s="57">
        <v>46152</v>
      </c>
      <c r="V2688" s="57">
        <v>46158</v>
      </c>
      <c r="W2688" s="65">
        <f t="shared" si="41"/>
        <v>7</v>
      </c>
    </row>
    <row r="2689" spans="1:23" ht="13.5" x14ac:dyDescent="0.25">
      <c r="A2689" t="s">
        <v>7588</v>
      </c>
      <c r="B2689" s="57">
        <v>46157</v>
      </c>
      <c r="C2689" s="57">
        <v>46158</v>
      </c>
      <c r="D2689" t="s">
        <v>11676</v>
      </c>
      <c r="E2689" t="s">
        <v>11608</v>
      </c>
      <c r="F2689" t="s">
        <v>36</v>
      </c>
      <c r="G2689" t="s">
        <v>7580</v>
      </c>
      <c r="H2689" t="s">
        <v>7513</v>
      </c>
      <c r="I2689" t="s">
        <v>39</v>
      </c>
      <c r="J2689" t="s">
        <v>18361</v>
      </c>
      <c r="K2689" t="s">
        <v>18362</v>
      </c>
      <c r="L2689" s="66">
        <v>2</v>
      </c>
      <c r="M2689" s="66">
        <v>0</v>
      </c>
      <c r="N2689" t="s">
        <v>7554</v>
      </c>
      <c r="O2689" t="s">
        <v>7555</v>
      </c>
      <c r="P2689" t="s">
        <v>7061</v>
      </c>
      <c r="Q2689" t="s">
        <v>224</v>
      </c>
      <c r="R2689"/>
      <c r="S2689"/>
      <c r="T2689"/>
      <c r="U2689" s="57">
        <v>46157</v>
      </c>
      <c r="V2689" s="57">
        <v>46158</v>
      </c>
      <c r="W2689" s="65">
        <f t="shared" si="41"/>
        <v>2</v>
      </c>
    </row>
    <row r="2690" spans="1:23" ht="13.5" x14ac:dyDescent="0.25">
      <c r="A2690" t="s">
        <v>9782</v>
      </c>
      <c r="B2690" s="57">
        <v>46027</v>
      </c>
      <c r="C2690" s="57">
        <v>46159</v>
      </c>
      <c r="D2690" t="s">
        <v>11676</v>
      </c>
      <c r="E2690" t="s">
        <v>9784</v>
      </c>
      <c r="F2690" t="s">
        <v>36</v>
      </c>
      <c r="G2690" t="s">
        <v>59</v>
      </c>
      <c r="H2690" t="s">
        <v>9426</v>
      </c>
      <c r="I2690" t="s">
        <v>39</v>
      </c>
      <c r="J2690" t="s">
        <v>17833</v>
      </c>
      <c r="K2690" t="s">
        <v>17834</v>
      </c>
      <c r="L2690" s="66">
        <v>133</v>
      </c>
      <c r="M2690" s="66">
        <v>0</v>
      </c>
      <c r="N2690" t="s">
        <v>9427</v>
      </c>
      <c r="O2690" t="s">
        <v>9428</v>
      </c>
      <c r="P2690" t="s">
        <v>11678</v>
      </c>
      <c r="Q2690" t="s">
        <v>11457</v>
      </c>
      <c r="R2690" t="s">
        <v>13877</v>
      </c>
      <c r="S2690" t="s">
        <v>13878</v>
      </c>
      <c r="T2690" t="s">
        <v>9427</v>
      </c>
      <c r="U2690" s="57">
        <v>46027</v>
      </c>
      <c r="V2690" s="57">
        <v>46159</v>
      </c>
      <c r="W2690" s="65">
        <f t="shared" si="41"/>
        <v>133</v>
      </c>
    </row>
    <row r="2691" spans="1:23" ht="13.5" x14ac:dyDescent="0.25">
      <c r="A2691" t="s">
        <v>6248</v>
      </c>
      <c r="B2691" s="57">
        <v>46041</v>
      </c>
      <c r="C2691" s="57">
        <v>46159</v>
      </c>
      <c r="D2691" t="s">
        <v>11676</v>
      </c>
      <c r="E2691" t="s">
        <v>6250</v>
      </c>
      <c r="F2691" t="s">
        <v>36</v>
      </c>
      <c r="G2691" t="s">
        <v>59</v>
      </c>
      <c r="H2691" t="s">
        <v>159</v>
      </c>
      <c r="I2691" t="s">
        <v>39</v>
      </c>
      <c r="J2691" t="s">
        <v>17833</v>
      </c>
      <c r="K2691" t="s">
        <v>17834</v>
      </c>
      <c r="L2691" s="66">
        <v>119</v>
      </c>
      <c r="M2691" s="66">
        <v>0</v>
      </c>
      <c r="N2691" t="s">
        <v>160</v>
      </c>
      <c r="O2691" t="s">
        <v>5844</v>
      </c>
      <c r="P2691" t="s">
        <v>41</v>
      </c>
      <c r="Q2691" t="s">
        <v>11206</v>
      </c>
      <c r="R2691" t="s">
        <v>14025</v>
      </c>
      <c r="S2691" t="s">
        <v>14026</v>
      </c>
      <c r="T2691" t="s">
        <v>160</v>
      </c>
      <c r="U2691" s="57">
        <v>46041</v>
      </c>
      <c r="V2691" s="57">
        <v>46159</v>
      </c>
      <c r="W2691" s="65">
        <f t="shared" ref="W2691:W2754" si="42">(V2691-U2691)+1</f>
        <v>119</v>
      </c>
    </row>
    <row r="2692" spans="1:23" ht="13.5" x14ac:dyDescent="0.25">
      <c r="A2692" t="s">
        <v>986</v>
      </c>
      <c r="B2692" s="57">
        <v>46115</v>
      </c>
      <c r="C2692" s="57">
        <v>46159</v>
      </c>
      <c r="D2692" t="s">
        <v>11676</v>
      </c>
      <c r="E2692" t="s">
        <v>3070</v>
      </c>
      <c r="F2692" t="s">
        <v>36</v>
      </c>
      <c r="G2692" t="s">
        <v>37</v>
      </c>
      <c r="H2692" t="s">
        <v>38</v>
      </c>
      <c r="I2692" t="s">
        <v>39</v>
      </c>
      <c r="J2692" t="s">
        <v>17833</v>
      </c>
      <c r="K2692" t="s">
        <v>17834</v>
      </c>
      <c r="L2692" s="66">
        <v>45</v>
      </c>
      <c r="M2692" s="66">
        <v>0</v>
      </c>
      <c r="N2692" t="s">
        <v>38</v>
      </c>
      <c r="O2692" t="s">
        <v>3030</v>
      </c>
      <c r="P2692" t="s">
        <v>41</v>
      </c>
      <c r="Q2692" t="s">
        <v>3072</v>
      </c>
      <c r="R2692" t="s">
        <v>16153</v>
      </c>
      <c r="S2692" t="s">
        <v>16154</v>
      </c>
      <c r="T2692" t="s">
        <v>38</v>
      </c>
      <c r="U2692" s="57">
        <v>46115</v>
      </c>
      <c r="V2692" s="57">
        <v>46159</v>
      </c>
      <c r="W2692" s="65">
        <f t="shared" si="42"/>
        <v>45</v>
      </c>
    </row>
    <row r="2693" spans="1:23" ht="13.5" x14ac:dyDescent="0.25">
      <c r="A2693" t="s">
        <v>5090</v>
      </c>
      <c r="B2693" s="57">
        <v>46145</v>
      </c>
      <c r="C2693" s="57">
        <v>46159</v>
      </c>
      <c r="D2693" t="s">
        <v>11676</v>
      </c>
      <c r="E2693" t="s">
        <v>5092</v>
      </c>
      <c r="F2693" t="s">
        <v>36</v>
      </c>
      <c r="G2693" t="s">
        <v>403</v>
      </c>
      <c r="H2693" t="s">
        <v>38</v>
      </c>
      <c r="I2693" t="s">
        <v>39</v>
      </c>
      <c r="J2693" t="s">
        <v>17833</v>
      </c>
      <c r="K2693" t="s">
        <v>17834</v>
      </c>
      <c r="L2693" s="66">
        <v>15</v>
      </c>
      <c r="M2693" s="66">
        <v>0</v>
      </c>
      <c r="N2693" t="s">
        <v>38</v>
      </c>
      <c r="O2693" t="s">
        <v>5054</v>
      </c>
      <c r="P2693" t="s">
        <v>41</v>
      </c>
      <c r="Q2693" t="s">
        <v>5112</v>
      </c>
      <c r="R2693" t="s">
        <v>12885</v>
      </c>
      <c r="S2693" t="s">
        <v>12886</v>
      </c>
      <c r="T2693" t="s">
        <v>38</v>
      </c>
      <c r="U2693" s="57">
        <v>46145</v>
      </c>
      <c r="V2693" s="57">
        <v>46159</v>
      </c>
      <c r="W2693" s="65">
        <f t="shared" si="42"/>
        <v>15</v>
      </c>
    </row>
    <row r="2694" spans="1:23" ht="13.5" x14ac:dyDescent="0.25">
      <c r="A2694" t="s">
        <v>822</v>
      </c>
      <c r="B2694" s="57">
        <v>46023</v>
      </c>
      <c r="C2694" s="57">
        <v>46160</v>
      </c>
      <c r="D2694" t="s">
        <v>11676</v>
      </c>
      <c r="E2694" t="s">
        <v>823</v>
      </c>
      <c r="F2694" t="s">
        <v>36</v>
      </c>
      <c r="G2694" t="s">
        <v>37</v>
      </c>
      <c r="H2694" t="s">
        <v>814</v>
      </c>
      <c r="I2694" t="s">
        <v>39</v>
      </c>
      <c r="J2694" t="s">
        <v>17833</v>
      </c>
      <c r="K2694" t="s">
        <v>17834</v>
      </c>
      <c r="L2694" s="66">
        <v>138</v>
      </c>
      <c r="M2694" s="66">
        <v>0</v>
      </c>
      <c r="N2694" t="s">
        <v>815</v>
      </c>
      <c r="O2694" t="s">
        <v>816</v>
      </c>
      <c r="P2694" t="s">
        <v>41</v>
      </c>
      <c r="Q2694" t="s">
        <v>824</v>
      </c>
      <c r="R2694" t="s">
        <v>15187</v>
      </c>
      <c r="S2694" t="s">
        <v>15188</v>
      </c>
      <c r="T2694" t="s">
        <v>815</v>
      </c>
      <c r="U2694" s="57">
        <v>46023</v>
      </c>
      <c r="V2694" s="57">
        <v>46160</v>
      </c>
      <c r="W2694" s="65">
        <f t="shared" si="42"/>
        <v>138</v>
      </c>
    </row>
    <row r="2695" spans="1:23" ht="13.5" x14ac:dyDescent="0.25">
      <c r="A2695" t="s">
        <v>8957</v>
      </c>
      <c r="B2695" s="57">
        <v>46023</v>
      </c>
      <c r="C2695" s="57">
        <v>46160</v>
      </c>
      <c r="D2695" t="s">
        <v>11676</v>
      </c>
      <c r="E2695" t="s">
        <v>8958</v>
      </c>
      <c r="F2695" t="s">
        <v>49</v>
      </c>
      <c r="G2695" t="s">
        <v>50</v>
      </c>
      <c r="H2695" t="s">
        <v>8869</v>
      </c>
      <c r="I2695" t="s">
        <v>39</v>
      </c>
      <c r="J2695" t="s">
        <v>17756</v>
      </c>
      <c r="K2695" t="s">
        <v>17757</v>
      </c>
      <c r="L2695" s="66">
        <v>138</v>
      </c>
      <c r="M2695" s="66">
        <v>0</v>
      </c>
      <c r="N2695" t="s">
        <v>8869</v>
      </c>
      <c r="O2695" t="s">
        <v>8821</v>
      </c>
      <c r="P2695" t="s">
        <v>11678</v>
      </c>
      <c r="Q2695" t="s">
        <v>224</v>
      </c>
      <c r="R2695"/>
      <c r="S2695"/>
      <c r="T2695"/>
      <c r="U2695" s="57">
        <v>46023</v>
      </c>
      <c r="V2695" s="57">
        <v>46160</v>
      </c>
      <c r="W2695" s="65">
        <f t="shared" si="42"/>
        <v>138</v>
      </c>
    </row>
    <row r="2696" spans="1:23" ht="13.5" x14ac:dyDescent="0.25">
      <c r="A2696" t="s">
        <v>824</v>
      </c>
      <c r="B2696" s="57">
        <v>46023</v>
      </c>
      <c r="C2696" s="57">
        <v>46160</v>
      </c>
      <c r="D2696" t="s">
        <v>11676</v>
      </c>
      <c r="E2696" t="s">
        <v>825</v>
      </c>
      <c r="F2696" t="s">
        <v>36</v>
      </c>
      <c r="G2696" t="s">
        <v>37</v>
      </c>
      <c r="H2696" t="s">
        <v>814</v>
      </c>
      <c r="I2696" t="s">
        <v>39</v>
      </c>
      <c r="J2696" t="s">
        <v>17833</v>
      </c>
      <c r="K2696" t="s">
        <v>17834</v>
      </c>
      <c r="L2696" s="66">
        <v>138</v>
      </c>
      <c r="M2696" s="66">
        <v>0</v>
      </c>
      <c r="N2696" t="s">
        <v>815</v>
      </c>
      <c r="O2696" t="s">
        <v>816</v>
      </c>
      <c r="P2696" t="s">
        <v>41</v>
      </c>
      <c r="Q2696" t="s">
        <v>10419</v>
      </c>
      <c r="R2696" t="s">
        <v>15189</v>
      </c>
      <c r="S2696" t="s">
        <v>15190</v>
      </c>
      <c r="T2696" t="s">
        <v>815</v>
      </c>
      <c r="U2696" s="57">
        <v>46023</v>
      </c>
      <c r="V2696" s="57">
        <v>46160</v>
      </c>
      <c r="W2696" s="65">
        <f t="shared" si="42"/>
        <v>138</v>
      </c>
    </row>
    <row r="2697" spans="1:23" ht="13.5" x14ac:dyDescent="0.25">
      <c r="A2697" t="s">
        <v>5544</v>
      </c>
      <c r="B2697" s="57">
        <v>46023</v>
      </c>
      <c r="C2697" s="57">
        <v>46160</v>
      </c>
      <c r="D2697" t="s">
        <v>11676</v>
      </c>
      <c r="E2697" t="s">
        <v>5545</v>
      </c>
      <c r="F2697" t="s">
        <v>36</v>
      </c>
      <c r="G2697" t="s">
        <v>37</v>
      </c>
      <c r="H2697" t="s">
        <v>159</v>
      </c>
      <c r="I2697" t="s">
        <v>39</v>
      </c>
      <c r="J2697" t="s">
        <v>17833</v>
      </c>
      <c r="K2697" t="s">
        <v>17834</v>
      </c>
      <c r="L2697" s="66">
        <v>138</v>
      </c>
      <c r="M2697" s="66">
        <v>0</v>
      </c>
      <c r="N2697" t="s">
        <v>160</v>
      </c>
      <c r="O2697" t="s">
        <v>5432</v>
      </c>
      <c r="P2697" t="s">
        <v>41</v>
      </c>
      <c r="Q2697" t="s">
        <v>5569</v>
      </c>
      <c r="R2697" t="s">
        <v>13259</v>
      </c>
      <c r="S2697" t="s">
        <v>13260</v>
      </c>
      <c r="T2697" t="s">
        <v>160</v>
      </c>
      <c r="U2697" s="57">
        <v>46023</v>
      </c>
      <c r="V2697" s="57">
        <v>46160</v>
      </c>
      <c r="W2697" s="65">
        <f t="shared" si="42"/>
        <v>138</v>
      </c>
    </row>
    <row r="2698" spans="1:23" ht="13.5" x14ac:dyDescent="0.25">
      <c r="A2698" t="s">
        <v>2880</v>
      </c>
      <c r="B2698" s="57">
        <v>46028</v>
      </c>
      <c r="C2698" s="57">
        <v>46160</v>
      </c>
      <c r="D2698" t="s">
        <v>11676</v>
      </c>
      <c r="E2698" t="s">
        <v>5751</v>
      </c>
      <c r="F2698" t="s">
        <v>36</v>
      </c>
      <c r="G2698" t="s">
        <v>37</v>
      </c>
      <c r="H2698" t="s">
        <v>159</v>
      </c>
      <c r="I2698" t="s">
        <v>39</v>
      </c>
      <c r="J2698" t="s">
        <v>17833</v>
      </c>
      <c r="K2698" t="s">
        <v>17834</v>
      </c>
      <c r="L2698" s="66">
        <v>133</v>
      </c>
      <c r="M2698" s="66">
        <v>0</v>
      </c>
      <c r="N2698" t="s">
        <v>160</v>
      </c>
      <c r="O2698" t="s">
        <v>5699</v>
      </c>
      <c r="P2698" t="s">
        <v>41</v>
      </c>
      <c r="Q2698" t="s">
        <v>5739</v>
      </c>
      <c r="R2698" t="s">
        <v>15248</v>
      </c>
      <c r="S2698" t="s">
        <v>15249</v>
      </c>
      <c r="T2698" t="s">
        <v>160</v>
      </c>
      <c r="U2698" s="57">
        <v>46028</v>
      </c>
      <c r="V2698" s="57">
        <v>46160</v>
      </c>
      <c r="W2698" s="65">
        <f t="shared" si="42"/>
        <v>133</v>
      </c>
    </row>
    <row r="2699" spans="1:23" ht="13.5" x14ac:dyDescent="0.25">
      <c r="A2699" t="s">
        <v>3248</v>
      </c>
      <c r="B2699" s="57">
        <v>46044</v>
      </c>
      <c r="C2699" s="57">
        <v>46160</v>
      </c>
      <c r="D2699" t="s">
        <v>11676</v>
      </c>
      <c r="E2699" t="s">
        <v>4487</v>
      </c>
      <c r="F2699" t="s">
        <v>36</v>
      </c>
      <c r="G2699" t="s">
        <v>59</v>
      </c>
      <c r="H2699" t="s">
        <v>159</v>
      </c>
      <c r="I2699" t="s">
        <v>39</v>
      </c>
      <c r="J2699" t="s">
        <v>17833</v>
      </c>
      <c r="K2699" t="s">
        <v>17834</v>
      </c>
      <c r="L2699" s="66">
        <v>117</v>
      </c>
      <c r="M2699" s="66">
        <v>0</v>
      </c>
      <c r="N2699" t="s">
        <v>160</v>
      </c>
      <c r="O2699" t="s">
        <v>3979</v>
      </c>
      <c r="P2699" t="s">
        <v>41</v>
      </c>
      <c r="Q2699" t="s">
        <v>4547</v>
      </c>
      <c r="R2699" t="s">
        <v>13307</v>
      </c>
      <c r="S2699" t="s">
        <v>13308</v>
      </c>
      <c r="T2699" t="s">
        <v>160</v>
      </c>
      <c r="U2699" s="57">
        <v>46044</v>
      </c>
      <c r="V2699" s="57">
        <v>46160</v>
      </c>
      <c r="W2699" s="65">
        <f t="shared" si="42"/>
        <v>117</v>
      </c>
    </row>
    <row r="2700" spans="1:23" ht="13.5" x14ac:dyDescent="0.25">
      <c r="A2700" t="s">
        <v>6517</v>
      </c>
      <c r="B2700" s="57">
        <v>46064</v>
      </c>
      <c r="C2700" s="57">
        <v>46160</v>
      </c>
      <c r="D2700" t="s">
        <v>11676</v>
      </c>
      <c r="E2700" t="s">
        <v>6519</v>
      </c>
      <c r="F2700" t="s">
        <v>36</v>
      </c>
      <c r="G2700" t="s">
        <v>59</v>
      </c>
      <c r="H2700" t="s">
        <v>159</v>
      </c>
      <c r="I2700" t="s">
        <v>39</v>
      </c>
      <c r="J2700" t="s">
        <v>17833</v>
      </c>
      <c r="K2700" t="s">
        <v>17834</v>
      </c>
      <c r="L2700" s="66">
        <v>97</v>
      </c>
      <c r="M2700" s="66">
        <v>0</v>
      </c>
      <c r="N2700" t="s">
        <v>160</v>
      </c>
      <c r="O2700" t="s">
        <v>5844</v>
      </c>
      <c r="P2700" t="s">
        <v>41</v>
      </c>
      <c r="Q2700" t="s">
        <v>6479</v>
      </c>
      <c r="R2700" t="s">
        <v>12921</v>
      </c>
      <c r="S2700" t="s">
        <v>12922</v>
      </c>
      <c r="T2700" t="s">
        <v>160</v>
      </c>
      <c r="U2700" s="57">
        <v>46064</v>
      </c>
      <c r="V2700" s="57">
        <v>46160</v>
      </c>
      <c r="W2700" s="65">
        <f t="shared" si="42"/>
        <v>97</v>
      </c>
    </row>
    <row r="2701" spans="1:23" ht="13.5" x14ac:dyDescent="0.25">
      <c r="A2701" t="s">
        <v>4682</v>
      </c>
      <c r="B2701" s="57">
        <v>46097</v>
      </c>
      <c r="C2701" s="57">
        <v>46160</v>
      </c>
      <c r="D2701" t="s">
        <v>11676</v>
      </c>
      <c r="E2701" t="s">
        <v>9036</v>
      </c>
      <c r="F2701" t="s">
        <v>36</v>
      </c>
      <c r="G2701" t="s">
        <v>100</v>
      </c>
      <c r="H2701" t="s">
        <v>8869</v>
      </c>
      <c r="I2701" t="s">
        <v>39</v>
      </c>
      <c r="J2701" t="s">
        <v>17835</v>
      </c>
      <c r="K2701" t="s">
        <v>17834</v>
      </c>
      <c r="L2701" s="66">
        <v>64</v>
      </c>
      <c r="M2701" s="66">
        <v>0</v>
      </c>
      <c r="N2701" t="s">
        <v>8869</v>
      </c>
      <c r="O2701" t="s">
        <v>8821</v>
      </c>
      <c r="P2701" t="s">
        <v>11678</v>
      </c>
      <c r="Q2701" t="s">
        <v>11324</v>
      </c>
      <c r="R2701" t="s">
        <v>16242</v>
      </c>
      <c r="S2701" t="s">
        <v>16243</v>
      </c>
      <c r="T2701" t="s">
        <v>8869</v>
      </c>
      <c r="U2701" s="57">
        <v>46097</v>
      </c>
      <c r="V2701" s="57">
        <v>46160</v>
      </c>
      <c r="W2701" s="65">
        <f t="shared" si="42"/>
        <v>64</v>
      </c>
    </row>
    <row r="2702" spans="1:23" ht="13.5" x14ac:dyDescent="0.25">
      <c r="A2702" t="s">
        <v>1830</v>
      </c>
      <c r="B2702" s="57">
        <v>46146</v>
      </c>
      <c r="C2702" s="57">
        <v>46160</v>
      </c>
      <c r="D2702" t="s">
        <v>11676</v>
      </c>
      <c r="E2702" t="s">
        <v>1833</v>
      </c>
      <c r="F2702" t="s">
        <v>36</v>
      </c>
      <c r="G2702" t="s">
        <v>59</v>
      </c>
      <c r="H2702" t="s">
        <v>38</v>
      </c>
      <c r="I2702" t="s">
        <v>39</v>
      </c>
      <c r="J2702" t="s">
        <v>17833</v>
      </c>
      <c r="K2702" t="s">
        <v>17834</v>
      </c>
      <c r="L2702" s="66">
        <v>15</v>
      </c>
      <c r="M2702" s="66">
        <v>0</v>
      </c>
      <c r="N2702" t="s">
        <v>38</v>
      </c>
      <c r="O2702" t="s">
        <v>1815</v>
      </c>
      <c r="P2702" t="s">
        <v>41</v>
      </c>
      <c r="Q2702" t="s">
        <v>1855</v>
      </c>
      <c r="R2702" t="s">
        <v>13879</v>
      </c>
      <c r="S2702" t="s">
        <v>13880</v>
      </c>
      <c r="T2702" t="s">
        <v>38</v>
      </c>
      <c r="U2702" s="57">
        <v>46146</v>
      </c>
      <c r="V2702" s="57">
        <v>46160</v>
      </c>
      <c r="W2702" s="65">
        <f t="shared" si="42"/>
        <v>15</v>
      </c>
    </row>
    <row r="2703" spans="1:23" ht="13.5" x14ac:dyDescent="0.25">
      <c r="A2703" t="s">
        <v>3833</v>
      </c>
      <c r="B2703" s="57">
        <v>46158</v>
      </c>
      <c r="C2703" s="57">
        <v>46160</v>
      </c>
      <c r="D2703" t="s">
        <v>11676</v>
      </c>
      <c r="E2703" t="s">
        <v>17449</v>
      </c>
      <c r="F2703" t="s">
        <v>36</v>
      </c>
      <c r="G2703" t="s">
        <v>96</v>
      </c>
      <c r="H2703" t="s">
        <v>831</v>
      </c>
      <c r="I2703" t="s">
        <v>39</v>
      </c>
      <c r="J2703" t="s">
        <v>17833</v>
      </c>
      <c r="K2703" t="s">
        <v>17834</v>
      </c>
      <c r="L2703" s="66">
        <v>3</v>
      </c>
      <c r="M2703" s="66">
        <v>0</v>
      </c>
      <c r="N2703" t="s">
        <v>832</v>
      </c>
      <c r="O2703" t="s">
        <v>4840</v>
      </c>
      <c r="P2703" t="s">
        <v>41</v>
      </c>
      <c r="Q2703" t="s">
        <v>4985</v>
      </c>
      <c r="R2703" t="s">
        <v>12815</v>
      </c>
      <c r="S2703" t="s">
        <v>12816</v>
      </c>
      <c r="T2703" t="s">
        <v>832</v>
      </c>
      <c r="U2703" s="57">
        <v>46158</v>
      </c>
      <c r="V2703" s="57">
        <v>46160</v>
      </c>
      <c r="W2703" s="65">
        <f t="shared" si="42"/>
        <v>3</v>
      </c>
    </row>
    <row r="2704" spans="1:23" ht="13.5" x14ac:dyDescent="0.25">
      <c r="A2704" t="s">
        <v>7681</v>
      </c>
      <c r="B2704" s="57">
        <v>46159</v>
      </c>
      <c r="C2704" s="57">
        <v>46160</v>
      </c>
      <c r="D2704" t="s">
        <v>11676</v>
      </c>
      <c r="E2704" t="s">
        <v>11618</v>
      </c>
      <c r="F2704" t="s">
        <v>36</v>
      </c>
      <c r="G2704" t="s">
        <v>7580</v>
      </c>
      <c r="H2704" t="s">
        <v>7513</v>
      </c>
      <c r="I2704" t="s">
        <v>39</v>
      </c>
      <c r="J2704" t="s">
        <v>18361</v>
      </c>
      <c r="K2704" t="s">
        <v>18362</v>
      </c>
      <c r="L2704" s="66">
        <v>2</v>
      </c>
      <c r="M2704" s="66">
        <v>0</v>
      </c>
      <c r="N2704" t="s">
        <v>7554</v>
      </c>
      <c r="O2704" t="s">
        <v>7555</v>
      </c>
      <c r="P2704" t="s">
        <v>7061</v>
      </c>
      <c r="Q2704" t="s">
        <v>224</v>
      </c>
      <c r="R2704"/>
      <c r="S2704"/>
      <c r="T2704"/>
      <c r="U2704" s="57">
        <v>46159</v>
      </c>
      <c r="V2704" s="57">
        <v>46160</v>
      </c>
      <c r="W2704" s="65">
        <f t="shared" si="42"/>
        <v>2</v>
      </c>
    </row>
    <row r="2705" spans="1:23" ht="13.5" x14ac:dyDescent="0.25">
      <c r="A2705" t="s">
        <v>3458</v>
      </c>
      <c r="B2705" s="57">
        <v>46023</v>
      </c>
      <c r="C2705" s="57">
        <v>46161</v>
      </c>
      <c r="D2705" t="s">
        <v>11676</v>
      </c>
      <c r="E2705" t="s">
        <v>3459</v>
      </c>
      <c r="F2705" t="s">
        <v>36</v>
      </c>
      <c r="G2705" t="s">
        <v>37</v>
      </c>
      <c r="H2705" t="s">
        <v>38</v>
      </c>
      <c r="I2705" t="s">
        <v>39</v>
      </c>
      <c r="J2705" t="s">
        <v>17833</v>
      </c>
      <c r="K2705" t="s">
        <v>17834</v>
      </c>
      <c r="L2705" s="66">
        <v>139</v>
      </c>
      <c r="M2705" s="66">
        <v>0</v>
      </c>
      <c r="N2705" t="s">
        <v>38</v>
      </c>
      <c r="O2705" t="s">
        <v>3455</v>
      </c>
      <c r="P2705" t="s">
        <v>41</v>
      </c>
      <c r="Q2705" t="s">
        <v>3464</v>
      </c>
      <c r="R2705" t="s">
        <v>15191</v>
      </c>
      <c r="S2705" t="s">
        <v>15192</v>
      </c>
      <c r="T2705" t="s">
        <v>38</v>
      </c>
      <c r="U2705" s="57">
        <v>46023</v>
      </c>
      <c r="V2705" s="57">
        <v>46161</v>
      </c>
      <c r="W2705" s="65">
        <f t="shared" si="42"/>
        <v>139</v>
      </c>
    </row>
    <row r="2706" spans="1:23" ht="13.5" x14ac:dyDescent="0.25">
      <c r="A2706" t="s">
        <v>8630</v>
      </c>
      <c r="B2706" s="57">
        <v>46023</v>
      </c>
      <c r="C2706" s="57">
        <v>46161</v>
      </c>
      <c r="D2706" t="s">
        <v>11676</v>
      </c>
      <c r="E2706" t="s">
        <v>8631</v>
      </c>
      <c r="F2706" t="s">
        <v>36</v>
      </c>
      <c r="G2706" t="s">
        <v>44</v>
      </c>
      <c r="H2706" t="s">
        <v>45</v>
      </c>
      <c r="I2706" t="s">
        <v>39</v>
      </c>
      <c r="J2706" t="s">
        <v>17572</v>
      </c>
      <c r="K2706" t="s">
        <v>17573</v>
      </c>
      <c r="L2706" s="66">
        <v>139</v>
      </c>
      <c r="M2706" s="66">
        <v>0</v>
      </c>
      <c r="N2706" t="s">
        <v>46</v>
      </c>
      <c r="O2706" t="s">
        <v>8566</v>
      </c>
      <c r="P2706" t="s">
        <v>11677</v>
      </c>
      <c r="Q2706" t="s">
        <v>224</v>
      </c>
      <c r="R2706"/>
      <c r="S2706"/>
      <c r="T2706"/>
      <c r="U2706" s="57">
        <v>46023</v>
      </c>
      <c r="V2706" s="57">
        <v>46161</v>
      </c>
      <c r="W2706" s="65">
        <f t="shared" si="42"/>
        <v>139</v>
      </c>
    </row>
    <row r="2707" spans="1:23" ht="13.5" x14ac:dyDescent="0.25">
      <c r="A2707" t="s">
        <v>8711</v>
      </c>
      <c r="B2707" s="57">
        <v>46023</v>
      </c>
      <c r="C2707" s="57">
        <v>46161</v>
      </c>
      <c r="D2707" t="s">
        <v>11676</v>
      </c>
      <c r="E2707" t="s">
        <v>8712</v>
      </c>
      <c r="F2707" t="s">
        <v>36</v>
      </c>
      <c r="G2707" t="s">
        <v>799</v>
      </c>
      <c r="H2707" t="s">
        <v>45</v>
      </c>
      <c r="I2707" t="s">
        <v>39</v>
      </c>
      <c r="J2707" t="s">
        <v>17833</v>
      </c>
      <c r="K2707" t="s">
        <v>17834</v>
      </c>
      <c r="L2707" s="66">
        <v>139</v>
      </c>
      <c r="M2707" s="66">
        <v>0</v>
      </c>
      <c r="N2707" t="s">
        <v>46</v>
      </c>
      <c r="O2707" t="s">
        <v>8566</v>
      </c>
      <c r="P2707" t="s">
        <v>11677</v>
      </c>
      <c r="Q2707" t="s">
        <v>8630</v>
      </c>
      <c r="R2707" t="s">
        <v>11983</v>
      </c>
      <c r="S2707" t="s">
        <v>11984</v>
      </c>
      <c r="T2707" t="s">
        <v>46</v>
      </c>
      <c r="U2707" s="57">
        <v>46023</v>
      </c>
      <c r="V2707" s="57">
        <v>46161</v>
      </c>
      <c r="W2707" s="65">
        <f t="shared" si="42"/>
        <v>139</v>
      </c>
    </row>
    <row r="2708" spans="1:23" ht="13.5" x14ac:dyDescent="0.25">
      <c r="A2708" t="s">
        <v>198</v>
      </c>
      <c r="B2708" s="57">
        <v>46047</v>
      </c>
      <c r="C2708" s="57">
        <v>46161</v>
      </c>
      <c r="D2708" t="s">
        <v>11676</v>
      </c>
      <c r="E2708" t="s">
        <v>3137</v>
      </c>
      <c r="F2708" t="s">
        <v>36</v>
      </c>
      <c r="G2708" t="s">
        <v>37</v>
      </c>
      <c r="H2708" t="s">
        <v>38</v>
      </c>
      <c r="I2708" t="s">
        <v>39</v>
      </c>
      <c r="J2708" t="s">
        <v>17833</v>
      </c>
      <c r="K2708" t="s">
        <v>17834</v>
      </c>
      <c r="L2708" s="66">
        <v>115</v>
      </c>
      <c r="M2708" s="66">
        <v>0</v>
      </c>
      <c r="N2708" t="s">
        <v>38</v>
      </c>
      <c r="O2708" t="s">
        <v>3107</v>
      </c>
      <c r="P2708" t="s">
        <v>41</v>
      </c>
      <c r="Q2708" t="s">
        <v>10781</v>
      </c>
      <c r="R2708" t="s">
        <v>16238</v>
      </c>
      <c r="S2708" t="s">
        <v>16239</v>
      </c>
      <c r="T2708" t="s">
        <v>38</v>
      </c>
      <c r="U2708" s="57">
        <v>46047</v>
      </c>
      <c r="V2708" s="57">
        <v>46161</v>
      </c>
      <c r="W2708" s="65">
        <f t="shared" si="42"/>
        <v>115</v>
      </c>
    </row>
    <row r="2709" spans="1:23" ht="13.5" x14ac:dyDescent="0.25">
      <c r="A2709" t="s">
        <v>6927</v>
      </c>
      <c r="B2709" s="57">
        <v>46051</v>
      </c>
      <c r="C2709" s="57">
        <v>46161</v>
      </c>
      <c r="D2709" t="s">
        <v>11676</v>
      </c>
      <c r="E2709" t="s">
        <v>6929</v>
      </c>
      <c r="F2709" t="s">
        <v>36</v>
      </c>
      <c r="G2709" t="s">
        <v>59</v>
      </c>
      <c r="H2709" t="s">
        <v>6925</v>
      </c>
      <c r="I2709" t="s">
        <v>39</v>
      </c>
      <c r="J2709" t="s">
        <v>17833</v>
      </c>
      <c r="K2709" t="s">
        <v>17834</v>
      </c>
      <c r="L2709" s="66">
        <v>111</v>
      </c>
      <c r="M2709" s="66">
        <v>0</v>
      </c>
      <c r="N2709" t="s">
        <v>6926</v>
      </c>
      <c r="O2709" t="s">
        <v>6921</v>
      </c>
      <c r="P2709" t="s">
        <v>11679</v>
      </c>
      <c r="Q2709" t="s">
        <v>6942</v>
      </c>
      <c r="R2709" t="s">
        <v>12827</v>
      </c>
      <c r="S2709" t="s">
        <v>12828</v>
      </c>
      <c r="T2709" t="s">
        <v>6926</v>
      </c>
      <c r="U2709" s="57">
        <v>46051</v>
      </c>
      <c r="V2709" s="57">
        <v>46161</v>
      </c>
      <c r="W2709" s="65">
        <f t="shared" si="42"/>
        <v>111</v>
      </c>
    </row>
    <row r="2710" spans="1:23" ht="13.5" x14ac:dyDescent="0.25">
      <c r="A2710" t="s">
        <v>1141</v>
      </c>
      <c r="B2710" s="57">
        <v>46080</v>
      </c>
      <c r="C2710" s="57">
        <v>46161</v>
      </c>
      <c r="D2710" t="s">
        <v>11676</v>
      </c>
      <c r="E2710" t="s">
        <v>1142</v>
      </c>
      <c r="F2710" t="s">
        <v>36</v>
      </c>
      <c r="G2710" t="s">
        <v>37</v>
      </c>
      <c r="H2710" t="s">
        <v>1138</v>
      </c>
      <c r="I2710" t="s">
        <v>39</v>
      </c>
      <c r="J2710" t="s">
        <v>17833</v>
      </c>
      <c r="K2710" t="s">
        <v>17834</v>
      </c>
      <c r="L2710" s="66">
        <v>82</v>
      </c>
      <c r="M2710" s="66">
        <v>0</v>
      </c>
      <c r="N2710" t="s">
        <v>1138</v>
      </c>
      <c r="O2710" t="s">
        <v>965</v>
      </c>
      <c r="P2710" t="s">
        <v>41</v>
      </c>
      <c r="Q2710" t="s">
        <v>1143</v>
      </c>
      <c r="R2710" t="s">
        <v>13449</v>
      </c>
      <c r="S2710" t="s">
        <v>13450</v>
      </c>
      <c r="T2710" t="s">
        <v>1138</v>
      </c>
      <c r="U2710" s="57">
        <v>46080</v>
      </c>
      <c r="V2710" s="57">
        <v>46161</v>
      </c>
      <c r="W2710" s="65">
        <f t="shared" si="42"/>
        <v>82</v>
      </c>
    </row>
    <row r="2711" spans="1:23" ht="13.5" x14ac:dyDescent="0.25">
      <c r="A2711" t="s">
        <v>9504</v>
      </c>
      <c r="B2711" s="57">
        <v>46087</v>
      </c>
      <c r="C2711" s="57">
        <v>46161</v>
      </c>
      <c r="D2711" t="s">
        <v>11676</v>
      </c>
      <c r="E2711" t="s">
        <v>9507</v>
      </c>
      <c r="F2711" t="s">
        <v>36</v>
      </c>
      <c r="G2711" t="s">
        <v>37</v>
      </c>
      <c r="H2711" t="s">
        <v>9426</v>
      </c>
      <c r="I2711" t="s">
        <v>39</v>
      </c>
      <c r="J2711" t="s">
        <v>17833</v>
      </c>
      <c r="K2711" t="s">
        <v>17834</v>
      </c>
      <c r="L2711" s="66">
        <v>75</v>
      </c>
      <c r="M2711" s="66">
        <v>0</v>
      </c>
      <c r="N2711" t="s">
        <v>9427</v>
      </c>
      <c r="O2711" t="s">
        <v>9428</v>
      </c>
      <c r="P2711" t="s">
        <v>11678</v>
      </c>
      <c r="Q2711" t="s">
        <v>9451</v>
      </c>
      <c r="R2711" t="s">
        <v>13367</v>
      </c>
      <c r="S2711" t="s">
        <v>13368</v>
      </c>
      <c r="T2711" t="s">
        <v>9427</v>
      </c>
      <c r="U2711" s="57">
        <v>46087</v>
      </c>
      <c r="V2711" s="57">
        <v>46161</v>
      </c>
      <c r="W2711" s="65">
        <f t="shared" si="42"/>
        <v>75</v>
      </c>
    </row>
    <row r="2712" spans="1:23" ht="13.5" x14ac:dyDescent="0.25">
      <c r="A2712" t="s">
        <v>5405</v>
      </c>
      <c r="B2712" s="57">
        <v>46102</v>
      </c>
      <c r="C2712" s="57">
        <v>46161</v>
      </c>
      <c r="D2712" t="s">
        <v>11676</v>
      </c>
      <c r="E2712" t="s">
        <v>5407</v>
      </c>
      <c r="F2712" t="s">
        <v>36</v>
      </c>
      <c r="G2712" t="s">
        <v>37</v>
      </c>
      <c r="H2712" t="s">
        <v>159</v>
      </c>
      <c r="I2712" t="s">
        <v>39</v>
      </c>
      <c r="J2712" t="s">
        <v>17833</v>
      </c>
      <c r="K2712" t="s">
        <v>17834</v>
      </c>
      <c r="L2712" s="66">
        <v>60</v>
      </c>
      <c r="M2712" s="66">
        <v>0</v>
      </c>
      <c r="N2712" t="s">
        <v>160</v>
      </c>
      <c r="O2712" t="s">
        <v>5344</v>
      </c>
      <c r="P2712" t="s">
        <v>41</v>
      </c>
      <c r="Q2712" t="s">
        <v>11100</v>
      </c>
      <c r="R2712" t="s">
        <v>13956</v>
      </c>
      <c r="S2712" t="s">
        <v>13957</v>
      </c>
      <c r="T2712" t="s">
        <v>160</v>
      </c>
      <c r="U2712" s="57">
        <v>46102</v>
      </c>
      <c r="V2712" s="57">
        <v>46161</v>
      </c>
      <c r="W2712" s="65">
        <f t="shared" si="42"/>
        <v>60</v>
      </c>
    </row>
    <row r="2713" spans="1:23" ht="13.5" x14ac:dyDescent="0.25">
      <c r="A2713" t="s">
        <v>9591</v>
      </c>
      <c r="B2713" s="57">
        <v>46147</v>
      </c>
      <c r="C2713" s="57">
        <v>46161</v>
      </c>
      <c r="D2713" t="s">
        <v>11676</v>
      </c>
      <c r="E2713" t="s">
        <v>10154</v>
      </c>
      <c r="F2713" t="s">
        <v>36</v>
      </c>
      <c r="G2713" t="s">
        <v>37</v>
      </c>
      <c r="H2713" t="s">
        <v>45</v>
      </c>
      <c r="I2713" t="s">
        <v>39</v>
      </c>
      <c r="J2713" t="s">
        <v>17833</v>
      </c>
      <c r="K2713" t="s">
        <v>17834</v>
      </c>
      <c r="L2713" s="66">
        <v>15</v>
      </c>
      <c r="M2713" s="66">
        <v>0</v>
      </c>
      <c r="N2713" t="s">
        <v>46</v>
      </c>
      <c r="O2713" t="s">
        <v>10143</v>
      </c>
      <c r="P2713" t="s">
        <v>10121</v>
      </c>
      <c r="Q2713" t="s">
        <v>10159</v>
      </c>
      <c r="R2713" t="s">
        <v>12295</v>
      </c>
      <c r="S2713" t="s">
        <v>12296</v>
      </c>
      <c r="T2713" t="s">
        <v>46</v>
      </c>
      <c r="U2713" s="57">
        <v>46147</v>
      </c>
      <c r="V2713" s="57">
        <v>46161</v>
      </c>
      <c r="W2713" s="65">
        <f t="shared" si="42"/>
        <v>15</v>
      </c>
    </row>
    <row r="2714" spans="1:23" ht="13.5" x14ac:dyDescent="0.25">
      <c r="A2714" t="s">
        <v>9629</v>
      </c>
      <c r="B2714" s="57">
        <v>46148</v>
      </c>
      <c r="C2714" s="57">
        <v>46161</v>
      </c>
      <c r="D2714" t="s">
        <v>11676</v>
      </c>
      <c r="E2714" t="s">
        <v>9633</v>
      </c>
      <c r="F2714" t="s">
        <v>36</v>
      </c>
      <c r="G2714" t="s">
        <v>37</v>
      </c>
      <c r="H2714" t="s">
        <v>9426</v>
      </c>
      <c r="I2714" t="s">
        <v>39</v>
      </c>
      <c r="J2714" t="s">
        <v>17833</v>
      </c>
      <c r="K2714" t="s">
        <v>17834</v>
      </c>
      <c r="L2714" s="66">
        <v>14</v>
      </c>
      <c r="M2714" s="66">
        <v>0</v>
      </c>
      <c r="N2714" t="s">
        <v>9427</v>
      </c>
      <c r="O2714" t="s">
        <v>9428</v>
      </c>
      <c r="P2714" t="s">
        <v>11678</v>
      </c>
      <c r="Q2714" t="s">
        <v>10004</v>
      </c>
      <c r="R2714" t="s">
        <v>12679</v>
      </c>
      <c r="S2714" t="s">
        <v>12680</v>
      </c>
      <c r="T2714" t="s">
        <v>9427</v>
      </c>
      <c r="U2714" s="57">
        <v>46148</v>
      </c>
      <c r="V2714" s="57">
        <v>46161</v>
      </c>
      <c r="W2714" s="65">
        <f t="shared" si="42"/>
        <v>14</v>
      </c>
    </row>
    <row r="2715" spans="1:23" ht="13.5" x14ac:dyDescent="0.25">
      <c r="A2715" t="s">
        <v>7200</v>
      </c>
      <c r="B2715" s="57">
        <v>46153</v>
      </c>
      <c r="C2715" s="57">
        <v>46161</v>
      </c>
      <c r="D2715" t="s">
        <v>11676</v>
      </c>
      <c r="E2715" t="s">
        <v>8636</v>
      </c>
      <c r="F2715" t="s">
        <v>36</v>
      </c>
      <c r="G2715" t="s">
        <v>37</v>
      </c>
      <c r="H2715" t="s">
        <v>45</v>
      </c>
      <c r="I2715" t="s">
        <v>39</v>
      </c>
      <c r="J2715" t="s">
        <v>17833</v>
      </c>
      <c r="K2715" t="s">
        <v>17834</v>
      </c>
      <c r="L2715" s="66">
        <v>9</v>
      </c>
      <c r="M2715" s="66">
        <v>0</v>
      </c>
      <c r="N2715" t="s">
        <v>46</v>
      </c>
      <c r="O2715" t="s">
        <v>8566</v>
      </c>
      <c r="P2715" t="s">
        <v>11677</v>
      </c>
      <c r="Q2715" t="s">
        <v>8600</v>
      </c>
      <c r="R2715" t="s">
        <v>12231</v>
      </c>
      <c r="S2715" t="s">
        <v>12232</v>
      </c>
      <c r="T2715" t="s">
        <v>46</v>
      </c>
      <c r="U2715" s="57">
        <v>46153</v>
      </c>
      <c r="V2715" s="57">
        <v>46161</v>
      </c>
      <c r="W2715" s="65">
        <f t="shared" si="42"/>
        <v>9</v>
      </c>
    </row>
    <row r="2716" spans="1:23" ht="13.5" x14ac:dyDescent="0.25">
      <c r="A2716" t="s">
        <v>10157</v>
      </c>
      <c r="B2716" s="57">
        <v>46023</v>
      </c>
      <c r="C2716" s="57">
        <v>46162</v>
      </c>
      <c r="D2716" t="s">
        <v>11676</v>
      </c>
      <c r="E2716" t="s">
        <v>10158</v>
      </c>
      <c r="F2716" t="s">
        <v>36</v>
      </c>
      <c r="G2716" t="s">
        <v>44</v>
      </c>
      <c r="H2716" t="s">
        <v>45</v>
      </c>
      <c r="I2716" t="s">
        <v>39</v>
      </c>
      <c r="J2716" t="s">
        <v>17572</v>
      </c>
      <c r="K2716" t="s">
        <v>17573</v>
      </c>
      <c r="L2716" s="66">
        <v>140</v>
      </c>
      <c r="M2716" s="66">
        <v>0</v>
      </c>
      <c r="N2716" t="s">
        <v>46</v>
      </c>
      <c r="O2716" t="s">
        <v>10143</v>
      </c>
      <c r="P2716" t="s">
        <v>10121</v>
      </c>
      <c r="Q2716" t="s">
        <v>224</v>
      </c>
      <c r="R2716"/>
      <c r="S2716"/>
      <c r="T2716"/>
      <c r="U2716" s="57">
        <v>46023</v>
      </c>
      <c r="V2716" s="57">
        <v>46162</v>
      </c>
      <c r="W2716" s="65">
        <f t="shared" si="42"/>
        <v>140</v>
      </c>
    </row>
    <row r="2717" spans="1:23" ht="13.5" x14ac:dyDescent="0.25">
      <c r="A2717" t="s">
        <v>3568</v>
      </c>
      <c r="B2717" s="57">
        <v>46118</v>
      </c>
      <c r="C2717" s="57">
        <v>46162</v>
      </c>
      <c r="D2717" t="s">
        <v>11676</v>
      </c>
      <c r="E2717" t="s">
        <v>3569</v>
      </c>
      <c r="F2717" t="s">
        <v>36</v>
      </c>
      <c r="G2717" t="s">
        <v>37</v>
      </c>
      <c r="H2717" t="s">
        <v>159</v>
      </c>
      <c r="I2717" t="s">
        <v>39</v>
      </c>
      <c r="J2717" t="s">
        <v>17833</v>
      </c>
      <c r="K2717" t="s">
        <v>17834</v>
      </c>
      <c r="L2717" s="66">
        <v>45</v>
      </c>
      <c r="M2717" s="66">
        <v>0</v>
      </c>
      <c r="N2717" t="s">
        <v>160</v>
      </c>
      <c r="O2717" t="s">
        <v>3545</v>
      </c>
      <c r="P2717" t="s">
        <v>41</v>
      </c>
      <c r="Q2717" t="s">
        <v>10847</v>
      </c>
      <c r="R2717" t="s">
        <v>16791</v>
      </c>
      <c r="S2717" t="s">
        <v>16792</v>
      </c>
      <c r="T2717" t="s">
        <v>160</v>
      </c>
      <c r="U2717" s="57">
        <v>46118</v>
      </c>
      <c r="V2717" s="57">
        <v>46162</v>
      </c>
      <c r="W2717" s="65">
        <f t="shared" si="42"/>
        <v>45</v>
      </c>
    </row>
    <row r="2718" spans="1:23" ht="13.5" x14ac:dyDescent="0.25">
      <c r="A2718" t="s">
        <v>658</v>
      </c>
      <c r="B2718" s="57">
        <v>46143</v>
      </c>
      <c r="C2718" s="57">
        <v>46162</v>
      </c>
      <c r="D2718" t="s">
        <v>11676</v>
      </c>
      <c r="E2718" t="s">
        <v>4083</v>
      </c>
      <c r="F2718" t="s">
        <v>36</v>
      </c>
      <c r="G2718" t="s">
        <v>37</v>
      </c>
      <c r="H2718" t="s">
        <v>38</v>
      </c>
      <c r="I2718" t="s">
        <v>39</v>
      </c>
      <c r="J2718" t="s">
        <v>17833</v>
      </c>
      <c r="K2718" t="s">
        <v>17834</v>
      </c>
      <c r="L2718" s="66">
        <v>20</v>
      </c>
      <c r="M2718" s="66">
        <v>0</v>
      </c>
      <c r="N2718" t="s">
        <v>38</v>
      </c>
      <c r="O2718" t="s">
        <v>3979</v>
      </c>
      <c r="P2718" t="s">
        <v>41</v>
      </c>
      <c r="Q2718" t="s">
        <v>3990</v>
      </c>
      <c r="R2718" t="s">
        <v>12015</v>
      </c>
      <c r="S2718" t="s">
        <v>12016</v>
      </c>
      <c r="T2718" t="s">
        <v>38</v>
      </c>
      <c r="U2718" s="57">
        <v>46143</v>
      </c>
      <c r="V2718" s="57">
        <v>46162</v>
      </c>
      <c r="W2718" s="65">
        <f t="shared" si="42"/>
        <v>20</v>
      </c>
    </row>
    <row r="2719" spans="1:23" ht="13.5" x14ac:dyDescent="0.25">
      <c r="A2719" t="s">
        <v>2823</v>
      </c>
      <c r="B2719" s="57">
        <v>46150</v>
      </c>
      <c r="C2719" s="57">
        <v>46162</v>
      </c>
      <c r="D2719" t="s">
        <v>11676</v>
      </c>
      <c r="E2719" t="s">
        <v>9581</v>
      </c>
      <c r="F2719" t="s">
        <v>36</v>
      </c>
      <c r="G2719" t="s">
        <v>37</v>
      </c>
      <c r="H2719" t="s">
        <v>9426</v>
      </c>
      <c r="I2719" t="s">
        <v>39</v>
      </c>
      <c r="J2719" t="s">
        <v>17833</v>
      </c>
      <c r="K2719" t="s">
        <v>17834</v>
      </c>
      <c r="L2719" s="66">
        <v>13</v>
      </c>
      <c r="M2719" s="66">
        <v>0</v>
      </c>
      <c r="N2719" t="s">
        <v>9427</v>
      </c>
      <c r="O2719" t="s">
        <v>9428</v>
      </c>
      <c r="P2719" t="s">
        <v>11678</v>
      </c>
      <c r="Q2719" t="s">
        <v>9693</v>
      </c>
      <c r="R2719" t="s">
        <v>12493</v>
      </c>
      <c r="S2719" t="s">
        <v>12494</v>
      </c>
      <c r="T2719" t="s">
        <v>9427</v>
      </c>
      <c r="U2719" s="57">
        <v>46150</v>
      </c>
      <c r="V2719" s="57">
        <v>46162</v>
      </c>
      <c r="W2719" s="65">
        <f t="shared" si="42"/>
        <v>13</v>
      </c>
    </row>
    <row r="2720" spans="1:23" ht="13.5" x14ac:dyDescent="0.25">
      <c r="A2720" t="s">
        <v>7723</v>
      </c>
      <c r="B2720" s="57">
        <v>46161</v>
      </c>
      <c r="C2720" s="57">
        <v>46162</v>
      </c>
      <c r="D2720" t="s">
        <v>11676</v>
      </c>
      <c r="E2720" t="s">
        <v>11622</v>
      </c>
      <c r="F2720" t="s">
        <v>36</v>
      </c>
      <c r="G2720" t="s">
        <v>7580</v>
      </c>
      <c r="H2720" t="s">
        <v>7513</v>
      </c>
      <c r="I2720" t="s">
        <v>39</v>
      </c>
      <c r="J2720" t="s">
        <v>18361</v>
      </c>
      <c r="K2720" t="s">
        <v>18362</v>
      </c>
      <c r="L2720" s="66">
        <v>2</v>
      </c>
      <c r="M2720" s="66">
        <v>0</v>
      </c>
      <c r="N2720" t="s">
        <v>7554</v>
      </c>
      <c r="O2720" t="s">
        <v>7555</v>
      </c>
      <c r="P2720" t="s">
        <v>7061</v>
      </c>
      <c r="Q2720" t="s">
        <v>224</v>
      </c>
      <c r="R2720"/>
      <c r="S2720"/>
      <c r="T2720"/>
      <c r="U2720" s="57">
        <v>46161</v>
      </c>
      <c r="V2720" s="57">
        <v>46162</v>
      </c>
      <c r="W2720" s="65">
        <f t="shared" si="42"/>
        <v>2</v>
      </c>
    </row>
    <row r="2721" spans="1:23" ht="13.5" x14ac:dyDescent="0.25">
      <c r="A2721" t="s">
        <v>2241</v>
      </c>
      <c r="B2721" s="57">
        <v>46023</v>
      </c>
      <c r="C2721" s="57">
        <v>46163</v>
      </c>
      <c r="D2721" t="s">
        <v>11676</v>
      </c>
      <c r="E2721" t="s">
        <v>2242</v>
      </c>
      <c r="F2721" t="s">
        <v>36</v>
      </c>
      <c r="G2721" t="s">
        <v>37</v>
      </c>
      <c r="H2721" t="s">
        <v>38</v>
      </c>
      <c r="I2721" t="s">
        <v>39</v>
      </c>
      <c r="J2721" t="s">
        <v>17833</v>
      </c>
      <c r="K2721" t="s">
        <v>17834</v>
      </c>
      <c r="L2721" s="66">
        <v>141</v>
      </c>
      <c r="M2721" s="66">
        <v>0</v>
      </c>
      <c r="N2721" t="s">
        <v>38</v>
      </c>
      <c r="O2721" t="s">
        <v>2222</v>
      </c>
      <c r="P2721" t="s">
        <v>41</v>
      </c>
      <c r="Q2721" t="s">
        <v>2223</v>
      </c>
      <c r="R2721" t="s">
        <v>12061</v>
      </c>
      <c r="S2721" t="s">
        <v>12062</v>
      </c>
      <c r="T2721" t="s">
        <v>38</v>
      </c>
      <c r="U2721" s="57">
        <v>46023</v>
      </c>
      <c r="V2721" s="57">
        <v>46163</v>
      </c>
      <c r="W2721" s="65">
        <f t="shared" si="42"/>
        <v>141</v>
      </c>
    </row>
    <row r="2722" spans="1:23" ht="13.5" x14ac:dyDescent="0.25">
      <c r="A2722" t="s">
        <v>3508</v>
      </c>
      <c r="B2722" s="57">
        <v>46023</v>
      </c>
      <c r="C2722" s="57">
        <v>46163</v>
      </c>
      <c r="D2722" t="s">
        <v>11676</v>
      </c>
      <c r="E2722" t="s">
        <v>3509</v>
      </c>
      <c r="F2722" t="s">
        <v>36</v>
      </c>
      <c r="G2722" t="s">
        <v>37</v>
      </c>
      <c r="H2722" t="s">
        <v>38</v>
      </c>
      <c r="I2722" t="s">
        <v>39</v>
      </c>
      <c r="J2722" t="s">
        <v>17833</v>
      </c>
      <c r="K2722" t="s">
        <v>17834</v>
      </c>
      <c r="L2722" s="66">
        <v>141</v>
      </c>
      <c r="M2722" s="66">
        <v>0</v>
      </c>
      <c r="N2722" t="s">
        <v>38</v>
      </c>
      <c r="O2722" t="s">
        <v>3496</v>
      </c>
      <c r="P2722" t="s">
        <v>41</v>
      </c>
      <c r="Q2722" t="s">
        <v>10841</v>
      </c>
      <c r="R2722" t="s">
        <v>15197</v>
      </c>
      <c r="S2722" t="s">
        <v>15198</v>
      </c>
      <c r="T2722" t="s">
        <v>38</v>
      </c>
      <c r="U2722" s="57">
        <v>46023</v>
      </c>
      <c r="V2722" s="57">
        <v>46163</v>
      </c>
      <c r="W2722" s="65">
        <f t="shared" si="42"/>
        <v>141</v>
      </c>
    </row>
    <row r="2723" spans="1:23" ht="13.5" x14ac:dyDescent="0.25">
      <c r="A2723" t="s">
        <v>4230</v>
      </c>
      <c r="B2723" s="57">
        <v>46023</v>
      </c>
      <c r="C2723" s="57">
        <v>46163</v>
      </c>
      <c r="D2723" t="s">
        <v>11676</v>
      </c>
      <c r="E2723" t="s">
        <v>4231</v>
      </c>
      <c r="F2723" t="s">
        <v>36</v>
      </c>
      <c r="G2723" t="s">
        <v>37</v>
      </c>
      <c r="H2723" t="s">
        <v>38</v>
      </c>
      <c r="I2723" t="s">
        <v>39</v>
      </c>
      <c r="J2723" t="s">
        <v>17833</v>
      </c>
      <c r="K2723" t="s">
        <v>17834</v>
      </c>
      <c r="L2723" s="66">
        <v>141</v>
      </c>
      <c r="M2723" s="66">
        <v>0</v>
      </c>
      <c r="N2723" t="s">
        <v>38</v>
      </c>
      <c r="O2723" t="s">
        <v>3979</v>
      </c>
      <c r="P2723" t="s">
        <v>41</v>
      </c>
      <c r="Q2723" t="s">
        <v>10978</v>
      </c>
      <c r="R2723" t="s">
        <v>15193</v>
      </c>
      <c r="S2723" t="s">
        <v>15194</v>
      </c>
      <c r="T2723" t="s">
        <v>38</v>
      </c>
      <c r="U2723" s="57">
        <v>46023</v>
      </c>
      <c r="V2723" s="57">
        <v>46163</v>
      </c>
      <c r="W2723" s="65">
        <f t="shared" si="42"/>
        <v>141</v>
      </c>
    </row>
    <row r="2724" spans="1:23" ht="13.5" x14ac:dyDescent="0.25">
      <c r="A2724" t="s">
        <v>2287</v>
      </c>
      <c r="B2724" s="57">
        <v>46023</v>
      </c>
      <c r="C2724" s="57">
        <v>46163</v>
      </c>
      <c r="D2724" t="s">
        <v>11676</v>
      </c>
      <c r="E2724" t="s">
        <v>2288</v>
      </c>
      <c r="F2724" t="s">
        <v>171</v>
      </c>
      <c r="G2724" t="s">
        <v>172</v>
      </c>
      <c r="H2724" t="s">
        <v>159</v>
      </c>
      <c r="I2724" t="s">
        <v>39</v>
      </c>
      <c r="J2724" t="s">
        <v>18377</v>
      </c>
      <c r="K2724" t="s">
        <v>18378</v>
      </c>
      <c r="L2724" s="66">
        <v>141</v>
      </c>
      <c r="M2724" s="66">
        <v>0</v>
      </c>
      <c r="N2724" t="s">
        <v>160</v>
      </c>
      <c r="O2724" t="s">
        <v>2222</v>
      </c>
      <c r="P2724" t="s">
        <v>41</v>
      </c>
      <c r="Q2724" t="s">
        <v>2259</v>
      </c>
      <c r="R2724" t="s">
        <v>12195</v>
      </c>
      <c r="S2724" t="s">
        <v>12196</v>
      </c>
      <c r="T2724" t="s">
        <v>160</v>
      </c>
      <c r="U2724" s="57">
        <v>46023</v>
      </c>
      <c r="V2724" s="57">
        <v>46163</v>
      </c>
      <c r="W2724" s="65">
        <f t="shared" si="42"/>
        <v>141</v>
      </c>
    </row>
    <row r="2725" spans="1:23" ht="13.5" x14ac:dyDescent="0.25">
      <c r="A2725" t="s">
        <v>5795</v>
      </c>
      <c r="B2725" s="57">
        <v>46065</v>
      </c>
      <c r="C2725" s="57">
        <v>46163</v>
      </c>
      <c r="D2725" t="s">
        <v>11676</v>
      </c>
      <c r="E2725" t="s">
        <v>5797</v>
      </c>
      <c r="F2725" t="s">
        <v>36</v>
      </c>
      <c r="G2725" t="s">
        <v>1661</v>
      </c>
      <c r="H2725" t="s">
        <v>159</v>
      </c>
      <c r="I2725" t="s">
        <v>39</v>
      </c>
      <c r="J2725" t="s">
        <v>17833</v>
      </c>
      <c r="K2725" t="s">
        <v>17834</v>
      </c>
      <c r="L2725" s="66">
        <v>99</v>
      </c>
      <c r="M2725" s="66">
        <v>0</v>
      </c>
      <c r="N2725" t="s">
        <v>160</v>
      </c>
      <c r="O2725" t="s">
        <v>5767</v>
      </c>
      <c r="P2725" t="s">
        <v>41</v>
      </c>
      <c r="Q2725" t="s">
        <v>5822</v>
      </c>
      <c r="R2725" t="s">
        <v>13061</v>
      </c>
      <c r="S2725" t="s">
        <v>13062</v>
      </c>
      <c r="T2725" t="s">
        <v>1344</v>
      </c>
      <c r="U2725" s="57">
        <v>46065</v>
      </c>
      <c r="V2725" s="57">
        <v>46163</v>
      </c>
      <c r="W2725" s="65">
        <f t="shared" si="42"/>
        <v>99</v>
      </c>
    </row>
    <row r="2726" spans="1:23" ht="13.5" x14ac:dyDescent="0.25">
      <c r="A2726" t="s">
        <v>9435</v>
      </c>
      <c r="B2726" s="57">
        <v>46067</v>
      </c>
      <c r="C2726" s="57">
        <v>46163</v>
      </c>
      <c r="D2726" t="s">
        <v>11676</v>
      </c>
      <c r="E2726" t="s">
        <v>10056</v>
      </c>
      <c r="F2726" t="s">
        <v>36</v>
      </c>
      <c r="G2726" t="s">
        <v>37</v>
      </c>
      <c r="H2726" t="s">
        <v>9426</v>
      </c>
      <c r="I2726" t="s">
        <v>39</v>
      </c>
      <c r="J2726" t="s">
        <v>17833</v>
      </c>
      <c r="K2726" t="s">
        <v>17834</v>
      </c>
      <c r="L2726" s="66">
        <v>97</v>
      </c>
      <c r="M2726" s="66">
        <v>0</v>
      </c>
      <c r="N2726" t="s">
        <v>9427</v>
      </c>
      <c r="O2726" t="s">
        <v>10057</v>
      </c>
      <c r="P2726" t="s">
        <v>11678</v>
      </c>
      <c r="Q2726" t="s">
        <v>10080</v>
      </c>
      <c r="R2726" t="s">
        <v>12599</v>
      </c>
      <c r="S2726" t="s">
        <v>12600</v>
      </c>
      <c r="T2726" t="s">
        <v>9427</v>
      </c>
      <c r="U2726" s="57">
        <v>46067</v>
      </c>
      <c r="V2726" s="57">
        <v>46163</v>
      </c>
      <c r="W2726" s="65">
        <f t="shared" si="42"/>
        <v>97</v>
      </c>
    </row>
    <row r="2727" spans="1:23" ht="13.5" x14ac:dyDescent="0.25">
      <c r="A2727" t="s">
        <v>1357</v>
      </c>
      <c r="B2727" s="57">
        <v>46125</v>
      </c>
      <c r="C2727" s="57">
        <v>46163</v>
      </c>
      <c r="D2727" t="s">
        <v>11676</v>
      </c>
      <c r="E2727" t="s">
        <v>4700</v>
      </c>
      <c r="F2727" t="s">
        <v>36</v>
      </c>
      <c r="G2727" t="s">
        <v>37</v>
      </c>
      <c r="H2727" t="s">
        <v>159</v>
      </c>
      <c r="I2727" t="s">
        <v>39</v>
      </c>
      <c r="J2727" t="s">
        <v>17833</v>
      </c>
      <c r="K2727" t="s">
        <v>17834</v>
      </c>
      <c r="L2727" s="66">
        <v>39</v>
      </c>
      <c r="M2727" s="66">
        <v>0</v>
      </c>
      <c r="N2727" t="s">
        <v>160</v>
      </c>
      <c r="O2727" t="s">
        <v>4665</v>
      </c>
      <c r="P2727" t="s">
        <v>41</v>
      </c>
      <c r="Q2727" t="s">
        <v>11024</v>
      </c>
      <c r="R2727" t="s">
        <v>16821</v>
      </c>
      <c r="S2727" t="s">
        <v>16822</v>
      </c>
      <c r="T2727" t="s">
        <v>160</v>
      </c>
      <c r="U2727" s="57">
        <v>46125</v>
      </c>
      <c r="V2727" s="57">
        <v>46163</v>
      </c>
      <c r="W2727" s="65">
        <f t="shared" si="42"/>
        <v>39</v>
      </c>
    </row>
    <row r="2728" spans="1:23" ht="13.5" x14ac:dyDescent="0.25">
      <c r="A2728" t="s">
        <v>3595</v>
      </c>
      <c r="B2728" s="57">
        <v>46128</v>
      </c>
      <c r="C2728" s="57">
        <v>46163</v>
      </c>
      <c r="D2728" t="s">
        <v>11676</v>
      </c>
      <c r="E2728" t="s">
        <v>9563</v>
      </c>
      <c r="F2728" t="s">
        <v>36</v>
      </c>
      <c r="G2728" t="s">
        <v>37</v>
      </c>
      <c r="H2728" t="s">
        <v>9426</v>
      </c>
      <c r="I2728" t="s">
        <v>39</v>
      </c>
      <c r="J2728" t="s">
        <v>17833</v>
      </c>
      <c r="K2728" t="s">
        <v>17834</v>
      </c>
      <c r="L2728" s="66">
        <v>36</v>
      </c>
      <c r="M2728" s="66">
        <v>0</v>
      </c>
      <c r="N2728" t="s">
        <v>9427</v>
      </c>
      <c r="O2728" t="s">
        <v>9428</v>
      </c>
      <c r="P2728" t="s">
        <v>11678</v>
      </c>
      <c r="Q2728" t="s">
        <v>11427</v>
      </c>
      <c r="R2728" t="s">
        <v>16841</v>
      </c>
      <c r="S2728" t="s">
        <v>16842</v>
      </c>
      <c r="T2728" t="s">
        <v>9427</v>
      </c>
      <c r="U2728" s="57">
        <v>46128</v>
      </c>
      <c r="V2728" s="57">
        <v>46163</v>
      </c>
      <c r="W2728" s="65">
        <f t="shared" si="42"/>
        <v>36</v>
      </c>
    </row>
    <row r="2729" spans="1:23" ht="13.5" x14ac:dyDescent="0.25">
      <c r="A2729" t="s">
        <v>7694</v>
      </c>
      <c r="B2729" s="57">
        <v>46162</v>
      </c>
      <c r="C2729" s="57">
        <v>46163</v>
      </c>
      <c r="D2729" t="s">
        <v>11676</v>
      </c>
      <c r="E2729" t="s">
        <v>224</v>
      </c>
      <c r="F2729" t="s">
        <v>49</v>
      </c>
      <c r="G2729" t="s">
        <v>7580</v>
      </c>
      <c r="H2729" t="s">
        <v>7513</v>
      </c>
      <c r="I2729" t="s">
        <v>39</v>
      </c>
      <c r="J2729" t="s">
        <v>18363</v>
      </c>
      <c r="K2729" t="s">
        <v>18362</v>
      </c>
      <c r="L2729" s="66">
        <v>2</v>
      </c>
      <c r="M2729" s="66">
        <v>0</v>
      </c>
      <c r="N2729" t="s">
        <v>7554</v>
      </c>
      <c r="O2729" t="s">
        <v>7555</v>
      </c>
      <c r="P2729" t="s">
        <v>7061</v>
      </c>
      <c r="Q2729" t="s">
        <v>7574</v>
      </c>
      <c r="R2729" t="s">
        <v>15533</v>
      </c>
      <c r="S2729" t="s">
        <v>15534</v>
      </c>
      <c r="T2729" t="s">
        <v>7554</v>
      </c>
      <c r="U2729" s="57">
        <v>46162</v>
      </c>
      <c r="V2729" s="57">
        <v>46163</v>
      </c>
      <c r="W2729" s="65">
        <f t="shared" si="42"/>
        <v>2</v>
      </c>
    </row>
    <row r="2730" spans="1:23" ht="13.5" x14ac:dyDescent="0.25">
      <c r="A2730" t="s">
        <v>628</v>
      </c>
      <c r="B2730" s="57">
        <v>46077</v>
      </c>
      <c r="C2730" s="57">
        <v>46164</v>
      </c>
      <c r="D2730" t="s">
        <v>11676</v>
      </c>
      <c r="E2730" t="s">
        <v>629</v>
      </c>
      <c r="F2730" t="s">
        <v>36</v>
      </c>
      <c r="G2730" t="s">
        <v>37</v>
      </c>
      <c r="H2730" t="s">
        <v>159</v>
      </c>
      <c r="I2730" t="s">
        <v>39</v>
      </c>
      <c r="J2730" t="s">
        <v>17833</v>
      </c>
      <c r="K2730" t="s">
        <v>17834</v>
      </c>
      <c r="L2730" s="66">
        <v>88</v>
      </c>
      <c r="M2730" s="66">
        <v>0</v>
      </c>
      <c r="N2730" t="s">
        <v>160</v>
      </c>
      <c r="O2730" t="s">
        <v>614</v>
      </c>
      <c r="P2730" t="s">
        <v>41</v>
      </c>
      <c r="Q2730" t="s">
        <v>10379</v>
      </c>
      <c r="R2730" t="s">
        <v>14501</v>
      </c>
      <c r="S2730" t="s">
        <v>14502</v>
      </c>
      <c r="T2730" t="s">
        <v>160</v>
      </c>
      <c r="U2730" s="57">
        <v>46077</v>
      </c>
      <c r="V2730" s="57">
        <v>46164</v>
      </c>
      <c r="W2730" s="65">
        <f t="shared" si="42"/>
        <v>88</v>
      </c>
    </row>
    <row r="2731" spans="1:23" ht="13.5" x14ac:dyDescent="0.25">
      <c r="A2731" t="s">
        <v>6263</v>
      </c>
      <c r="B2731" s="57">
        <v>46089</v>
      </c>
      <c r="C2731" s="57">
        <v>46164</v>
      </c>
      <c r="D2731" t="s">
        <v>11676</v>
      </c>
      <c r="E2731" t="s">
        <v>6265</v>
      </c>
      <c r="F2731" t="s">
        <v>36</v>
      </c>
      <c r="G2731" t="s">
        <v>1076</v>
      </c>
      <c r="H2731" t="s">
        <v>159</v>
      </c>
      <c r="I2731" t="s">
        <v>39</v>
      </c>
      <c r="J2731" t="s">
        <v>17833</v>
      </c>
      <c r="K2731" t="s">
        <v>17834</v>
      </c>
      <c r="L2731" s="66">
        <v>76</v>
      </c>
      <c r="M2731" s="66">
        <v>0</v>
      </c>
      <c r="N2731" t="s">
        <v>160</v>
      </c>
      <c r="O2731" t="s">
        <v>5844</v>
      </c>
      <c r="P2731" t="s">
        <v>41</v>
      </c>
      <c r="Q2731" t="s">
        <v>11210</v>
      </c>
      <c r="R2731" t="s">
        <v>14948</v>
      </c>
      <c r="S2731" t="s">
        <v>14949</v>
      </c>
      <c r="T2731" t="s">
        <v>160</v>
      </c>
      <c r="U2731" s="57">
        <v>46089</v>
      </c>
      <c r="V2731" s="57">
        <v>46164</v>
      </c>
      <c r="W2731" s="65">
        <f t="shared" si="42"/>
        <v>76</v>
      </c>
    </row>
    <row r="2732" spans="1:23" ht="13.5" x14ac:dyDescent="0.25">
      <c r="A2732" t="s">
        <v>4733</v>
      </c>
      <c r="B2732" s="57">
        <v>46114</v>
      </c>
      <c r="C2732" s="57">
        <v>46164</v>
      </c>
      <c r="D2732" t="s">
        <v>11676</v>
      </c>
      <c r="E2732" t="s">
        <v>4735</v>
      </c>
      <c r="F2732" t="s">
        <v>36</v>
      </c>
      <c r="G2732" t="s">
        <v>37</v>
      </c>
      <c r="H2732" t="s">
        <v>241</v>
      </c>
      <c r="I2732" t="s">
        <v>39</v>
      </c>
      <c r="J2732" t="s">
        <v>17833</v>
      </c>
      <c r="K2732" t="s">
        <v>17834</v>
      </c>
      <c r="L2732" s="66">
        <v>51</v>
      </c>
      <c r="M2732" s="66">
        <v>0</v>
      </c>
      <c r="N2732" t="s">
        <v>242</v>
      </c>
      <c r="O2732" t="s">
        <v>4665</v>
      </c>
      <c r="P2732" t="s">
        <v>41</v>
      </c>
      <c r="Q2732" t="s">
        <v>4822</v>
      </c>
      <c r="R2732" t="s">
        <v>12903</v>
      </c>
      <c r="S2732" t="s">
        <v>12904</v>
      </c>
      <c r="T2732" t="s">
        <v>242</v>
      </c>
      <c r="U2732" s="57">
        <v>46114</v>
      </c>
      <c r="V2732" s="57">
        <v>46164</v>
      </c>
      <c r="W2732" s="65">
        <f t="shared" si="42"/>
        <v>51</v>
      </c>
    </row>
    <row r="2733" spans="1:23" ht="13.5" x14ac:dyDescent="0.25">
      <c r="A2733" t="s">
        <v>4751</v>
      </c>
      <c r="B2733" s="57">
        <v>46126</v>
      </c>
      <c r="C2733" s="57">
        <v>46164</v>
      </c>
      <c r="D2733" t="s">
        <v>11676</v>
      </c>
      <c r="E2733" t="s">
        <v>4753</v>
      </c>
      <c r="F2733" t="s">
        <v>36</v>
      </c>
      <c r="G2733" t="s">
        <v>37</v>
      </c>
      <c r="H2733" t="s">
        <v>241</v>
      </c>
      <c r="I2733" t="s">
        <v>39</v>
      </c>
      <c r="J2733" t="s">
        <v>17833</v>
      </c>
      <c r="K2733" t="s">
        <v>17834</v>
      </c>
      <c r="L2733" s="66">
        <v>39</v>
      </c>
      <c r="M2733" s="66">
        <v>0</v>
      </c>
      <c r="N2733" t="s">
        <v>242</v>
      </c>
      <c r="O2733" t="s">
        <v>4665</v>
      </c>
      <c r="P2733" t="s">
        <v>41</v>
      </c>
      <c r="Q2733" t="s">
        <v>4733</v>
      </c>
      <c r="R2733" t="s">
        <v>14427</v>
      </c>
      <c r="S2733" t="s">
        <v>14428</v>
      </c>
      <c r="T2733" t="s">
        <v>242</v>
      </c>
      <c r="U2733" s="57">
        <v>46126</v>
      </c>
      <c r="V2733" s="57">
        <v>46164</v>
      </c>
      <c r="W2733" s="65">
        <f t="shared" si="42"/>
        <v>39</v>
      </c>
    </row>
    <row r="2734" spans="1:23" ht="13.5" x14ac:dyDescent="0.25">
      <c r="A2734" t="s">
        <v>2251</v>
      </c>
      <c r="B2734" s="57">
        <v>46136</v>
      </c>
      <c r="C2734" s="57">
        <v>46164</v>
      </c>
      <c r="D2734" t="s">
        <v>11676</v>
      </c>
      <c r="E2734" t="s">
        <v>2252</v>
      </c>
      <c r="F2734" t="s">
        <v>36</v>
      </c>
      <c r="G2734" t="s">
        <v>403</v>
      </c>
      <c r="H2734" t="s">
        <v>38</v>
      </c>
      <c r="I2734" t="s">
        <v>39</v>
      </c>
      <c r="J2734" t="s">
        <v>17833</v>
      </c>
      <c r="K2734" t="s">
        <v>17834</v>
      </c>
      <c r="L2734" s="66">
        <v>29</v>
      </c>
      <c r="M2734" s="66">
        <v>0</v>
      </c>
      <c r="N2734" t="s">
        <v>38</v>
      </c>
      <c r="O2734" t="s">
        <v>2222</v>
      </c>
      <c r="P2734" t="s">
        <v>41</v>
      </c>
      <c r="Q2734" t="s">
        <v>2249</v>
      </c>
      <c r="R2734" t="s">
        <v>13421</v>
      </c>
      <c r="S2734" t="s">
        <v>13422</v>
      </c>
      <c r="T2734" t="s">
        <v>38</v>
      </c>
      <c r="U2734" s="57">
        <v>46136</v>
      </c>
      <c r="V2734" s="57">
        <v>46164</v>
      </c>
      <c r="W2734" s="65">
        <f t="shared" si="42"/>
        <v>29</v>
      </c>
    </row>
    <row r="2735" spans="1:23" ht="13.5" x14ac:dyDescent="0.25">
      <c r="A2735" t="s">
        <v>2181</v>
      </c>
      <c r="B2735" s="57">
        <v>46150</v>
      </c>
      <c r="C2735" s="57">
        <v>46164</v>
      </c>
      <c r="D2735" t="s">
        <v>11676</v>
      </c>
      <c r="E2735" t="s">
        <v>4667</v>
      </c>
      <c r="F2735" t="s">
        <v>36</v>
      </c>
      <c r="G2735" t="s">
        <v>37</v>
      </c>
      <c r="H2735" t="s">
        <v>38</v>
      </c>
      <c r="I2735" t="s">
        <v>39</v>
      </c>
      <c r="J2735" t="s">
        <v>17833</v>
      </c>
      <c r="K2735" t="s">
        <v>17834</v>
      </c>
      <c r="L2735" s="66">
        <v>15</v>
      </c>
      <c r="M2735" s="66">
        <v>0</v>
      </c>
      <c r="N2735" t="s">
        <v>38</v>
      </c>
      <c r="O2735" t="s">
        <v>4665</v>
      </c>
      <c r="P2735" t="s">
        <v>41</v>
      </c>
      <c r="Q2735" t="s">
        <v>4691</v>
      </c>
      <c r="R2735" t="s">
        <v>15959</v>
      </c>
      <c r="S2735" t="s">
        <v>15960</v>
      </c>
      <c r="T2735" t="s">
        <v>38</v>
      </c>
      <c r="U2735" s="57">
        <v>46150</v>
      </c>
      <c r="V2735" s="57">
        <v>46164</v>
      </c>
      <c r="W2735" s="65">
        <f t="shared" si="42"/>
        <v>15</v>
      </c>
    </row>
    <row r="2736" spans="1:23" ht="13.5" x14ac:dyDescent="0.25">
      <c r="A2736" t="s">
        <v>11355</v>
      </c>
      <c r="B2736" s="57">
        <v>46153</v>
      </c>
      <c r="C2736" s="57">
        <v>46164</v>
      </c>
      <c r="D2736" t="s">
        <v>11676</v>
      </c>
      <c r="E2736" t="s">
        <v>11356</v>
      </c>
      <c r="F2736" t="s">
        <v>36</v>
      </c>
      <c r="G2736" t="s">
        <v>37</v>
      </c>
      <c r="H2736" t="s">
        <v>8819</v>
      </c>
      <c r="I2736" t="s">
        <v>39</v>
      </c>
      <c r="J2736" t="s">
        <v>17833</v>
      </c>
      <c r="K2736" t="s">
        <v>17834</v>
      </c>
      <c r="L2736" s="66">
        <v>12</v>
      </c>
      <c r="M2736" s="66">
        <v>0</v>
      </c>
      <c r="N2736" t="s">
        <v>8820</v>
      </c>
      <c r="O2736" t="s">
        <v>8821</v>
      </c>
      <c r="P2736" t="s">
        <v>11678</v>
      </c>
      <c r="Q2736" t="s">
        <v>8843</v>
      </c>
      <c r="R2736" t="s">
        <v>11969</v>
      </c>
      <c r="S2736" t="s">
        <v>11970</v>
      </c>
      <c r="T2736" t="s">
        <v>8820</v>
      </c>
      <c r="U2736" s="57">
        <v>46153</v>
      </c>
      <c r="V2736" s="57">
        <v>46164</v>
      </c>
      <c r="W2736" s="65">
        <f t="shared" si="42"/>
        <v>12</v>
      </c>
    </row>
    <row r="2737" spans="1:23" ht="13.5" x14ac:dyDescent="0.25">
      <c r="A2737" t="s">
        <v>5609</v>
      </c>
      <c r="B2737" s="57">
        <v>46153</v>
      </c>
      <c r="C2737" s="57">
        <v>46164</v>
      </c>
      <c r="D2737" t="s">
        <v>11676</v>
      </c>
      <c r="E2737" t="s">
        <v>5610</v>
      </c>
      <c r="F2737" t="s">
        <v>36</v>
      </c>
      <c r="G2737" t="s">
        <v>37</v>
      </c>
      <c r="H2737" t="s">
        <v>38</v>
      </c>
      <c r="I2737" t="s">
        <v>39</v>
      </c>
      <c r="J2737" t="s">
        <v>17833</v>
      </c>
      <c r="K2737" t="s">
        <v>17834</v>
      </c>
      <c r="L2737" s="66">
        <v>12</v>
      </c>
      <c r="M2737" s="66">
        <v>0</v>
      </c>
      <c r="N2737" t="s">
        <v>38</v>
      </c>
      <c r="O2737" t="s">
        <v>5581</v>
      </c>
      <c r="P2737" t="s">
        <v>41</v>
      </c>
      <c r="Q2737" t="s">
        <v>11145</v>
      </c>
      <c r="R2737" t="s">
        <v>16516</v>
      </c>
      <c r="S2737" t="s">
        <v>16517</v>
      </c>
      <c r="T2737" t="s">
        <v>38</v>
      </c>
      <c r="U2737" s="57">
        <v>46153</v>
      </c>
      <c r="V2737" s="57">
        <v>46164</v>
      </c>
      <c r="W2737" s="65">
        <f t="shared" si="42"/>
        <v>12</v>
      </c>
    </row>
    <row r="2738" spans="1:23" ht="13.5" x14ac:dyDescent="0.25">
      <c r="A2738" t="s">
        <v>5395</v>
      </c>
      <c r="B2738" s="57">
        <v>46023</v>
      </c>
      <c r="C2738" s="57">
        <v>46165</v>
      </c>
      <c r="D2738" t="s">
        <v>11676</v>
      </c>
      <c r="E2738" t="s">
        <v>5396</v>
      </c>
      <c r="F2738" t="s">
        <v>36</v>
      </c>
      <c r="G2738" t="s">
        <v>37</v>
      </c>
      <c r="H2738" t="s">
        <v>159</v>
      </c>
      <c r="I2738" t="s">
        <v>39</v>
      </c>
      <c r="J2738" t="s">
        <v>17833</v>
      </c>
      <c r="K2738" t="s">
        <v>17834</v>
      </c>
      <c r="L2738" s="66">
        <v>143</v>
      </c>
      <c r="M2738" s="66">
        <v>0</v>
      </c>
      <c r="N2738" t="s">
        <v>160</v>
      </c>
      <c r="O2738" t="s">
        <v>5344</v>
      </c>
      <c r="P2738" t="s">
        <v>41</v>
      </c>
      <c r="Q2738" t="s">
        <v>11098</v>
      </c>
      <c r="R2738" t="s">
        <v>15199</v>
      </c>
      <c r="S2738" t="s">
        <v>15200</v>
      </c>
      <c r="T2738" t="s">
        <v>160</v>
      </c>
      <c r="U2738" s="57">
        <v>46023</v>
      </c>
      <c r="V2738" s="57">
        <v>46165</v>
      </c>
      <c r="W2738" s="65">
        <f t="shared" si="42"/>
        <v>143</v>
      </c>
    </row>
    <row r="2739" spans="1:23" ht="13.5" x14ac:dyDescent="0.25">
      <c r="A2739" t="s">
        <v>516</v>
      </c>
      <c r="B2739" s="57">
        <v>46023</v>
      </c>
      <c r="C2739" s="57">
        <v>46165</v>
      </c>
      <c r="D2739" t="s">
        <v>11676</v>
      </c>
      <c r="E2739" t="s">
        <v>517</v>
      </c>
      <c r="F2739" t="s">
        <v>36</v>
      </c>
      <c r="G2739" t="s">
        <v>37</v>
      </c>
      <c r="H2739" t="s">
        <v>159</v>
      </c>
      <c r="I2739" t="s">
        <v>39</v>
      </c>
      <c r="J2739" t="s">
        <v>17833</v>
      </c>
      <c r="K2739" t="s">
        <v>17834</v>
      </c>
      <c r="L2739" s="66">
        <v>143</v>
      </c>
      <c r="M2739" s="66">
        <v>0</v>
      </c>
      <c r="N2739" t="s">
        <v>160</v>
      </c>
      <c r="O2739" t="s">
        <v>359</v>
      </c>
      <c r="P2739" t="s">
        <v>41</v>
      </c>
      <c r="Q2739" t="s">
        <v>10359</v>
      </c>
      <c r="R2739" t="s">
        <v>15201</v>
      </c>
      <c r="S2739" t="s">
        <v>15202</v>
      </c>
      <c r="T2739" t="s">
        <v>5831</v>
      </c>
      <c r="U2739" s="57">
        <v>46023</v>
      </c>
      <c r="V2739" s="57">
        <v>46165</v>
      </c>
      <c r="W2739" s="65">
        <f t="shared" si="42"/>
        <v>143</v>
      </c>
    </row>
    <row r="2740" spans="1:23" ht="13.5" x14ac:dyDescent="0.25">
      <c r="A2740" t="s">
        <v>7217</v>
      </c>
      <c r="B2740" s="57">
        <v>46023</v>
      </c>
      <c r="C2740" s="57">
        <v>46165</v>
      </c>
      <c r="D2740" t="s">
        <v>11676</v>
      </c>
      <c r="E2740" t="s">
        <v>7218</v>
      </c>
      <c r="F2740" t="s">
        <v>36</v>
      </c>
      <c r="G2740" t="s">
        <v>44</v>
      </c>
      <c r="H2740" t="s">
        <v>45</v>
      </c>
      <c r="I2740" t="s">
        <v>39</v>
      </c>
      <c r="J2740" t="s">
        <v>17572</v>
      </c>
      <c r="K2740" t="s">
        <v>17573</v>
      </c>
      <c r="L2740" s="66">
        <v>143</v>
      </c>
      <c r="M2740" s="66">
        <v>0</v>
      </c>
      <c r="N2740" t="s">
        <v>46</v>
      </c>
      <c r="O2740" t="s">
        <v>7183</v>
      </c>
      <c r="P2740" t="s">
        <v>7061</v>
      </c>
      <c r="Q2740" t="s">
        <v>224</v>
      </c>
      <c r="R2740"/>
      <c r="S2740"/>
      <c r="T2740"/>
      <c r="U2740" s="57">
        <v>46023</v>
      </c>
      <c r="V2740" s="57">
        <v>46165</v>
      </c>
      <c r="W2740" s="65">
        <f t="shared" si="42"/>
        <v>143</v>
      </c>
    </row>
    <row r="2741" spans="1:23" ht="13.5" x14ac:dyDescent="0.25">
      <c r="A2741" t="s">
        <v>9498</v>
      </c>
      <c r="B2741" s="57">
        <v>46136</v>
      </c>
      <c r="C2741" s="57">
        <v>46165</v>
      </c>
      <c r="D2741" t="s">
        <v>11676</v>
      </c>
      <c r="E2741" t="s">
        <v>9500</v>
      </c>
      <c r="F2741" t="s">
        <v>36</v>
      </c>
      <c r="G2741" t="s">
        <v>100</v>
      </c>
      <c r="H2741" t="s">
        <v>9426</v>
      </c>
      <c r="I2741" t="s">
        <v>39</v>
      </c>
      <c r="J2741" t="s">
        <v>17833</v>
      </c>
      <c r="K2741" t="s">
        <v>17834</v>
      </c>
      <c r="L2741" s="66">
        <v>30</v>
      </c>
      <c r="M2741" s="66">
        <v>0</v>
      </c>
      <c r="N2741" t="s">
        <v>9427</v>
      </c>
      <c r="O2741" t="s">
        <v>9428</v>
      </c>
      <c r="P2741" t="s">
        <v>11678</v>
      </c>
      <c r="Q2741" t="s">
        <v>9887</v>
      </c>
      <c r="R2741" t="s">
        <v>13275</v>
      </c>
      <c r="S2741" t="s">
        <v>13276</v>
      </c>
      <c r="T2741" t="s">
        <v>9427</v>
      </c>
      <c r="U2741" s="57">
        <v>46136</v>
      </c>
      <c r="V2741" s="57">
        <v>46165</v>
      </c>
      <c r="W2741" s="65">
        <f t="shared" si="42"/>
        <v>30</v>
      </c>
    </row>
    <row r="2742" spans="1:23" ht="13.5" x14ac:dyDescent="0.25">
      <c r="A2742" t="s">
        <v>2900</v>
      </c>
      <c r="B2742" s="57">
        <v>46149</v>
      </c>
      <c r="C2742" s="57">
        <v>46165</v>
      </c>
      <c r="D2742" t="s">
        <v>11676</v>
      </c>
      <c r="E2742" t="s">
        <v>2901</v>
      </c>
      <c r="F2742" t="s">
        <v>36</v>
      </c>
      <c r="G2742" t="s">
        <v>37</v>
      </c>
      <c r="H2742" t="s">
        <v>38</v>
      </c>
      <c r="I2742" t="s">
        <v>39</v>
      </c>
      <c r="J2742" t="s">
        <v>17833</v>
      </c>
      <c r="K2742" t="s">
        <v>17834</v>
      </c>
      <c r="L2742" s="66">
        <v>17</v>
      </c>
      <c r="M2742" s="66">
        <v>0</v>
      </c>
      <c r="N2742" t="s">
        <v>38</v>
      </c>
      <c r="O2742" t="s">
        <v>2890</v>
      </c>
      <c r="P2742" t="s">
        <v>41</v>
      </c>
      <c r="Q2742" t="s">
        <v>2904</v>
      </c>
      <c r="R2742" t="s">
        <v>12513</v>
      </c>
      <c r="S2742" t="s">
        <v>12514</v>
      </c>
      <c r="T2742" t="s">
        <v>38</v>
      </c>
      <c r="U2742" s="57">
        <v>46149</v>
      </c>
      <c r="V2742" s="57">
        <v>46165</v>
      </c>
      <c r="W2742" s="65">
        <f t="shared" si="42"/>
        <v>17</v>
      </c>
    </row>
    <row r="2743" spans="1:23" ht="13.5" x14ac:dyDescent="0.25">
      <c r="A2743" t="s">
        <v>7206</v>
      </c>
      <c r="B2743" s="57">
        <v>46157</v>
      </c>
      <c r="C2743" s="57">
        <v>46165</v>
      </c>
      <c r="D2743" t="s">
        <v>11676</v>
      </c>
      <c r="E2743" t="s">
        <v>7208</v>
      </c>
      <c r="F2743" t="s">
        <v>36</v>
      </c>
      <c r="G2743" t="s">
        <v>100</v>
      </c>
      <c r="H2743" t="s">
        <v>45</v>
      </c>
      <c r="I2743" t="s">
        <v>39</v>
      </c>
      <c r="J2743" t="s">
        <v>17835</v>
      </c>
      <c r="K2743" t="s">
        <v>17834</v>
      </c>
      <c r="L2743" s="66">
        <v>9</v>
      </c>
      <c r="M2743" s="66">
        <v>0</v>
      </c>
      <c r="N2743" t="s">
        <v>46</v>
      </c>
      <c r="O2743" t="s">
        <v>7183</v>
      </c>
      <c r="P2743" t="s">
        <v>7061</v>
      </c>
      <c r="Q2743" t="s">
        <v>11579</v>
      </c>
      <c r="R2743" t="s">
        <v>14104</v>
      </c>
      <c r="S2743" t="s">
        <v>14105</v>
      </c>
      <c r="T2743" t="s">
        <v>46</v>
      </c>
      <c r="U2743" s="57">
        <v>46157</v>
      </c>
      <c r="V2743" s="57">
        <v>46165</v>
      </c>
      <c r="W2743" s="65">
        <f t="shared" si="42"/>
        <v>9</v>
      </c>
    </row>
    <row r="2744" spans="1:23" ht="13.5" x14ac:dyDescent="0.25">
      <c r="A2744" t="s">
        <v>2932</v>
      </c>
      <c r="B2744" s="57">
        <v>46159</v>
      </c>
      <c r="C2744" s="57">
        <v>46165</v>
      </c>
      <c r="D2744" t="s">
        <v>11676</v>
      </c>
      <c r="E2744" t="s">
        <v>10776</v>
      </c>
      <c r="F2744" t="s">
        <v>36</v>
      </c>
      <c r="G2744" t="s">
        <v>100</v>
      </c>
      <c r="H2744" t="s">
        <v>159</v>
      </c>
      <c r="I2744" t="s">
        <v>39</v>
      </c>
      <c r="J2744" t="s">
        <v>17835</v>
      </c>
      <c r="K2744" t="s">
        <v>17834</v>
      </c>
      <c r="L2744" s="66">
        <v>7</v>
      </c>
      <c r="M2744" s="66">
        <v>0</v>
      </c>
      <c r="N2744" t="s">
        <v>160</v>
      </c>
      <c r="O2744" t="s">
        <v>3107</v>
      </c>
      <c r="P2744" t="s">
        <v>41</v>
      </c>
      <c r="Q2744" t="s">
        <v>10777</v>
      </c>
      <c r="R2744" t="s">
        <v>17040</v>
      </c>
      <c r="S2744" t="s">
        <v>17041</v>
      </c>
      <c r="T2744" t="s">
        <v>160</v>
      </c>
      <c r="U2744" s="57">
        <v>46159</v>
      </c>
      <c r="V2744" s="57">
        <v>46165</v>
      </c>
      <c r="W2744" s="65">
        <f t="shared" si="42"/>
        <v>7</v>
      </c>
    </row>
    <row r="2745" spans="1:23" ht="13.5" x14ac:dyDescent="0.25">
      <c r="A2745" t="s">
        <v>7588</v>
      </c>
      <c r="B2745" s="57">
        <v>46164</v>
      </c>
      <c r="C2745" s="57">
        <v>46165</v>
      </c>
      <c r="D2745" t="s">
        <v>11676</v>
      </c>
      <c r="E2745" t="s">
        <v>11609</v>
      </c>
      <c r="F2745" t="s">
        <v>36</v>
      </c>
      <c r="G2745" t="s">
        <v>7580</v>
      </c>
      <c r="H2745" t="s">
        <v>7513</v>
      </c>
      <c r="I2745" t="s">
        <v>39</v>
      </c>
      <c r="J2745" t="s">
        <v>18361</v>
      </c>
      <c r="K2745" t="s">
        <v>18362</v>
      </c>
      <c r="L2745" s="66">
        <v>2</v>
      </c>
      <c r="M2745" s="66">
        <v>0</v>
      </c>
      <c r="N2745" t="s">
        <v>7554</v>
      </c>
      <c r="O2745" t="s">
        <v>7555</v>
      </c>
      <c r="P2745" t="s">
        <v>7061</v>
      </c>
      <c r="Q2745" t="s">
        <v>224</v>
      </c>
      <c r="R2745"/>
      <c r="S2745"/>
      <c r="T2745"/>
      <c r="U2745" s="57">
        <v>46164</v>
      </c>
      <c r="V2745" s="57">
        <v>46165</v>
      </c>
      <c r="W2745" s="65">
        <f t="shared" si="42"/>
        <v>2</v>
      </c>
    </row>
    <row r="2746" spans="1:23" ht="13.5" x14ac:dyDescent="0.25">
      <c r="A2746" t="s">
        <v>8001</v>
      </c>
      <c r="B2746" s="57">
        <v>46023</v>
      </c>
      <c r="C2746" s="57">
        <v>46166</v>
      </c>
      <c r="D2746" t="s">
        <v>11676</v>
      </c>
      <c r="E2746" t="s">
        <v>8002</v>
      </c>
      <c r="F2746" t="s">
        <v>49</v>
      </c>
      <c r="G2746" t="s">
        <v>50</v>
      </c>
      <c r="H2746" t="s">
        <v>7991</v>
      </c>
      <c r="I2746" t="s">
        <v>39</v>
      </c>
      <c r="J2746" t="s">
        <v>17756</v>
      </c>
      <c r="K2746" t="s">
        <v>17757</v>
      </c>
      <c r="L2746" s="66">
        <v>144</v>
      </c>
      <c r="M2746" s="66">
        <v>0</v>
      </c>
      <c r="N2746" t="s">
        <v>7991</v>
      </c>
      <c r="O2746" t="s">
        <v>7992</v>
      </c>
      <c r="P2746" t="s">
        <v>7061</v>
      </c>
      <c r="Q2746" t="s">
        <v>224</v>
      </c>
      <c r="R2746"/>
      <c r="S2746"/>
      <c r="T2746"/>
      <c r="U2746" s="57">
        <v>46023</v>
      </c>
      <c r="V2746" s="57">
        <v>46166</v>
      </c>
      <c r="W2746" s="65">
        <f t="shared" si="42"/>
        <v>144</v>
      </c>
    </row>
    <row r="2747" spans="1:23" ht="13.5" x14ac:dyDescent="0.25">
      <c r="A2747" t="s">
        <v>8008</v>
      </c>
      <c r="B2747" s="57">
        <v>46023</v>
      </c>
      <c r="C2747" s="57">
        <v>46166</v>
      </c>
      <c r="D2747" t="s">
        <v>11676</v>
      </c>
      <c r="E2747" t="s">
        <v>8009</v>
      </c>
      <c r="F2747" t="s">
        <v>49</v>
      </c>
      <c r="G2747" t="s">
        <v>50</v>
      </c>
      <c r="H2747" t="s">
        <v>7991</v>
      </c>
      <c r="I2747" t="s">
        <v>39</v>
      </c>
      <c r="J2747" t="s">
        <v>17756</v>
      </c>
      <c r="K2747" t="s">
        <v>17757</v>
      </c>
      <c r="L2747" s="66">
        <v>144</v>
      </c>
      <c r="M2747" s="66">
        <v>0</v>
      </c>
      <c r="N2747" t="s">
        <v>7991</v>
      </c>
      <c r="O2747" t="s">
        <v>7992</v>
      </c>
      <c r="P2747" t="s">
        <v>7061</v>
      </c>
      <c r="Q2747" t="s">
        <v>224</v>
      </c>
      <c r="R2747"/>
      <c r="S2747"/>
      <c r="T2747"/>
      <c r="U2747" s="57">
        <v>46023</v>
      </c>
      <c r="V2747" s="57">
        <v>46166</v>
      </c>
      <c r="W2747" s="65">
        <f t="shared" si="42"/>
        <v>144</v>
      </c>
    </row>
    <row r="2748" spans="1:23" ht="13.5" x14ac:dyDescent="0.25">
      <c r="A2748" t="s">
        <v>2783</v>
      </c>
      <c r="B2748" s="57">
        <v>46137</v>
      </c>
      <c r="C2748" s="57">
        <v>46166</v>
      </c>
      <c r="D2748" t="s">
        <v>11676</v>
      </c>
      <c r="E2748" t="s">
        <v>2788</v>
      </c>
      <c r="F2748" t="s">
        <v>36</v>
      </c>
      <c r="G2748" t="s">
        <v>172</v>
      </c>
      <c r="H2748" t="s">
        <v>159</v>
      </c>
      <c r="I2748" t="s">
        <v>39</v>
      </c>
      <c r="J2748" t="s">
        <v>18377</v>
      </c>
      <c r="K2748" t="s">
        <v>18378</v>
      </c>
      <c r="L2748" s="66">
        <v>30</v>
      </c>
      <c r="M2748" s="66">
        <v>0</v>
      </c>
      <c r="N2748" t="s">
        <v>160</v>
      </c>
      <c r="O2748" t="s">
        <v>2733</v>
      </c>
      <c r="P2748" t="s">
        <v>41</v>
      </c>
      <c r="Q2748" t="s">
        <v>10733</v>
      </c>
      <c r="R2748" t="s">
        <v>17384</v>
      </c>
      <c r="S2748" t="s">
        <v>17385</v>
      </c>
      <c r="T2748" t="s">
        <v>160</v>
      </c>
      <c r="U2748" s="57">
        <v>46137</v>
      </c>
      <c r="V2748" s="57">
        <v>46166</v>
      </c>
      <c r="W2748" s="65">
        <f t="shared" si="42"/>
        <v>30</v>
      </c>
    </row>
    <row r="2749" spans="1:23" ht="13.5" x14ac:dyDescent="0.25">
      <c r="A2749" t="s">
        <v>7640</v>
      </c>
      <c r="B2749" s="57">
        <v>46165</v>
      </c>
      <c r="C2749" s="57">
        <v>46166</v>
      </c>
      <c r="D2749" t="s">
        <v>11676</v>
      </c>
      <c r="E2749" t="s">
        <v>11616</v>
      </c>
      <c r="F2749" t="s">
        <v>36</v>
      </c>
      <c r="G2749" t="s">
        <v>7580</v>
      </c>
      <c r="H2749" t="s">
        <v>7513</v>
      </c>
      <c r="I2749" t="s">
        <v>39</v>
      </c>
      <c r="J2749" t="s">
        <v>18361</v>
      </c>
      <c r="K2749" t="s">
        <v>18362</v>
      </c>
      <c r="L2749" s="66">
        <v>2</v>
      </c>
      <c r="M2749" s="66">
        <v>0</v>
      </c>
      <c r="N2749" t="s">
        <v>7554</v>
      </c>
      <c r="O2749" t="s">
        <v>7555</v>
      </c>
      <c r="P2749" t="s">
        <v>7061</v>
      </c>
      <c r="Q2749" t="s">
        <v>224</v>
      </c>
      <c r="R2749"/>
      <c r="S2749"/>
      <c r="T2749"/>
      <c r="U2749" s="57">
        <v>46165</v>
      </c>
      <c r="V2749" s="57">
        <v>46166</v>
      </c>
      <c r="W2749" s="65">
        <f t="shared" si="42"/>
        <v>2</v>
      </c>
    </row>
    <row r="2750" spans="1:23" ht="13.5" x14ac:dyDescent="0.25">
      <c r="A2750" t="s">
        <v>2251</v>
      </c>
      <c r="B2750" s="57">
        <v>46165</v>
      </c>
      <c r="C2750" s="57">
        <v>46166</v>
      </c>
      <c r="D2750" t="s">
        <v>11676</v>
      </c>
      <c r="E2750" t="s">
        <v>11663</v>
      </c>
      <c r="F2750" t="s">
        <v>36</v>
      </c>
      <c r="G2750" t="s">
        <v>100</v>
      </c>
      <c r="H2750" t="s">
        <v>38</v>
      </c>
      <c r="I2750" t="s">
        <v>39</v>
      </c>
      <c r="J2750" t="s">
        <v>17835</v>
      </c>
      <c r="K2750" t="s">
        <v>17834</v>
      </c>
      <c r="L2750" s="66">
        <v>2</v>
      </c>
      <c r="M2750" s="66">
        <v>0</v>
      </c>
      <c r="N2750" t="s">
        <v>38</v>
      </c>
      <c r="O2750" t="s">
        <v>2222</v>
      </c>
      <c r="P2750" t="s">
        <v>41</v>
      </c>
      <c r="Q2750" t="s">
        <v>11664</v>
      </c>
      <c r="R2750" t="s">
        <v>17061</v>
      </c>
      <c r="S2750" t="s">
        <v>17062</v>
      </c>
      <c r="T2750" t="s">
        <v>38</v>
      </c>
      <c r="U2750" s="57">
        <v>46165</v>
      </c>
      <c r="V2750" s="57">
        <v>46166</v>
      </c>
      <c r="W2750" s="65">
        <f t="shared" si="42"/>
        <v>2</v>
      </c>
    </row>
    <row r="2751" spans="1:23" ht="13.5" x14ac:dyDescent="0.25">
      <c r="A2751" t="s">
        <v>4751</v>
      </c>
      <c r="B2751" s="57">
        <v>46165</v>
      </c>
      <c r="C2751" s="57">
        <v>46166</v>
      </c>
      <c r="D2751" t="s">
        <v>11676</v>
      </c>
      <c r="E2751" t="s">
        <v>11668</v>
      </c>
      <c r="F2751" t="s">
        <v>36</v>
      </c>
      <c r="G2751" t="s">
        <v>100</v>
      </c>
      <c r="H2751" t="s">
        <v>241</v>
      </c>
      <c r="I2751" t="s">
        <v>39</v>
      </c>
      <c r="J2751" t="s">
        <v>17835</v>
      </c>
      <c r="K2751" t="s">
        <v>17834</v>
      </c>
      <c r="L2751" s="66">
        <v>2</v>
      </c>
      <c r="M2751" s="66">
        <v>0</v>
      </c>
      <c r="N2751" t="s">
        <v>242</v>
      </c>
      <c r="O2751" t="s">
        <v>4665</v>
      </c>
      <c r="P2751" t="s">
        <v>41</v>
      </c>
      <c r="Q2751" t="s">
        <v>239</v>
      </c>
      <c r="R2751" t="s">
        <v>14199</v>
      </c>
      <c r="S2751" t="s">
        <v>14200</v>
      </c>
      <c r="T2751" t="s">
        <v>242</v>
      </c>
      <c r="U2751" s="57">
        <v>46165</v>
      </c>
      <c r="V2751" s="57">
        <v>46166</v>
      </c>
      <c r="W2751" s="65">
        <f t="shared" si="42"/>
        <v>2</v>
      </c>
    </row>
    <row r="2752" spans="1:23" ht="13.5" x14ac:dyDescent="0.25">
      <c r="A2752" t="s">
        <v>9288</v>
      </c>
      <c r="B2752" s="57">
        <v>46023</v>
      </c>
      <c r="C2752" s="57">
        <v>46167</v>
      </c>
      <c r="D2752" t="s">
        <v>11676</v>
      </c>
      <c r="E2752" t="s">
        <v>9289</v>
      </c>
      <c r="F2752" t="s">
        <v>36</v>
      </c>
      <c r="G2752" t="s">
        <v>37</v>
      </c>
      <c r="H2752" t="s">
        <v>9188</v>
      </c>
      <c r="I2752" t="s">
        <v>39</v>
      </c>
      <c r="J2752" t="s">
        <v>17833</v>
      </c>
      <c r="K2752" t="s">
        <v>17834</v>
      </c>
      <c r="L2752" s="66">
        <v>145</v>
      </c>
      <c r="M2752" s="66">
        <v>0</v>
      </c>
      <c r="N2752" t="s">
        <v>9189</v>
      </c>
      <c r="O2752" t="s">
        <v>9190</v>
      </c>
      <c r="P2752" t="s">
        <v>11678</v>
      </c>
      <c r="Q2752" t="s">
        <v>11394</v>
      </c>
      <c r="R2752" t="s">
        <v>15203</v>
      </c>
      <c r="S2752" t="s">
        <v>15204</v>
      </c>
      <c r="T2752" t="s">
        <v>9378</v>
      </c>
      <c r="U2752" s="57">
        <v>46023</v>
      </c>
      <c r="V2752" s="57">
        <v>46167</v>
      </c>
      <c r="W2752" s="65">
        <f t="shared" si="42"/>
        <v>145</v>
      </c>
    </row>
    <row r="2753" spans="1:23" ht="13.5" x14ac:dyDescent="0.25">
      <c r="A2753" t="s">
        <v>2918</v>
      </c>
      <c r="B2753" s="57">
        <v>46023</v>
      </c>
      <c r="C2753" s="57">
        <v>46167</v>
      </c>
      <c r="D2753" t="s">
        <v>11676</v>
      </c>
      <c r="E2753" t="s">
        <v>2919</v>
      </c>
      <c r="F2753" t="s">
        <v>49</v>
      </c>
      <c r="G2753" t="s">
        <v>50</v>
      </c>
      <c r="H2753" t="s">
        <v>38</v>
      </c>
      <c r="I2753" t="s">
        <v>39</v>
      </c>
      <c r="J2753" t="s">
        <v>17756</v>
      </c>
      <c r="K2753" t="s">
        <v>17757</v>
      </c>
      <c r="L2753" s="66">
        <v>145</v>
      </c>
      <c r="M2753" s="66">
        <v>0</v>
      </c>
      <c r="N2753" t="s">
        <v>38</v>
      </c>
      <c r="O2753" t="s">
        <v>2890</v>
      </c>
      <c r="P2753" t="s">
        <v>41</v>
      </c>
      <c r="Q2753" t="s">
        <v>224</v>
      </c>
      <c r="R2753"/>
      <c r="S2753"/>
      <c r="T2753"/>
      <c r="U2753" s="57">
        <v>46023</v>
      </c>
      <c r="V2753" s="57">
        <v>46167</v>
      </c>
      <c r="W2753" s="65">
        <f t="shared" si="42"/>
        <v>145</v>
      </c>
    </row>
    <row r="2754" spans="1:23" ht="13.5" x14ac:dyDescent="0.25">
      <c r="A2754" t="s">
        <v>2025</v>
      </c>
      <c r="B2754" s="57">
        <v>46043</v>
      </c>
      <c r="C2754" s="57">
        <v>46167</v>
      </c>
      <c r="D2754" t="s">
        <v>11676</v>
      </c>
      <c r="E2754" t="s">
        <v>2027</v>
      </c>
      <c r="F2754" t="s">
        <v>36</v>
      </c>
      <c r="G2754" t="s">
        <v>37</v>
      </c>
      <c r="H2754" t="s">
        <v>38</v>
      </c>
      <c r="I2754" t="s">
        <v>39</v>
      </c>
      <c r="J2754" t="s">
        <v>17833</v>
      </c>
      <c r="K2754" t="s">
        <v>17834</v>
      </c>
      <c r="L2754" s="66">
        <v>125</v>
      </c>
      <c r="M2754" s="66">
        <v>0</v>
      </c>
      <c r="N2754" t="s">
        <v>38</v>
      </c>
      <c r="O2754" t="s">
        <v>1937</v>
      </c>
      <c r="P2754" t="s">
        <v>41</v>
      </c>
      <c r="Q2754" t="s">
        <v>10661</v>
      </c>
      <c r="R2754" t="s">
        <v>16214</v>
      </c>
      <c r="S2754" t="s">
        <v>16215</v>
      </c>
      <c r="T2754" t="s">
        <v>38</v>
      </c>
      <c r="U2754" s="57">
        <v>46043</v>
      </c>
      <c r="V2754" s="57">
        <v>46167</v>
      </c>
      <c r="W2754" s="65">
        <f t="shared" si="42"/>
        <v>125</v>
      </c>
    </row>
    <row r="2755" spans="1:23" ht="13.5" x14ac:dyDescent="0.25">
      <c r="A2755" t="s">
        <v>2021</v>
      </c>
      <c r="B2755" s="57">
        <v>46049</v>
      </c>
      <c r="C2755" s="57">
        <v>46167</v>
      </c>
      <c r="D2755" t="s">
        <v>11676</v>
      </c>
      <c r="E2755" t="s">
        <v>2022</v>
      </c>
      <c r="F2755" t="s">
        <v>36</v>
      </c>
      <c r="G2755" t="s">
        <v>37</v>
      </c>
      <c r="H2755" t="s">
        <v>38</v>
      </c>
      <c r="I2755" t="s">
        <v>39</v>
      </c>
      <c r="J2755" t="s">
        <v>17833</v>
      </c>
      <c r="K2755" t="s">
        <v>17834</v>
      </c>
      <c r="L2755" s="66">
        <v>119</v>
      </c>
      <c r="M2755" s="66">
        <v>0</v>
      </c>
      <c r="N2755" t="s">
        <v>38</v>
      </c>
      <c r="O2755" t="s">
        <v>1937</v>
      </c>
      <c r="P2755" t="s">
        <v>41</v>
      </c>
      <c r="Q2755" t="s">
        <v>2025</v>
      </c>
      <c r="R2755" t="s">
        <v>14047</v>
      </c>
      <c r="S2755" t="s">
        <v>14048</v>
      </c>
      <c r="T2755" t="s">
        <v>38</v>
      </c>
      <c r="U2755" s="57">
        <v>46049</v>
      </c>
      <c r="V2755" s="57">
        <v>46167</v>
      </c>
      <c r="W2755" s="65">
        <f t="shared" ref="W2755:W2818" si="43">(V2755-U2755)+1</f>
        <v>119</v>
      </c>
    </row>
    <row r="2756" spans="1:23" ht="13.5" x14ac:dyDescent="0.25">
      <c r="A2756" t="s">
        <v>8833</v>
      </c>
      <c r="B2756" s="57">
        <v>46054</v>
      </c>
      <c r="C2756" s="57">
        <v>46167</v>
      </c>
      <c r="D2756" t="s">
        <v>11676</v>
      </c>
      <c r="E2756" t="s">
        <v>8835</v>
      </c>
      <c r="F2756" t="s">
        <v>36</v>
      </c>
      <c r="G2756" t="s">
        <v>100</v>
      </c>
      <c r="H2756" t="s">
        <v>8819</v>
      </c>
      <c r="I2756" t="s">
        <v>39</v>
      </c>
      <c r="J2756" t="s">
        <v>17835</v>
      </c>
      <c r="K2756" t="s">
        <v>17834</v>
      </c>
      <c r="L2756" s="66">
        <v>114</v>
      </c>
      <c r="M2756" s="66">
        <v>0</v>
      </c>
      <c r="N2756" t="s">
        <v>8820</v>
      </c>
      <c r="O2756" t="s">
        <v>8821</v>
      </c>
      <c r="P2756" t="s">
        <v>11678</v>
      </c>
      <c r="Q2756" t="s">
        <v>11326</v>
      </c>
      <c r="R2756" t="s">
        <v>16045</v>
      </c>
      <c r="S2756" t="s">
        <v>16046</v>
      </c>
      <c r="T2756" t="s">
        <v>8820</v>
      </c>
      <c r="U2756" s="57">
        <v>46054</v>
      </c>
      <c r="V2756" s="57">
        <v>46167</v>
      </c>
      <c r="W2756" s="65">
        <f t="shared" si="43"/>
        <v>114</v>
      </c>
    </row>
    <row r="2757" spans="1:23" ht="13.5" x14ac:dyDescent="0.25">
      <c r="A2757" t="s">
        <v>9846</v>
      </c>
      <c r="B2757" s="57">
        <v>46057</v>
      </c>
      <c r="C2757" s="57">
        <v>46167</v>
      </c>
      <c r="D2757" t="s">
        <v>11676</v>
      </c>
      <c r="E2757" t="s">
        <v>9848</v>
      </c>
      <c r="F2757" t="s">
        <v>36</v>
      </c>
      <c r="G2757" t="s">
        <v>37</v>
      </c>
      <c r="H2757" t="s">
        <v>9426</v>
      </c>
      <c r="I2757" t="s">
        <v>39</v>
      </c>
      <c r="J2757" t="s">
        <v>17833</v>
      </c>
      <c r="K2757" t="s">
        <v>17834</v>
      </c>
      <c r="L2757" s="66">
        <v>111</v>
      </c>
      <c r="M2757" s="66">
        <v>0</v>
      </c>
      <c r="N2757" t="s">
        <v>9427</v>
      </c>
      <c r="O2757" t="s">
        <v>9428</v>
      </c>
      <c r="P2757" t="s">
        <v>11678</v>
      </c>
      <c r="Q2757" t="s">
        <v>9572</v>
      </c>
      <c r="R2757" t="s">
        <v>12203</v>
      </c>
      <c r="S2757" t="s">
        <v>12204</v>
      </c>
      <c r="T2757" t="s">
        <v>9427</v>
      </c>
      <c r="U2757" s="57">
        <v>46057</v>
      </c>
      <c r="V2757" s="57">
        <v>46167</v>
      </c>
      <c r="W2757" s="65">
        <f t="shared" si="43"/>
        <v>111</v>
      </c>
    </row>
    <row r="2758" spans="1:23" ht="13.5" x14ac:dyDescent="0.25">
      <c r="A2758" t="s">
        <v>232</v>
      </c>
      <c r="B2758" s="57">
        <v>46085</v>
      </c>
      <c r="C2758" s="57">
        <v>46167</v>
      </c>
      <c r="D2758" t="s">
        <v>11676</v>
      </c>
      <c r="E2758" t="s">
        <v>233</v>
      </c>
      <c r="F2758" t="s">
        <v>36</v>
      </c>
      <c r="G2758" t="s">
        <v>37</v>
      </c>
      <c r="H2758" t="s">
        <v>122</v>
      </c>
      <c r="I2758" t="s">
        <v>39</v>
      </c>
      <c r="J2758" t="s">
        <v>17833</v>
      </c>
      <c r="K2758" t="s">
        <v>17834</v>
      </c>
      <c r="L2758" s="66">
        <v>83</v>
      </c>
      <c r="M2758" s="66">
        <v>0</v>
      </c>
      <c r="N2758" t="s">
        <v>122</v>
      </c>
      <c r="O2758" t="s">
        <v>181</v>
      </c>
      <c r="P2758" t="s">
        <v>41</v>
      </c>
      <c r="Q2758" t="s">
        <v>10307</v>
      </c>
      <c r="R2758" t="s">
        <v>16588</v>
      </c>
      <c r="S2758" t="s">
        <v>16589</v>
      </c>
      <c r="T2758" t="s">
        <v>122</v>
      </c>
      <c r="U2758" s="57">
        <v>46085</v>
      </c>
      <c r="V2758" s="57">
        <v>46167</v>
      </c>
      <c r="W2758" s="65">
        <f t="shared" si="43"/>
        <v>83</v>
      </c>
    </row>
    <row r="2759" spans="1:23" ht="13.5" x14ac:dyDescent="0.25">
      <c r="A2759" t="s">
        <v>8982</v>
      </c>
      <c r="B2759" s="57">
        <v>46099</v>
      </c>
      <c r="C2759" s="57">
        <v>46167</v>
      </c>
      <c r="D2759" t="s">
        <v>11676</v>
      </c>
      <c r="E2759" t="s">
        <v>8986</v>
      </c>
      <c r="F2759" t="s">
        <v>36</v>
      </c>
      <c r="G2759" t="s">
        <v>96</v>
      </c>
      <c r="H2759" t="s">
        <v>8869</v>
      </c>
      <c r="I2759" t="s">
        <v>39</v>
      </c>
      <c r="J2759" t="s">
        <v>17835</v>
      </c>
      <c r="K2759" t="s">
        <v>17834</v>
      </c>
      <c r="L2759" s="66">
        <v>69</v>
      </c>
      <c r="M2759" s="66">
        <v>0</v>
      </c>
      <c r="N2759" t="s">
        <v>8869</v>
      </c>
      <c r="O2759" t="s">
        <v>8821</v>
      </c>
      <c r="P2759" t="s">
        <v>11678</v>
      </c>
      <c r="Q2759" t="s">
        <v>11338</v>
      </c>
      <c r="R2759" t="s">
        <v>16358</v>
      </c>
      <c r="S2759" t="s">
        <v>16359</v>
      </c>
      <c r="T2759" t="s">
        <v>8869</v>
      </c>
      <c r="U2759" s="57">
        <v>46099</v>
      </c>
      <c r="V2759" s="57">
        <v>46167</v>
      </c>
      <c r="W2759" s="65">
        <f t="shared" si="43"/>
        <v>69</v>
      </c>
    </row>
    <row r="2760" spans="1:23" ht="13.5" x14ac:dyDescent="0.25">
      <c r="A2760" t="s">
        <v>110</v>
      </c>
      <c r="B2760" s="57">
        <v>46112</v>
      </c>
      <c r="C2760" s="57">
        <v>46167</v>
      </c>
      <c r="D2760" t="s">
        <v>11676</v>
      </c>
      <c r="E2760" t="s">
        <v>7249</v>
      </c>
      <c r="F2760" t="s">
        <v>36</v>
      </c>
      <c r="G2760" t="s">
        <v>403</v>
      </c>
      <c r="H2760" t="s">
        <v>112</v>
      </c>
      <c r="I2760" t="s">
        <v>39</v>
      </c>
      <c r="J2760" t="s">
        <v>17833</v>
      </c>
      <c r="K2760" t="s">
        <v>17834</v>
      </c>
      <c r="L2760" s="66">
        <v>56</v>
      </c>
      <c r="M2760" s="66">
        <v>0</v>
      </c>
      <c r="N2760" t="s">
        <v>113</v>
      </c>
      <c r="O2760" t="s">
        <v>7221</v>
      </c>
      <c r="P2760" t="s">
        <v>7061</v>
      </c>
      <c r="Q2760" t="s">
        <v>11586</v>
      </c>
      <c r="R2760" t="s">
        <v>14958</v>
      </c>
      <c r="S2760" t="s">
        <v>14959</v>
      </c>
      <c r="T2760" t="s">
        <v>113</v>
      </c>
      <c r="U2760" s="57">
        <v>46112</v>
      </c>
      <c r="V2760" s="57">
        <v>46167</v>
      </c>
      <c r="W2760" s="65">
        <f t="shared" si="43"/>
        <v>56</v>
      </c>
    </row>
    <row r="2761" spans="1:23" ht="13.5" x14ac:dyDescent="0.25">
      <c r="A2761" t="s">
        <v>3472</v>
      </c>
      <c r="B2761" s="57">
        <v>46113</v>
      </c>
      <c r="C2761" s="57">
        <v>46167</v>
      </c>
      <c r="D2761" t="s">
        <v>11676</v>
      </c>
      <c r="E2761" t="s">
        <v>3473</v>
      </c>
      <c r="F2761" t="s">
        <v>36</v>
      </c>
      <c r="G2761" t="s">
        <v>37</v>
      </c>
      <c r="H2761" t="s">
        <v>38</v>
      </c>
      <c r="I2761" t="s">
        <v>39</v>
      </c>
      <c r="J2761" t="s">
        <v>17833</v>
      </c>
      <c r="K2761" t="s">
        <v>17834</v>
      </c>
      <c r="L2761" s="66">
        <v>55</v>
      </c>
      <c r="M2761" s="66">
        <v>0</v>
      </c>
      <c r="N2761" t="s">
        <v>38</v>
      </c>
      <c r="O2761" t="s">
        <v>3455</v>
      </c>
      <c r="P2761" t="s">
        <v>41</v>
      </c>
      <c r="Q2761" t="s">
        <v>3462</v>
      </c>
      <c r="R2761" t="s">
        <v>15563</v>
      </c>
      <c r="S2761" t="s">
        <v>15564</v>
      </c>
      <c r="T2761" t="s">
        <v>38</v>
      </c>
      <c r="U2761" s="57">
        <v>46113</v>
      </c>
      <c r="V2761" s="57">
        <v>46167</v>
      </c>
      <c r="W2761" s="65">
        <f t="shared" si="43"/>
        <v>55</v>
      </c>
    </row>
    <row r="2762" spans="1:23" ht="13.5" x14ac:dyDescent="0.25">
      <c r="A2762" t="s">
        <v>354</v>
      </c>
      <c r="B2762" s="57">
        <v>46120</v>
      </c>
      <c r="C2762" s="57">
        <v>46167</v>
      </c>
      <c r="D2762" t="s">
        <v>11676</v>
      </c>
      <c r="E2762" t="s">
        <v>559</v>
      </c>
      <c r="F2762" t="s">
        <v>36</v>
      </c>
      <c r="G2762" t="s">
        <v>37</v>
      </c>
      <c r="H2762" t="s">
        <v>241</v>
      </c>
      <c r="I2762" t="s">
        <v>39</v>
      </c>
      <c r="J2762" t="s">
        <v>17833</v>
      </c>
      <c r="K2762" t="s">
        <v>17834</v>
      </c>
      <c r="L2762" s="66">
        <v>48</v>
      </c>
      <c r="M2762" s="66">
        <v>0</v>
      </c>
      <c r="N2762" t="s">
        <v>242</v>
      </c>
      <c r="O2762" t="s">
        <v>359</v>
      </c>
      <c r="P2762" t="s">
        <v>41</v>
      </c>
      <c r="Q2762" t="s">
        <v>560</v>
      </c>
      <c r="R2762" t="s">
        <v>13143</v>
      </c>
      <c r="S2762" t="s">
        <v>13144</v>
      </c>
      <c r="T2762" t="s">
        <v>242</v>
      </c>
      <c r="U2762" s="57">
        <v>46120</v>
      </c>
      <c r="V2762" s="57">
        <v>46167</v>
      </c>
      <c r="W2762" s="65">
        <f t="shared" si="43"/>
        <v>48</v>
      </c>
    </row>
    <row r="2763" spans="1:23" ht="13.5" x14ac:dyDescent="0.25">
      <c r="A2763" t="s">
        <v>9605</v>
      </c>
      <c r="B2763" s="57">
        <v>46148</v>
      </c>
      <c r="C2763" s="57">
        <v>46167</v>
      </c>
      <c r="D2763" t="s">
        <v>11676</v>
      </c>
      <c r="E2763" t="s">
        <v>9608</v>
      </c>
      <c r="F2763" t="s">
        <v>36</v>
      </c>
      <c r="G2763" t="s">
        <v>37</v>
      </c>
      <c r="H2763" t="s">
        <v>9426</v>
      </c>
      <c r="I2763" t="s">
        <v>39</v>
      </c>
      <c r="J2763" t="s">
        <v>17833</v>
      </c>
      <c r="K2763" t="s">
        <v>17834</v>
      </c>
      <c r="L2763" s="66">
        <v>20</v>
      </c>
      <c r="M2763" s="66">
        <v>0</v>
      </c>
      <c r="N2763" t="s">
        <v>9427</v>
      </c>
      <c r="O2763" t="s">
        <v>9428</v>
      </c>
      <c r="P2763" t="s">
        <v>11678</v>
      </c>
      <c r="Q2763" t="s">
        <v>9496</v>
      </c>
      <c r="R2763" t="s">
        <v>12071</v>
      </c>
      <c r="S2763" t="s">
        <v>12072</v>
      </c>
      <c r="T2763" t="s">
        <v>9427</v>
      </c>
      <c r="U2763" s="57">
        <v>46148</v>
      </c>
      <c r="V2763" s="57">
        <v>46167</v>
      </c>
      <c r="W2763" s="65">
        <f t="shared" si="43"/>
        <v>20</v>
      </c>
    </row>
    <row r="2764" spans="1:23" ht="13.5" x14ac:dyDescent="0.25">
      <c r="A2764" t="s">
        <v>11581</v>
      </c>
      <c r="B2764" s="57">
        <v>46162</v>
      </c>
      <c r="C2764" s="57">
        <v>46167</v>
      </c>
      <c r="D2764" t="s">
        <v>11676</v>
      </c>
      <c r="E2764" t="s">
        <v>11582</v>
      </c>
      <c r="F2764" t="s">
        <v>36</v>
      </c>
      <c r="G2764" t="s">
        <v>100</v>
      </c>
      <c r="H2764" t="s">
        <v>45</v>
      </c>
      <c r="I2764" t="s">
        <v>39</v>
      </c>
      <c r="J2764" t="s">
        <v>17835</v>
      </c>
      <c r="K2764" t="s">
        <v>17834</v>
      </c>
      <c r="L2764" s="66">
        <v>6</v>
      </c>
      <c r="M2764" s="66">
        <v>0</v>
      </c>
      <c r="N2764" t="s">
        <v>46</v>
      </c>
      <c r="O2764" t="s">
        <v>7183</v>
      </c>
      <c r="P2764" t="s">
        <v>7061</v>
      </c>
      <c r="Q2764" t="s">
        <v>7184</v>
      </c>
      <c r="R2764" t="s">
        <v>12107</v>
      </c>
      <c r="S2764" t="s">
        <v>12108</v>
      </c>
      <c r="T2764" t="s">
        <v>46</v>
      </c>
      <c r="U2764" s="57">
        <v>46162</v>
      </c>
      <c r="V2764" s="57">
        <v>46167</v>
      </c>
      <c r="W2764" s="65">
        <f t="shared" si="43"/>
        <v>6</v>
      </c>
    </row>
    <row r="2765" spans="1:23" ht="13.5" x14ac:dyDescent="0.25">
      <c r="A2765" t="s">
        <v>9671</v>
      </c>
      <c r="B2765" s="57">
        <v>46163</v>
      </c>
      <c r="C2765" s="57">
        <v>46167</v>
      </c>
      <c r="D2765" t="s">
        <v>11676</v>
      </c>
      <c r="E2765" t="s">
        <v>11445</v>
      </c>
      <c r="F2765" t="s">
        <v>36</v>
      </c>
      <c r="G2765" t="s">
        <v>37</v>
      </c>
      <c r="H2765" t="s">
        <v>9426</v>
      </c>
      <c r="I2765" t="s">
        <v>39</v>
      </c>
      <c r="J2765" t="s">
        <v>17833</v>
      </c>
      <c r="K2765" t="s">
        <v>17834</v>
      </c>
      <c r="L2765" s="66">
        <v>5</v>
      </c>
      <c r="M2765" s="66">
        <v>0</v>
      </c>
      <c r="N2765" t="s">
        <v>9427</v>
      </c>
      <c r="O2765" t="s">
        <v>9428</v>
      </c>
      <c r="P2765" t="s">
        <v>11678</v>
      </c>
      <c r="Q2765" t="s">
        <v>11442</v>
      </c>
      <c r="R2765" t="s">
        <v>16729</v>
      </c>
      <c r="S2765" t="s">
        <v>16730</v>
      </c>
      <c r="T2765" t="s">
        <v>9427</v>
      </c>
      <c r="U2765" s="57">
        <v>46163</v>
      </c>
      <c r="V2765" s="57">
        <v>46167</v>
      </c>
      <c r="W2765" s="65">
        <f t="shared" si="43"/>
        <v>5</v>
      </c>
    </row>
    <row r="2766" spans="1:23" ht="13.5" x14ac:dyDescent="0.25">
      <c r="A2766" t="s">
        <v>11862</v>
      </c>
      <c r="B2766" s="57">
        <v>46164</v>
      </c>
      <c r="C2766" s="57">
        <v>46167</v>
      </c>
      <c r="D2766" t="s">
        <v>11676</v>
      </c>
      <c r="E2766" t="s">
        <v>11863</v>
      </c>
      <c r="F2766" t="s">
        <v>36</v>
      </c>
      <c r="G2766" t="s">
        <v>37</v>
      </c>
      <c r="H2766" t="s">
        <v>8819</v>
      </c>
      <c r="I2766" t="s">
        <v>39</v>
      </c>
      <c r="J2766" t="s">
        <v>17833</v>
      </c>
      <c r="K2766" t="s">
        <v>17834</v>
      </c>
      <c r="L2766" s="66">
        <v>4</v>
      </c>
      <c r="M2766" s="66">
        <v>0</v>
      </c>
      <c r="N2766" t="s">
        <v>8820</v>
      </c>
      <c r="O2766" t="s">
        <v>8821</v>
      </c>
      <c r="P2766" t="s">
        <v>11678</v>
      </c>
      <c r="Q2766" t="s">
        <v>8838</v>
      </c>
      <c r="R2766" t="s">
        <v>15401</v>
      </c>
      <c r="S2766" t="s">
        <v>15402</v>
      </c>
      <c r="T2766" t="s">
        <v>8820</v>
      </c>
      <c r="U2766" s="57">
        <v>46164</v>
      </c>
      <c r="V2766" s="57">
        <v>46167</v>
      </c>
      <c r="W2766" s="65">
        <f t="shared" si="43"/>
        <v>4</v>
      </c>
    </row>
    <row r="2767" spans="1:23" ht="13.5" x14ac:dyDescent="0.25">
      <c r="A2767" t="s">
        <v>7614</v>
      </c>
      <c r="B2767" s="57">
        <v>46166</v>
      </c>
      <c r="C2767" s="57">
        <v>46167</v>
      </c>
      <c r="D2767" t="s">
        <v>11676</v>
      </c>
      <c r="E2767" t="s">
        <v>11612</v>
      </c>
      <c r="F2767" t="s">
        <v>36</v>
      </c>
      <c r="G2767" t="s">
        <v>7580</v>
      </c>
      <c r="H2767" t="s">
        <v>7513</v>
      </c>
      <c r="I2767" t="s">
        <v>39</v>
      </c>
      <c r="J2767" t="s">
        <v>18361</v>
      </c>
      <c r="K2767" t="s">
        <v>18362</v>
      </c>
      <c r="L2767" s="66">
        <v>2</v>
      </c>
      <c r="M2767" s="66">
        <v>0</v>
      </c>
      <c r="N2767" t="s">
        <v>7554</v>
      </c>
      <c r="O2767" t="s">
        <v>7555</v>
      </c>
      <c r="P2767" t="s">
        <v>7061</v>
      </c>
      <c r="Q2767" t="s">
        <v>224</v>
      </c>
      <c r="R2767"/>
      <c r="S2767"/>
      <c r="T2767"/>
      <c r="U2767" s="57">
        <v>46166</v>
      </c>
      <c r="V2767" s="57">
        <v>46167</v>
      </c>
      <c r="W2767" s="65">
        <f t="shared" si="43"/>
        <v>2</v>
      </c>
    </row>
    <row r="2768" spans="1:23" ht="13.5" x14ac:dyDescent="0.25">
      <c r="A2768" t="s">
        <v>4107</v>
      </c>
      <c r="B2768" s="57">
        <v>46042</v>
      </c>
      <c r="C2768" s="57">
        <v>46168</v>
      </c>
      <c r="D2768" t="s">
        <v>11676</v>
      </c>
      <c r="E2768" t="s">
        <v>4108</v>
      </c>
      <c r="F2768" t="s">
        <v>36</v>
      </c>
      <c r="G2768" t="s">
        <v>37</v>
      </c>
      <c r="H2768" t="s">
        <v>38</v>
      </c>
      <c r="I2768" t="s">
        <v>39</v>
      </c>
      <c r="J2768" t="s">
        <v>17833</v>
      </c>
      <c r="K2768" t="s">
        <v>17834</v>
      </c>
      <c r="L2768" s="66">
        <v>127</v>
      </c>
      <c r="M2768" s="66">
        <v>0</v>
      </c>
      <c r="N2768" t="s">
        <v>38</v>
      </c>
      <c r="O2768" t="s">
        <v>3979</v>
      </c>
      <c r="P2768" t="s">
        <v>41</v>
      </c>
      <c r="Q2768" t="s">
        <v>4199</v>
      </c>
      <c r="R2768" t="s">
        <v>15921</v>
      </c>
      <c r="S2768" t="s">
        <v>15922</v>
      </c>
      <c r="T2768" t="s">
        <v>38</v>
      </c>
      <c r="U2768" s="57">
        <v>46042</v>
      </c>
      <c r="V2768" s="57">
        <v>46168</v>
      </c>
      <c r="W2768" s="65">
        <f t="shared" si="43"/>
        <v>127</v>
      </c>
    </row>
    <row r="2769" spans="1:23" ht="13.5" x14ac:dyDescent="0.25">
      <c r="A2769" t="s">
        <v>3691</v>
      </c>
      <c r="B2769" s="57">
        <v>46050</v>
      </c>
      <c r="C2769" s="57">
        <v>46168</v>
      </c>
      <c r="D2769" t="s">
        <v>11676</v>
      </c>
      <c r="E2769" t="s">
        <v>3693</v>
      </c>
      <c r="F2769" t="s">
        <v>36</v>
      </c>
      <c r="G2769" t="s">
        <v>59</v>
      </c>
      <c r="H2769" t="s">
        <v>159</v>
      </c>
      <c r="I2769" t="s">
        <v>39</v>
      </c>
      <c r="J2769" t="s">
        <v>17833</v>
      </c>
      <c r="K2769" t="s">
        <v>17834</v>
      </c>
      <c r="L2769" s="66">
        <v>119</v>
      </c>
      <c r="M2769" s="66">
        <v>0</v>
      </c>
      <c r="N2769" t="s">
        <v>160</v>
      </c>
      <c r="O2769" t="s">
        <v>3658</v>
      </c>
      <c r="P2769" t="s">
        <v>41</v>
      </c>
      <c r="Q2769" t="s">
        <v>10892</v>
      </c>
      <c r="R2769" t="s">
        <v>14118</v>
      </c>
      <c r="S2769" t="s">
        <v>14119</v>
      </c>
      <c r="T2769" t="s">
        <v>160</v>
      </c>
      <c r="U2769" s="57">
        <v>46050</v>
      </c>
      <c r="V2769" s="57">
        <v>46168</v>
      </c>
      <c r="W2769" s="65">
        <f t="shared" si="43"/>
        <v>119</v>
      </c>
    </row>
    <row r="2770" spans="1:23" ht="13.5" x14ac:dyDescent="0.25">
      <c r="A2770" t="s">
        <v>735</v>
      </c>
      <c r="B2770" s="57">
        <v>46137</v>
      </c>
      <c r="C2770" s="57">
        <v>46168</v>
      </c>
      <c r="D2770" t="s">
        <v>11676</v>
      </c>
      <c r="E2770" t="s">
        <v>4020</v>
      </c>
      <c r="F2770" t="s">
        <v>36</v>
      </c>
      <c r="G2770" t="s">
        <v>37</v>
      </c>
      <c r="H2770" t="s">
        <v>38</v>
      </c>
      <c r="I2770" t="s">
        <v>39</v>
      </c>
      <c r="J2770" t="s">
        <v>17833</v>
      </c>
      <c r="K2770" t="s">
        <v>17834</v>
      </c>
      <c r="L2770" s="66">
        <v>32</v>
      </c>
      <c r="M2770" s="66">
        <v>0</v>
      </c>
      <c r="N2770" t="s">
        <v>38</v>
      </c>
      <c r="O2770" t="s">
        <v>3979</v>
      </c>
      <c r="P2770" t="s">
        <v>41</v>
      </c>
      <c r="Q2770" t="s">
        <v>4107</v>
      </c>
      <c r="R2770" t="s">
        <v>16199</v>
      </c>
      <c r="S2770" t="s">
        <v>16200</v>
      </c>
      <c r="T2770" t="s">
        <v>38</v>
      </c>
      <c r="U2770" s="57">
        <v>46137</v>
      </c>
      <c r="V2770" s="57">
        <v>46168</v>
      </c>
      <c r="W2770" s="65">
        <f t="shared" si="43"/>
        <v>32</v>
      </c>
    </row>
    <row r="2771" spans="1:23" ht="13.5" x14ac:dyDescent="0.25">
      <c r="A2771" t="s">
        <v>2595</v>
      </c>
      <c r="B2771" s="57">
        <v>46140</v>
      </c>
      <c r="C2771" s="57">
        <v>46168</v>
      </c>
      <c r="D2771" t="s">
        <v>11676</v>
      </c>
      <c r="E2771" t="s">
        <v>16904</v>
      </c>
      <c r="F2771" t="s">
        <v>36</v>
      </c>
      <c r="G2771" t="s">
        <v>37</v>
      </c>
      <c r="H2771" t="s">
        <v>159</v>
      </c>
      <c r="I2771" t="s">
        <v>39</v>
      </c>
      <c r="J2771" t="s">
        <v>17833</v>
      </c>
      <c r="K2771" t="s">
        <v>17834</v>
      </c>
      <c r="L2771" s="66">
        <v>29</v>
      </c>
      <c r="M2771" s="66">
        <v>0</v>
      </c>
      <c r="N2771" t="s">
        <v>160</v>
      </c>
      <c r="O2771" t="s">
        <v>2521</v>
      </c>
      <c r="P2771" t="s">
        <v>41</v>
      </c>
      <c r="Q2771" t="s">
        <v>2632</v>
      </c>
      <c r="R2771" t="s">
        <v>13139</v>
      </c>
      <c r="S2771" t="s">
        <v>13140</v>
      </c>
      <c r="T2771" t="s">
        <v>160</v>
      </c>
      <c r="U2771" s="57">
        <v>46140</v>
      </c>
      <c r="V2771" s="57">
        <v>46168</v>
      </c>
      <c r="W2771" s="65">
        <f t="shared" si="43"/>
        <v>29</v>
      </c>
    </row>
    <row r="2772" spans="1:23" ht="13.5" x14ac:dyDescent="0.25">
      <c r="A2772" t="s">
        <v>5427</v>
      </c>
      <c r="B2772" s="57">
        <v>46149</v>
      </c>
      <c r="C2772" s="57">
        <v>46168</v>
      </c>
      <c r="D2772" t="s">
        <v>11676</v>
      </c>
      <c r="E2772" t="s">
        <v>5554</v>
      </c>
      <c r="F2772" t="s">
        <v>36</v>
      </c>
      <c r="G2772" t="s">
        <v>37</v>
      </c>
      <c r="H2772" t="s">
        <v>159</v>
      </c>
      <c r="I2772" t="s">
        <v>39</v>
      </c>
      <c r="J2772" t="s">
        <v>17833</v>
      </c>
      <c r="K2772" t="s">
        <v>17834</v>
      </c>
      <c r="L2772" s="66">
        <v>20</v>
      </c>
      <c r="M2772" s="66">
        <v>0</v>
      </c>
      <c r="N2772" t="s">
        <v>160</v>
      </c>
      <c r="O2772" t="s">
        <v>5432</v>
      </c>
      <c r="P2772" t="s">
        <v>41</v>
      </c>
      <c r="Q2772" t="s">
        <v>11125</v>
      </c>
      <c r="R2772" t="s">
        <v>16984</v>
      </c>
      <c r="S2772" t="s">
        <v>16985</v>
      </c>
      <c r="T2772" t="s">
        <v>160</v>
      </c>
      <c r="U2772" s="57">
        <v>46149</v>
      </c>
      <c r="V2772" s="57">
        <v>46168</v>
      </c>
      <c r="W2772" s="65">
        <f t="shared" si="43"/>
        <v>20</v>
      </c>
    </row>
    <row r="2773" spans="1:23" ht="13.5" x14ac:dyDescent="0.25">
      <c r="A2773" t="s">
        <v>4043</v>
      </c>
      <c r="B2773" s="57">
        <v>46150</v>
      </c>
      <c r="C2773" s="57">
        <v>46168</v>
      </c>
      <c r="D2773" t="s">
        <v>11676</v>
      </c>
      <c r="E2773" t="s">
        <v>4044</v>
      </c>
      <c r="F2773" t="s">
        <v>36</v>
      </c>
      <c r="G2773" t="s">
        <v>37</v>
      </c>
      <c r="H2773" t="s">
        <v>38</v>
      </c>
      <c r="I2773" t="s">
        <v>39</v>
      </c>
      <c r="J2773" t="s">
        <v>17833</v>
      </c>
      <c r="K2773" t="s">
        <v>17834</v>
      </c>
      <c r="L2773" s="66">
        <v>19</v>
      </c>
      <c r="M2773" s="66">
        <v>0</v>
      </c>
      <c r="N2773" t="s">
        <v>38</v>
      </c>
      <c r="O2773" t="s">
        <v>3979</v>
      </c>
      <c r="P2773" t="s">
        <v>41</v>
      </c>
      <c r="Q2773" t="s">
        <v>3983</v>
      </c>
      <c r="R2773" t="s">
        <v>12003</v>
      </c>
      <c r="S2773" t="s">
        <v>12004</v>
      </c>
      <c r="T2773" t="s">
        <v>38</v>
      </c>
      <c r="U2773" s="57">
        <v>46150</v>
      </c>
      <c r="V2773" s="57">
        <v>46168</v>
      </c>
      <c r="W2773" s="65">
        <f t="shared" si="43"/>
        <v>19</v>
      </c>
    </row>
    <row r="2774" spans="1:23" ht="13.5" x14ac:dyDescent="0.25">
      <c r="A2774" t="s">
        <v>2321</v>
      </c>
      <c r="B2774" s="57">
        <v>46157</v>
      </c>
      <c r="C2774" s="57">
        <v>46168</v>
      </c>
      <c r="D2774" t="s">
        <v>11676</v>
      </c>
      <c r="E2774" t="s">
        <v>3553</v>
      </c>
      <c r="F2774" t="s">
        <v>36</v>
      </c>
      <c r="G2774" t="s">
        <v>37</v>
      </c>
      <c r="H2774" t="s">
        <v>38</v>
      </c>
      <c r="I2774" t="s">
        <v>39</v>
      </c>
      <c r="J2774" t="s">
        <v>17833</v>
      </c>
      <c r="K2774" t="s">
        <v>17834</v>
      </c>
      <c r="L2774" s="66">
        <v>12</v>
      </c>
      <c r="M2774" s="66">
        <v>0</v>
      </c>
      <c r="N2774" t="s">
        <v>38</v>
      </c>
      <c r="O2774" t="s">
        <v>3545</v>
      </c>
      <c r="P2774" t="s">
        <v>41</v>
      </c>
      <c r="Q2774" t="s">
        <v>10851</v>
      </c>
      <c r="R2774" t="s">
        <v>17031</v>
      </c>
      <c r="S2774" t="s">
        <v>17032</v>
      </c>
      <c r="T2774" t="s">
        <v>38</v>
      </c>
      <c r="U2774" s="57">
        <v>46157</v>
      </c>
      <c r="V2774" s="57">
        <v>46168</v>
      </c>
      <c r="W2774" s="65">
        <f t="shared" si="43"/>
        <v>12</v>
      </c>
    </row>
    <row r="2775" spans="1:23" ht="13.5" x14ac:dyDescent="0.25">
      <c r="A2775" t="s">
        <v>8912</v>
      </c>
      <c r="B2775" s="57">
        <v>46163</v>
      </c>
      <c r="C2775" s="57">
        <v>46168</v>
      </c>
      <c r="D2775" t="s">
        <v>11676</v>
      </c>
      <c r="E2775" t="s">
        <v>11322</v>
      </c>
      <c r="F2775" t="s">
        <v>36</v>
      </c>
      <c r="G2775" t="s">
        <v>37</v>
      </c>
      <c r="H2775" t="s">
        <v>8869</v>
      </c>
      <c r="I2775" t="s">
        <v>39</v>
      </c>
      <c r="J2775" t="s">
        <v>17833</v>
      </c>
      <c r="K2775" t="s">
        <v>17834</v>
      </c>
      <c r="L2775" s="66">
        <v>6</v>
      </c>
      <c r="M2775" s="66">
        <v>0</v>
      </c>
      <c r="N2775" t="s">
        <v>8869</v>
      </c>
      <c r="O2775" t="s">
        <v>8821</v>
      </c>
      <c r="P2775" t="s">
        <v>11678</v>
      </c>
      <c r="Q2775" t="s">
        <v>8878</v>
      </c>
      <c r="R2775" t="s">
        <v>13793</v>
      </c>
      <c r="S2775" t="s">
        <v>13794</v>
      </c>
      <c r="T2775" t="s">
        <v>8869</v>
      </c>
      <c r="U2775" s="57">
        <v>46163</v>
      </c>
      <c r="V2775" s="57">
        <v>46168</v>
      </c>
      <c r="W2775" s="65">
        <f t="shared" si="43"/>
        <v>6</v>
      </c>
    </row>
    <row r="2776" spans="1:23" ht="13.5" x14ac:dyDescent="0.25">
      <c r="A2776" t="s">
        <v>2783</v>
      </c>
      <c r="B2776" s="57">
        <v>46167</v>
      </c>
      <c r="C2776" s="57">
        <v>46168</v>
      </c>
      <c r="D2776" t="s">
        <v>11676</v>
      </c>
      <c r="E2776" t="s">
        <v>17450</v>
      </c>
      <c r="F2776" t="s">
        <v>36</v>
      </c>
      <c r="G2776" t="s">
        <v>96</v>
      </c>
      <c r="H2776" t="s">
        <v>159</v>
      </c>
      <c r="I2776" t="s">
        <v>39</v>
      </c>
      <c r="J2776" t="s">
        <v>17833</v>
      </c>
      <c r="K2776" t="s">
        <v>17834</v>
      </c>
      <c r="L2776" s="66">
        <v>2</v>
      </c>
      <c r="M2776" s="66">
        <v>0</v>
      </c>
      <c r="N2776" t="s">
        <v>160</v>
      </c>
      <c r="O2776" t="s">
        <v>1299</v>
      </c>
      <c r="P2776" t="s">
        <v>41</v>
      </c>
      <c r="Q2776" t="s">
        <v>4397</v>
      </c>
      <c r="R2776" t="s">
        <v>13315</v>
      </c>
      <c r="S2776" t="s">
        <v>13316</v>
      </c>
      <c r="T2776" t="s">
        <v>160</v>
      </c>
      <c r="U2776" s="57">
        <v>46167</v>
      </c>
      <c r="V2776" s="57">
        <v>46168</v>
      </c>
      <c r="W2776" s="65">
        <f t="shared" si="43"/>
        <v>2</v>
      </c>
    </row>
    <row r="2777" spans="1:23" ht="13.5" x14ac:dyDescent="0.25">
      <c r="A2777" t="s">
        <v>9960</v>
      </c>
      <c r="B2777" s="57">
        <v>46023</v>
      </c>
      <c r="C2777" s="57">
        <v>46169</v>
      </c>
      <c r="D2777" t="s">
        <v>11676</v>
      </c>
      <c r="E2777" t="s">
        <v>224</v>
      </c>
      <c r="F2777" t="s">
        <v>36</v>
      </c>
      <c r="G2777" t="s">
        <v>37</v>
      </c>
      <c r="H2777" t="s">
        <v>9426</v>
      </c>
      <c r="I2777" t="s">
        <v>39</v>
      </c>
      <c r="J2777" t="s">
        <v>17833</v>
      </c>
      <c r="K2777" t="s">
        <v>17834</v>
      </c>
      <c r="L2777" s="66">
        <v>147</v>
      </c>
      <c r="M2777" s="66">
        <v>0</v>
      </c>
      <c r="N2777" t="s">
        <v>9427</v>
      </c>
      <c r="O2777" t="s">
        <v>9944</v>
      </c>
      <c r="P2777" t="s">
        <v>11678</v>
      </c>
      <c r="Q2777" t="s">
        <v>15207</v>
      </c>
      <c r="R2777" t="s">
        <v>15208</v>
      </c>
      <c r="S2777" t="s">
        <v>15209</v>
      </c>
      <c r="T2777" t="s">
        <v>9427</v>
      </c>
      <c r="U2777" s="57">
        <v>46023</v>
      </c>
      <c r="V2777" s="57">
        <v>46169</v>
      </c>
      <c r="W2777" s="65">
        <f t="shared" si="43"/>
        <v>147</v>
      </c>
    </row>
    <row r="2778" spans="1:23" ht="13.5" x14ac:dyDescent="0.25">
      <c r="A2778" t="s">
        <v>192</v>
      </c>
      <c r="B2778" s="57">
        <v>46034</v>
      </c>
      <c r="C2778" s="57">
        <v>46169</v>
      </c>
      <c r="D2778" t="s">
        <v>11676</v>
      </c>
      <c r="E2778" t="s">
        <v>193</v>
      </c>
      <c r="F2778" t="s">
        <v>36</v>
      </c>
      <c r="G2778" t="s">
        <v>37</v>
      </c>
      <c r="H2778" t="s">
        <v>38</v>
      </c>
      <c r="I2778" t="s">
        <v>39</v>
      </c>
      <c r="J2778" t="s">
        <v>17833</v>
      </c>
      <c r="K2778" t="s">
        <v>17834</v>
      </c>
      <c r="L2778" s="66">
        <v>136</v>
      </c>
      <c r="M2778" s="66">
        <v>0</v>
      </c>
      <c r="N2778" t="s">
        <v>38</v>
      </c>
      <c r="O2778" t="s">
        <v>181</v>
      </c>
      <c r="P2778" t="s">
        <v>41</v>
      </c>
      <c r="Q2778" t="s">
        <v>179</v>
      </c>
      <c r="R2778" t="s">
        <v>12079</v>
      </c>
      <c r="S2778" t="s">
        <v>12080</v>
      </c>
      <c r="T2778" t="s">
        <v>38</v>
      </c>
      <c r="U2778" s="57">
        <v>46034</v>
      </c>
      <c r="V2778" s="57">
        <v>46169</v>
      </c>
      <c r="W2778" s="65">
        <f t="shared" si="43"/>
        <v>136</v>
      </c>
    </row>
    <row r="2779" spans="1:23" ht="13.5" x14ac:dyDescent="0.25">
      <c r="A2779" t="s">
        <v>2717</v>
      </c>
      <c r="B2779" s="57">
        <v>46051</v>
      </c>
      <c r="C2779" s="57">
        <v>46169</v>
      </c>
      <c r="D2779" t="s">
        <v>11676</v>
      </c>
      <c r="E2779" t="s">
        <v>2719</v>
      </c>
      <c r="F2779" t="s">
        <v>36</v>
      </c>
      <c r="G2779" t="s">
        <v>59</v>
      </c>
      <c r="H2779" t="s">
        <v>159</v>
      </c>
      <c r="I2779" t="s">
        <v>39</v>
      </c>
      <c r="J2779" t="s">
        <v>17833</v>
      </c>
      <c r="K2779" t="s">
        <v>17834</v>
      </c>
      <c r="L2779" s="66">
        <v>119</v>
      </c>
      <c r="M2779" s="66">
        <v>0</v>
      </c>
      <c r="N2779" t="s">
        <v>160</v>
      </c>
      <c r="O2779" t="s">
        <v>2640</v>
      </c>
      <c r="P2779" t="s">
        <v>41</v>
      </c>
      <c r="Q2779" t="s">
        <v>2720</v>
      </c>
      <c r="R2779" t="s">
        <v>12881</v>
      </c>
      <c r="S2779" t="s">
        <v>12882</v>
      </c>
      <c r="T2779" t="s">
        <v>160</v>
      </c>
      <c r="U2779" s="57">
        <v>46051</v>
      </c>
      <c r="V2779" s="57">
        <v>46169</v>
      </c>
      <c r="W2779" s="65">
        <f t="shared" si="43"/>
        <v>119</v>
      </c>
    </row>
    <row r="2780" spans="1:23" ht="13.5" x14ac:dyDescent="0.25">
      <c r="A2780" t="s">
        <v>7134</v>
      </c>
      <c r="B2780" s="57">
        <v>46136</v>
      </c>
      <c r="C2780" s="57">
        <v>46169</v>
      </c>
      <c r="D2780" t="s">
        <v>11676</v>
      </c>
      <c r="E2780" t="s">
        <v>7136</v>
      </c>
      <c r="F2780" t="s">
        <v>36</v>
      </c>
      <c r="G2780" t="s">
        <v>100</v>
      </c>
      <c r="H2780" t="s">
        <v>45</v>
      </c>
      <c r="I2780" t="s">
        <v>39</v>
      </c>
      <c r="J2780" t="s">
        <v>17833</v>
      </c>
      <c r="K2780" t="s">
        <v>17834</v>
      </c>
      <c r="L2780" s="66">
        <v>34</v>
      </c>
      <c r="M2780" s="66">
        <v>0</v>
      </c>
      <c r="N2780" t="s">
        <v>46</v>
      </c>
      <c r="O2780" t="s">
        <v>7060</v>
      </c>
      <c r="P2780" t="s">
        <v>7061</v>
      </c>
      <c r="Q2780" t="s">
        <v>11573</v>
      </c>
      <c r="R2780" t="s">
        <v>15147</v>
      </c>
      <c r="S2780" t="s">
        <v>15148</v>
      </c>
      <c r="T2780" t="s">
        <v>46</v>
      </c>
      <c r="U2780" s="57">
        <v>46136</v>
      </c>
      <c r="V2780" s="57">
        <v>46169</v>
      </c>
      <c r="W2780" s="65">
        <f t="shared" si="43"/>
        <v>34</v>
      </c>
    </row>
    <row r="2781" spans="1:23" ht="13.5" x14ac:dyDescent="0.25">
      <c r="A2781" t="s">
        <v>3512</v>
      </c>
      <c r="B2781" s="57">
        <v>46023</v>
      </c>
      <c r="C2781" s="57">
        <v>46170</v>
      </c>
      <c r="D2781" t="s">
        <v>11676</v>
      </c>
      <c r="E2781" t="s">
        <v>3513</v>
      </c>
      <c r="F2781" t="s">
        <v>36</v>
      </c>
      <c r="G2781" t="s">
        <v>44</v>
      </c>
      <c r="H2781" t="s">
        <v>38</v>
      </c>
      <c r="I2781" t="s">
        <v>39</v>
      </c>
      <c r="J2781" t="s">
        <v>17572</v>
      </c>
      <c r="K2781" t="s">
        <v>17573</v>
      </c>
      <c r="L2781" s="66">
        <v>148</v>
      </c>
      <c r="M2781" s="66">
        <v>0</v>
      </c>
      <c r="N2781" t="s">
        <v>38</v>
      </c>
      <c r="O2781" t="s">
        <v>3496</v>
      </c>
      <c r="P2781" t="s">
        <v>41</v>
      </c>
      <c r="Q2781" t="s">
        <v>224</v>
      </c>
      <c r="R2781"/>
      <c r="S2781"/>
      <c r="T2781"/>
      <c r="U2781" s="57">
        <v>46023</v>
      </c>
      <c r="V2781" s="57">
        <v>46170</v>
      </c>
      <c r="W2781" s="65">
        <f t="shared" si="43"/>
        <v>148</v>
      </c>
    </row>
    <row r="2782" spans="1:23" ht="13.5" x14ac:dyDescent="0.25">
      <c r="A2782" t="s">
        <v>650</v>
      </c>
      <c r="B2782" s="57">
        <v>46057</v>
      </c>
      <c r="C2782" s="57">
        <v>46170</v>
      </c>
      <c r="D2782" t="s">
        <v>11676</v>
      </c>
      <c r="E2782" t="s">
        <v>651</v>
      </c>
      <c r="F2782" t="s">
        <v>36</v>
      </c>
      <c r="G2782" t="s">
        <v>44</v>
      </c>
      <c r="H2782" t="s">
        <v>38</v>
      </c>
      <c r="I2782" t="s">
        <v>39</v>
      </c>
      <c r="J2782" t="s">
        <v>17572</v>
      </c>
      <c r="K2782" t="s">
        <v>17573</v>
      </c>
      <c r="L2782" s="66">
        <v>114</v>
      </c>
      <c r="M2782" s="66">
        <v>0</v>
      </c>
      <c r="N2782" t="s">
        <v>38</v>
      </c>
      <c r="O2782" t="s">
        <v>649</v>
      </c>
      <c r="P2782" t="s">
        <v>41</v>
      </c>
      <c r="Q2782" t="s">
        <v>224</v>
      </c>
      <c r="R2782"/>
      <c r="S2782"/>
      <c r="T2782"/>
      <c r="U2782" s="57">
        <v>46057</v>
      </c>
      <c r="V2782" s="57">
        <v>46170</v>
      </c>
      <c r="W2782" s="65">
        <f t="shared" si="43"/>
        <v>114</v>
      </c>
    </row>
    <row r="2783" spans="1:23" ht="13.5" x14ac:dyDescent="0.25">
      <c r="A2783" t="s">
        <v>9658</v>
      </c>
      <c r="B2783" s="57">
        <v>46129</v>
      </c>
      <c r="C2783" s="57">
        <v>46170</v>
      </c>
      <c r="D2783" t="s">
        <v>11676</v>
      </c>
      <c r="E2783" t="s">
        <v>9979</v>
      </c>
      <c r="F2783" t="s">
        <v>36</v>
      </c>
      <c r="G2783" t="s">
        <v>37</v>
      </c>
      <c r="H2783" t="s">
        <v>9426</v>
      </c>
      <c r="I2783" t="s">
        <v>39</v>
      </c>
      <c r="J2783" t="s">
        <v>17833</v>
      </c>
      <c r="K2783" t="s">
        <v>17834</v>
      </c>
      <c r="L2783" s="66">
        <v>42</v>
      </c>
      <c r="M2783" s="66">
        <v>0</v>
      </c>
      <c r="N2783" t="s">
        <v>9427</v>
      </c>
      <c r="O2783" t="s">
        <v>9944</v>
      </c>
      <c r="P2783" t="s">
        <v>11678</v>
      </c>
      <c r="Q2783" t="s">
        <v>9960</v>
      </c>
      <c r="R2783" t="s">
        <v>15205</v>
      </c>
      <c r="S2783" t="s">
        <v>15206</v>
      </c>
      <c r="T2783" t="s">
        <v>9427</v>
      </c>
      <c r="U2783" s="57">
        <v>46129</v>
      </c>
      <c r="V2783" s="57">
        <v>46170</v>
      </c>
      <c r="W2783" s="65">
        <f t="shared" si="43"/>
        <v>42</v>
      </c>
    </row>
    <row r="2784" spans="1:23" ht="13.5" x14ac:dyDescent="0.25">
      <c r="A2784" t="s">
        <v>9522</v>
      </c>
      <c r="B2784" s="57">
        <v>46141</v>
      </c>
      <c r="C2784" s="57">
        <v>46170</v>
      </c>
      <c r="D2784" t="s">
        <v>11676</v>
      </c>
      <c r="E2784" t="s">
        <v>9524</v>
      </c>
      <c r="F2784" t="s">
        <v>36</v>
      </c>
      <c r="G2784" t="s">
        <v>100</v>
      </c>
      <c r="H2784" t="s">
        <v>9426</v>
      </c>
      <c r="I2784" t="s">
        <v>39</v>
      </c>
      <c r="J2784" t="s">
        <v>17833</v>
      </c>
      <c r="K2784" t="s">
        <v>17834</v>
      </c>
      <c r="L2784" s="66">
        <v>30</v>
      </c>
      <c r="M2784" s="66">
        <v>0</v>
      </c>
      <c r="N2784" t="s">
        <v>9427</v>
      </c>
      <c r="O2784" t="s">
        <v>9428</v>
      </c>
      <c r="P2784" t="s">
        <v>11678</v>
      </c>
      <c r="Q2784" t="s">
        <v>10096</v>
      </c>
      <c r="R2784" t="s">
        <v>13295</v>
      </c>
      <c r="S2784" t="s">
        <v>13296</v>
      </c>
      <c r="T2784" t="s">
        <v>9427</v>
      </c>
      <c r="U2784" s="57">
        <v>46141</v>
      </c>
      <c r="V2784" s="57">
        <v>46170</v>
      </c>
      <c r="W2784" s="65">
        <f t="shared" si="43"/>
        <v>30</v>
      </c>
    </row>
    <row r="2785" spans="1:23" ht="13.5" x14ac:dyDescent="0.25">
      <c r="A2785" t="s">
        <v>2491</v>
      </c>
      <c r="B2785" s="57">
        <v>46143</v>
      </c>
      <c r="C2785" s="57">
        <v>46170</v>
      </c>
      <c r="D2785" t="s">
        <v>11676</v>
      </c>
      <c r="E2785" t="s">
        <v>2492</v>
      </c>
      <c r="F2785" t="s">
        <v>36</v>
      </c>
      <c r="G2785" t="s">
        <v>100</v>
      </c>
      <c r="H2785" t="s">
        <v>159</v>
      </c>
      <c r="I2785" t="s">
        <v>39</v>
      </c>
      <c r="J2785" t="s">
        <v>17833</v>
      </c>
      <c r="K2785" t="s">
        <v>17834</v>
      </c>
      <c r="L2785" s="66">
        <v>28</v>
      </c>
      <c r="M2785" s="66">
        <v>0</v>
      </c>
      <c r="N2785" t="s">
        <v>160</v>
      </c>
      <c r="O2785" t="s">
        <v>2434</v>
      </c>
      <c r="P2785" t="s">
        <v>41</v>
      </c>
      <c r="Q2785" t="s">
        <v>2489</v>
      </c>
      <c r="R2785" t="s">
        <v>12155</v>
      </c>
      <c r="S2785" t="s">
        <v>12156</v>
      </c>
      <c r="T2785" t="s">
        <v>160</v>
      </c>
      <c r="U2785" s="57">
        <v>46143</v>
      </c>
      <c r="V2785" s="57">
        <v>46170</v>
      </c>
      <c r="W2785" s="65">
        <f t="shared" si="43"/>
        <v>28</v>
      </c>
    </row>
    <row r="2786" spans="1:23" ht="13.5" x14ac:dyDescent="0.25">
      <c r="A2786" t="s">
        <v>2734</v>
      </c>
      <c r="B2786" s="57">
        <v>46147</v>
      </c>
      <c r="C2786" s="57">
        <v>46170</v>
      </c>
      <c r="D2786" t="s">
        <v>11676</v>
      </c>
      <c r="E2786" t="s">
        <v>2735</v>
      </c>
      <c r="F2786" t="s">
        <v>36</v>
      </c>
      <c r="G2786" t="s">
        <v>172</v>
      </c>
      <c r="H2786" t="s">
        <v>38</v>
      </c>
      <c r="I2786" t="s">
        <v>39</v>
      </c>
      <c r="J2786" t="s">
        <v>18377</v>
      </c>
      <c r="K2786" t="s">
        <v>18378</v>
      </c>
      <c r="L2786" s="66">
        <v>24</v>
      </c>
      <c r="M2786" s="66">
        <v>0</v>
      </c>
      <c r="N2786" t="s">
        <v>38</v>
      </c>
      <c r="O2786" t="s">
        <v>2733</v>
      </c>
      <c r="P2786" t="s">
        <v>41</v>
      </c>
      <c r="Q2786" t="s">
        <v>10730</v>
      </c>
      <c r="R2786" t="s">
        <v>16735</v>
      </c>
      <c r="S2786" t="s">
        <v>16736</v>
      </c>
      <c r="T2786" t="s">
        <v>38</v>
      </c>
      <c r="U2786" s="57">
        <v>46147</v>
      </c>
      <c r="V2786" s="57">
        <v>46170</v>
      </c>
      <c r="W2786" s="65">
        <f t="shared" si="43"/>
        <v>24</v>
      </c>
    </row>
    <row r="2787" spans="1:23" ht="13.5" x14ac:dyDescent="0.25">
      <c r="A2787" t="s">
        <v>321</v>
      </c>
      <c r="B2787" s="57">
        <v>46154</v>
      </c>
      <c r="C2787" s="57">
        <v>46170</v>
      </c>
      <c r="D2787" t="s">
        <v>11676</v>
      </c>
      <c r="E2787" t="s">
        <v>322</v>
      </c>
      <c r="F2787" t="s">
        <v>36</v>
      </c>
      <c r="G2787" t="s">
        <v>37</v>
      </c>
      <c r="H2787" t="s">
        <v>323</v>
      </c>
      <c r="I2787" t="s">
        <v>39</v>
      </c>
      <c r="J2787" t="s">
        <v>17833</v>
      </c>
      <c r="K2787" t="s">
        <v>17834</v>
      </c>
      <c r="L2787" s="66">
        <v>17</v>
      </c>
      <c r="M2787" s="66">
        <v>0</v>
      </c>
      <c r="N2787" t="s">
        <v>324</v>
      </c>
      <c r="O2787" t="s">
        <v>283</v>
      </c>
      <c r="P2787" t="s">
        <v>41</v>
      </c>
      <c r="Q2787" t="s">
        <v>327</v>
      </c>
      <c r="R2787" t="s">
        <v>11979</v>
      </c>
      <c r="S2787" t="s">
        <v>11980</v>
      </c>
      <c r="T2787" t="s">
        <v>324</v>
      </c>
      <c r="U2787" s="57">
        <v>46154</v>
      </c>
      <c r="V2787" s="57">
        <v>46170</v>
      </c>
      <c r="W2787" s="65">
        <f t="shared" si="43"/>
        <v>17</v>
      </c>
    </row>
    <row r="2788" spans="1:23" ht="13.5" x14ac:dyDescent="0.25">
      <c r="A2788" t="s">
        <v>9782</v>
      </c>
      <c r="B2788" s="57">
        <v>46163</v>
      </c>
      <c r="C2788" s="57">
        <v>46170</v>
      </c>
      <c r="D2788" t="s">
        <v>11676</v>
      </c>
      <c r="E2788" t="s">
        <v>11458</v>
      </c>
      <c r="F2788" t="s">
        <v>36</v>
      </c>
      <c r="G2788" t="s">
        <v>37</v>
      </c>
      <c r="H2788" t="s">
        <v>9426</v>
      </c>
      <c r="I2788" t="s">
        <v>39</v>
      </c>
      <c r="J2788" t="s">
        <v>17833</v>
      </c>
      <c r="K2788" t="s">
        <v>17834</v>
      </c>
      <c r="L2788" s="66">
        <v>8</v>
      </c>
      <c r="M2788" s="66">
        <v>0</v>
      </c>
      <c r="N2788" t="s">
        <v>9427</v>
      </c>
      <c r="O2788" t="s">
        <v>9428</v>
      </c>
      <c r="P2788" t="s">
        <v>11678</v>
      </c>
      <c r="Q2788" t="s">
        <v>11451</v>
      </c>
      <c r="R2788" t="s">
        <v>16606</v>
      </c>
      <c r="S2788" t="s">
        <v>16607</v>
      </c>
      <c r="T2788" t="s">
        <v>9427</v>
      </c>
      <c r="U2788" s="57">
        <v>46163</v>
      </c>
      <c r="V2788" s="57">
        <v>46170</v>
      </c>
      <c r="W2788" s="65">
        <f t="shared" si="43"/>
        <v>8</v>
      </c>
    </row>
    <row r="2789" spans="1:23" ht="13.5" x14ac:dyDescent="0.25">
      <c r="A2789" t="s">
        <v>11812</v>
      </c>
      <c r="B2789" s="57">
        <v>46169</v>
      </c>
      <c r="C2789" s="57">
        <v>46170</v>
      </c>
      <c r="D2789" t="s">
        <v>11676</v>
      </c>
      <c r="E2789" t="s">
        <v>11813</v>
      </c>
      <c r="F2789" t="s">
        <v>36</v>
      </c>
      <c r="G2789" t="s">
        <v>37</v>
      </c>
      <c r="H2789" t="s">
        <v>112</v>
      </c>
      <c r="I2789" t="s">
        <v>39</v>
      </c>
      <c r="J2789" t="s">
        <v>17833</v>
      </c>
      <c r="K2789" t="s">
        <v>17834</v>
      </c>
      <c r="L2789" s="66">
        <v>2</v>
      </c>
      <c r="M2789" s="66">
        <v>0</v>
      </c>
      <c r="N2789" t="s">
        <v>113</v>
      </c>
      <c r="O2789" t="s">
        <v>7286</v>
      </c>
      <c r="P2789" t="s">
        <v>7061</v>
      </c>
      <c r="Q2789" t="s">
        <v>11814</v>
      </c>
      <c r="R2789" t="s">
        <v>17073</v>
      </c>
      <c r="S2789" t="s">
        <v>17074</v>
      </c>
      <c r="T2789" t="s">
        <v>113</v>
      </c>
      <c r="U2789" s="57">
        <v>46169</v>
      </c>
      <c r="V2789" s="57">
        <v>46170</v>
      </c>
      <c r="W2789" s="65">
        <f t="shared" si="43"/>
        <v>2</v>
      </c>
    </row>
    <row r="2790" spans="1:23" ht="13.5" x14ac:dyDescent="0.25">
      <c r="A2790" t="s">
        <v>8579</v>
      </c>
      <c r="B2790" s="57">
        <v>46023</v>
      </c>
      <c r="C2790" s="57">
        <v>46171</v>
      </c>
      <c r="D2790" t="s">
        <v>11676</v>
      </c>
      <c r="E2790" t="s">
        <v>8580</v>
      </c>
      <c r="F2790" t="s">
        <v>36</v>
      </c>
      <c r="G2790" t="s">
        <v>37</v>
      </c>
      <c r="H2790" t="s">
        <v>45</v>
      </c>
      <c r="I2790" t="s">
        <v>39</v>
      </c>
      <c r="J2790" t="s">
        <v>17833</v>
      </c>
      <c r="K2790" t="s">
        <v>17834</v>
      </c>
      <c r="L2790" s="66">
        <v>149</v>
      </c>
      <c r="M2790" s="66">
        <v>0</v>
      </c>
      <c r="N2790" t="s">
        <v>46</v>
      </c>
      <c r="O2790" t="s">
        <v>8566</v>
      </c>
      <c r="P2790" t="s">
        <v>11677</v>
      </c>
      <c r="Q2790" t="s">
        <v>8679</v>
      </c>
      <c r="R2790" t="s">
        <v>12927</v>
      </c>
      <c r="S2790" t="s">
        <v>12928</v>
      </c>
      <c r="T2790" t="s">
        <v>46</v>
      </c>
      <c r="U2790" s="57">
        <v>46023</v>
      </c>
      <c r="V2790" s="57">
        <v>46171</v>
      </c>
      <c r="W2790" s="65">
        <f t="shared" si="43"/>
        <v>149</v>
      </c>
    </row>
    <row r="2791" spans="1:23" ht="13.5" x14ac:dyDescent="0.25">
      <c r="A2791" t="s">
        <v>8888</v>
      </c>
      <c r="B2791" s="57">
        <v>46023</v>
      </c>
      <c r="C2791" s="57">
        <v>46171</v>
      </c>
      <c r="D2791" t="s">
        <v>11676</v>
      </c>
      <c r="E2791" t="s">
        <v>8889</v>
      </c>
      <c r="F2791" t="s">
        <v>36</v>
      </c>
      <c r="G2791" t="s">
        <v>37</v>
      </c>
      <c r="H2791" t="s">
        <v>8869</v>
      </c>
      <c r="I2791" t="s">
        <v>39</v>
      </c>
      <c r="J2791" t="s">
        <v>17833</v>
      </c>
      <c r="K2791" t="s">
        <v>17834</v>
      </c>
      <c r="L2791" s="66">
        <v>149</v>
      </c>
      <c r="M2791" s="66">
        <v>0</v>
      </c>
      <c r="N2791" t="s">
        <v>8869</v>
      </c>
      <c r="O2791" t="s">
        <v>8821</v>
      </c>
      <c r="P2791" t="s">
        <v>11678</v>
      </c>
      <c r="Q2791" t="s">
        <v>11317</v>
      </c>
      <c r="R2791" t="s">
        <v>15214</v>
      </c>
      <c r="S2791" t="s">
        <v>15215</v>
      </c>
      <c r="T2791" t="s">
        <v>8869</v>
      </c>
      <c r="U2791" s="57">
        <v>46023</v>
      </c>
      <c r="V2791" s="57">
        <v>46171</v>
      </c>
      <c r="W2791" s="65">
        <f t="shared" si="43"/>
        <v>149</v>
      </c>
    </row>
    <row r="2792" spans="1:23" ht="13.5" x14ac:dyDescent="0.25">
      <c r="A2792" t="s">
        <v>2867</v>
      </c>
      <c r="B2792" s="57">
        <v>46023</v>
      </c>
      <c r="C2792" s="57">
        <v>46171</v>
      </c>
      <c r="D2792" t="s">
        <v>11676</v>
      </c>
      <c r="E2792" t="s">
        <v>2868</v>
      </c>
      <c r="F2792" t="s">
        <v>36</v>
      </c>
      <c r="G2792" t="s">
        <v>37</v>
      </c>
      <c r="H2792" t="s">
        <v>159</v>
      </c>
      <c r="I2792" t="s">
        <v>39</v>
      </c>
      <c r="J2792" t="s">
        <v>17833</v>
      </c>
      <c r="K2792" t="s">
        <v>17834</v>
      </c>
      <c r="L2792" s="66">
        <v>149</v>
      </c>
      <c r="M2792" s="66">
        <v>0</v>
      </c>
      <c r="N2792" t="s">
        <v>160</v>
      </c>
      <c r="O2792" t="s">
        <v>2815</v>
      </c>
      <c r="P2792" t="s">
        <v>41</v>
      </c>
      <c r="Q2792" t="s">
        <v>3539</v>
      </c>
      <c r="R2792" t="s">
        <v>15210</v>
      </c>
      <c r="S2792" t="s">
        <v>15211</v>
      </c>
      <c r="T2792" t="s">
        <v>160</v>
      </c>
      <c r="U2792" s="57">
        <v>46023</v>
      </c>
      <c r="V2792" s="57">
        <v>46171</v>
      </c>
      <c r="W2792" s="65">
        <f t="shared" si="43"/>
        <v>149</v>
      </c>
    </row>
    <row r="2793" spans="1:23" ht="13.5" x14ac:dyDescent="0.25">
      <c r="A2793" t="s">
        <v>7250</v>
      </c>
      <c r="B2793" s="57">
        <v>46023</v>
      </c>
      <c r="C2793" s="57">
        <v>46171</v>
      </c>
      <c r="D2793" t="s">
        <v>11676</v>
      </c>
      <c r="E2793" t="s">
        <v>7251</v>
      </c>
      <c r="F2793" t="s">
        <v>36</v>
      </c>
      <c r="G2793" t="s">
        <v>37</v>
      </c>
      <c r="H2793" t="s">
        <v>112</v>
      </c>
      <c r="I2793" t="s">
        <v>39</v>
      </c>
      <c r="J2793" t="s">
        <v>17833</v>
      </c>
      <c r="K2793" t="s">
        <v>17834</v>
      </c>
      <c r="L2793" s="66">
        <v>149</v>
      </c>
      <c r="M2793" s="66">
        <v>0</v>
      </c>
      <c r="N2793" t="s">
        <v>113</v>
      </c>
      <c r="O2793" t="s">
        <v>7221</v>
      </c>
      <c r="P2793" t="s">
        <v>7061</v>
      </c>
      <c r="Q2793" t="s">
        <v>7260</v>
      </c>
      <c r="R2793" t="s">
        <v>12643</v>
      </c>
      <c r="S2793" t="s">
        <v>12644</v>
      </c>
      <c r="T2793" t="s">
        <v>113</v>
      </c>
      <c r="U2793" s="57">
        <v>46023</v>
      </c>
      <c r="V2793" s="57">
        <v>46171</v>
      </c>
      <c r="W2793" s="65">
        <f t="shared" si="43"/>
        <v>149</v>
      </c>
    </row>
    <row r="2794" spans="1:23" ht="13.5" x14ac:dyDescent="0.25">
      <c r="A2794" t="s">
        <v>2956</v>
      </c>
      <c r="B2794" s="57">
        <v>46049</v>
      </c>
      <c r="C2794" s="57">
        <v>46171</v>
      </c>
      <c r="D2794" t="s">
        <v>11676</v>
      </c>
      <c r="E2794" t="s">
        <v>2957</v>
      </c>
      <c r="F2794" t="s">
        <v>36</v>
      </c>
      <c r="G2794" t="s">
        <v>37</v>
      </c>
      <c r="H2794" t="s">
        <v>38</v>
      </c>
      <c r="I2794" t="s">
        <v>39</v>
      </c>
      <c r="J2794" t="s">
        <v>17833</v>
      </c>
      <c r="K2794" t="s">
        <v>17834</v>
      </c>
      <c r="L2794" s="66">
        <v>123</v>
      </c>
      <c r="M2794" s="66">
        <v>0</v>
      </c>
      <c r="N2794" t="s">
        <v>38</v>
      </c>
      <c r="O2794" t="s">
        <v>2955</v>
      </c>
      <c r="P2794" t="s">
        <v>41</v>
      </c>
      <c r="Q2794" t="s">
        <v>2953</v>
      </c>
      <c r="R2794" t="s">
        <v>12199</v>
      </c>
      <c r="S2794" t="s">
        <v>12200</v>
      </c>
      <c r="T2794" t="s">
        <v>38</v>
      </c>
      <c r="U2794" s="57">
        <v>46049</v>
      </c>
      <c r="V2794" s="57">
        <v>46171</v>
      </c>
      <c r="W2794" s="65">
        <f t="shared" si="43"/>
        <v>123</v>
      </c>
    </row>
    <row r="2795" spans="1:23" ht="13.5" x14ac:dyDescent="0.25">
      <c r="A2795" t="s">
        <v>1391</v>
      </c>
      <c r="B2795" s="57">
        <v>46050</v>
      </c>
      <c r="C2795" s="57">
        <v>46171</v>
      </c>
      <c r="D2795" t="s">
        <v>11676</v>
      </c>
      <c r="E2795" t="s">
        <v>1393</v>
      </c>
      <c r="F2795" t="s">
        <v>36</v>
      </c>
      <c r="G2795" t="s">
        <v>37</v>
      </c>
      <c r="H2795" t="s">
        <v>1388</v>
      </c>
      <c r="I2795" t="s">
        <v>39</v>
      </c>
      <c r="J2795" t="s">
        <v>17833</v>
      </c>
      <c r="K2795" t="s">
        <v>17834</v>
      </c>
      <c r="L2795" s="66">
        <v>122</v>
      </c>
      <c r="M2795" s="66">
        <v>0</v>
      </c>
      <c r="N2795" t="s">
        <v>1389</v>
      </c>
      <c r="O2795" t="s">
        <v>1390</v>
      </c>
      <c r="P2795" t="s">
        <v>41</v>
      </c>
      <c r="Q2795" t="s">
        <v>10520</v>
      </c>
      <c r="R2795" t="s">
        <v>16278</v>
      </c>
      <c r="S2795" t="s">
        <v>16279</v>
      </c>
      <c r="T2795" t="s">
        <v>1389</v>
      </c>
      <c r="U2795" s="57">
        <v>46050</v>
      </c>
      <c r="V2795" s="57">
        <v>46171</v>
      </c>
      <c r="W2795" s="65">
        <f t="shared" si="43"/>
        <v>122</v>
      </c>
    </row>
    <row r="2796" spans="1:23" ht="13.5" x14ac:dyDescent="0.25">
      <c r="A2796" t="s">
        <v>6242</v>
      </c>
      <c r="B2796" s="57">
        <v>46053</v>
      </c>
      <c r="C2796" s="57">
        <v>46171</v>
      </c>
      <c r="D2796" t="s">
        <v>11676</v>
      </c>
      <c r="E2796" t="s">
        <v>6244</v>
      </c>
      <c r="F2796" t="s">
        <v>36</v>
      </c>
      <c r="G2796" t="s">
        <v>59</v>
      </c>
      <c r="H2796" t="s">
        <v>159</v>
      </c>
      <c r="I2796" t="s">
        <v>39</v>
      </c>
      <c r="J2796" t="s">
        <v>17833</v>
      </c>
      <c r="K2796" t="s">
        <v>17834</v>
      </c>
      <c r="L2796" s="66">
        <v>119</v>
      </c>
      <c r="M2796" s="66">
        <v>0</v>
      </c>
      <c r="N2796" t="s">
        <v>160</v>
      </c>
      <c r="O2796" t="s">
        <v>5844</v>
      </c>
      <c r="P2796" t="s">
        <v>41</v>
      </c>
      <c r="Q2796" t="s">
        <v>6384</v>
      </c>
      <c r="R2796" t="s">
        <v>12627</v>
      </c>
      <c r="S2796" t="s">
        <v>12628</v>
      </c>
      <c r="T2796" t="s">
        <v>160</v>
      </c>
      <c r="U2796" s="57">
        <v>46053</v>
      </c>
      <c r="V2796" s="57">
        <v>46171</v>
      </c>
      <c r="W2796" s="65">
        <f t="shared" si="43"/>
        <v>119</v>
      </c>
    </row>
    <row r="2797" spans="1:23" ht="13.5" x14ac:dyDescent="0.25">
      <c r="A2797" t="s">
        <v>7147</v>
      </c>
      <c r="B2797" s="57">
        <v>46057</v>
      </c>
      <c r="C2797" s="57">
        <v>46171</v>
      </c>
      <c r="D2797" t="s">
        <v>11676</v>
      </c>
      <c r="E2797" t="s">
        <v>8683</v>
      </c>
      <c r="F2797" t="s">
        <v>36</v>
      </c>
      <c r="G2797" t="s">
        <v>37</v>
      </c>
      <c r="H2797" t="s">
        <v>45</v>
      </c>
      <c r="I2797" t="s">
        <v>39</v>
      </c>
      <c r="J2797" t="s">
        <v>17833</v>
      </c>
      <c r="K2797" t="s">
        <v>17834</v>
      </c>
      <c r="L2797" s="66">
        <v>115</v>
      </c>
      <c r="M2797" s="66">
        <v>0</v>
      </c>
      <c r="N2797" t="s">
        <v>46</v>
      </c>
      <c r="O2797" t="s">
        <v>8566</v>
      </c>
      <c r="P2797" t="s">
        <v>11677</v>
      </c>
      <c r="Q2797" t="s">
        <v>8705</v>
      </c>
      <c r="R2797" t="s">
        <v>13281</v>
      </c>
      <c r="S2797" t="s">
        <v>13282</v>
      </c>
      <c r="T2797" t="s">
        <v>46</v>
      </c>
      <c r="U2797" s="57">
        <v>46057</v>
      </c>
      <c r="V2797" s="57">
        <v>46171</v>
      </c>
      <c r="W2797" s="65">
        <f t="shared" si="43"/>
        <v>115</v>
      </c>
    </row>
    <row r="2798" spans="1:23" ht="13.5" x14ac:dyDescent="0.25">
      <c r="A2798" t="s">
        <v>51</v>
      </c>
      <c r="B2798" s="57">
        <v>46067</v>
      </c>
      <c r="C2798" s="57">
        <v>46171</v>
      </c>
      <c r="D2798" t="s">
        <v>11676</v>
      </c>
      <c r="E2798" t="s">
        <v>54</v>
      </c>
      <c r="F2798" t="s">
        <v>36</v>
      </c>
      <c r="G2798" t="s">
        <v>37</v>
      </c>
      <c r="H2798" t="s">
        <v>45</v>
      </c>
      <c r="I2798" t="s">
        <v>39</v>
      </c>
      <c r="J2798" t="s">
        <v>17833</v>
      </c>
      <c r="K2798" t="s">
        <v>17834</v>
      </c>
      <c r="L2798" s="66">
        <v>105</v>
      </c>
      <c r="M2798" s="66">
        <v>0</v>
      </c>
      <c r="N2798" t="s">
        <v>46</v>
      </c>
      <c r="O2798" t="s">
        <v>40</v>
      </c>
      <c r="P2798" t="s">
        <v>41</v>
      </c>
      <c r="Q2798" t="s">
        <v>6766</v>
      </c>
      <c r="R2798" t="s">
        <v>13255</v>
      </c>
      <c r="S2798" t="s">
        <v>13256</v>
      </c>
      <c r="T2798" t="s">
        <v>46</v>
      </c>
      <c r="U2798" s="57">
        <v>46067</v>
      </c>
      <c r="V2798" s="57">
        <v>46171</v>
      </c>
      <c r="W2798" s="65">
        <f t="shared" si="43"/>
        <v>105</v>
      </c>
    </row>
    <row r="2799" spans="1:23" ht="13.5" x14ac:dyDescent="0.25">
      <c r="A2799" t="s">
        <v>6356</v>
      </c>
      <c r="B2799" s="57">
        <v>46107</v>
      </c>
      <c r="C2799" s="57">
        <v>46171</v>
      </c>
      <c r="D2799" t="s">
        <v>11676</v>
      </c>
      <c r="E2799" t="s">
        <v>6358</v>
      </c>
      <c r="F2799" t="s">
        <v>36</v>
      </c>
      <c r="G2799" t="s">
        <v>37</v>
      </c>
      <c r="H2799" t="s">
        <v>159</v>
      </c>
      <c r="I2799" t="s">
        <v>39</v>
      </c>
      <c r="J2799" t="s">
        <v>17833</v>
      </c>
      <c r="K2799" t="s">
        <v>17834</v>
      </c>
      <c r="L2799" s="66">
        <v>65</v>
      </c>
      <c r="M2799" s="66">
        <v>0</v>
      </c>
      <c r="N2799" t="s">
        <v>160</v>
      </c>
      <c r="O2799" t="s">
        <v>5844</v>
      </c>
      <c r="P2799" t="s">
        <v>41</v>
      </c>
      <c r="Q2799" t="s">
        <v>6440</v>
      </c>
      <c r="R2799" t="s">
        <v>12789</v>
      </c>
      <c r="S2799" t="s">
        <v>12790</v>
      </c>
      <c r="T2799" t="s">
        <v>160</v>
      </c>
      <c r="U2799" s="57">
        <v>46107</v>
      </c>
      <c r="V2799" s="57">
        <v>46171</v>
      </c>
      <c r="W2799" s="65">
        <f t="shared" si="43"/>
        <v>65</v>
      </c>
    </row>
    <row r="2800" spans="1:23" ht="13.5" x14ac:dyDescent="0.25">
      <c r="A2800" t="s">
        <v>1403</v>
      </c>
      <c r="B2800" s="57">
        <v>46125</v>
      </c>
      <c r="C2800" s="57">
        <v>46171</v>
      </c>
      <c r="D2800" t="s">
        <v>11676</v>
      </c>
      <c r="E2800" t="s">
        <v>1406</v>
      </c>
      <c r="F2800" t="s">
        <v>36</v>
      </c>
      <c r="G2800" t="s">
        <v>37</v>
      </c>
      <c r="H2800" t="s">
        <v>1388</v>
      </c>
      <c r="I2800" t="s">
        <v>39</v>
      </c>
      <c r="J2800" t="s">
        <v>17833</v>
      </c>
      <c r="K2800" t="s">
        <v>17834</v>
      </c>
      <c r="L2800" s="66">
        <v>47</v>
      </c>
      <c r="M2800" s="66">
        <v>0</v>
      </c>
      <c r="N2800" t="s">
        <v>1389</v>
      </c>
      <c r="O2800" t="s">
        <v>1390</v>
      </c>
      <c r="P2800" t="s">
        <v>41</v>
      </c>
      <c r="Q2800" t="s">
        <v>1407</v>
      </c>
      <c r="R2800" t="s">
        <v>16539</v>
      </c>
      <c r="S2800" t="s">
        <v>16540</v>
      </c>
      <c r="T2800" t="s">
        <v>1389</v>
      </c>
      <c r="U2800" s="57">
        <v>46125</v>
      </c>
      <c r="V2800" s="57">
        <v>46171</v>
      </c>
      <c r="W2800" s="65">
        <f t="shared" si="43"/>
        <v>47</v>
      </c>
    </row>
    <row r="2801" spans="1:23" ht="13.5" x14ac:dyDescent="0.25">
      <c r="A2801" t="s">
        <v>6940</v>
      </c>
      <c r="B2801" s="57">
        <v>46126</v>
      </c>
      <c r="C2801" s="57">
        <v>46171</v>
      </c>
      <c r="D2801" t="s">
        <v>11676</v>
      </c>
      <c r="E2801" t="s">
        <v>6941</v>
      </c>
      <c r="F2801" t="s">
        <v>36</v>
      </c>
      <c r="G2801" t="s">
        <v>37</v>
      </c>
      <c r="H2801" t="s">
        <v>6925</v>
      </c>
      <c r="I2801" t="s">
        <v>39</v>
      </c>
      <c r="J2801" t="s">
        <v>17833</v>
      </c>
      <c r="K2801" t="s">
        <v>17834</v>
      </c>
      <c r="L2801" s="66">
        <v>46</v>
      </c>
      <c r="M2801" s="66">
        <v>0</v>
      </c>
      <c r="N2801" t="s">
        <v>6926</v>
      </c>
      <c r="O2801" t="s">
        <v>6921</v>
      </c>
      <c r="P2801" t="s">
        <v>11679</v>
      </c>
      <c r="Q2801" t="s">
        <v>11381</v>
      </c>
      <c r="R2801" t="s">
        <v>16827</v>
      </c>
      <c r="S2801" t="s">
        <v>16828</v>
      </c>
      <c r="T2801" t="s">
        <v>6926</v>
      </c>
      <c r="U2801" s="57">
        <v>46126</v>
      </c>
      <c r="V2801" s="57">
        <v>46171</v>
      </c>
      <c r="W2801" s="65">
        <f t="shared" si="43"/>
        <v>46</v>
      </c>
    </row>
    <row r="2802" spans="1:23" ht="13.5" x14ac:dyDescent="0.25">
      <c r="A2802" t="s">
        <v>9168</v>
      </c>
      <c r="B2802" s="57">
        <v>46140</v>
      </c>
      <c r="C2802" s="57">
        <v>46171</v>
      </c>
      <c r="D2802" t="s">
        <v>11676</v>
      </c>
      <c r="E2802" t="s">
        <v>9172</v>
      </c>
      <c r="F2802" t="s">
        <v>36</v>
      </c>
      <c r="G2802" t="s">
        <v>37</v>
      </c>
      <c r="H2802" t="s">
        <v>831</v>
      </c>
      <c r="I2802" t="s">
        <v>39</v>
      </c>
      <c r="J2802" t="s">
        <v>17833</v>
      </c>
      <c r="K2802" t="s">
        <v>17834</v>
      </c>
      <c r="L2802" s="66">
        <v>32</v>
      </c>
      <c r="M2802" s="66">
        <v>0</v>
      </c>
      <c r="N2802" t="s">
        <v>832</v>
      </c>
      <c r="O2802" t="s">
        <v>833</v>
      </c>
      <c r="P2802" t="s">
        <v>11678</v>
      </c>
      <c r="Q2802" t="s">
        <v>9121</v>
      </c>
      <c r="R2802" t="s">
        <v>13699</v>
      </c>
      <c r="S2802" t="s">
        <v>13700</v>
      </c>
      <c r="T2802" t="s">
        <v>832</v>
      </c>
      <c r="U2802" s="57">
        <v>46140</v>
      </c>
      <c r="V2802" s="57">
        <v>46171</v>
      </c>
      <c r="W2802" s="65">
        <f t="shared" si="43"/>
        <v>32</v>
      </c>
    </row>
    <row r="2803" spans="1:23" ht="13.5" x14ac:dyDescent="0.25">
      <c r="A2803" t="s">
        <v>424</v>
      </c>
      <c r="B2803" s="57">
        <v>46148</v>
      </c>
      <c r="C2803" s="57">
        <v>46171</v>
      </c>
      <c r="D2803" t="s">
        <v>11676</v>
      </c>
      <c r="E2803" t="s">
        <v>425</v>
      </c>
      <c r="F2803" t="s">
        <v>36</v>
      </c>
      <c r="G2803" t="s">
        <v>37</v>
      </c>
      <c r="H2803" t="s">
        <v>159</v>
      </c>
      <c r="I2803" t="s">
        <v>39</v>
      </c>
      <c r="J2803" t="s">
        <v>17833</v>
      </c>
      <c r="K2803" t="s">
        <v>17834</v>
      </c>
      <c r="L2803" s="66">
        <v>24</v>
      </c>
      <c r="M2803" s="66">
        <v>0</v>
      </c>
      <c r="N2803" t="s">
        <v>160</v>
      </c>
      <c r="O2803" t="s">
        <v>359</v>
      </c>
      <c r="P2803" t="s">
        <v>41</v>
      </c>
      <c r="Q2803" t="s">
        <v>10335</v>
      </c>
      <c r="R2803" t="s">
        <v>13847</v>
      </c>
      <c r="S2803" t="s">
        <v>13848</v>
      </c>
      <c r="T2803" t="s">
        <v>160</v>
      </c>
      <c r="U2803" s="57">
        <v>46148</v>
      </c>
      <c r="V2803" s="57">
        <v>46171</v>
      </c>
      <c r="W2803" s="65">
        <f t="shared" si="43"/>
        <v>24</v>
      </c>
    </row>
    <row r="2804" spans="1:23" ht="13.5" x14ac:dyDescent="0.25">
      <c r="A2804" t="s">
        <v>4774</v>
      </c>
      <c r="B2804" s="57">
        <v>46155</v>
      </c>
      <c r="C2804" s="57">
        <v>46171</v>
      </c>
      <c r="D2804" t="s">
        <v>11676</v>
      </c>
      <c r="E2804" t="s">
        <v>4775</v>
      </c>
      <c r="F2804" t="s">
        <v>36</v>
      </c>
      <c r="G2804" t="s">
        <v>37</v>
      </c>
      <c r="H2804" t="s">
        <v>241</v>
      </c>
      <c r="I2804" t="s">
        <v>39</v>
      </c>
      <c r="J2804" t="s">
        <v>17833</v>
      </c>
      <c r="K2804" t="s">
        <v>17834</v>
      </c>
      <c r="L2804" s="66">
        <v>17</v>
      </c>
      <c r="M2804" s="66">
        <v>0</v>
      </c>
      <c r="N2804" t="s">
        <v>242</v>
      </c>
      <c r="O2804" t="s">
        <v>4764</v>
      </c>
      <c r="P2804" t="s">
        <v>41</v>
      </c>
      <c r="Q2804" t="s">
        <v>11036</v>
      </c>
      <c r="R2804" t="s">
        <v>17020</v>
      </c>
      <c r="S2804" t="s">
        <v>17021</v>
      </c>
      <c r="T2804" t="s">
        <v>242</v>
      </c>
      <c r="U2804" s="57">
        <v>46155</v>
      </c>
      <c r="V2804" s="57">
        <v>46171</v>
      </c>
      <c r="W2804" s="65">
        <f t="shared" si="43"/>
        <v>17</v>
      </c>
    </row>
    <row r="2805" spans="1:23" ht="13.5" x14ac:dyDescent="0.25">
      <c r="A2805" t="s">
        <v>11053</v>
      </c>
      <c r="B2805" s="57">
        <v>46164</v>
      </c>
      <c r="C2805" s="57">
        <v>46171</v>
      </c>
      <c r="D2805" t="s">
        <v>11676</v>
      </c>
      <c r="E2805" t="s">
        <v>11054</v>
      </c>
      <c r="F2805" t="s">
        <v>36</v>
      </c>
      <c r="G2805" t="s">
        <v>37</v>
      </c>
      <c r="H2805" t="s">
        <v>831</v>
      </c>
      <c r="I2805" t="s">
        <v>39</v>
      </c>
      <c r="J2805" t="s">
        <v>17833</v>
      </c>
      <c r="K2805" t="s">
        <v>17834</v>
      </c>
      <c r="L2805" s="66">
        <v>8</v>
      </c>
      <c r="M2805" s="66">
        <v>0</v>
      </c>
      <c r="N2805" t="s">
        <v>832</v>
      </c>
      <c r="O2805" t="s">
        <v>4840</v>
      </c>
      <c r="P2805" t="s">
        <v>41</v>
      </c>
      <c r="Q2805" t="s">
        <v>11051</v>
      </c>
      <c r="R2805" t="s">
        <v>16612</v>
      </c>
      <c r="S2805" t="s">
        <v>16613</v>
      </c>
      <c r="T2805" t="s">
        <v>832</v>
      </c>
      <c r="U2805" s="57">
        <v>46164</v>
      </c>
      <c r="V2805" s="57">
        <v>46171</v>
      </c>
      <c r="W2805" s="65">
        <f t="shared" si="43"/>
        <v>8</v>
      </c>
    </row>
    <row r="2806" spans="1:23" ht="13.5" x14ac:dyDescent="0.25">
      <c r="A2806" t="s">
        <v>1450</v>
      </c>
      <c r="B2806" s="57">
        <v>46170</v>
      </c>
      <c r="C2806" s="57">
        <v>46171</v>
      </c>
      <c r="D2806" t="s">
        <v>11676</v>
      </c>
      <c r="E2806" t="s">
        <v>11763</v>
      </c>
      <c r="F2806" t="s">
        <v>36</v>
      </c>
      <c r="G2806" t="s">
        <v>37</v>
      </c>
      <c r="H2806" t="s">
        <v>323</v>
      </c>
      <c r="I2806" t="s">
        <v>39</v>
      </c>
      <c r="J2806" t="s">
        <v>17833</v>
      </c>
      <c r="K2806" t="s">
        <v>17834</v>
      </c>
      <c r="L2806" s="66">
        <v>2</v>
      </c>
      <c r="M2806" s="66">
        <v>0</v>
      </c>
      <c r="N2806" t="s">
        <v>324</v>
      </c>
      <c r="O2806" t="s">
        <v>1410</v>
      </c>
      <c r="P2806" t="s">
        <v>41</v>
      </c>
      <c r="Q2806" t="s">
        <v>1425</v>
      </c>
      <c r="R2806" t="s">
        <v>12097</v>
      </c>
      <c r="S2806" t="s">
        <v>12098</v>
      </c>
      <c r="T2806" t="s">
        <v>324</v>
      </c>
      <c r="U2806" s="57">
        <v>46170</v>
      </c>
      <c r="V2806" s="57">
        <v>46171</v>
      </c>
      <c r="W2806" s="65">
        <f t="shared" si="43"/>
        <v>2</v>
      </c>
    </row>
    <row r="2807" spans="1:23" ht="13.5" x14ac:dyDescent="0.25">
      <c r="A2807" t="s">
        <v>269</v>
      </c>
      <c r="B2807" s="57">
        <v>46157</v>
      </c>
      <c r="C2807" s="57">
        <v>46172</v>
      </c>
      <c r="D2807" t="s">
        <v>11676</v>
      </c>
      <c r="E2807" t="s">
        <v>10638</v>
      </c>
      <c r="F2807" t="s">
        <v>36</v>
      </c>
      <c r="G2807" t="s">
        <v>100</v>
      </c>
      <c r="H2807" t="s">
        <v>38</v>
      </c>
      <c r="I2807" t="s">
        <v>39</v>
      </c>
      <c r="J2807" t="s">
        <v>17833</v>
      </c>
      <c r="K2807" t="s">
        <v>17834</v>
      </c>
      <c r="L2807" s="66">
        <v>16</v>
      </c>
      <c r="M2807" s="66">
        <v>0</v>
      </c>
      <c r="N2807" t="s">
        <v>38</v>
      </c>
      <c r="O2807" t="s">
        <v>1937</v>
      </c>
      <c r="P2807" t="s">
        <v>41</v>
      </c>
      <c r="Q2807" t="s">
        <v>2001</v>
      </c>
      <c r="R2807" t="s">
        <v>12875</v>
      </c>
      <c r="S2807" t="s">
        <v>12876</v>
      </c>
      <c r="T2807" t="s">
        <v>38</v>
      </c>
      <c r="U2807" s="57">
        <v>46157</v>
      </c>
      <c r="V2807" s="57">
        <v>46172</v>
      </c>
      <c r="W2807" s="65">
        <f t="shared" si="43"/>
        <v>16</v>
      </c>
    </row>
    <row r="2808" spans="1:23" ht="13.5" x14ac:dyDescent="0.25">
      <c r="A2808" t="s">
        <v>11309</v>
      </c>
      <c r="B2808" s="57">
        <v>46158</v>
      </c>
      <c r="C2808" s="57">
        <v>46172</v>
      </c>
      <c r="D2808" t="s">
        <v>11676</v>
      </c>
      <c r="E2808" t="s">
        <v>11310</v>
      </c>
      <c r="F2808" t="s">
        <v>36</v>
      </c>
      <c r="G2808" t="s">
        <v>100</v>
      </c>
      <c r="H2808" t="s">
        <v>8819</v>
      </c>
      <c r="I2808" t="s">
        <v>39</v>
      </c>
      <c r="J2808" t="s">
        <v>17833</v>
      </c>
      <c r="K2808" t="s">
        <v>17834</v>
      </c>
      <c r="L2808" s="66">
        <v>15</v>
      </c>
      <c r="M2808" s="66">
        <v>0</v>
      </c>
      <c r="N2808" t="s">
        <v>8820</v>
      </c>
      <c r="O2808" t="s">
        <v>8821</v>
      </c>
      <c r="P2808" t="s">
        <v>11678</v>
      </c>
      <c r="Q2808" t="s">
        <v>11311</v>
      </c>
      <c r="R2808" t="s">
        <v>16063</v>
      </c>
      <c r="S2808" t="s">
        <v>16064</v>
      </c>
      <c r="T2808" t="s">
        <v>8820</v>
      </c>
      <c r="U2808" s="57">
        <v>46158</v>
      </c>
      <c r="V2808" s="57">
        <v>46172</v>
      </c>
      <c r="W2808" s="65">
        <f t="shared" si="43"/>
        <v>15</v>
      </c>
    </row>
    <row r="2809" spans="1:23" ht="13.5" x14ac:dyDescent="0.25">
      <c r="A2809" t="s">
        <v>3948</v>
      </c>
      <c r="B2809" s="57">
        <v>46158</v>
      </c>
      <c r="C2809" s="57">
        <v>46172</v>
      </c>
      <c r="D2809" t="s">
        <v>11676</v>
      </c>
      <c r="E2809" t="s">
        <v>11196</v>
      </c>
      <c r="F2809" t="s">
        <v>36</v>
      </c>
      <c r="G2809" t="s">
        <v>100</v>
      </c>
      <c r="H2809" t="s">
        <v>159</v>
      </c>
      <c r="I2809" t="s">
        <v>39</v>
      </c>
      <c r="J2809" t="s">
        <v>17833</v>
      </c>
      <c r="K2809" t="s">
        <v>17834</v>
      </c>
      <c r="L2809" s="66">
        <v>15</v>
      </c>
      <c r="M2809" s="66">
        <v>0</v>
      </c>
      <c r="N2809" t="s">
        <v>160</v>
      </c>
      <c r="O2809" t="s">
        <v>5844</v>
      </c>
      <c r="P2809" t="s">
        <v>41</v>
      </c>
      <c r="Q2809" t="s">
        <v>6367</v>
      </c>
      <c r="R2809" t="s">
        <v>12565</v>
      </c>
      <c r="S2809" t="s">
        <v>12566</v>
      </c>
      <c r="T2809" t="s">
        <v>160</v>
      </c>
      <c r="U2809" s="57">
        <v>46158</v>
      </c>
      <c r="V2809" s="57">
        <v>46172</v>
      </c>
      <c r="W2809" s="65">
        <f t="shared" si="43"/>
        <v>15</v>
      </c>
    </row>
    <row r="2810" spans="1:23" ht="13.5" x14ac:dyDescent="0.25">
      <c r="A2810" t="s">
        <v>4695</v>
      </c>
      <c r="B2810" s="57">
        <v>46158</v>
      </c>
      <c r="C2810" s="57">
        <v>46172</v>
      </c>
      <c r="D2810" t="s">
        <v>11676</v>
      </c>
      <c r="E2810" t="s">
        <v>10942</v>
      </c>
      <c r="F2810" t="s">
        <v>36</v>
      </c>
      <c r="G2810" t="s">
        <v>100</v>
      </c>
      <c r="H2810" t="s">
        <v>159</v>
      </c>
      <c r="I2810" t="s">
        <v>39</v>
      </c>
      <c r="J2810" t="s">
        <v>17833</v>
      </c>
      <c r="K2810" t="s">
        <v>17834</v>
      </c>
      <c r="L2810" s="66">
        <v>15</v>
      </c>
      <c r="M2810" s="66">
        <v>0</v>
      </c>
      <c r="N2810" t="s">
        <v>160</v>
      </c>
      <c r="O2810" t="s">
        <v>3979</v>
      </c>
      <c r="P2810" t="s">
        <v>41</v>
      </c>
      <c r="Q2810" t="s">
        <v>4479</v>
      </c>
      <c r="R2810" t="s">
        <v>12723</v>
      </c>
      <c r="S2810" t="s">
        <v>12724</v>
      </c>
      <c r="T2810" t="s">
        <v>160</v>
      </c>
      <c r="U2810" s="57">
        <v>46158</v>
      </c>
      <c r="V2810" s="57">
        <v>46172</v>
      </c>
      <c r="W2810" s="65">
        <f t="shared" si="43"/>
        <v>15</v>
      </c>
    </row>
    <row r="2811" spans="1:23" ht="13.5" x14ac:dyDescent="0.25">
      <c r="A2811" t="s">
        <v>6309</v>
      </c>
      <c r="B2811" s="57">
        <v>46158</v>
      </c>
      <c r="C2811" s="57">
        <v>46172</v>
      </c>
      <c r="D2811" t="s">
        <v>11676</v>
      </c>
      <c r="E2811" t="s">
        <v>11219</v>
      </c>
      <c r="F2811" t="s">
        <v>36</v>
      </c>
      <c r="G2811" t="s">
        <v>100</v>
      </c>
      <c r="H2811" t="s">
        <v>159</v>
      </c>
      <c r="I2811" t="s">
        <v>39</v>
      </c>
      <c r="J2811" t="s">
        <v>17833</v>
      </c>
      <c r="K2811" t="s">
        <v>17834</v>
      </c>
      <c r="L2811" s="66">
        <v>15</v>
      </c>
      <c r="M2811" s="66">
        <v>0</v>
      </c>
      <c r="N2811" t="s">
        <v>160</v>
      </c>
      <c r="O2811" t="s">
        <v>5844</v>
      </c>
      <c r="P2811" t="s">
        <v>41</v>
      </c>
      <c r="Q2811" t="s">
        <v>6332</v>
      </c>
      <c r="R2811" t="s">
        <v>12421</v>
      </c>
      <c r="S2811" t="s">
        <v>12422</v>
      </c>
      <c r="T2811" t="s">
        <v>160</v>
      </c>
      <c r="U2811" s="57">
        <v>46158</v>
      </c>
      <c r="V2811" s="57">
        <v>46172</v>
      </c>
      <c r="W2811" s="65">
        <f t="shared" si="43"/>
        <v>15</v>
      </c>
    </row>
    <row r="2812" spans="1:23" ht="13.5" x14ac:dyDescent="0.25">
      <c r="A2812" t="s">
        <v>2750</v>
      </c>
      <c r="B2812" s="57">
        <v>46158</v>
      </c>
      <c r="C2812" s="57">
        <v>46172</v>
      </c>
      <c r="D2812" t="s">
        <v>11676</v>
      </c>
      <c r="E2812" t="s">
        <v>11229</v>
      </c>
      <c r="F2812" t="s">
        <v>36</v>
      </c>
      <c r="G2812" t="s">
        <v>100</v>
      </c>
      <c r="H2812" t="s">
        <v>38</v>
      </c>
      <c r="I2812" t="s">
        <v>39</v>
      </c>
      <c r="J2812" t="s">
        <v>17833</v>
      </c>
      <c r="K2812" t="s">
        <v>17834</v>
      </c>
      <c r="L2812" s="66">
        <v>15</v>
      </c>
      <c r="M2812" s="66">
        <v>0</v>
      </c>
      <c r="N2812" t="s">
        <v>38</v>
      </c>
      <c r="O2812" t="s">
        <v>5844</v>
      </c>
      <c r="P2812" t="s">
        <v>41</v>
      </c>
      <c r="Q2812" t="s">
        <v>10883</v>
      </c>
      <c r="R2812" t="s">
        <v>16715</v>
      </c>
      <c r="S2812" t="s">
        <v>16716</v>
      </c>
      <c r="T2812" t="s">
        <v>38</v>
      </c>
      <c r="U2812" s="57">
        <v>46158</v>
      </c>
      <c r="V2812" s="57">
        <v>46172</v>
      </c>
      <c r="W2812" s="65">
        <f t="shared" si="43"/>
        <v>15</v>
      </c>
    </row>
    <row r="2813" spans="1:23" ht="13.5" x14ac:dyDescent="0.25">
      <c r="A2813" t="s">
        <v>11233</v>
      </c>
      <c r="B2813" s="57">
        <v>46158</v>
      </c>
      <c r="C2813" s="57">
        <v>46172</v>
      </c>
      <c r="D2813" t="s">
        <v>11676</v>
      </c>
      <c r="E2813" t="s">
        <v>11234</v>
      </c>
      <c r="F2813" t="s">
        <v>36</v>
      </c>
      <c r="G2813" t="s">
        <v>100</v>
      </c>
      <c r="H2813" t="s">
        <v>159</v>
      </c>
      <c r="I2813" t="s">
        <v>39</v>
      </c>
      <c r="J2813" t="s">
        <v>17833</v>
      </c>
      <c r="K2813" t="s">
        <v>17834</v>
      </c>
      <c r="L2813" s="66">
        <v>15</v>
      </c>
      <c r="M2813" s="66">
        <v>0</v>
      </c>
      <c r="N2813" t="s">
        <v>160</v>
      </c>
      <c r="O2813" t="s">
        <v>5844</v>
      </c>
      <c r="P2813" t="s">
        <v>41</v>
      </c>
      <c r="Q2813" t="s">
        <v>6415</v>
      </c>
      <c r="R2813" t="s">
        <v>12701</v>
      </c>
      <c r="S2813" t="s">
        <v>12702</v>
      </c>
      <c r="T2813" t="s">
        <v>160</v>
      </c>
      <c r="U2813" s="57">
        <v>46158</v>
      </c>
      <c r="V2813" s="57">
        <v>46172</v>
      </c>
      <c r="W2813" s="65">
        <f t="shared" si="43"/>
        <v>15</v>
      </c>
    </row>
    <row r="2814" spans="1:23" ht="13.5" x14ac:dyDescent="0.25">
      <c r="A2814" t="s">
        <v>3281</v>
      </c>
      <c r="B2814" s="57">
        <v>46158</v>
      </c>
      <c r="C2814" s="57">
        <v>46172</v>
      </c>
      <c r="D2814" t="s">
        <v>11676</v>
      </c>
      <c r="E2814" t="s">
        <v>11244</v>
      </c>
      <c r="F2814" t="s">
        <v>36</v>
      </c>
      <c r="G2814" t="s">
        <v>100</v>
      </c>
      <c r="H2814" t="s">
        <v>38</v>
      </c>
      <c r="I2814" t="s">
        <v>39</v>
      </c>
      <c r="J2814" t="s">
        <v>17833</v>
      </c>
      <c r="K2814" t="s">
        <v>17834</v>
      </c>
      <c r="L2814" s="66">
        <v>15</v>
      </c>
      <c r="M2814" s="66">
        <v>0</v>
      </c>
      <c r="N2814" t="s">
        <v>38</v>
      </c>
      <c r="O2814" t="s">
        <v>5844</v>
      </c>
      <c r="P2814" t="s">
        <v>41</v>
      </c>
      <c r="Q2814" t="s">
        <v>11232</v>
      </c>
      <c r="R2814" t="s">
        <v>16638</v>
      </c>
      <c r="S2814" t="s">
        <v>16639</v>
      </c>
      <c r="T2814" t="s">
        <v>38</v>
      </c>
      <c r="U2814" s="57">
        <v>46158</v>
      </c>
      <c r="V2814" s="57">
        <v>46172</v>
      </c>
      <c r="W2814" s="65">
        <f t="shared" si="43"/>
        <v>15</v>
      </c>
    </row>
    <row r="2815" spans="1:23" ht="13.5" x14ac:dyDescent="0.25">
      <c r="A2815" t="s">
        <v>5253</v>
      </c>
      <c r="B2815" s="57">
        <v>46158</v>
      </c>
      <c r="C2815" s="57">
        <v>46172</v>
      </c>
      <c r="D2815" t="s">
        <v>11676</v>
      </c>
      <c r="E2815" t="s">
        <v>11250</v>
      </c>
      <c r="F2815" t="s">
        <v>36</v>
      </c>
      <c r="G2815" t="s">
        <v>100</v>
      </c>
      <c r="H2815" t="s">
        <v>159</v>
      </c>
      <c r="I2815" t="s">
        <v>39</v>
      </c>
      <c r="J2815" t="s">
        <v>17833</v>
      </c>
      <c r="K2815" t="s">
        <v>17834</v>
      </c>
      <c r="L2815" s="66">
        <v>15</v>
      </c>
      <c r="M2815" s="66">
        <v>0</v>
      </c>
      <c r="N2815" t="s">
        <v>160</v>
      </c>
      <c r="O2815" t="s">
        <v>5844</v>
      </c>
      <c r="P2815" t="s">
        <v>41</v>
      </c>
      <c r="Q2815" t="s">
        <v>6327</v>
      </c>
      <c r="R2815" t="s">
        <v>12407</v>
      </c>
      <c r="S2815" t="s">
        <v>12408</v>
      </c>
      <c r="T2815" t="s">
        <v>160</v>
      </c>
      <c r="U2815" s="57">
        <v>46158</v>
      </c>
      <c r="V2815" s="57">
        <v>46172</v>
      </c>
      <c r="W2815" s="65">
        <f t="shared" si="43"/>
        <v>15</v>
      </c>
    </row>
    <row r="2816" spans="1:23" ht="13.5" x14ac:dyDescent="0.25">
      <c r="A2816" t="s">
        <v>4530</v>
      </c>
      <c r="B2816" s="57">
        <v>46158</v>
      </c>
      <c r="C2816" s="57">
        <v>46172</v>
      </c>
      <c r="D2816" t="s">
        <v>11676</v>
      </c>
      <c r="E2816" t="s">
        <v>11259</v>
      </c>
      <c r="F2816" t="s">
        <v>36</v>
      </c>
      <c r="G2816" t="s">
        <v>100</v>
      </c>
      <c r="H2816" t="s">
        <v>159</v>
      </c>
      <c r="I2816" t="s">
        <v>39</v>
      </c>
      <c r="J2816" t="s">
        <v>17833</v>
      </c>
      <c r="K2816" t="s">
        <v>17834</v>
      </c>
      <c r="L2816" s="66">
        <v>15</v>
      </c>
      <c r="M2816" s="66">
        <v>0</v>
      </c>
      <c r="N2816" t="s">
        <v>160</v>
      </c>
      <c r="O2816" t="s">
        <v>5844</v>
      </c>
      <c r="P2816" t="s">
        <v>41</v>
      </c>
      <c r="Q2816" t="s">
        <v>6345</v>
      </c>
      <c r="R2816" t="s">
        <v>12475</v>
      </c>
      <c r="S2816" t="s">
        <v>12476</v>
      </c>
      <c r="T2816" t="s">
        <v>160</v>
      </c>
      <c r="U2816" s="57">
        <v>46158</v>
      </c>
      <c r="V2816" s="57">
        <v>46172</v>
      </c>
      <c r="W2816" s="65">
        <f t="shared" si="43"/>
        <v>15</v>
      </c>
    </row>
    <row r="2817" spans="1:23" ht="13.5" x14ac:dyDescent="0.25">
      <c r="A2817" t="s">
        <v>2867</v>
      </c>
      <c r="B2817" s="57">
        <v>46172</v>
      </c>
      <c r="C2817" s="57">
        <v>46172</v>
      </c>
      <c r="D2817" t="s">
        <v>11676</v>
      </c>
      <c r="E2817" t="s">
        <v>17077</v>
      </c>
      <c r="F2817" t="s">
        <v>36</v>
      </c>
      <c r="G2817" t="s">
        <v>96</v>
      </c>
      <c r="H2817" t="s">
        <v>159</v>
      </c>
      <c r="I2817" t="s">
        <v>39</v>
      </c>
      <c r="J2817" t="s">
        <v>17833</v>
      </c>
      <c r="K2817" t="s">
        <v>17834</v>
      </c>
      <c r="L2817" s="66">
        <v>1</v>
      </c>
      <c r="M2817" s="66">
        <v>0</v>
      </c>
      <c r="N2817" t="s">
        <v>160</v>
      </c>
      <c r="O2817" t="s">
        <v>2815</v>
      </c>
      <c r="P2817" t="s">
        <v>41</v>
      </c>
      <c r="Q2817" t="s">
        <v>2922</v>
      </c>
      <c r="R2817" t="s">
        <v>12049</v>
      </c>
      <c r="S2817" t="s">
        <v>12050</v>
      </c>
      <c r="T2817" t="s">
        <v>160</v>
      </c>
      <c r="U2817" s="57">
        <v>46172</v>
      </c>
      <c r="V2817" s="57">
        <v>46172</v>
      </c>
      <c r="W2817" s="65">
        <f t="shared" si="43"/>
        <v>1</v>
      </c>
    </row>
    <row r="2818" spans="1:23" ht="13.5" x14ac:dyDescent="0.25">
      <c r="A2818" t="s">
        <v>8029</v>
      </c>
      <c r="B2818" s="57">
        <v>46023</v>
      </c>
      <c r="C2818" s="57">
        <v>46173</v>
      </c>
      <c r="D2818" t="s">
        <v>11676</v>
      </c>
      <c r="E2818" t="s">
        <v>224</v>
      </c>
      <c r="F2818" t="s">
        <v>36</v>
      </c>
      <c r="G2818" t="s">
        <v>44</v>
      </c>
      <c r="H2818" t="s">
        <v>8030</v>
      </c>
      <c r="I2818" t="s">
        <v>39</v>
      </c>
      <c r="J2818" t="s">
        <v>17572</v>
      </c>
      <c r="K2818" t="s">
        <v>17573</v>
      </c>
      <c r="L2818" s="66">
        <v>151</v>
      </c>
      <c r="M2818" s="66">
        <v>0</v>
      </c>
      <c r="N2818" t="s">
        <v>8030</v>
      </c>
      <c r="O2818" t="s">
        <v>8031</v>
      </c>
      <c r="P2818" t="s">
        <v>7061</v>
      </c>
      <c r="Q2818" t="s">
        <v>224</v>
      </c>
      <c r="R2818"/>
      <c r="S2818"/>
      <c r="T2818"/>
      <c r="U2818" s="57">
        <v>46023</v>
      </c>
      <c r="V2818" s="57">
        <v>46173</v>
      </c>
      <c r="W2818" s="65">
        <f t="shared" si="43"/>
        <v>151</v>
      </c>
    </row>
    <row r="2819" spans="1:23" ht="13.5" x14ac:dyDescent="0.25">
      <c r="A2819" t="s">
        <v>8032</v>
      </c>
      <c r="B2819" s="57">
        <v>46023</v>
      </c>
      <c r="C2819" s="57">
        <v>46173</v>
      </c>
      <c r="D2819" t="s">
        <v>11676</v>
      </c>
      <c r="E2819" t="s">
        <v>8033</v>
      </c>
      <c r="F2819" t="s">
        <v>36</v>
      </c>
      <c r="G2819" t="s">
        <v>44</v>
      </c>
      <c r="H2819" t="s">
        <v>8030</v>
      </c>
      <c r="I2819" t="s">
        <v>39</v>
      </c>
      <c r="J2819" t="s">
        <v>17572</v>
      </c>
      <c r="K2819" t="s">
        <v>17573</v>
      </c>
      <c r="L2819" s="66">
        <v>151</v>
      </c>
      <c r="M2819" s="66">
        <v>0</v>
      </c>
      <c r="N2819" t="s">
        <v>8030</v>
      </c>
      <c r="O2819" t="s">
        <v>8031</v>
      </c>
      <c r="P2819" t="s">
        <v>7061</v>
      </c>
      <c r="Q2819" t="s">
        <v>224</v>
      </c>
      <c r="R2819"/>
      <c r="S2819"/>
      <c r="T2819"/>
      <c r="U2819" s="57">
        <v>46023</v>
      </c>
      <c r="V2819" s="57">
        <v>46173</v>
      </c>
      <c r="W2819" s="65">
        <f t="shared" ref="W2819:W2882" si="44">(V2819-U2819)+1</f>
        <v>151</v>
      </c>
    </row>
    <row r="2820" spans="1:23" ht="13.5" x14ac:dyDescent="0.25">
      <c r="A2820" t="s">
        <v>7909</v>
      </c>
      <c r="B2820" s="57">
        <v>46023</v>
      </c>
      <c r="C2820" s="57">
        <v>46173</v>
      </c>
      <c r="D2820" t="s">
        <v>11676</v>
      </c>
      <c r="E2820" t="s">
        <v>7910</v>
      </c>
      <c r="F2820" t="s">
        <v>49</v>
      </c>
      <c r="G2820" t="s">
        <v>1932</v>
      </c>
      <c r="H2820" t="s">
        <v>7911</v>
      </c>
      <c r="I2820" t="s">
        <v>39</v>
      </c>
      <c r="J2820" t="s">
        <v>17749</v>
      </c>
      <c r="K2820" t="s">
        <v>17750</v>
      </c>
      <c r="L2820" s="66">
        <v>151</v>
      </c>
      <c r="M2820" s="66">
        <v>0</v>
      </c>
      <c r="N2820" t="s">
        <v>7911</v>
      </c>
      <c r="O2820" t="s">
        <v>7912</v>
      </c>
      <c r="P2820" t="s">
        <v>7061</v>
      </c>
      <c r="Q2820" t="s">
        <v>224</v>
      </c>
      <c r="R2820"/>
      <c r="S2820"/>
      <c r="T2820"/>
      <c r="U2820" s="57">
        <v>46023</v>
      </c>
      <c r="V2820" s="57">
        <v>46173</v>
      </c>
      <c r="W2820" s="65">
        <f t="shared" si="44"/>
        <v>151</v>
      </c>
    </row>
    <row r="2821" spans="1:23" ht="13.5" x14ac:dyDescent="0.25">
      <c r="A2821" t="s">
        <v>7584</v>
      </c>
      <c r="B2821" s="57">
        <v>46023</v>
      </c>
      <c r="C2821" s="57">
        <v>46173</v>
      </c>
      <c r="D2821" t="s">
        <v>11676</v>
      </c>
      <c r="E2821" t="s">
        <v>7585</v>
      </c>
      <c r="F2821" t="s">
        <v>49</v>
      </c>
      <c r="G2821" t="s">
        <v>50</v>
      </c>
      <c r="H2821" t="s">
        <v>7513</v>
      </c>
      <c r="I2821" t="s">
        <v>39</v>
      </c>
      <c r="J2821" t="s">
        <v>17756</v>
      </c>
      <c r="K2821" t="s">
        <v>17757</v>
      </c>
      <c r="L2821" s="66">
        <v>151</v>
      </c>
      <c r="M2821" s="66">
        <v>0</v>
      </c>
      <c r="N2821" t="s">
        <v>7554</v>
      </c>
      <c r="O2821" t="s">
        <v>7555</v>
      </c>
      <c r="P2821" t="s">
        <v>7061</v>
      </c>
      <c r="Q2821" t="s">
        <v>224</v>
      </c>
      <c r="R2821"/>
      <c r="S2821"/>
      <c r="T2821"/>
      <c r="U2821" s="57">
        <v>46023</v>
      </c>
      <c r="V2821" s="57">
        <v>46173</v>
      </c>
      <c r="W2821" s="65">
        <f t="shared" si="44"/>
        <v>151</v>
      </c>
    </row>
    <row r="2822" spans="1:23" ht="13.5" x14ac:dyDescent="0.25">
      <c r="A2822" t="s">
        <v>8038</v>
      </c>
      <c r="B2822" s="57">
        <v>46023</v>
      </c>
      <c r="C2822" s="57">
        <v>46173</v>
      </c>
      <c r="D2822" t="s">
        <v>11676</v>
      </c>
      <c r="E2822" t="s">
        <v>8039</v>
      </c>
      <c r="F2822" t="s">
        <v>36</v>
      </c>
      <c r="G2822" t="s">
        <v>44</v>
      </c>
      <c r="H2822" t="s">
        <v>8030</v>
      </c>
      <c r="I2822" t="s">
        <v>39</v>
      </c>
      <c r="J2822" t="s">
        <v>17572</v>
      </c>
      <c r="K2822" t="s">
        <v>17573</v>
      </c>
      <c r="L2822" s="66">
        <v>151</v>
      </c>
      <c r="M2822" s="66">
        <v>0</v>
      </c>
      <c r="N2822" t="s">
        <v>8030</v>
      </c>
      <c r="O2822" t="s">
        <v>8031</v>
      </c>
      <c r="P2822" t="s">
        <v>7061</v>
      </c>
      <c r="Q2822" t="s">
        <v>224</v>
      </c>
      <c r="R2822"/>
      <c r="S2822"/>
      <c r="T2822"/>
      <c r="U2822" s="57">
        <v>46023</v>
      </c>
      <c r="V2822" s="57">
        <v>46173</v>
      </c>
      <c r="W2822" s="65">
        <f t="shared" si="44"/>
        <v>151</v>
      </c>
    </row>
    <row r="2823" spans="1:23" ht="13.5" x14ac:dyDescent="0.25">
      <c r="A2823" t="s">
        <v>3537</v>
      </c>
      <c r="B2823" s="57">
        <v>46023</v>
      </c>
      <c r="C2823" s="57">
        <v>46173</v>
      </c>
      <c r="D2823" t="s">
        <v>11676</v>
      </c>
      <c r="E2823" t="s">
        <v>3538</v>
      </c>
      <c r="F2823" t="s">
        <v>36</v>
      </c>
      <c r="G2823" t="s">
        <v>44</v>
      </c>
      <c r="H2823" t="s">
        <v>159</v>
      </c>
      <c r="I2823" t="s">
        <v>39</v>
      </c>
      <c r="J2823" t="s">
        <v>17572</v>
      </c>
      <c r="K2823" t="s">
        <v>17573</v>
      </c>
      <c r="L2823" s="66">
        <v>151</v>
      </c>
      <c r="M2823" s="66">
        <v>0</v>
      </c>
      <c r="N2823" t="s">
        <v>160</v>
      </c>
      <c r="O2823" t="s">
        <v>3496</v>
      </c>
      <c r="P2823" t="s">
        <v>41</v>
      </c>
      <c r="Q2823" t="s">
        <v>224</v>
      </c>
      <c r="R2823"/>
      <c r="S2823"/>
      <c r="T2823"/>
      <c r="U2823" s="57">
        <v>46023</v>
      </c>
      <c r="V2823" s="57">
        <v>46173</v>
      </c>
      <c r="W2823" s="65">
        <f t="shared" si="44"/>
        <v>151</v>
      </c>
    </row>
    <row r="2824" spans="1:23" ht="13.5" x14ac:dyDescent="0.25">
      <c r="A2824" t="s">
        <v>8187</v>
      </c>
      <c r="B2824" s="57">
        <v>46023</v>
      </c>
      <c r="C2824" s="57">
        <v>46173</v>
      </c>
      <c r="D2824" t="s">
        <v>11676</v>
      </c>
      <c r="E2824" t="s">
        <v>8188</v>
      </c>
      <c r="F2824" t="s">
        <v>36</v>
      </c>
      <c r="G2824" t="s">
        <v>44</v>
      </c>
      <c r="H2824" t="s">
        <v>8173</v>
      </c>
      <c r="I2824" t="s">
        <v>39</v>
      </c>
      <c r="J2824" t="s">
        <v>17572</v>
      </c>
      <c r="K2824" t="s">
        <v>17573</v>
      </c>
      <c r="L2824" s="66">
        <v>151</v>
      </c>
      <c r="M2824" s="66">
        <v>0</v>
      </c>
      <c r="N2824" t="s">
        <v>8173</v>
      </c>
      <c r="O2824" t="s">
        <v>8174</v>
      </c>
      <c r="P2824" t="s">
        <v>7061</v>
      </c>
      <c r="Q2824" t="s">
        <v>224</v>
      </c>
      <c r="R2824"/>
      <c r="S2824"/>
      <c r="T2824"/>
      <c r="U2824" s="57">
        <v>46023</v>
      </c>
      <c r="V2824" s="57">
        <v>46173</v>
      </c>
      <c r="W2824" s="65">
        <f t="shared" si="44"/>
        <v>151</v>
      </c>
    </row>
    <row r="2825" spans="1:23" ht="13.5" x14ac:dyDescent="0.25">
      <c r="A2825" t="s">
        <v>5817</v>
      </c>
      <c r="B2825" s="57">
        <v>46023</v>
      </c>
      <c r="C2825" s="57">
        <v>46173</v>
      </c>
      <c r="D2825" t="s">
        <v>11676</v>
      </c>
      <c r="E2825" t="s">
        <v>5818</v>
      </c>
      <c r="F2825" t="s">
        <v>36</v>
      </c>
      <c r="G2825" t="s">
        <v>108</v>
      </c>
      <c r="H2825" t="s">
        <v>159</v>
      </c>
      <c r="I2825" t="s">
        <v>39</v>
      </c>
      <c r="J2825" t="s">
        <v>17833</v>
      </c>
      <c r="K2825" t="s">
        <v>17834</v>
      </c>
      <c r="L2825" s="66">
        <v>151</v>
      </c>
      <c r="M2825" s="66">
        <v>0</v>
      </c>
      <c r="N2825" t="s">
        <v>160</v>
      </c>
      <c r="O2825" t="s">
        <v>5767</v>
      </c>
      <c r="P2825" t="s">
        <v>41</v>
      </c>
      <c r="Q2825" t="s">
        <v>5806</v>
      </c>
      <c r="R2825" t="s">
        <v>13203</v>
      </c>
      <c r="S2825" t="s">
        <v>13204</v>
      </c>
      <c r="T2825" t="s">
        <v>160</v>
      </c>
      <c r="U2825" s="57">
        <v>46023</v>
      </c>
      <c r="V2825" s="57">
        <v>46173</v>
      </c>
      <c r="W2825" s="65">
        <f t="shared" si="44"/>
        <v>151</v>
      </c>
    </row>
    <row r="2826" spans="1:23" ht="13.5" x14ac:dyDescent="0.25">
      <c r="A2826" t="s">
        <v>3539</v>
      </c>
      <c r="B2826" s="57">
        <v>46023</v>
      </c>
      <c r="C2826" s="57">
        <v>46173</v>
      </c>
      <c r="D2826" t="s">
        <v>11676</v>
      </c>
      <c r="E2826" t="s">
        <v>3540</v>
      </c>
      <c r="F2826" t="s">
        <v>36</v>
      </c>
      <c r="G2826" t="s">
        <v>37</v>
      </c>
      <c r="H2826" t="s">
        <v>159</v>
      </c>
      <c r="I2826" t="s">
        <v>39</v>
      </c>
      <c r="J2826" t="s">
        <v>17833</v>
      </c>
      <c r="K2826" t="s">
        <v>17834</v>
      </c>
      <c r="L2826" s="66">
        <v>151</v>
      </c>
      <c r="M2826" s="66">
        <v>0</v>
      </c>
      <c r="N2826" t="s">
        <v>160</v>
      </c>
      <c r="O2826" t="s">
        <v>3496</v>
      </c>
      <c r="P2826" t="s">
        <v>41</v>
      </c>
      <c r="Q2826" t="s">
        <v>3537</v>
      </c>
      <c r="R2826" t="s">
        <v>11991</v>
      </c>
      <c r="S2826" t="s">
        <v>11992</v>
      </c>
      <c r="T2826" t="s">
        <v>160</v>
      </c>
      <c r="U2826" s="57">
        <v>46023</v>
      </c>
      <c r="V2826" s="57">
        <v>46173</v>
      </c>
      <c r="W2826" s="65">
        <f t="shared" si="44"/>
        <v>151</v>
      </c>
    </row>
    <row r="2827" spans="1:23" ht="13.5" x14ac:dyDescent="0.25">
      <c r="A2827" t="s">
        <v>7950</v>
      </c>
      <c r="B2827" s="57">
        <v>46023</v>
      </c>
      <c r="C2827" s="57">
        <v>46173</v>
      </c>
      <c r="D2827" t="s">
        <v>11676</v>
      </c>
      <c r="E2827" t="s">
        <v>7951</v>
      </c>
      <c r="F2827" t="s">
        <v>49</v>
      </c>
      <c r="G2827" t="s">
        <v>1932</v>
      </c>
      <c r="H2827" t="s">
        <v>7923</v>
      </c>
      <c r="I2827" t="s">
        <v>39</v>
      </c>
      <c r="J2827" t="s">
        <v>17749</v>
      </c>
      <c r="K2827" t="s">
        <v>17750</v>
      </c>
      <c r="L2827" s="66">
        <v>151</v>
      </c>
      <c r="M2827" s="66">
        <v>0</v>
      </c>
      <c r="N2827" t="s">
        <v>7923</v>
      </c>
      <c r="O2827" t="s">
        <v>7924</v>
      </c>
      <c r="P2827" t="s">
        <v>7061</v>
      </c>
      <c r="Q2827" t="s">
        <v>224</v>
      </c>
      <c r="R2827"/>
      <c r="S2827"/>
      <c r="T2827"/>
      <c r="U2827" s="57">
        <v>46023</v>
      </c>
      <c r="V2827" s="57">
        <v>46173</v>
      </c>
      <c r="W2827" s="65">
        <f t="shared" si="44"/>
        <v>151</v>
      </c>
    </row>
    <row r="2828" spans="1:23" ht="13.5" x14ac:dyDescent="0.25">
      <c r="A2828" t="s">
        <v>2075</v>
      </c>
      <c r="B2828" s="57">
        <v>46023</v>
      </c>
      <c r="C2828" s="57">
        <v>46173</v>
      </c>
      <c r="D2828" t="s">
        <v>11676</v>
      </c>
      <c r="E2828" t="s">
        <v>2076</v>
      </c>
      <c r="F2828" t="s">
        <v>36</v>
      </c>
      <c r="G2828" t="s">
        <v>2077</v>
      </c>
      <c r="H2828" t="s">
        <v>159</v>
      </c>
      <c r="I2828" t="s">
        <v>39</v>
      </c>
      <c r="J2828" t="s">
        <v>17833</v>
      </c>
      <c r="K2828" t="s">
        <v>17834</v>
      </c>
      <c r="L2828" s="66">
        <v>151</v>
      </c>
      <c r="M2828" s="66">
        <v>0</v>
      </c>
      <c r="N2828" t="s">
        <v>160</v>
      </c>
      <c r="O2828" t="s">
        <v>1937</v>
      </c>
      <c r="P2828" t="s">
        <v>41</v>
      </c>
      <c r="Q2828" t="s">
        <v>10662</v>
      </c>
      <c r="R2828" t="s">
        <v>15218</v>
      </c>
      <c r="S2828" t="s">
        <v>15219</v>
      </c>
      <c r="T2828"/>
      <c r="U2828" s="57">
        <v>46023</v>
      </c>
      <c r="V2828" s="57">
        <v>46173</v>
      </c>
      <c r="W2828" s="65">
        <f t="shared" si="44"/>
        <v>151</v>
      </c>
    </row>
    <row r="2829" spans="1:23" ht="13.5" x14ac:dyDescent="0.25">
      <c r="A2829" t="s">
        <v>8104</v>
      </c>
      <c r="B2829" s="57">
        <v>46023</v>
      </c>
      <c r="C2829" s="57">
        <v>46173</v>
      </c>
      <c r="D2829" t="s">
        <v>11676</v>
      </c>
      <c r="E2829" t="s">
        <v>8105</v>
      </c>
      <c r="F2829" t="s">
        <v>49</v>
      </c>
      <c r="G2829" t="s">
        <v>50</v>
      </c>
      <c r="H2829" t="s">
        <v>8065</v>
      </c>
      <c r="I2829" t="s">
        <v>39</v>
      </c>
      <c r="J2829" t="s">
        <v>17756</v>
      </c>
      <c r="K2829" t="s">
        <v>17757</v>
      </c>
      <c r="L2829" s="66">
        <v>151</v>
      </c>
      <c r="M2829" s="66">
        <v>0</v>
      </c>
      <c r="N2829" t="s">
        <v>8065</v>
      </c>
      <c r="O2829" t="s">
        <v>8066</v>
      </c>
      <c r="P2829" t="s">
        <v>7061</v>
      </c>
      <c r="Q2829" t="s">
        <v>224</v>
      </c>
      <c r="R2829"/>
      <c r="S2829"/>
      <c r="T2829"/>
      <c r="U2829" s="57">
        <v>46023</v>
      </c>
      <c r="V2829" s="57">
        <v>46173</v>
      </c>
      <c r="W2829" s="65">
        <f t="shared" si="44"/>
        <v>151</v>
      </c>
    </row>
    <row r="2830" spans="1:23" ht="13.5" x14ac:dyDescent="0.25">
      <c r="A2830" t="s">
        <v>7155</v>
      </c>
      <c r="B2830" s="57">
        <v>46024</v>
      </c>
      <c r="C2830" s="57">
        <v>46173</v>
      </c>
      <c r="D2830" t="s">
        <v>11676</v>
      </c>
      <c r="E2830" t="s">
        <v>7156</v>
      </c>
      <c r="F2830" t="s">
        <v>49</v>
      </c>
      <c r="G2830" t="s">
        <v>50</v>
      </c>
      <c r="H2830" t="s">
        <v>45</v>
      </c>
      <c r="I2830" t="s">
        <v>39</v>
      </c>
      <c r="J2830" t="s">
        <v>17756</v>
      </c>
      <c r="K2830" t="s">
        <v>17757</v>
      </c>
      <c r="L2830" s="66">
        <v>150</v>
      </c>
      <c r="M2830" s="66">
        <v>0</v>
      </c>
      <c r="N2830" t="s">
        <v>46</v>
      </c>
      <c r="O2830" t="s">
        <v>7060</v>
      </c>
      <c r="P2830" t="s">
        <v>7061</v>
      </c>
      <c r="Q2830" t="s">
        <v>224</v>
      </c>
      <c r="R2830"/>
      <c r="S2830"/>
      <c r="T2830"/>
      <c r="U2830" s="57">
        <v>46024</v>
      </c>
      <c r="V2830" s="57">
        <v>46173</v>
      </c>
      <c r="W2830" s="65">
        <f t="shared" si="44"/>
        <v>150</v>
      </c>
    </row>
    <row r="2831" spans="1:23" ht="13.5" x14ac:dyDescent="0.25">
      <c r="A2831" t="s">
        <v>2614</v>
      </c>
      <c r="B2831" s="57">
        <v>46057</v>
      </c>
      <c r="C2831" s="57">
        <v>46173</v>
      </c>
      <c r="D2831" t="s">
        <v>11676</v>
      </c>
      <c r="E2831" t="s">
        <v>2616</v>
      </c>
      <c r="F2831" t="s">
        <v>36</v>
      </c>
      <c r="G2831" t="s">
        <v>59</v>
      </c>
      <c r="H2831" t="s">
        <v>159</v>
      </c>
      <c r="I2831" t="s">
        <v>39</v>
      </c>
      <c r="J2831" t="s">
        <v>17833</v>
      </c>
      <c r="K2831" t="s">
        <v>17834</v>
      </c>
      <c r="L2831" s="66">
        <v>117</v>
      </c>
      <c r="M2831" s="66">
        <v>0</v>
      </c>
      <c r="N2831" t="s">
        <v>160</v>
      </c>
      <c r="O2831" t="s">
        <v>2521</v>
      </c>
      <c r="P2831" t="s">
        <v>41</v>
      </c>
      <c r="Q2831" t="s">
        <v>2630</v>
      </c>
      <c r="R2831" t="s">
        <v>13011</v>
      </c>
      <c r="S2831" t="s">
        <v>13012</v>
      </c>
      <c r="T2831" t="s">
        <v>160</v>
      </c>
      <c r="U2831" s="57">
        <v>46057</v>
      </c>
      <c r="V2831" s="57">
        <v>46173</v>
      </c>
      <c r="W2831" s="65">
        <f t="shared" si="44"/>
        <v>117</v>
      </c>
    </row>
    <row r="2832" spans="1:23" ht="13.5" x14ac:dyDescent="0.25">
      <c r="A2832" t="s">
        <v>3494</v>
      </c>
      <c r="B2832" s="57">
        <v>46143</v>
      </c>
      <c r="C2832" s="57">
        <v>46173</v>
      </c>
      <c r="D2832" t="s">
        <v>11676</v>
      </c>
      <c r="E2832" t="s">
        <v>3982</v>
      </c>
      <c r="F2832" t="s">
        <v>49</v>
      </c>
      <c r="G2832" t="s">
        <v>50</v>
      </c>
      <c r="H2832" t="s">
        <v>38</v>
      </c>
      <c r="I2832" t="s">
        <v>39</v>
      </c>
      <c r="J2832" t="s">
        <v>17756</v>
      </c>
      <c r="K2832" t="s">
        <v>17757</v>
      </c>
      <c r="L2832" s="66">
        <v>31</v>
      </c>
      <c r="M2832" s="66">
        <v>0</v>
      </c>
      <c r="N2832" t="s">
        <v>38</v>
      </c>
      <c r="O2832" t="s">
        <v>3979</v>
      </c>
      <c r="P2832" t="s">
        <v>41</v>
      </c>
      <c r="Q2832" t="s">
        <v>224</v>
      </c>
      <c r="R2832"/>
      <c r="S2832"/>
      <c r="T2832"/>
      <c r="U2832" s="57">
        <v>46143</v>
      </c>
      <c r="V2832" s="57">
        <v>46173</v>
      </c>
      <c r="W2832" s="65">
        <f t="shared" si="44"/>
        <v>31</v>
      </c>
    </row>
    <row r="2833" spans="1:23" ht="13.5" x14ac:dyDescent="0.25">
      <c r="A2833" t="s">
        <v>6189</v>
      </c>
      <c r="B2833" s="57">
        <v>46143</v>
      </c>
      <c r="C2833" s="57">
        <v>46173</v>
      </c>
      <c r="D2833" t="s">
        <v>11676</v>
      </c>
      <c r="E2833" t="s">
        <v>9113</v>
      </c>
      <c r="F2833" t="s">
        <v>49</v>
      </c>
      <c r="G2833" t="s">
        <v>50</v>
      </c>
      <c r="H2833" t="s">
        <v>831</v>
      </c>
      <c r="I2833" t="s">
        <v>39</v>
      </c>
      <c r="J2833" t="s">
        <v>17756</v>
      </c>
      <c r="K2833" t="s">
        <v>17757</v>
      </c>
      <c r="L2833" s="66">
        <v>31</v>
      </c>
      <c r="M2833" s="66">
        <v>0</v>
      </c>
      <c r="N2833" t="s">
        <v>832</v>
      </c>
      <c r="O2833" t="s">
        <v>833</v>
      </c>
      <c r="P2833" t="s">
        <v>11678</v>
      </c>
      <c r="Q2833" t="s">
        <v>224</v>
      </c>
      <c r="R2833"/>
      <c r="S2833"/>
      <c r="T2833"/>
      <c r="U2833" s="57">
        <v>46143</v>
      </c>
      <c r="V2833" s="57">
        <v>46173</v>
      </c>
      <c r="W2833" s="65">
        <f t="shared" si="44"/>
        <v>31</v>
      </c>
    </row>
    <row r="2834" spans="1:23" ht="13.5" x14ac:dyDescent="0.25">
      <c r="A2834" t="s">
        <v>4330</v>
      </c>
      <c r="B2834" s="57">
        <v>46143</v>
      </c>
      <c r="C2834" s="57">
        <v>46173</v>
      </c>
      <c r="D2834" t="s">
        <v>11676</v>
      </c>
      <c r="E2834" t="s">
        <v>6214</v>
      </c>
      <c r="F2834" t="s">
        <v>49</v>
      </c>
      <c r="G2834" t="s">
        <v>50</v>
      </c>
      <c r="H2834" t="s">
        <v>159</v>
      </c>
      <c r="I2834" t="s">
        <v>39</v>
      </c>
      <c r="J2834" t="s">
        <v>17756</v>
      </c>
      <c r="K2834" t="s">
        <v>17757</v>
      </c>
      <c r="L2834" s="66">
        <v>31</v>
      </c>
      <c r="M2834" s="66">
        <v>0</v>
      </c>
      <c r="N2834" t="s">
        <v>160</v>
      </c>
      <c r="O2834" t="s">
        <v>5844</v>
      </c>
      <c r="P2834" t="s">
        <v>41</v>
      </c>
      <c r="Q2834" t="s">
        <v>224</v>
      </c>
      <c r="R2834"/>
      <c r="S2834"/>
      <c r="T2834"/>
      <c r="U2834" s="57">
        <v>46143</v>
      </c>
      <c r="V2834" s="57">
        <v>46173</v>
      </c>
      <c r="W2834" s="65">
        <f t="shared" si="44"/>
        <v>31</v>
      </c>
    </row>
    <row r="2835" spans="1:23" ht="13.5" x14ac:dyDescent="0.25">
      <c r="A2835" t="s">
        <v>4005</v>
      </c>
      <c r="B2835" s="57">
        <v>46143</v>
      </c>
      <c r="C2835" s="57">
        <v>46173</v>
      </c>
      <c r="D2835" t="s">
        <v>11676</v>
      </c>
      <c r="E2835" t="s">
        <v>4010</v>
      </c>
      <c r="F2835" t="s">
        <v>49</v>
      </c>
      <c r="G2835" t="s">
        <v>50</v>
      </c>
      <c r="H2835" t="s">
        <v>38</v>
      </c>
      <c r="I2835" t="s">
        <v>39</v>
      </c>
      <c r="J2835" t="s">
        <v>17756</v>
      </c>
      <c r="K2835" t="s">
        <v>17757</v>
      </c>
      <c r="L2835" s="66">
        <v>31</v>
      </c>
      <c r="M2835" s="66">
        <v>0</v>
      </c>
      <c r="N2835" t="s">
        <v>38</v>
      </c>
      <c r="O2835" t="s">
        <v>3979</v>
      </c>
      <c r="P2835" t="s">
        <v>41</v>
      </c>
      <c r="Q2835" t="s">
        <v>224</v>
      </c>
      <c r="R2835"/>
      <c r="S2835"/>
      <c r="T2835"/>
      <c r="U2835" s="57">
        <v>46143</v>
      </c>
      <c r="V2835" s="57">
        <v>46173</v>
      </c>
      <c r="W2835" s="65">
        <f t="shared" si="44"/>
        <v>31</v>
      </c>
    </row>
    <row r="2836" spans="1:23" ht="13.5" x14ac:dyDescent="0.25">
      <c r="A2836" t="s">
        <v>4018</v>
      </c>
      <c r="B2836" s="57">
        <v>46143</v>
      </c>
      <c r="C2836" s="57">
        <v>46173</v>
      </c>
      <c r="D2836" t="s">
        <v>11676</v>
      </c>
      <c r="E2836" t="s">
        <v>5878</v>
      </c>
      <c r="F2836" t="s">
        <v>49</v>
      </c>
      <c r="G2836" t="s">
        <v>50</v>
      </c>
      <c r="H2836" t="s">
        <v>38</v>
      </c>
      <c r="I2836" t="s">
        <v>39</v>
      </c>
      <c r="J2836" t="s">
        <v>17756</v>
      </c>
      <c r="K2836" t="s">
        <v>17757</v>
      </c>
      <c r="L2836" s="66">
        <v>31</v>
      </c>
      <c r="M2836" s="66">
        <v>0</v>
      </c>
      <c r="N2836" t="s">
        <v>38</v>
      </c>
      <c r="O2836" t="s">
        <v>5844</v>
      </c>
      <c r="P2836" t="s">
        <v>41</v>
      </c>
      <c r="Q2836" t="s">
        <v>224</v>
      </c>
      <c r="R2836"/>
      <c r="S2836"/>
      <c r="T2836"/>
      <c r="U2836" s="57">
        <v>46143</v>
      </c>
      <c r="V2836" s="57">
        <v>46173</v>
      </c>
      <c r="W2836" s="65">
        <f t="shared" si="44"/>
        <v>31</v>
      </c>
    </row>
    <row r="2837" spans="1:23" ht="13.5" x14ac:dyDescent="0.25">
      <c r="A2837" t="s">
        <v>4843</v>
      </c>
      <c r="B2837" s="57">
        <v>46143</v>
      </c>
      <c r="C2837" s="57">
        <v>46173</v>
      </c>
      <c r="D2837" t="s">
        <v>11676</v>
      </c>
      <c r="E2837" t="s">
        <v>6196</v>
      </c>
      <c r="F2837" t="s">
        <v>49</v>
      </c>
      <c r="G2837" t="s">
        <v>50</v>
      </c>
      <c r="H2837" t="s">
        <v>831</v>
      </c>
      <c r="I2837" t="s">
        <v>39</v>
      </c>
      <c r="J2837" t="s">
        <v>17756</v>
      </c>
      <c r="K2837" t="s">
        <v>17757</v>
      </c>
      <c r="L2837" s="66">
        <v>31</v>
      </c>
      <c r="M2837" s="66">
        <v>0</v>
      </c>
      <c r="N2837" t="s">
        <v>832</v>
      </c>
      <c r="O2837" t="s">
        <v>5844</v>
      </c>
      <c r="P2837" t="s">
        <v>41</v>
      </c>
      <c r="Q2837" t="s">
        <v>224</v>
      </c>
      <c r="R2837"/>
      <c r="S2837"/>
      <c r="T2837"/>
      <c r="U2837" s="57">
        <v>46143</v>
      </c>
      <c r="V2837" s="57">
        <v>46173</v>
      </c>
      <c r="W2837" s="65">
        <f t="shared" si="44"/>
        <v>31</v>
      </c>
    </row>
    <row r="2838" spans="1:23" ht="13.5" x14ac:dyDescent="0.25">
      <c r="A2838" t="s">
        <v>5885</v>
      </c>
      <c r="B2838" s="57">
        <v>46143</v>
      </c>
      <c r="C2838" s="57">
        <v>46173</v>
      </c>
      <c r="D2838" t="s">
        <v>11676</v>
      </c>
      <c r="E2838" t="s">
        <v>5890</v>
      </c>
      <c r="F2838" t="s">
        <v>49</v>
      </c>
      <c r="G2838" t="s">
        <v>50</v>
      </c>
      <c r="H2838" t="s">
        <v>38</v>
      </c>
      <c r="I2838" t="s">
        <v>39</v>
      </c>
      <c r="J2838" t="s">
        <v>17756</v>
      </c>
      <c r="K2838" t="s">
        <v>17757</v>
      </c>
      <c r="L2838" s="66">
        <v>31</v>
      </c>
      <c r="M2838" s="66">
        <v>0</v>
      </c>
      <c r="N2838" t="s">
        <v>38</v>
      </c>
      <c r="O2838" t="s">
        <v>5844</v>
      </c>
      <c r="P2838" t="s">
        <v>41</v>
      </c>
      <c r="Q2838" t="s">
        <v>224</v>
      </c>
      <c r="R2838"/>
      <c r="S2838"/>
      <c r="T2838"/>
      <c r="U2838" s="57">
        <v>46143</v>
      </c>
      <c r="V2838" s="57">
        <v>46173</v>
      </c>
      <c r="W2838" s="65">
        <f t="shared" si="44"/>
        <v>31</v>
      </c>
    </row>
    <row r="2839" spans="1:23" ht="13.5" x14ac:dyDescent="0.25">
      <c r="A2839" t="s">
        <v>5891</v>
      </c>
      <c r="B2839" s="57">
        <v>46143</v>
      </c>
      <c r="C2839" s="57">
        <v>46173</v>
      </c>
      <c r="D2839" t="s">
        <v>11676</v>
      </c>
      <c r="E2839" t="s">
        <v>5895</v>
      </c>
      <c r="F2839" t="s">
        <v>49</v>
      </c>
      <c r="G2839" t="s">
        <v>50</v>
      </c>
      <c r="H2839" t="s">
        <v>38</v>
      </c>
      <c r="I2839" t="s">
        <v>39</v>
      </c>
      <c r="J2839" t="s">
        <v>17756</v>
      </c>
      <c r="K2839" t="s">
        <v>17757</v>
      </c>
      <c r="L2839" s="66">
        <v>31</v>
      </c>
      <c r="M2839" s="66">
        <v>0</v>
      </c>
      <c r="N2839" t="s">
        <v>38</v>
      </c>
      <c r="O2839" t="s">
        <v>5844</v>
      </c>
      <c r="P2839" t="s">
        <v>41</v>
      </c>
      <c r="Q2839" t="s">
        <v>224</v>
      </c>
      <c r="R2839"/>
      <c r="S2839"/>
      <c r="T2839"/>
      <c r="U2839" s="57">
        <v>46143</v>
      </c>
      <c r="V2839" s="57">
        <v>46173</v>
      </c>
      <c r="W2839" s="65">
        <f t="shared" si="44"/>
        <v>31</v>
      </c>
    </row>
    <row r="2840" spans="1:23" ht="13.5" x14ac:dyDescent="0.25">
      <c r="A2840" t="s">
        <v>8882</v>
      </c>
      <c r="B2840" s="57">
        <v>46143</v>
      </c>
      <c r="C2840" s="57">
        <v>46173</v>
      </c>
      <c r="D2840" t="s">
        <v>11676</v>
      </c>
      <c r="E2840" t="s">
        <v>8885</v>
      </c>
      <c r="F2840" t="s">
        <v>49</v>
      </c>
      <c r="G2840" t="s">
        <v>50</v>
      </c>
      <c r="H2840" t="s">
        <v>8869</v>
      </c>
      <c r="I2840" t="s">
        <v>39</v>
      </c>
      <c r="J2840" t="s">
        <v>17756</v>
      </c>
      <c r="K2840" t="s">
        <v>17757</v>
      </c>
      <c r="L2840" s="66">
        <v>31</v>
      </c>
      <c r="M2840" s="66">
        <v>0</v>
      </c>
      <c r="N2840" t="s">
        <v>8869</v>
      </c>
      <c r="O2840" t="s">
        <v>8821</v>
      </c>
      <c r="P2840" t="s">
        <v>11678</v>
      </c>
      <c r="Q2840" t="s">
        <v>224</v>
      </c>
      <c r="R2840"/>
      <c r="S2840"/>
      <c r="T2840"/>
      <c r="U2840" s="57">
        <v>46143</v>
      </c>
      <c r="V2840" s="57">
        <v>46173</v>
      </c>
      <c r="W2840" s="65">
        <f t="shared" si="44"/>
        <v>31</v>
      </c>
    </row>
    <row r="2841" spans="1:23" ht="13.5" x14ac:dyDescent="0.25">
      <c r="A2841" t="s">
        <v>1328</v>
      </c>
      <c r="B2841" s="57">
        <v>46143</v>
      </c>
      <c r="C2841" s="57">
        <v>46173</v>
      </c>
      <c r="D2841" t="s">
        <v>11676</v>
      </c>
      <c r="E2841" t="s">
        <v>1329</v>
      </c>
      <c r="F2841" t="s">
        <v>36</v>
      </c>
      <c r="G2841" t="s">
        <v>59</v>
      </c>
      <c r="H2841" t="s">
        <v>159</v>
      </c>
      <c r="I2841" t="s">
        <v>39</v>
      </c>
      <c r="J2841" t="s">
        <v>17833</v>
      </c>
      <c r="K2841" t="s">
        <v>17834</v>
      </c>
      <c r="L2841" s="66">
        <v>31</v>
      </c>
      <c r="M2841" s="66">
        <v>0</v>
      </c>
      <c r="N2841" t="s">
        <v>160</v>
      </c>
      <c r="O2841" t="s">
        <v>1330</v>
      </c>
      <c r="P2841" t="s">
        <v>41</v>
      </c>
      <c r="Q2841" t="s">
        <v>1337</v>
      </c>
      <c r="R2841" t="s">
        <v>13775</v>
      </c>
      <c r="S2841" t="s">
        <v>13776</v>
      </c>
      <c r="T2841" t="s">
        <v>160</v>
      </c>
      <c r="U2841" s="57">
        <v>46143</v>
      </c>
      <c r="V2841" s="57">
        <v>46173</v>
      </c>
      <c r="W2841" s="65">
        <f t="shared" si="44"/>
        <v>31</v>
      </c>
    </row>
    <row r="2842" spans="1:23" ht="13.5" x14ac:dyDescent="0.25">
      <c r="A2842" t="s">
        <v>343</v>
      </c>
      <c r="B2842" s="57">
        <v>46143</v>
      </c>
      <c r="C2842" s="57">
        <v>46173</v>
      </c>
      <c r="D2842" t="s">
        <v>11676</v>
      </c>
      <c r="E2842" t="s">
        <v>344</v>
      </c>
      <c r="F2842" t="s">
        <v>85</v>
      </c>
      <c r="G2842" t="s">
        <v>50</v>
      </c>
      <c r="H2842" t="s">
        <v>241</v>
      </c>
      <c r="I2842" t="s">
        <v>39</v>
      </c>
      <c r="J2842" t="s">
        <v>17756</v>
      </c>
      <c r="K2842" t="s">
        <v>17757</v>
      </c>
      <c r="L2842" s="66">
        <v>31</v>
      </c>
      <c r="M2842" s="66">
        <v>0</v>
      </c>
      <c r="N2842" t="s">
        <v>242</v>
      </c>
      <c r="O2842" t="s">
        <v>283</v>
      </c>
      <c r="P2842" t="s">
        <v>41</v>
      </c>
      <c r="Q2842" t="s">
        <v>224</v>
      </c>
      <c r="R2842"/>
      <c r="S2842"/>
      <c r="T2842"/>
      <c r="U2842" s="57">
        <v>46143</v>
      </c>
      <c r="V2842" s="57">
        <v>46173</v>
      </c>
      <c r="W2842" s="65">
        <f t="shared" si="44"/>
        <v>31</v>
      </c>
    </row>
    <row r="2843" spans="1:23" ht="13.5" x14ac:dyDescent="0.25">
      <c r="A2843" t="s">
        <v>4852</v>
      </c>
      <c r="B2843" s="57">
        <v>46143</v>
      </c>
      <c r="C2843" s="57">
        <v>46173</v>
      </c>
      <c r="D2843" t="s">
        <v>11676</v>
      </c>
      <c r="E2843" t="s">
        <v>4857</v>
      </c>
      <c r="F2843" t="s">
        <v>49</v>
      </c>
      <c r="G2843" t="s">
        <v>50</v>
      </c>
      <c r="H2843" t="s">
        <v>831</v>
      </c>
      <c r="I2843" t="s">
        <v>39</v>
      </c>
      <c r="J2843" t="s">
        <v>17756</v>
      </c>
      <c r="K2843" t="s">
        <v>17757</v>
      </c>
      <c r="L2843" s="66">
        <v>31</v>
      </c>
      <c r="M2843" s="66">
        <v>0</v>
      </c>
      <c r="N2843" t="s">
        <v>832</v>
      </c>
      <c r="O2843" t="s">
        <v>4840</v>
      </c>
      <c r="P2843" t="s">
        <v>41</v>
      </c>
      <c r="Q2843" t="s">
        <v>224</v>
      </c>
      <c r="R2843"/>
      <c r="S2843"/>
      <c r="T2843"/>
      <c r="U2843" s="57">
        <v>46143</v>
      </c>
      <c r="V2843" s="57">
        <v>46173</v>
      </c>
      <c r="W2843" s="65">
        <f t="shared" si="44"/>
        <v>31</v>
      </c>
    </row>
    <row r="2844" spans="1:23" ht="13.5" x14ac:dyDescent="0.25">
      <c r="A2844" t="s">
        <v>5904</v>
      </c>
      <c r="B2844" s="57">
        <v>46143</v>
      </c>
      <c r="C2844" s="57">
        <v>46173</v>
      </c>
      <c r="D2844" t="s">
        <v>11676</v>
      </c>
      <c r="E2844" t="s">
        <v>5909</v>
      </c>
      <c r="F2844" t="s">
        <v>49</v>
      </c>
      <c r="G2844" t="s">
        <v>50</v>
      </c>
      <c r="H2844" t="s">
        <v>38</v>
      </c>
      <c r="I2844" t="s">
        <v>39</v>
      </c>
      <c r="J2844" t="s">
        <v>17756</v>
      </c>
      <c r="K2844" t="s">
        <v>17757</v>
      </c>
      <c r="L2844" s="66">
        <v>31</v>
      </c>
      <c r="M2844" s="66">
        <v>0</v>
      </c>
      <c r="N2844" t="s">
        <v>38</v>
      </c>
      <c r="O2844" t="s">
        <v>5844</v>
      </c>
      <c r="P2844" t="s">
        <v>41</v>
      </c>
      <c r="Q2844" t="s">
        <v>224</v>
      </c>
      <c r="R2844"/>
      <c r="S2844"/>
      <c r="T2844"/>
      <c r="U2844" s="57">
        <v>46143</v>
      </c>
      <c r="V2844" s="57">
        <v>46173</v>
      </c>
      <c r="W2844" s="65">
        <f t="shared" si="44"/>
        <v>31</v>
      </c>
    </row>
    <row r="2845" spans="1:23" ht="13.5" x14ac:dyDescent="0.25">
      <c r="A2845" t="s">
        <v>5915</v>
      </c>
      <c r="B2845" s="57">
        <v>46143</v>
      </c>
      <c r="C2845" s="57">
        <v>46173</v>
      </c>
      <c r="D2845" t="s">
        <v>11676</v>
      </c>
      <c r="E2845" t="s">
        <v>5920</v>
      </c>
      <c r="F2845" t="s">
        <v>49</v>
      </c>
      <c r="G2845" t="s">
        <v>50</v>
      </c>
      <c r="H2845" t="s">
        <v>38</v>
      </c>
      <c r="I2845" t="s">
        <v>39</v>
      </c>
      <c r="J2845" t="s">
        <v>17756</v>
      </c>
      <c r="K2845" t="s">
        <v>17757</v>
      </c>
      <c r="L2845" s="66">
        <v>31</v>
      </c>
      <c r="M2845" s="66">
        <v>0</v>
      </c>
      <c r="N2845" t="s">
        <v>38</v>
      </c>
      <c r="O2845" t="s">
        <v>5844</v>
      </c>
      <c r="P2845" t="s">
        <v>41</v>
      </c>
      <c r="Q2845" t="s">
        <v>224</v>
      </c>
      <c r="R2845"/>
      <c r="S2845"/>
      <c r="T2845"/>
      <c r="U2845" s="57">
        <v>46143</v>
      </c>
      <c r="V2845" s="57">
        <v>46173</v>
      </c>
      <c r="W2845" s="65">
        <f t="shared" si="44"/>
        <v>31</v>
      </c>
    </row>
    <row r="2846" spans="1:23" ht="13.5" x14ac:dyDescent="0.25">
      <c r="A2846" t="s">
        <v>367</v>
      </c>
      <c r="B2846" s="57">
        <v>46143</v>
      </c>
      <c r="C2846" s="57">
        <v>46173</v>
      </c>
      <c r="D2846" t="s">
        <v>11676</v>
      </c>
      <c r="E2846" t="s">
        <v>4042</v>
      </c>
      <c r="F2846" t="s">
        <v>49</v>
      </c>
      <c r="G2846" t="s">
        <v>50</v>
      </c>
      <c r="H2846" t="s">
        <v>38</v>
      </c>
      <c r="I2846" t="s">
        <v>39</v>
      </c>
      <c r="J2846" t="s">
        <v>17756</v>
      </c>
      <c r="K2846" t="s">
        <v>17757</v>
      </c>
      <c r="L2846" s="66">
        <v>31</v>
      </c>
      <c r="M2846" s="66">
        <v>0</v>
      </c>
      <c r="N2846" t="s">
        <v>38</v>
      </c>
      <c r="O2846" t="s">
        <v>3979</v>
      </c>
      <c r="P2846" t="s">
        <v>41</v>
      </c>
      <c r="Q2846" t="s">
        <v>224</v>
      </c>
      <c r="R2846"/>
      <c r="S2846"/>
      <c r="T2846"/>
      <c r="U2846" s="57">
        <v>46143</v>
      </c>
      <c r="V2846" s="57">
        <v>46173</v>
      </c>
      <c r="W2846" s="65">
        <f t="shared" si="44"/>
        <v>31</v>
      </c>
    </row>
    <row r="2847" spans="1:23" ht="13.5" x14ac:dyDescent="0.25">
      <c r="A2847" t="s">
        <v>1944</v>
      </c>
      <c r="B2847" s="57">
        <v>46143</v>
      </c>
      <c r="C2847" s="57">
        <v>46173</v>
      </c>
      <c r="D2847" t="s">
        <v>11676</v>
      </c>
      <c r="E2847" t="s">
        <v>5938</v>
      </c>
      <c r="F2847" t="s">
        <v>49</v>
      </c>
      <c r="G2847" t="s">
        <v>50</v>
      </c>
      <c r="H2847" t="s">
        <v>38</v>
      </c>
      <c r="I2847" t="s">
        <v>39</v>
      </c>
      <c r="J2847" t="s">
        <v>17756</v>
      </c>
      <c r="K2847" t="s">
        <v>17757</v>
      </c>
      <c r="L2847" s="66">
        <v>31</v>
      </c>
      <c r="M2847" s="66">
        <v>0</v>
      </c>
      <c r="N2847" t="s">
        <v>38</v>
      </c>
      <c r="O2847" t="s">
        <v>5844</v>
      </c>
      <c r="P2847" t="s">
        <v>41</v>
      </c>
      <c r="Q2847" t="s">
        <v>224</v>
      </c>
      <c r="R2847"/>
      <c r="S2847"/>
      <c r="T2847"/>
      <c r="U2847" s="57">
        <v>46143</v>
      </c>
      <c r="V2847" s="57">
        <v>46173</v>
      </c>
      <c r="W2847" s="65">
        <f t="shared" si="44"/>
        <v>31</v>
      </c>
    </row>
    <row r="2848" spans="1:23" ht="13.5" x14ac:dyDescent="0.25">
      <c r="A2848" t="s">
        <v>796</v>
      </c>
      <c r="B2848" s="57">
        <v>46143</v>
      </c>
      <c r="C2848" s="57">
        <v>46173</v>
      </c>
      <c r="D2848" t="s">
        <v>11676</v>
      </c>
      <c r="E2848" t="s">
        <v>801</v>
      </c>
      <c r="F2848" t="s">
        <v>36</v>
      </c>
      <c r="G2848" t="s">
        <v>799</v>
      </c>
      <c r="H2848" t="s">
        <v>793</v>
      </c>
      <c r="I2848" t="s">
        <v>39</v>
      </c>
      <c r="J2848" t="s">
        <v>17833</v>
      </c>
      <c r="K2848" t="s">
        <v>17834</v>
      </c>
      <c r="L2848" s="66">
        <v>31</v>
      </c>
      <c r="M2848" s="66">
        <v>0</v>
      </c>
      <c r="N2848" t="s">
        <v>794</v>
      </c>
      <c r="O2848" t="s">
        <v>734</v>
      </c>
      <c r="P2848" t="s">
        <v>41</v>
      </c>
      <c r="Q2848" t="s">
        <v>805</v>
      </c>
      <c r="R2848" t="s">
        <v>14465</v>
      </c>
      <c r="S2848" t="s">
        <v>14466</v>
      </c>
      <c r="T2848" t="s">
        <v>794</v>
      </c>
      <c r="U2848" s="57">
        <v>46143</v>
      </c>
      <c r="V2848" s="57">
        <v>46173</v>
      </c>
      <c r="W2848" s="65">
        <f t="shared" si="44"/>
        <v>31</v>
      </c>
    </row>
    <row r="2849" spans="1:23" ht="13.5" x14ac:dyDescent="0.25">
      <c r="A2849" t="s">
        <v>4371</v>
      </c>
      <c r="B2849" s="57">
        <v>46143</v>
      </c>
      <c r="C2849" s="57">
        <v>46173</v>
      </c>
      <c r="D2849" t="s">
        <v>11676</v>
      </c>
      <c r="E2849" t="s">
        <v>5173</v>
      </c>
      <c r="F2849" t="s">
        <v>36</v>
      </c>
      <c r="G2849" t="s">
        <v>100</v>
      </c>
      <c r="H2849" t="s">
        <v>159</v>
      </c>
      <c r="I2849" t="s">
        <v>39</v>
      </c>
      <c r="J2849" t="s">
        <v>17833</v>
      </c>
      <c r="K2849" t="s">
        <v>17834</v>
      </c>
      <c r="L2849" s="66">
        <v>31</v>
      </c>
      <c r="M2849" s="66">
        <v>0</v>
      </c>
      <c r="N2849" t="s">
        <v>160</v>
      </c>
      <c r="O2849" t="s">
        <v>5054</v>
      </c>
      <c r="P2849" t="s">
        <v>41</v>
      </c>
      <c r="Q2849" t="s">
        <v>11062</v>
      </c>
      <c r="R2849" t="s">
        <v>16923</v>
      </c>
      <c r="S2849" t="s">
        <v>16924</v>
      </c>
      <c r="T2849" t="s">
        <v>160</v>
      </c>
      <c r="U2849" s="57">
        <v>46143</v>
      </c>
      <c r="V2849" s="57">
        <v>46173</v>
      </c>
      <c r="W2849" s="65">
        <f t="shared" si="44"/>
        <v>31</v>
      </c>
    </row>
    <row r="2850" spans="1:23" ht="13.5" x14ac:dyDescent="0.25">
      <c r="A2850" t="s">
        <v>5948</v>
      </c>
      <c r="B2850" s="57">
        <v>46143</v>
      </c>
      <c r="C2850" s="57">
        <v>46173</v>
      </c>
      <c r="D2850" t="s">
        <v>11676</v>
      </c>
      <c r="E2850" t="s">
        <v>5953</v>
      </c>
      <c r="F2850" t="s">
        <v>49</v>
      </c>
      <c r="G2850" t="s">
        <v>50</v>
      </c>
      <c r="H2850" t="s">
        <v>38</v>
      </c>
      <c r="I2850" t="s">
        <v>39</v>
      </c>
      <c r="J2850" t="s">
        <v>17756</v>
      </c>
      <c r="K2850" t="s">
        <v>17757</v>
      </c>
      <c r="L2850" s="66">
        <v>31</v>
      </c>
      <c r="M2850" s="66">
        <v>0</v>
      </c>
      <c r="N2850" t="s">
        <v>38</v>
      </c>
      <c r="O2850" t="s">
        <v>5844</v>
      </c>
      <c r="P2850" t="s">
        <v>41</v>
      </c>
      <c r="Q2850" t="s">
        <v>224</v>
      </c>
      <c r="R2850"/>
      <c r="S2850"/>
      <c r="T2850"/>
      <c r="U2850" s="57">
        <v>46143</v>
      </c>
      <c r="V2850" s="57">
        <v>46173</v>
      </c>
      <c r="W2850" s="65">
        <f t="shared" si="44"/>
        <v>31</v>
      </c>
    </row>
    <row r="2851" spans="1:23" ht="13.5" x14ac:dyDescent="0.25">
      <c r="A2851" t="s">
        <v>1221</v>
      </c>
      <c r="B2851" s="57">
        <v>46143</v>
      </c>
      <c r="C2851" s="57">
        <v>46173</v>
      </c>
      <c r="D2851" t="s">
        <v>11676</v>
      </c>
      <c r="E2851" t="s">
        <v>4064</v>
      </c>
      <c r="F2851" t="s">
        <v>714</v>
      </c>
      <c r="G2851" t="s">
        <v>715</v>
      </c>
      <c r="H2851" t="s">
        <v>38</v>
      </c>
      <c r="I2851" t="s">
        <v>39</v>
      </c>
      <c r="J2851" t="s">
        <v>17756</v>
      </c>
      <c r="K2851" t="s">
        <v>17757</v>
      </c>
      <c r="L2851" s="66">
        <v>31</v>
      </c>
      <c r="M2851" s="66">
        <v>0</v>
      </c>
      <c r="N2851" t="s">
        <v>38</v>
      </c>
      <c r="O2851" t="s">
        <v>3979</v>
      </c>
      <c r="P2851" t="s">
        <v>41</v>
      </c>
      <c r="Q2851" t="s">
        <v>224</v>
      </c>
      <c r="R2851"/>
      <c r="S2851"/>
      <c r="T2851"/>
      <c r="U2851" s="57">
        <v>46143</v>
      </c>
      <c r="V2851" s="57">
        <v>46173</v>
      </c>
      <c r="W2851" s="65">
        <f t="shared" si="44"/>
        <v>31</v>
      </c>
    </row>
    <row r="2852" spans="1:23" ht="13.5" x14ac:dyDescent="0.25">
      <c r="A2852" t="s">
        <v>4066</v>
      </c>
      <c r="B2852" s="57">
        <v>46143</v>
      </c>
      <c r="C2852" s="57">
        <v>46173</v>
      </c>
      <c r="D2852" t="s">
        <v>11676</v>
      </c>
      <c r="E2852" t="s">
        <v>4068</v>
      </c>
      <c r="F2852" t="s">
        <v>49</v>
      </c>
      <c r="G2852" t="s">
        <v>50</v>
      </c>
      <c r="H2852" t="s">
        <v>38</v>
      </c>
      <c r="I2852" t="s">
        <v>39</v>
      </c>
      <c r="J2852" t="s">
        <v>17756</v>
      </c>
      <c r="K2852" t="s">
        <v>17757</v>
      </c>
      <c r="L2852" s="66">
        <v>31</v>
      </c>
      <c r="M2852" s="66">
        <v>0</v>
      </c>
      <c r="N2852" t="s">
        <v>38</v>
      </c>
      <c r="O2852" t="s">
        <v>3979</v>
      </c>
      <c r="P2852" t="s">
        <v>41</v>
      </c>
      <c r="Q2852" t="s">
        <v>224</v>
      </c>
      <c r="R2852"/>
      <c r="S2852"/>
      <c r="T2852"/>
      <c r="U2852" s="57">
        <v>46143</v>
      </c>
      <c r="V2852" s="57">
        <v>46173</v>
      </c>
      <c r="W2852" s="65">
        <f t="shared" si="44"/>
        <v>31</v>
      </c>
    </row>
    <row r="2853" spans="1:23" ht="13.5" x14ac:dyDescent="0.25">
      <c r="A2853" t="s">
        <v>4384</v>
      </c>
      <c r="B2853" s="57">
        <v>46143</v>
      </c>
      <c r="C2853" s="57">
        <v>46173</v>
      </c>
      <c r="D2853" t="s">
        <v>11676</v>
      </c>
      <c r="E2853" t="s">
        <v>16925</v>
      </c>
      <c r="F2853" t="s">
        <v>36</v>
      </c>
      <c r="G2853" t="s">
        <v>100</v>
      </c>
      <c r="H2853" t="s">
        <v>159</v>
      </c>
      <c r="I2853" t="s">
        <v>39</v>
      </c>
      <c r="J2853" t="s">
        <v>17833</v>
      </c>
      <c r="K2853" t="s">
        <v>17834</v>
      </c>
      <c r="L2853" s="66">
        <v>31</v>
      </c>
      <c r="M2853" s="66">
        <v>0</v>
      </c>
      <c r="N2853" t="s">
        <v>160</v>
      </c>
      <c r="O2853" t="s">
        <v>5054</v>
      </c>
      <c r="P2853" t="s">
        <v>41</v>
      </c>
      <c r="Q2853" t="s">
        <v>5164</v>
      </c>
      <c r="R2853" t="s">
        <v>12169</v>
      </c>
      <c r="S2853" t="s">
        <v>12170</v>
      </c>
      <c r="T2853" t="s">
        <v>160</v>
      </c>
      <c r="U2853" s="57">
        <v>46143</v>
      </c>
      <c r="V2853" s="57">
        <v>46173</v>
      </c>
      <c r="W2853" s="65">
        <f t="shared" si="44"/>
        <v>31</v>
      </c>
    </row>
    <row r="2854" spans="1:23" ht="13.5" x14ac:dyDescent="0.25">
      <c r="A2854" t="s">
        <v>1667</v>
      </c>
      <c r="B2854" s="57">
        <v>46143</v>
      </c>
      <c r="C2854" s="57">
        <v>46173</v>
      </c>
      <c r="D2854" t="s">
        <v>11676</v>
      </c>
      <c r="E2854" t="s">
        <v>4077</v>
      </c>
      <c r="F2854" t="s">
        <v>49</v>
      </c>
      <c r="G2854" t="s">
        <v>50</v>
      </c>
      <c r="H2854" t="s">
        <v>38</v>
      </c>
      <c r="I2854" t="s">
        <v>39</v>
      </c>
      <c r="J2854" t="s">
        <v>17756</v>
      </c>
      <c r="K2854" t="s">
        <v>17757</v>
      </c>
      <c r="L2854" s="66">
        <v>31</v>
      </c>
      <c r="M2854" s="66">
        <v>0</v>
      </c>
      <c r="N2854" t="s">
        <v>38</v>
      </c>
      <c r="O2854" t="s">
        <v>3979</v>
      </c>
      <c r="P2854" t="s">
        <v>41</v>
      </c>
      <c r="Q2854" t="s">
        <v>224</v>
      </c>
      <c r="R2854"/>
      <c r="S2854"/>
      <c r="T2854"/>
      <c r="U2854" s="57">
        <v>46143</v>
      </c>
      <c r="V2854" s="57">
        <v>46173</v>
      </c>
      <c r="W2854" s="65">
        <f t="shared" si="44"/>
        <v>31</v>
      </c>
    </row>
    <row r="2855" spans="1:23" ht="13.5" x14ac:dyDescent="0.25">
      <c r="A2855" t="s">
        <v>4078</v>
      </c>
      <c r="B2855" s="57">
        <v>46143</v>
      </c>
      <c r="C2855" s="57">
        <v>46173</v>
      </c>
      <c r="D2855" t="s">
        <v>11676</v>
      </c>
      <c r="E2855" t="s">
        <v>4082</v>
      </c>
      <c r="F2855" t="s">
        <v>49</v>
      </c>
      <c r="G2855" t="s">
        <v>50</v>
      </c>
      <c r="H2855" t="s">
        <v>38</v>
      </c>
      <c r="I2855" t="s">
        <v>39</v>
      </c>
      <c r="J2855" t="s">
        <v>17756</v>
      </c>
      <c r="K2855" t="s">
        <v>17757</v>
      </c>
      <c r="L2855" s="66">
        <v>31</v>
      </c>
      <c r="M2855" s="66">
        <v>0</v>
      </c>
      <c r="N2855" t="s">
        <v>38</v>
      </c>
      <c r="O2855" t="s">
        <v>3979</v>
      </c>
      <c r="P2855" t="s">
        <v>41</v>
      </c>
      <c r="Q2855" t="s">
        <v>224</v>
      </c>
      <c r="R2855"/>
      <c r="S2855"/>
      <c r="T2855"/>
      <c r="U2855" s="57">
        <v>46143</v>
      </c>
      <c r="V2855" s="57">
        <v>46173</v>
      </c>
      <c r="W2855" s="65">
        <f t="shared" si="44"/>
        <v>31</v>
      </c>
    </row>
    <row r="2856" spans="1:23" ht="13.5" x14ac:dyDescent="0.25">
      <c r="A2856" t="s">
        <v>1657</v>
      </c>
      <c r="B2856" s="57">
        <v>46143</v>
      </c>
      <c r="C2856" s="57">
        <v>46173</v>
      </c>
      <c r="D2856" t="s">
        <v>11676</v>
      </c>
      <c r="E2856" t="s">
        <v>2042</v>
      </c>
      <c r="F2856" t="s">
        <v>49</v>
      </c>
      <c r="G2856" t="s">
        <v>50</v>
      </c>
      <c r="H2856" t="s">
        <v>159</v>
      </c>
      <c r="I2856" t="s">
        <v>39</v>
      </c>
      <c r="J2856" t="s">
        <v>17756</v>
      </c>
      <c r="K2856" t="s">
        <v>17757</v>
      </c>
      <c r="L2856" s="66">
        <v>31</v>
      </c>
      <c r="M2856" s="66">
        <v>0</v>
      </c>
      <c r="N2856" t="s">
        <v>160</v>
      </c>
      <c r="O2856" t="s">
        <v>1937</v>
      </c>
      <c r="P2856" t="s">
        <v>41</v>
      </c>
      <c r="Q2856" t="s">
        <v>224</v>
      </c>
      <c r="R2856"/>
      <c r="S2856"/>
      <c r="T2856"/>
      <c r="U2856" s="57">
        <v>46143</v>
      </c>
      <c r="V2856" s="57">
        <v>46173</v>
      </c>
      <c r="W2856" s="65">
        <f t="shared" si="44"/>
        <v>31</v>
      </c>
    </row>
    <row r="2857" spans="1:23" ht="13.5" x14ac:dyDescent="0.25">
      <c r="A2857" t="s">
        <v>2229</v>
      </c>
      <c r="B2857" s="57">
        <v>46143</v>
      </c>
      <c r="C2857" s="57">
        <v>46173</v>
      </c>
      <c r="D2857" t="s">
        <v>11676</v>
      </c>
      <c r="E2857" t="s">
        <v>4085</v>
      </c>
      <c r="F2857" t="s">
        <v>49</v>
      </c>
      <c r="G2857" t="s">
        <v>50</v>
      </c>
      <c r="H2857" t="s">
        <v>38</v>
      </c>
      <c r="I2857" t="s">
        <v>39</v>
      </c>
      <c r="J2857" t="s">
        <v>17756</v>
      </c>
      <c r="K2857" t="s">
        <v>17757</v>
      </c>
      <c r="L2857" s="66">
        <v>31</v>
      </c>
      <c r="M2857" s="66">
        <v>0</v>
      </c>
      <c r="N2857" t="s">
        <v>38</v>
      </c>
      <c r="O2857" t="s">
        <v>3979</v>
      </c>
      <c r="P2857" t="s">
        <v>41</v>
      </c>
      <c r="Q2857" t="s">
        <v>224</v>
      </c>
      <c r="R2857"/>
      <c r="S2857"/>
      <c r="T2857"/>
      <c r="U2857" s="57">
        <v>46143</v>
      </c>
      <c r="V2857" s="57">
        <v>46173</v>
      </c>
      <c r="W2857" s="65">
        <f t="shared" si="44"/>
        <v>31</v>
      </c>
    </row>
    <row r="2858" spans="1:23" ht="13.5" x14ac:dyDescent="0.25">
      <c r="A2858" t="s">
        <v>2789</v>
      </c>
      <c r="B2858" s="57">
        <v>46143</v>
      </c>
      <c r="C2858" s="57">
        <v>46173</v>
      </c>
      <c r="D2858" t="s">
        <v>11676</v>
      </c>
      <c r="E2858" t="s">
        <v>5715</v>
      </c>
      <c r="F2858" t="s">
        <v>36</v>
      </c>
      <c r="G2858" t="s">
        <v>172</v>
      </c>
      <c r="H2858" t="s">
        <v>159</v>
      </c>
      <c r="I2858" t="s">
        <v>39</v>
      </c>
      <c r="J2858" t="s">
        <v>18377</v>
      </c>
      <c r="K2858" t="s">
        <v>18378</v>
      </c>
      <c r="L2858" s="66">
        <v>31</v>
      </c>
      <c r="M2858" s="66">
        <v>0</v>
      </c>
      <c r="N2858" t="s">
        <v>160</v>
      </c>
      <c r="O2858" t="s">
        <v>5699</v>
      </c>
      <c r="P2858" t="s">
        <v>41</v>
      </c>
      <c r="Q2858" t="s">
        <v>10977</v>
      </c>
      <c r="R2858" t="s">
        <v>17386</v>
      </c>
      <c r="S2858" t="s">
        <v>17387</v>
      </c>
      <c r="T2858" t="s">
        <v>160</v>
      </c>
      <c r="U2858" s="57">
        <v>46143</v>
      </c>
      <c r="V2858" s="57">
        <v>46173</v>
      </c>
      <c r="W2858" s="65">
        <f t="shared" si="44"/>
        <v>31</v>
      </c>
    </row>
    <row r="2859" spans="1:23" ht="13.5" x14ac:dyDescent="0.25">
      <c r="A2859" t="s">
        <v>642</v>
      </c>
      <c r="B2859" s="57">
        <v>46143</v>
      </c>
      <c r="C2859" s="57">
        <v>46173</v>
      </c>
      <c r="D2859" t="s">
        <v>11676</v>
      </c>
      <c r="E2859" t="s">
        <v>4095</v>
      </c>
      <c r="F2859" t="s">
        <v>49</v>
      </c>
      <c r="G2859" t="s">
        <v>50</v>
      </c>
      <c r="H2859" t="s">
        <v>38</v>
      </c>
      <c r="I2859" t="s">
        <v>39</v>
      </c>
      <c r="J2859" t="s">
        <v>17756</v>
      </c>
      <c r="K2859" t="s">
        <v>17757</v>
      </c>
      <c r="L2859" s="66">
        <v>31</v>
      </c>
      <c r="M2859" s="66">
        <v>0</v>
      </c>
      <c r="N2859" t="s">
        <v>38</v>
      </c>
      <c r="O2859" t="s">
        <v>3979</v>
      </c>
      <c r="P2859" t="s">
        <v>41</v>
      </c>
      <c r="Q2859" t="s">
        <v>224</v>
      </c>
      <c r="R2859"/>
      <c r="S2859"/>
      <c r="T2859"/>
      <c r="U2859" s="57">
        <v>46143</v>
      </c>
      <c r="V2859" s="57">
        <v>46173</v>
      </c>
      <c r="W2859" s="65">
        <f t="shared" si="44"/>
        <v>31</v>
      </c>
    </row>
    <row r="2860" spans="1:23" ht="13.5" x14ac:dyDescent="0.25">
      <c r="A2860" t="s">
        <v>345</v>
      </c>
      <c r="B2860" s="57">
        <v>46143</v>
      </c>
      <c r="C2860" s="57">
        <v>46173</v>
      </c>
      <c r="D2860" t="s">
        <v>11676</v>
      </c>
      <c r="E2860" t="s">
        <v>347</v>
      </c>
      <c r="F2860" t="s">
        <v>85</v>
      </c>
      <c r="G2860" t="s">
        <v>50</v>
      </c>
      <c r="H2860" t="s">
        <v>241</v>
      </c>
      <c r="I2860" t="s">
        <v>39</v>
      </c>
      <c r="J2860" t="s">
        <v>17756</v>
      </c>
      <c r="K2860" t="s">
        <v>17757</v>
      </c>
      <c r="L2860" s="66">
        <v>31</v>
      </c>
      <c r="M2860" s="66">
        <v>0</v>
      </c>
      <c r="N2860" t="s">
        <v>242</v>
      </c>
      <c r="O2860" t="s">
        <v>283</v>
      </c>
      <c r="P2860" t="s">
        <v>41</v>
      </c>
      <c r="Q2860" t="s">
        <v>224</v>
      </c>
      <c r="R2860"/>
      <c r="S2860"/>
      <c r="T2860"/>
      <c r="U2860" s="57">
        <v>46143</v>
      </c>
      <c r="V2860" s="57">
        <v>46173</v>
      </c>
      <c r="W2860" s="65">
        <f t="shared" si="44"/>
        <v>31</v>
      </c>
    </row>
    <row r="2861" spans="1:23" ht="13.5" x14ac:dyDescent="0.25">
      <c r="A2861" t="s">
        <v>4099</v>
      </c>
      <c r="B2861" s="57">
        <v>46143</v>
      </c>
      <c r="C2861" s="57">
        <v>46173</v>
      </c>
      <c r="D2861" t="s">
        <v>11676</v>
      </c>
      <c r="E2861" t="s">
        <v>4101</v>
      </c>
      <c r="F2861" t="s">
        <v>49</v>
      </c>
      <c r="G2861" t="s">
        <v>50</v>
      </c>
      <c r="H2861" t="s">
        <v>38</v>
      </c>
      <c r="I2861" t="s">
        <v>39</v>
      </c>
      <c r="J2861" t="s">
        <v>17756</v>
      </c>
      <c r="K2861" t="s">
        <v>17757</v>
      </c>
      <c r="L2861" s="66">
        <v>31</v>
      </c>
      <c r="M2861" s="66">
        <v>0</v>
      </c>
      <c r="N2861" t="s">
        <v>38</v>
      </c>
      <c r="O2861" t="s">
        <v>3979</v>
      </c>
      <c r="P2861" t="s">
        <v>41</v>
      </c>
      <c r="Q2861" t="s">
        <v>224</v>
      </c>
      <c r="R2861"/>
      <c r="S2861"/>
      <c r="T2861"/>
      <c r="U2861" s="57">
        <v>46143</v>
      </c>
      <c r="V2861" s="57">
        <v>46173</v>
      </c>
      <c r="W2861" s="65">
        <f t="shared" si="44"/>
        <v>31</v>
      </c>
    </row>
    <row r="2862" spans="1:23" ht="13.5" x14ac:dyDescent="0.25">
      <c r="A2862" t="s">
        <v>1281</v>
      </c>
      <c r="B2862" s="57">
        <v>46143</v>
      </c>
      <c r="C2862" s="57">
        <v>46173</v>
      </c>
      <c r="D2862" t="s">
        <v>11676</v>
      </c>
      <c r="E2862" t="s">
        <v>1286</v>
      </c>
      <c r="F2862" t="s">
        <v>36</v>
      </c>
      <c r="G2862" t="s">
        <v>799</v>
      </c>
      <c r="H2862" t="s">
        <v>159</v>
      </c>
      <c r="I2862" t="s">
        <v>39</v>
      </c>
      <c r="J2862" t="s">
        <v>17833</v>
      </c>
      <c r="K2862" t="s">
        <v>17834</v>
      </c>
      <c r="L2862" s="66">
        <v>31</v>
      </c>
      <c r="M2862" s="66">
        <v>0</v>
      </c>
      <c r="N2862" t="s">
        <v>160</v>
      </c>
      <c r="O2862" t="s">
        <v>1251</v>
      </c>
      <c r="P2862" t="s">
        <v>41</v>
      </c>
      <c r="Q2862" t="s">
        <v>1295</v>
      </c>
      <c r="R2862" t="s">
        <v>13345</v>
      </c>
      <c r="S2862" t="s">
        <v>13346</v>
      </c>
      <c r="T2862" t="s">
        <v>717</v>
      </c>
      <c r="U2862" s="57">
        <v>46143</v>
      </c>
      <c r="V2862" s="57">
        <v>46173</v>
      </c>
      <c r="W2862" s="65">
        <f t="shared" si="44"/>
        <v>31</v>
      </c>
    </row>
    <row r="2863" spans="1:23" ht="13.5" x14ac:dyDescent="0.25">
      <c r="A2863" t="s">
        <v>142</v>
      </c>
      <c r="B2863" s="57">
        <v>46143</v>
      </c>
      <c r="C2863" s="57">
        <v>46173</v>
      </c>
      <c r="D2863" t="s">
        <v>11676</v>
      </c>
      <c r="E2863" t="s">
        <v>4122</v>
      </c>
      <c r="F2863" t="s">
        <v>49</v>
      </c>
      <c r="G2863" t="s">
        <v>50</v>
      </c>
      <c r="H2863" t="s">
        <v>38</v>
      </c>
      <c r="I2863" t="s">
        <v>39</v>
      </c>
      <c r="J2863" t="s">
        <v>17756</v>
      </c>
      <c r="K2863" t="s">
        <v>17757</v>
      </c>
      <c r="L2863" s="66">
        <v>31</v>
      </c>
      <c r="M2863" s="66">
        <v>0</v>
      </c>
      <c r="N2863" t="s">
        <v>38</v>
      </c>
      <c r="O2863" t="s">
        <v>3979</v>
      </c>
      <c r="P2863" t="s">
        <v>41</v>
      </c>
      <c r="Q2863" t="s">
        <v>224</v>
      </c>
      <c r="R2863"/>
      <c r="S2863"/>
      <c r="T2863"/>
      <c r="U2863" s="57">
        <v>46143</v>
      </c>
      <c r="V2863" s="57">
        <v>46173</v>
      </c>
      <c r="W2863" s="65">
        <f t="shared" si="44"/>
        <v>31</v>
      </c>
    </row>
    <row r="2864" spans="1:23" ht="13.5" x14ac:dyDescent="0.25">
      <c r="A2864" t="s">
        <v>2239</v>
      </c>
      <c r="B2864" s="57">
        <v>46143</v>
      </c>
      <c r="C2864" s="57">
        <v>46173</v>
      </c>
      <c r="D2864" t="s">
        <v>11676</v>
      </c>
      <c r="E2864" t="s">
        <v>6020</v>
      </c>
      <c r="F2864" t="s">
        <v>49</v>
      </c>
      <c r="G2864" t="s">
        <v>50</v>
      </c>
      <c r="H2864" t="s">
        <v>38</v>
      </c>
      <c r="I2864" t="s">
        <v>39</v>
      </c>
      <c r="J2864" t="s">
        <v>17756</v>
      </c>
      <c r="K2864" t="s">
        <v>17757</v>
      </c>
      <c r="L2864" s="66">
        <v>31</v>
      </c>
      <c r="M2864" s="66">
        <v>0</v>
      </c>
      <c r="N2864" t="s">
        <v>38</v>
      </c>
      <c r="O2864" t="s">
        <v>5844</v>
      </c>
      <c r="P2864" t="s">
        <v>41</v>
      </c>
      <c r="Q2864" t="s">
        <v>224</v>
      </c>
      <c r="R2864"/>
      <c r="S2864"/>
      <c r="T2864"/>
      <c r="U2864" s="57">
        <v>46143</v>
      </c>
      <c r="V2864" s="57">
        <v>46173</v>
      </c>
      <c r="W2864" s="65">
        <f t="shared" si="44"/>
        <v>31</v>
      </c>
    </row>
    <row r="2865" spans="1:23" ht="13.5" x14ac:dyDescent="0.25">
      <c r="A2865" t="s">
        <v>901</v>
      </c>
      <c r="B2865" s="57">
        <v>46143</v>
      </c>
      <c r="C2865" s="57">
        <v>46173</v>
      </c>
      <c r="D2865" t="s">
        <v>11676</v>
      </c>
      <c r="E2865" t="s">
        <v>6021</v>
      </c>
      <c r="F2865" t="s">
        <v>49</v>
      </c>
      <c r="G2865" t="s">
        <v>50</v>
      </c>
      <c r="H2865" t="s">
        <v>38</v>
      </c>
      <c r="I2865" t="s">
        <v>39</v>
      </c>
      <c r="J2865" t="s">
        <v>17756</v>
      </c>
      <c r="K2865" t="s">
        <v>17757</v>
      </c>
      <c r="L2865" s="66">
        <v>31</v>
      </c>
      <c r="M2865" s="66">
        <v>0</v>
      </c>
      <c r="N2865" t="s">
        <v>38</v>
      </c>
      <c r="O2865" t="s">
        <v>5844</v>
      </c>
      <c r="P2865" t="s">
        <v>41</v>
      </c>
      <c r="Q2865" t="s">
        <v>224</v>
      </c>
      <c r="R2865"/>
      <c r="S2865"/>
      <c r="T2865"/>
      <c r="U2865" s="57">
        <v>46143</v>
      </c>
      <c r="V2865" s="57">
        <v>46173</v>
      </c>
      <c r="W2865" s="65">
        <f t="shared" si="44"/>
        <v>31</v>
      </c>
    </row>
    <row r="2866" spans="1:23" ht="13.5" x14ac:dyDescent="0.25">
      <c r="A2866" t="s">
        <v>4439</v>
      </c>
      <c r="B2866" s="57">
        <v>46143</v>
      </c>
      <c r="C2866" s="57">
        <v>46173</v>
      </c>
      <c r="D2866" t="s">
        <v>11676</v>
      </c>
      <c r="E2866" t="s">
        <v>4442</v>
      </c>
      <c r="F2866" t="s">
        <v>49</v>
      </c>
      <c r="G2866" t="s">
        <v>50</v>
      </c>
      <c r="H2866" t="s">
        <v>159</v>
      </c>
      <c r="I2866" t="s">
        <v>39</v>
      </c>
      <c r="J2866" t="s">
        <v>17756</v>
      </c>
      <c r="K2866" t="s">
        <v>17757</v>
      </c>
      <c r="L2866" s="66">
        <v>31</v>
      </c>
      <c r="M2866" s="66">
        <v>0</v>
      </c>
      <c r="N2866" t="s">
        <v>160</v>
      </c>
      <c r="O2866" t="s">
        <v>3979</v>
      </c>
      <c r="P2866" t="s">
        <v>41</v>
      </c>
      <c r="Q2866" t="s">
        <v>224</v>
      </c>
      <c r="R2866"/>
      <c r="S2866"/>
      <c r="T2866"/>
      <c r="U2866" s="57">
        <v>46143</v>
      </c>
      <c r="V2866" s="57">
        <v>46173</v>
      </c>
      <c r="W2866" s="65">
        <f t="shared" si="44"/>
        <v>31</v>
      </c>
    </row>
    <row r="2867" spans="1:23" ht="13.5" x14ac:dyDescent="0.25">
      <c r="A2867" t="s">
        <v>3504</v>
      </c>
      <c r="B2867" s="57">
        <v>46143</v>
      </c>
      <c r="C2867" s="57">
        <v>46173</v>
      </c>
      <c r="D2867" t="s">
        <v>11676</v>
      </c>
      <c r="E2867" t="s">
        <v>4138</v>
      </c>
      <c r="F2867" t="s">
        <v>49</v>
      </c>
      <c r="G2867" t="s">
        <v>50</v>
      </c>
      <c r="H2867" t="s">
        <v>38</v>
      </c>
      <c r="I2867" t="s">
        <v>39</v>
      </c>
      <c r="J2867" t="s">
        <v>17756</v>
      </c>
      <c r="K2867" t="s">
        <v>17757</v>
      </c>
      <c r="L2867" s="66">
        <v>31</v>
      </c>
      <c r="M2867" s="66">
        <v>0</v>
      </c>
      <c r="N2867" t="s">
        <v>38</v>
      </c>
      <c r="O2867" t="s">
        <v>3979</v>
      </c>
      <c r="P2867" t="s">
        <v>41</v>
      </c>
      <c r="Q2867" t="s">
        <v>224</v>
      </c>
      <c r="R2867"/>
      <c r="S2867"/>
      <c r="T2867"/>
      <c r="U2867" s="57">
        <v>46143</v>
      </c>
      <c r="V2867" s="57">
        <v>46173</v>
      </c>
      <c r="W2867" s="65">
        <f t="shared" si="44"/>
        <v>31</v>
      </c>
    </row>
    <row r="2868" spans="1:23" ht="13.5" x14ac:dyDescent="0.25">
      <c r="A2868" t="s">
        <v>4944</v>
      </c>
      <c r="B2868" s="57">
        <v>46143</v>
      </c>
      <c r="C2868" s="57">
        <v>46173</v>
      </c>
      <c r="D2868" t="s">
        <v>11676</v>
      </c>
      <c r="E2868" t="s">
        <v>6197</v>
      </c>
      <c r="F2868" t="s">
        <v>49</v>
      </c>
      <c r="G2868" t="s">
        <v>50</v>
      </c>
      <c r="H2868" t="s">
        <v>831</v>
      </c>
      <c r="I2868" t="s">
        <v>39</v>
      </c>
      <c r="J2868" t="s">
        <v>17756</v>
      </c>
      <c r="K2868" t="s">
        <v>17757</v>
      </c>
      <c r="L2868" s="66">
        <v>31</v>
      </c>
      <c r="M2868" s="66">
        <v>0</v>
      </c>
      <c r="N2868" t="s">
        <v>832</v>
      </c>
      <c r="O2868" t="s">
        <v>833</v>
      </c>
      <c r="P2868" t="s">
        <v>41</v>
      </c>
      <c r="Q2868" t="s">
        <v>224</v>
      </c>
      <c r="R2868"/>
      <c r="S2868"/>
      <c r="T2868"/>
      <c r="U2868" s="57">
        <v>46143</v>
      </c>
      <c r="V2868" s="57">
        <v>46173</v>
      </c>
      <c r="W2868" s="65">
        <f t="shared" si="44"/>
        <v>31</v>
      </c>
    </row>
    <row r="2869" spans="1:23" ht="13.5" x14ac:dyDescent="0.25">
      <c r="A2869" t="s">
        <v>262</v>
      </c>
      <c r="B2869" s="57">
        <v>46143</v>
      </c>
      <c r="C2869" s="57">
        <v>46173</v>
      </c>
      <c r="D2869" t="s">
        <v>11676</v>
      </c>
      <c r="E2869" t="s">
        <v>548</v>
      </c>
      <c r="F2869" t="s">
        <v>49</v>
      </c>
      <c r="G2869" t="s">
        <v>50</v>
      </c>
      <c r="H2869" t="s">
        <v>241</v>
      </c>
      <c r="I2869" t="s">
        <v>39</v>
      </c>
      <c r="J2869" t="s">
        <v>17756</v>
      </c>
      <c r="K2869" t="s">
        <v>17757</v>
      </c>
      <c r="L2869" s="66">
        <v>31</v>
      </c>
      <c r="M2869" s="66">
        <v>0</v>
      </c>
      <c r="N2869" t="s">
        <v>242</v>
      </c>
      <c r="O2869" t="s">
        <v>359</v>
      </c>
      <c r="P2869" t="s">
        <v>41</v>
      </c>
      <c r="Q2869" t="s">
        <v>224</v>
      </c>
      <c r="R2869"/>
      <c r="S2869"/>
      <c r="T2869"/>
      <c r="U2869" s="57">
        <v>46143</v>
      </c>
      <c r="V2869" s="57">
        <v>46173</v>
      </c>
      <c r="W2869" s="65">
        <f t="shared" si="44"/>
        <v>31</v>
      </c>
    </row>
    <row r="2870" spans="1:23" ht="13.5" x14ac:dyDescent="0.25">
      <c r="A2870" t="s">
        <v>3400</v>
      </c>
      <c r="B2870" s="57">
        <v>46143</v>
      </c>
      <c r="C2870" s="57">
        <v>46173</v>
      </c>
      <c r="D2870" t="s">
        <v>11676</v>
      </c>
      <c r="E2870" t="s">
        <v>4145</v>
      </c>
      <c r="F2870" t="s">
        <v>49</v>
      </c>
      <c r="G2870" t="s">
        <v>50</v>
      </c>
      <c r="H2870" t="s">
        <v>38</v>
      </c>
      <c r="I2870" t="s">
        <v>39</v>
      </c>
      <c r="J2870" t="s">
        <v>17756</v>
      </c>
      <c r="K2870" t="s">
        <v>17757</v>
      </c>
      <c r="L2870" s="66">
        <v>31</v>
      </c>
      <c r="M2870" s="66">
        <v>0</v>
      </c>
      <c r="N2870" t="s">
        <v>38</v>
      </c>
      <c r="O2870" t="s">
        <v>3979</v>
      </c>
      <c r="P2870" t="s">
        <v>41</v>
      </c>
      <c r="Q2870" t="s">
        <v>224</v>
      </c>
      <c r="R2870"/>
      <c r="S2870"/>
      <c r="T2870"/>
      <c r="U2870" s="57">
        <v>46143</v>
      </c>
      <c r="V2870" s="57">
        <v>46173</v>
      </c>
      <c r="W2870" s="65">
        <f t="shared" si="44"/>
        <v>31</v>
      </c>
    </row>
    <row r="2871" spans="1:23" ht="13.5" x14ac:dyDescent="0.25">
      <c r="A2871" t="s">
        <v>1711</v>
      </c>
      <c r="B2871" s="57">
        <v>46143</v>
      </c>
      <c r="C2871" s="57">
        <v>46173</v>
      </c>
      <c r="D2871" t="s">
        <v>11676</v>
      </c>
      <c r="E2871" t="s">
        <v>4159</v>
      </c>
      <c r="F2871" t="s">
        <v>49</v>
      </c>
      <c r="G2871" t="s">
        <v>50</v>
      </c>
      <c r="H2871" t="s">
        <v>38</v>
      </c>
      <c r="I2871" t="s">
        <v>39</v>
      </c>
      <c r="J2871" t="s">
        <v>17756</v>
      </c>
      <c r="K2871" t="s">
        <v>17757</v>
      </c>
      <c r="L2871" s="66">
        <v>31</v>
      </c>
      <c r="M2871" s="66">
        <v>0</v>
      </c>
      <c r="N2871" t="s">
        <v>38</v>
      </c>
      <c r="O2871" t="s">
        <v>3979</v>
      </c>
      <c r="P2871" t="s">
        <v>41</v>
      </c>
      <c r="Q2871" t="s">
        <v>224</v>
      </c>
      <c r="R2871"/>
      <c r="S2871"/>
      <c r="T2871"/>
      <c r="U2871" s="57">
        <v>46143</v>
      </c>
      <c r="V2871" s="57">
        <v>46173</v>
      </c>
      <c r="W2871" s="65">
        <f t="shared" si="44"/>
        <v>31</v>
      </c>
    </row>
    <row r="2872" spans="1:23" ht="13.5" x14ac:dyDescent="0.25">
      <c r="A2872" t="s">
        <v>6602</v>
      </c>
      <c r="B2872" s="57">
        <v>46143</v>
      </c>
      <c r="C2872" s="57">
        <v>46173</v>
      </c>
      <c r="D2872" t="s">
        <v>11676</v>
      </c>
      <c r="E2872" t="s">
        <v>6605</v>
      </c>
      <c r="F2872" t="s">
        <v>49</v>
      </c>
      <c r="G2872" t="s">
        <v>50</v>
      </c>
      <c r="H2872" t="s">
        <v>159</v>
      </c>
      <c r="I2872" t="s">
        <v>39</v>
      </c>
      <c r="J2872" t="s">
        <v>17756</v>
      </c>
      <c r="K2872" t="s">
        <v>17757</v>
      </c>
      <c r="L2872" s="66">
        <v>31</v>
      </c>
      <c r="M2872" s="66">
        <v>0</v>
      </c>
      <c r="N2872" t="s">
        <v>160</v>
      </c>
      <c r="O2872" t="s">
        <v>6565</v>
      </c>
      <c r="P2872" t="s">
        <v>41</v>
      </c>
      <c r="Q2872" t="s">
        <v>224</v>
      </c>
      <c r="R2872"/>
      <c r="S2872"/>
      <c r="T2872"/>
      <c r="U2872" s="57">
        <v>46143</v>
      </c>
      <c r="V2872" s="57">
        <v>46173</v>
      </c>
      <c r="W2872" s="65">
        <f t="shared" si="44"/>
        <v>31</v>
      </c>
    </row>
    <row r="2873" spans="1:23" ht="13.5" x14ac:dyDescent="0.25">
      <c r="A2873" t="s">
        <v>9013</v>
      </c>
      <c r="B2873" s="57">
        <v>46143</v>
      </c>
      <c r="C2873" s="57">
        <v>46173</v>
      </c>
      <c r="D2873" t="s">
        <v>11676</v>
      </c>
      <c r="E2873" t="s">
        <v>9017</v>
      </c>
      <c r="F2873" t="s">
        <v>49</v>
      </c>
      <c r="G2873" t="s">
        <v>50</v>
      </c>
      <c r="H2873" t="s">
        <v>8869</v>
      </c>
      <c r="I2873" t="s">
        <v>39</v>
      </c>
      <c r="J2873" t="s">
        <v>17756</v>
      </c>
      <c r="K2873" t="s">
        <v>17757</v>
      </c>
      <c r="L2873" s="66">
        <v>31</v>
      </c>
      <c r="M2873" s="66">
        <v>0</v>
      </c>
      <c r="N2873" t="s">
        <v>8869</v>
      </c>
      <c r="O2873" t="s">
        <v>8821</v>
      </c>
      <c r="P2873" t="s">
        <v>11678</v>
      </c>
      <c r="Q2873" t="s">
        <v>224</v>
      </c>
      <c r="R2873"/>
      <c r="S2873"/>
      <c r="T2873"/>
      <c r="U2873" s="57">
        <v>46143</v>
      </c>
      <c r="V2873" s="57">
        <v>46173</v>
      </c>
      <c r="W2873" s="65">
        <f t="shared" si="44"/>
        <v>31</v>
      </c>
    </row>
    <row r="2874" spans="1:23" ht="13.5" x14ac:dyDescent="0.25">
      <c r="A2874" t="s">
        <v>6992</v>
      </c>
      <c r="B2874" s="57">
        <v>46143</v>
      </c>
      <c r="C2874" s="57">
        <v>46173</v>
      </c>
      <c r="D2874" t="s">
        <v>11676</v>
      </c>
      <c r="E2874" t="s">
        <v>6995</v>
      </c>
      <c r="F2874" t="s">
        <v>49</v>
      </c>
      <c r="G2874" t="s">
        <v>50</v>
      </c>
      <c r="H2874" t="s">
        <v>6841</v>
      </c>
      <c r="I2874" t="s">
        <v>39</v>
      </c>
      <c r="J2874" t="s">
        <v>17833</v>
      </c>
      <c r="K2874" t="s">
        <v>17834</v>
      </c>
      <c r="L2874" s="66">
        <v>31</v>
      </c>
      <c r="M2874" s="66">
        <v>0</v>
      </c>
      <c r="N2874" t="s">
        <v>6842</v>
      </c>
      <c r="O2874" t="s">
        <v>6985</v>
      </c>
      <c r="P2874" t="s">
        <v>11679</v>
      </c>
      <c r="Q2874" t="s">
        <v>224</v>
      </c>
      <c r="R2874"/>
      <c r="S2874"/>
      <c r="T2874"/>
      <c r="U2874" s="57">
        <v>46143</v>
      </c>
      <c r="V2874" s="57">
        <v>46173</v>
      </c>
      <c r="W2874" s="65">
        <f t="shared" si="44"/>
        <v>31</v>
      </c>
    </row>
    <row r="2875" spans="1:23" ht="13.5" x14ac:dyDescent="0.25">
      <c r="A2875" t="s">
        <v>1989</v>
      </c>
      <c r="B2875" s="57">
        <v>46143</v>
      </c>
      <c r="C2875" s="57">
        <v>46173</v>
      </c>
      <c r="D2875" t="s">
        <v>11676</v>
      </c>
      <c r="E2875" t="s">
        <v>4179</v>
      </c>
      <c r="F2875" t="s">
        <v>49</v>
      </c>
      <c r="G2875" t="s">
        <v>50</v>
      </c>
      <c r="H2875" t="s">
        <v>38</v>
      </c>
      <c r="I2875" t="s">
        <v>39</v>
      </c>
      <c r="J2875" t="s">
        <v>17756</v>
      </c>
      <c r="K2875" t="s">
        <v>17757</v>
      </c>
      <c r="L2875" s="66">
        <v>31</v>
      </c>
      <c r="M2875" s="66">
        <v>0</v>
      </c>
      <c r="N2875" t="s">
        <v>38</v>
      </c>
      <c r="O2875" t="s">
        <v>3979</v>
      </c>
      <c r="P2875" t="s">
        <v>41</v>
      </c>
      <c r="Q2875" t="s">
        <v>224</v>
      </c>
      <c r="R2875"/>
      <c r="S2875"/>
      <c r="T2875"/>
      <c r="U2875" s="57">
        <v>46143</v>
      </c>
      <c r="V2875" s="57">
        <v>46173</v>
      </c>
      <c r="W2875" s="65">
        <f t="shared" si="44"/>
        <v>31</v>
      </c>
    </row>
    <row r="2876" spans="1:23" ht="13.5" x14ac:dyDescent="0.25">
      <c r="A2876" t="s">
        <v>868</v>
      </c>
      <c r="B2876" s="57">
        <v>46143</v>
      </c>
      <c r="C2876" s="57">
        <v>46173</v>
      </c>
      <c r="D2876" t="s">
        <v>11676</v>
      </c>
      <c r="E2876" t="s">
        <v>4201</v>
      </c>
      <c r="F2876" t="s">
        <v>49</v>
      </c>
      <c r="G2876" t="s">
        <v>50</v>
      </c>
      <c r="H2876" t="s">
        <v>38</v>
      </c>
      <c r="I2876" t="s">
        <v>39</v>
      </c>
      <c r="J2876" t="s">
        <v>17756</v>
      </c>
      <c r="K2876" t="s">
        <v>17757</v>
      </c>
      <c r="L2876" s="66">
        <v>31</v>
      </c>
      <c r="M2876" s="66">
        <v>0</v>
      </c>
      <c r="N2876" t="s">
        <v>38</v>
      </c>
      <c r="O2876" t="s">
        <v>3979</v>
      </c>
      <c r="P2876" t="s">
        <v>41</v>
      </c>
      <c r="Q2876" t="s">
        <v>224</v>
      </c>
      <c r="R2876"/>
      <c r="S2876"/>
      <c r="T2876"/>
      <c r="U2876" s="57">
        <v>46143</v>
      </c>
      <c r="V2876" s="57">
        <v>46173</v>
      </c>
      <c r="W2876" s="65">
        <f t="shared" si="44"/>
        <v>31</v>
      </c>
    </row>
    <row r="2877" spans="1:23" ht="13.5" x14ac:dyDescent="0.25">
      <c r="A2877" t="s">
        <v>9039</v>
      </c>
      <c r="B2877" s="57">
        <v>46143</v>
      </c>
      <c r="C2877" s="57">
        <v>46173</v>
      </c>
      <c r="D2877" t="s">
        <v>11676</v>
      </c>
      <c r="E2877" t="s">
        <v>9044</v>
      </c>
      <c r="F2877" t="s">
        <v>36</v>
      </c>
      <c r="G2877" t="s">
        <v>799</v>
      </c>
      <c r="H2877" t="s">
        <v>8869</v>
      </c>
      <c r="I2877" t="s">
        <v>39</v>
      </c>
      <c r="J2877" t="s">
        <v>17833</v>
      </c>
      <c r="K2877" t="s">
        <v>17834</v>
      </c>
      <c r="L2877" s="66">
        <v>31</v>
      </c>
      <c r="M2877" s="66">
        <v>0</v>
      </c>
      <c r="N2877" t="s">
        <v>8869</v>
      </c>
      <c r="O2877" t="s">
        <v>8821</v>
      </c>
      <c r="P2877" t="s">
        <v>11678</v>
      </c>
      <c r="Q2877" t="s">
        <v>11352</v>
      </c>
      <c r="R2877" t="s">
        <v>14678</v>
      </c>
      <c r="S2877" t="s">
        <v>14679</v>
      </c>
      <c r="T2877" t="s">
        <v>8869</v>
      </c>
      <c r="U2877" s="57">
        <v>46143</v>
      </c>
      <c r="V2877" s="57">
        <v>46173</v>
      </c>
      <c r="W2877" s="65">
        <f t="shared" si="44"/>
        <v>31</v>
      </c>
    </row>
    <row r="2878" spans="1:23" ht="13.5" x14ac:dyDescent="0.25">
      <c r="A2878" t="s">
        <v>6098</v>
      </c>
      <c r="B2878" s="57">
        <v>46143</v>
      </c>
      <c r="C2878" s="57">
        <v>46173</v>
      </c>
      <c r="D2878" t="s">
        <v>11676</v>
      </c>
      <c r="E2878" t="s">
        <v>6103</v>
      </c>
      <c r="F2878" t="s">
        <v>49</v>
      </c>
      <c r="G2878" t="s">
        <v>50</v>
      </c>
      <c r="H2878" t="s">
        <v>38</v>
      </c>
      <c r="I2878" t="s">
        <v>39</v>
      </c>
      <c r="J2878" t="s">
        <v>17756</v>
      </c>
      <c r="K2878" t="s">
        <v>17757</v>
      </c>
      <c r="L2878" s="66">
        <v>31</v>
      </c>
      <c r="M2878" s="66">
        <v>0</v>
      </c>
      <c r="N2878" t="s">
        <v>38</v>
      </c>
      <c r="O2878" t="s">
        <v>5844</v>
      </c>
      <c r="P2878" t="s">
        <v>41</v>
      </c>
      <c r="Q2878" t="s">
        <v>224</v>
      </c>
      <c r="R2878"/>
      <c r="S2878"/>
      <c r="T2878"/>
      <c r="U2878" s="57">
        <v>46143</v>
      </c>
      <c r="V2878" s="57">
        <v>46173</v>
      </c>
      <c r="W2878" s="65">
        <f t="shared" si="44"/>
        <v>31</v>
      </c>
    </row>
    <row r="2879" spans="1:23" ht="13.5" x14ac:dyDescent="0.25">
      <c r="A2879" t="s">
        <v>982</v>
      </c>
      <c r="B2879" s="57">
        <v>46143</v>
      </c>
      <c r="C2879" s="57">
        <v>46173</v>
      </c>
      <c r="D2879" t="s">
        <v>11676</v>
      </c>
      <c r="E2879" t="s">
        <v>4210</v>
      </c>
      <c r="F2879" t="s">
        <v>49</v>
      </c>
      <c r="G2879" t="s">
        <v>50</v>
      </c>
      <c r="H2879" t="s">
        <v>38</v>
      </c>
      <c r="I2879" t="s">
        <v>39</v>
      </c>
      <c r="J2879" t="s">
        <v>17756</v>
      </c>
      <c r="K2879" t="s">
        <v>17757</v>
      </c>
      <c r="L2879" s="66">
        <v>31</v>
      </c>
      <c r="M2879" s="66">
        <v>0</v>
      </c>
      <c r="N2879" t="s">
        <v>38</v>
      </c>
      <c r="O2879" t="s">
        <v>3979</v>
      </c>
      <c r="P2879" t="s">
        <v>41</v>
      </c>
      <c r="Q2879" t="s">
        <v>224</v>
      </c>
      <c r="R2879"/>
      <c r="S2879"/>
      <c r="T2879"/>
      <c r="U2879" s="57">
        <v>46143</v>
      </c>
      <c r="V2879" s="57">
        <v>46173</v>
      </c>
      <c r="W2879" s="65">
        <f t="shared" si="44"/>
        <v>31</v>
      </c>
    </row>
    <row r="2880" spans="1:23" ht="13.5" x14ac:dyDescent="0.25">
      <c r="A2880" t="s">
        <v>2411</v>
      </c>
      <c r="B2880" s="57">
        <v>46143</v>
      </c>
      <c r="C2880" s="57">
        <v>46173</v>
      </c>
      <c r="D2880" t="s">
        <v>11676</v>
      </c>
      <c r="E2880" t="s">
        <v>6116</v>
      </c>
      <c r="F2880" t="s">
        <v>49</v>
      </c>
      <c r="G2880" t="s">
        <v>50</v>
      </c>
      <c r="H2880" t="s">
        <v>38</v>
      </c>
      <c r="I2880" t="s">
        <v>39</v>
      </c>
      <c r="J2880" t="s">
        <v>17756</v>
      </c>
      <c r="K2880" t="s">
        <v>17757</v>
      </c>
      <c r="L2880" s="66">
        <v>31</v>
      </c>
      <c r="M2880" s="66">
        <v>0</v>
      </c>
      <c r="N2880" t="s">
        <v>38</v>
      </c>
      <c r="O2880" t="s">
        <v>5844</v>
      </c>
      <c r="P2880" t="s">
        <v>41</v>
      </c>
      <c r="Q2880" t="s">
        <v>224</v>
      </c>
      <c r="R2880"/>
      <c r="S2880"/>
      <c r="T2880"/>
      <c r="U2880" s="57">
        <v>46143</v>
      </c>
      <c r="V2880" s="57">
        <v>46173</v>
      </c>
      <c r="W2880" s="65">
        <f t="shared" si="44"/>
        <v>31</v>
      </c>
    </row>
    <row r="2881" spans="1:23" ht="13.5" x14ac:dyDescent="0.25">
      <c r="A2881" t="s">
        <v>2413</v>
      </c>
      <c r="B2881" s="57">
        <v>46143</v>
      </c>
      <c r="C2881" s="57">
        <v>46173</v>
      </c>
      <c r="D2881" t="s">
        <v>11676</v>
      </c>
      <c r="E2881" t="s">
        <v>6117</v>
      </c>
      <c r="F2881" t="s">
        <v>49</v>
      </c>
      <c r="G2881" t="s">
        <v>50</v>
      </c>
      <c r="H2881" t="s">
        <v>38</v>
      </c>
      <c r="I2881" t="s">
        <v>39</v>
      </c>
      <c r="J2881" t="s">
        <v>17756</v>
      </c>
      <c r="K2881" t="s">
        <v>17757</v>
      </c>
      <c r="L2881" s="66">
        <v>31</v>
      </c>
      <c r="M2881" s="66">
        <v>0</v>
      </c>
      <c r="N2881" t="s">
        <v>38</v>
      </c>
      <c r="O2881" t="s">
        <v>5844</v>
      </c>
      <c r="P2881" t="s">
        <v>41</v>
      </c>
      <c r="Q2881" t="s">
        <v>224</v>
      </c>
      <c r="R2881"/>
      <c r="S2881"/>
      <c r="T2881"/>
      <c r="U2881" s="57">
        <v>46143</v>
      </c>
      <c r="V2881" s="57">
        <v>46173</v>
      </c>
      <c r="W2881" s="65">
        <f t="shared" si="44"/>
        <v>31</v>
      </c>
    </row>
    <row r="2882" spans="1:23" ht="13.5" x14ac:dyDescent="0.25">
      <c r="A2882" t="s">
        <v>4227</v>
      </c>
      <c r="B2882" s="57">
        <v>46143</v>
      </c>
      <c r="C2882" s="57">
        <v>46173</v>
      </c>
      <c r="D2882" t="s">
        <v>11676</v>
      </c>
      <c r="E2882" t="s">
        <v>4229</v>
      </c>
      <c r="F2882" t="s">
        <v>49</v>
      </c>
      <c r="G2882" t="s">
        <v>50</v>
      </c>
      <c r="H2882" t="s">
        <v>38</v>
      </c>
      <c r="I2882" t="s">
        <v>39</v>
      </c>
      <c r="J2882" t="s">
        <v>17756</v>
      </c>
      <c r="K2882" t="s">
        <v>17757</v>
      </c>
      <c r="L2882" s="66">
        <v>31</v>
      </c>
      <c r="M2882" s="66">
        <v>0</v>
      </c>
      <c r="N2882" t="s">
        <v>38</v>
      </c>
      <c r="O2882" t="s">
        <v>3979</v>
      </c>
      <c r="P2882" t="s">
        <v>41</v>
      </c>
      <c r="Q2882" t="s">
        <v>224</v>
      </c>
      <c r="R2882"/>
      <c r="S2882"/>
      <c r="T2882"/>
      <c r="U2882" s="57">
        <v>46143</v>
      </c>
      <c r="V2882" s="57">
        <v>46173</v>
      </c>
      <c r="W2882" s="65">
        <f t="shared" si="44"/>
        <v>31</v>
      </c>
    </row>
    <row r="2883" spans="1:23" ht="13.5" x14ac:dyDescent="0.25">
      <c r="A2883" t="s">
        <v>6118</v>
      </c>
      <c r="B2883" s="57">
        <v>46143</v>
      </c>
      <c r="C2883" s="57">
        <v>46173</v>
      </c>
      <c r="D2883" t="s">
        <v>11676</v>
      </c>
      <c r="E2883" t="s">
        <v>6123</v>
      </c>
      <c r="F2883" t="s">
        <v>49</v>
      </c>
      <c r="G2883" t="s">
        <v>50</v>
      </c>
      <c r="H2883" t="s">
        <v>38</v>
      </c>
      <c r="I2883" t="s">
        <v>39</v>
      </c>
      <c r="J2883" t="s">
        <v>17756</v>
      </c>
      <c r="K2883" t="s">
        <v>17757</v>
      </c>
      <c r="L2883" s="66">
        <v>31</v>
      </c>
      <c r="M2883" s="66">
        <v>0</v>
      </c>
      <c r="N2883" t="s">
        <v>38</v>
      </c>
      <c r="O2883" t="s">
        <v>5844</v>
      </c>
      <c r="P2883" t="s">
        <v>41</v>
      </c>
      <c r="Q2883" t="s">
        <v>224</v>
      </c>
      <c r="R2883"/>
      <c r="S2883"/>
      <c r="T2883"/>
      <c r="U2883" s="57">
        <v>46143</v>
      </c>
      <c r="V2883" s="57">
        <v>46173</v>
      </c>
      <c r="W2883" s="65">
        <f t="shared" ref="W2883:W2946" si="45">(V2883-U2883)+1</f>
        <v>31</v>
      </c>
    </row>
    <row r="2884" spans="1:23" ht="13.5" x14ac:dyDescent="0.25">
      <c r="A2884" t="s">
        <v>118</v>
      </c>
      <c r="B2884" s="57">
        <v>46143</v>
      </c>
      <c r="C2884" s="57">
        <v>46173</v>
      </c>
      <c r="D2884" t="s">
        <v>11676</v>
      </c>
      <c r="E2884" t="s">
        <v>4237</v>
      </c>
      <c r="F2884" t="s">
        <v>49</v>
      </c>
      <c r="G2884" t="s">
        <v>50</v>
      </c>
      <c r="H2884" t="s">
        <v>38</v>
      </c>
      <c r="I2884" t="s">
        <v>39</v>
      </c>
      <c r="J2884" t="s">
        <v>17756</v>
      </c>
      <c r="K2884" t="s">
        <v>17757</v>
      </c>
      <c r="L2884" s="66">
        <v>31</v>
      </c>
      <c r="M2884" s="66">
        <v>0</v>
      </c>
      <c r="N2884" t="s">
        <v>38</v>
      </c>
      <c r="O2884" t="s">
        <v>3979</v>
      </c>
      <c r="P2884" t="s">
        <v>41</v>
      </c>
      <c r="Q2884" t="s">
        <v>224</v>
      </c>
      <c r="R2884"/>
      <c r="S2884"/>
      <c r="T2884"/>
      <c r="U2884" s="57">
        <v>46143</v>
      </c>
      <c r="V2884" s="57">
        <v>46173</v>
      </c>
      <c r="W2884" s="65">
        <f t="shared" si="45"/>
        <v>31</v>
      </c>
    </row>
    <row r="2885" spans="1:23" ht="13.5" x14ac:dyDescent="0.25">
      <c r="A2885" t="s">
        <v>4257</v>
      </c>
      <c r="B2885" s="57">
        <v>46143</v>
      </c>
      <c r="C2885" s="57">
        <v>46173</v>
      </c>
      <c r="D2885" t="s">
        <v>11676</v>
      </c>
      <c r="E2885" t="s">
        <v>6150</v>
      </c>
      <c r="F2885" t="s">
        <v>49</v>
      </c>
      <c r="G2885" t="s">
        <v>50</v>
      </c>
      <c r="H2885" t="s">
        <v>38</v>
      </c>
      <c r="I2885" t="s">
        <v>39</v>
      </c>
      <c r="J2885" t="s">
        <v>17756</v>
      </c>
      <c r="K2885" t="s">
        <v>17757</v>
      </c>
      <c r="L2885" s="66">
        <v>31</v>
      </c>
      <c r="M2885" s="66">
        <v>0</v>
      </c>
      <c r="N2885" t="s">
        <v>38</v>
      </c>
      <c r="O2885" t="s">
        <v>5844</v>
      </c>
      <c r="P2885" t="s">
        <v>41</v>
      </c>
      <c r="Q2885" t="s">
        <v>224</v>
      </c>
      <c r="R2885"/>
      <c r="S2885"/>
      <c r="T2885"/>
      <c r="U2885" s="57">
        <v>46143</v>
      </c>
      <c r="V2885" s="57">
        <v>46173</v>
      </c>
      <c r="W2885" s="65">
        <f t="shared" si="45"/>
        <v>31</v>
      </c>
    </row>
    <row r="2886" spans="1:23" ht="13.5" x14ac:dyDescent="0.25">
      <c r="A2886" t="s">
        <v>875</v>
      </c>
      <c r="B2886" s="57">
        <v>46143</v>
      </c>
      <c r="C2886" s="57">
        <v>46173</v>
      </c>
      <c r="D2886" t="s">
        <v>11676</v>
      </c>
      <c r="E2886" t="s">
        <v>6157</v>
      </c>
      <c r="F2886" t="s">
        <v>49</v>
      </c>
      <c r="G2886" t="s">
        <v>50</v>
      </c>
      <c r="H2886" t="s">
        <v>38</v>
      </c>
      <c r="I2886" t="s">
        <v>39</v>
      </c>
      <c r="J2886" t="s">
        <v>17756</v>
      </c>
      <c r="K2886" t="s">
        <v>17757</v>
      </c>
      <c r="L2886" s="66">
        <v>31</v>
      </c>
      <c r="M2886" s="66">
        <v>0</v>
      </c>
      <c r="N2886" t="s">
        <v>38</v>
      </c>
      <c r="O2886" t="s">
        <v>5844</v>
      </c>
      <c r="P2886" t="s">
        <v>41</v>
      </c>
      <c r="Q2886" t="s">
        <v>224</v>
      </c>
      <c r="R2886"/>
      <c r="S2886"/>
      <c r="T2886"/>
      <c r="U2886" s="57">
        <v>46143</v>
      </c>
      <c r="V2886" s="57">
        <v>46173</v>
      </c>
      <c r="W2886" s="65">
        <f t="shared" si="45"/>
        <v>31</v>
      </c>
    </row>
    <row r="2887" spans="1:23" ht="13.5" x14ac:dyDescent="0.25">
      <c r="A2887" t="s">
        <v>4289</v>
      </c>
      <c r="B2887" s="57">
        <v>46143</v>
      </c>
      <c r="C2887" s="57">
        <v>46173</v>
      </c>
      <c r="D2887" t="s">
        <v>11676</v>
      </c>
      <c r="E2887" t="s">
        <v>4290</v>
      </c>
      <c r="F2887" t="s">
        <v>49</v>
      </c>
      <c r="G2887" t="s">
        <v>50</v>
      </c>
      <c r="H2887" t="s">
        <v>38</v>
      </c>
      <c r="I2887" t="s">
        <v>39</v>
      </c>
      <c r="J2887" t="s">
        <v>17756</v>
      </c>
      <c r="K2887" t="s">
        <v>17757</v>
      </c>
      <c r="L2887" s="66">
        <v>31</v>
      </c>
      <c r="M2887" s="66">
        <v>0</v>
      </c>
      <c r="N2887" t="s">
        <v>38</v>
      </c>
      <c r="O2887" t="s">
        <v>3979</v>
      </c>
      <c r="P2887" t="s">
        <v>41</v>
      </c>
      <c r="Q2887" t="s">
        <v>224</v>
      </c>
      <c r="R2887"/>
      <c r="S2887"/>
      <c r="T2887"/>
      <c r="U2887" s="57">
        <v>46143</v>
      </c>
      <c r="V2887" s="57">
        <v>46173</v>
      </c>
      <c r="W2887" s="65">
        <f t="shared" si="45"/>
        <v>31</v>
      </c>
    </row>
    <row r="2888" spans="1:23" ht="13.5" x14ac:dyDescent="0.25">
      <c r="A2888" t="s">
        <v>2729</v>
      </c>
      <c r="B2888" s="57">
        <v>46143</v>
      </c>
      <c r="C2888" s="57">
        <v>46173</v>
      </c>
      <c r="D2888" t="s">
        <v>11676</v>
      </c>
      <c r="E2888" t="s">
        <v>4570</v>
      </c>
      <c r="F2888" t="s">
        <v>49</v>
      </c>
      <c r="G2888" t="s">
        <v>50</v>
      </c>
      <c r="H2888" t="s">
        <v>159</v>
      </c>
      <c r="I2888" t="s">
        <v>39</v>
      </c>
      <c r="J2888" t="s">
        <v>17756</v>
      </c>
      <c r="K2888" t="s">
        <v>17757</v>
      </c>
      <c r="L2888" s="66">
        <v>31</v>
      </c>
      <c r="M2888" s="66">
        <v>0</v>
      </c>
      <c r="N2888" t="s">
        <v>160</v>
      </c>
      <c r="O2888" t="s">
        <v>3979</v>
      </c>
      <c r="P2888" t="s">
        <v>41</v>
      </c>
      <c r="Q2888" t="s">
        <v>224</v>
      </c>
      <c r="R2888"/>
      <c r="S2888"/>
      <c r="T2888"/>
      <c r="U2888" s="57">
        <v>46143</v>
      </c>
      <c r="V2888" s="57">
        <v>46173</v>
      </c>
      <c r="W2888" s="65">
        <f t="shared" si="45"/>
        <v>31</v>
      </c>
    </row>
    <row r="2889" spans="1:23" ht="13.5" x14ac:dyDescent="0.25">
      <c r="A2889" t="s">
        <v>2408</v>
      </c>
      <c r="B2889" s="57">
        <v>46148</v>
      </c>
      <c r="C2889" s="57">
        <v>46173</v>
      </c>
      <c r="D2889" t="s">
        <v>11676</v>
      </c>
      <c r="E2889" t="s">
        <v>3399</v>
      </c>
      <c r="F2889" t="s">
        <v>36</v>
      </c>
      <c r="G2889" t="s">
        <v>37</v>
      </c>
      <c r="H2889" t="s">
        <v>38</v>
      </c>
      <c r="I2889" t="s">
        <v>39</v>
      </c>
      <c r="J2889" t="s">
        <v>17833</v>
      </c>
      <c r="K2889" t="s">
        <v>17834</v>
      </c>
      <c r="L2889" s="66">
        <v>26</v>
      </c>
      <c r="M2889" s="66">
        <v>0</v>
      </c>
      <c r="N2889" t="s">
        <v>38</v>
      </c>
      <c r="O2889" t="s">
        <v>3390</v>
      </c>
      <c r="P2889" t="s">
        <v>41</v>
      </c>
      <c r="Q2889" t="s">
        <v>10823</v>
      </c>
      <c r="R2889" t="s">
        <v>16143</v>
      </c>
      <c r="S2889" t="s">
        <v>16144</v>
      </c>
      <c r="T2889" t="s">
        <v>38</v>
      </c>
      <c r="U2889" s="57">
        <v>46148</v>
      </c>
      <c r="V2889" s="57">
        <v>46173</v>
      </c>
      <c r="W2889" s="65">
        <f t="shared" si="45"/>
        <v>26</v>
      </c>
    </row>
    <row r="2890" spans="1:23" ht="13.5" x14ac:dyDescent="0.25">
      <c r="A2890" t="s">
        <v>9156</v>
      </c>
      <c r="B2890" s="57">
        <v>46150</v>
      </c>
      <c r="C2890" s="57">
        <v>46173</v>
      </c>
      <c r="D2890" t="s">
        <v>11676</v>
      </c>
      <c r="E2890" t="s">
        <v>9161</v>
      </c>
      <c r="F2890" t="s">
        <v>49</v>
      </c>
      <c r="G2890" t="s">
        <v>50</v>
      </c>
      <c r="H2890" t="s">
        <v>831</v>
      </c>
      <c r="I2890" t="s">
        <v>39</v>
      </c>
      <c r="J2890" t="s">
        <v>17756</v>
      </c>
      <c r="K2890" t="s">
        <v>17757</v>
      </c>
      <c r="L2890" s="66">
        <v>24</v>
      </c>
      <c r="M2890" s="66">
        <v>0</v>
      </c>
      <c r="N2890" t="s">
        <v>832</v>
      </c>
      <c r="O2890" t="s">
        <v>833</v>
      </c>
      <c r="P2890" t="s">
        <v>11678</v>
      </c>
      <c r="Q2890" t="s">
        <v>224</v>
      </c>
      <c r="R2890"/>
      <c r="S2890"/>
      <c r="T2890"/>
      <c r="U2890" s="57">
        <v>46150</v>
      </c>
      <c r="V2890" s="57">
        <v>46173</v>
      </c>
      <c r="W2890" s="65">
        <f t="shared" si="45"/>
        <v>24</v>
      </c>
    </row>
    <row r="2891" spans="1:23" ht="13.5" x14ac:dyDescent="0.25">
      <c r="A2891" t="s">
        <v>8996</v>
      </c>
      <c r="B2891" s="57">
        <v>46153</v>
      </c>
      <c r="C2891" s="57">
        <v>46173</v>
      </c>
      <c r="D2891" t="s">
        <v>11676</v>
      </c>
      <c r="E2891" t="s">
        <v>8998</v>
      </c>
      <c r="F2891" t="s">
        <v>36</v>
      </c>
      <c r="G2891" t="s">
        <v>37</v>
      </c>
      <c r="H2891" t="s">
        <v>8869</v>
      </c>
      <c r="I2891" t="s">
        <v>39</v>
      </c>
      <c r="J2891" t="s">
        <v>17833</v>
      </c>
      <c r="K2891" t="s">
        <v>17834</v>
      </c>
      <c r="L2891" s="66">
        <v>21</v>
      </c>
      <c r="M2891" s="66">
        <v>0</v>
      </c>
      <c r="N2891" t="s">
        <v>8869</v>
      </c>
      <c r="O2891" t="s">
        <v>8821</v>
      </c>
      <c r="P2891" t="s">
        <v>11678</v>
      </c>
      <c r="Q2891" t="s">
        <v>9013</v>
      </c>
      <c r="R2891" t="s">
        <v>13767</v>
      </c>
      <c r="S2891" t="s">
        <v>13768</v>
      </c>
      <c r="T2891" t="s">
        <v>8869</v>
      </c>
      <c r="U2891" s="57">
        <v>46153</v>
      </c>
      <c r="V2891" s="57">
        <v>46173</v>
      </c>
      <c r="W2891" s="65">
        <f t="shared" si="45"/>
        <v>21</v>
      </c>
    </row>
    <row r="2892" spans="1:23" ht="13.5" x14ac:dyDescent="0.25">
      <c r="A2892" t="s">
        <v>9951</v>
      </c>
      <c r="B2892" s="57">
        <v>46158</v>
      </c>
      <c r="C2892" s="57">
        <v>46173</v>
      </c>
      <c r="D2892" t="s">
        <v>11676</v>
      </c>
      <c r="E2892" t="s">
        <v>11532</v>
      </c>
      <c r="F2892" t="s">
        <v>36</v>
      </c>
      <c r="G2892" t="s">
        <v>100</v>
      </c>
      <c r="H2892" t="s">
        <v>9426</v>
      </c>
      <c r="I2892" t="s">
        <v>39</v>
      </c>
      <c r="J2892" t="s">
        <v>17833</v>
      </c>
      <c r="K2892" t="s">
        <v>17834</v>
      </c>
      <c r="L2892" s="66">
        <v>16</v>
      </c>
      <c r="M2892" s="66">
        <v>0</v>
      </c>
      <c r="N2892" t="s">
        <v>9427</v>
      </c>
      <c r="O2892" t="s">
        <v>10057</v>
      </c>
      <c r="P2892" t="s">
        <v>11678</v>
      </c>
      <c r="Q2892" t="s">
        <v>11533</v>
      </c>
      <c r="R2892" t="s">
        <v>17037</v>
      </c>
      <c r="S2892" t="s">
        <v>17038</v>
      </c>
      <c r="T2892" t="s">
        <v>9427</v>
      </c>
      <c r="U2892" s="57">
        <v>46158</v>
      </c>
      <c r="V2892" s="57">
        <v>46173</v>
      </c>
      <c r="W2892" s="65">
        <f t="shared" si="45"/>
        <v>16</v>
      </c>
    </row>
    <row r="2893" spans="1:23" ht="13.5" x14ac:dyDescent="0.25">
      <c r="A2893" t="s">
        <v>8907</v>
      </c>
      <c r="B2893" s="57">
        <v>46158</v>
      </c>
      <c r="C2893" s="57">
        <v>46173</v>
      </c>
      <c r="D2893" t="s">
        <v>11676</v>
      </c>
      <c r="E2893" t="s">
        <v>11400</v>
      </c>
      <c r="F2893" t="s">
        <v>49</v>
      </c>
      <c r="G2893" t="s">
        <v>50</v>
      </c>
      <c r="H2893" t="s">
        <v>9188</v>
      </c>
      <c r="I2893" t="s">
        <v>39</v>
      </c>
      <c r="J2893" t="s">
        <v>17756</v>
      </c>
      <c r="K2893" t="s">
        <v>17757</v>
      </c>
      <c r="L2893" s="66">
        <v>16</v>
      </c>
      <c r="M2893" s="66">
        <v>0</v>
      </c>
      <c r="N2893" t="s">
        <v>9189</v>
      </c>
      <c r="O2893" t="s">
        <v>9387</v>
      </c>
      <c r="P2893" t="s">
        <v>11678</v>
      </c>
      <c r="Q2893" t="s">
        <v>224</v>
      </c>
      <c r="R2893"/>
      <c r="S2893"/>
      <c r="T2893"/>
      <c r="U2893" s="57">
        <v>46158</v>
      </c>
      <c r="V2893" s="57">
        <v>46173</v>
      </c>
      <c r="W2893" s="65">
        <f t="shared" si="45"/>
        <v>16</v>
      </c>
    </row>
    <row r="2894" spans="1:23" ht="13.5" x14ac:dyDescent="0.25">
      <c r="A2894" t="s">
        <v>9404</v>
      </c>
      <c r="B2894" s="57">
        <v>46158</v>
      </c>
      <c r="C2894" s="57">
        <v>46173</v>
      </c>
      <c r="D2894" t="s">
        <v>11676</v>
      </c>
      <c r="E2894" t="s">
        <v>11401</v>
      </c>
      <c r="F2894" t="s">
        <v>49</v>
      </c>
      <c r="G2894" t="s">
        <v>50</v>
      </c>
      <c r="H2894" t="s">
        <v>9188</v>
      </c>
      <c r="I2894" t="s">
        <v>39</v>
      </c>
      <c r="J2894" t="s">
        <v>17756</v>
      </c>
      <c r="K2894" t="s">
        <v>17757</v>
      </c>
      <c r="L2894" s="66">
        <v>16</v>
      </c>
      <c r="M2894" s="66">
        <v>0</v>
      </c>
      <c r="N2894" t="s">
        <v>9189</v>
      </c>
      <c r="O2894" t="s">
        <v>9387</v>
      </c>
      <c r="P2894" t="s">
        <v>11678</v>
      </c>
      <c r="Q2894" t="s">
        <v>224</v>
      </c>
      <c r="R2894"/>
      <c r="S2894"/>
      <c r="T2894"/>
      <c r="U2894" s="57">
        <v>46158</v>
      </c>
      <c r="V2894" s="57">
        <v>46173</v>
      </c>
      <c r="W2894" s="65">
        <f t="shared" si="45"/>
        <v>16</v>
      </c>
    </row>
    <row r="2895" spans="1:23" ht="13.5" x14ac:dyDescent="0.25">
      <c r="A2895" t="s">
        <v>3855</v>
      </c>
      <c r="B2895" s="57">
        <v>46158</v>
      </c>
      <c r="C2895" s="57">
        <v>46173</v>
      </c>
      <c r="D2895" t="s">
        <v>11676</v>
      </c>
      <c r="E2895" t="s">
        <v>11364</v>
      </c>
      <c r="F2895" t="s">
        <v>49</v>
      </c>
      <c r="G2895" t="s">
        <v>50</v>
      </c>
      <c r="H2895" t="s">
        <v>831</v>
      </c>
      <c r="I2895" t="s">
        <v>39</v>
      </c>
      <c r="J2895" t="s">
        <v>17756</v>
      </c>
      <c r="K2895" t="s">
        <v>17757</v>
      </c>
      <c r="L2895" s="66">
        <v>16</v>
      </c>
      <c r="M2895" s="66">
        <v>0</v>
      </c>
      <c r="N2895" t="s">
        <v>832</v>
      </c>
      <c r="O2895" t="s">
        <v>833</v>
      </c>
      <c r="P2895" t="s">
        <v>11678</v>
      </c>
      <c r="Q2895" t="s">
        <v>224</v>
      </c>
      <c r="R2895"/>
      <c r="S2895"/>
      <c r="T2895"/>
      <c r="U2895" s="57">
        <v>46158</v>
      </c>
      <c r="V2895" s="57">
        <v>46173</v>
      </c>
      <c r="W2895" s="65">
        <f t="shared" si="45"/>
        <v>16</v>
      </c>
    </row>
    <row r="2896" spans="1:23" ht="13.5" x14ac:dyDescent="0.25">
      <c r="A2896" t="s">
        <v>9641</v>
      </c>
      <c r="B2896" s="57">
        <v>46159</v>
      </c>
      <c r="C2896" s="57">
        <v>46173</v>
      </c>
      <c r="D2896" t="s">
        <v>11676</v>
      </c>
      <c r="E2896" t="s">
        <v>11476</v>
      </c>
      <c r="F2896" t="s">
        <v>36</v>
      </c>
      <c r="G2896" t="s">
        <v>100</v>
      </c>
      <c r="H2896" t="s">
        <v>9426</v>
      </c>
      <c r="I2896" t="s">
        <v>39</v>
      </c>
      <c r="J2896" t="s">
        <v>17833</v>
      </c>
      <c r="K2896" t="s">
        <v>17834</v>
      </c>
      <c r="L2896" s="66">
        <v>15</v>
      </c>
      <c r="M2896" s="66">
        <v>0</v>
      </c>
      <c r="N2896" t="s">
        <v>9427</v>
      </c>
      <c r="O2896" t="s">
        <v>9944</v>
      </c>
      <c r="P2896" t="s">
        <v>11678</v>
      </c>
      <c r="Q2896" t="s">
        <v>11477</v>
      </c>
      <c r="R2896" t="s">
        <v>17042</v>
      </c>
      <c r="S2896" t="s">
        <v>17043</v>
      </c>
      <c r="T2896" t="s">
        <v>9427</v>
      </c>
      <c r="U2896" s="57">
        <v>46159</v>
      </c>
      <c r="V2896" s="57">
        <v>46173</v>
      </c>
      <c r="W2896" s="65">
        <f t="shared" si="45"/>
        <v>15</v>
      </c>
    </row>
    <row r="2897" spans="1:23" ht="13.5" x14ac:dyDescent="0.25">
      <c r="A2897" t="s">
        <v>8711</v>
      </c>
      <c r="B2897" s="57">
        <v>46164</v>
      </c>
      <c r="C2897" s="57">
        <v>46173</v>
      </c>
      <c r="D2897" t="s">
        <v>11676</v>
      </c>
      <c r="E2897" t="s">
        <v>11282</v>
      </c>
      <c r="F2897" t="s">
        <v>36</v>
      </c>
      <c r="G2897" t="s">
        <v>37</v>
      </c>
      <c r="H2897" t="s">
        <v>38</v>
      </c>
      <c r="I2897" t="s">
        <v>39</v>
      </c>
      <c r="J2897" t="s">
        <v>17833</v>
      </c>
      <c r="K2897" t="s">
        <v>17834</v>
      </c>
      <c r="L2897" s="66">
        <v>10</v>
      </c>
      <c r="M2897" s="66">
        <v>0</v>
      </c>
      <c r="N2897" t="s">
        <v>38</v>
      </c>
      <c r="O2897" t="s">
        <v>6565</v>
      </c>
      <c r="P2897" t="s">
        <v>41</v>
      </c>
      <c r="Q2897" t="s">
        <v>2019</v>
      </c>
      <c r="R2897" t="s">
        <v>16222</v>
      </c>
      <c r="S2897" t="s">
        <v>16223</v>
      </c>
      <c r="T2897" t="s">
        <v>38</v>
      </c>
      <c r="U2897" s="57">
        <v>46164</v>
      </c>
      <c r="V2897" s="57">
        <v>46173</v>
      </c>
      <c r="W2897" s="65">
        <f t="shared" si="45"/>
        <v>10</v>
      </c>
    </row>
    <row r="2898" spans="1:23" ht="13.5" x14ac:dyDescent="0.25">
      <c r="A2898" t="s">
        <v>10284</v>
      </c>
      <c r="B2898" s="57">
        <v>46165</v>
      </c>
      <c r="C2898" s="57">
        <v>46173</v>
      </c>
      <c r="D2898" t="s">
        <v>11676</v>
      </c>
      <c r="E2898" t="s">
        <v>10285</v>
      </c>
      <c r="F2898" t="s">
        <v>36</v>
      </c>
      <c r="G2898" t="s">
        <v>37</v>
      </c>
      <c r="H2898" t="s">
        <v>62</v>
      </c>
      <c r="I2898" t="s">
        <v>39</v>
      </c>
      <c r="J2898" t="s">
        <v>17833</v>
      </c>
      <c r="K2898" t="s">
        <v>17834</v>
      </c>
      <c r="L2898" s="66">
        <v>9</v>
      </c>
      <c r="M2898" s="66">
        <v>0</v>
      </c>
      <c r="N2898" t="s">
        <v>62</v>
      </c>
      <c r="O2898" t="s">
        <v>40</v>
      </c>
      <c r="P2898" t="s">
        <v>41</v>
      </c>
      <c r="Q2898" t="s">
        <v>67</v>
      </c>
      <c r="R2898" t="s">
        <v>12265</v>
      </c>
      <c r="S2898" t="s">
        <v>12266</v>
      </c>
      <c r="T2898" t="s">
        <v>62</v>
      </c>
      <c r="U2898" s="57">
        <v>46165</v>
      </c>
      <c r="V2898" s="57">
        <v>46173</v>
      </c>
      <c r="W2898" s="65">
        <f t="shared" si="45"/>
        <v>9</v>
      </c>
    </row>
    <row r="2899" spans="1:23" ht="13.5" x14ac:dyDescent="0.25">
      <c r="A2899" t="s">
        <v>6227</v>
      </c>
      <c r="B2899" s="57">
        <v>46167</v>
      </c>
      <c r="C2899" s="57">
        <v>46173</v>
      </c>
      <c r="D2899" t="s">
        <v>11676</v>
      </c>
      <c r="E2899" t="s">
        <v>11594</v>
      </c>
      <c r="F2899" t="s">
        <v>36</v>
      </c>
      <c r="G2899" t="s">
        <v>100</v>
      </c>
      <c r="H2899" t="s">
        <v>159</v>
      </c>
      <c r="I2899" t="s">
        <v>39</v>
      </c>
      <c r="J2899" t="s">
        <v>17833</v>
      </c>
      <c r="K2899" t="s">
        <v>17834</v>
      </c>
      <c r="L2899" s="66">
        <v>7</v>
      </c>
      <c r="M2899" s="66">
        <v>0</v>
      </c>
      <c r="N2899" t="s">
        <v>160</v>
      </c>
      <c r="O2899" t="s">
        <v>7300</v>
      </c>
      <c r="P2899" t="s">
        <v>7061</v>
      </c>
      <c r="Q2899" t="s">
        <v>11595</v>
      </c>
      <c r="R2899" t="s">
        <v>17069</v>
      </c>
      <c r="S2899" t="s">
        <v>17070</v>
      </c>
      <c r="T2899" t="s">
        <v>160</v>
      </c>
      <c r="U2899" s="57">
        <v>46167</v>
      </c>
      <c r="V2899" s="57">
        <v>46173</v>
      </c>
      <c r="W2899" s="65">
        <f t="shared" si="45"/>
        <v>7</v>
      </c>
    </row>
    <row r="2900" spans="1:23" ht="13.5" x14ac:dyDescent="0.25">
      <c r="A2900" t="s">
        <v>1363</v>
      </c>
      <c r="B2900" s="57">
        <v>46167</v>
      </c>
      <c r="C2900" s="57">
        <v>46173</v>
      </c>
      <c r="D2900" t="s">
        <v>11676</v>
      </c>
      <c r="E2900" t="s">
        <v>11569</v>
      </c>
      <c r="F2900" t="s">
        <v>36</v>
      </c>
      <c r="G2900" t="s">
        <v>96</v>
      </c>
      <c r="H2900" t="s">
        <v>159</v>
      </c>
      <c r="I2900" t="s">
        <v>39</v>
      </c>
      <c r="J2900" t="s">
        <v>17833</v>
      </c>
      <c r="K2900" t="s">
        <v>17834</v>
      </c>
      <c r="L2900" s="66">
        <v>7</v>
      </c>
      <c r="M2900" s="66">
        <v>0</v>
      </c>
      <c r="N2900" t="s">
        <v>160</v>
      </c>
      <c r="O2900" t="s">
        <v>7060</v>
      </c>
      <c r="P2900" t="s">
        <v>7061</v>
      </c>
      <c r="Q2900" t="s">
        <v>11567</v>
      </c>
      <c r="R2900" t="s">
        <v>16240</v>
      </c>
      <c r="S2900" t="s">
        <v>16241</v>
      </c>
      <c r="T2900" t="s">
        <v>160</v>
      </c>
      <c r="U2900" s="57">
        <v>46167</v>
      </c>
      <c r="V2900" s="57">
        <v>46173</v>
      </c>
      <c r="W2900" s="65">
        <f t="shared" si="45"/>
        <v>7</v>
      </c>
    </row>
    <row r="2901" spans="1:23" ht="13.5" x14ac:dyDescent="0.25">
      <c r="A2901" t="s">
        <v>11495</v>
      </c>
      <c r="B2901" s="57">
        <v>46167</v>
      </c>
      <c r="C2901" s="57">
        <v>46173</v>
      </c>
      <c r="D2901" t="s">
        <v>11676</v>
      </c>
      <c r="E2901" t="s">
        <v>11496</v>
      </c>
      <c r="F2901" t="s">
        <v>36</v>
      </c>
      <c r="G2901" t="s">
        <v>100</v>
      </c>
      <c r="H2901" t="s">
        <v>6972</v>
      </c>
      <c r="I2901" t="s">
        <v>39</v>
      </c>
      <c r="J2901" t="s">
        <v>17833</v>
      </c>
      <c r="K2901" t="s">
        <v>17834</v>
      </c>
      <c r="L2901" s="66">
        <v>7</v>
      </c>
      <c r="M2901" s="66">
        <v>0</v>
      </c>
      <c r="N2901" t="s">
        <v>6973</v>
      </c>
      <c r="O2901" t="s">
        <v>6974</v>
      </c>
      <c r="P2901" t="s">
        <v>11679</v>
      </c>
      <c r="Q2901" t="s">
        <v>6978</v>
      </c>
      <c r="R2901" t="s">
        <v>13631</v>
      </c>
      <c r="S2901" t="s">
        <v>13632</v>
      </c>
      <c r="T2901" t="s">
        <v>6973</v>
      </c>
      <c r="U2901" s="57">
        <v>46167</v>
      </c>
      <c r="V2901" s="57">
        <v>46173</v>
      </c>
      <c r="W2901" s="65">
        <f t="shared" si="45"/>
        <v>7</v>
      </c>
    </row>
    <row r="2902" spans="1:23" ht="13.5" x14ac:dyDescent="0.25">
      <c r="A2902" t="s">
        <v>6615</v>
      </c>
      <c r="B2902" s="57">
        <v>46056</v>
      </c>
      <c r="C2902" s="57">
        <v>46174</v>
      </c>
      <c r="D2902" t="s">
        <v>11676</v>
      </c>
      <c r="E2902" t="s">
        <v>6617</v>
      </c>
      <c r="F2902" t="s">
        <v>36</v>
      </c>
      <c r="G2902" t="s">
        <v>59</v>
      </c>
      <c r="H2902" t="s">
        <v>159</v>
      </c>
      <c r="I2902" t="s">
        <v>39</v>
      </c>
      <c r="J2902" t="s">
        <v>17833</v>
      </c>
      <c r="K2902" t="s">
        <v>17834</v>
      </c>
      <c r="L2902" s="66">
        <v>119</v>
      </c>
      <c r="M2902" s="66">
        <v>0</v>
      </c>
      <c r="N2902" t="s">
        <v>160</v>
      </c>
      <c r="O2902" t="s">
        <v>6565</v>
      </c>
      <c r="P2902" t="s">
        <v>41</v>
      </c>
      <c r="Q2902" t="s">
        <v>11278</v>
      </c>
      <c r="R2902" t="s">
        <v>14779</v>
      </c>
      <c r="S2902" t="s">
        <v>14780</v>
      </c>
      <c r="T2902" t="s">
        <v>160</v>
      </c>
      <c r="U2902" s="57">
        <v>46056</v>
      </c>
      <c r="V2902" s="57">
        <v>46174</v>
      </c>
      <c r="W2902" s="65">
        <f t="shared" si="45"/>
        <v>119</v>
      </c>
    </row>
    <row r="2903" spans="1:23" ht="13.5" x14ac:dyDescent="0.25">
      <c r="A2903" t="s">
        <v>8920</v>
      </c>
      <c r="B2903" s="57">
        <v>46133</v>
      </c>
      <c r="C2903" s="57">
        <v>46174</v>
      </c>
      <c r="D2903" t="s">
        <v>11676</v>
      </c>
      <c r="E2903" t="s">
        <v>8929</v>
      </c>
      <c r="F2903" t="s">
        <v>36</v>
      </c>
      <c r="G2903" t="s">
        <v>57</v>
      </c>
      <c r="H2903" t="s">
        <v>8869</v>
      </c>
      <c r="I2903" t="s">
        <v>39</v>
      </c>
      <c r="J2903" t="s">
        <v>17833</v>
      </c>
      <c r="K2903" t="s">
        <v>17834</v>
      </c>
      <c r="L2903" s="66">
        <v>42</v>
      </c>
      <c r="M2903" s="66">
        <v>0</v>
      </c>
      <c r="N2903" t="s">
        <v>8869</v>
      </c>
      <c r="O2903" t="s">
        <v>8821</v>
      </c>
      <c r="P2903" t="s">
        <v>11678</v>
      </c>
      <c r="Q2903" t="s">
        <v>8867</v>
      </c>
      <c r="R2903" t="s">
        <v>13915</v>
      </c>
      <c r="S2903" t="s">
        <v>13916</v>
      </c>
      <c r="T2903" t="s">
        <v>8869</v>
      </c>
      <c r="U2903" s="57">
        <v>46133</v>
      </c>
      <c r="V2903" s="57">
        <v>46174</v>
      </c>
      <c r="W2903" s="65">
        <f t="shared" si="45"/>
        <v>42</v>
      </c>
    </row>
    <row r="2904" spans="1:23" ht="13.5" x14ac:dyDescent="0.25">
      <c r="A2904" t="s">
        <v>1900</v>
      </c>
      <c r="B2904" s="57">
        <v>46146</v>
      </c>
      <c r="C2904" s="57">
        <v>46174</v>
      </c>
      <c r="D2904" t="s">
        <v>11676</v>
      </c>
      <c r="E2904" t="s">
        <v>1901</v>
      </c>
      <c r="F2904" t="s">
        <v>36</v>
      </c>
      <c r="G2904" t="s">
        <v>57</v>
      </c>
      <c r="H2904" t="s">
        <v>38</v>
      </c>
      <c r="I2904" t="s">
        <v>39</v>
      </c>
      <c r="J2904" t="s">
        <v>17833</v>
      </c>
      <c r="K2904" t="s">
        <v>17834</v>
      </c>
      <c r="L2904" s="66">
        <v>29</v>
      </c>
      <c r="M2904" s="66">
        <v>0</v>
      </c>
      <c r="N2904" t="s">
        <v>38</v>
      </c>
      <c r="O2904" t="s">
        <v>1897</v>
      </c>
      <c r="P2904" t="s">
        <v>41</v>
      </c>
      <c r="Q2904" t="s">
        <v>10630</v>
      </c>
      <c r="R2904" t="s">
        <v>14263</v>
      </c>
      <c r="S2904" t="s">
        <v>14264</v>
      </c>
      <c r="T2904" t="s">
        <v>38</v>
      </c>
      <c r="U2904" s="57">
        <v>46146</v>
      </c>
      <c r="V2904" s="57">
        <v>46174</v>
      </c>
      <c r="W2904" s="65">
        <f t="shared" si="45"/>
        <v>29</v>
      </c>
    </row>
    <row r="2905" spans="1:23" ht="13.5" x14ac:dyDescent="0.25">
      <c r="A2905" t="s">
        <v>11053</v>
      </c>
      <c r="B2905" s="57">
        <v>46172</v>
      </c>
      <c r="C2905" s="57">
        <v>46174</v>
      </c>
      <c r="D2905" t="s">
        <v>11676</v>
      </c>
      <c r="E2905" t="s">
        <v>11875</v>
      </c>
      <c r="F2905" t="s">
        <v>36</v>
      </c>
      <c r="G2905" t="s">
        <v>100</v>
      </c>
      <c r="H2905" t="s">
        <v>831</v>
      </c>
      <c r="I2905" t="s">
        <v>39</v>
      </c>
      <c r="J2905" t="s">
        <v>17835</v>
      </c>
      <c r="K2905" t="s">
        <v>17834</v>
      </c>
      <c r="L2905" s="66">
        <v>3</v>
      </c>
      <c r="M2905" s="66">
        <v>0</v>
      </c>
      <c r="N2905" t="s">
        <v>832</v>
      </c>
      <c r="O2905" t="s">
        <v>4840</v>
      </c>
      <c r="P2905" t="s">
        <v>41</v>
      </c>
      <c r="Q2905" t="s">
        <v>4985</v>
      </c>
      <c r="R2905" t="s">
        <v>12815</v>
      </c>
      <c r="S2905" t="s">
        <v>12816</v>
      </c>
      <c r="T2905" t="s">
        <v>832</v>
      </c>
      <c r="U2905" s="57">
        <v>46172</v>
      </c>
      <c r="V2905" s="57">
        <v>46174</v>
      </c>
      <c r="W2905" s="65">
        <f t="shared" si="45"/>
        <v>3</v>
      </c>
    </row>
    <row r="2906" spans="1:23" ht="13.5" x14ac:dyDescent="0.25">
      <c r="A2906" t="s">
        <v>7921</v>
      </c>
      <c r="B2906" s="57">
        <v>46173</v>
      </c>
      <c r="C2906" s="57">
        <v>46174</v>
      </c>
      <c r="D2906" t="s">
        <v>11676</v>
      </c>
      <c r="E2906" t="s">
        <v>7933</v>
      </c>
      <c r="F2906" t="s">
        <v>36</v>
      </c>
      <c r="G2906" t="s">
        <v>7580</v>
      </c>
      <c r="H2906" t="s">
        <v>7923</v>
      </c>
      <c r="I2906" t="s">
        <v>39</v>
      </c>
      <c r="J2906" t="s">
        <v>18361</v>
      </c>
      <c r="K2906" t="s">
        <v>18362</v>
      </c>
      <c r="L2906" s="66">
        <v>2</v>
      </c>
      <c r="M2906" s="66">
        <v>0</v>
      </c>
      <c r="N2906" t="s">
        <v>7923</v>
      </c>
      <c r="O2906" t="s">
        <v>7924</v>
      </c>
      <c r="P2906" t="s">
        <v>7061</v>
      </c>
      <c r="Q2906" t="s">
        <v>224</v>
      </c>
      <c r="R2906"/>
      <c r="S2906"/>
      <c r="T2906"/>
      <c r="U2906" s="57">
        <v>46173</v>
      </c>
      <c r="V2906" s="57">
        <v>46174</v>
      </c>
      <c r="W2906" s="65">
        <f t="shared" si="45"/>
        <v>2</v>
      </c>
    </row>
    <row r="2907" spans="1:23" ht="13.5" x14ac:dyDescent="0.25">
      <c r="A2907" t="s">
        <v>7694</v>
      </c>
      <c r="B2907" s="57">
        <v>46173</v>
      </c>
      <c r="C2907" s="57">
        <v>46174</v>
      </c>
      <c r="D2907" t="s">
        <v>11676</v>
      </c>
      <c r="E2907" t="s">
        <v>11868</v>
      </c>
      <c r="F2907" t="s">
        <v>49</v>
      </c>
      <c r="G2907" t="s">
        <v>7580</v>
      </c>
      <c r="H2907" t="s">
        <v>7513</v>
      </c>
      <c r="I2907" t="s">
        <v>39</v>
      </c>
      <c r="J2907" t="s">
        <v>18363</v>
      </c>
      <c r="K2907" t="s">
        <v>18362</v>
      </c>
      <c r="L2907" s="66">
        <v>2</v>
      </c>
      <c r="M2907" s="66">
        <v>0</v>
      </c>
      <c r="N2907" t="s">
        <v>7554</v>
      </c>
      <c r="O2907" t="s">
        <v>7555</v>
      </c>
      <c r="P2907" t="s">
        <v>7061</v>
      </c>
      <c r="Q2907" t="s">
        <v>7574</v>
      </c>
      <c r="R2907" t="s">
        <v>15533</v>
      </c>
      <c r="S2907" t="s">
        <v>15534</v>
      </c>
      <c r="T2907" t="s">
        <v>7554</v>
      </c>
      <c r="U2907" s="57">
        <v>46173</v>
      </c>
      <c r="V2907" s="57">
        <v>46174</v>
      </c>
      <c r="W2907" s="65">
        <f t="shared" si="45"/>
        <v>2</v>
      </c>
    </row>
    <row r="2908" spans="1:23" ht="13.5" x14ac:dyDescent="0.25">
      <c r="A2908" t="s">
        <v>3400</v>
      </c>
      <c r="B2908" s="57">
        <v>46174</v>
      </c>
      <c r="C2908" s="57">
        <v>46174</v>
      </c>
      <c r="D2908" t="s">
        <v>11676</v>
      </c>
      <c r="E2908" t="s">
        <v>17085</v>
      </c>
      <c r="F2908" t="s">
        <v>36</v>
      </c>
      <c r="G2908" t="s">
        <v>96</v>
      </c>
      <c r="H2908" t="s">
        <v>38</v>
      </c>
      <c r="I2908" t="s">
        <v>39</v>
      </c>
      <c r="J2908" t="s">
        <v>17833</v>
      </c>
      <c r="K2908" t="s">
        <v>17834</v>
      </c>
      <c r="L2908" s="66">
        <v>1</v>
      </c>
      <c r="M2908" s="66">
        <v>0</v>
      </c>
      <c r="N2908" t="s">
        <v>38</v>
      </c>
      <c r="O2908" t="s">
        <v>3203</v>
      </c>
      <c r="P2908" t="s">
        <v>41</v>
      </c>
      <c r="Q2908" t="s">
        <v>3543</v>
      </c>
      <c r="R2908" t="s">
        <v>13749</v>
      </c>
      <c r="S2908" t="s">
        <v>13750</v>
      </c>
      <c r="T2908" t="s">
        <v>38</v>
      </c>
      <c r="U2908" s="57">
        <v>46174</v>
      </c>
      <c r="V2908" s="57">
        <v>46174</v>
      </c>
      <c r="W2908" s="65">
        <f t="shared" si="45"/>
        <v>1</v>
      </c>
    </row>
    <row r="2909" spans="1:23" ht="13.5" x14ac:dyDescent="0.25">
      <c r="A2909" t="s">
        <v>4060</v>
      </c>
      <c r="B2909" s="57">
        <v>46023</v>
      </c>
      <c r="C2909" s="57">
        <v>46175</v>
      </c>
      <c r="D2909" t="s">
        <v>11676</v>
      </c>
      <c r="E2909" t="s">
        <v>4061</v>
      </c>
      <c r="F2909" t="s">
        <v>36</v>
      </c>
      <c r="G2909" t="s">
        <v>57</v>
      </c>
      <c r="H2909" t="s">
        <v>38</v>
      </c>
      <c r="I2909" t="s">
        <v>39</v>
      </c>
      <c r="J2909" t="s">
        <v>17833</v>
      </c>
      <c r="K2909" t="s">
        <v>17834</v>
      </c>
      <c r="L2909" s="66">
        <v>153</v>
      </c>
      <c r="M2909" s="66">
        <v>0</v>
      </c>
      <c r="N2909" t="s">
        <v>38</v>
      </c>
      <c r="O2909" t="s">
        <v>3979</v>
      </c>
      <c r="P2909" t="s">
        <v>41</v>
      </c>
      <c r="Q2909" t="s">
        <v>10947</v>
      </c>
      <c r="R2909" t="s">
        <v>15222</v>
      </c>
      <c r="S2909" t="s">
        <v>15223</v>
      </c>
      <c r="T2909" t="s">
        <v>38</v>
      </c>
      <c r="U2909" s="57">
        <v>46023</v>
      </c>
      <c r="V2909" s="57">
        <v>46175</v>
      </c>
      <c r="W2909" s="65">
        <f t="shared" si="45"/>
        <v>153</v>
      </c>
    </row>
    <row r="2910" spans="1:23" ht="13.5" x14ac:dyDescent="0.25">
      <c r="A2910" t="s">
        <v>5873</v>
      </c>
      <c r="B2910" s="57">
        <v>46057</v>
      </c>
      <c r="C2910" s="57">
        <v>46175</v>
      </c>
      <c r="D2910" t="s">
        <v>11676</v>
      </c>
      <c r="E2910" t="s">
        <v>5875</v>
      </c>
      <c r="F2910" t="s">
        <v>36</v>
      </c>
      <c r="G2910" t="s">
        <v>59</v>
      </c>
      <c r="H2910" t="s">
        <v>38</v>
      </c>
      <c r="I2910" t="s">
        <v>39</v>
      </c>
      <c r="J2910" t="s">
        <v>17833</v>
      </c>
      <c r="K2910" t="s">
        <v>17834</v>
      </c>
      <c r="L2910" s="66">
        <v>119</v>
      </c>
      <c r="M2910" s="66">
        <v>0</v>
      </c>
      <c r="N2910" t="s">
        <v>38</v>
      </c>
      <c r="O2910" t="s">
        <v>5844</v>
      </c>
      <c r="P2910" t="s">
        <v>41</v>
      </c>
      <c r="Q2910" t="s">
        <v>6178</v>
      </c>
      <c r="R2910" t="s">
        <v>13277</v>
      </c>
      <c r="S2910" t="s">
        <v>13278</v>
      </c>
      <c r="T2910" t="s">
        <v>38</v>
      </c>
      <c r="U2910" s="57">
        <v>46057</v>
      </c>
      <c r="V2910" s="57">
        <v>46175</v>
      </c>
      <c r="W2910" s="65">
        <f t="shared" si="45"/>
        <v>119</v>
      </c>
    </row>
    <row r="2911" spans="1:23" ht="13.5" x14ac:dyDescent="0.25">
      <c r="A2911" t="s">
        <v>4035</v>
      </c>
      <c r="B2911" s="57">
        <v>46068</v>
      </c>
      <c r="C2911" s="57">
        <v>46175</v>
      </c>
      <c r="D2911" t="s">
        <v>11676</v>
      </c>
      <c r="E2911" t="s">
        <v>4036</v>
      </c>
      <c r="F2911" t="s">
        <v>36</v>
      </c>
      <c r="G2911" t="s">
        <v>57</v>
      </c>
      <c r="H2911" t="s">
        <v>38</v>
      </c>
      <c r="I2911" t="s">
        <v>39</v>
      </c>
      <c r="J2911" t="s">
        <v>17833</v>
      </c>
      <c r="K2911" t="s">
        <v>17834</v>
      </c>
      <c r="L2911" s="66">
        <v>108</v>
      </c>
      <c r="M2911" s="66">
        <v>0</v>
      </c>
      <c r="N2911" t="s">
        <v>38</v>
      </c>
      <c r="O2911" t="s">
        <v>3979</v>
      </c>
      <c r="P2911" t="s">
        <v>41</v>
      </c>
      <c r="Q2911" t="s">
        <v>4060</v>
      </c>
      <c r="R2911" t="s">
        <v>15220</v>
      </c>
      <c r="S2911" t="s">
        <v>15221</v>
      </c>
      <c r="T2911" t="s">
        <v>38</v>
      </c>
      <c r="U2911" s="57">
        <v>46068</v>
      </c>
      <c r="V2911" s="57">
        <v>46175</v>
      </c>
      <c r="W2911" s="65">
        <f t="shared" si="45"/>
        <v>108</v>
      </c>
    </row>
    <row r="2912" spans="1:23" ht="13.5" x14ac:dyDescent="0.25">
      <c r="A2912" t="s">
        <v>3751</v>
      </c>
      <c r="B2912" s="57">
        <v>46070</v>
      </c>
      <c r="C2912" s="57">
        <v>46175</v>
      </c>
      <c r="D2912" t="s">
        <v>11676</v>
      </c>
      <c r="E2912" t="s">
        <v>3752</v>
      </c>
      <c r="F2912" t="s">
        <v>36</v>
      </c>
      <c r="G2912" t="s">
        <v>57</v>
      </c>
      <c r="H2912" t="s">
        <v>38</v>
      </c>
      <c r="I2912" t="s">
        <v>39</v>
      </c>
      <c r="J2912" t="s">
        <v>17833</v>
      </c>
      <c r="K2912" t="s">
        <v>17834</v>
      </c>
      <c r="L2912" s="66">
        <v>106</v>
      </c>
      <c r="M2912" s="66">
        <v>0</v>
      </c>
      <c r="N2912" t="s">
        <v>38</v>
      </c>
      <c r="O2912" t="s">
        <v>3744</v>
      </c>
      <c r="P2912" t="s">
        <v>41</v>
      </c>
      <c r="Q2912" t="s">
        <v>10922</v>
      </c>
      <c r="R2912" t="s">
        <v>16459</v>
      </c>
      <c r="S2912" t="s">
        <v>16460</v>
      </c>
      <c r="T2912" t="s">
        <v>38</v>
      </c>
      <c r="U2912" s="57">
        <v>46070</v>
      </c>
      <c r="V2912" s="57">
        <v>46175</v>
      </c>
      <c r="W2912" s="65">
        <f t="shared" si="45"/>
        <v>106</v>
      </c>
    </row>
    <row r="2913" spans="1:23" ht="13.5" x14ac:dyDescent="0.25">
      <c r="A2913" t="s">
        <v>1626</v>
      </c>
      <c r="B2913" s="57">
        <v>46094</v>
      </c>
      <c r="C2913" s="57">
        <v>46175</v>
      </c>
      <c r="D2913" t="s">
        <v>11676</v>
      </c>
      <c r="E2913" t="s">
        <v>1627</v>
      </c>
      <c r="F2913" t="s">
        <v>36</v>
      </c>
      <c r="G2913" t="s">
        <v>57</v>
      </c>
      <c r="H2913" t="s">
        <v>323</v>
      </c>
      <c r="I2913" t="s">
        <v>39</v>
      </c>
      <c r="J2913" t="s">
        <v>17833</v>
      </c>
      <c r="K2913" t="s">
        <v>17834</v>
      </c>
      <c r="L2913" s="66">
        <v>82</v>
      </c>
      <c r="M2913" s="66">
        <v>0</v>
      </c>
      <c r="N2913" t="s">
        <v>324</v>
      </c>
      <c r="O2913" t="s">
        <v>1519</v>
      </c>
      <c r="P2913" t="s">
        <v>41</v>
      </c>
      <c r="Q2913" t="s">
        <v>10550</v>
      </c>
      <c r="R2913" t="s">
        <v>16117</v>
      </c>
      <c r="S2913" t="s">
        <v>16118</v>
      </c>
      <c r="T2913" t="s">
        <v>324</v>
      </c>
      <c r="U2913" s="57">
        <v>46094</v>
      </c>
      <c r="V2913" s="57">
        <v>46175</v>
      </c>
      <c r="W2913" s="65">
        <f t="shared" si="45"/>
        <v>82</v>
      </c>
    </row>
    <row r="2914" spans="1:23" ht="13.5" x14ac:dyDescent="0.25">
      <c r="A2914" t="s">
        <v>185</v>
      </c>
      <c r="B2914" s="57">
        <v>46123</v>
      </c>
      <c r="C2914" s="57">
        <v>46175</v>
      </c>
      <c r="D2914" t="s">
        <v>11676</v>
      </c>
      <c r="E2914" t="s">
        <v>2092</v>
      </c>
      <c r="F2914" t="s">
        <v>36</v>
      </c>
      <c r="G2914" t="s">
        <v>57</v>
      </c>
      <c r="H2914" t="s">
        <v>38</v>
      </c>
      <c r="I2914" t="s">
        <v>39</v>
      </c>
      <c r="J2914" t="s">
        <v>17833</v>
      </c>
      <c r="K2914" t="s">
        <v>17834</v>
      </c>
      <c r="L2914" s="66">
        <v>53</v>
      </c>
      <c r="M2914" s="66">
        <v>0</v>
      </c>
      <c r="N2914" t="s">
        <v>38</v>
      </c>
      <c r="O2914" t="s">
        <v>2086</v>
      </c>
      <c r="P2914" t="s">
        <v>41</v>
      </c>
      <c r="Q2914" t="s">
        <v>2114</v>
      </c>
      <c r="R2914" t="s">
        <v>12545</v>
      </c>
      <c r="S2914" t="s">
        <v>12546</v>
      </c>
      <c r="T2914" t="s">
        <v>38</v>
      </c>
      <c r="U2914" s="57">
        <v>46123</v>
      </c>
      <c r="V2914" s="57">
        <v>46175</v>
      </c>
      <c r="W2914" s="65">
        <f t="shared" si="45"/>
        <v>53</v>
      </c>
    </row>
    <row r="2915" spans="1:23" ht="13.5" x14ac:dyDescent="0.25">
      <c r="A2915" t="s">
        <v>728</v>
      </c>
      <c r="B2915" s="57">
        <v>46126</v>
      </c>
      <c r="C2915" s="57">
        <v>46175</v>
      </c>
      <c r="D2915" t="s">
        <v>11676</v>
      </c>
      <c r="E2915" t="s">
        <v>731</v>
      </c>
      <c r="F2915" t="s">
        <v>36</v>
      </c>
      <c r="G2915" t="s">
        <v>57</v>
      </c>
      <c r="H2915" t="s">
        <v>159</v>
      </c>
      <c r="I2915" t="s">
        <v>39</v>
      </c>
      <c r="J2915" t="s">
        <v>17833</v>
      </c>
      <c r="K2915" t="s">
        <v>17834</v>
      </c>
      <c r="L2915" s="66">
        <v>50</v>
      </c>
      <c r="M2915" s="66">
        <v>0</v>
      </c>
      <c r="N2915" t="s">
        <v>160</v>
      </c>
      <c r="O2915" t="s">
        <v>730</v>
      </c>
      <c r="P2915" t="s">
        <v>41</v>
      </c>
      <c r="Q2915" t="s">
        <v>10407</v>
      </c>
      <c r="R2915" t="s">
        <v>16761</v>
      </c>
      <c r="S2915" t="s">
        <v>16762</v>
      </c>
      <c r="T2915" t="s">
        <v>160</v>
      </c>
      <c r="U2915" s="57">
        <v>46126</v>
      </c>
      <c r="V2915" s="57">
        <v>46175</v>
      </c>
      <c r="W2915" s="65">
        <f t="shared" si="45"/>
        <v>50</v>
      </c>
    </row>
    <row r="2916" spans="1:23" ht="13.5" x14ac:dyDescent="0.25">
      <c r="A2916" t="s">
        <v>8024</v>
      </c>
      <c r="B2916" s="57">
        <v>46140</v>
      </c>
      <c r="C2916" s="57">
        <v>46175</v>
      </c>
      <c r="D2916" t="s">
        <v>11676</v>
      </c>
      <c r="E2916" t="s">
        <v>11633</v>
      </c>
      <c r="F2916" t="s">
        <v>49</v>
      </c>
      <c r="G2916" t="s">
        <v>50</v>
      </c>
      <c r="H2916" t="s">
        <v>8026</v>
      </c>
      <c r="I2916" t="s">
        <v>39</v>
      </c>
      <c r="J2916" t="s">
        <v>17756</v>
      </c>
      <c r="K2916" t="s">
        <v>17757</v>
      </c>
      <c r="L2916" s="66">
        <v>36</v>
      </c>
      <c r="M2916" s="66">
        <v>0</v>
      </c>
      <c r="N2916" t="s">
        <v>7554</v>
      </c>
      <c r="O2916" t="s">
        <v>8028</v>
      </c>
      <c r="P2916" t="s">
        <v>7061</v>
      </c>
      <c r="Q2916" t="s">
        <v>224</v>
      </c>
      <c r="R2916"/>
      <c r="S2916"/>
      <c r="T2916"/>
      <c r="U2916" s="57">
        <v>46140</v>
      </c>
      <c r="V2916" s="57">
        <v>46175</v>
      </c>
      <c r="W2916" s="65">
        <f t="shared" si="45"/>
        <v>36</v>
      </c>
    </row>
    <row r="2917" spans="1:23" ht="13.5" x14ac:dyDescent="0.25">
      <c r="A2917" t="s">
        <v>286</v>
      </c>
      <c r="B2917" s="57">
        <v>46150</v>
      </c>
      <c r="C2917" s="57">
        <v>46175</v>
      </c>
      <c r="D2917" t="s">
        <v>11676</v>
      </c>
      <c r="E2917" t="s">
        <v>5477</v>
      </c>
      <c r="F2917" t="s">
        <v>36</v>
      </c>
      <c r="G2917" t="s">
        <v>57</v>
      </c>
      <c r="H2917" t="s">
        <v>38</v>
      </c>
      <c r="I2917" t="s">
        <v>39</v>
      </c>
      <c r="J2917" t="s">
        <v>17833</v>
      </c>
      <c r="K2917" t="s">
        <v>17834</v>
      </c>
      <c r="L2917" s="66">
        <v>26</v>
      </c>
      <c r="M2917" s="66">
        <v>0</v>
      </c>
      <c r="N2917" t="s">
        <v>38</v>
      </c>
      <c r="O2917" t="s">
        <v>5432</v>
      </c>
      <c r="P2917" t="s">
        <v>41</v>
      </c>
      <c r="Q2917" t="s">
        <v>732</v>
      </c>
      <c r="R2917" t="s">
        <v>14481</v>
      </c>
      <c r="S2917" t="s">
        <v>14482</v>
      </c>
      <c r="T2917" t="s">
        <v>38</v>
      </c>
      <c r="U2917" s="57">
        <v>46150</v>
      </c>
      <c r="V2917" s="57">
        <v>46175</v>
      </c>
      <c r="W2917" s="65">
        <f t="shared" si="45"/>
        <v>26</v>
      </c>
    </row>
    <row r="2918" spans="1:23" ht="13.5" x14ac:dyDescent="0.25">
      <c r="A2918" t="s">
        <v>11280</v>
      </c>
      <c r="B2918" s="57">
        <v>46164</v>
      </c>
      <c r="C2918" s="57">
        <v>46175</v>
      </c>
      <c r="D2918" t="s">
        <v>11676</v>
      </c>
      <c r="E2918" t="s">
        <v>11281</v>
      </c>
      <c r="F2918" t="s">
        <v>36</v>
      </c>
      <c r="G2918" t="s">
        <v>100</v>
      </c>
      <c r="H2918" t="s">
        <v>241</v>
      </c>
      <c r="I2918" t="s">
        <v>39</v>
      </c>
      <c r="J2918" t="s">
        <v>17833</v>
      </c>
      <c r="K2918" t="s">
        <v>17834</v>
      </c>
      <c r="L2918" s="66">
        <v>12</v>
      </c>
      <c r="M2918" s="66">
        <v>0</v>
      </c>
      <c r="N2918" t="s">
        <v>242</v>
      </c>
      <c r="O2918" t="s">
        <v>6565</v>
      </c>
      <c r="P2918" t="s">
        <v>41</v>
      </c>
      <c r="Q2918" t="s">
        <v>4721</v>
      </c>
      <c r="R2918" t="s">
        <v>16163</v>
      </c>
      <c r="S2918" t="s">
        <v>16164</v>
      </c>
      <c r="T2918" t="s">
        <v>242</v>
      </c>
      <c r="U2918" s="57">
        <v>46164</v>
      </c>
      <c r="V2918" s="57">
        <v>46175</v>
      </c>
      <c r="W2918" s="65">
        <f t="shared" si="45"/>
        <v>12</v>
      </c>
    </row>
    <row r="2919" spans="1:23" ht="13.5" x14ac:dyDescent="0.25">
      <c r="A2919" t="s">
        <v>7614</v>
      </c>
      <c r="B2919" s="57">
        <v>46174</v>
      </c>
      <c r="C2919" s="57">
        <v>46175</v>
      </c>
      <c r="D2919" t="s">
        <v>11676</v>
      </c>
      <c r="E2919" t="s">
        <v>11765</v>
      </c>
      <c r="F2919" t="s">
        <v>36</v>
      </c>
      <c r="G2919" t="s">
        <v>7580</v>
      </c>
      <c r="H2919" t="s">
        <v>7513</v>
      </c>
      <c r="I2919" t="s">
        <v>39</v>
      </c>
      <c r="J2919" t="s">
        <v>18361</v>
      </c>
      <c r="K2919" t="s">
        <v>18362</v>
      </c>
      <c r="L2919" s="66">
        <v>2</v>
      </c>
      <c r="M2919" s="66">
        <v>0</v>
      </c>
      <c r="N2919" t="s">
        <v>7554</v>
      </c>
      <c r="O2919" t="s">
        <v>7555</v>
      </c>
      <c r="P2919" t="s">
        <v>7061</v>
      </c>
      <c r="Q2919" t="s">
        <v>224</v>
      </c>
      <c r="R2919"/>
      <c r="S2919"/>
      <c r="T2919"/>
      <c r="U2919" s="57">
        <v>46174</v>
      </c>
      <c r="V2919" s="57">
        <v>46175</v>
      </c>
      <c r="W2919" s="65">
        <f t="shared" si="45"/>
        <v>2</v>
      </c>
    </row>
    <row r="2920" spans="1:23" ht="13.5" x14ac:dyDescent="0.25">
      <c r="A2920" t="s">
        <v>17086</v>
      </c>
      <c r="B2920" s="57">
        <v>46174</v>
      </c>
      <c r="C2920" s="57">
        <v>46175</v>
      </c>
      <c r="D2920" t="s">
        <v>11676</v>
      </c>
      <c r="E2920" t="s">
        <v>17087</v>
      </c>
      <c r="F2920" t="s">
        <v>36</v>
      </c>
      <c r="G2920" t="s">
        <v>100</v>
      </c>
      <c r="H2920" t="s">
        <v>159</v>
      </c>
      <c r="I2920" t="s">
        <v>39</v>
      </c>
      <c r="J2920" t="s">
        <v>17835</v>
      </c>
      <c r="K2920" t="s">
        <v>17834</v>
      </c>
      <c r="L2920" s="66">
        <v>2</v>
      </c>
      <c r="M2920" s="66">
        <v>0</v>
      </c>
      <c r="N2920" t="s">
        <v>160</v>
      </c>
      <c r="O2920" t="s">
        <v>5767</v>
      </c>
      <c r="P2920" t="s">
        <v>41</v>
      </c>
      <c r="Q2920" t="s">
        <v>17088</v>
      </c>
      <c r="R2920" t="s">
        <v>17089</v>
      </c>
      <c r="S2920" t="s">
        <v>17090</v>
      </c>
      <c r="T2920" t="s">
        <v>160</v>
      </c>
      <c r="U2920" s="57">
        <v>46174</v>
      </c>
      <c r="V2920" s="57">
        <v>46175</v>
      </c>
      <c r="W2920" s="65">
        <f t="shared" si="45"/>
        <v>2</v>
      </c>
    </row>
    <row r="2921" spans="1:23" ht="13.5" x14ac:dyDescent="0.25">
      <c r="A2921" t="s">
        <v>4660</v>
      </c>
      <c r="B2921" s="57">
        <v>46023</v>
      </c>
      <c r="C2921" s="57">
        <v>46176</v>
      </c>
      <c r="D2921" t="s">
        <v>11676</v>
      </c>
      <c r="E2921" t="s">
        <v>4661</v>
      </c>
      <c r="F2921" t="s">
        <v>49</v>
      </c>
      <c r="G2921" t="s">
        <v>50</v>
      </c>
      <c r="H2921" t="s">
        <v>4662</v>
      </c>
      <c r="I2921" t="s">
        <v>39</v>
      </c>
      <c r="J2921" t="s">
        <v>17756</v>
      </c>
      <c r="K2921" t="s">
        <v>17757</v>
      </c>
      <c r="L2921" s="66">
        <v>154</v>
      </c>
      <c r="M2921" s="66">
        <v>0</v>
      </c>
      <c r="N2921" t="s">
        <v>794</v>
      </c>
      <c r="O2921" t="s">
        <v>4572</v>
      </c>
      <c r="P2921" t="s">
        <v>41</v>
      </c>
      <c r="Q2921" t="s">
        <v>224</v>
      </c>
      <c r="R2921"/>
      <c r="S2921"/>
      <c r="T2921"/>
      <c r="U2921" s="57">
        <v>46023</v>
      </c>
      <c r="V2921" s="57">
        <v>46176</v>
      </c>
      <c r="W2921" s="65">
        <f t="shared" si="45"/>
        <v>154</v>
      </c>
    </row>
    <row r="2922" spans="1:23" ht="13.5" x14ac:dyDescent="0.25">
      <c r="A2922" t="s">
        <v>9260</v>
      </c>
      <c r="B2922" s="57">
        <v>46023</v>
      </c>
      <c r="C2922" s="57">
        <v>46176</v>
      </c>
      <c r="D2922" t="s">
        <v>11676</v>
      </c>
      <c r="E2922" t="s">
        <v>9261</v>
      </c>
      <c r="F2922" t="s">
        <v>36</v>
      </c>
      <c r="G2922" t="s">
        <v>130</v>
      </c>
      <c r="H2922" t="s">
        <v>9188</v>
      </c>
      <c r="I2922" t="s">
        <v>39</v>
      </c>
      <c r="J2922" t="s">
        <v>17833</v>
      </c>
      <c r="K2922" t="s">
        <v>17834</v>
      </c>
      <c r="L2922" s="66">
        <v>154</v>
      </c>
      <c r="M2922" s="66">
        <v>0</v>
      </c>
      <c r="N2922" t="s">
        <v>9189</v>
      </c>
      <c r="O2922" t="s">
        <v>9190</v>
      </c>
      <c r="P2922" t="s">
        <v>11678</v>
      </c>
      <c r="Q2922" t="s">
        <v>11392</v>
      </c>
      <c r="R2922" t="s">
        <v>15224</v>
      </c>
      <c r="S2922" t="s">
        <v>15225</v>
      </c>
      <c r="T2922"/>
      <c r="U2922" s="57">
        <v>46023</v>
      </c>
      <c r="V2922" s="57">
        <v>46176</v>
      </c>
      <c r="W2922" s="65">
        <f t="shared" si="45"/>
        <v>154</v>
      </c>
    </row>
    <row r="2923" spans="1:23" ht="13.5" x14ac:dyDescent="0.25">
      <c r="A2923" t="s">
        <v>3428</v>
      </c>
      <c r="B2923" s="57">
        <v>46067</v>
      </c>
      <c r="C2923" s="57">
        <v>46176</v>
      </c>
      <c r="D2923" t="s">
        <v>11676</v>
      </c>
      <c r="E2923" t="s">
        <v>3430</v>
      </c>
      <c r="F2923" t="s">
        <v>36</v>
      </c>
      <c r="G2923" t="s">
        <v>59</v>
      </c>
      <c r="H2923" t="s">
        <v>159</v>
      </c>
      <c r="I2923" t="s">
        <v>39</v>
      </c>
      <c r="J2923" t="s">
        <v>17833</v>
      </c>
      <c r="K2923" t="s">
        <v>17834</v>
      </c>
      <c r="L2923" s="66">
        <v>110</v>
      </c>
      <c r="M2923" s="66">
        <v>0</v>
      </c>
      <c r="N2923" t="s">
        <v>160</v>
      </c>
      <c r="O2923" t="s">
        <v>3390</v>
      </c>
      <c r="P2923" t="s">
        <v>41</v>
      </c>
      <c r="Q2923" t="s">
        <v>10822</v>
      </c>
      <c r="R2923" t="s">
        <v>14839</v>
      </c>
      <c r="S2923" t="s">
        <v>14840</v>
      </c>
      <c r="T2923" t="s">
        <v>160</v>
      </c>
      <c r="U2923" s="57">
        <v>46067</v>
      </c>
      <c r="V2923" s="57">
        <v>46176</v>
      </c>
      <c r="W2923" s="65">
        <f t="shared" si="45"/>
        <v>110</v>
      </c>
    </row>
    <row r="2924" spans="1:23" ht="13.5" x14ac:dyDescent="0.25">
      <c r="A2924" t="s">
        <v>126</v>
      </c>
      <c r="B2924" s="57">
        <v>46108</v>
      </c>
      <c r="C2924" s="57">
        <v>46176</v>
      </c>
      <c r="D2924" t="s">
        <v>11676</v>
      </c>
      <c r="E2924" t="s">
        <v>5639</v>
      </c>
      <c r="F2924" t="s">
        <v>36</v>
      </c>
      <c r="G2924" t="s">
        <v>108</v>
      </c>
      <c r="H2924" t="s">
        <v>38</v>
      </c>
      <c r="I2924" t="s">
        <v>39</v>
      </c>
      <c r="J2924" t="s">
        <v>17833</v>
      </c>
      <c r="K2924" t="s">
        <v>17834</v>
      </c>
      <c r="L2924" s="66">
        <v>69</v>
      </c>
      <c r="M2924" s="66">
        <v>0</v>
      </c>
      <c r="N2924" t="s">
        <v>38</v>
      </c>
      <c r="O2924" t="s">
        <v>5637</v>
      </c>
      <c r="P2924" t="s">
        <v>41</v>
      </c>
      <c r="Q2924" t="s">
        <v>5645</v>
      </c>
      <c r="R2924" t="s">
        <v>16033</v>
      </c>
      <c r="S2924" t="s">
        <v>16034</v>
      </c>
      <c r="T2924" t="s">
        <v>38</v>
      </c>
      <c r="U2924" s="57">
        <v>46108</v>
      </c>
      <c r="V2924" s="57">
        <v>46176</v>
      </c>
      <c r="W2924" s="65">
        <f t="shared" si="45"/>
        <v>69</v>
      </c>
    </row>
    <row r="2925" spans="1:23" ht="13.5" x14ac:dyDescent="0.25">
      <c r="A2925" t="s">
        <v>3889</v>
      </c>
      <c r="B2925" s="57">
        <v>46136</v>
      </c>
      <c r="C2925" s="57">
        <v>46176</v>
      </c>
      <c r="D2925" t="s">
        <v>11676</v>
      </c>
      <c r="E2925" t="s">
        <v>3892</v>
      </c>
      <c r="F2925" t="s">
        <v>36</v>
      </c>
      <c r="G2925" t="s">
        <v>59</v>
      </c>
      <c r="H2925" t="s">
        <v>159</v>
      </c>
      <c r="I2925" t="s">
        <v>39</v>
      </c>
      <c r="J2925" t="s">
        <v>17833</v>
      </c>
      <c r="K2925" t="s">
        <v>17834</v>
      </c>
      <c r="L2925" s="66">
        <v>41</v>
      </c>
      <c r="M2925" s="66">
        <v>0</v>
      </c>
      <c r="N2925" t="s">
        <v>160</v>
      </c>
      <c r="O2925" t="s">
        <v>3744</v>
      </c>
      <c r="P2925" t="s">
        <v>41</v>
      </c>
      <c r="Q2925" t="s">
        <v>3921</v>
      </c>
      <c r="R2925" t="s">
        <v>12823</v>
      </c>
      <c r="S2925" t="s">
        <v>12824</v>
      </c>
      <c r="T2925" t="s">
        <v>160</v>
      </c>
      <c r="U2925" s="57">
        <v>46136</v>
      </c>
      <c r="V2925" s="57">
        <v>46176</v>
      </c>
      <c r="W2925" s="65">
        <f t="shared" si="45"/>
        <v>41</v>
      </c>
    </row>
    <row r="2926" spans="1:23" ht="13.5" x14ac:dyDescent="0.25">
      <c r="A2926" t="s">
        <v>4751</v>
      </c>
      <c r="B2926" s="57">
        <v>46169</v>
      </c>
      <c r="C2926" s="57">
        <v>46176</v>
      </c>
      <c r="D2926" t="s">
        <v>11676</v>
      </c>
      <c r="E2926" t="s">
        <v>11669</v>
      </c>
      <c r="F2926" t="s">
        <v>36</v>
      </c>
      <c r="G2926" t="s">
        <v>57</v>
      </c>
      <c r="H2926" t="s">
        <v>241</v>
      </c>
      <c r="I2926" t="s">
        <v>39</v>
      </c>
      <c r="J2926" t="s">
        <v>17833</v>
      </c>
      <c r="K2926" t="s">
        <v>17834</v>
      </c>
      <c r="L2926" s="66">
        <v>8</v>
      </c>
      <c r="M2926" s="66">
        <v>0</v>
      </c>
      <c r="N2926" t="s">
        <v>242</v>
      </c>
      <c r="O2926" t="s">
        <v>4665</v>
      </c>
      <c r="P2926" t="s">
        <v>41</v>
      </c>
      <c r="Q2926" t="s">
        <v>4724</v>
      </c>
      <c r="R2926" t="s">
        <v>13467</v>
      </c>
      <c r="S2926" t="s">
        <v>13468</v>
      </c>
      <c r="T2926" t="s">
        <v>242</v>
      </c>
      <c r="U2926" s="57">
        <v>46169</v>
      </c>
      <c r="V2926" s="57">
        <v>46176</v>
      </c>
      <c r="W2926" s="65">
        <f t="shared" si="45"/>
        <v>8</v>
      </c>
    </row>
    <row r="2927" spans="1:23" ht="13.5" x14ac:dyDescent="0.25">
      <c r="A2927" t="s">
        <v>2321</v>
      </c>
      <c r="B2927" s="57">
        <v>46170</v>
      </c>
      <c r="C2927" s="57">
        <v>46176</v>
      </c>
      <c r="D2927" t="s">
        <v>11676</v>
      </c>
      <c r="E2927" t="s">
        <v>11803</v>
      </c>
      <c r="F2927" t="s">
        <v>36</v>
      </c>
      <c r="G2927" t="s">
        <v>57</v>
      </c>
      <c r="H2927" t="s">
        <v>38</v>
      </c>
      <c r="I2927" t="s">
        <v>39</v>
      </c>
      <c r="J2927" t="s">
        <v>17833</v>
      </c>
      <c r="K2927" t="s">
        <v>17834</v>
      </c>
      <c r="L2927" s="66">
        <v>7</v>
      </c>
      <c r="M2927" s="66">
        <v>0</v>
      </c>
      <c r="N2927" t="s">
        <v>38</v>
      </c>
      <c r="O2927" t="s">
        <v>5637</v>
      </c>
      <c r="P2927" t="s">
        <v>41</v>
      </c>
      <c r="Q2927" t="s">
        <v>126</v>
      </c>
      <c r="R2927" t="s">
        <v>14227</v>
      </c>
      <c r="S2927" t="s">
        <v>14228</v>
      </c>
      <c r="T2927" t="s">
        <v>38</v>
      </c>
      <c r="U2927" s="57">
        <v>46170</v>
      </c>
      <c r="V2927" s="57">
        <v>46176</v>
      </c>
      <c r="W2927" s="65">
        <f t="shared" si="45"/>
        <v>7</v>
      </c>
    </row>
    <row r="2928" spans="1:23" ht="13.5" x14ac:dyDescent="0.25">
      <c r="A2928" t="s">
        <v>7640</v>
      </c>
      <c r="B2928" s="57">
        <v>46175</v>
      </c>
      <c r="C2928" s="57">
        <v>46176</v>
      </c>
      <c r="D2928" t="s">
        <v>11676</v>
      </c>
      <c r="E2928" t="s">
        <v>11810</v>
      </c>
      <c r="F2928" t="s">
        <v>49</v>
      </c>
      <c r="G2928" t="s">
        <v>7580</v>
      </c>
      <c r="H2928" t="s">
        <v>7513</v>
      </c>
      <c r="I2928" t="s">
        <v>39</v>
      </c>
      <c r="J2928" t="s">
        <v>18363</v>
      </c>
      <c r="K2928" t="s">
        <v>18362</v>
      </c>
      <c r="L2928" s="66">
        <v>2</v>
      </c>
      <c r="M2928" s="66">
        <v>0</v>
      </c>
      <c r="N2928" t="s">
        <v>7554</v>
      </c>
      <c r="O2928" t="s">
        <v>7555</v>
      </c>
      <c r="P2928" t="s">
        <v>7061</v>
      </c>
      <c r="Q2928" t="s">
        <v>224</v>
      </c>
      <c r="R2928"/>
      <c r="S2928"/>
      <c r="T2928"/>
      <c r="U2928" s="57">
        <v>46175</v>
      </c>
      <c r="V2928" s="57">
        <v>46176</v>
      </c>
      <c r="W2928" s="65">
        <f t="shared" si="45"/>
        <v>2</v>
      </c>
    </row>
    <row r="2929" spans="1:23" ht="13.5" x14ac:dyDescent="0.25">
      <c r="A2929" t="s">
        <v>728</v>
      </c>
      <c r="B2929" s="57">
        <v>46176</v>
      </c>
      <c r="C2929" s="57">
        <v>46176</v>
      </c>
      <c r="D2929" t="s">
        <v>11676</v>
      </c>
      <c r="E2929" t="s">
        <v>17138</v>
      </c>
      <c r="F2929" t="s">
        <v>36</v>
      </c>
      <c r="G2929" t="s">
        <v>96</v>
      </c>
      <c r="H2929" t="s">
        <v>159</v>
      </c>
      <c r="I2929" t="s">
        <v>39</v>
      </c>
      <c r="J2929" t="s">
        <v>17833</v>
      </c>
      <c r="K2929" t="s">
        <v>17834</v>
      </c>
      <c r="L2929" s="66">
        <v>1</v>
      </c>
      <c r="M2929" s="66">
        <v>0</v>
      </c>
      <c r="N2929" t="s">
        <v>160</v>
      </c>
      <c r="O2929" t="s">
        <v>730</v>
      </c>
      <c r="P2929" t="s">
        <v>41</v>
      </c>
      <c r="Q2929" t="s">
        <v>3305</v>
      </c>
      <c r="R2929" t="s">
        <v>12123</v>
      </c>
      <c r="S2929" t="s">
        <v>12124</v>
      </c>
      <c r="T2929" t="s">
        <v>160</v>
      </c>
      <c r="U2929" s="57">
        <v>46176</v>
      </c>
      <c r="V2929" s="57">
        <v>46176</v>
      </c>
      <c r="W2929" s="65">
        <f t="shared" si="45"/>
        <v>1</v>
      </c>
    </row>
    <row r="2930" spans="1:23" ht="13.5" x14ac:dyDescent="0.25">
      <c r="A2930" t="s">
        <v>1275</v>
      </c>
      <c r="B2930" s="57">
        <v>46023</v>
      </c>
      <c r="C2930" s="57">
        <v>46177</v>
      </c>
      <c r="D2930" t="s">
        <v>11676</v>
      </c>
      <c r="E2930" t="s">
        <v>1276</v>
      </c>
      <c r="F2930" t="s">
        <v>171</v>
      </c>
      <c r="G2930" t="s">
        <v>172</v>
      </c>
      <c r="H2930" t="s">
        <v>159</v>
      </c>
      <c r="I2930" t="s">
        <v>39</v>
      </c>
      <c r="J2930" t="s">
        <v>18377</v>
      </c>
      <c r="K2930" t="s">
        <v>18378</v>
      </c>
      <c r="L2930" s="66">
        <v>155</v>
      </c>
      <c r="M2930" s="66">
        <v>0</v>
      </c>
      <c r="N2930" t="s">
        <v>160</v>
      </c>
      <c r="O2930" t="s">
        <v>1251</v>
      </c>
      <c r="P2930" t="s">
        <v>41</v>
      </c>
      <c r="Q2930" t="s">
        <v>10493</v>
      </c>
      <c r="R2930" t="s">
        <v>17398</v>
      </c>
      <c r="S2930" t="s">
        <v>17399</v>
      </c>
      <c r="T2930" t="s">
        <v>160</v>
      </c>
      <c r="U2930" s="57">
        <v>46023</v>
      </c>
      <c r="V2930" s="57">
        <v>46177</v>
      </c>
      <c r="W2930" s="65">
        <f t="shared" si="45"/>
        <v>155</v>
      </c>
    </row>
    <row r="2931" spans="1:23" ht="13.5" x14ac:dyDescent="0.25">
      <c r="A2931" t="s">
        <v>5925</v>
      </c>
      <c r="B2931" s="57">
        <v>46023</v>
      </c>
      <c r="C2931" s="57">
        <v>46177</v>
      </c>
      <c r="D2931" t="s">
        <v>11676</v>
      </c>
      <c r="E2931" t="s">
        <v>5926</v>
      </c>
      <c r="F2931" t="s">
        <v>36</v>
      </c>
      <c r="G2931" t="s">
        <v>37</v>
      </c>
      <c r="H2931" t="s">
        <v>38</v>
      </c>
      <c r="I2931" t="s">
        <v>39</v>
      </c>
      <c r="J2931" t="s">
        <v>17833</v>
      </c>
      <c r="K2931" t="s">
        <v>17834</v>
      </c>
      <c r="L2931" s="66">
        <v>155</v>
      </c>
      <c r="M2931" s="66">
        <v>0</v>
      </c>
      <c r="N2931" t="s">
        <v>38</v>
      </c>
      <c r="O2931" t="s">
        <v>5844</v>
      </c>
      <c r="P2931" t="s">
        <v>41</v>
      </c>
      <c r="Q2931" t="s">
        <v>11204</v>
      </c>
      <c r="R2931" t="s">
        <v>15587</v>
      </c>
      <c r="S2931" t="s">
        <v>15588</v>
      </c>
      <c r="T2931" t="s">
        <v>38</v>
      </c>
      <c r="U2931" s="57">
        <v>46023</v>
      </c>
      <c r="V2931" s="57">
        <v>46177</v>
      </c>
      <c r="W2931" s="65">
        <f t="shared" si="45"/>
        <v>155</v>
      </c>
    </row>
    <row r="2932" spans="1:23" ht="13.5" x14ac:dyDescent="0.25">
      <c r="A2932" t="s">
        <v>3290</v>
      </c>
      <c r="B2932" s="57">
        <v>46066</v>
      </c>
      <c r="C2932" s="57">
        <v>46177</v>
      </c>
      <c r="D2932" t="s">
        <v>11676</v>
      </c>
      <c r="E2932" t="s">
        <v>6106</v>
      </c>
      <c r="F2932" t="s">
        <v>36</v>
      </c>
      <c r="G2932" t="s">
        <v>57</v>
      </c>
      <c r="H2932" t="s">
        <v>38</v>
      </c>
      <c r="I2932" t="s">
        <v>39</v>
      </c>
      <c r="J2932" t="s">
        <v>17833</v>
      </c>
      <c r="K2932" t="s">
        <v>17834</v>
      </c>
      <c r="L2932" s="66">
        <v>112</v>
      </c>
      <c r="M2932" s="66">
        <v>0</v>
      </c>
      <c r="N2932" t="s">
        <v>38</v>
      </c>
      <c r="O2932" t="s">
        <v>5844</v>
      </c>
      <c r="P2932" t="s">
        <v>41</v>
      </c>
      <c r="Q2932" t="s">
        <v>11252</v>
      </c>
      <c r="R2932" t="s">
        <v>16426</v>
      </c>
      <c r="S2932" t="s">
        <v>16427</v>
      </c>
      <c r="T2932" t="s">
        <v>38</v>
      </c>
      <c r="U2932" s="57">
        <v>46066</v>
      </c>
      <c r="V2932" s="57">
        <v>46177</v>
      </c>
      <c r="W2932" s="65">
        <f t="shared" si="45"/>
        <v>112</v>
      </c>
    </row>
    <row r="2933" spans="1:23" ht="13.5" x14ac:dyDescent="0.25">
      <c r="A2933" t="s">
        <v>2754</v>
      </c>
      <c r="B2933" s="57">
        <v>46067</v>
      </c>
      <c r="C2933" s="57">
        <v>46177</v>
      </c>
      <c r="D2933" t="s">
        <v>11676</v>
      </c>
      <c r="E2933" t="s">
        <v>6043</v>
      </c>
      <c r="F2933" t="s">
        <v>36</v>
      </c>
      <c r="G2933" t="s">
        <v>57</v>
      </c>
      <c r="H2933" t="s">
        <v>38</v>
      </c>
      <c r="I2933" t="s">
        <v>39</v>
      </c>
      <c r="J2933" t="s">
        <v>17833</v>
      </c>
      <c r="K2933" t="s">
        <v>17834</v>
      </c>
      <c r="L2933" s="66">
        <v>111</v>
      </c>
      <c r="M2933" s="66">
        <v>0</v>
      </c>
      <c r="N2933" t="s">
        <v>38</v>
      </c>
      <c r="O2933" t="s">
        <v>5844</v>
      </c>
      <c r="P2933" t="s">
        <v>41</v>
      </c>
      <c r="Q2933" t="s">
        <v>5925</v>
      </c>
      <c r="R2933" t="s">
        <v>15585</v>
      </c>
      <c r="S2933" t="s">
        <v>15586</v>
      </c>
      <c r="T2933" t="s">
        <v>38</v>
      </c>
      <c r="U2933" s="57">
        <v>46067</v>
      </c>
      <c r="V2933" s="57">
        <v>46177</v>
      </c>
      <c r="W2933" s="65">
        <f t="shared" si="45"/>
        <v>111</v>
      </c>
    </row>
    <row r="2934" spans="1:23" ht="13.5" x14ac:dyDescent="0.25">
      <c r="A2934" t="s">
        <v>4997</v>
      </c>
      <c r="B2934" s="57">
        <v>46143</v>
      </c>
      <c r="C2934" s="57">
        <v>46177</v>
      </c>
      <c r="D2934" t="s">
        <v>11676</v>
      </c>
      <c r="E2934" t="s">
        <v>4998</v>
      </c>
      <c r="F2934" t="s">
        <v>36</v>
      </c>
      <c r="G2934" t="s">
        <v>57</v>
      </c>
      <c r="H2934" t="s">
        <v>831</v>
      </c>
      <c r="I2934" t="s">
        <v>39</v>
      </c>
      <c r="J2934" t="s">
        <v>17833</v>
      </c>
      <c r="K2934" t="s">
        <v>17834</v>
      </c>
      <c r="L2934" s="66">
        <v>35</v>
      </c>
      <c r="M2934" s="66">
        <v>0</v>
      </c>
      <c r="N2934" t="s">
        <v>832</v>
      </c>
      <c r="O2934" t="s">
        <v>4840</v>
      </c>
      <c r="P2934" t="s">
        <v>41</v>
      </c>
      <c r="Q2934" t="s">
        <v>4969</v>
      </c>
      <c r="R2934" t="s">
        <v>13411</v>
      </c>
      <c r="S2934" t="s">
        <v>13412</v>
      </c>
      <c r="T2934" t="s">
        <v>832</v>
      </c>
      <c r="U2934" s="57">
        <v>46143</v>
      </c>
      <c r="V2934" s="57">
        <v>46177</v>
      </c>
      <c r="W2934" s="65">
        <f t="shared" si="45"/>
        <v>35</v>
      </c>
    </row>
    <row r="2935" spans="1:23" ht="13.5" x14ac:dyDescent="0.25">
      <c r="A2935" t="s">
        <v>5787</v>
      </c>
      <c r="B2935" s="57">
        <v>46157</v>
      </c>
      <c r="C2935" s="57">
        <v>46177</v>
      </c>
      <c r="D2935" t="s">
        <v>11676</v>
      </c>
      <c r="E2935" t="s">
        <v>5788</v>
      </c>
      <c r="F2935" t="s">
        <v>36</v>
      </c>
      <c r="G2935" t="s">
        <v>57</v>
      </c>
      <c r="H2935" t="s">
        <v>38</v>
      </c>
      <c r="I2935" t="s">
        <v>39</v>
      </c>
      <c r="J2935" t="s">
        <v>17833</v>
      </c>
      <c r="K2935" t="s">
        <v>17834</v>
      </c>
      <c r="L2935" s="66">
        <v>21</v>
      </c>
      <c r="M2935" s="66">
        <v>0</v>
      </c>
      <c r="N2935" t="s">
        <v>38</v>
      </c>
      <c r="O2935" t="s">
        <v>5767</v>
      </c>
      <c r="P2935" t="s">
        <v>41</v>
      </c>
      <c r="Q2935" t="s">
        <v>11179</v>
      </c>
      <c r="R2935" t="s">
        <v>14237</v>
      </c>
      <c r="S2935" t="s">
        <v>14238</v>
      </c>
      <c r="T2935" t="s">
        <v>38</v>
      </c>
      <c r="U2935" s="57">
        <v>46157</v>
      </c>
      <c r="V2935" s="57">
        <v>46177</v>
      </c>
      <c r="W2935" s="65">
        <f t="shared" si="45"/>
        <v>21</v>
      </c>
    </row>
    <row r="2936" spans="1:23" ht="13.5" x14ac:dyDescent="0.25">
      <c r="A2936" t="s">
        <v>8890</v>
      </c>
      <c r="B2936" s="57">
        <v>46163</v>
      </c>
      <c r="C2936" s="57">
        <v>46177</v>
      </c>
      <c r="D2936" t="s">
        <v>11676</v>
      </c>
      <c r="E2936" t="s">
        <v>11319</v>
      </c>
      <c r="F2936" t="s">
        <v>49</v>
      </c>
      <c r="G2936" t="s">
        <v>50</v>
      </c>
      <c r="H2936" t="s">
        <v>8869</v>
      </c>
      <c r="I2936" t="s">
        <v>39</v>
      </c>
      <c r="J2936" t="s">
        <v>17756</v>
      </c>
      <c r="K2936" t="s">
        <v>17757</v>
      </c>
      <c r="L2936" s="66">
        <v>15</v>
      </c>
      <c r="M2936" s="66">
        <v>0</v>
      </c>
      <c r="N2936" t="s">
        <v>8869</v>
      </c>
      <c r="O2936" t="s">
        <v>8821</v>
      </c>
      <c r="P2936" t="s">
        <v>11678</v>
      </c>
      <c r="Q2936" t="s">
        <v>224</v>
      </c>
      <c r="R2936"/>
      <c r="S2936"/>
      <c r="T2936"/>
      <c r="U2936" s="57">
        <v>46163</v>
      </c>
      <c r="V2936" s="57">
        <v>46177</v>
      </c>
      <c r="W2936" s="65">
        <f t="shared" si="45"/>
        <v>15</v>
      </c>
    </row>
    <row r="2937" spans="1:23" ht="13.5" x14ac:dyDescent="0.25">
      <c r="A2937" t="s">
        <v>3595</v>
      </c>
      <c r="B2937" s="57">
        <v>46168</v>
      </c>
      <c r="C2937" s="57">
        <v>46177</v>
      </c>
      <c r="D2937" t="s">
        <v>11676</v>
      </c>
      <c r="E2937" t="s">
        <v>11655</v>
      </c>
      <c r="F2937" t="s">
        <v>36</v>
      </c>
      <c r="G2937" t="s">
        <v>57</v>
      </c>
      <c r="H2937" t="s">
        <v>9426</v>
      </c>
      <c r="I2937" t="s">
        <v>39</v>
      </c>
      <c r="J2937" t="s">
        <v>17833</v>
      </c>
      <c r="K2937" t="s">
        <v>17834</v>
      </c>
      <c r="L2937" s="66">
        <v>10</v>
      </c>
      <c r="M2937" s="66">
        <v>0</v>
      </c>
      <c r="N2937" t="s">
        <v>9427</v>
      </c>
      <c r="O2937" t="s">
        <v>9428</v>
      </c>
      <c r="P2937" t="s">
        <v>11678</v>
      </c>
      <c r="Q2937" t="s">
        <v>9564</v>
      </c>
      <c r="R2937" t="s">
        <v>12147</v>
      </c>
      <c r="S2937" t="s">
        <v>12148</v>
      </c>
      <c r="T2937" t="s">
        <v>9427</v>
      </c>
      <c r="U2937" s="57">
        <v>46168</v>
      </c>
      <c r="V2937" s="57">
        <v>46177</v>
      </c>
      <c r="W2937" s="65">
        <f t="shared" si="45"/>
        <v>10</v>
      </c>
    </row>
    <row r="2938" spans="1:23" ht="13.5" x14ac:dyDescent="0.25">
      <c r="A2938" t="s">
        <v>1914</v>
      </c>
      <c r="B2938" s="57">
        <v>46169</v>
      </c>
      <c r="C2938" s="57">
        <v>46177</v>
      </c>
      <c r="D2938" t="s">
        <v>11676</v>
      </c>
      <c r="E2938" t="s">
        <v>11656</v>
      </c>
      <c r="F2938" t="s">
        <v>36</v>
      </c>
      <c r="G2938" t="s">
        <v>57</v>
      </c>
      <c r="H2938" t="s">
        <v>159</v>
      </c>
      <c r="I2938" t="s">
        <v>39</v>
      </c>
      <c r="J2938" t="s">
        <v>17833</v>
      </c>
      <c r="K2938" t="s">
        <v>17834</v>
      </c>
      <c r="L2938" s="66">
        <v>9</v>
      </c>
      <c r="M2938" s="66">
        <v>0</v>
      </c>
      <c r="N2938" t="s">
        <v>160</v>
      </c>
      <c r="O2938" t="s">
        <v>5054</v>
      </c>
      <c r="P2938" t="s">
        <v>41</v>
      </c>
      <c r="Q2938" t="s">
        <v>5263</v>
      </c>
      <c r="R2938" t="s">
        <v>13343</v>
      </c>
      <c r="S2938" t="s">
        <v>13344</v>
      </c>
      <c r="T2938" t="s">
        <v>160</v>
      </c>
      <c r="U2938" s="57">
        <v>46169</v>
      </c>
      <c r="V2938" s="57">
        <v>46177</v>
      </c>
      <c r="W2938" s="65">
        <f t="shared" si="45"/>
        <v>9</v>
      </c>
    </row>
    <row r="2939" spans="1:23" ht="13.5" x14ac:dyDescent="0.25">
      <c r="A2939" t="s">
        <v>2684</v>
      </c>
      <c r="B2939" s="57">
        <v>46175</v>
      </c>
      <c r="C2939" s="57">
        <v>46177</v>
      </c>
      <c r="D2939" t="s">
        <v>11676</v>
      </c>
      <c r="E2939" t="s">
        <v>11897</v>
      </c>
      <c r="F2939" t="s">
        <v>36</v>
      </c>
      <c r="G2939" t="s">
        <v>57</v>
      </c>
      <c r="H2939" t="s">
        <v>38</v>
      </c>
      <c r="I2939" t="s">
        <v>39</v>
      </c>
      <c r="J2939" t="s">
        <v>17833</v>
      </c>
      <c r="K2939" t="s">
        <v>17834</v>
      </c>
      <c r="L2939" s="66">
        <v>3</v>
      </c>
      <c r="M2939" s="66">
        <v>0</v>
      </c>
      <c r="N2939" t="s">
        <v>38</v>
      </c>
      <c r="O2939" t="s">
        <v>3979</v>
      </c>
      <c r="P2939" t="s">
        <v>41</v>
      </c>
      <c r="Q2939" t="s">
        <v>3720</v>
      </c>
      <c r="R2939" t="s">
        <v>14801</v>
      </c>
      <c r="S2939" t="s">
        <v>14802</v>
      </c>
      <c r="T2939" t="s">
        <v>38</v>
      </c>
      <c r="U2939" s="57">
        <v>46175</v>
      </c>
      <c r="V2939" s="57">
        <v>46177</v>
      </c>
      <c r="W2939" s="65">
        <f t="shared" si="45"/>
        <v>3</v>
      </c>
    </row>
    <row r="2940" spans="1:23" ht="13.5" x14ac:dyDescent="0.25">
      <c r="A2940" t="s">
        <v>5873</v>
      </c>
      <c r="B2940" s="57">
        <v>46176</v>
      </c>
      <c r="C2940" s="57">
        <v>46177</v>
      </c>
      <c r="D2940" t="s">
        <v>11676</v>
      </c>
      <c r="E2940" t="s">
        <v>17139</v>
      </c>
      <c r="F2940" t="s">
        <v>36</v>
      </c>
      <c r="G2940" t="s">
        <v>96</v>
      </c>
      <c r="H2940" t="s">
        <v>38</v>
      </c>
      <c r="I2940" t="s">
        <v>39</v>
      </c>
      <c r="J2940" t="s">
        <v>17833</v>
      </c>
      <c r="K2940" t="s">
        <v>17834</v>
      </c>
      <c r="L2940" s="66">
        <v>2</v>
      </c>
      <c r="M2940" s="66">
        <v>0</v>
      </c>
      <c r="N2940" t="s">
        <v>38</v>
      </c>
      <c r="O2940" t="s">
        <v>5844</v>
      </c>
      <c r="P2940" t="s">
        <v>41</v>
      </c>
      <c r="Q2940" t="s">
        <v>10979</v>
      </c>
      <c r="R2940" t="s">
        <v>16455</v>
      </c>
      <c r="S2940" t="s">
        <v>16456</v>
      </c>
      <c r="T2940" t="s">
        <v>38</v>
      </c>
      <c r="U2940" s="57">
        <v>46176</v>
      </c>
      <c r="V2940" s="57">
        <v>46177</v>
      </c>
      <c r="W2940" s="65">
        <f t="shared" si="45"/>
        <v>2</v>
      </c>
    </row>
    <row r="2941" spans="1:23" ht="13.5" x14ac:dyDescent="0.25">
      <c r="A2941" t="s">
        <v>6292</v>
      </c>
      <c r="B2941" s="57">
        <v>46023</v>
      </c>
      <c r="C2941" s="57">
        <v>46178</v>
      </c>
      <c r="D2941" t="s">
        <v>11676</v>
      </c>
      <c r="E2941" t="s">
        <v>6293</v>
      </c>
      <c r="F2941" t="s">
        <v>36</v>
      </c>
      <c r="G2941" t="s">
        <v>57</v>
      </c>
      <c r="H2941" t="s">
        <v>159</v>
      </c>
      <c r="I2941" t="s">
        <v>39</v>
      </c>
      <c r="J2941" t="s">
        <v>17833</v>
      </c>
      <c r="K2941" t="s">
        <v>17834</v>
      </c>
      <c r="L2941" s="66">
        <v>156</v>
      </c>
      <c r="M2941" s="66">
        <v>0</v>
      </c>
      <c r="N2941" t="s">
        <v>160</v>
      </c>
      <c r="O2941" t="s">
        <v>5844</v>
      </c>
      <c r="P2941" t="s">
        <v>41</v>
      </c>
      <c r="Q2941" t="s">
        <v>11214</v>
      </c>
      <c r="R2941" t="s">
        <v>15226</v>
      </c>
      <c r="S2941" t="s">
        <v>15227</v>
      </c>
      <c r="T2941" t="s">
        <v>160</v>
      </c>
      <c r="U2941" s="57">
        <v>46023</v>
      </c>
      <c r="V2941" s="57">
        <v>46178</v>
      </c>
      <c r="W2941" s="65">
        <f t="shared" si="45"/>
        <v>156</v>
      </c>
    </row>
    <row r="2942" spans="1:23" ht="13.5" x14ac:dyDescent="0.25">
      <c r="A2942" t="s">
        <v>6819</v>
      </c>
      <c r="B2942" s="57">
        <v>46023</v>
      </c>
      <c r="C2942" s="57">
        <v>46178</v>
      </c>
      <c r="D2942" t="s">
        <v>11676</v>
      </c>
      <c r="E2942" t="s">
        <v>6820</v>
      </c>
      <c r="F2942" t="s">
        <v>36</v>
      </c>
      <c r="G2942" t="s">
        <v>57</v>
      </c>
      <c r="H2942" t="s">
        <v>6816</v>
      </c>
      <c r="I2942" t="s">
        <v>39</v>
      </c>
      <c r="J2942" t="s">
        <v>17833</v>
      </c>
      <c r="K2942" t="s">
        <v>17834</v>
      </c>
      <c r="L2942" s="66">
        <v>156</v>
      </c>
      <c r="M2942" s="66">
        <v>0</v>
      </c>
      <c r="N2942" t="s">
        <v>6817</v>
      </c>
      <c r="O2942" t="s">
        <v>6818</v>
      </c>
      <c r="P2942" t="s">
        <v>11679</v>
      </c>
      <c r="Q2942" t="s">
        <v>11306</v>
      </c>
      <c r="R2942" t="s">
        <v>15228</v>
      </c>
      <c r="S2942" t="s">
        <v>15229</v>
      </c>
      <c r="T2942" t="s">
        <v>6817</v>
      </c>
      <c r="U2942" s="57">
        <v>46023</v>
      </c>
      <c r="V2942" s="57">
        <v>46178</v>
      </c>
      <c r="W2942" s="65">
        <f t="shared" si="45"/>
        <v>156</v>
      </c>
    </row>
    <row r="2943" spans="1:23" ht="13.5" x14ac:dyDescent="0.25">
      <c r="A2943" t="s">
        <v>4974</v>
      </c>
      <c r="B2943" s="57">
        <v>46056</v>
      </c>
      <c r="C2943" s="57">
        <v>46178</v>
      </c>
      <c r="D2943" t="s">
        <v>11676</v>
      </c>
      <c r="E2943" t="s">
        <v>4976</v>
      </c>
      <c r="F2943" t="s">
        <v>36</v>
      </c>
      <c r="G2943" t="s">
        <v>57</v>
      </c>
      <c r="H2943" t="s">
        <v>831</v>
      </c>
      <c r="I2943" t="s">
        <v>39</v>
      </c>
      <c r="J2943" t="s">
        <v>17833</v>
      </c>
      <c r="K2943" t="s">
        <v>17834</v>
      </c>
      <c r="L2943" s="66">
        <v>123</v>
      </c>
      <c r="M2943" s="66">
        <v>0</v>
      </c>
      <c r="N2943" t="s">
        <v>832</v>
      </c>
      <c r="O2943" t="s">
        <v>4840</v>
      </c>
      <c r="P2943" t="s">
        <v>41</v>
      </c>
      <c r="Q2943" t="s">
        <v>5026</v>
      </c>
      <c r="R2943" t="s">
        <v>13097</v>
      </c>
      <c r="S2943" t="s">
        <v>13098</v>
      </c>
      <c r="T2943" t="s">
        <v>832</v>
      </c>
      <c r="U2943" s="57">
        <v>46056</v>
      </c>
      <c r="V2943" s="57">
        <v>46178</v>
      </c>
      <c r="W2943" s="65">
        <f t="shared" si="45"/>
        <v>123</v>
      </c>
    </row>
    <row r="2944" spans="1:23" ht="13.5" x14ac:dyDescent="0.25">
      <c r="A2944" t="s">
        <v>365</v>
      </c>
      <c r="B2944" s="57">
        <v>46058</v>
      </c>
      <c r="C2944" s="57">
        <v>46178</v>
      </c>
      <c r="D2944" t="s">
        <v>11676</v>
      </c>
      <c r="E2944" t="s">
        <v>670</v>
      </c>
      <c r="F2944" t="s">
        <v>36</v>
      </c>
      <c r="G2944" t="s">
        <v>57</v>
      </c>
      <c r="H2944" t="s">
        <v>38</v>
      </c>
      <c r="I2944" t="s">
        <v>39</v>
      </c>
      <c r="J2944" t="s">
        <v>17833</v>
      </c>
      <c r="K2944" t="s">
        <v>17834</v>
      </c>
      <c r="L2944" s="66">
        <v>121</v>
      </c>
      <c r="M2944" s="66">
        <v>0</v>
      </c>
      <c r="N2944" t="s">
        <v>38</v>
      </c>
      <c r="O2944" t="s">
        <v>671</v>
      </c>
      <c r="P2944" t="s">
        <v>41</v>
      </c>
      <c r="Q2944" t="s">
        <v>10395</v>
      </c>
      <c r="R2944" t="s">
        <v>13869</v>
      </c>
      <c r="S2944" t="s">
        <v>13870</v>
      </c>
      <c r="T2944" t="s">
        <v>38</v>
      </c>
      <c r="U2944" s="57">
        <v>46058</v>
      </c>
      <c r="V2944" s="57">
        <v>46178</v>
      </c>
      <c r="W2944" s="65">
        <f t="shared" si="45"/>
        <v>121</v>
      </c>
    </row>
    <row r="2945" spans="1:23" ht="13.5" x14ac:dyDescent="0.25">
      <c r="A2945" t="s">
        <v>55</v>
      </c>
      <c r="B2945" s="57">
        <v>46088</v>
      </c>
      <c r="C2945" s="57">
        <v>46178</v>
      </c>
      <c r="D2945" t="s">
        <v>11676</v>
      </c>
      <c r="E2945" t="s">
        <v>58</v>
      </c>
      <c r="F2945" t="s">
        <v>36</v>
      </c>
      <c r="G2945" t="s">
        <v>59</v>
      </c>
      <c r="H2945" t="s">
        <v>45</v>
      </c>
      <c r="I2945" t="s">
        <v>39</v>
      </c>
      <c r="J2945" t="s">
        <v>17833</v>
      </c>
      <c r="K2945" t="s">
        <v>17834</v>
      </c>
      <c r="L2945" s="66">
        <v>91</v>
      </c>
      <c r="M2945" s="66">
        <v>0</v>
      </c>
      <c r="N2945" t="s">
        <v>46</v>
      </c>
      <c r="O2945" t="s">
        <v>40</v>
      </c>
      <c r="P2945" t="s">
        <v>41</v>
      </c>
      <c r="Q2945" t="s">
        <v>10289</v>
      </c>
      <c r="R2945" t="s">
        <v>16636</v>
      </c>
      <c r="S2945" t="s">
        <v>16637</v>
      </c>
      <c r="T2945" t="s">
        <v>46</v>
      </c>
      <c r="U2945" s="57">
        <v>46088</v>
      </c>
      <c r="V2945" s="57">
        <v>46178</v>
      </c>
      <c r="W2945" s="65">
        <f t="shared" si="45"/>
        <v>91</v>
      </c>
    </row>
    <row r="2946" spans="1:23" ht="13.5" x14ac:dyDescent="0.25">
      <c r="A2946" t="s">
        <v>8886</v>
      </c>
      <c r="B2946" s="57">
        <v>46090</v>
      </c>
      <c r="C2946" s="57">
        <v>46178</v>
      </c>
      <c r="D2946" t="s">
        <v>11676</v>
      </c>
      <c r="E2946" t="s">
        <v>8887</v>
      </c>
      <c r="F2946" t="s">
        <v>36</v>
      </c>
      <c r="G2946" t="s">
        <v>96</v>
      </c>
      <c r="H2946" t="s">
        <v>8869</v>
      </c>
      <c r="I2946" t="s">
        <v>39</v>
      </c>
      <c r="J2946" t="s">
        <v>17835</v>
      </c>
      <c r="K2946" t="s">
        <v>17834</v>
      </c>
      <c r="L2946" s="66">
        <v>89</v>
      </c>
      <c r="M2946" s="66">
        <v>0</v>
      </c>
      <c r="N2946" t="s">
        <v>8869</v>
      </c>
      <c r="O2946" t="s">
        <v>8821</v>
      </c>
      <c r="P2946" t="s">
        <v>11678</v>
      </c>
      <c r="Q2946" t="s">
        <v>11316</v>
      </c>
      <c r="R2946" t="s">
        <v>16648</v>
      </c>
      <c r="S2946" t="s">
        <v>16649</v>
      </c>
      <c r="T2946" t="s">
        <v>8869</v>
      </c>
      <c r="U2946" s="57">
        <v>46090</v>
      </c>
      <c r="V2946" s="57">
        <v>46178</v>
      </c>
      <c r="W2946" s="65">
        <f t="shared" si="45"/>
        <v>89</v>
      </c>
    </row>
    <row r="2947" spans="1:23" ht="13.5" x14ac:dyDescent="0.25">
      <c r="A2947" t="s">
        <v>707</v>
      </c>
      <c r="B2947" s="57">
        <v>46126</v>
      </c>
      <c r="C2947" s="57">
        <v>46178</v>
      </c>
      <c r="D2947" t="s">
        <v>11676</v>
      </c>
      <c r="E2947" t="s">
        <v>708</v>
      </c>
      <c r="F2947" t="s">
        <v>36</v>
      </c>
      <c r="G2947" t="s">
        <v>57</v>
      </c>
      <c r="H2947" t="s">
        <v>38</v>
      </c>
      <c r="I2947" t="s">
        <v>39</v>
      </c>
      <c r="J2947" t="s">
        <v>17833</v>
      </c>
      <c r="K2947" t="s">
        <v>17834</v>
      </c>
      <c r="L2947" s="66">
        <v>53</v>
      </c>
      <c r="M2947" s="66">
        <v>0</v>
      </c>
      <c r="N2947" t="s">
        <v>38</v>
      </c>
      <c r="O2947" t="s">
        <v>709</v>
      </c>
      <c r="P2947" t="s">
        <v>41</v>
      </c>
      <c r="Q2947" t="s">
        <v>10403</v>
      </c>
      <c r="R2947" t="s">
        <v>16662</v>
      </c>
      <c r="S2947" t="s">
        <v>16663</v>
      </c>
      <c r="T2947" t="s">
        <v>38</v>
      </c>
      <c r="U2947" s="57">
        <v>46126</v>
      </c>
      <c r="V2947" s="57">
        <v>46178</v>
      </c>
      <c r="W2947" s="65">
        <f t="shared" ref="W2947:W3010" si="46">(V2947-U2947)+1</f>
        <v>53</v>
      </c>
    </row>
    <row r="2948" spans="1:23" ht="13.5" x14ac:dyDescent="0.25">
      <c r="A2948" t="s">
        <v>2900</v>
      </c>
      <c r="B2948" s="57">
        <v>46170</v>
      </c>
      <c r="C2948" s="57">
        <v>46178</v>
      </c>
      <c r="D2948" t="s">
        <v>11676</v>
      </c>
      <c r="E2948" t="s">
        <v>11762</v>
      </c>
      <c r="F2948" t="s">
        <v>36</v>
      </c>
      <c r="G2948" t="s">
        <v>57</v>
      </c>
      <c r="H2948" t="s">
        <v>38</v>
      </c>
      <c r="I2948" t="s">
        <v>39</v>
      </c>
      <c r="J2948" t="s">
        <v>17833</v>
      </c>
      <c r="K2948" t="s">
        <v>17834</v>
      </c>
      <c r="L2948" s="66">
        <v>9</v>
      </c>
      <c r="M2948" s="66">
        <v>0</v>
      </c>
      <c r="N2948" t="s">
        <v>38</v>
      </c>
      <c r="O2948" t="s">
        <v>1937</v>
      </c>
      <c r="P2948" t="s">
        <v>41</v>
      </c>
      <c r="Q2948" t="s">
        <v>1953</v>
      </c>
      <c r="R2948" t="s">
        <v>12261</v>
      </c>
      <c r="S2948" t="s">
        <v>12262</v>
      </c>
      <c r="T2948" t="s">
        <v>38</v>
      </c>
      <c r="U2948" s="57">
        <v>46170</v>
      </c>
      <c r="V2948" s="57">
        <v>46178</v>
      </c>
      <c r="W2948" s="65">
        <f t="shared" si="46"/>
        <v>9</v>
      </c>
    </row>
    <row r="2949" spans="1:23" ht="13.5" x14ac:dyDescent="0.25">
      <c r="A2949" t="s">
        <v>7134</v>
      </c>
      <c r="B2949" s="57">
        <v>46170</v>
      </c>
      <c r="C2949" s="57">
        <v>46178</v>
      </c>
      <c r="D2949" t="s">
        <v>11676</v>
      </c>
      <c r="E2949" t="s">
        <v>11850</v>
      </c>
      <c r="F2949" t="s">
        <v>36</v>
      </c>
      <c r="G2949" t="s">
        <v>100</v>
      </c>
      <c r="H2949" t="s">
        <v>45</v>
      </c>
      <c r="I2949" t="s">
        <v>39</v>
      </c>
      <c r="J2949" t="s">
        <v>17833</v>
      </c>
      <c r="K2949" t="s">
        <v>17834</v>
      </c>
      <c r="L2949" s="66">
        <v>9</v>
      </c>
      <c r="M2949" s="66">
        <v>0</v>
      </c>
      <c r="N2949" t="s">
        <v>46</v>
      </c>
      <c r="O2949" t="s">
        <v>7060</v>
      </c>
      <c r="P2949" t="s">
        <v>7061</v>
      </c>
      <c r="Q2949" t="s">
        <v>11573</v>
      </c>
      <c r="R2949" t="s">
        <v>15147</v>
      </c>
      <c r="S2949" t="s">
        <v>15148</v>
      </c>
      <c r="T2949" t="s">
        <v>46</v>
      </c>
      <c r="U2949" s="57">
        <v>46170</v>
      </c>
      <c r="V2949" s="57">
        <v>46178</v>
      </c>
      <c r="W2949" s="65">
        <f t="shared" si="46"/>
        <v>9</v>
      </c>
    </row>
    <row r="2950" spans="1:23" ht="13.5" x14ac:dyDescent="0.25">
      <c r="A2950" t="s">
        <v>1900</v>
      </c>
      <c r="B2950" s="57">
        <v>46176</v>
      </c>
      <c r="C2950" s="57">
        <v>46178</v>
      </c>
      <c r="D2950" t="s">
        <v>11676</v>
      </c>
      <c r="E2950" t="s">
        <v>11766</v>
      </c>
      <c r="F2950" t="s">
        <v>36</v>
      </c>
      <c r="G2950" t="s">
        <v>57</v>
      </c>
      <c r="H2950" t="s">
        <v>38</v>
      </c>
      <c r="I2950" t="s">
        <v>39</v>
      </c>
      <c r="J2950" t="s">
        <v>17833</v>
      </c>
      <c r="K2950" t="s">
        <v>17834</v>
      </c>
      <c r="L2950" s="66">
        <v>3</v>
      </c>
      <c r="M2950" s="66">
        <v>0</v>
      </c>
      <c r="N2950" t="s">
        <v>38</v>
      </c>
      <c r="O2950" t="s">
        <v>2640</v>
      </c>
      <c r="P2950" t="s">
        <v>41</v>
      </c>
      <c r="Q2950" t="s">
        <v>1985</v>
      </c>
      <c r="R2950" t="s">
        <v>14515</v>
      </c>
      <c r="S2950" t="s">
        <v>14516</v>
      </c>
      <c r="T2950" t="s">
        <v>38</v>
      </c>
      <c r="U2950" s="57">
        <v>46176</v>
      </c>
      <c r="V2950" s="57">
        <v>46178</v>
      </c>
      <c r="W2950" s="65">
        <f t="shared" si="46"/>
        <v>3</v>
      </c>
    </row>
    <row r="2951" spans="1:23" ht="13.5" x14ac:dyDescent="0.25">
      <c r="A2951" t="s">
        <v>7588</v>
      </c>
      <c r="B2951" s="57">
        <v>46177</v>
      </c>
      <c r="C2951" s="57">
        <v>46178</v>
      </c>
      <c r="D2951" t="s">
        <v>11676</v>
      </c>
      <c r="E2951" t="s">
        <v>11745</v>
      </c>
      <c r="F2951" t="s">
        <v>36</v>
      </c>
      <c r="G2951" t="s">
        <v>7580</v>
      </c>
      <c r="H2951" t="s">
        <v>7513</v>
      </c>
      <c r="I2951" t="s">
        <v>39</v>
      </c>
      <c r="J2951" t="s">
        <v>18361</v>
      </c>
      <c r="K2951" t="s">
        <v>18362</v>
      </c>
      <c r="L2951" s="66">
        <v>2</v>
      </c>
      <c r="M2951" s="66">
        <v>0</v>
      </c>
      <c r="N2951" t="s">
        <v>7554</v>
      </c>
      <c r="O2951" t="s">
        <v>7555</v>
      </c>
      <c r="P2951" t="s">
        <v>7061</v>
      </c>
      <c r="Q2951" t="s">
        <v>224</v>
      </c>
      <c r="R2951"/>
      <c r="S2951"/>
      <c r="T2951"/>
      <c r="U2951" s="57">
        <v>46177</v>
      </c>
      <c r="V2951" s="57">
        <v>46178</v>
      </c>
      <c r="W2951" s="65">
        <f t="shared" si="46"/>
        <v>2</v>
      </c>
    </row>
    <row r="2952" spans="1:23" ht="13.5" x14ac:dyDescent="0.25">
      <c r="A2952" t="s">
        <v>1887</v>
      </c>
      <c r="B2952" s="57">
        <v>46056</v>
      </c>
      <c r="C2952" s="57">
        <v>46179</v>
      </c>
      <c r="D2952" t="s">
        <v>11676</v>
      </c>
      <c r="E2952" t="s">
        <v>5552</v>
      </c>
      <c r="F2952" t="s">
        <v>36</v>
      </c>
      <c r="G2952" t="s">
        <v>59</v>
      </c>
      <c r="H2952" t="s">
        <v>159</v>
      </c>
      <c r="I2952" t="s">
        <v>39</v>
      </c>
      <c r="J2952" t="s">
        <v>17833</v>
      </c>
      <c r="K2952" t="s">
        <v>17834</v>
      </c>
      <c r="L2952" s="66">
        <v>124</v>
      </c>
      <c r="M2952" s="66">
        <v>0</v>
      </c>
      <c r="N2952" t="s">
        <v>160</v>
      </c>
      <c r="O2952" t="s">
        <v>5432</v>
      </c>
      <c r="P2952" t="s">
        <v>41</v>
      </c>
      <c r="Q2952" t="s">
        <v>10620</v>
      </c>
      <c r="R2952" t="s">
        <v>14775</v>
      </c>
      <c r="S2952" t="s">
        <v>14776</v>
      </c>
      <c r="T2952" t="s">
        <v>160</v>
      </c>
      <c r="U2952" s="57">
        <v>46056</v>
      </c>
      <c r="V2952" s="57">
        <v>46179</v>
      </c>
      <c r="W2952" s="65">
        <f t="shared" si="46"/>
        <v>124</v>
      </c>
    </row>
    <row r="2953" spans="1:23" ht="13.5" x14ac:dyDescent="0.25">
      <c r="A2953" t="s">
        <v>7147</v>
      </c>
      <c r="B2953" s="57">
        <v>46175</v>
      </c>
      <c r="C2953" s="57">
        <v>46179</v>
      </c>
      <c r="D2953" t="s">
        <v>11676</v>
      </c>
      <c r="E2953" t="s">
        <v>11871</v>
      </c>
      <c r="F2953" t="s">
        <v>36</v>
      </c>
      <c r="G2953" t="s">
        <v>100</v>
      </c>
      <c r="H2953" t="s">
        <v>45</v>
      </c>
      <c r="I2953" t="s">
        <v>39</v>
      </c>
      <c r="J2953" t="s">
        <v>17835</v>
      </c>
      <c r="K2953" t="s">
        <v>17834</v>
      </c>
      <c r="L2953" s="66">
        <v>5</v>
      </c>
      <c r="M2953" s="66">
        <v>0</v>
      </c>
      <c r="N2953" t="s">
        <v>46</v>
      </c>
      <c r="O2953" t="s">
        <v>7183</v>
      </c>
      <c r="P2953" t="s">
        <v>7061</v>
      </c>
      <c r="Q2953" t="s">
        <v>11872</v>
      </c>
      <c r="R2953" t="s">
        <v>17133</v>
      </c>
      <c r="S2953" t="s">
        <v>17134</v>
      </c>
      <c r="T2953" t="s">
        <v>46</v>
      </c>
      <c r="U2953" s="57">
        <v>46175</v>
      </c>
      <c r="V2953" s="57">
        <v>46179</v>
      </c>
      <c r="W2953" s="65">
        <f t="shared" si="46"/>
        <v>5</v>
      </c>
    </row>
    <row r="2954" spans="1:23" ht="13.5" x14ac:dyDescent="0.25">
      <c r="A2954" t="s">
        <v>7361</v>
      </c>
      <c r="B2954" s="57">
        <v>46023</v>
      </c>
      <c r="C2954" s="57">
        <v>46180</v>
      </c>
      <c r="D2954" t="s">
        <v>11676</v>
      </c>
      <c r="E2954" t="s">
        <v>7362</v>
      </c>
      <c r="F2954" t="s">
        <v>49</v>
      </c>
      <c r="G2954" t="s">
        <v>50</v>
      </c>
      <c r="H2954" t="s">
        <v>7363</v>
      </c>
      <c r="I2954" t="s">
        <v>39</v>
      </c>
      <c r="J2954" t="s">
        <v>17756</v>
      </c>
      <c r="K2954" t="s">
        <v>17757</v>
      </c>
      <c r="L2954" s="66">
        <v>158</v>
      </c>
      <c r="M2954" s="66">
        <v>0</v>
      </c>
      <c r="N2954" t="s">
        <v>7364</v>
      </c>
      <c r="O2954" t="s">
        <v>7365</v>
      </c>
      <c r="P2954" t="s">
        <v>7061</v>
      </c>
      <c r="Q2954" t="s">
        <v>224</v>
      </c>
      <c r="R2954"/>
      <c r="S2954"/>
      <c r="T2954"/>
      <c r="U2954" s="57">
        <v>46023</v>
      </c>
      <c r="V2954" s="57">
        <v>46180</v>
      </c>
      <c r="W2954" s="65">
        <f t="shared" si="46"/>
        <v>158</v>
      </c>
    </row>
    <row r="2955" spans="1:23" ht="13.5" x14ac:dyDescent="0.25">
      <c r="A2955" t="s">
        <v>10043</v>
      </c>
      <c r="B2955" s="57">
        <v>46023</v>
      </c>
      <c r="C2955" s="57">
        <v>46180</v>
      </c>
      <c r="D2955" t="s">
        <v>11676</v>
      </c>
      <c r="E2955" t="s">
        <v>10044</v>
      </c>
      <c r="F2955" t="s">
        <v>49</v>
      </c>
      <c r="G2955" t="s">
        <v>50</v>
      </c>
      <c r="H2955" t="s">
        <v>10035</v>
      </c>
      <c r="I2955" t="s">
        <v>39</v>
      </c>
      <c r="J2955" t="s">
        <v>17756</v>
      </c>
      <c r="K2955" t="s">
        <v>17757</v>
      </c>
      <c r="L2955" s="66">
        <v>158</v>
      </c>
      <c r="M2955" s="66">
        <v>0</v>
      </c>
      <c r="N2955" t="s">
        <v>10036</v>
      </c>
      <c r="O2955" t="s">
        <v>10037</v>
      </c>
      <c r="P2955" t="s">
        <v>11678</v>
      </c>
      <c r="Q2955" t="s">
        <v>224</v>
      </c>
      <c r="R2955"/>
      <c r="S2955"/>
      <c r="T2955"/>
      <c r="U2955" s="57">
        <v>46023</v>
      </c>
      <c r="V2955" s="57">
        <v>46180</v>
      </c>
      <c r="W2955" s="65">
        <f t="shared" si="46"/>
        <v>158</v>
      </c>
    </row>
    <row r="2956" spans="1:23" ht="13.5" x14ac:dyDescent="0.25">
      <c r="A2956" t="s">
        <v>1235</v>
      </c>
      <c r="B2956" s="57">
        <v>46023</v>
      </c>
      <c r="C2956" s="57">
        <v>46180</v>
      </c>
      <c r="D2956" t="s">
        <v>11676</v>
      </c>
      <c r="E2956" t="s">
        <v>1236</v>
      </c>
      <c r="F2956" t="s">
        <v>36</v>
      </c>
      <c r="G2956" t="s">
        <v>57</v>
      </c>
      <c r="H2956" t="s">
        <v>159</v>
      </c>
      <c r="I2956" t="s">
        <v>39</v>
      </c>
      <c r="J2956" t="s">
        <v>17833</v>
      </c>
      <c r="K2956" t="s">
        <v>17834</v>
      </c>
      <c r="L2956" s="66">
        <v>158</v>
      </c>
      <c r="M2956" s="66">
        <v>0</v>
      </c>
      <c r="N2956" t="s">
        <v>160</v>
      </c>
      <c r="O2956" t="s">
        <v>1223</v>
      </c>
      <c r="P2956" t="s">
        <v>41</v>
      </c>
      <c r="Q2956" t="s">
        <v>1231</v>
      </c>
      <c r="R2956" t="s">
        <v>12243</v>
      </c>
      <c r="S2956" t="s">
        <v>12244</v>
      </c>
      <c r="T2956" t="s">
        <v>160</v>
      </c>
      <c r="U2956" s="57">
        <v>46023</v>
      </c>
      <c r="V2956" s="57">
        <v>46180</v>
      </c>
      <c r="W2956" s="65">
        <f t="shared" si="46"/>
        <v>158</v>
      </c>
    </row>
    <row r="2957" spans="1:23" ht="13.5" x14ac:dyDescent="0.25">
      <c r="A2957" t="s">
        <v>10047</v>
      </c>
      <c r="B2957" s="57">
        <v>46023</v>
      </c>
      <c r="C2957" s="57">
        <v>46180</v>
      </c>
      <c r="D2957" t="s">
        <v>11676</v>
      </c>
      <c r="E2957" t="s">
        <v>10048</v>
      </c>
      <c r="F2957" t="s">
        <v>36</v>
      </c>
      <c r="G2957" t="s">
        <v>44</v>
      </c>
      <c r="H2957" t="s">
        <v>10035</v>
      </c>
      <c r="I2957" t="s">
        <v>39</v>
      </c>
      <c r="J2957" t="s">
        <v>17572</v>
      </c>
      <c r="K2957" t="s">
        <v>17573</v>
      </c>
      <c r="L2957" s="66">
        <v>158</v>
      </c>
      <c r="M2957" s="66">
        <v>0</v>
      </c>
      <c r="N2957" t="s">
        <v>10036</v>
      </c>
      <c r="O2957" t="s">
        <v>10037</v>
      </c>
      <c r="P2957" t="s">
        <v>11678</v>
      </c>
      <c r="Q2957" t="s">
        <v>224</v>
      </c>
      <c r="R2957"/>
      <c r="S2957"/>
      <c r="T2957"/>
      <c r="U2957" s="57">
        <v>46023</v>
      </c>
      <c r="V2957" s="57">
        <v>46180</v>
      </c>
      <c r="W2957" s="65">
        <f t="shared" si="46"/>
        <v>158</v>
      </c>
    </row>
    <row r="2958" spans="1:23" ht="13.5" x14ac:dyDescent="0.25">
      <c r="A2958" t="s">
        <v>6978</v>
      </c>
      <c r="B2958" s="57">
        <v>46023</v>
      </c>
      <c r="C2958" s="57">
        <v>46180</v>
      </c>
      <c r="D2958" t="s">
        <v>11676</v>
      </c>
      <c r="E2958" t="s">
        <v>6979</v>
      </c>
      <c r="F2958" t="s">
        <v>49</v>
      </c>
      <c r="G2958" t="s">
        <v>50</v>
      </c>
      <c r="H2958" t="s">
        <v>6972</v>
      </c>
      <c r="I2958" t="s">
        <v>39</v>
      </c>
      <c r="J2958" t="s">
        <v>17756</v>
      </c>
      <c r="K2958" t="s">
        <v>17757</v>
      </c>
      <c r="L2958" s="66">
        <v>158</v>
      </c>
      <c r="M2958" s="66">
        <v>0</v>
      </c>
      <c r="N2958" t="s">
        <v>6973</v>
      </c>
      <c r="O2958" t="s">
        <v>6974</v>
      </c>
      <c r="P2958" t="s">
        <v>11679</v>
      </c>
      <c r="Q2958" t="s">
        <v>224</v>
      </c>
      <c r="R2958"/>
      <c r="S2958"/>
      <c r="T2958"/>
      <c r="U2958" s="57">
        <v>46023</v>
      </c>
      <c r="V2958" s="57">
        <v>46180</v>
      </c>
      <c r="W2958" s="65">
        <f t="shared" si="46"/>
        <v>158</v>
      </c>
    </row>
    <row r="2959" spans="1:23" ht="13.5" x14ac:dyDescent="0.25">
      <c r="A2959" t="s">
        <v>7708</v>
      </c>
      <c r="B2959" s="57">
        <v>46023</v>
      </c>
      <c r="C2959" s="57">
        <v>46180</v>
      </c>
      <c r="D2959" t="s">
        <v>11676</v>
      </c>
      <c r="E2959" t="s">
        <v>7709</v>
      </c>
      <c r="F2959" t="s">
        <v>49</v>
      </c>
      <c r="G2959" t="s">
        <v>50</v>
      </c>
      <c r="H2959" t="s">
        <v>7513</v>
      </c>
      <c r="I2959" t="s">
        <v>39</v>
      </c>
      <c r="J2959" t="s">
        <v>17756</v>
      </c>
      <c r="K2959" t="s">
        <v>17757</v>
      </c>
      <c r="L2959" s="66">
        <v>158</v>
      </c>
      <c r="M2959" s="66">
        <v>0</v>
      </c>
      <c r="N2959" t="s">
        <v>7554</v>
      </c>
      <c r="O2959" t="s">
        <v>7555</v>
      </c>
      <c r="P2959" t="s">
        <v>7061</v>
      </c>
      <c r="Q2959" t="s">
        <v>224</v>
      </c>
      <c r="R2959"/>
      <c r="S2959"/>
      <c r="T2959"/>
      <c r="U2959" s="57">
        <v>46023</v>
      </c>
      <c r="V2959" s="57">
        <v>46180</v>
      </c>
      <c r="W2959" s="65">
        <f t="shared" si="46"/>
        <v>158</v>
      </c>
    </row>
    <row r="2960" spans="1:23" ht="13.5" x14ac:dyDescent="0.25">
      <c r="A2960" t="s">
        <v>3973</v>
      </c>
      <c r="B2960" s="57">
        <v>46062</v>
      </c>
      <c r="C2960" s="57">
        <v>46180</v>
      </c>
      <c r="D2960" t="s">
        <v>11676</v>
      </c>
      <c r="E2960" t="s">
        <v>3975</v>
      </c>
      <c r="F2960" t="s">
        <v>36</v>
      </c>
      <c r="G2960" t="s">
        <v>59</v>
      </c>
      <c r="H2960" t="s">
        <v>159</v>
      </c>
      <c r="I2960" t="s">
        <v>39</v>
      </c>
      <c r="J2960" t="s">
        <v>17833</v>
      </c>
      <c r="K2960" t="s">
        <v>17834</v>
      </c>
      <c r="L2960" s="66">
        <v>119</v>
      </c>
      <c r="M2960" s="66">
        <v>0</v>
      </c>
      <c r="N2960" t="s">
        <v>160</v>
      </c>
      <c r="O2960" t="s">
        <v>3934</v>
      </c>
      <c r="P2960" t="s">
        <v>41</v>
      </c>
      <c r="Q2960" t="s">
        <v>10933</v>
      </c>
      <c r="R2960" t="s">
        <v>14815</v>
      </c>
      <c r="S2960" t="s">
        <v>14816</v>
      </c>
      <c r="T2960" t="s">
        <v>160</v>
      </c>
      <c r="U2960" s="57">
        <v>46062</v>
      </c>
      <c r="V2960" s="57">
        <v>46180</v>
      </c>
      <c r="W2960" s="65">
        <f t="shared" si="46"/>
        <v>119</v>
      </c>
    </row>
    <row r="2961" spans="1:23" ht="13.5" x14ac:dyDescent="0.25">
      <c r="A2961" t="s">
        <v>1322</v>
      </c>
      <c r="B2961" s="57">
        <v>46129</v>
      </c>
      <c r="C2961" s="57">
        <v>46180</v>
      </c>
      <c r="D2961" t="s">
        <v>11676</v>
      </c>
      <c r="E2961" t="s">
        <v>3529</v>
      </c>
      <c r="F2961" t="s">
        <v>36</v>
      </c>
      <c r="G2961" t="s">
        <v>57</v>
      </c>
      <c r="H2961" t="s">
        <v>159</v>
      </c>
      <c r="I2961" t="s">
        <v>39</v>
      </c>
      <c r="J2961" t="s">
        <v>17833</v>
      </c>
      <c r="K2961" t="s">
        <v>17834</v>
      </c>
      <c r="L2961" s="66">
        <v>52</v>
      </c>
      <c r="M2961" s="66">
        <v>0</v>
      </c>
      <c r="N2961" t="s">
        <v>160</v>
      </c>
      <c r="O2961" t="s">
        <v>3496</v>
      </c>
      <c r="P2961" t="s">
        <v>41</v>
      </c>
      <c r="Q2961" t="s">
        <v>10840</v>
      </c>
      <c r="R2961" t="s">
        <v>16851</v>
      </c>
      <c r="S2961" t="s">
        <v>16852</v>
      </c>
      <c r="T2961" t="s">
        <v>160</v>
      </c>
      <c r="U2961" s="57">
        <v>46129</v>
      </c>
      <c r="V2961" s="57">
        <v>46180</v>
      </c>
      <c r="W2961" s="65">
        <f t="shared" si="46"/>
        <v>52</v>
      </c>
    </row>
    <row r="2962" spans="1:23" ht="13.5" x14ac:dyDescent="0.25">
      <c r="A2962" t="s">
        <v>3472</v>
      </c>
      <c r="B2962" s="57">
        <v>46169</v>
      </c>
      <c r="C2962" s="57">
        <v>46180</v>
      </c>
      <c r="D2962" t="s">
        <v>11676</v>
      </c>
      <c r="E2962" t="s">
        <v>11666</v>
      </c>
      <c r="F2962" t="s">
        <v>36</v>
      </c>
      <c r="G2962" t="s">
        <v>59</v>
      </c>
      <c r="H2962" t="s">
        <v>38</v>
      </c>
      <c r="I2962" t="s">
        <v>39</v>
      </c>
      <c r="J2962" t="s">
        <v>17833</v>
      </c>
      <c r="K2962" t="s">
        <v>17834</v>
      </c>
      <c r="L2962" s="66">
        <v>12</v>
      </c>
      <c r="M2962" s="66">
        <v>0</v>
      </c>
      <c r="N2962" t="s">
        <v>38</v>
      </c>
      <c r="O2962" t="s">
        <v>1937</v>
      </c>
      <c r="P2962" t="s">
        <v>41</v>
      </c>
      <c r="Q2962" t="s">
        <v>10647</v>
      </c>
      <c r="R2962" t="s">
        <v>14584</v>
      </c>
      <c r="S2962" t="s">
        <v>14585</v>
      </c>
      <c r="T2962" t="s">
        <v>38</v>
      </c>
      <c r="U2962" s="57">
        <v>46169</v>
      </c>
      <c r="V2962" s="57">
        <v>46180</v>
      </c>
      <c r="W2962" s="65">
        <f t="shared" si="46"/>
        <v>12</v>
      </c>
    </row>
    <row r="2963" spans="1:23" ht="13.5" x14ac:dyDescent="0.25">
      <c r="A2963" t="s">
        <v>6223</v>
      </c>
      <c r="B2963" s="57">
        <v>46023</v>
      </c>
      <c r="C2963" s="57">
        <v>46181</v>
      </c>
      <c r="D2963" t="s">
        <v>11676</v>
      </c>
      <c r="E2963" t="s">
        <v>6224</v>
      </c>
      <c r="F2963" t="s">
        <v>36</v>
      </c>
      <c r="G2963" t="s">
        <v>44</v>
      </c>
      <c r="H2963" t="s">
        <v>159</v>
      </c>
      <c r="I2963" t="s">
        <v>39</v>
      </c>
      <c r="J2963" t="s">
        <v>17572</v>
      </c>
      <c r="K2963" t="s">
        <v>17573</v>
      </c>
      <c r="L2963" s="66">
        <v>159</v>
      </c>
      <c r="M2963" s="66">
        <v>0</v>
      </c>
      <c r="N2963" t="s">
        <v>160</v>
      </c>
      <c r="O2963" t="s">
        <v>5844</v>
      </c>
      <c r="P2963" t="s">
        <v>41</v>
      </c>
      <c r="Q2963" t="s">
        <v>224</v>
      </c>
      <c r="R2963"/>
      <c r="S2963"/>
      <c r="T2963"/>
      <c r="U2963" s="57">
        <v>46023</v>
      </c>
      <c r="V2963" s="57">
        <v>46181</v>
      </c>
      <c r="W2963" s="65">
        <f t="shared" si="46"/>
        <v>159</v>
      </c>
    </row>
    <row r="2964" spans="1:23" ht="13.5" x14ac:dyDescent="0.25">
      <c r="A2964" t="s">
        <v>2298</v>
      </c>
      <c r="B2964" s="57">
        <v>46023</v>
      </c>
      <c r="C2964" s="57">
        <v>46181</v>
      </c>
      <c r="D2964" t="s">
        <v>11676</v>
      </c>
      <c r="E2964" t="s">
        <v>2299</v>
      </c>
      <c r="F2964" t="s">
        <v>36</v>
      </c>
      <c r="G2964" t="s">
        <v>44</v>
      </c>
      <c r="H2964" t="s">
        <v>38</v>
      </c>
      <c r="I2964" t="s">
        <v>39</v>
      </c>
      <c r="J2964" t="s">
        <v>17572</v>
      </c>
      <c r="K2964" t="s">
        <v>17573</v>
      </c>
      <c r="L2964" s="66">
        <v>159</v>
      </c>
      <c r="M2964" s="66">
        <v>0</v>
      </c>
      <c r="N2964" t="s">
        <v>38</v>
      </c>
      <c r="O2964" t="s">
        <v>2295</v>
      </c>
      <c r="P2964" t="s">
        <v>41</v>
      </c>
      <c r="Q2964" t="s">
        <v>224</v>
      </c>
      <c r="R2964"/>
      <c r="S2964"/>
      <c r="T2964"/>
      <c r="U2964" s="57">
        <v>46023</v>
      </c>
      <c r="V2964" s="57">
        <v>46181</v>
      </c>
      <c r="W2964" s="65">
        <f t="shared" si="46"/>
        <v>159</v>
      </c>
    </row>
    <row r="2965" spans="1:23" ht="13.5" x14ac:dyDescent="0.25">
      <c r="A2965" t="s">
        <v>9614</v>
      </c>
      <c r="B2965" s="57">
        <v>46023</v>
      </c>
      <c r="C2965" s="57">
        <v>46181</v>
      </c>
      <c r="D2965" t="s">
        <v>11676</v>
      </c>
      <c r="E2965" t="s">
        <v>9615</v>
      </c>
      <c r="F2965" t="s">
        <v>36</v>
      </c>
      <c r="G2965" t="s">
        <v>57</v>
      </c>
      <c r="H2965" t="s">
        <v>9426</v>
      </c>
      <c r="I2965" t="s">
        <v>39</v>
      </c>
      <c r="J2965" t="s">
        <v>17833</v>
      </c>
      <c r="K2965" t="s">
        <v>17834</v>
      </c>
      <c r="L2965" s="66">
        <v>159</v>
      </c>
      <c r="M2965" s="66">
        <v>0</v>
      </c>
      <c r="N2965" t="s">
        <v>9427</v>
      </c>
      <c r="O2965" t="s">
        <v>9428</v>
      </c>
      <c r="P2965" t="s">
        <v>11678</v>
      </c>
      <c r="Q2965" t="s">
        <v>9472</v>
      </c>
      <c r="R2965" t="s">
        <v>12041</v>
      </c>
      <c r="S2965" t="s">
        <v>12042</v>
      </c>
      <c r="T2965" t="s">
        <v>9427</v>
      </c>
      <c r="U2965" s="57">
        <v>46023</v>
      </c>
      <c r="V2965" s="57">
        <v>46181</v>
      </c>
      <c r="W2965" s="65">
        <f t="shared" si="46"/>
        <v>159</v>
      </c>
    </row>
    <row r="2966" spans="1:23" ht="13.5" x14ac:dyDescent="0.25">
      <c r="A2966" t="s">
        <v>9637</v>
      </c>
      <c r="B2966" s="57">
        <v>46095</v>
      </c>
      <c r="C2966" s="57">
        <v>46181</v>
      </c>
      <c r="D2966" t="s">
        <v>11676</v>
      </c>
      <c r="E2966" t="s">
        <v>9640</v>
      </c>
      <c r="F2966" t="s">
        <v>36</v>
      </c>
      <c r="G2966" t="s">
        <v>57</v>
      </c>
      <c r="H2966" t="s">
        <v>9426</v>
      </c>
      <c r="I2966" t="s">
        <v>39</v>
      </c>
      <c r="J2966" t="s">
        <v>17833</v>
      </c>
      <c r="K2966" t="s">
        <v>17834</v>
      </c>
      <c r="L2966" s="66">
        <v>87</v>
      </c>
      <c r="M2966" s="66">
        <v>0</v>
      </c>
      <c r="N2966" t="s">
        <v>9427</v>
      </c>
      <c r="O2966" t="s">
        <v>9428</v>
      </c>
      <c r="P2966" t="s">
        <v>11678</v>
      </c>
      <c r="Q2966" t="s">
        <v>9684</v>
      </c>
      <c r="R2966" t="s">
        <v>15673</v>
      </c>
      <c r="S2966" t="s">
        <v>15674</v>
      </c>
      <c r="T2966" t="s">
        <v>9427</v>
      </c>
      <c r="U2966" s="57">
        <v>46095</v>
      </c>
      <c r="V2966" s="57">
        <v>46181</v>
      </c>
      <c r="W2966" s="65">
        <f t="shared" si="46"/>
        <v>87</v>
      </c>
    </row>
    <row r="2967" spans="1:23" ht="13.5" x14ac:dyDescent="0.25">
      <c r="A2967" t="s">
        <v>3691</v>
      </c>
      <c r="B2967" s="57">
        <v>46169</v>
      </c>
      <c r="C2967" s="57">
        <v>46181</v>
      </c>
      <c r="D2967" t="s">
        <v>11676</v>
      </c>
      <c r="E2967" t="s">
        <v>224</v>
      </c>
      <c r="F2967" t="s">
        <v>36</v>
      </c>
      <c r="G2967" t="s">
        <v>59</v>
      </c>
      <c r="H2967" t="s">
        <v>159</v>
      </c>
      <c r="I2967" t="s">
        <v>39</v>
      </c>
      <c r="J2967" t="s">
        <v>17833</v>
      </c>
      <c r="K2967" t="s">
        <v>17834</v>
      </c>
      <c r="L2967" s="66">
        <v>13</v>
      </c>
      <c r="M2967" s="66">
        <v>0</v>
      </c>
      <c r="N2967" t="s">
        <v>160</v>
      </c>
      <c r="O2967" t="s">
        <v>3658</v>
      </c>
      <c r="P2967" t="s">
        <v>41</v>
      </c>
      <c r="Q2967" t="s">
        <v>10892</v>
      </c>
      <c r="R2967" t="s">
        <v>14118</v>
      </c>
      <c r="S2967" t="s">
        <v>14119</v>
      </c>
      <c r="T2967" t="s">
        <v>160</v>
      </c>
      <c r="U2967" s="57">
        <v>46169</v>
      </c>
      <c r="V2967" s="57">
        <v>46181</v>
      </c>
      <c r="W2967" s="65">
        <f t="shared" si="46"/>
        <v>13</v>
      </c>
    </row>
    <row r="2968" spans="1:23" ht="13.5" x14ac:dyDescent="0.25">
      <c r="A2968" t="s">
        <v>5405</v>
      </c>
      <c r="B2968" s="57">
        <v>46178</v>
      </c>
      <c r="C2968" s="57">
        <v>46181</v>
      </c>
      <c r="D2968" t="s">
        <v>11676</v>
      </c>
      <c r="E2968" t="s">
        <v>17155</v>
      </c>
      <c r="F2968" t="s">
        <v>36</v>
      </c>
      <c r="G2968" t="s">
        <v>57</v>
      </c>
      <c r="H2968" t="s">
        <v>159</v>
      </c>
      <c r="I2968" t="s">
        <v>39</v>
      </c>
      <c r="J2968" t="s">
        <v>17833</v>
      </c>
      <c r="K2968" t="s">
        <v>17834</v>
      </c>
      <c r="L2968" s="66">
        <v>4</v>
      </c>
      <c r="M2968" s="66">
        <v>0</v>
      </c>
      <c r="N2968" t="s">
        <v>160</v>
      </c>
      <c r="O2968" t="s">
        <v>2521</v>
      </c>
      <c r="P2968" t="s">
        <v>41</v>
      </c>
      <c r="Q2968" t="s">
        <v>2612</v>
      </c>
      <c r="R2968" t="s">
        <v>12487</v>
      </c>
      <c r="S2968" t="s">
        <v>12488</v>
      </c>
      <c r="T2968" t="s">
        <v>160</v>
      </c>
      <c r="U2968" s="57">
        <v>46178</v>
      </c>
      <c r="V2968" s="57">
        <v>46181</v>
      </c>
      <c r="W2968" s="65">
        <f t="shared" si="46"/>
        <v>4</v>
      </c>
    </row>
    <row r="2969" spans="1:23" ht="13.5" x14ac:dyDescent="0.25">
      <c r="A2969" t="s">
        <v>707</v>
      </c>
      <c r="B2969" s="57">
        <v>46179</v>
      </c>
      <c r="C2969" s="57">
        <v>46181</v>
      </c>
      <c r="D2969" t="s">
        <v>11676</v>
      </c>
      <c r="E2969" t="s">
        <v>17201</v>
      </c>
      <c r="F2969" t="s">
        <v>36</v>
      </c>
      <c r="G2969" t="s">
        <v>96</v>
      </c>
      <c r="H2969" t="s">
        <v>38</v>
      </c>
      <c r="I2969" t="s">
        <v>39</v>
      </c>
      <c r="J2969" t="s">
        <v>17833</v>
      </c>
      <c r="K2969" t="s">
        <v>17834</v>
      </c>
      <c r="L2969" s="66">
        <v>3</v>
      </c>
      <c r="M2969" s="66">
        <v>0</v>
      </c>
      <c r="N2969" t="s">
        <v>38</v>
      </c>
      <c r="O2969" t="s">
        <v>709</v>
      </c>
      <c r="P2969" t="s">
        <v>41</v>
      </c>
      <c r="Q2969" t="s">
        <v>10675</v>
      </c>
      <c r="R2969" t="s">
        <v>16226</v>
      </c>
      <c r="S2969" t="s">
        <v>16227</v>
      </c>
      <c r="T2969" t="s">
        <v>14091</v>
      </c>
      <c r="U2969" s="57">
        <v>46179</v>
      </c>
      <c r="V2969" s="57">
        <v>46181</v>
      </c>
      <c r="W2969" s="65">
        <f t="shared" si="46"/>
        <v>3</v>
      </c>
    </row>
    <row r="2970" spans="1:23" ht="13.5" x14ac:dyDescent="0.25">
      <c r="A2970" t="s">
        <v>7694</v>
      </c>
      <c r="B2970" s="57">
        <v>46180</v>
      </c>
      <c r="C2970" s="57">
        <v>46181</v>
      </c>
      <c r="D2970" t="s">
        <v>11676</v>
      </c>
      <c r="E2970" t="s">
        <v>17372</v>
      </c>
      <c r="F2970" t="s">
        <v>36</v>
      </c>
      <c r="G2970" t="s">
        <v>7580</v>
      </c>
      <c r="H2970" t="s">
        <v>7513</v>
      </c>
      <c r="I2970" t="s">
        <v>39</v>
      </c>
      <c r="J2970" t="s">
        <v>18363</v>
      </c>
      <c r="K2970" t="s">
        <v>18362</v>
      </c>
      <c r="L2970" s="66">
        <v>2</v>
      </c>
      <c r="M2970" s="66">
        <v>0</v>
      </c>
      <c r="N2970" t="s">
        <v>7554</v>
      </c>
      <c r="O2970" t="s">
        <v>7555</v>
      </c>
      <c r="P2970" t="s">
        <v>7061</v>
      </c>
      <c r="Q2970" t="s">
        <v>224</v>
      </c>
      <c r="R2970"/>
      <c r="S2970"/>
      <c r="T2970"/>
      <c r="U2970" s="57">
        <v>46180</v>
      </c>
      <c r="V2970" s="57">
        <v>46181</v>
      </c>
      <c r="W2970" s="65">
        <f t="shared" si="46"/>
        <v>2</v>
      </c>
    </row>
    <row r="2971" spans="1:23" ht="13.5" x14ac:dyDescent="0.25">
      <c r="A2971" t="s">
        <v>9447</v>
      </c>
      <c r="B2971" s="57">
        <v>46023</v>
      </c>
      <c r="C2971" s="57">
        <v>46182</v>
      </c>
      <c r="D2971" t="s">
        <v>11676</v>
      </c>
      <c r="E2971" t="s">
        <v>9448</v>
      </c>
      <c r="F2971" t="s">
        <v>36</v>
      </c>
      <c r="G2971" t="s">
        <v>37</v>
      </c>
      <c r="H2971" t="s">
        <v>9426</v>
      </c>
      <c r="I2971" t="s">
        <v>39</v>
      </c>
      <c r="J2971" t="s">
        <v>17833</v>
      </c>
      <c r="K2971" t="s">
        <v>17834</v>
      </c>
      <c r="L2971" s="66">
        <v>160</v>
      </c>
      <c r="M2971" s="66">
        <v>0</v>
      </c>
      <c r="N2971" t="s">
        <v>9427</v>
      </c>
      <c r="O2971" t="s">
        <v>9428</v>
      </c>
      <c r="P2971" t="s">
        <v>11678</v>
      </c>
      <c r="Q2971" t="s">
        <v>9570</v>
      </c>
      <c r="R2971" t="s">
        <v>15234</v>
      </c>
      <c r="S2971" t="s">
        <v>15235</v>
      </c>
      <c r="T2971" t="s">
        <v>9427</v>
      </c>
      <c r="U2971" s="57">
        <v>46023</v>
      </c>
      <c r="V2971" s="57">
        <v>46182</v>
      </c>
      <c r="W2971" s="65">
        <f t="shared" si="46"/>
        <v>160</v>
      </c>
    </row>
    <row r="2972" spans="1:23" ht="13.5" x14ac:dyDescent="0.25">
      <c r="A2972" t="s">
        <v>9570</v>
      </c>
      <c r="B2972" s="57">
        <v>46023</v>
      </c>
      <c r="C2972" s="57">
        <v>46182</v>
      </c>
      <c r="D2972" t="s">
        <v>11676</v>
      </c>
      <c r="E2972" t="s">
        <v>9571</v>
      </c>
      <c r="F2972" t="s">
        <v>36</v>
      </c>
      <c r="G2972" t="s">
        <v>37</v>
      </c>
      <c r="H2972" t="s">
        <v>9426</v>
      </c>
      <c r="I2972" t="s">
        <v>39</v>
      </c>
      <c r="J2972" t="s">
        <v>17833</v>
      </c>
      <c r="K2972" t="s">
        <v>17834</v>
      </c>
      <c r="L2972" s="66">
        <v>160</v>
      </c>
      <c r="M2972" s="66">
        <v>0</v>
      </c>
      <c r="N2972" t="s">
        <v>9427</v>
      </c>
      <c r="O2972" t="s">
        <v>9428</v>
      </c>
      <c r="P2972" t="s">
        <v>11678</v>
      </c>
      <c r="Q2972" t="s">
        <v>9771</v>
      </c>
      <c r="R2972" t="s">
        <v>13221</v>
      </c>
      <c r="S2972" t="s">
        <v>13222</v>
      </c>
      <c r="T2972" t="s">
        <v>9427</v>
      </c>
      <c r="U2972" s="57">
        <v>46023</v>
      </c>
      <c r="V2972" s="57">
        <v>46182</v>
      </c>
      <c r="W2972" s="65">
        <f t="shared" si="46"/>
        <v>160</v>
      </c>
    </row>
    <row r="2973" spans="1:23" ht="13.5" x14ac:dyDescent="0.25">
      <c r="A2973" t="s">
        <v>10098</v>
      </c>
      <c r="B2973" s="57">
        <v>46023</v>
      </c>
      <c r="C2973" s="57">
        <v>46182</v>
      </c>
      <c r="D2973" t="s">
        <v>11676</v>
      </c>
      <c r="E2973" t="s">
        <v>10099</v>
      </c>
      <c r="F2973" t="s">
        <v>36</v>
      </c>
      <c r="G2973" t="s">
        <v>37</v>
      </c>
      <c r="H2973" t="s">
        <v>9426</v>
      </c>
      <c r="I2973" t="s">
        <v>39</v>
      </c>
      <c r="J2973" t="s">
        <v>17833</v>
      </c>
      <c r="K2973" t="s">
        <v>17834</v>
      </c>
      <c r="L2973" s="66">
        <v>160</v>
      </c>
      <c r="M2973" s="66">
        <v>0</v>
      </c>
      <c r="N2973" t="s">
        <v>9427</v>
      </c>
      <c r="O2973" t="s">
        <v>10057</v>
      </c>
      <c r="P2973" t="s">
        <v>11678</v>
      </c>
      <c r="Q2973" t="s">
        <v>10071</v>
      </c>
      <c r="R2973" t="s">
        <v>11971</v>
      </c>
      <c r="S2973" t="s">
        <v>11972</v>
      </c>
      <c r="T2973" t="s">
        <v>9427</v>
      </c>
      <c r="U2973" s="57">
        <v>46023</v>
      </c>
      <c r="V2973" s="57">
        <v>46182</v>
      </c>
      <c r="W2973" s="65">
        <f t="shared" si="46"/>
        <v>160</v>
      </c>
    </row>
    <row r="2974" spans="1:23" ht="13.5" x14ac:dyDescent="0.25">
      <c r="A2974" t="s">
        <v>4736</v>
      </c>
      <c r="B2974" s="57">
        <v>46027</v>
      </c>
      <c r="C2974" s="57">
        <v>46182</v>
      </c>
      <c r="D2974" t="s">
        <v>11676</v>
      </c>
      <c r="E2974" t="s">
        <v>224</v>
      </c>
      <c r="F2974" t="s">
        <v>49</v>
      </c>
      <c r="G2974" t="s">
        <v>50</v>
      </c>
      <c r="H2974" t="s">
        <v>241</v>
      </c>
      <c r="I2974" t="s">
        <v>39</v>
      </c>
      <c r="J2974" t="s">
        <v>17756</v>
      </c>
      <c r="K2974" t="s">
        <v>17757</v>
      </c>
      <c r="L2974" s="66">
        <v>156</v>
      </c>
      <c r="M2974" s="66">
        <v>0</v>
      </c>
      <c r="N2974" t="s">
        <v>242</v>
      </c>
      <c r="O2974" t="s">
        <v>4665</v>
      </c>
      <c r="P2974" t="s">
        <v>41</v>
      </c>
      <c r="Q2974" t="s">
        <v>224</v>
      </c>
      <c r="R2974"/>
      <c r="S2974"/>
      <c r="T2974"/>
      <c r="U2974" s="57">
        <v>46027</v>
      </c>
      <c r="V2974" s="57">
        <v>46182</v>
      </c>
      <c r="W2974" s="65">
        <f t="shared" si="46"/>
        <v>156</v>
      </c>
    </row>
    <row r="2975" spans="1:23" ht="13.5" x14ac:dyDescent="0.25">
      <c r="A2975" t="s">
        <v>2863</v>
      </c>
      <c r="B2975" s="57">
        <v>46062</v>
      </c>
      <c r="C2975" s="57">
        <v>46182</v>
      </c>
      <c r="D2975" t="s">
        <v>11676</v>
      </c>
      <c r="E2975" t="s">
        <v>2864</v>
      </c>
      <c r="F2975" t="s">
        <v>36</v>
      </c>
      <c r="G2975" t="s">
        <v>37</v>
      </c>
      <c r="H2975" t="s">
        <v>159</v>
      </c>
      <c r="I2975" t="s">
        <v>39</v>
      </c>
      <c r="J2975" t="s">
        <v>17833</v>
      </c>
      <c r="K2975" t="s">
        <v>17834</v>
      </c>
      <c r="L2975" s="66">
        <v>121</v>
      </c>
      <c r="M2975" s="66">
        <v>0</v>
      </c>
      <c r="N2975" t="s">
        <v>160</v>
      </c>
      <c r="O2975" t="s">
        <v>2815</v>
      </c>
      <c r="P2975" t="s">
        <v>41</v>
      </c>
      <c r="Q2975" t="s">
        <v>2861</v>
      </c>
      <c r="R2975" t="s">
        <v>12175</v>
      </c>
      <c r="S2975" t="s">
        <v>12176</v>
      </c>
      <c r="T2975" t="s">
        <v>160</v>
      </c>
      <c r="U2975" s="57">
        <v>46062</v>
      </c>
      <c r="V2975" s="57">
        <v>46182</v>
      </c>
      <c r="W2975" s="65">
        <f t="shared" si="46"/>
        <v>121</v>
      </c>
    </row>
    <row r="2976" spans="1:23" ht="13.5" x14ac:dyDescent="0.25">
      <c r="A2976" t="s">
        <v>161</v>
      </c>
      <c r="B2976" s="57">
        <v>46064</v>
      </c>
      <c r="C2976" s="57">
        <v>46182</v>
      </c>
      <c r="D2976" t="s">
        <v>11676</v>
      </c>
      <c r="E2976" t="s">
        <v>162</v>
      </c>
      <c r="F2976" t="s">
        <v>36</v>
      </c>
      <c r="G2976" t="s">
        <v>37</v>
      </c>
      <c r="H2976" t="s">
        <v>159</v>
      </c>
      <c r="I2976" t="s">
        <v>39</v>
      </c>
      <c r="J2976" t="s">
        <v>17833</v>
      </c>
      <c r="K2976" t="s">
        <v>17834</v>
      </c>
      <c r="L2976" s="66">
        <v>119</v>
      </c>
      <c r="M2976" s="66">
        <v>0</v>
      </c>
      <c r="N2976" t="s">
        <v>160</v>
      </c>
      <c r="O2976" t="s">
        <v>125</v>
      </c>
      <c r="P2976" t="s">
        <v>41</v>
      </c>
      <c r="Q2976" t="s">
        <v>163</v>
      </c>
      <c r="R2976" t="s">
        <v>12441</v>
      </c>
      <c r="S2976" t="s">
        <v>12442</v>
      </c>
      <c r="T2976" t="s">
        <v>160</v>
      </c>
      <c r="U2976" s="57">
        <v>46064</v>
      </c>
      <c r="V2976" s="57">
        <v>46182</v>
      </c>
      <c r="W2976" s="65">
        <f t="shared" si="46"/>
        <v>119</v>
      </c>
    </row>
    <row r="2977" spans="1:23" ht="13.5" x14ac:dyDescent="0.25">
      <c r="A2977" t="s">
        <v>3346</v>
      </c>
      <c r="B2977" s="57">
        <v>46078</v>
      </c>
      <c r="C2977" s="57">
        <v>46182</v>
      </c>
      <c r="D2977" t="s">
        <v>11676</v>
      </c>
      <c r="E2977" t="s">
        <v>3347</v>
      </c>
      <c r="F2977" t="s">
        <v>36</v>
      </c>
      <c r="G2977" t="s">
        <v>37</v>
      </c>
      <c r="H2977" t="s">
        <v>38</v>
      </c>
      <c r="I2977" t="s">
        <v>39</v>
      </c>
      <c r="J2977" t="s">
        <v>17833</v>
      </c>
      <c r="K2977" t="s">
        <v>17834</v>
      </c>
      <c r="L2977" s="66">
        <v>105</v>
      </c>
      <c r="M2977" s="66">
        <v>0</v>
      </c>
      <c r="N2977" t="s">
        <v>38</v>
      </c>
      <c r="O2977" t="s">
        <v>3340</v>
      </c>
      <c r="P2977" t="s">
        <v>41</v>
      </c>
      <c r="Q2977" t="s">
        <v>3358</v>
      </c>
      <c r="R2977" t="s">
        <v>12523</v>
      </c>
      <c r="S2977" t="s">
        <v>12524</v>
      </c>
      <c r="T2977" t="s">
        <v>38</v>
      </c>
      <c r="U2977" s="57">
        <v>46078</v>
      </c>
      <c r="V2977" s="57">
        <v>46182</v>
      </c>
      <c r="W2977" s="65">
        <f t="shared" si="46"/>
        <v>105</v>
      </c>
    </row>
    <row r="2978" spans="1:23" ht="13.5" x14ac:dyDescent="0.25">
      <c r="A2978" t="s">
        <v>4743</v>
      </c>
      <c r="B2978" s="57">
        <v>46078</v>
      </c>
      <c r="C2978" s="57">
        <v>46182</v>
      </c>
      <c r="D2978" t="s">
        <v>11676</v>
      </c>
      <c r="E2978" t="s">
        <v>4745</v>
      </c>
      <c r="F2978" t="s">
        <v>36</v>
      </c>
      <c r="G2978" t="s">
        <v>37</v>
      </c>
      <c r="H2978" t="s">
        <v>241</v>
      </c>
      <c r="I2978" t="s">
        <v>39</v>
      </c>
      <c r="J2978" t="s">
        <v>17833</v>
      </c>
      <c r="K2978" t="s">
        <v>17834</v>
      </c>
      <c r="L2978" s="66">
        <v>105</v>
      </c>
      <c r="M2978" s="66">
        <v>0</v>
      </c>
      <c r="N2978" t="s">
        <v>242</v>
      </c>
      <c r="O2978" t="s">
        <v>4665</v>
      </c>
      <c r="P2978" t="s">
        <v>41</v>
      </c>
      <c r="Q2978" t="s">
        <v>4736</v>
      </c>
      <c r="R2978" t="s">
        <v>13589</v>
      </c>
      <c r="S2978" t="s">
        <v>13590</v>
      </c>
      <c r="T2978" t="s">
        <v>242</v>
      </c>
      <c r="U2978" s="57">
        <v>46078</v>
      </c>
      <c r="V2978" s="57">
        <v>46182</v>
      </c>
      <c r="W2978" s="65">
        <f t="shared" si="46"/>
        <v>105</v>
      </c>
    </row>
    <row r="2979" spans="1:23" ht="13.5" x14ac:dyDescent="0.25">
      <c r="A2979" t="s">
        <v>476</v>
      </c>
      <c r="B2979" s="57">
        <v>46139</v>
      </c>
      <c r="C2979" s="57">
        <v>46182</v>
      </c>
      <c r="D2979" t="s">
        <v>11676</v>
      </c>
      <c r="E2979" t="s">
        <v>477</v>
      </c>
      <c r="F2979" t="s">
        <v>36</v>
      </c>
      <c r="G2979" t="s">
        <v>37</v>
      </c>
      <c r="H2979" t="s">
        <v>159</v>
      </c>
      <c r="I2979" t="s">
        <v>39</v>
      </c>
      <c r="J2979" t="s">
        <v>17833</v>
      </c>
      <c r="K2979" t="s">
        <v>17834</v>
      </c>
      <c r="L2979" s="66">
        <v>44</v>
      </c>
      <c r="M2979" s="66">
        <v>0</v>
      </c>
      <c r="N2979" t="s">
        <v>160</v>
      </c>
      <c r="O2979" t="s">
        <v>359</v>
      </c>
      <c r="P2979" t="s">
        <v>41</v>
      </c>
      <c r="Q2979" t="s">
        <v>468</v>
      </c>
      <c r="R2979" t="s">
        <v>15529</v>
      </c>
      <c r="S2979" t="s">
        <v>15530</v>
      </c>
      <c r="T2979" t="s">
        <v>160</v>
      </c>
      <c r="U2979" s="57">
        <v>46139</v>
      </c>
      <c r="V2979" s="57">
        <v>46182</v>
      </c>
      <c r="W2979" s="65">
        <f t="shared" si="46"/>
        <v>44</v>
      </c>
    </row>
    <row r="2980" spans="1:23" ht="13.5" x14ac:dyDescent="0.25">
      <c r="A2980" t="s">
        <v>2698</v>
      </c>
      <c r="B2980" s="57">
        <v>46142</v>
      </c>
      <c r="C2980" s="57">
        <v>46182</v>
      </c>
      <c r="D2980" t="s">
        <v>11676</v>
      </c>
      <c r="E2980" t="s">
        <v>2699</v>
      </c>
      <c r="F2980" t="s">
        <v>36</v>
      </c>
      <c r="G2980" t="s">
        <v>59</v>
      </c>
      <c r="H2980" t="s">
        <v>159</v>
      </c>
      <c r="I2980" t="s">
        <v>39</v>
      </c>
      <c r="J2980" t="s">
        <v>17833</v>
      </c>
      <c r="K2980" t="s">
        <v>17834</v>
      </c>
      <c r="L2980" s="66">
        <v>41</v>
      </c>
      <c r="M2980" s="66">
        <v>0</v>
      </c>
      <c r="N2980" t="s">
        <v>160</v>
      </c>
      <c r="O2980" t="s">
        <v>2640</v>
      </c>
      <c r="P2980" t="s">
        <v>41</v>
      </c>
      <c r="Q2980" t="s">
        <v>10718</v>
      </c>
      <c r="R2980" t="s">
        <v>14114</v>
      </c>
      <c r="S2980" t="s">
        <v>14115</v>
      </c>
      <c r="T2980" t="s">
        <v>160</v>
      </c>
      <c r="U2980" s="57">
        <v>46142</v>
      </c>
      <c r="V2980" s="57">
        <v>46182</v>
      </c>
      <c r="W2980" s="65">
        <f t="shared" si="46"/>
        <v>41</v>
      </c>
    </row>
    <row r="2981" spans="1:23" ht="13.5" x14ac:dyDescent="0.25">
      <c r="A2981" t="s">
        <v>8936</v>
      </c>
      <c r="B2981" s="57">
        <v>46150</v>
      </c>
      <c r="C2981" s="57">
        <v>46182</v>
      </c>
      <c r="D2981" t="s">
        <v>11676</v>
      </c>
      <c r="E2981" t="s">
        <v>8941</v>
      </c>
      <c r="F2981" t="s">
        <v>36</v>
      </c>
      <c r="G2981" t="s">
        <v>37</v>
      </c>
      <c r="H2981" t="s">
        <v>8869</v>
      </c>
      <c r="I2981" t="s">
        <v>39</v>
      </c>
      <c r="J2981" t="s">
        <v>17833</v>
      </c>
      <c r="K2981" t="s">
        <v>17834</v>
      </c>
      <c r="L2981" s="66">
        <v>33</v>
      </c>
      <c r="M2981" s="66">
        <v>0</v>
      </c>
      <c r="N2981" t="s">
        <v>8869</v>
      </c>
      <c r="O2981" t="s">
        <v>8821</v>
      </c>
      <c r="P2981" t="s">
        <v>11678</v>
      </c>
      <c r="Q2981" t="s">
        <v>11329</v>
      </c>
      <c r="R2981" t="s">
        <v>17000</v>
      </c>
      <c r="S2981" t="s">
        <v>17001</v>
      </c>
      <c r="T2981" t="s">
        <v>8869</v>
      </c>
      <c r="U2981" s="57">
        <v>46150</v>
      </c>
      <c r="V2981" s="57">
        <v>46182</v>
      </c>
      <c r="W2981" s="65">
        <f t="shared" si="46"/>
        <v>33</v>
      </c>
    </row>
    <row r="2982" spans="1:23" ht="13.5" x14ac:dyDescent="0.25">
      <c r="A2982" t="s">
        <v>11673</v>
      </c>
      <c r="B2982" s="57">
        <v>46161</v>
      </c>
      <c r="C2982" s="57">
        <v>46182</v>
      </c>
      <c r="D2982" t="s">
        <v>11676</v>
      </c>
      <c r="E2982" t="s">
        <v>11674</v>
      </c>
      <c r="F2982" t="s">
        <v>36</v>
      </c>
      <c r="G2982" t="s">
        <v>59</v>
      </c>
      <c r="H2982" t="s">
        <v>159</v>
      </c>
      <c r="I2982" t="s">
        <v>39</v>
      </c>
      <c r="J2982" t="s">
        <v>17833</v>
      </c>
      <c r="K2982" t="s">
        <v>17834</v>
      </c>
      <c r="L2982" s="66">
        <v>22</v>
      </c>
      <c r="M2982" s="66">
        <v>0</v>
      </c>
      <c r="N2982" t="s">
        <v>160</v>
      </c>
      <c r="O2982" t="s">
        <v>5844</v>
      </c>
      <c r="P2982" t="s">
        <v>41</v>
      </c>
      <c r="Q2982" t="s">
        <v>6479</v>
      </c>
      <c r="R2982" t="s">
        <v>12921</v>
      </c>
      <c r="S2982" t="s">
        <v>12922</v>
      </c>
      <c r="T2982" t="s">
        <v>160</v>
      </c>
      <c r="U2982" s="57">
        <v>46161</v>
      </c>
      <c r="V2982" s="57">
        <v>46182</v>
      </c>
      <c r="W2982" s="65">
        <f t="shared" si="46"/>
        <v>22</v>
      </c>
    </row>
    <row r="2983" spans="1:23" ht="13.5" x14ac:dyDescent="0.25">
      <c r="A2983" t="s">
        <v>1827</v>
      </c>
      <c r="B2983" s="57">
        <v>46170</v>
      </c>
      <c r="C2983" s="57">
        <v>46182</v>
      </c>
      <c r="D2983" t="s">
        <v>11676</v>
      </c>
      <c r="E2983" t="s">
        <v>11834</v>
      </c>
      <c r="F2983" t="s">
        <v>36</v>
      </c>
      <c r="G2983" t="s">
        <v>37</v>
      </c>
      <c r="H2983" t="s">
        <v>38</v>
      </c>
      <c r="I2983" t="s">
        <v>39</v>
      </c>
      <c r="J2983" t="s">
        <v>17833</v>
      </c>
      <c r="K2983" t="s">
        <v>17834</v>
      </c>
      <c r="L2983" s="66">
        <v>13</v>
      </c>
      <c r="M2983" s="66">
        <v>0</v>
      </c>
      <c r="N2983" t="s">
        <v>38</v>
      </c>
      <c r="O2983" t="s">
        <v>1666</v>
      </c>
      <c r="P2983" t="s">
        <v>41</v>
      </c>
      <c r="Q2983" t="s">
        <v>10584</v>
      </c>
      <c r="R2983" t="s">
        <v>16442</v>
      </c>
      <c r="S2983" t="s">
        <v>16443</v>
      </c>
      <c r="T2983" t="s">
        <v>38</v>
      </c>
      <c r="U2983" s="57">
        <v>46170</v>
      </c>
      <c r="V2983" s="57">
        <v>46182</v>
      </c>
      <c r="W2983" s="65">
        <f t="shared" si="46"/>
        <v>13</v>
      </c>
    </row>
    <row r="2984" spans="1:23" ht="13.5" x14ac:dyDescent="0.25">
      <c r="A2984" t="s">
        <v>1840</v>
      </c>
      <c r="B2984" s="57">
        <v>46178</v>
      </c>
      <c r="C2984" s="57">
        <v>46182</v>
      </c>
      <c r="D2984" t="s">
        <v>11676</v>
      </c>
      <c r="E2984" t="s">
        <v>17156</v>
      </c>
      <c r="F2984" t="s">
        <v>36</v>
      </c>
      <c r="G2984" t="s">
        <v>37</v>
      </c>
      <c r="H2984" t="s">
        <v>38</v>
      </c>
      <c r="I2984" t="s">
        <v>39</v>
      </c>
      <c r="J2984" t="s">
        <v>17833</v>
      </c>
      <c r="K2984" t="s">
        <v>17834</v>
      </c>
      <c r="L2984" s="66">
        <v>5</v>
      </c>
      <c r="M2984" s="66">
        <v>0</v>
      </c>
      <c r="N2984" t="s">
        <v>38</v>
      </c>
      <c r="O2984" t="s">
        <v>2180</v>
      </c>
      <c r="P2984" t="s">
        <v>41</v>
      </c>
      <c r="Q2984" t="s">
        <v>10665</v>
      </c>
      <c r="R2984" t="s">
        <v>13899</v>
      </c>
      <c r="S2984" t="s">
        <v>13900</v>
      </c>
      <c r="T2984" t="s">
        <v>38</v>
      </c>
      <c r="U2984" s="57">
        <v>46178</v>
      </c>
      <c r="V2984" s="57">
        <v>46182</v>
      </c>
      <c r="W2984" s="65">
        <f t="shared" si="46"/>
        <v>5</v>
      </c>
    </row>
    <row r="2985" spans="1:23" ht="13.5" x14ac:dyDescent="0.25">
      <c r="A2985" t="s">
        <v>7921</v>
      </c>
      <c r="B2985" s="57">
        <v>46181</v>
      </c>
      <c r="C2985" s="57">
        <v>46182</v>
      </c>
      <c r="D2985" t="s">
        <v>11676</v>
      </c>
      <c r="E2985" t="s">
        <v>17373</v>
      </c>
      <c r="F2985" t="s">
        <v>36</v>
      </c>
      <c r="G2985" t="s">
        <v>7580</v>
      </c>
      <c r="H2985" t="s">
        <v>7923</v>
      </c>
      <c r="I2985" t="s">
        <v>39</v>
      </c>
      <c r="J2985" t="s">
        <v>18361</v>
      </c>
      <c r="K2985" t="s">
        <v>18362</v>
      </c>
      <c r="L2985" s="66">
        <v>2</v>
      </c>
      <c r="M2985" s="66">
        <v>0</v>
      </c>
      <c r="N2985" t="s">
        <v>7923</v>
      </c>
      <c r="O2985" t="s">
        <v>7924</v>
      </c>
      <c r="P2985" t="s">
        <v>7061</v>
      </c>
      <c r="Q2985" t="s">
        <v>224</v>
      </c>
      <c r="R2985"/>
      <c r="S2985"/>
      <c r="T2985"/>
      <c r="U2985" s="57">
        <v>46181</v>
      </c>
      <c r="V2985" s="57">
        <v>46182</v>
      </c>
      <c r="W2985" s="65">
        <f t="shared" si="46"/>
        <v>2</v>
      </c>
    </row>
    <row r="2986" spans="1:23" ht="13.5" x14ac:dyDescent="0.25">
      <c r="A2986" t="s">
        <v>9747</v>
      </c>
      <c r="B2986" s="57">
        <v>46023</v>
      </c>
      <c r="C2986" s="57">
        <v>46183</v>
      </c>
      <c r="D2986" t="s">
        <v>11676</v>
      </c>
      <c r="E2986" t="s">
        <v>9748</v>
      </c>
      <c r="F2986" t="s">
        <v>36</v>
      </c>
      <c r="G2986" t="s">
        <v>37</v>
      </c>
      <c r="H2986" t="s">
        <v>9426</v>
      </c>
      <c r="I2986" t="s">
        <v>39</v>
      </c>
      <c r="J2986" t="s">
        <v>17833</v>
      </c>
      <c r="K2986" t="s">
        <v>17834</v>
      </c>
      <c r="L2986" s="66">
        <v>161</v>
      </c>
      <c r="M2986" s="66">
        <v>0</v>
      </c>
      <c r="N2986" t="s">
        <v>9427</v>
      </c>
      <c r="O2986" t="s">
        <v>9428</v>
      </c>
      <c r="P2986" t="s">
        <v>11678</v>
      </c>
      <c r="Q2986" t="s">
        <v>9814</v>
      </c>
      <c r="R2986" t="s">
        <v>12943</v>
      </c>
      <c r="S2986" t="s">
        <v>12944</v>
      </c>
      <c r="T2986" t="s">
        <v>9427</v>
      </c>
      <c r="U2986" s="57">
        <v>46023</v>
      </c>
      <c r="V2986" s="57">
        <v>46183</v>
      </c>
      <c r="W2986" s="65">
        <f t="shared" si="46"/>
        <v>161</v>
      </c>
    </row>
    <row r="2987" spans="1:23" ht="13.5" x14ac:dyDescent="0.25">
      <c r="A2987" t="s">
        <v>3695</v>
      </c>
      <c r="B2987" s="57">
        <v>46054</v>
      </c>
      <c r="C2987" s="57">
        <v>46183</v>
      </c>
      <c r="D2987" t="s">
        <v>11676</v>
      </c>
      <c r="E2987" t="s">
        <v>3696</v>
      </c>
      <c r="F2987" t="s">
        <v>36</v>
      </c>
      <c r="G2987" t="s">
        <v>37</v>
      </c>
      <c r="H2987" t="s">
        <v>159</v>
      </c>
      <c r="I2987" t="s">
        <v>39</v>
      </c>
      <c r="J2987" t="s">
        <v>17833</v>
      </c>
      <c r="K2987" t="s">
        <v>17834</v>
      </c>
      <c r="L2987" s="66">
        <v>130</v>
      </c>
      <c r="M2987" s="66">
        <v>0</v>
      </c>
      <c r="N2987" t="s">
        <v>160</v>
      </c>
      <c r="O2987" t="s">
        <v>3658</v>
      </c>
      <c r="P2987" t="s">
        <v>41</v>
      </c>
      <c r="Q2987" t="s">
        <v>10900</v>
      </c>
      <c r="R2987" t="s">
        <v>16308</v>
      </c>
      <c r="S2987" t="s">
        <v>16309</v>
      </c>
      <c r="T2987" t="s">
        <v>160</v>
      </c>
      <c r="U2987" s="57">
        <v>46054</v>
      </c>
      <c r="V2987" s="57">
        <v>46183</v>
      </c>
      <c r="W2987" s="65">
        <f t="shared" si="46"/>
        <v>130</v>
      </c>
    </row>
    <row r="2988" spans="1:23" ht="13.5" x14ac:dyDescent="0.25">
      <c r="A2988" t="s">
        <v>4728</v>
      </c>
      <c r="B2988" s="57">
        <v>46150</v>
      </c>
      <c r="C2988" s="57">
        <v>46183</v>
      </c>
      <c r="D2988" t="s">
        <v>11676</v>
      </c>
      <c r="E2988" t="s">
        <v>4804</v>
      </c>
      <c r="F2988" t="s">
        <v>36</v>
      </c>
      <c r="G2988" t="s">
        <v>37</v>
      </c>
      <c r="H2988" t="s">
        <v>241</v>
      </c>
      <c r="I2988" t="s">
        <v>39</v>
      </c>
      <c r="J2988" t="s">
        <v>17833</v>
      </c>
      <c r="K2988" t="s">
        <v>17834</v>
      </c>
      <c r="L2988" s="66">
        <v>34</v>
      </c>
      <c r="M2988" s="66">
        <v>0</v>
      </c>
      <c r="N2988" t="s">
        <v>242</v>
      </c>
      <c r="O2988" t="s">
        <v>4777</v>
      </c>
      <c r="P2988" t="s">
        <v>41</v>
      </c>
      <c r="Q2988" t="s">
        <v>11040</v>
      </c>
      <c r="R2988" t="s">
        <v>16268</v>
      </c>
      <c r="S2988" t="s">
        <v>16269</v>
      </c>
      <c r="T2988" t="s">
        <v>242</v>
      </c>
      <c r="U2988" s="57">
        <v>46150</v>
      </c>
      <c r="V2988" s="57">
        <v>46183</v>
      </c>
      <c r="W2988" s="65">
        <f t="shared" si="46"/>
        <v>34</v>
      </c>
    </row>
    <row r="2989" spans="1:23" ht="13.5" x14ac:dyDescent="0.25">
      <c r="A2989" t="s">
        <v>6927</v>
      </c>
      <c r="B2989" s="57">
        <v>46162</v>
      </c>
      <c r="C2989" s="57">
        <v>46183</v>
      </c>
      <c r="D2989" t="s">
        <v>11676</v>
      </c>
      <c r="E2989" t="s">
        <v>11375</v>
      </c>
      <c r="F2989" t="s">
        <v>36</v>
      </c>
      <c r="G2989" t="s">
        <v>59</v>
      </c>
      <c r="H2989" t="s">
        <v>6925</v>
      </c>
      <c r="I2989" t="s">
        <v>39</v>
      </c>
      <c r="J2989" t="s">
        <v>17833</v>
      </c>
      <c r="K2989" t="s">
        <v>17834</v>
      </c>
      <c r="L2989" s="66">
        <v>22</v>
      </c>
      <c r="M2989" s="66">
        <v>0</v>
      </c>
      <c r="N2989" t="s">
        <v>6926</v>
      </c>
      <c r="O2989" t="s">
        <v>6921</v>
      </c>
      <c r="P2989" t="s">
        <v>11679</v>
      </c>
      <c r="Q2989" t="s">
        <v>6942</v>
      </c>
      <c r="R2989" t="s">
        <v>12827</v>
      </c>
      <c r="S2989" t="s">
        <v>12828</v>
      </c>
      <c r="T2989" t="s">
        <v>6926</v>
      </c>
      <c r="U2989" s="57">
        <v>46162</v>
      </c>
      <c r="V2989" s="57">
        <v>46183</v>
      </c>
      <c r="W2989" s="65">
        <f t="shared" si="46"/>
        <v>22</v>
      </c>
    </row>
    <row r="2990" spans="1:23" ht="13.5" x14ac:dyDescent="0.25">
      <c r="A2990" t="s">
        <v>2717</v>
      </c>
      <c r="B2990" s="57">
        <v>46170</v>
      </c>
      <c r="C2990" s="57">
        <v>46183</v>
      </c>
      <c r="D2990" t="s">
        <v>11676</v>
      </c>
      <c r="E2990" t="s">
        <v>11662</v>
      </c>
      <c r="F2990" t="s">
        <v>36</v>
      </c>
      <c r="G2990" t="s">
        <v>59</v>
      </c>
      <c r="H2990" t="s">
        <v>159</v>
      </c>
      <c r="I2990" t="s">
        <v>39</v>
      </c>
      <c r="J2990" t="s">
        <v>17833</v>
      </c>
      <c r="K2990" t="s">
        <v>17834</v>
      </c>
      <c r="L2990" s="66">
        <v>14</v>
      </c>
      <c r="M2990" s="66">
        <v>0</v>
      </c>
      <c r="N2990" t="s">
        <v>160</v>
      </c>
      <c r="O2990" t="s">
        <v>2640</v>
      </c>
      <c r="P2990" t="s">
        <v>41</v>
      </c>
      <c r="Q2990" t="s">
        <v>2720</v>
      </c>
      <c r="R2990" t="s">
        <v>12881</v>
      </c>
      <c r="S2990" t="s">
        <v>12882</v>
      </c>
      <c r="T2990" t="s">
        <v>160</v>
      </c>
      <c r="U2990" s="57">
        <v>46170</v>
      </c>
      <c r="V2990" s="57">
        <v>46183</v>
      </c>
      <c r="W2990" s="65">
        <f t="shared" si="46"/>
        <v>14</v>
      </c>
    </row>
    <row r="2991" spans="1:23" ht="13.5" x14ac:dyDescent="0.25">
      <c r="A2991" t="s">
        <v>11754</v>
      </c>
      <c r="B2991" s="57">
        <v>46174</v>
      </c>
      <c r="C2991" s="57">
        <v>46183</v>
      </c>
      <c r="D2991" t="s">
        <v>11676</v>
      </c>
      <c r="E2991" t="s">
        <v>11755</v>
      </c>
      <c r="F2991" t="s">
        <v>49</v>
      </c>
      <c r="G2991" t="s">
        <v>50</v>
      </c>
      <c r="H2991" t="s">
        <v>7336</v>
      </c>
      <c r="I2991" t="s">
        <v>39</v>
      </c>
      <c r="J2991" t="s">
        <v>17756</v>
      </c>
      <c r="K2991" t="s">
        <v>17757</v>
      </c>
      <c r="L2991" s="66">
        <v>10</v>
      </c>
      <c r="M2991" s="66">
        <v>0</v>
      </c>
      <c r="N2991" t="s">
        <v>7336</v>
      </c>
      <c r="O2991" t="s">
        <v>7337</v>
      </c>
      <c r="P2991" t="s">
        <v>7061</v>
      </c>
      <c r="Q2991" t="s">
        <v>224</v>
      </c>
      <c r="R2991"/>
      <c r="S2991"/>
      <c r="T2991"/>
      <c r="U2991" s="57">
        <v>46174</v>
      </c>
      <c r="V2991" s="57">
        <v>46183</v>
      </c>
      <c r="W2991" s="65">
        <f t="shared" si="46"/>
        <v>10</v>
      </c>
    </row>
    <row r="2992" spans="1:23" ht="13.5" x14ac:dyDescent="0.25">
      <c r="A2992" t="s">
        <v>11759</v>
      </c>
      <c r="B2992" s="57">
        <v>46174</v>
      </c>
      <c r="C2992" s="57">
        <v>46183</v>
      </c>
      <c r="D2992" t="s">
        <v>11676</v>
      </c>
      <c r="E2992" t="s">
        <v>11760</v>
      </c>
      <c r="F2992" t="s">
        <v>49</v>
      </c>
      <c r="G2992" t="s">
        <v>50</v>
      </c>
      <c r="H2992" t="s">
        <v>8065</v>
      </c>
      <c r="I2992" t="s">
        <v>39</v>
      </c>
      <c r="J2992" t="s">
        <v>17756</v>
      </c>
      <c r="K2992" t="s">
        <v>17757</v>
      </c>
      <c r="L2992" s="66">
        <v>10</v>
      </c>
      <c r="M2992" s="66">
        <v>0</v>
      </c>
      <c r="N2992" t="s">
        <v>8065</v>
      </c>
      <c r="O2992" t="s">
        <v>8066</v>
      </c>
      <c r="P2992" t="s">
        <v>7061</v>
      </c>
      <c r="Q2992" t="s">
        <v>224</v>
      </c>
      <c r="R2992"/>
      <c r="S2992"/>
      <c r="T2992"/>
      <c r="U2992" s="57">
        <v>46174</v>
      </c>
      <c r="V2992" s="57">
        <v>46183</v>
      </c>
      <c r="W2992" s="65">
        <f t="shared" si="46"/>
        <v>10</v>
      </c>
    </row>
    <row r="2993" spans="1:23" ht="13.5" x14ac:dyDescent="0.25">
      <c r="A2993" t="s">
        <v>11806</v>
      </c>
      <c r="B2993" s="57">
        <v>46174</v>
      </c>
      <c r="C2993" s="57">
        <v>46183</v>
      </c>
      <c r="D2993" t="s">
        <v>11676</v>
      </c>
      <c r="E2993" t="s">
        <v>11807</v>
      </c>
      <c r="F2993" t="s">
        <v>49</v>
      </c>
      <c r="G2993" t="s">
        <v>50</v>
      </c>
      <c r="H2993" t="s">
        <v>7389</v>
      </c>
      <c r="I2993" t="s">
        <v>39</v>
      </c>
      <c r="J2993" t="s">
        <v>17756</v>
      </c>
      <c r="K2993" t="s">
        <v>17757</v>
      </c>
      <c r="L2993" s="66">
        <v>10</v>
      </c>
      <c r="M2993" s="66">
        <v>0</v>
      </c>
      <c r="N2993" t="s">
        <v>7389</v>
      </c>
      <c r="O2993" t="s">
        <v>7390</v>
      </c>
      <c r="P2993" t="s">
        <v>7061</v>
      </c>
      <c r="Q2993" t="s">
        <v>224</v>
      </c>
      <c r="R2993"/>
      <c r="S2993"/>
      <c r="T2993"/>
      <c r="U2993" s="57">
        <v>46174</v>
      </c>
      <c r="V2993" s="57">
        <v>46183</v>
      </c>
      <c r="W2993" s="65">
        <f t="shared" si="46"/>
        <v>10</v>
      </c>
    </row>
    <row r="2994" spans="1:23" ht="13.5" x14ac:dyDescent="0.25">
      <c r="A2994" t="s">
        <v>11901</v>
      </c>
      <c r="B2994" s="57">
        <v>46174</v>
      </c>
      <c r="C2994" s="57">
        <v>46183</v>
      </c>
      <c r="D2994" t="s">
        <v>11676</v>
      </c>
      <c r="E2994" t="s">
        <v>11902</v>
      </c>
      <c r="F2994" t="s">
        <v>49</v>
      </c>
      <c r="G2994" t="s">
        <v>50</v>
      </c>
      <c r="H2994" t="s">
        <v>7742</v>
      </c>
      <c r="I2994" t="s">
        <v>39</v>
      </c>
      <c r="J2994" t="s">
        <v>17756</v>
      </c>
      <c r="K2994" t="s">
        <v>17757</v>
      </c>
      <c r="L2994" s="66">
        <v>10</v>
      </c>
      <c r="M2994" s="66">
        <v>0</v>
      </c>
      <c r="N2994" t="s">
        <v>7742</v>
      </c>
      <c r="O2994" t="s">
        <v>7743</v>
      </c>
      <c r="P2994" t="s">
        <v>7061</v>
      </c>
      <c r="Q2994" t="s">
        <v>224</v>
      </c>
      <c r="R2994"/>
      <c r="S2994"/>
      <c r="T2994"/>
      <c r="U2994" s="57">
        <v>46174</v>
      </c>
      <c r="V2994" s="57">
        <v>46183</v>
      </c>
      <c r="W2994" s="65">
        <f t="shared" si="46"/>
        <v>10</v>
      </c>
    </row>
    <row r="2995" spans="1:23" ht="13.5" x14ac:dyDescent="0.25">
      <c r="A2995" t="s">
        <v>9951</v>
      </c>
      <c r="B2995" s="57">
        <v>46178</v>
      </c>
      <c r="C2995" s="57">
        <v>46183</v>
      </c>
      <c r="D2995" t="s">
        <v>11676</v>
      </c>
      <c r="E2995" t="s">
        <v>17157</v>
      </c>
      <c r="F2995" t="s">
        <v>36</v>
      </c>
      <c r="G2995" t="s">
        <v>100</v>
      </c>
      <c r="H2995" t="s">
        <v>831</v>
      </c>
      <c r="I2995" t="s">
        <v>39</v>
      </c>
      <c r="J2995" t="s">
        <v>17835</v>
      </c>
      <c r="K2995" t="s">
        <v>17834</v>
      </c>
      <c r="L2995" s="66">
        <v>6</v>
      </c>
      <c r="M2995" s="66">
        <v>0</v>
      </c>
      <c r="N2995" t="s">
        <v>832</v>
      </c>
      <c r="O2995" t="s">
        <v>7286</v>
      </c>
      <c r="P2995" t="s">
        <v>11677</v>
      </c>
      <c r="Q2995" t="s">
        <v>17158</v>
      </c>
      <c r="R2995" t="s">
        <v>17159</v>
      </c>
      <c r="S2995" t="s">
        <v>17160</v>
      </c>
      <c r="T2995" t="s">
        <v>832</v>
      </c>
      <c r="U2995" s="57">
        <v>46178</v>
      </c>
      <c r="V2995" s="57">
        <v>46183</v>
      </c>
      <c r="W2995" s="65">
        <f t="shared" si="46"/>
        <v>6</v>
      </c>
    </row>
    <row r="2996" spans="1:23" ht="13.5" x14ac:dyDescent="0.25">
      <c r="A2996" t="s">
        <v>13827</v>
      </c>
      <c r="B2996" s="57">
        <v>46181</v>
      </c>
      <c r="C2996" s="57">
        <v>46183</v>
      </c>
      <c r="D2996" t="s">
        <v>11676</v>
      </c>
      <c r="E2996" t="s">
        <v>13828</v>
      </c>
      <c r="F2996" t="s">
        <v>49</v>
      </c>
      <c r="G2996" t="s">
        <v>50</v>
      </c>
      <c r="H2996" t="s">
        <v>10035</v>
      </c>
      <c r="I2996" t="s">
        <v>39</v>
      </c>
      <c r="J2996" t="s">
        <v>17756</v>
      </c>
      <c r="K2996" t="s">
        <v>17757</v>
      </c>
      <c r="L2996" s="66">
        <v>3</v>
      </c>
      <c r="M2996" s="66">
        <v>0</v>
      </c>
      <c r="N2996" t="s">
        <v>10036</v>
      </c>
      <c r="O2996" t="s">
        <v>10037</v>
      </c>
      <c r="P2996" t="s">
        <v>11678</v>
      </c>
      <c r="Q2996" t="s">
        <v>224</v>
      </c>
      <c r="R2996"/>
      <c r="S2996"/>
      <c r="T2996"/>
      <c r="U2996" s="57">
        <v>46181</v>
      </c>
      <c r="V2996" s="57">
        <v>46183</v>
      </c>
      <c r="W2996" s="65">
        <f t="shared" si="46"/>
        <v>3</v>
      </c>
    </row>
    <row r="2997" spans="1:23" ht="13.5" x14ac:dyDescent="0.25">
      <c r="A2997" t="s">
        <v>7578</v>
      </c>
      <c r="B2997" s="57">
        <v>46182</v>
      </c>
      <c r="C2997" s="57">
        <v>46183</v>
      </c>
      <c r="D2997" t="s">
        <v>11676</v>
      </c>
      <c r="E2997" t="s">
        <v>17374</v>
      </c>
      <c r="F2997" t="s">
        <v>36</v>
      </c>
      <c r="G2997" t="s">
        <v>7580</v>
      </c>
      <c r="H2997" t="s">
        <v>7513</v>
      </c>
      <c r="I2997" t="s">
        <v>39</v>
      </c>
      <c r="J2997" t="s">
        <v>18363</v>
      </c>
      <c r="K2997" t="s">
        <v>18362</v>
      </c>
      <c r="L2997" s="66">
        <v>2</v>
      </c>
      <c r="M2997" s="66">
        <v>0</v>
      </c>
      <c r="N2997" t="s">
        <v>7554</v>
      </c>
      <c r="O2997" t="s">
        <v>7555</v>
      </c>
      <c r="P2997" t="s">
        <v>7061</v>
      </c>
      <c r="Q2997" t="s">
        <v>224</v>
      </c>
      <c r="R2997"/>
      <c r="S2997"/>
      <c r="T2997"/>
      <c r="U2997" s="57">
        <v>46182</v>
      </c>
      <c r="V2997" s="57">
        <v>46183</v>
      </c>
      <c r="W2997" s="65">
        <f t="shared" si="46"/>
        <v>2</v>
      </c>
    </row>
    <row r="2998" spans="1:23" ht="13.5" x14ac:dyDescent="0.25">
      <c r="A2998" t="s">
        <v>17438</v>
      </c>
      <c r="B2998" s="57">
        <v>46183</v>
      </c>
      <c r="C2998" s="57">
        <v>46183</v>
      </c>
      <c r="D2998" t="s">
        <v>11676</v>
      </c>
      <c r="E2998" t="s">
        <v>17439</v>
      </c>
      <c r="F2998" t="s">
        <v>49</v>
      </c>
      <c r="G2998" t="s">
        <v>50</v>
      </c>
      <c r="H2998" t="s">
        <v>10035</v>
      </c>
      <c r="I2998" t="s">
        <v>39</v>
      </c>
      <c r="J2998" t="s">
        <v>17756</v>
      </c>
      <c r="K2998" t="s">
        <v>17757</v>
      </c>
      <c r="L2998" s="66">
        <v>1</v>
      </c>
      <c r="M2998" s="66">
        <v>0</v>
      </c>
      <c r="N2998" t="s">
        <v>10036</v>
      </c>
      <c r="O2998" t="s">
        <v>10121</v>
      </c>
      <c r="P2998" t="s">
        <v>10121</v>
      </c>
      <c r="Q2998" t="s">
        <v>224</v>
      </c>
      <c r="R2998"/>
      <c r="S2998"/>
      <c r="T2998"/>
      <c r="U2998" s="57">
        <v>46183</v>
      </c>
      <c r="V2998" s="57">
        <v>46183</v>
      </c>
      <c r="W2998" s="65">
        <f t="shared" si="46"/>
        <v>1</v>
      </c>
    </row>
    <row r="2999" spans="1:23" ht="13.5" x14ac:dyDescent="0.25">
      <c r="A2999" t="s">
        <v>8890</v>
      </c>
      <c r="B2999" s="57">
        <v>46183</v>
      </c>
      <c r="C2999" s="57">
        <v>46183</v>
      </c>
      <c r="D2999" t="s">
        <v>11676</v>
      </c>
      <c r="E2999" t="s">
        <v>17260</v>
      </c>
      <c r="F2999" t="s">
        <v>36</v>
      </c>
      <c r="G2999" t="s">
        <v>37</v>
      </c>
      <c r="H2999" t="s">
        <v>8869</v>
      </c>
      <c r="I2999" t="s">
        <v>39</v>
      </c>
      <c r="J2999" t="s">
        <v>17833</v>
      </c>
      <c r="K2999" t="s">
        <v>17834</v>
      </c>
      <c r="L2999" s="66">
        <v>1</v>
      </c>
      <c r="M2999" s="66">
        <v>0</v>
      </c>
      <c r="N2999" t="s">
        <v>8869</v>
      </c>
      <c r="O2999" t="s">
        <v>8821</v>
      </c>
      <c r="P2999" t="s">
        <v>11678</v>
      </c>
      <c r="Q2999" t="s">
        <v>17261</v>
      </c>
      <c r="R2999" t="s">
        <v>17262</v>
      </c>
      <c r="S2999" t="s">
        <v>17263</v>
      </c>
      <c r="T2999" t="s">
        <v>8869</v>
      </c>
      <c r="U2999" s="57">
        <v>46183</v>
      </c>
      <c r="V2999" s="57">
        <v>46183</v>
      </c>
      <c r="W2999" s="65">
        <f t="shared" si="46"/>
        <v>1</v>
      </c>
    </row>
    <row r="3000" spans="1:23" ht="13.5" x14ac:dyDescent="0.25">
      <c r="A3000" t="s">
        <v>7495</v>
      </c>
      <c r="B3000" s="57">
        <v>46023</v>
      </c>
      <c r="C3000" s="57">
        <v>46184</v>
      </c>
      <c r="D3000" t="s">
        <v>11676</v>
      </c>
      <c r="E3000" t="s">
        <v>7496</v>
      </c>
      <c r="F3000" t="s">
        <v>49</v>
      </c>
      <c r="G3000" t="s">
        <v>50</v>
      </c>
      <c r="H3000" t="s">
        <v>7497</v>
      </c>
      <c r="I3000" t="s">
        <v>39</v>
      </c>
      <c r="J3000" t="s">
        <v>17756</v>
      </c>
      <c r="K3000" t="s">
        <v>17757</v>
      </c>
      <c r="L3000" s="66">
        <v>162</v>
      </c>
      <c r="M3000" s="66">
        <v>0</v>
      </c>
      <c r="N3000" t="s">
        <v>7498</v>
      </c>
      <c r="O3000" t="s">
        <v>7499</v>
      </c>
      <c r="P3000" t="s">
        <v>7061</v>
      </c>
      <c r="Q3000" t="s">
        <v>224</v>
      </c>
      <c r="R3000"/>
      <c r="S3000"/>
      <c r="T3000"/>
      <c r="U3000" s="57">
        <v>46023</v>
      </c>
      <c r="V3000" s="57">
        <v>46184</v>
      </c>
      <c r="W3000" s="65">
        <f t="shared" si="46"/>
        <v>162</v>
      </c>
    </row>
    <row r="3001" spans="1:23" ht="13.5" x14ac:dyDescent="0.25">
      <c r="A3001" t="s">
        <v>5768</v>
      </c>
      <c r="B3001" s="57">
        <v>46023</v>
      </c>
      <c r="C3001" s="57">
        <v>46184</v>
      </c>
      <c r="D3001" t="s">
        <v>11676</v>
      </c>
      <c r="E3001" t="s">
        <v>5769</v>
      </c>
      <c r="F3001" t="s">
        <v>36</v>
      </c>
      <c r="G3001" t="s">
        <v>37</v>
      </c>
      <c r="H3001" t="s">
        <v>38</v>
      </c>
      <c r="I3001" t="s">
        <v>39</v>
      </c>
      <c r="J3001" t="s">
        <v>17833</v>
      </c>
      <c r="K3001" t="s">
        <v>17834</v>
      </c>
      <c r="L3001" s="66">
        <v>162</v>
      </c>
      <c r="M3001" s="66">
        <v>0</v>
      </c>
      <c r="N3001" t="s">
        <v>38</v>
      </c>
      <c r="O3001" t="s">
        <v>5767</v>
      </c>
      <c r="P3001" t="s">
        <v>41</v>
      </c>
      <c r="Q3001" t="s">
        <v>5781</v>
      </c>
      <c r="R3001" t="s">
        <v>12605</v>
      </c>
      <c r="S3001" t="s">
        <v>12606</v>
      </c>
      <c r="T3001" t="s">
        <v>38</v>
      </c>
      <c r="U3001" s="57">
        <v>46023</v>
      </c>
      <c r="V3001" s="57">
        <v>46184</v>
      </c>
      <c r="W3001" s="65">
        <f t="shared" si="46"/>
        <v>162</v>
      </c>
    </row>
    <row r="3002" spans="1:23" ht="13.5" x14ac:dyDescent="0.25">
      <c r="A3002" t="s">
        <v>9518</v>
      </c>
      <c r="B3002" s="57">
        <v>46023</v>
      </c>
      <c r="C3002" s="57">
        <v>46184</v>
      </c>
      <c r="D3002" t="s">
        <v>11676</v>
      </c>
      <c r="E3002" t="s">
        <v>9519</v>
      </c>
      <c r="F3002" t="s">
        <v>49</v>
      </c>
      <c r="G3002" t="s">
        <v>50</v>
      </c>
      <c r="H3002" t="s">
        <v>9426</v>
      </c>
      <c r="I3002" t="s">
        <v>39</v>
      </c>
      <c r="J3002" t="s">
        <v>17756</v>
      </c>
      <c r="K3002" t="s">
        <v>17757</v>
      </c>
      <c r="L3002" s="66">
        <v>162</v>
      </c>
      <c r="M3002" s="66">
        <v>0</v>
      </c>
      <c r="N3002" t="s">
        <v>9427</v>
      </c>
      <c r="O3002" t="s">
        <v>9428</v>
      </c>
      <c r="P3002" t="s">
        <v>11678</v>
      </c>
      <c r="Q3002" t="s">
        <v>224</v>
      </c>
      <c r="R3002"/>
      <c r="S3002"/>
      <c r="T3002"/>
      <c r="U3002" s="57">
        <v>46023</v>
      </c>
      <c r="V3002" s="57">
        <v>46184</v>
      </c>
      <c r="W3002" s="65">
        <f t="shared" si="46"/>
        <v>162</v>
      </c>
    </row>
    <row r="3003" spans="1:23" ht="13.5" x14ac:dyDescent="0.25">
      <c r="A3003" t="s">
        <v>3343</v>
      </c>
      <c r="B3003" s="57">
        <v>46023</v>
      </c>
      <c r="C3003" s="57">
        <v>46184</v>
      </c>
      <c r="D3003" t="s">
        <v>11676</v>
      </c>
      <c r="E3003" t="s">
        <v>3344</v>
      </c>
      <c r="F3003" t="s">
        <v>36</v>
      </c>
      <c r="G3003" t="s">
        <v>37</v>
      </c>
      <c r="H3003" t="s">
        <v>38</v>
      </c>
      <c r="I3003" t="s">
        <v>39</v>
      </c>
      <c r="J3003" t="s">
        <v>17833</v>
      </c>
      <c r="K3003" t="s">
        <v>17834</v>
      </c>
      <c r="L3003" s="66">
        <v>162</v>
      </c>
      <c r="M3003" s="66">
        <v>0</v>
      </c>
      <c r="N3003" t="s">
        <v>38</v>
      </c>
      <c r="O3003" t="s">
        <v>3340</v>
      </c>
      <c r="P3003" t="s">
        <v>41</v>
      </c>
      <c r="Q3003" t="s">
        <v>10811</v>
      </c>
      <c r="R3003" t="s">
        <v>15240</v>
      </c>
      <c r="S3003" t="s">
        <v>15241</v>
      </c>
      <c r="T3003" t="s">
        <v>38</v>
      </c>
      <c r="U3003" s="57">
        <v>46023</v>
      </c>
      <c r="V3003" s="57">
        <v>46184</v>
      </c>
      <c r="W3003" s="65">
        <f t="shared" si="46"/>
        <v>162</v>
      </c>
    </row>
    <row r="3004" spans="1:23" ht="13.5" x14ac:dyDescent="0.25">
      <c r="A3004" t="s">
        <v>4374</v>
      </c>
      <c r="B3004" s="57">
        <v>46023</v>
      </c>
      <c r="C3004" s="57">
        <v>46184</v>
      </c>
      <c r="D3004" t="s">
        <v>11676</v>
      </c>
      <c r="E3004" t="s">
        <v>4375</v>
      </c>
      <c r="F3004" t="s">
        <v>36</v>
      </c>
      <c r="G3004" t="s">
        <v>37</v>
      </c>
      <c r="H3004" t="s">
        <v>159</v>
      </c>
      <c r="I3004" t="s">
        <v>39</v>
      </c>
      <c r="J3004" t="s">
        <v>17833</v>
      </c>
      <c r="K3004" t="s">
        <v>17834</v>
      </c>
      <c r="L3004" s="66">
        <v>162</v>
      </c>
      <c r="M3004" s="66">
        <v>0</v>
      </c>
      <c r="N3004" t="s">
        <v>160</v>
      </c>
      <c r="O3004" t="s">
        <v>3979</v>
      </c>
      <c r="P3004" t="s">
        <v>41</v>
      </c>
      <c r="Q3004" t="s">
        <v>4542</v>
      </c>
      <c r="R3004" t="s">
        <v>13293</v>
      </c>
      <c r="S3004" t="s">
        <v>13294</v>
      </c>
      <c r="T3004" t="s">
        <v>160</v>
      </c>
      <c r="U3004" s="57">
        <v>46023</v>
      </c>
      <c r="V3004" s="57">
        <v>46184</v>
      </c>
      <c r="W3004" s="65">
        <f t="shared" si="46"/>
        <v>162</v>
      </c>
    </row>
    <row r="3005" spans="1:23" ht="13.5" x14ac:dyDescent="0.25">
      <c r="A3005" t="s">
        <v>9303</v>
      </c>
      <c r="B3005" s="57">
        <v>46023</v>
      </c>
      <c r="C3005" s="57">
        <v>46184</v>
      </c>
      <c r="D3005" t="s">
        <v>11676</v>
      </c>
      <c r="E3005" t="s">
        <v>9304</v>
      </c>
      <c r="F3005" t="s">
        <v>36</v>
      </c>
      <c r="G3005" t="s">
        <v>37</v>
      </c>
      <c r="H3005" t="s">
        <v>9188</v>
      </c>
      <c r="I3005" t="s">
        <v>39</v>
      </c>
      <c r="J3005" t="s">
        <v>17833</v>
      </c>
      <c r="K3005" t="s">
        <v>17834</v>
      </c>
      <c r="L3005" s="66">
        <v>162</v>
      </c>
      <c r="M3005" s="66">
        <v>0</v>
      </c>
      <c r="N3005" t="s">
        <v>9189</v>
      </c>
      <c r="O3005" t="s">
        <v>9190</v>
      </c>
      <c r="P3005" t="s">
        <v>11678</v>
      </c>
      <c r="Q3005" t="s">
        <v>9340</v>
      </c>
      <c r="R3005" t="s">
        <v>13131</v>
      </c>
      <c r="S3005" t="s">
        <v>13132</v>
      </c>
      <c r="T3005" t="s">
        <v>9189</v>
      </c>
      <c r="U3005" s="57">
        <v>46023</v>
      </c>
      <c r="V3005" s="57">
        <v>46184</v>
      </c>
      <c r="W3005" s="65">
        <f t="shared" si="46"/>
        <v>162</v>
      </c>
    </row>
    <row r="3006" spans="1:23" ht="13.5" x14ac:dyDescent="0.25">
      <c r="A3006" t="s">
        <v>2666</v>
      </c>
      <c r="B3006" s="57">
        <v>46150</v>
      </c>
      <c r="C3006" s="57">
        <v>46184</v>
      </c>
      <c r="D3006" t="s">
        <v>11676</v>
      </c>
      <c r="E3006" t="s">
        <v>2667</v>
      </c>
      <c r="F3006" t="s">
        <v>36</v>
      </c>
      <c r="G3006" t="s">
        <v>37</v>
      </c>
      <c r="H3006" t="s">
        <v>38</v>
      </c>
      <c r="I3006" t="s">
        <v>39</v>
      </c>
      <c r="J3006" t="s">
        <v>17833</v>
      </c>
      <c r="K3006" t="s">
        <v>17834</v>
      </c>
      <c r="L3006" s="66">
        <v>35</v>
      </c>
      <c r="M3006" s="66">
        <v>0</v>
      </c>
      <c r="N3006" t="s">
        <v>38</v>
      </c>
      <c r="O3006" t="s">
        <v>2640</v>
      </c>
      <c r="P3006" t="s">
        <v>41</v>
      </c>
      <c r="Q3006" t="s">
        <v>10719</v>
      </c>
      <c r="R3006" t="s">
        <v>14067</v>
      </c>
      <c r="S3006" t="s">
        <v>14068</v>
      </c>
      <c r="T3006" t="s">
        <v>38</v>
      </c>
      <c r="U3006" s="57">
        <v>46150</v>
      </c>
      <c r="V3006" s="57">
        <v>46184</v>
      </c>
      <c r="W3006" s="65">
        <f t="shared" si="46"/>
        <v>35</v>
      </c>
    </row>
    <row r="3007" spans="1:23" ht="13.5" x14ac:dyDescent="0.25">
      <c r="A3007" t="s">
        <v>6281</v>
      </c>
      <c r="B3007" s="57">
        <v>46154</v>
      </c>
      <c r="C3007" s="57">
        <v>46184</v>
      </c>
      <c r="D3007" t="s">
        <v>11676</v>
      </c>
      <c r="E3007" t="s">
        <v>6287</v>
      </c>
      <c r="F3007" t="s">
        <v>36</v>
      </c>
      <c r="G3007" t="s">
        <v>172</v>
      </c>
      <c r="H3007" t="s">
        <v>159</v>
      </c>
      <c r="I3007" t="s">
        <v>39</v>
      </c>
      <c r="J3007" t="s">
        <v>18377</v>
      </c>
      <c r="K3007" t="s">
        <v>18378</v>
      </c>
      <c r="L3007" s="66">
        <v>31</v>
      </c>
      <c r="M3007" s="66">
        <v>0</v>
      </c>
      <c r="N3007" t="s">
        <v>160</v>
      </c>
      <c r="O3007" t="s">
        <v>5844</v>
      </c>
      <c r="P3007" t="s">
        <v>41</v>
      </c>
      <c r="Q3007" t="s">
        <v>11213</v>
      </c>
      <c r="R3007" t="s">
        <v>17378</v>
      </c>
      <c r="S3007" t="s">
        <v>17379</v>
      </c>
      <c r="T3007" t="s">
        <v>160</v>
      </c>
      <c r="U3007" s="57">
        <v>46154</v>
      </c>
      <c r="V3007" s="57">
        <v>46184</v>
      </c>
      <c r="W3007" s="65">
        <f t="shared" si="46"/>
        <v>31</v>
      </c>
    </row>
    <row r="3008" spans="1:23" ht="13.5" x14ac:dyDescent="0.25">
      <c r="A3008" t="s">
        <v>5729</v>
      </c>
      <c r="B3008" s="57">
        <v>46154</v>
      </c>
      <c r="C3008" s="57">
        <v>46184</v>
      </c>
      <c r="D3008" t="s">
        <v>11676</v>
      </c>
      <c r="E3008" t="s">
        <v>5735</v>
      </c>
      <c r="F3008" t="s">
        <v>36</v>
      </c>
      <c r="G3008" t="s">
        <v>172</v>
      </c>
      <c r="H3008" t="s">
        <v>159</v>
      </c>
      <c r="I3008" t="s">
        <v>39</v>
      </c>
      <c r="J3008" t="s">
        <v>18377</v>
      </c>
      <c r="K3008" t="s">
        <v>18378</v>
      </c>
      <c r="L3008" s="66">
        <v>31</v>
      </c>
      <c r="M3008" s="66">
        <v>0</v>
      </c>
      <c r="N3008" t="s">
        <v>160</v>
      </c>
      <c r="O3008" t="s">
        <v>5699</v>
      </c>
      <c r="P3008" t="s">
        <v>41</v>
      </c>
      <c r="Q3008" t="s">
        <v>11171</v>
      </c>
      <c r="R3008" t="s">
        <v>17380</v>
      </c>
      <c r="S3008" t="s">
        <v>17381</v>
      </c>
      <c r="T3008" t="s">
        <v>160</v>
      </c>
      <c r="U3008" s="57">
        <v>46154</v>
      </c>
      <c r="V3008" s="57">
        <v>46184</v>
      </c>
      <c r="W3008" s="65">
        <f t="shared" si="46"/>
        <v>31</v>
      </c>
    </row>
    <row r="3009" spans="1:23" ht="13.5" x14ac:dyDescent="0.25">
      <c r="A3009" t="s">
        <v>1133</v>
      </c>
      <c r="B3009" s="57">
        <v>46167</v>
      </c>
      <c r="C3009" s="57">
        <v>46184</v>
      </c>
      <c r="D3009" t="s">
        <v>11676</v>
      </c>
      <c r="E3009" t="s">
        <v>10468</v>
      </c>
      <c r="F3009" t="s">
        <v>36</v>
      </c>
      <c r="G3009" t="s">
        <v>37</v>
      </c>
      <c r="H3009" t="s">
        <v>1109</v>
      </c>
      <c r="I3009" t="s">
        <v>39</v>
      </c>
      <c r="J3009" t="s">
        <v>17833</v>
      </c>
      <c r="K3009" t="s">
        <v>17834</v>
      </c>
      <c r="L3009" s="66">
        <v>18</v>
      </c>
      <c r="M3009" s="66">
        <v>0</v>
      </c>
      <c r="N3009" t="s">
        <v>1110</v>
      </c>
      <c r="O3009" t="s">
        <v>965</v>
      </c>
      <c r="P3009" t="s">
        <v>41</v>
      </c>
      <c r="Q3009" t="s">
        <v>1122</v>
      </c>
      <c r="R3009" t="s">
        <v>12673</v>
      </c>
      <c r="S3009" t="s">
        <v>12674</v>
      </c>
      <c r="T3009" t="s">
        <v>1110</v>
      </c>
      <c r="U3009" s="57">
        <v>46167</v>
      </c>
      <c r="V3009" s="57">
        <v>46184</v>
      </c>
      <c r="W3009" s="65">
        <f t="shared" si="46"/>
        <v>18</v>
      </c>
    </row>
    <row r="3010" spans="1:23" ht="13.5" x14ac:dyDescent="0.25">
      <c r="A3010" t="s">
        <v>735</v>
      </c>
      <c r="B3010" s="57">
        <v>46170</v>
      </c>
      <c r="C3010" s="57">
        <v>46184</v>
      </c>
      <c r="D3010" t="s">
        <v>11676</v>
      </c>
      <c r="E3010" t="s">
        <v>11691</v>
      </c>
      <c r="F3010" t="s">
        <v>36</v>
      </c>
      <c r="G3010" t="s">
        <v>37</v>
      </c>
      <c r="H3010" t="s">
        <v>38</v>
      </c>
      <c r="I3010" t="s">
        <v>39</v>
      </c>
      <c r="J3010" t="s">
        <v>17833</v>
      </c>
      <c r="K3010" t="s">
        <v>17834</v>
      </c>
      <c r="L3010" s="66">
        <v>15</v>
      </c>
      <c r="M3010" s="66">
        <v>0</v>
      </c>
      <c r="N3010" t="s">
        <v>38</v>
      </c>
      <c r="O3010" t="s">
        <v>836</v>
      </c>
      <c r="P3010" t="s">
        <v>41</v>
      </c>
      <c r="Q3010" t="s">
        <v>10422</v>
      </c>
      <c r="R3010" t="s">
        <v>14706</v>
      </c>
      <c r="S3010" t="s">
        <v>14707</v>
      </c>
      <c r="T3010" t="s">
        <v>38</v>
      </c>
      <c r="U3010" s="57">
        <v>46170</v>
      </c>
      <c r="V3010" s="57">
        <v>46184</v>
      </c>
      <c r="W3010" s="65">
        <f t="shared" si="46"/>
        <v>15</v>
      </c>
    </row>
    <row r="3011" spans="1:23" ht="13.5" x14ac:dyDescent="0.25">
      <c r="A3011" t="s">
        <v>5873</v>
      </c>
      <c r="B3011" s="57">
        <v>46178</v>
      </c>
      <c r="C3011" s="57">
        <v>46184</v>
      </c>
      <c r="D3011" t="s">
        <v>11676</v>
      </c>
      <c r="E3011" t="s">
        <v>17161</v>
      </c>
      <c r="F3011" t="s">
        <v>36</v>
      </c>
      <c r="G3011" t="s">
        <v>37</v>
      </c>
      <c r="H3011" t="s">
        <v>38</v>
      </c>
      <c r="I3011" t="s">
        <v>39</v>
      </c>
      <c r="J3011" t="s">
        <v>17833</v>
      </c>
      <c r="K3011" t="s">
        <v>17834</v>
      </c>
      <c r="L3011" s="66">
        <v>7</v>
      </c>
      <c r="M3011" s="66">
        <v>0</v>
      </c>
      <c r="N3011" t="s">
        <v>38</v>
      </c>
      <c r="O3011" t="s">
        <v>3622</v>
      </c>
      <c r="P3011" t="s">
        <v>41</v>
      </c>
      <c r="Q3011" t="s">
        <v>3627</v>
      </c>
      <c r="R3011" t="s">
        <v>12613</v>
      </c>
      <c r="S3011" t="s">
        <v>12614</v>
      </c>
      <c r="T3011" t="s">
        <v>38</v>
      </c>
      <c r="U3011" s="57">
        <v>46178</v>
      </c>
      <c r="V3011" s="57">
        <v>46184</v>
      </c>
      <c r="W3011" s="65">
        <f t="shared" ref="W3011:W3074" si="47">(V3011-U3011)+1</f>
        <v>7</v>
      </c>
    </row>
    <row r="3012" spans="1:23" ht="13.5" x14ac:dyDescent="0.25">
      <c r="A3012" t="s">
        <v>11309</v>
      </c>
      <c r="B3012" s="57">
        <v>46183</v>
      </c>
      <c r="C3012" s="57">
        <v>46184</v>
      </c>
      <c r="D3012" t="s">
        <v>11676</v>
      </c>
      <c r="E3012" t="s">
        <v>17264</v>
      </c>
      <c r="F3012" t="s">
        <v>36</v>
      </c>
      <c r="G3012" t="s">
        <v>37</v>
      </c>
      <c r="H3012" t="s">
        <v>8819</v>
      </c>
      <c r="I3012" t="s">
        <v>39</v>
      </c>
      <c r="J3012" t="s">
        <v>17833</v>
      </c>
      <c r="K3012" t="s">
        <v>17834</v>
      </c>
      <c r="L3012" s="66">
        <v>2</v>
      </c>
      <c r="M3012" s="66">
        <v>0</v>
      </c>
      <c r="N3012" t="s">
        <v>8820</v>
      </c>
      <c r="O3012" t="s">
        <v>8821</v>
      </c>
      <c r="P3012" t="s">
        <v>11678</v>
      </c>
      <c r="Q3012" t="s">
        <v>17265</v>
      </c>
      <c r="R3012" t="s">
        <v>17266</v>
      </c>
      <c r="S3012" t="s">
        <v>17267</v>
      </c>
      <c r="T3012" t="s">
        <v>8820</v>
      </c>
      <c r="U3012" s="57">
        <v>46183</v>
      </c>
      <c r="V3012" s="57">
        <v>46184</v>
      </c>
      <c r="W3012" s="65">
        <f t="shared" si="47"/>
        <v>2</v>
      </c>
    </row>
    <row r="3013" spans="1:23" ht="13.5" x14ac:dyDescent="0.25">
      <c r="A3013" t="s">
        <v>7614</v>
      </c>
      <c r="B3013" s="57">
        <v>46183</v>
      </c>
      <c r="C3013" s="57">
        <v>46184</v>
      </c>
      <c r="D3013" t="s">
        <v>11676</v>
      </c>
      <c r="E3013" t="s">
        <v>17375</v>
      </c>
      <c r="F3013" t="s">
        <v>36</v>
      </c>
      <c r="G3013" t="s">
        <v>7580</v>
      </c>
      <c r="H3013" t="s">
        <v>7513</v>
      </c>
      <c r="I3013" t="s">
        <v>39</v>
      </c>
      <c r="J3013" t="s">
        <v>18361</v>
      </c>
      <c r="K3013" t="s">
        <v>18362</v>
      </c>
      <c r="L3013" s="66">
        <v>2</v>
      </c>
      <c r="M3013" s="66">
        <v>0</v>
      </c>
      <c r="N3013" t="s">
        <v>7554</v>
      </c>
      <c r="O3013" t="s">
        <v>7555</v>
      </c>
      <c r="P3013" t="s">
        <v>7061</v>
      </c>
      <c r="Q3013" t="s">
        <v>224</v>
      </c>
      <c r="R3013"/>
      <c r="S3013"/>
      <c r="T3013"/>
      <c r="U3013" s="57">
        <v>46183</v>
      </c>
      <c r="V3013" s="57">
        <v>46184</v>
      </c>
      <c r="W3013" s="65">
        <f t="shared" si="47"/>
        <v>2</v>
      </c>
    </row>
    <row r="3014" spans="1:23" ht="13.5" x14ac:dyDescent="0.25">
      <c r="A3014" t="s">
        <v>13587</v>
      </c>
      <c r="B3014" s="57">
        <v>46184</v>
      </c>
      <c r="C3014" s="57">
        <v>46184</v>
      </c>
      <c r="D3014" t="s">
        <v>11676</v>
      </c>
      <c r="E3014" t="s">
        <v>17295</v>
      </c>
      <c r="F3014" t="s">
        <v>36</v>
      </c>
      <c r="G3014" t="s">
        <v>100</v>
      </c>
      <c r="H3014" t="s">
        <v>159</v>
      </c>
      <c r="I3014" t="s">
        <v>39</v>
      </c>
      <c r="J3014" t="s">
        <v>17833</v>
      </c>
      <c r="K3014" t="s">
        <v>17834</v>
      </c>
      <c r="L3014" s="66">
        <v>1</v>
      </c>
      <c r="M3014" s="66">
        <v>0</v>
      </c>
      <c r="N3014" t="s">
        <v>160</v>
      </c>
      <c r="O3014" t="s">
        <v>5844</v>
      </c>
      <c r="P3014" t="s">
        <v>41</v>
      </c>
      <c r="Q3014" t="s">
        <v>10642</v>
      </c>
      <c r="R3014" t="s">
        <v>14473</v>
      </c>
      <c r="S3014" t="s">
        <v>14474</v>
      </c>
      <c r="T3014" t="s">
        <v>160</v>
      </c>
      <c r="U3014" s="57">
        <v>46184</v>
      </c>
      <c r="V3014" s="57">
        <v>46184</v>
      </c>
      <c r="W3014" s="65">
        <f t="shared" si="47"/>
        <v>1</v>
      </c>
    </row>
    <row r="3015" spans="1:23" ht="13.5" x14ac:dyDescent="0.25">
      <c r="A3015" t="s">
        <v>1691</v>
      </c>
      <c r="B3015" s="57">
        <v>46148</v>
      </c>
      <c r="C3015" s="57">
        <v>46185</v>
      </c>
      <c r="D3015" t="s">
        <v>11676</v>
      </c>
      <c r="E3015" t="s">
        <v>2741</v>
      </c>
      <c r="F3015" t="s">
        <v>36</v>
      </c>
      <c r="G3015" t="s">
        <v>37</v>
      </c>
      <c r="H3015" t="s">
        <v>38</v>
      </c>
      <c r="I3015" t="s">
        <v>39</v>
      </c>
      <c r="J3015" t="s">
        <v>17833</v>
      </c>
      <c r="K3015" t="s">
        <v>17834</v>
      </c>
      <c r="L3015" s="66">
        <v>38</v>
      </c>
      <c r="M3015" s="66">
        <v>0</v>
      </c>
      <c r="N3015" t="s">
        <v>38</v>
      </c>
      <c r="O3015" t="s">
        <v>2733</v>
      </c>
      <c r="P3015" t="s">
        <v>41</v>
      </c>
      <c r="Q3015" t="s">
        <v>2756</v>
      </c>
      <c r="R3015" t="s">
        <v>12699</v>
      </c>
      <c r="S3015" t="s">
        <v>12700</v>
      </c>
      <c r="T3015" t="s">
        <v>38</v>
      </c>
      <c r="U3015" s="57">
        <v>46148</v>
      </c>
      <c r="V3015" s="57">
        <v>46185</v>
      </c>
      <c r="W3015" s="65">
        <f t="shared" si="47"/>
        <v>38</v>
      </c>
    </row>
    <row r="3016" spans="1:23" ht="13.5" x14ac:dyDescent="0.25">
      <c r="A3016" t="s">
        <v>1987</v>
      </c>
      <c r="B3016" s="57">
        <v>46184</v>
      </c>
      <c r="C3016" s="57">
        <v>46185</v>
      </c>
      <c r="D3016" t="s">
        <v>11676</v>
      </c>
      <c r="E3016" t="s">
        <v>17301</v>
      </c>
      <c r="F3016" t="s">
        <v>36</v>
      </c>
      <c r="G3016" t="s">
        <v>37</v>
      </c>
      <c r="H3016" t="s">
        <v>38</v>
      </c>
      <c r="I3016" t="s">
        <v>39</v>
      </c>
      <c r="J3016" t="s">
        <v>17833</v>
      </c>
      <c r="K3016" t="s">
        <v>17834</v>
      </c>
      <c r="L3016" s="66">
        <v>2</v>
      </c>
      <c r="M3016" s="66">
        <v>0</v>
      </c>
      <c r="N3016" t="s">
        <v>38</v>
      </c>
      <c r="O3016" t="s">
        <v>3455</v>
      </c>
      <c r="P3016" t="s">
        <v>41</v>
      </c>
      <c r="Q3016" t="s">
        <v>3470</v>
      </c>
      <c r="R3016" t="s">
        <v>12857</v>
      </c>
      <c r="S3016" t="s">
        <v>12858</v>
      </c>
      <c r="T3016" t="s">
        <v>38</v>
      </c>
      <c r="U3016" s="57">
        <v>46184</v>
      </c>
      <c r="V3016" s="57">
        <v>46185</v>
      </c>
      <c r="W3016" s="65">
        <f t="shared" si="47"/>
        <v>2</v>
      </c>
    </row>
    <row r="3017" spans="1:23" ht="13.5" x14ac:dyDescent="0.25">
      <c r="A3017" t="s">
        <v>6910</v>
      </c>
      <c r="B3017" s="57">
        <v>46156</v>
      </c>
      <c r="C3017" s="57">
        <v>46186</v>
      </c>
      <c r="D3017" t="s">
        <v>11676</v>
      </c>
      <c r="E3017" t="s">
        <v>6911</v>
      </c>
      <c r="F3017" t="s">
        <v>49</v>
      </c>
      <c r="G3017" t="s">
        <v>50</v>
      </c>
      <c r="H3017" t="s">
        <v>6900</v>
      </c>
      <c r="I3017" t="s">
        <v>39</v>
      </c>
      <c r="J3017" t="s">
        <v>17756</v>
      </c>
      <c r="K3017" t="s">
        <v>17757</v>
      </c>
      <c r="L3017" s="66">
        <v>31</v>
      </c>
      <c r="M3017" s="66">
        <v>0</v>
      </c>
      <c r="N3017" t="s">
        <v>6901</v>
      </c>
      <c r="O3017" t="s">
        <v>6902</v>
      </c>
      <c r="P3017" t="s">
        <v>11679</v>
      </c>
      <c r="Q3017" t="s">
        <v>224</v>
      </c>
      <c r="R3017"/>
      <c r="S3017"/>
      <c r="T3017"/>
      <c r="U3017" s="57">
        <v>46156</v>
      </c>
      <c r="V3017" s="57">
        <v>46186</v>
      </c>
      <c r="W3017" s="65">
        <f t="shared" si="47"/>
        <v>31</v>
      </c>
    </row>
    <row r="3018" spans="1:23" ht="13.5" x14ac:dyDescent="0.25">
      <c r="A3018" t="s">
        <v>7578</v>
      </c>
      <c r="B3018" s="57">
        <v>46185</v>
      </c>
      <c r="C3018" s="57">
        <v>46186</v>
      </c>
      <c r="D3018" t="s">
        <v>11676</v>
      </c>
      <c r="E3018" t="s">
        <v>17567</v>
      </c>
      <c r="F3018" t="s">
        <v>36</v>
      </c>
      <c r="G3018" t="s">
        <v>7580</v>
      </c>
      <c r="H3018" t="s">
        <v>7513</v>
      </c>
      <c r="I3018" t="s">
        <v>39</v>
      </c>
      <c r="J3018" t="s">
        <v>18361</v>
      </c>
      <c r="K3018" t="s">
        <v>18362</v>
      </c>
      <c r="L3018" s="66">
        <v>2</v>
      </c>
      <c r="M3018" s="66">
        <v>0</v>
      </c>
      <c r="N3018" t="s">
        <v>7554</v>
      </c>
      <c r="O3018" t="s">
        <v>7555</v>
      </c>
      <c r="P3018" t="s">
        <v>7061</v>
      </c>
      <c r="Q3018" t="s">
        <v>224</v>
      </c>
      <c r="R3018"/>
      <c r="S3018"/>
      <c r="T3018"/>
      <c r="U3018" s="57">
        <v>46185</v>
      </c>
      <c r="V3018" s="57">
        <v>46186</v>
      </c>
      <c r="W3018" s="65">
        <f t="shared" si="47"/>
        <v>2</v>
      </c>
    </row>
    <row r="3019" spans="1:23" ht="13.5" x14ac:dyDescent="0.25">
      <c r="A3019" t="s">
        <v>7778</v>
      </c>
      <c r="B3019" s="57">
        <v>46023</v>
      </c>
      <c r="C3019" s="57">
        <v>46187</v>
      </c>
      <c r="D3019" t="s">
        <v>11676</v>
      </c>
      <c r="E3019" t="s">
        <v>7779</v>
      </c>
      <c r="F3019" t="s">
        <v>36</v>
      </c>
      <c r="G3019" t="s">
        <v>44</v>
      </c>
      <c r="H3019" t="s">
        <v>7780</v>
      </c>
      <c r="I3019" t="s">
        <v>39</v>
      </c>
      <c r="J3019" t="s">
        <v>17572</v>
      </c>
      <c r="K3019" t="s">
        <v>17573</v>
      </c>
      <c r="L3019" s="66">
        <v>165</v>
      </c>
      <c r="M3019" s="66">
        <v>0</v>
      </c>
      <c r="N3019" t="s">
        <v>7781</v>
      </c>
      <c r="O3019" t="s">
        <v>7782</v>
      </c>
      <c r="P3019" t="s">
        <v>7061</v>
      </c>
      <c r="Q3019" t="s">
        <v>224</v>
      </c>
      <c r="R3019"/>
      <c r="S3019"/>
      <c r="T3019"/>
      <c r="U3019" s="57">
        <v>46023</v>
      </c>
      <c r="V3019" s="57">
        <v>46187</v>
      </c>
      <c r="W3019" s="65">
        <f t="shared" si="47"/>
        <v>165</v>
      </c>
    </row>
    <row r="3020" spans="1:23" ht="13.5" x14ac:dyDescent="0.25">
      <c r="A3020" t="s">
        <v>702</v>
      </c>
      <c r="B3020" s="57">
        <v>46023</v>
      </c>
      <c r="C3020" s="57">
        <v>46187</v>
      </c>
      <c r="D3020" t="s">
        <v>11676</v>
      </c>
      <c r="E3020" t="s">
        <v>224</v>
      </c>
      <c r="F3020" t="s">
        <v>36</v>
      </c>
      <c r="G3020" t="s">
        <v>44</v>
      </c>
      <c r="H3020" t="s">
        <v>700</v>
      </c>
      <c r="I3020" t="s">
        <v>39</v>
      </c>
      <c r="J3020" t="s">
        <v>17572</v>
      </c>
      <c r="K3020" t="s">
        <v>17573</v>
      </c>
      <c r="L3020" s="66">
        <v>165</v>
      </c>
      <c r="M3020" s="66">
        <v>0</v>
      </c>
      <c r="N3020" t="s">
        <v>703</v>
      </c>
      <c r="O3020" t="s">
        <v>693</v>
      </c>
      <c r="P3020" t="s">
        <v>41</v>
      </c>
      <c r="Q3020" t="s">
        <v>224</v>
      </c>
      <c r="R3020"/>
      <c r="S3020"/>
      <c r="T3020"/>
      <c r="U3020" s="57">
        <v>46023</v>
      </c>
      <c r="V3020" s="57">
        <v>46187</v>
      </c>
      <c r="W3020" s="65">
        <f t="shared" si="47"/>
        <v>165</v>
      </c>
    </row>
    <row r="3021" spans="1:23" ht="13.5" x14ac:dyDescent="0.25">
      <c r="A3021" t="s">
        <v>704</v>
      </c>
      <c r="B3021" s="57">
        <v>46034</v>
      </c>
      <c r="C3021" s="57">
        <v>46187</v>
      </c>
      <c r="D3021" t="s">
        <v>11676</v>
      </c>
      <c r="E3021" t="s">
        <v>706</v>
      </c>
      <c r="F3021" t="s">
        <v>171</v>
      </c>
      <c r="G3021" t="s">
        <v>172</v>
      </c>
      <c r="H3021" t="s">
        <v>700</v>
      </c>
      <c r="I3021" t="s">
        <v>39</v>
      </c>
      <c r="J3021" t="s">
        <v>18377</v>
      </c>
      <c r="K3021" t="s">
        <v>18378</v>
      </c>
      <c r="L3021" s="66">
        <v>154</v>
      </c>
      <c r="M3021" s="66">
        <v>0</v>
      </c>
      <c r="N3021" t="s">
        <v>703</v>
      </c>
      <c r="O3021" t="s">
        <v>693</v>
      </c>
      <c r="P3021" t="s">
        <v>41</v>
      </c>
      <c r="Q3021" t="s">
        <v>702</v>
      </c>
      <c r="R3021" t="s">
        <v>11995</v>
      </c>
      <c r="S3021" t="s">
        <v>11996</v>
      </c>
      <c r="T3021" t="s">
        <v>703</v>
      </c>
      <c r="U3021" s="57">
        <v>46034</v>
      </c>
      <c r="V3021" s="57">
        <v>46187</v>
      </c>
      <c r="W3021" s="65">
        <f t="shared" si="47"/>
        <v>154</v>
      </c>
    </row>
    <row r="3022" spans="1:23" ht="13.5" x14ac:dyDescent="0.25">
      <c r="A3022" t="s">
        <v>6248</v>
      </c>
      <c r="B3022" s="57">
        <v>46160</v>
      </c>
      <c r="C3022" s="57">
        <v>46187</v>
      </c>
      <c r="D3022" t="s">
        <v>11676</v>
      </c>
      <c r="E3022" t="s">
        <v>11207</v>
      </c>
      <c r="F3022" t="s">
        <v>36</v>
      </c>
      <c r="G3022" t="s">
        <v>1076</v>
      </c>
      <c r="H3022" t="s">
        <v>159</v>
      </c>
      <c r="I3022" t="s">
        <v>39</v>
      </c>
      <c r="J3022" t="s">
        <v>17833</v>
      </c>
      <c r="K3022" t="s">
        <v>17834</v>
      </c>
      <c r="L3022" s="66">
        <v>28</v>
      </c>
      <c r="M3022" s="66">
        <v>0</v>
      </c>
      <c r="N3022" t="s">
        <v>160</v>
      </c>
      <c r="O3022" t="s">
        <v>5844</v>
      </c>
      <c r="P3022" t="s">
        <v>41</v>
      </c>
      <c r="Q3022" t="s">
        <v>11206</v>
      </c>
      <c r="R3022" t="s">
        <v>14025</v>
      </c>
      <c r="S3022" t="s">
        <v>14026</v>
      </c>
      <c r="T3022" t="s">
        <v>160</v>
      </c>
      <c r="U3022" s="57">
        <v>46160</v>
      </c>
      <c r="V3022" s="57">
        <v>46187</v>
      </c>
      <c r="W3022" s="65">
        <f t="shared" si="47"/>
        <v>28</v>
      </c>
    </row>
    <row r="3023" spans="1:23" ht="13.5" x14ac:dyDescent="0.25">
      <c r="A3023" t="s">
        <v>7640</v>
      </c>
      <c r="B3023" s="57">
        <v>46186</v>
      </c>
      <c r="C3023" s="57">
        <v>46187</v>
      </c>
      <c r="D3023" t="s">
        <v>11676</v>
      </c>
      <c r="E3023" t="s">
        <v>17376</v>
      </c>
      <c r="F3023" t="s">
        <v>36</v>
      </c>
      <c r="G3023" t="s">
        <v>7580</v>
      </c>
      <c r="H3023" t="s">
        <v>7513</v>
      </c>
      <c r="I3023" t="s">
        <v>39</v>
      </c>
      <c r="J3023" t="s">
        <v>18361</v>
      </c>
      <c r="K3023" t="s">
        <v>18362</v>
      </c>
      <c r="L3023" s="66">
        <v>2</v>
      </c>
      <c r="M3023" s="66">
        <v>0</v>
      </c>
      <c r="N3023" t="s">
        <v>7554</v>
      </c>
      <c r="O3023" t="s">
        <v>7555</v>
      </c>
      <c r="P3023" t="s">
        <v>7061</v>
      </c>
      <c r="Q3023" t="s">
        <v>7574</v>
      </c>
      <c r="R3023" t="s">
        <v>15533</v>
      </c>
      <c r="S3023" t="s">
        <v>15534</v>
      </c>
      <c r="T3023" t="s">
        <v>7554</v>
      </c>
      <c r="U3023" s="57">
        <v>46186</v>
      </c>
      <c r="V3023" s="57">
        <v>46187</v>
      </c>
      <c r="W3023" s="65">
        <f t="shared" si="47"/>
        <v>2</v>
      </c>
    </row>
    <row r="3024" spans="1:23" ht="13.5" x14ac:dyDescent="0.25">
      <c r="A3024" t="s">
        <v>8344</v>
      </c>
      <c r="B3024" s="57">
        <v>46023</v>
      </c>
      <c r="C3024" s="57">
        <v>46188</v>
      </c>
      <c r="D3024" t="s">
        <v>11676</v>
      </c>
      <c r="E3024" t="s">
        <v>8345</v>
      </c>
      <c r="F3024" t="s">
        <v>36</v>
      </c>
      <c r="G3024" t="s">
        <v>44</v>
      </c>
      <c r="H3024" t="s">
        <v>7173</v>
      </c>
      <c r="I3024" t="s">
        <v>39</v>
      </c>
      <c r="J3024" t="s">
        <v>17572</v>
      </c>
      <c r="K3024" t="s">
        <v>17573</v>
      </c>
      <c r="L3024" s="66">
        <v>166</v>
      </c>
      <c r="M3024" s="66">
        <v>0</v>
      </c>
      <c r="N3024" t="s">
        <v>7174</v>
      </c>
      <c r="O3024" t="s">
        <v>8342</v>
      </c>
      <c r="P3024" t="s">
        <v>7061</v>
      </c>
      <c r="Q3024" t="s">
        <v>224</v>
      </c>
      <c r="R3024"/>
      <c r="S3024"/>
      <c r="T3024"/>
      <c r="U3024" s="57">
        <v>46023</v>
      </c>
      <c r="V3024" s="57">
        <v>46188</v>
      </c>
      <c r="W3024" s="65">
        <f t="shared" si="47"/>
        <v>166</v>
      </c>
    </row>
    <row r="3025" spans="1:23" ht="13.5" x14ac:dyDescent="0.25">
      <c r="A3025" t="s">
        <v>312</v>
      </c>
      <c r="B3025" s="57">
        <v>46070</v>
      </c>
      <c r="C3025" s="57">
        <v>46188</v>
      </c>
      <c r="D3025" t="s">
        <v>11676</v>
      </c>
      <c r="E3025" t="s">
        <v>314</v>
      </c>
      <c r="F3025" t="s">
        <v>36</v>
      </c>
      <c r="G3025" t="s">
        <v>59</v>
      </c>
      <c r="H3025" t="s">
        <v>122</v>
      </c>
      <c r="I3025" t="s">
        <v>39</v>
      </c>
      <c r="J3025" t="s">
        <v>17833</v>
      </c>
      <c r="K3025" t="s">
        <v>17834</v>
      </c>
      <c r="L3025" s="66">
        <v>119</v>
      </c>
      <c r="M3025" s="66">
        <v>0</v>
      </c>
      <c r="N3025" t="s">
        <v>122</v>
      </c>
      <c r="O3025" t="s">
        <v>283</v>
      </c>
      <c r="P3025" t="s">
        <v>41</v>
      </c>
      <c r="Q3025" t="s">
        <v>319</v>
      </c>
      <c r="R3025" t="s">
        <v>11933</v>
      </c>
      <c r="S3025" t="s">
        <v>11934</v>
      </c>
      <c r="T3025" t="s">
        <v>122</v>
      </c>
      <c r="U3025" s="57">
        <v>46070</v>
      </c>
      <c r="V3025" s="57">
        <v>46188</v>
      </c>
      <c r="W3025" s="65">
        <f t="shared" si="47"/>
        <v>119</v>
      </c>
    </row>
    <row r="3026" spans="1:23" ht="13.5" x14ac:dyDescent="0.25">
      <c r="A3026" t="s">
        <v>4252</v>
      </c>
      <c r="B3026" s="57">
        <v>46070</v>
      </c>
      <c r="C3026" s="57">
        <v>46188</v>
      </c>
      <c r="D3026" t="s">
        <v>11676</v>
      </c>
      <c r="E3026" t="s">
        <v>4254</v>
      </c>
      <c r="F3026" t="s">
        <v>36</v>
      </c>
      <c r="G3026" t="s">
        <v>59</v>
      </c>
      <c r="H3026" t="s">
        <v>38</v>
      </c>
      <c r="I3026" t="s">
        <v>39</v>
      </c>
      <c r="J3026" t="s">
        <v>17833</v>
      </c>
      <c r="K3026" t="s">
        <v>17834</v>
      </c>
      <c r="L3026" s="66">
        <v>119</v>
      </c>
      <c r="M3026" s="66">
        <v>0</v>
      </c>
      <c r="N3026" t="s">
        <v>38</v>
      </c>
      <c r="O3026" t="s">
        <v>3979</v>
      </c>
      <c r="P3026" t="s">
        <v>41</v>
      </c>
      <c r="Q3026" t="s">
        <v>4130</v>
      </c>
      <c r="R3026" t="s">
        <v>12521</v>
      </c>
      <c r="S3026" t="s">
        <v>12522</v>
      </c>
      <c r="T3026" t="s">
        <v>38</v>
      </c>
      <c r="U3026" s="57">
        <v>46070</v>
      </c>
      <c r="V3026" s="57">
        <v>46188</v>
      </c>
      <c r="W3026" s="65">
        <f t="shared" si="47"/>
        <v>119</v>
      </c>
    </row>
    <row r="3027" spans="1:23" ht="13.5" x14ac:dyDescent="0.25">
      <c r="A3027" t="s">
        <v>5204</v>
      </c>
      <c r="B3027" s="57">
        <v>46073</v>
      </c>
      <c r="C3027" s="57">
        <v>46188</v>
      </c>
      <c r="D3027" t="s">
        <v>11676</v>
      </c>
      <c r="E3027" t="s">
        <v>5206</v>
      </c>
      <c r="F3027" t="s">
        <v>36</v>
      </c>
      <c r="G3027" t="s">
        <v>59</v>
      </c>
      <c r="H3027" t="s">
        <v>159</v>
      </c>
      <c r="I3027" t="s">
        <v>39</v>
      </c>
      <c r="J3027" t="s">
        <v>17833</v>
      </c>
      <c r="K3027" t="s">
        <v>17834</v>
      </c>
      <c r="L3027" s="66">
        <v>116</v>
      </c>
      <c r="M3027" s="66">
        <v>0</v>
      </c>
      <c r="N3027" t="s">
        <v>160</v>
      </c>
      <c r="O3027" t="s">
        <v>5054</v>
      </c>
      <c r="P3027" t="s">
        <v>41</v>
      </c>
      <c r="Q3027" t="s">
        <v>5149</v>
      </c>
      <c r="R3027" t="s">
        <v>13151</v>
      </c>
      <c r="S3027" t="s">
        <v>13152</v>
      </c>
      <c r="T3027" t="s">
        <v>160</v>
      </c>
      <c r="U3027" s="57">
        <v>46073</v>
      </c>
      <c r="V3027" s="57">
        <v>46188</v>
      </c>
      <c r="W3027" s="65">
        <f t="shared" si="47"/>
        <v>116</v>
      </c>
    </row>
    <row r="3028" spans="1:23" ht="13.5" x14ac:dyDescent="0.25">
      <c r="A3028" t="s">
        <v>8969</v>
      </c>
      <c r="B3028" s="57">
        <v>46084</v>
      </c>
      <c r="C3028" s="57">
        <v>46188</v>
      </c>
      <c r="D3028" t="s">
        <v>11676</v>
      </c>
      <c r="E3028" t="s">
        <v>8973</v>
      </c>
      <c r="F3028" t="s">
        <v>36</v>
      </c>
      <c r="G3028" t="s">
        <v>96</v>
      </c>
      <c r="H3028" t="s">
        <v>8869</v>
      </c>
      <c r="I3028" t="s">
        <v>39</v>
      </c>
      <c r="J3028" t="s">
        <v>17835</v>
      </c>
      <c r="K3028" t="s">
        <v>17834</v>
      </c>
      <c r="L3028" s="66">
        <v>105</v>
      </c>
      <c r="M3028" s="66">
        <v>0</v>
      </c>
      <c r="N3028" t="s">
        <v>8869</v>
      </c>
      <c r="O3028" t="s">
        <v>8821</v>
      </c>
      <c r="P3028" t="s">
        <v>11678</v>
      </c>
      <c r="Q3028" t="s">
        <v>8991</v>
      </c>
      <c r="R3028" t="s">
        <v>14283</v>
      </c>
      <c r="S3028" t="s">
        <v>14284</v>
      </c>
      <c r="T3028" t="s">
        <v>8869</v>
      </c>
      <c r="U3028" s="57">
        <v>46084</v>
      </c>
      <c r="V3028" s="57">
        <v>46188</v>
      </c>
      <c r="W3028" s="65">
        <f t="shared" si="47"/>
        <v>105</v>
      </c>
    </row>
    <row r="3029" spans="1:23" ht="13.5" x14ac:dyDescent="0.25">
      <c r="A3029" t="s">
        <v>7292</v>
      </c>
      <c r="B3029" s="57">
        <v>46093</v>
      </c>
      <c r="C3029" s="57">
        <v>46188</v>
      </c>
      <c r="D3029" t="s">
        <v>11676</v>
      </c>
      <c r="E3029" t="s">
        <v>7293</v>
      </c>
      <c r="F3029" t="s">
        <v>36</v>
      </c>
      <c r="G3029" t="s">
        <v>96</v>
      </c>
      <c r="H3029" t="s">
        <v>112</v>
      </c>
      <c r="I3029" t="s">
        <v>39</v>
      </c>
      <c r="J3029" t="s">
        <v>17835</v>
      </c>
      <c r="K3029" t="s">
        <v>17834</v>
      </c>
      <c r="L3029" s="66">
        <v>96</v>
      </c>
      <c r="M3029" s="66">
        <v>0</v>
      </c>
      <c r="N3029" t="s">
        <v>113</v>
      </c>
      <c r="O3029" t="s">
        <v>7286</v>
      </c>
      <c r="P3029" t="s">
        <v>7061</v>
      </c>
      <c r="Q3029" t="s">
        <v>11591</v>
      </c>
      <c r="R3029" t="s">
        <v>16670</v>
      </c>
      <c r="S3029" t="s">
        <v>16671</v>
      </c>
      <c r="T3029" t="s">
        <v>113</v>
      </c>
      <c r="U3029" s="57">
        <v>46093</v>
      </c>
      <c r="V3029" s="57">
        <v>46188</v>
      </c>
      <c r="W3029" s="65">
        <f t="shared" si="47"/>
        <v>96</v>
      </c>
    </row>
    <row r="3030" spans="1:23" ht="13.5" x14ac:dyDescent="0.25">
      <c r="A3030" t="s">
        <v>1682</v>
      </c>
      <c r="B3030" s="57">
        <v>46109</v>
      </c>
      <c r="C3030" s="57">
        <v>46188</v>
      </c>
      <c r="D3030" t="s">
        <v>11676</v>
      </c>
      <c r="E3030" t="s">
        <v>1684</v>
      </c>
      <c r="F3030" t="s">
        <v>36</v>
      </c>
      <c r="G3030" t="s">
        <v>37</v>
      </c>
      <c r="H3030" t="s">
        <v>159</v>
      </c>
      <c r="I3030" t="s">
        <v>39</v>
      </c>
      <c r="J3030" t="s">
        <v>17833</v>
      </c>
      <c r="K3030" t="s">
        <v>17834</v>
      </c>
      <c r="L3030" s="66">
        <v>80</v>
      </c>
      <c r="M3030" s="66">
        <v>0</v>
      </c>
      <c r="N3030" t="s">
        <v>160</v>
      </c>
      <c r="O3030" t="s">
        <v>1666</v>
      </c>
      <c r="P3030" t="s">
        <v>41</v>
      </c>
      <c r="Q3030" t="s">
        <v>10582</v>
      </c>
      <c r="R3030" t="s">
        <v>16755</v>
      </c>
      <c r="S3030" t="s">
        <v>16756</v>
      </c>
      <c r="T3030" t="s">
        <v>160</v>
      </c>
      <c r="U3030" s="57">
        <v>46109</v>
      </c>
      <c r="V3030" s="57">
        <v>46188</v>
      </c>
      <c r="W3030" s="65">
        <f t="shared" si="47"/>
        <v>80</v>
      </c>
    </row>
    <row r="3031" spans="1:23" ht="13.5" x14ac:dyDescent="0.25">
      <c r="A3031" t="s">
        <v>8217</v>
      </c>
      <c r="B3031" s="57">
        <v>46114</v>
      </c>
      <c r="C3031" s="57">
        <v>46188</v>
      </c>
      <c r="D3031" t="s">
        <v>11676</v>
      </c>
      <c r="E3031" t="s">
        <v>224</v>
      </c>
      <c r="F3031" t="s">
        <v>36</v>
      </c>
      <c r="G3031" t="s">
        <v>44</v>
      </c>
      <c r="H3031" t="s">
        <v>7513</v>
      </c>
      <c r="I3031" t="s">
        <v>39</v>
      </c>
      <c r="J3031" t="s">
        <v>17572</v>
      </c>
      <c r="K3031" t="s">
        <v>17573</v>
      </c>
      <c r="L3031" s="66">
        <v>75</v>
      </c>
      <c r="M3031" s="66">
        <v>0</v>
      </c>
      <c r="N3031" t="s">
        <v>7554</v>
      </c>
      <c r="O3031" t="s">
        <v>8287</v>
      </c>
      <c r="P3031" t="s">
        <v>7061</v>
      </c>
      <c r="Q3031" t="s">
        <v>224</v>
      </c>
      <c r="R3031"/>
      <c r="S3031"/>
      <c r="T3031"/>
      <c r="U3031" s="57">
        <v>46114</v>
      </c>
      <c r="V3031" s="57">
        <v>46188</v>
      </c>
      <c r="W3031" s="65">
        <f t="shared" si="47"/>
        <v>75</v>
      </c>
    </row>
    <row r="3032" spans="1:23" ht="13.5" x14ac:dyDescent="0.25">
      <c r="A3032" t="s">
        <v>2095</v>
      </c>
      <c r="B3032" s="57">
        <v>46123</v>
      </c>
      <c r="C3032" s="57">
        <v>46188</v>
      </c>
      <c r="D3032" t="s">
        <v>11676</v>
      </c>
      <c r="E3032" t="s">
        <v>5947</v>
      </c>
      <c r="F3032" t="s">
        <v>36</v>
      </c>
      <c r="G3032" t="s">
        <v>37</v>
      </c>
      <c r="H3032" t="s">
        <v>38</v>
      </c>
      <c r="I3032" t="s">
        <v>39</v>
      </c>
      <c r="J3032" t="s">
        <v>17833</v>
      </c>
      <c r="K3032" t="s">
        <v>17834</v>
      </c>
      <c r="L3032" s="66">
        <v>66</v>
      </c>
      <c r="M3032" s="66">
        <v>0</v>
      </c>
      <c r="N3032" t="s">
        <v>38</v>
      </c>
      <c r="O3032" t="s">
        <v>5844</v>
      </c>
      <c r="P3032" t="s">
        <v>41</v>
      </c>
      <c r="Q3032" t="s">
        <v>5594</v>
      </c>
      <c r="R3032" t="s">
        <v>14182</v>
      </c>
      <c r="S3032" t="s">
        <v>14183</v>
      </c>
      <c r="T3032" t="s">
        <v>38</v>
      </c>
      <c r="U3032" s="57">
        <v>46123</v>
      </c>
      <c r="V3032" s="57">
        <v>46188</v>
      </c>
      <c r="W3032" s="65">
        <f t="shared" si="47"/>
        <v>66</v>
      </c>
    </row>
    <row r="3033" spans="1:23" ht="13.5" x14ac:dyDescent="0.25">
      <c r="A3033" t="s">
        <v>971</v>
      </c>
      <c r="B3033" s="57">
        <v>46130</v>
      </c>
      <c r="C3033" s="57">
        <v>46188</v>
      </c>
      <c r="D3033" t="s">
        <v>11676</v>
      </c>
      <c r="E3033" t="s">
        <v>1701</v>
      </c>
      <c r="F3033" t="s">
        <v>36</v>
      </c>
      <c r="G3033" t="s">
        <v>37</v>
      </c>
      <c r="H3033" t="s">
        <v>38</v>
      </c>
      <c r="I3033" t="s">
        <v>39</v>
      </c>
      <c r="J3033" t="s">
        <v>17833</v>
      </c>
      <c r="K3033" t="s">
        <v>17834</v>
      </c>
      <c r="L3033" s="66">
        <v>59</v>
      </c>
      <c r="M3033" s="66">
        <v>0</v>
      </c>
      <c r="N3033" t="s">
        <v>38</v>
      </c>
      <c r="O3033" t="s">
        <v>1693</v>
      </c>
      <c r="P3033" t="s">
        <v>41</v>
      </c>
      <c r="Q3033" t="s">
        <v>1722</v>
      </c>
      <c r="R3033" t="s">
        <v>12753</v>
      </c>
      <c r="S3033" t="s">
        <v>12754</v>
      </c>
      <c r="T3033" t="s">
        <v>38</v>
      </c>
      <c r="U3033" s="57">
        <v>46130</v>
      </c>
      <c r="V3033" s="57">
        <v>46188</v>
      </c>
      <c r="W3033" s="65">
        <f t="shared" si="47"/>
        <v>59</v>
      </c>
    </row>
    <row r="3034" spans="1:23" ht="13.5" x14ac:dyDescent="0.25">
      <c r="A3034" t="s">
        <v>8949</v>
      </c>
      <c r="B3034" s="57">
        <v>46153</v>
      </c>
      <c r="C3034" s="57">
        <v>46188</v>
      </c>
      <c r="D3034" t="s">
        <v>11676</v>
      </c>
      <c r="E3034" t="s">
        <v>8952</v>
      </c>
      <c r="F3034" t="s">
        <v>36</v>
      </c>
      <c r="G3034" t="s">
        <v>37</v>
      </c>
      <c r="H3034" t="s">
        <v>8869</v>
      </c>
      <c r="I3034" t="s">
        <v>39</v>
      </c>
      <c r="J3034" t="s">
        <v>17833</v>
      </c>
      <c r="K3034" t="s">
        <v>17834</v>
      </c>
      <c r="L3034" s="66">
        <v>36</v>
      </c>
      <c r="M3034" s="66">
        <v>0</v>
      </c>
      <c r="N3034" t="s">
        <v>8869</v>
      </c>
      <c r="O3034" t="s">
        <v>8821</v>
      </c>
      <c r="P3034" t="s">
        <v>11678</v>
      </c>
      <c r="Q3034" t="s">
        <v>8895</v>
      </c>
      <c r="R3034" t="s">
        <v>14869</v>
      </c>
      <c r="S3034" t="s">
        <v>14870</v>
      </c>
      <c r="T3034" t="s">
        <v>8869</v>
      </c>
      <c r="U3034" s="57">
        <v>46153</v>
      </c>
      <c r="V3034" s="57">
        <v>46188</v>
      </c>
      <c r="W3034" s="65">
        <f t="shared" si="47"/>
        <v>36</v>
      </c>
    </row>
    <row r="3035" spans="1:23" ht="13.5" x14ac:dyDescent="0.25">
      <c r="A3035" t="s">
        <v>2823</v>
      </c>
      <c r="B3035" s="57">
        <v>46179</v>
      </c>
      <c r="C3035" s="57">
        <v>46188</v>
      </c>
      <c r="D3035" t="s">
        <v>11676</v>
      </c>
      <c r="E3035" t="s">
        <v>17206</v>
      </c>
      <c r="F3035" t="s">
        <v>36</v>
      </c>
      <c r="G3035" t="s">
        <v>37</v>
      </c>
      <c r="H3035" t="s">
        <v>9426</v>
      </c>
      <c r="I3035" t="s">
        <v>39</v>
      </c>
      <c r="J3035" t="s">
        <v>17833</v>
      </c>
      <c r="K3035" t="s">
        <v>17834</v>
      </c>
      <c r="L3035" s="66">
        <v>10</v>
      </c>
      <c r="M3035" s="66">
        <v>0</v>
      </c>
      <c r="N3035" t="s">
        <v>9427</v>
      </c>
      <c r="O3035" t="s">
        <v>9944</v>
      </c>
      <c r="P3035" t="s">
        <v>11678</v>
      </c>
      <c r="Q3035" t="s">
        <v>17207</v>
      </c>
      <c r="R3035" t="s">
        <v>17208</v>
      </c>
      <c r="S3035" t="s">
        <v>17209</v>
      </c>
      <c r="T3035" t="s">
        <v>9427</v>
      </c>
      <c r="U3035" s="57">
        <v>46179</v>
      </c>
      <c r="V3035" s="57">
        <v>46188</v>
      </c>
      <c r="W3035" s="65">
        <f t="shared" si="47"/>
        <v>10</v>
      </c>
    </row>
    <row r="3036" spans="1:23" ht="13.5" x14ac:dyDescent="0.25">
      <c r="A3036" t="s">
        <v>8886</v>
      </c>
      <c r="B3036" s="57">
        <v>46183</v>
      </c>
      <c r="C3036" s="57">
        <v>46188</v>
      </c>
      <c r="D3036" t="s">
        <v>11676</v>
      </c>
      <c r="E3036" t="s">
        <v>17268</v>
      </c>
      <c r="F3036" t="s">
        <v>36</v>
      </c>
      <c r="G3036" t="s">
        <v>37</v>
      </c>
      <c r="H3036" t="s">
        <v>8869</v>
      </c>
      <c r="I3036" t="s">
        <v>39</v>
      </c>
      <c r="J3036" t="s">
        <v>17833</v>
      </c>
      <c r="K3036" t="s">
        <v>17834</v>
      </c>
      <c r="L3036" s="66">
        <v>6</v>
      </c>
      <c r="M3036" s="66">
        <v>0</v>
      </c>
      <c r="N3036" t="s">
        <v>8869</v>
      </c>
      <c r="O3036" t="s">
        <v>8821</v>
      </c>
      <c r="P3036" t="s">
        <v>11678</v>
      </c>
      <c r="Q3036" t="s">
        <v>8969</v>
      </c>
      <c r="R3036" t="s">
        <v>16047</v>
      </c>
      <c r="S3036" t="s">
        <v>16048</v>
      </c>
      <c r="T3036" t="s">
        <v>8869</v>
      </c>
      <c r="U3036" s="57">
        <v>46183</v>
      </c>
      <c r="V3036" s="57">
        <v>46188</v>
      </c>
      <c r="W3036" s="65">
        <f t="shared" si="47"/>
        <v>6</v>
      </c>
    </row>
    <row r="3037" spans="1:23" ht="13.5" x14ac:dyDescent="0.25">
      <c r="A3037" t="s">
        <v>7681</v>
      </c>
      <c r="B3037" s="57">
        <v>46187</v>
      </c>
      <c r="C3037" s="57">
        <v>46188</v>
      </c>
      <c r="D3037" t="s">
        <v>11676</v>
      </c>
      <c r="E3037" t="s">
        <v>18364</v>
      </c>
      <c r="F3037" t="s">
        <v>36</v>
      </c>
      <c r="G3037" t="s">
        <v>7580</v>
      </c>
      <c r="H3037" t="s">
        <v>7513</v>
      </c>
      <c r="I3037" t="s">
        <v>39</v>
      </c>
      <c r="J3037" t="s">
        <v>18361</v>
      </c>
      <c r="K3037" t="s">
        <v>18362</v>
      </c>
      <c r="L3037" s="66">
        <v>2</v>
      </c>
      <c r="M3037" s="66">
        <v>0</v>
      </c>
      <c r="N3037" t="s">
        <v>7554</v>
      </c>
      <c r="O3037" t="s">
        <v>7555</v>
      </c>
      <c r="P3037" t="s">
        <v>7061</v>
      </c>
      <c r="Q3037" t="s">
        <v>224</v>
      </c>
      <c r="R3037"/>
      <c r="S3037"/>
      <c r="T3037"/>
      <c r="U3037" s="57">
        <v>46187</v>
      </c>
      <c r="V3037" s="57">
        <v>46188</v>
      </c>
      <c r="W3037" s="65">
        <f t="shared" si="47"/>
        <v>2</v>
      </c>
    </row>
    <row r="3038" spans="1:23" ht="13.5" x14ac:dyDescent="0.25">
      <c r="A3038" t="s">
        <v>6777</v>
      </c>
      <c r="B3038" s="57">
        <v>46023</v>
      </c>
      <c r="C3038" s="57">
        <v>46189</v>
      </c>
      <c r="D3038" t="s">
        <v>11676</v>
      </c>
      <c r="E3038" t="s">
        <v>6778</v>
      </c>
      <c r="F3038" t="s">
        <v>49</v>
      </c>
      <c r="G3038" t="s">
        <v>50</v>
      </c>
      <c r="H3038" t="s">
        <v>6774</v>
      </c>
      <c r="I3038" t="s">
        <v>39</v>
      </c>
      <c r="J3038" t="s">
        <v>17756</v>
      </c>
      <c r="K3038" t="s">
        <v>17757</v>
      </c>
      <c r="L3038" s="66">
        <v>167</v>
      </c>
      <c r="M3038" s="66">
        <v>0</v>
      </c>
      <c r="N3038" t="s">
        <v>6774</v>
      </c>
      <c r="O3038" t="s">
        <v>6775</v>
      </c>
      <c r="P3038" t="s">
        <v>11679</v>
      </c>
      <c r="Q3038" t="s">
        <v>224</v>
      </c>
      <c r="R3038"/>
      <c r="S3038"/>
      <c r="T3038"/>
      <c r="U3038" s="57">
        <v>46023</v>
      </c>
      <c r="V3038" s="57">
        <v>46189</v>
      </c>
      <c r="W3038" s="65">
        <f t="shared" si="47"/>
        <v>167</v>
      </c>
    </row>
    <row r="3039" spans="1:23" ht="13.5" x14ac:dyDescent="0.25">
      <c r="A3039" t="s">
        <v>4799</v>
      </c>
      <c r="B3039" s="57">
        <v>46023</v>
      </c>
      <c r="C3039" s="57">
        <v>46189</v>
      </c>
      <c r="D3039" t="s">
        <v>11676</v>
      </c>
      <c r="E3039" t="s">
        <v>4800</v>
      </c>
      <c r="F3039" t="s">
        <v>36</v>
      </c>
      <c r="G3039" t="s">
        <v>44</v>
      </c>
      <c r="H3039" t="s">
        <v>241</v>
      </c>
      <c r="I3039" t="s">
        <v>39</v>
      </c>
      <c r="J3039" t="s">
        <v>17572</v>
      </c>
      <c r="K3039" t="s">
        <v>17573</v>
      </c>
      <c r="L3039" s="66">
        <v>167</v>
      </c>
      <c r="M3039" s="66">
        <v>0</v>
      </c>
      <c r="N3039" t="s">
        <v>242</v>
      </c>
      <c r="O3039" t="s">
        <v>4777</v>
      </c>
      <c r="P3039" t="s">
        <v>41</v>
      </c>
      <c r="Q3039" t="s">
        <v>224</v>
      </c>
      <c r="R3039"/>
      <c r="S3039"/>
      <c r="T3039"/>
      <c r="U3039" s="57">
        <v>46023</v>
      </c>
      <c r="V3039" s="57">
        <v>46189</v>
      </c>
      <c r="W3039" s="65">
        <f t="shared" si="47"/>
        <v>167</v>
      </c>
    </row>
    <row r="3040" spans="1:23" ht="13.5" x14ac:dyDescent="0.25">
      <c r="A3040" t="s">
        <v>6781</v>
      </c>
      <c r="B3040" s="57">
        <v>46023</v>
      </c>
      <c r="C3040" s="57">
        <v>46189</v>
      </c>
      <c r="D3040" t="s">
        <v>11676</v>
      </c>
      <c r="E3040" t="s">
        <v>6782</v>
      </c>
      <c r="F3040" t="s">
        <v>49</v>
      </c>
      <c r="G3040" t="s">
        <v>50</v>
      </c>
      <c r="H3040" t="s">
        <v>6774</v>
      </c>
      <c r="I3040" t="s">
        <v>39</v>
      </c>
      <c r="J3040" t="s">
        <v>17756</v>
      </c>
      <c r="K3040" t="s">
        <v>17757</v>
      </c>
      <c r="L3040" s="66">
        <v>167</v>
      </c>
      <c r="M3040" s="66">
        <v>0</v>
      </c>
      <c r="N3040" t="s">
        <v>6774</v>
      </c>
      <c r="O3040" t="s">
        <v>6775</v>
      </c>
      <c r="P3040" t="s">
        <v>11679</v>
      </c>
      <c r="Q3040" t="s">
        <v>224</v>
      </c>
      <c r="R3040"/>
      <c r="S3040"/>
      <c r="T3040"/>
      <c r="U3040" s="57">
        <v>46023</v>
      </c>
      <c r="V3040" s="57">
        <v>46189</v>
      </c>
      <c r="W3040" s="65">
        <f t="shared" si="47"/>
        <v>167</v>
      </c>
    </row>
    <row r="3041" spans="1:23" ht="13.5" x14ac:dyDescent="0.25">
      <c r="A3041" t="s">
        <v>1870</v>
      </c>
      <c r="B3041" s="57">
        <v>46023</v>
      </c>
      <c r="C3041" s="57">
        <v>46189</v>
      </c>
      <c r="D3041" t="s">
        <v>11676</v>
      </c>
      <c r="E3041" t="s">
        <v>1871</v>
      </c>
      <c r="F3041" t="s">
        <v>36</v>
      </c>
      <c r="G3041" t="s">
        <v>330</v>
      </c>
      <c r="H3041" t="s">
        <v>159</v>
      </c>
      <c r="I3041" t="s">
        <v>39</v>
      </c>
      <c r="J3041" t="s">
        <v>17833</v>
      </c>
      <c r="K3041" t="s">
        <v>17834</v>
      </c>
      <c r="L3041" s="66">
        <v>167</v>
      </c>
      <c r="M3041" s="66">
        <v>0</v>
      </c>
      <c r="N3041" t="s">
        <v>160</v>
      </c>
      <c r="O3041" t="s">
        <v>1815</v>
      </c>
      <c r="P3041" t="s">
        <v>41</v>
      </c>
      <c r="Q3041" t="s">
        <v>10614</v>
      </c>
      <c r="R3041" t="s">
        <v>15242</v>
      </c>
      <c r="S3041" t="s">
        <v>15243</v>
      </c>
      <c r="T3041"/>
      <c r="U3041" s="57">
        <v>46023</v>
      </c>
      <c r="V3041" s="57">
        <v>46189</v>
      </c>
      <c r="W3041" s="65">
        <f t="shared" si="47"/>
        <v>167</v>
      </c>
    </row>
    <row r="3042" spans="1:23" ht="13.5" x14ac:dyDescent="0.25">
      <c r="A3042" t="s">
        <v>1207</v>
      </c>
      <c r="B3042" s="57">
        <v>46023</v>
      </c>
      <c r="C3042" s="57">
        <v>46189</v>
      </c>
      <c r="D3042" t="s">
        <v>11676</v>
      </c>
      <c r="E3042" t="s">
        <v>1208</v>
      </c>
      <c r="F3042" t="s">
        <v>36</v>
      </c>
      <c r="G3042" t="s">
        <v>37</v>
      </c>
      <c r="H3042" t="s">
        <v>159</v>
      </c>
      <c r="I3042" t="s">
        <v>39</v>
      </c>
      <c r="J3042" t="s">
        <v>17833</v>
      </c>
      <c r="K3042" t="s">
        <v>17834</v>
      </c>
      <c r="L3042" s="66">
        <v>167</v>
      </c>
      <c r="M3042" s="66">
        <v>0</v>
      </c>
      <c r="N3042" t="s">
        <v>160</v>
      </c>
      <c r="O3042" t="s">
        <v>1167</v>
      </c>
      <c r="P3042" t="s">
        <v>41</v>
      </c>
      <c r="Q3042" t="s">
        <v>10480</v>
      </c>
      <c r="R3042" t="s">
        <v>15434</v>
      </c>
      <c r="S3042" t="s">
        <v>15435</v>
      </c>
      <c r="T3042" t="s">
        <v>160</v>
      </c>
      <c r="U3042" s="57">
        <v>46023</v>
      </c>
      <c r="V3042" s="57">
        <v>46189</v>
      </c>
      <c r="W3042" s="65">
        <f t="shared" si="47"/>
        <v>167</v>
      </c>
    </row>
    <row r="3043" spans="1:23" ht="13.5" x14ac:dyDescent="0.25">
      <c r="A3043" t="s">
        <v>6794</v>
      </c>
      <c r="B3043" s="57">
        <v>46023</v>
      </c>
      <c r="C3043" s="57">
        <v>46189</v>
      </c>
      <c r="D3043" t="s">
        <v>11676</v>
      </c>
      <c r="E3043" t="s">
        <v>6795</v>
      </c>
      <c r="F3043" t="s">
        <v>49</v>
      </c>
      <c r="G3043" t="s">
        <v>50</v>
      </c>
      <c r="H3043" t="s">
        <v>6792</v>
      </c>
      <c r="I3043" t="s">
        <v>39</v>
      </c>
      <c r="J3043" t="s">
        <v>17756</v>
      </c>
      <c r="K3043" t="s">
        <v>17757</v>
      </c>
      <c r="L3043" s="66">
        <v>167</v>
      </c>
      <c r="M3043" s="66">
        <v>0</v>
      </c>
      <c r="N3043" t="s">
        <v>6793</v>
      </c>
      <c r="O3043" t="s">
        <v>6775</v>
      </c>
      <c r="P3043" t="s">
        <v>11679</v>
      </c>
      <c r="Q3043" t="s">
        <v>224</v>
      </c>
      <c r="R3043"/>
      <c r="S3043"/>
      <c r="T3043"/>
      <c r="U3043" s="57">
        <v>46023</v>
      </c>
      <c r="V3043" s="57">
        <v>46189</v>
      </c>
      <c r="W3043" s="65">
        <f t="shared" si="47"/>
        <v>167</v>
      </c>
    </row>
    <row r="3044" spans="1:23" ht="13.5" x14ac:dyDescent="0.25">
      <c r="A3044" t="s">
        <v>299</v>
      </c>
      <c r="B3044" s="57">
        <v>46023</v>
      </c>
      <c r="C3044" s="57">
        <v>46189</v>
      </c>
      <c r="D3044" t="s">
        <v>11676</v>
      </c>
      <c r="E3044" t="s">
        <v>300</v>
      </c>
      <c r="F3044" t="s">
        <v>36</v>
      </c>
      <c r="G3044" t="s">
        <v>44</v>
      </c>
      <c r="H3044" t="s">
        <v>159</v>
      </c>
      <c r="I3044" t="s">
        <v>39</v>
      </c>
      <c r="J3044" t="s">
        <v>17572</v>
      </c>
      <c r="K3044" t="s">
        <v>17573</v>
      </c>
      <c r="L3044" s="66">
        <v>167</v>
      </c>
      <c r="M3044" s="66">
        <v>0</v>
      </c>
      <c r="N3044" t="s">
        <v>160</v>
      </c>
      <c r="O3044" t="s">
        <v>283</v>
      </c>
      <c r="P3044" t="s">
        <v>41</v>
      </c>
      <c r="Q3044" t="s">
        <v>224</v>
      </c>
      <c r="R3044"/>
      <c r="S3044"/>
      <c r="T3044"/>
      <c r="U3044" s="57">
        <v>46023</v>
      </c>
      <c r="V3044" s="57">
        <v>46189</v>
      </c>
      <c r="W3044" s="65">
        <f t="shared" si="47"/>
        <v>167</v>
      </c>
    </row>
    <row r="3045" spans="1:23" ht="13.5" x14ac:dyDescent="0.25">
      <c r="A3045" t="s">
        <v>2080</v>
      </c>
      <c r="B3045" s="57">
        <v>46050</v>
      </c>
      <c r="C3045" s="57">
        <v>46189</v>
      </c>
      <c r="D3045" t="s">
        <v>11676</v>
      </c>
      <c r="E3045" t="s">
        <v>2081</v>
      </c>
      <c r="F3045" t="s">
        <v>36</v>
      </c>
      <c r="G3045" t="s">
        <v>37</v>
      </c>
      <c r="H3045" t="s">
        <v>122</v>
      </c>
      <c r="I3045" t="s">
        <v>39</v>
      </c>
      <c r="J3045" t="s">
        <v>17833</v>
      </c>
      <c r="K3045" t="s">
        <v>17834</v>
      </c>
      <c r="L3045" s="66">
        <v>140</v>
      </c>
      <c r="M3045" s="66">
        <v>0</v>
      </c>
      <c r="N3045" t="s">
        <v>122</v>
      </c>
      <c r="O3045" t="s">
        <v>1937</v>
      </c>
      <c r="P3045" t="s">
        <v>41</v>
      </c>
      <c r="Q3045" t="s">
        <v>1105</v>
      </c>
      <c r="R3045" t="s">
        <v>13039</v>
      </c>
      <c r="S3045" t="s">
        <v>13040</v>
      </c>
      <c r="T3045" t="s">
        <v>122</v>
      </c>
      <c r="U3045" s="57">
        <v>46050</v>
      </c>
      <c r="V3045" s="57">
        <v>46189</v>
      </c>
      <c r="W3045" s="65">
        <f t="shared" si="47"/>
        <v>140</v>
      </c>
    </row>
    <row r="3046" spans="1:23" ht="13.5" x14ac:dyDescent="0.25">
      <c r="A3046" t="s">
        <v>573</v>
      </c>
      <c r="B3046" s="57">
        <v>46118</v>
      </c>
      <c r="C3046" s="57">
        <v>46189</v>
      </c>
      <c r="D3046" t="s">
        <v>11676</v>
      </c>
      <c r="E3046" t="s">
        <v>574</v>
      </c>
      <c r="F3046" t="s">
        <v>36</v>
      </c>
      <c r="G3046" t="s">
        <v>108</v>
      </c>
      <c r="H3046" t="s">
        <v>38</v>
      </c>
      <c r="I3046" t="s">
        <v>39</v>
      </c>
      <c r="J3046" t="s">
        <v>17833</v>
      </c>
      <c r="K3046" t="s">
        <v>17834</v>
      </c>
      <c r="L3046" s="66">
        <v>72</v>
      </c>
      <c r="M3046" s="66">
        <v>0</v>
      </c>
      <c r="N3046" t="s">
        <v>38</v>
      </c>
      <c r="O3046" t="s">
        <v>566</v>
      </c>
      <c r="P3046" t="s">
        <v>41</v>
      </c>
      <c r="Q3046" t="s">
        <v>10369</v>
      </c>
      <c r="R3046" t="s">
        <v>16793</v>
      </c>
      <c r="S3046" t="s">
        <v>16794</v>
      </c>
      <c r="T3046" t="s">
        <v>38</v>
      </c>
      <c r="U3046" s="57">
        <v>46118</v>
      </c>
      <c r="V3046" s="57">
        <v>46189</v>
      </c>
      <c r="W3046" s="65">
        <f t="shared" si="47"/>
        <v>72</v>
      </c>
    </row>
    <row r="3047" spans="1:23" ht="13.5" x14ac:dyDescent="0.25">
      <c r="A3047" t="s">
        <v>1728</v>
      </c>
      <c r="B3047" s="57">
        <v>46125</v>
      </c>
      <c r="C3047" s="57">
        <v>46189</v>
      </c>
      <c r="D3047" t="s">
        <v>11676</v>
      </c>
      <c r="E3047" t="s">
        <v>1730</v>
      </c>
      <c r="F3047" t="s">
        <v>36</v>
      </c>
      <c r="G3047" t="s">
        <v>37</v>
      </c>
      <c r="H3047" t="s">
        <v>38</v>
      </c>
      <c r="I3047" t="s">
        <v>39</v>
      </c>
      <c r="J3047" t="s">
        <v>17833</v>
      </c>
      <c r="K3047" t="s">
        <v>17834</v>
      </c>
      <c r="L3047" s="66">
        <v>65</v>
      </c>
      <c r="M3047" s="66">
        <v>0</v>
      </c>
      <c r="N3047" t="s">
        <v>38</v>
      </c>
      <c r="O3047" t="s">
        <v>1693</v>
      </c>
      <c r="P3047" t="s">
        <v>41</v>
      </c>
      <c r="Q3047" t="s">
        <v>1720</v>
      </c>
      <c r="R3047" t="s">
        <v>12747</v>
      </c>
      <c r="S3047" t="s">
        <v>12748</v>
      </c>
      <c r="T3047" t="s">
        <v>38</v>
      </c>
      <c r="U3047" s="57">
        <v>46125</v>
      </c>
      <c r="V3047" s="57">
        <v>46189</v>
      </c>
      <c r="W3047" s="65">
        <f t="shared" si="47"/>
        <v>65</v>
      </c>
    </row>
    <row r="3048" spans="1:23" ht="13.5" x14ac:dyDescent="0.25">
      <c r="A3048" t="s">
        <v>4580</v>
      </c>
      <c r="B3048" s="57">
        <v>46135</v>
      </c>
      <c r="C3048" s="57">
        <v>46189</v>
      </c>
      <c r="D3048" t="s">
        <v>11676</v>
      </c>
      <c r="E3048" t="s">
        <v>5933</v>
      </c>
      <c r="F3048" t="s">
        <v>36</v>
      </c>
      <c r="G3048" t="s">
        <v>37</v>
      </c>
      <c r="H3048" t="s">
        <v>38</v>
      </c>
      <c r="I3048" t="s">
        <v>39</v>
      </c>
      <c r="J3048" t="s">
        <v>17833</v>
      </c>
      <c r="K3048" t="s">
        <v>17834</v>
      </c>
      <c r="L3048" s="66">
        <v>55</v>
      </c>
      <c r="M3048" s="66">
        <v>0</v>
      </c>
      <c r="N3048" t="s">
        <v>38</v>
      </c>
      <c r="O3048" t="s">
        <v>5844</v>
      </c>
      <c r="P3048" t="s">
        <v>41</v>
      </c>
      <c r="Q3048" t="s">
        <v>6187</v>
      </c>
      <c r="R3048" t="s">
        <v>13127</v>
      </c>
      <c r="S3048" t="s">
        <v>13128</v>
      </c>
      <c r="T3048" t="s">
        <v>38</v>
      </c>
      <c r="U3048" s="57">
        <v>46135</v>
      </c>
      <c r="V3048" s="57">
        <v>46189</v>
      </c>
      <c r="W3048" s="65">
        <f t="shared" si="47"/>
        <v>55</v>
      </c>
    </row>
    <row r="3049" spans="1:23" ht="13.5" x14ac:dyDescent="0.25">
      <c r="A3049" t="s">
        <v>694</v>
      </c>
      <c r="B3049" s="57">
        <v>46135</v>
      </c>
      <c r="C3049" s="57">
        <v>46189</v>
      </c>
      <c r="D3049" t="s">
        <v>11676</v>
      </c>
      <c r="E3049" t="s">
        <v>695</v>
      </c>
      <c r="F3049" t="s">
        <v>36</v>
      </c>
      <c r="G3049" t="s">
        <v>37</v>
      </c>
      <c r="H3049" t="s">
        <v>159</v>
      </c>
      <c r="I3049" t="s">
        <v>39</v>
      </c>
      <c r="J3049" t="s">
        <v>17833</v>
      </c>
      <c r="K3049" t="s">
        <v>17834</v>
      </c>
      <c r="L3049" s="66">
        <v>55</v>
      </c>
      <c r="M3049" s="66">
        <v>0</v>
      </c>
      <c r="N3049" t="s">
        <v>160</v>
      </c>
      <c r="O3049" t="s">
        <v>693</v>
      </c>
      <c r="P3049" t="s">
        <v>41</v>
      </c>
      <c r="Q3049" t="s">
        <v>10401</v>
      </c>
      <c r="R3049" t="s">
        <v>16189</v>
      </c>
      <c r="S3049" t="s">
        <v>16190</v>
      </c>
      <c r="T3049" t="s">
        <v>160</v>
      </c>
      <c r="U3049" s="57">
        <v>46135</v>
      </c>
      <c r="V3049" s="57">
        <v>46189</v>
      </c>
      <c r="W3049" s="65">
        <f t="shared" si="47"/>
        <v>55</v>
      </c>
    </row>
    <row r="3050" spans="1:23" ht="13.5" x14ac:dyDescent="0.25">
      <c r="A3050" t="s">
        <v>4152</v>
      </c>
      <c r="B3050" s="57">
        <v>46136</v>
      </c>
      <c r="C3050" s="57">
        <v>46189</v>
      </c>
      <c r="D3050" t="s">
        <v>11676</v>
      </c>
      <c r="E3050" t="s">
        <v>4781</v>
      </c>
      <c r="F3050" t="s">
        <v>36</v>
      </c>
      <c r="G3050" t="s">
        <v>37</v>
      </c>
      <c r="H3050" t="s">
        <v>38</v>
      </c>
      <c r="I3050" t="s">
        <v>39</v>
      </c>
      <c r="J3050" t="s">
        <v>17833</v>
      </c>
      <c r="K3050" t="s">
        <v>17834</v>
      </c>
      <c r="L3050" s="66">
        <v>54</v>
      </c>
      <c r="M3050" s="66">
        <v>0</v>
      </c>
      <c r="N3050" t="s">
        <v>38</v>
      </c>
      <c r="O3050" t="s">
        <v>4777</v>
      </c>
      <c r="P3050" t="s">
        <v>41</v>
      </c>
      <c r="Q3050" t="s">
        <v>11046</v>
      </c>
      <c r="R3050" t="s">
        <v>16883</v>
      </c>
      <c r="S3050" t="s">
        <v>16884</v>
      </c>
      <c r="T3050" t="s">
        <v>38</v>
      </c>
      <c r="U3050" s="57">
        <v>46136</v>
      </c>
      <c r="V3050" s="57">
        <v>46189</v>
      </c>
      <c r="W3050" s="65">
        <f t="shared" si="47"/>
        <v>54</v>
      </c>
    </row>
    <row r="3051" spans="1:23" ht="13.5" x14ac:dyDescent="0.25">
      <c r="A3051" t="s">
        <v>9709</v>
      </c>
      <c r="B3051" s="57">
        <v>46139</v>
      </c>
      <c r="C3051" s="57">
        <v>46189</v>
      </c>
      <c r="D3051" t="s">
        <v>11676</v>
      </c>
      <c r="E3051" t="s">
        <v>9710</v>
      </c>
      <c r="F3051" t="s">
        <v>36</v>
      </c>
      <c r="G3051" t="s">
        <v>37</v>
      </c>
      <c r="H3051" t="s">
        <v>9426</v>
      </c>
      <c r="I3051" t="s">
        <v>39</v>
      </c>
      <c r="J3051" t="s">
        <v>17833</v>
      </c>
      <c r="K3051" t="s">
        <v>17834</v>
      </c>
      <c r="L3051" s="66">
        <v>51</v>
      </c>
      <c r="M3051" s="66">
        <v>0</v>
      </c>
      <c r="N3051" t="s">
        <v>9427</v>
      </c>
      <c r="O3051" t="s">
        <v>9428</v>
      </c>
      <c r="P3051" t="s">
        <v>11678</v>
      </c>
      <c r="Q3051" t="s">
        <v>9609</v>
      </c>
      <c r="R3051" t="s">
        <v>14930</v>
      </c>
      <c r="S3051" t="s">
        <v>14931</v>
      </c>
      <c r="T3051" t="s">
        <v>9427</v>
      </c>
      <c r="U3051" s="57">
        <v>46139</v>
      </c>
      <c r="V3051" s="57">
        <v>46189</v>
      </c>
      <c r="W3051" s="65">
        <f t="shared" si="47"/>
        <v>51</v>
      </c>
    </row>
    <row r="3052" spans="1:23" ht="13.5" x14ac:dyDescent="0.25">
      <c r="A3052" t="s">
        <v>3453</v>
      </c>
      <c r="B3052" s="57">
        <v>46149</v>
      </c>
      <c r="C3052" s="57">
        <v>46189</v>
      </c>
      <c r="D3052" t="s">
        <v>11676</v>
      </c>
      <c r="E3052" t="s">
        <v>5766</v>
      </c>
      <c r="F3052" t="s">
        <v>36</v>
      </c>
      <c r="G3052" t="s">
        <v>37</v>
      </c>
      <c r="H3052" t="s">
        <v>38</v>
      </c>
      <c r="I3052" t="s">
        <v>39</v>
      </c>
      <c r="J3052" t="s">
        <v>17833</v>
      </c>
      <c r="K3052" t="s">
        <v>17834</v>
      </c>
      <c r="L3052" s="66">
        <v>41</v>
      </c>
      <c r="M3052" s="66">
        <v>0</v>
      </c>
      <c r="N3052" t="s">
        <v>38</v>
      </c>
      <c r="O3052" t="s">
        <v>5767</v>
      </c>
      <c r="P3052" t="s">
        <v>41</v>
      </c>
      <c r="Q3052" t="s">
        <v>11177</v>
      </c>
      <c r="R3052" t="s">
        <v>16996</v>
      </c>
      <c r="S3052" t="s">
        <v>16997</v>
      </c>
      <c r="T3052" t="s">
        <v>38</v>
      </c>
      <c r="U3052" s="57">
        <v>46149</v>
      </c>
      <c r="V3052" s="57">
        <v>46189</v>
      </c>
      <c r="W3052" s="65">
        <f t="shared" si="47"/>
        <v>41</v>
      </c>
    </row>
    <row r="3053" spans="1:23" ht="13.5" x14ac:dyDescent="0.25">
      <c r="A3053" t="s">
        <v>8888</v>
      </c>
      <c r="B3053" s="57">
        <v>46174</v>
      </c>
      <c r="C3053" s="57">
        <v>46189</v>
      </c>
      <c r="D3053" t="s">
        <v>11676</v>
      </c>
      <c r="E3053" t="s">
        <v>11711</v>
      </c>
      <c r="F3053" t="s">
        <v>36</v>
      </c>
      <c r="G3053" t="s">
        <v>37</v>
      </c>
      <c r="H3053" t="s">
        <v>8869</v>
      </c>
      <c r="I3053" t="s">
        <v>39</v>
      </c>
      <c r="J3053" t="s">
        <v>17833</v>
      </c>
      <c r="K3053" t="s">
        <v>17834</v>
      </c>
      <c r="L3053" s="66">
        <v>16</v>
      </c>
      <c r="M3053" s="66">
        <v>0</v>
      </c>
      <c r="N3053" t="s">
        <v>8869</v>
      </c>
      <c r="O3053" t="s">
        <v>8821</v>
      </c>
      <c r="P3053" t="s">
        <v>11678</v>
      </c>
      <c r="Q3053" t="s">
        <v>9050</v>
      </c>
      <c r="R3053" t="s">
        <v>13107</v>
      </c>
      <c r="S3053" t="s">
        <v>13108</v>
      </c>
      <c r="T3053" t="s">
        <v>8869</v>
      </c>
      <c r="U3053" s="57">
        <v>46174</v>
      </c>
      <c r="V3053" s="57">
        <v>46189</v>
      </c>
      <c r="W3053" s="65">
        <f t="shared" si="47"/>
        <v>16</v>
      </c>
    </row>
    <row r="3054" spans="1:23" ht="13.5" x14ac:dyDescent="0.25">
      <c r="A3054" t="s">
        <v>9641</v>
      </c>
      <c r="B3054" s="57">
        <v>46178</v>
      </c>
      <c r="C3054" s="57">
        <v>46189</v>
      </c>
      <c r="D3054" t="s">
        <v>11676</v>
      </c>
      <c r="E3054" t="s">
        <v>17165</v>
      </c>
      <c r="F3054" t="s">
        <v>36</v>
      </c>
      <c r="G3054" t="s">
        <v>37</v>
      </c>
      <c r="H3054" t="s">
        <v>9426</v>
      </c>
      <c r="I3054" t="s">
        <v>39</v>
      </c>
      <c r="J3054" t="s">
        <v>17833</v>
      </c>
      <c r="K3054" t="s">
        <v>17834</v>
      </c>
      <c r="L3054" s="66">
        <v>12</v>
      </c>
      <c r="M3054" s="66">
        <v>0</v>
      </c>
      <c r="N3054" t="s">
        <v>9427</v>
      </c>
      <c r="O3054" t="s">
        <v>9428</v>
      </c>
      <c r="P3054" t="s">
        <v>11678</v>
      </c>
      <c r="Q3054" t="s">
        <v>9832</v>
      </c>
      <c r="R3054" t="s">
        <v>12985</v>
      </c>
      <c r="S3054" t="s">
        <v>12986</v>
      </c>
      <c r="T3054" t="s">
        <v>9427</v>
      </c>
      <c r="U3054" s="57">
        <v>46178</v>
      </c>
      <c r="V3054" s="57">
        <v>46189</v>
      </c>
      <c r="W3054" s="65">
        <f t="shared" si="47"/>
        <v>12</v>
      </c>
    </row>
    <row r="3055" spans="1:23" ht="13.5" x14ac:dyDescent="0.25">
      <c r="A3055" t="s">
        <v>9658</v>
      </c>
      <c r="B3055" s="57">
        <v>46183</v>
      </c>
      <c r="C3055" s="57">
        <v>46189</v>
      </c>
      <c r="D3055" t="s">
        <v>11676</v>
      </c>
      <c r="E3055" t="s">
        <v>17277</v>
      </c>
      <c r="F3055" t="s">
        <v>36</v>
      </c>
      <c r="G3055" t="s">
        <v>37</v>
      </c>
      <c r="H3055" t="s">
        <v>9426</v>
      </c>
      <c r="I3055" t="s">
        <v>39</v>
      </c>
      <c r="J3055" t="s">
        <v>17833</v>
      </c>
      <c r="K3055" t="s">
        <v>17834</v>
      </c>
      <c r="L3055" s="66">
        <v>7</v>
      </c>
      <c r="M3055" s="66">
        <v>0</v>
      </c>
      <c r="N3055" t="s">
        <v>9427</v>
      </c>
      <c r="O3055" t="s">
        <v>9428</v>
      </c>
      <c r="P3055" t="s">
        <v>11678</v>
      </c>
      <c r="Q3055" t="s">
        <v>9564</v>
      </c>
      <c r="R3055" t="s">
        <v>12147</v>
      </c>
      <c r="S3055" t="s">
        <v>12148</v>
      </c>
      <c r="T3055" t="s">
        <v>9427</v>
      </c>
      <c r="U3055" s="57">
        <v>46183</v>
      </c>
      <c r="V3055" s="57">
        <v>46189</v>
      </c>
      <c r="W3055" s="65">
        <f t="shared" si="47"/>
        <v>7</v>
      </c>
    </row>
    <row r="3056" spans="1:23" ht="13.5" x14ac:dyDescent="0.25">
      <c r="A3056" t="s">
        <v>7723</v>
      </c>
      <c r="B3056" s="57">
        <v>46188</v>
      </c>
      <c r="C3056" s="57">
        <v>46189</v>
      </c>
      <c r="D3056" t="s">
        <v>11676</v>
      </c>
      <c r="E3056" t="s">
        <v>18365</v>
      </c>
      <c r="F3056" t="s">
        <v>36</v>
      </c>
      <c r="G3056" t="s">
        <v>7580</v>
      </c>
      <c r="H3056" t="s">
        <v>7513</v>
      </c>
      <c r="I3056" t="s">
        <v>39</v>
      </c>
      <c r="J3056" t="s">
        <v>18361</v>
      </c>
      <c r="K3056" t="s">
        <v>18362</v>
      </c>
      <c r="L3056" s="66">
        <v>2</v>
      </c>
      <c r="M3056" s="66">
        <v>0</v>
      </c>
      <c r="N3056" t="s">
        <v>7554</v>
      </c>
      <c r="O3056" t="s">
        <v>7555</v>
      </c>
      <c r="P3056" t="s">
        <v>7061</v>
      </c>
      <c r="Q3056" t="s">
        <v>224</v>
      </c>
      <c r="R3056"/>
      <c r="S3056"/>
      <c r="T3056"/>
      <c r="U3056" s="57">
        <v>46188</v>
      </c>
      <c r="V3056" s="57">
        <v>46189</v>
      </c>
      <c r="W3056" s="65">
        <f t="shared" si="47"/>
        <v>2</v>
      </c>
    </row>
    <row r="3057" spans="1:23" ht="13.5" x14ac:dyDescent="0.25">
      <c r="A3057" t="s">
        <v>8934</v>
      </c>
      <c r="B3057" s="57">
        <v>46023</v>
      </c>
      <c r="C3057" s="57">
        <v>46190</v>
      </c>
      <c r="D3057" t="s">
        <v>11676</v>
      </c>
      <c r="E3057" t="s">
        <v>8935</v>
      </c>
      <c r="F3057" t="s">
        <v>36</v>
      </c>
      <c r="G3057" t="s">
        <v>44</v>
      </c>
      <c r="H3057" t="s">
        <v>8869</v>
      </c>
      <c r="I3057" t="s">
        <v>39</v>
      </c>
      <c r="J3057" t="s">
        <v>17572</v>
      </c>
      <c r="K3057" t="s">
        <v>17573</v>
      </c>
      <c r="L3057" s="66">
        <v>168</v>
      </c>
      <c r="M3057" s="66">
        <v>0</v>
      </c>
      <c r="N3057" t="s">
        <v>8869</v>
      </c>
      <c r="O3057" t="s">
        <v>8821</v>
      </c>
      <c r="P3057" t="s">
        <v>11678</v>
      </c>
      <c r="Q3057" t="s">
        <v>224</v>
      </c>
      <c r="R3057"/>
      <c r="S3057"/>
      <c r="T3057"/>
      <c r="U3057" s="57">
        <v>46023</v>
      </c>
      <c r="V3057" s="57">
        <v>46190</v>
      </c>
      <c r="W3057" s="65">
        <f t="shared" si="47"/>
        <v>168</v>
      </c>
    </row>
    <row r="3058" spans="1:23" ht="13.5" x14ac:dyDescent="0.25">
      <c r="A3058" t="s">
        <v>9020</v>
      </c>
      <c r="B3058" s="57">
        <v>46023</v>
      </c>
      <c r="C3058" s="57">
        <v>46190</v>
      </c>
      <c r="D3058" t="s">
        <v>11676</v>
      </c>
      <c r="E3058" t="s">
        <v>9021</v>
      </c>
      <c r="F3058" t="s">
        <v>36</v>
      </c>
      <c r="G3058" t="s">
        <v>44</v>
      </c>
      <c r="H3058" t="s">
        <v>8869</v>
      </c>
      <c r="I3058" t="s">
        <v>39</v>
      </c>
      <c r="J3058" t="s">
        <v>17572</v>
      </c>
      <c r="K3058" t="s">
        <v>17573</v>
      </c>
      <c r="L3058" s="66">
        <v>168</v>
      </c>
      <c r="M3058" s="66">
        <v>0</v>
      </c>
      <c r="N3058" t="s">
        <v>8869</v>
      </c>
      <c r="O3058" t="s">
        <v>8821</v>
      </c>
      <c r="P3058" t="s">
        <v>11678</v>
      </c>
      <c r="Q3058" t="s">
        <v>224</v>
      </c>
      <c r="R3058"/>
      <c r="S3058"/>
      <c r="T3058"/>
      <c r="U3058" s="57">
        <v>46023</v>
      </c>
      <c r="V3058" s="57">
        <v>46190</v>
      </c>
      <c r="W3058" s="65">
        <f t="shared" si="47"/>
        <v>168</v>
      </c>
    </row>
    <row r="3059" spans="1:23" ht="13.5" x14ac:dyDescent="0.25">
      <c r="A3059" t="s">
        <v>2208</v>
      </c>
      <c r="B3059" s="57">
        <v>46142</v>
      </c>
      <c r="C3059" s="57">
        <v>46190</v>
      </c>
      <c r="D3059" t="s">
        <v>11676</v>
      </c>
      <c r="E3059" t="s">
        <v>2209</v>
      </c>
      <c r="F3059" t="s">
        <v>36</v>
      </c>
      <c r="G3059" t="s">
        <v>37</v>
      </c>
      <c r="H3059" t="s">
        <v>159</v>
      </c>
      <c r="I3059" t="s">
        <v>39</v>
      </c>
      <c r="J3059" t="s">
        <v>17833</v>
      </c>
      <c r="K3059" t="s">
        <v>17834</v>
      </c>
      <c r="L3059" s="66">
        <v>49</v>
      </c>
      <c r="M3059" s="66">
        <v>0</v>
      </c>
      <c r="N3059" t="s">
        <v>160</v>
      </c>
      <c r="O3059" t="s">
        <v>2180</v>
      </c>
      <c r="P3059" t="s">
        <v>41</v>
      </c>
      <c r="Q3059" t="s">
        <v>2199</v>
      </c>
      <c r="R3059" t="s">
        <v>12193</v>
      </c>
      <c r="S3059" t="s">
        <v>12194</v>
      </c>
      <c r="T3059" t="s">
        <v>160</v>
      </c>
      <c r="U3059" s="57">
        <v>46142</v>
      </c>
      <c r="V3059" s="57">
        <v>46190</v>
      </c>
      <c r="W3059" s="65">
        <f t="shared" si="47"/>
        <v>49</v>
      </c>
    </row>
    <row r="3060" spans="1:23" ht="13.5" x14ac:dyDescent="0.25">
      <c r="A3060" t="s">
        <v>7694</v>
      </c>
      <c r="B3060" s="57">
        <v>46189</v>
      </c>
      <c r="C3060" s="57">
        <v>46190</v>
      </c>
      <c r="D3060" t="s">
        <v>11676</v>
      </c>
      <c r="E3060" t="s">
        <v>17568</v>
      </c>
      <c r="F3060" t="s">
        <v>36</v>
      </c>
      <c r="G3060" t="s">
        <v>7580</v>
      </c>
      <c r="H3060" t="s">
        <v>7513</v>
      </c>
      <c r="I3060" t="s">
        <v>39</v>
      </c>
      <c r="J3060" t="s">
        <v>18363</v>
      </c>
      <c r="K3060" t="s">
        <v>18362</v>
      </c>
      <c r="L3060" s="66">
        <v>2</v>
      </c>
      <c r="M3060" s="66">
        <v>0</v>
      </c>
      <c r="N3060" t="s">
        <v>7554</v>
      </c>
      <c r="O3060" t="s">
        <v>7555</v>
      </c>
      <c r="P3060" t="s">
        <v>7061</v>
      </c>
      <c r="Q3060" t="s">
        <v>7574</v>
      </c>
      <c r="R3060" t="s">
        <v>15533</v>
      </c>
      <c r="S3060" t="s">
        <v>15534</v>
      </c>
      <c r="T3060" t="s">
        <v>7554</v>
      </c>
      <c r="U3060" s="57">
        <v>46189</v>
      </c>
      <c r="V3060" s="57">
        <v>46190</v>
      </c>
      <c r="W3060" s="65">
        <f t="shared" si="47"/>
        <v>2</v>
      </c>
    </row>
    <row r="3061" spans="1:23" ht="13.5" x14ac:dyDescent="0.25">
      <c r="A3061" t="s">
        <v>9238</v>
      </c>
      <c r="B3061" s="57">
        <v>46023</v>
      </c>
      <c r="C3061" s="57">
        <v>46191</v>
      </c>
      <c r="D3061" t="s">
        <v>11676</v>
      </c>
      <c r="E3061" t="s">
        <v>9239</v>
      </c>
      <c r="F3061" t="s">
        <v>36</v>
      </c>
      <c r="G3061" t="s">
        <v>172</v>
      </c>
      <c r="H3061" t="s">
        <v>9188</v>
      </c>
      <c r="I3061" t="s">
        <v>39</v>
      </c>
      <c r="J3061" t="s">
        <v>18377</v>
      </c>
      <c r="K3061" t="s">
        <v>18378</v>
      </c>
      <c r="L3061" s="66">
        <v>169</v>
      </c>
      <c r="M3061" s="66">
        <v>0</v>
      </c>
      <c r="N3061" t="s">
        <v>9189</v>
      </c>
      <c r="O3061" t="s">
        <v>9190</v>
      </c>
      <c r="P3061" t="s">
        <v>11678</v>
      </c>
      <c r="Q3061" t="s">
        <v>11391</v>
      </c>
      <c r="R3061" t="s">
        <v>17400</v>
      </c>
      <c r="S3061" t="s">
        <v>17401</v>
      </c>
      <c r="T3061" t="s">
        <v>9189</v>
      </c>
      <c r="U3061" s="57">
        <v>46023</v>
      </c>
      <c r="V3061" s="57">
        <v>46191</v>
      </c>
      <c r="W3061" s="65">
        <f t="shared" si="47"/>
        <v>169</v>
      </c>
    </row>
    <row r="3062" spans="1:23" ht="13.5" x14ac:dyDescent="0.25">
      <c r="A3062" t="s">
        <v>3444</v>
      </c>
      <c r="B3062" s="57">
        <v>46073</v>
      </c>
      <c r="C3062" s="57">
        <v>46191</v>
      </c>
      <c r="D3062" t="s">
        <v>11676</v>
      </c>
      <c r="E3062" t="s">
        <v>3446</v>
      </c>
      <c r="F3062" t="s">
        <v>36</v>
      </c>
      <c r="G3062" t="s">
        <v>59</v>
      </c>
      <c r="H3062" t="s">
        <v>159</v>
      </c>
      <c r="I3062" t="s">
        <v>39</v>
      </c>
      <c r="J3062" t="s">
        <v>17833</v>
      </c>
      <c r="K3062" t="s">
        <v>17834</v>
      </c>
      <c r="L3062" s="66">
        <v>119</v>
      </c>
      <c r="M3062" s="66">
        <v>0</v>
      </c>
      <c r="N3062" t="s">
        <v>160</v>
      </c>
      <c r="O3062" t="s">
        <v>3390</v>
      </c>
      <c r="P3062" t="s">
        <v>41</v>
      </c>
      <c r="Q3062" t="s">
        <v>3424</v>
      </c>
      <c r="R3062" t="s">
        <v>12239</v>
      </c>
      <c r="S3062" t="s">
        <v>12240</v>
      </c>
      <c r="T3062" t="s">
        <v>160</v>
      </c>
      <c r="U3062" s="57">
        <v>46073</v>
      </c>
      <c r="V3062" s="57">
        <v>46191</v>
      </c>
      <c r="W3062" s="65">
        <f t="shared" si="47"/>
        <v>119</v>
      </c>
    </row>
    <row r="3063" spans="1:23" ht="13.5" x14ac:dyDescent="0.25">
      <c r="A3063" t="s">
        <v>8895</v>
      </c>
      <c r="B3063" s="57">
        <v>46078</v>
      </c>
      <c r="C3063" s="57">
        <v>46191</v>
      </c>
      <c r="D3063" t="s">
        <v>11676</v>
      </c>
      <c r="E3063" t="s">
        <v>8897</v>
      </c>
      <c r="F3063" t="s">
        <v>36</v>
      </c>
      <c r="G3063" t="s">
        <v>96</v>
      </c>
      <c r="H3063" t="s">
        <v>8869</v>
      </c>
      <c r="I3063" t="s">
        <v>39</v>
      </c>
      <c r="J3063" t="s">
        <v>17835</v>
      </c>
      <c r="K3063" t="s">
        <v>17834</v>
      </c>
      <c r="L3063" s="66">
        <v>114</v>
      </c>
      <c r="M3063" s="66">
        <v>0</v>
      </c>
      <c r="N3063" t="s">
        <v>8869</v>
      </c>
      <c r="O3063" t="s">
        <v>8821</v>
      </c>
      <c r="P3063" t="s">
        <v>11678</v>
      </c>
      <c r="Q3063" t="s">
        <v>8873</v>
      </c>
      <c r="R3063" t="s">
        <v>15294</v>
      </c>
      <c r="S3063" t="s">
        <v>15295</v>
      </c>
      <c r="T3063" t="s">
        <v>8869</v>
      </c>
      <c r="U3063" s="57">
        <v>46078</v>
      </c>
      <c r="V3063" s="57">
        <v>46191</v>
      </c>
      <c r="W3063" s="65">
        <f t="shared" si="47"/>
        <v>114</v>
      </c>
    </row>
    <row r="3064" spans="1:23" ht="13.5" x14ac:dyDescent="0.25">
      <c r="A3064" t="s">
        <v>8847</v>
      </c>
      <c r="B3064" s="57">
        <v>46078</v>
      </c>
      <c r="C3064" s="57">
        <v>46191</v>
      </c>
      <c r="D3064" t="s">
        <v>11676</v>
      </c>
      <c r="E3064" t="s">
        <v>8850</v>
      </c>
      <c r="F3064" t="s">
        <v>36</v>
      </c>
      <c r="G3064" t="s">
        <v>96</v>
      </c>
      <c r="H3064" t="s">
        <v>8819</v>
      </c>
      <c r="I3064" t="s">
        <v>39</v>
      </c>
      <c r="J3064" t="s">
        <v>17835</v>
      </c>
      <c r="K3064" t="s">
        <v>17834</v>
      </c>
      <c r="L3064" s="66">
        <v>114</v>
      </c>
      <c r="M3064" s="66">
        <v>0</v>
      </c>
      <c r="N3064" t="s">
        <v>8820</v>
      </c>
      <c r="O3064" t="s">
        <v>8821</v>
      </c>
      <c r="P3064" t="s">
        <v>11678</v>
      </c>
      <c r="Q3064" t="s">
        <v>8825</v>
      </c>
      <c r="R3064" t="s">
        <v>13361</v>
      </c>
      <c r="S3064" t="s">
        <v>13362</v>
      </c>
      <c r="T3064" t="s">
        <v>8820</v>
      </c>
      <c r="U3064" s="57">
        <v>46078</v>
      </c>
      <c r="V3064" s="57">
        <v>46191</v>
      </c>
      <c r="W3064" s="65">
        <f t="shared" si="47"/>
        <v>114</v>
      </c>
    </row>
    <row r="3065" spans="1:23" ht="13.5" x14ac:dyDescent="0.25">
      <c r="A3065" t="s">
        <v>9566</v>
      </c>
      <c r="B3065" s="57">
        <v>46080</v>
      </c>
      <c r="C3065" s="57">
        <v>46191</v>
      </c>
      <c r="D3065" t="s">
        <v>11676</v>
      </c>
      <c r="E3065" t="s">
        <v>9963</v>
      </c>
      <c r="F3065" t="s">
        <v>36</v>
      </c>
      <c r="G3065" t="s">
        <v>37</v>
      </c>
      <c r="H3065" t="s">
        <v>9426</v>
      </c>
      <c r="I3065" t="s">
        <v>39</v>
      </c>
      <c r="J3065" t="s">
        <v>17833</v>
      </c>
      <c r="K3065" t="s">
        <v>17834</v>
      </c>
      <c r="L3065" s="66">
        <v>112</v>
      </c>
      <c r="M3065" s="66">
        <v>0</v>
      </c>
      <c r="N3065" t="s">
        <v>9427</v>
      </c>
      <c r="O3065" t="s">
        <v>9944</v>
      </c>
      <c r="P3065" t="s">
        <v>11678</v>
      </c>
      <c r="Q3065" t="s">
        <v>11472</v>
      </c>
      <c r="R3065" t="s">
        <v>16532</v>
      </c>
      <c r="S3065" t="s">
        <v>16533</v>
      </c>
      <c r="T3065" t="s">
        <v>9427</v>
      </c>
      <c r="U3065" s="57">
        <v>46080</v>
      </c>
      <c r="V3065" s="57">
        <v>46191</v>
      </c>
      <c r="W3065" s="65">
        <f t="shared" si="47"/>
        <v>112</v>
      </c>
    </row>
    <row r="3066" spans="1:23" ht="13.5" x14ac:dyDescent="0.25">
      <c r="A3066" t="s">
        <v>9957</v>
      </c>
      <c r="B3066" s="57">
        <v>46098</v>
      </c>
      <c r="C3066" s="57">
        <v>46191</v>
      </c>
      <c r="D3066" t="s">
        <v>11676</v>
      </c>
      <c r="E3066" t="s">
        <v>9958</v>
      </c>
      <c r="F3066" t="s">
        <v>36</v>
      </c>
      <c r="G3066" t="s">
        <v>37</v>
      </c>
      <c r="H3066" t="s">
        <v>9426</v>
      </c>
      <c r="I3066" t="s">
        <v>39</v>
      </c>
      <c r="J3066" t="s">
        <v>17833</v>
      </c>
      <c r="K3066" t="s">
        <v>17834</v>
      </c>
      <c r="L3066" s="66">
        <v>94</v>
      </c>
      <c r="M3066" s="66">
        <v>0</v>
      </c>
      <c r="N3066" t="s">
        <v>9427</v>
      </c>
      <c r="O3066" t="s">
        <v>9944</v>
      </c>
      <c r="P3066" t="s">
        <v>11678</v>
      </c>
      <c r="Q3066" t="s">
        <v>9566</v>
      </c>
      <c r="R3066" t="s">
        <v>16067</v>
      </c>
      <c r="S3066" t="s">
        <v>16068</v>
      </c>
      <c r="T3066" t="s">
        <v>9427</v>
      </c>
      <c r="U3066" s="57">
        <v>46098</v>
      </c>
      <c r="V3066" s="57">
        <v>46191</v>
      </c>
      <c r="W3066" s="65">
        <f t="shared" si="47"/>
        <v>94</v>
      </c>
    </row>
    <row r="3067" spans="1:23" ht="13.5" x14ac:dyDescent="0.25">
      <c r="A3067" t="s">
        <v>2045</v>
      </c>
      <c r="B3067" s="57">
        <v>46102</v>
      </c>
      <c r="C3067" s="57">
        <v>46191</v>
      </c>
      <c r="D3067" t="s">
        <v>11676</v>
      </c>
      <c r="E3067" t="s">
        <v>6315</v>
      </c>
      <c r="F3067" t="s">
        <v>36</v>
      </c>
      <c r="G3067" t="s">
        <v>37</v>
      </c>
      <c r="H3067" t="s">
        <v>159</v>
      </c>
      <c r="I3067" t="s">
        <v>39</v>
      </c>
      <c r="J3067" t="s">
        <v>17833</v>
      </c>
      <c r="K3067" t="s">
        <v>17834</v>
      </c>
      <c r="L3067" s="66">
        <v>90</v>
      </c>
      <c r="M3067" s="66">
        <v>0</v>
      </c>
      <c r="N3067" t="s">
        <v>160</v>
      </c>
      <c r="O3067" t="s">
        <v>5844</v>
      </c>
      <c r="P3067" t="s">
        <v>41</v>
      </c>
      <c r="Q3067" t="s">
        <v>6417</v>
      </c>
      <c r="R3067" t="s">
        <v>12709</v>
      </c>
      <c r="S3067" t="s">
        <v>12710</v>
      </c>
      <c r="T3067" t="s">
        <v>160</v>
      </c>
      <c r="U3067" s="57">
        <v>46102</v>
      </c>
      <c r="V3067" s="57">
        <v>46191</v>
      </c>
      <c r="W3067" s="65">
        <f t="shared" si="47"/>
        <v>90</v>
      </c>
    </row>
    <row r="3068" spans="1:23" ht="13.5" x14ac:dyDescent="0.25">
      <c r="A3068" t="s">
        <v>8857</v>
      </c>
      <c r="B3068" s="57">
        <v>46123</v>
      </c>
      <c r="C3068" s="57">
        <v>46191</v>
      </c>
      <c r="D3068" t="s">
        <v>11676</v>
      </c>
      <c r="E3068" t="s">
        <v>8858</v>
      </c>
      <c r="F3068" t="s">
        <v>36</v>
      </c>
      <c r="G3068" t="s">
        <v>37</v>
      </c>
      <c r="H3068" t="s">
        <v>8819</v>
      </c>
      <c r="I3068" t="s">
        <v>39</v>
      </c>
      <c r="J3068" t="s">
        <v>17833</v>
      </c>
      <c r="K3068" t="s">
        <v>17834</v>
      </c>
      <c r="L3068" s="66">
        <v>69</v>
      </c>
      <c r="M3068" s="66">
        <v>0</v>
      </c>
      <c r="N3068" t="s">
        <v>8820</v>
      </c>
      <c r="O3068" t="s">
        <v>8821</v>
      </c>
      <c r="P3068" t="s">
        <v>11678</v>
      </c>
      <c r="Q3068" t="s">
        <v>8847</v>
      </c>
      <c r="R3068" t="s">
        <v>16005</v>
      </c>
      <c r="S3068" t="s">
        <v>16006</v>
      </c>
      <c r="T3068" t="s">
        <v>8820</v>
      </c>
      <c r="U3068" s="57">
        <v>46123</v>
      </c>
      <c r="V3068" s="57">
        <v>46191</v>
      </c>
      <c r="W3068" s="65">
        <f t="shared" si="47"/>
        <v>69</v>
      </c>
    </row>
    <row r="3069" spans="1:23" ht="13.5" x14ac:dyDescent="0.25">
      <c r="A3069" t="s">
        <v>530</v>
      </c>
      <c r="B3069" s="57">
        <v>46148</v>
      </c>
      <c r="C3069" s="57">
        <v>46191</v>
      </c>
      <c r="D3069" t="s">
        <v>11676</v>
      </c>
      <c r="E3069" t="s">
        <v>2812</v>
      </c>
      <c r="F3069" t="s">
        <v>36</v>
      </c>
      <c r="G3069" t="s">
        <v>37</v>
      </c>
      <c r="H3069" t="s">
        <v>159</v>
      </c>
      <c r="I3069" t="s">
        <v>39</v>
      </c>
      <c r="J3069" t="s">
        <v>17833</v>
      </c>
      <c r="K3069" t="s">
        <v>17834</v>
      </c>
      <c r="L3069" s="66">
        <v>44</v>
      </c>
      <c r="M3069" s="66">
        <v>0</v>
      </c>
      <c r="N3069" t="s">
        <v>160</v>
      </c>
      <c r="O3069" t="s">
        <v>2733</v>
      </c>
      <c r="P3069" t="s">
        <v>41</v>
      </c>
      <c r="Q3069" t="s">
        <v>2807</v>
      </c>
      <c r="R3069" t="s">
        <v>12851</v>
      </c>
      <c r="S3069" t="s">
        <v>12852</v>
      </c>
      <c r="T3069" t="s">
        <v>160</v>
      </c>
      <c r="U3069" s="57">
        <v>46148</v>
      </c>
      <c r="V3069" s="57">
        <v>46191</v>
      </c>
      <c r="W3069" s="65">
        <f t="shared" si="47"/>
        <v>44</v>
      </c>
    </row>
    <row r="3070" spans="1:23" ht="13.5" x14ac:dyDescent="0.25">
      <c r="A3070" t="s">
        <v>8515</v>
      </c>
      <c r="B3070" s="57">
        <v>46154</v>
      </c>
      <c r="C3070" s="57">
        <v>46191</v>
      </c>
      <c r="D3070" t="s">
        <v>11676</v>
      </c>
      <c r="E3070" t="s">
        <v>8516</v>
      </c>
      <c r="F3070" t="s">
        <v>36</v>
      </c>
      <c r="G3070" t="s">
        <v>37</v>
      </c>
      <c r="H3070" t="s">
        <v>45</v>
      </c>
      <c r="I3070" t="s">
        <v>39</v>
      </c>
      <c r="J3070" t="s">
        <v>17833</v>
      </c>
      <c r="K3070" t="s">
        <v>17834</v>
      </c>
      <c r="L3070" s="66">
        <v>38</v>
      </c>
      <c r="M3070" s="66">
        <v>0</v>
      </c>
      <c r="N3070" t="s">
        <v>46</v>
      </c>
      <c r="O3070" t="s">
        <v>8506</v>
      </c>
      <c r="P3070" t="s">
        <v>11677</v>
      </c>
      <c r="Q3070" t="s">
        <v>8504</v>
      </c>
      <c r="R3070" t="s">
        <v>13637</v>
      </c>
      <c r="S3070" t="s">
        <v>13638</v>
      </c>
      <c r="T3070" t="s">
        <v>46</v>
      </c>
      <c r="U3070" s="57">
        <v>46154</v>
      </c>
      <c r="V3070" s="57">
        <v>46191</v>
      </c>
      <c r="W3070" s="65">
        <f t="shared" si="47"/>
        <v>38</v>
      </c>
    </row>
    <row r="3071" spans="1:23" ht="13.5" x14ac:dyDescent="0.25">
      <c r="A3071" t="s">
        <v>3437</v>
      </c>
      <c r="B3071" s="57">
        <v>46146</v>
      </c>
      <c r="C3071" s="57">
        <v>46192</v>
      </c>
      <c r="D3071" t="s">
        <v>11676</v>
      </c>
      <c r="E3071" t="s">
        <v>3438</v>
      </c>
      <c r="F3071" t="s">
        <v>36</v>
      </c>
      <c r="G3071" t="s">
        <v>1661</v>
      </c>
      <c r="H3071" t="s">
        <v>159</v>
      </c>
      <c r="I3071" t="s">
        <v>39</v>
      </c>
      <c r="J3071" t="s">
        <v>17833</v>
      </c>
      <c r="K3071" t="s">
        <v>17834</v>
      </c>
      <c r="L3071" s="66">
        <v>47</v>
      </c>
      <c r="M3071" s="66">
        <v>0</v>
      </c>
      <c r="N3071" t="s">
        <v>160</v>
      </c>
      <c r="O3071" t="s">
        <v>2222</v>
      </c>
      <c r="P3071" t="s">
        <v>41</v>
      </c>
      <c r="Q3071" t="s">
        <v>10678</v>
      </c>
      <c r="R3071" t="s">
        <v>16946</v>
      </c>
      <c r="S3071" t="s">
        <v>16947</v>
      </c>
      <c r="T3071" t="s">
        <v>160</v>
      </c>
      <c r="U3071" s="57">
        <v>46146</v>
      </c>
      <c r="V3071" s="57">
        <v>46192</v>
      </c>
      <c r="W3071" s="65">
        <f t="shared" si="47"/>
        <v>47</v>
      </c>
    </row>
    <row r="3072" spans="1:23" ht="13.5" x14ac:dyDescent="0.25">
      <c r="A3072" t="s">
        <v>718</v>
      </c>
      <c r="B3072" s="57">
        <v>46149</v>
      </c>
      <c r="C3072" s="57">
        <v>46192</v>
      </c>
      <c r="D3072" t="s">
        <v>11676</v>
      </c>
      <c r="E3072" t="s">
        <v>721</v>
      </c>
      <c r="F3072" t="s">
        <v>36</v>
      </c>
      <c r="G3072" t="s">
        <v>53</v>
      </c>
      <c r="H3072" t="s">
        <v>159</v>
      </c>
      <c r="I3072" t="s">
        <v>39</v>
      </c>
      <c r="J3072" t="s">
        <v>17833</v>
      </c>
      <c r="K3072" t="s">
        <v>17834</v>
      </c>
      <c r="L3072" s="66">
        <v>44</v>
      </c>
      <c r="M3072" s="66">
        <v>0</v>
      </c>
      <c r="N3072" t="s">
        <v>160</v>
      </c>
      <c r="O3072" t="s">
        <v>720</v>
      </c>
      <c r="P3072" t="s">
        <v>41</v>
      </c>
      <c r="Q3072" t="s">
        <v>10404</v>
      </c>
      <c r="R3072" t="s">
        <v>15175</v>
      </c>
      <c r="S3072" t="s">
        <v>15176</v>
      </c>
      <c r="T3072" t="s">
        <v>160</v>
      </c>
      <c r="U3072" s="57">
        <v>46149</v>
      </c>
      <c r="V3072" s="57">
        <v>46192</v>
      </c>
      <c r="W3072" s="65">
        <f t="shared" si="47"/>
        <v>44</v>
      </c>
    </row>
    <row r="3073" spans="1:23" ht="13.5" x14ac:dyDescent="0.25">
      <c r="A3073" t="s">
        <v>1268</v>
      </c>
      <c r="B3073" s="57">
        <v>46149</v>
      </c>
      <c r="C3073" s="57">
        <v>46192</v>
      </c>
      <c r="D3073" t="s">
        <v>11676</v>
      </c>
      <c r="E3073" t="s">
        <v>1269</v>
      </c>
      <c r="F3073" t="s">
        <v>36</v>
      </c>
      <c r="G3073" t="s">
        <v>37</v>
      </c>
      <c r="H3073" t="s">
        <v>38</v>
      </c>
      <c r="I3073" t="s">
        <v>39</v>
      </c>
      <c r="J3073" t="s">
        <v>17833</v>
      </c>
      <c r="K3073" t="s">
        <v>17834</v>
      </c>
      <c r="L3073" s="66">
        <v>44</v>
      </c>
      <c r="M3073" s="66">
        <v>0</v>
      </c>
      <c r="N3073" t="s">
        <v>38</v>
      </c>
      <c r="O3073" t="s">
        <v>1693</v>
      </c>
      <c r="P3073" t="s">
        <v>41</v>
      </c>
      <c r="Q3073" t="s">
        <v>10499</v>
      </c>
      <c r="R3073" t="s">
        <v>16998</v>
      </c>
      <c r="S3073" t="s">
        <v>16999</v>
      </c>
      <c r="T3073" t="s">
        <v>38</v>
      </c>
      <c r="U3073" s="57">
        <v>46149</v>
      </c>
      <c r="V3073" s="57">
        <v>46192</v>
      </c>
      <c r="W3073" s="65">
        <f t="shared" si="47"/>
        <v>44</v>
      </c>
    </row>
    <row r="3074" spans="1:23" ht="13.5" x14ac:dyDescent="0.25">
      <c r="A3074" t="s">
        <v>9501</v>
      </c>
      <c r="B3074" s="57">
        <v>46163</v>
      </c>
      <c r="C3074" s="57">
        <v>46192</v>
      </c>
      <c r="D3074" t="s">
        <v>11676</v>
      </c>
      <c r="E3074" t="s">
        <v>11413</v>
      </c>
      <c r="F3074" t="s">
        <v>36</v>
      </c>
      <c r="G3074" t="s">
        <v>37</v>
      </c>
      <c r="H3074" t="s">
        <v>9426</v>
      </c>
      <c r="I3074" t="s">
        <v>39</v>
      </c>
      <c r="J3074" t="s">
        <v>17833</v>
      </c>
      <c r="K3074" t="s">
        <v>17834</v>
      </c>
      <c r="L3074" s="66">
        <v>30</v>
      </c>
      <c r="M3074" s="66">
        <v>0</v>
      </c>
      <c r="N3074" t="s">
        <v>9427</v>
      </c>
      <c r="O3074" t="s">
        <v>9428</v>
      </c>
      <c r="P3074" t="s">
        <v>11678</v>
      </c>
      <c r="Q3074" t="s">
        <v>9599</v>
      </c>
      <c r="R3074" t="s">
        <v>13649</v>
      </c>
      <c r="S3074" t="s">
        <v>13650</v>
      </c>
      <c r="T3074" t="s">
        <v>9427</v>
      </c>
      <c r="U3074" s="57">
        <v>46163</v>
      </c>
      <c r="V3074" s="57">
        <v>46192</v>
      </c>
      <c r="W3074" s="65">
        <f t="shared" si="47"/>
        <v>30</v>
      </c>
    </row>
    <row r="3075" spans="1:23" ht="13.5" x14ac:dyDescent="0.25">
      <c r="A3075" t="s">
        <v>11748</v>
      </c>
      <c r="B3075" s="57">
        <v>46174</v>
      </c>
      <c r="C3075" s="57">
        <v>46192</v>
      </c>
      <c r="D3075" t="s">
        <v>11676</v>
      </c>
      <c r="E3075" t="s">
        <v>11749</v>
      </c>
      <c r="F3075" t="s">
        <v>49</v>
      </c>
      <c r="G3075" t="s">
        <v>50</v>
      </c>
      <c r="H3075" t="s">
        <v>8065</v>
      </c>
      <c r="I3075" t="s">
        <v>39</v>
      </c>
      <c r="J3075" t="s">
        <v>17756</v>
      </c>
      <c r="K3075" t="s">
        <v>17757</v>
      </c>
      <c r="L3075" s="66">
        <v>19</v>
      </c>
      <c r="M3075" s="66">
        <v>0</v>
      </c>
      <c r="N3075" t="s">
        <v>8065</v>
      </c>
      <c r="O3075" t="s">
        <v>8066</v>
      </c>
      <c r="P3075" t="s">
        <v>7061</v>
      </c>
      <c r="Q3075" t="s">
        <v>224</v>
      </c>
      <c r="R3075"/>
      <c r="S3075"/>
      <c r="T3075"/>
      <c r="U3075" s="57">
        <v>46174</v>
      </c>
      <c r="V3075" s="57">
        <v>46192</v>
      </c>
      <c r="W3075" s="65">
        <f t="shared" ref="W3075:W3138" si="48">(V3075-U3075)+1</f>
        <v>19</v>
      </c>
    </row>
    <row r="3076" spans="1:23" ht="13.5" x14ac:dyDescent="0.25">
      <c r="A3076" t="s">
        <v>9741</v>
      </c>
      <c r="B3076" s="57">
        <v>46192</v>
      </c>
      <c r="C3076" s="57">
        <v>46192</v>
      </c>
      <c r="D3076" t="s">
        <v>11676</v>
      </c>
      <c r="E3076" t="s">
        <v>17530</v>
      </c>
      <c r="F3076" t="s">
        <v>36</v>
      </c>
      <c r="G3076" t="s">
        <v>37</v>
      </c>
      <c r="H3076" t="s">
        <v>9426</v>
      </c>
      <c r="I3076" t="s">
        <v>39</v>
      </c>
      <c r="J3076" t="s">
        <v>17833</v>
      </c>
      <c r="K3076" t="s">
        <v>17834</v>
      </c>
      <c r="L3076" s="66">
        <v>1</v>
      </c>
      <c r="M3076" s="66">
        <v>0</v>
      </c>
      <c r="N3076" t="s">
        <v>9427</v>
      </c>
      <c r="O3076" t="s">
        <v>9428</v>
      </c>
      <c r="P3076" t="s">
        <v>11678</v>
      </c>
      <c r="Q3076" t="s">
        <v>17531</v>
      </c>
      <c r="R3076" t="s">
        <v>17532</v>
      </c>
      <c r="S3076" t="s">
        <v>17533</v>
      </c>
      <c r="T3076" t="s">
        <v>9427</v>
      </c>
      <c r="U3076" s="57">
        <v>46192</v>
      </c>
      <c r="V3076" s="57">
        <v>46192</v>
      </c>
      <c r="W3076" s="65">
        <f t="shared" si="48"/>
        <v>1</v>
      </c>
    </row>
    <row r="3077" spans="1:23" ht="13.5" x14ac:dyDescent="0.25">
      <c r="A3077" t="s">
        <v>2362</v>
      </c>
      <c r="B3077" s="57">
        <v>46092</v>
      </c>
      <c r="C3077" s="57">
        <v>46193</v>
      </c>
      <c r="D3077" t="s">
        <v>11676</v>
      </c>
      <c r="E3077" t="s">
        <v>2364</v>
      </c>
      <c r="F3077" t="s">
        <v>36</v>
      </c>
      <c r="G3077" t="s">
        <v>59</v>
      </c>
      <c r="H3077" t="s">
        <v>159</v>
      </c>
      <c r="I3077" t="s">
        <v>39</v>
      </c>
      <c r="J3077" t="s">
        <v>17833</v>
      </c>
      <c r="K3077" t="s">
        <v>17834</v>
      </c>
      <c r="L3077" s="66">
        <v>102</v>
      </c>
      <c r="M3077" s="66">
        <v>0</v>
      </c>
      <c r="N3077" t="s">
        <v>160</v>
      </c>
      <c r="O3077" t="s">
        <v>2295</v>
      </c>
      <c r="P3077" t="s">
        <v>41</v>
      </c>
      <c r="Q3077" t="s">
        <v>10683</v>
      </c>
      <c r="R3077" t="s">
        <v>14962</v>
      </c>
      <c r="S3077" t="s">
        <v>14963</v>
      </c>
      <c r="T3077" t="s">
        <v>160</v>
      </c>
      <c r="U3077" s="57">
        <v>46092</v>
      </c>
      <c r="V3077" s="57">
        <v>46193</v>
      </c>
      <c r="W3077" s="65">
        <f t="shared" si="48"/>
        <v>102</v>
      </c>
    </row>
    <row r="3078" spans="1:23" ht="13.5" x14ac:dyDescent="0.25">
      <c r="A3078" t="s">
        <v>7588</v>
      </c>
      <c r="B3078" s="57">
        <v>46192</v>
      </c>
      <c r="C3078" s="57">
        <v>46193</v>
      </c>
      <c r="D3078" t="s">
        <v>11676</v>
      </c>
      <c r="E3078" t="s">
        <v>17569</v>
      </c>
      <c r="F3078" t="s">
        <v>36</v>
      </c>
      <c r="G3078" t="s">
        <v>7580</v>
      </c>
      <c r="H3078" t="s">
        <v>7513</v>
      </c>
      <c r="I3078" t="s">
        <v>39</v>
      </c>
      <c r="J3078" t="s">
        <v>18361</v>
      </c>
      <c r="K3078" t="s">
        <v>18362</v>
      </c>
      <c r="L3078" s="66">
        <v>2</v>
      </c>
      <c r="M3078" s="66">
        <v>0</v>
      </c>
      <c r="N3078" t="s">
        <v>7554</v>
      </c>
      <c r="O3078" t="s">
        <v>7555</v>
      </c>
      <c r="P3078" t="s">
        <v>7061</v>
      </c>
      <c r="Q3078" t="s">
        <v>224</v>
      </c>
      <c r="R3078"/>
      <c r="S3078"/>
      <c r="T3078"/>
      <c r="U3078" s="57">
        <v>46192</v>
      </c>
      <c r="V3078" s="57">
        <v>46193</v>
      </c>
      <c r="W3078" s="65">
        <f t="shared" si="48"/>
        <v>2</v>
      </c>
    </row>
    <row r="3079" spans="1:23" ht="13.5" x14ac:dyDescent="0.25">
      <c r="A3079" t="s">
        <v>1857</v>
      </c>
      <c r="B3079" s="57">
        <v>46023</v>
      </c>
      <c r="C3079" s="57">
        <v>46194</v>
      </c>
      <c r="D3079" t="s">
        <v>11676</v>
      </c>
      <c r="E3079" t="s">
        <v>1858</v>
      </c>
      <c r="F3079" t="s">
        <v>36</v>
      </c>
      <c r="G3079" t="s">
        <v>37</v>
      </c>
      <c r="H3079" t="s">
        <v>159</v>
      </c>
      <c r="I3079" t="s">
        <v>39</v>
      </c>
      <c r="J3079" t="s">
        <v>17833</v>
      </c>
      <c r="K3079" t="s">
        <v>17834</v>
      </c>
      <c r="L3079" s="66">
        <v>172</v>
      </c>
      <c r="M3079" s="66">
        <v>0</v>
      </c>
      <c r="N3079" t="s">
        <v>160</v>
      </c>
      <c r="O3079" t="s">
        <v>1815</v>
      </c>
      <c r="P3079" t="s">
        <v>41</v>
      </c>
      <c r="Q3079" t="s">
        <v>1863</v>
      </c>
      <c r="R3079" t="s">
        <v>12163</v>
      </c>
      <c r="S3079" t="s">
        <v>12164</v>
      </c>
      <c r="T3079" t="s">
        <v>160</v>
      </c>
      <c r="U3079" s="57">
        <v>46023</v>
      </c>
      <c r="V3079" s="57">
        <v>46194</v>
      </c>
      <c r="W3079" s="65">
        <f t="shared" si="48"/>
        <v>172</v>
      </c>
    </row>
    <row r="3080" spans="1:23" ht="13.5" x14ac:dyDescent="0.25">
      <c r="A3080" t="s">
        <v>8979</v>
      </c>
      <c r="B3080" s="57">
        <v>46081</v>
      </c>
      <c r="C3080" s="57">
        <v>46194</v>
      </c>
      <c r="D3080" t="s">
        <v>11676</v>
      </c>
      <c r="E3080" t="s">
        <v>8981</v>
      </c>
      <c r="F3080" t="s">
        <v>36</v>
      </c>
      <c r="G3080" t="s">
        <v>96</v>
      </c>
      <c r="H3080" t="s">
        <v>8869</v>
      </c>
      <c r="I3080" t="s">
        <v>39</v>
      </c>
      <c r="J3080" t="s">
        <v>17835</v>
      </c>
      <c r="K3080" t="s">
        <v>17834</v>
      </c>
      <c r="L3080" s="66">
        <v>114</v>
      </c>
      <c r="M3080" s="66">
        <v>0</v>
      </c>
      <c r="N3080" t="s">
        <v>8869</v>
      </c>
      <c r="O3080" t="s">
        <v>8821</v>
      </c>
      <c r="P3080" t="s">
        <v>11678</v>
      </c>
      <c r="Q3080" t="s">
        <v>8882</v>
      </c>
      <c r="R3080" t="s">
        <v>13801</v>
      </c>
      <c r="S3080" t="s">
        <v>13802</v>
      </c>
      <c r="T3080" t="s">
        <v>832</v>
      </c>
      <c r="U3080" s="57">
        <v>46081</v>
      </c>
      <c r="V3080" s="57">
        <v>46194</v>
      </c>
      <c r="W3080" s="65">
        <f t="shared" si="48"/>
        <v>114</v>
      </c>
    </row>
    <row r="3081" spans="1:23" ht="13.5" x14ac:dyDescent="0.25">
      <c r="A3081" t="s">
        <v>665</v>
      </c>
      <c r="B3081" s="57">
        <v>46133</v>
      </c>
      <c r="C3081" s="57">
        <v>46194</v>
      </c>
      <c r="D3081" t="s">
        <v>11676</v>
      </c>
      <c r="E3081" t="s">
        <v>5130</v>
      </c>
      <c r="F3081" t="s">
        <v>36</v>
      </c>
      <c r="G3081" t="s">
        <v>37</v>
      </c>
      <c r="H3081" t="s">
        <v>38</v>
      </c>
      <c r="I3081" t="s">
        <v>39</v>
      </c>
      <c r="J3081" t="s">
        <v>17833</v>
      </c>
      <c r="K3081" t="s">
        <v>17834</v>
      </c>
      <c r="L3081" s="66">
        <v>62</v>
      </c>
      <c r="M3081" s="66">
        <v>0</v>
      </c>
      <c r="N3081" t="s">
        <v>38</v>
      </c>
      <c r="O3081" t="s">
        <v>5054</v>
      </c>
      <c r="P3081" t="s">
        <v>41</v>
      </c>
      <c r="Q3081" t="s">
        <v>11081</v>
      </c>
      <c r="R3081" t="s">
        <v>16869</v>
      </c>
      <c r="S3081" t="s">
        <v>16870</v>
      </c>
      <c r="T3081" t="s">
        <v>38</v>
      </c>
      <c r="U3081" s="57">
        <v>46133</v>
      </c>
      <c r="V3081" s="57">
        <v>46194</v>
      </c>
      <c r="W3081" s="65">
        <f t="shared" si="48"/>
        <v>62</v>
      </c>
    </row>
    <row r="3082" spans="1:23" ht="13.5" x14ac:dyDescent="0.25">
      <c r="A3082" t="s">
        <v>3973</v>
      </c>
      <c r="B3082" s="57">
        <v>46181</v>
      </c>
      <c r="C3082" s="57">
        <v>46194</v>
      </c>
      <c r="D3082" t="s">
        <v>11676</v>
      </c>
      <c r="E3082" t="s">
        <v>17229</v>
      </c>
      <c r="F3082" t="s">
        <v>36</v>
      </c>
      <c r="G3082" t="s">
        <v>59</v>
      </c>
      <c r="H3082" t="s">
        <v>159</v>
      </c>
      <c r="I3082" t="s">
        <v>39</v>
      </c>
      <c r="J3082" t="s">
        <v>17833</v>
      </c>
      <c r="K3082" t="s">
        <v>17834</v>
      </c>
      <c r="L3082" s="66">
        <v>14</v>
      </c>
      <c r="M3082" s="66">
        <v>0</v>
      </c>
      <c r="N3082" t="s">
        <v>160</v>
      </c>
      <c r="O3082" t="s">
        <v>3934</v>
      </c>
      <c r="P3082" t="s">
        <v>41</v>
      </c>
      <c r="Q3082" t="s">
        <v>10933</v>
      </c>
      <c r="R3082" t="s">
        <v>14815</v>
      </c>
      <c r="S3082" t="s">
        <v>14816</v>
      </c>
      <c r="T3082" t="s">
        <v>160</v>
      </c>
      <c r="U3082" s="57">
        <v>46181</v>
      </c>
      <c r="V3082" s="57">
        <v>46194</v>
      </c>
      <c r="W3082" s="65">
        <f t="shared" si="48"/>
        <v>14</v>
      </c>
    </row>
    <row r="3083" spans="1:23" ht="13.5" x14ac:dyDescent="0.25">
      <c r="A3083" t="s">
        <v>4582</v>
      </c>
      <c r="B3083" s="57">
        <v>46023</v>
      </c>
      <c r="C3083" s="57">
        <v>46195</v>
      </c>
      <c r="D3083" t="s">
        <v>11676</v>
      </c>
      <c r="E3083" t="s">
        <v>4583</v>
      </c>
      <c r="F3083" t="s">
        <v>36</v>
      </c>
      <c r="G3083" t="s">
        <v>37</v>
      </c>
      <c r="H3083" t="s">
        <v>38</v>
      </c>
      <c r="I3083" t="s">
        <v>39</v>
      </c>
      <c r="J3083" t="s">
        <v>17833</v>
      </c>
      <c r="K3083" t="s">
        <v>17834</v>
      </c>
      <c r="L3083" s="66">
        <v>173</v>
      </c>
      <c r="M3083" s="66">
        <v>0</v>
      </c>
      <c r="N3083" t="s">
        <v>38</v>
      </c>
      <c r="O3083" t="s">
        <v>4572</v>
      </c>
      <c r="P3083" t="s">
        <v>41</v>
      </c>
      <c r="Q3083" t="s">
        <v>10992</v>
      </c>
      <c r="R3083" t="s">
        <v>15919</v>
      </c>
      <c r="S3083" t="s">
        <v>15920</v>
      </c>
      <c r="T3083" t="s">
        <v>38</v>
      </c>
      <c r="U3083" s="57">
        <v>46023</v>
      </c>
      <c r="V3083" s="57">
        <v>46195</v>
      </c>
      <c r="W3083" s="65">
        <f t="shared" si="48"/>
        <v>173</v>
      </c>
    </row>
    <row r="3084" spans="1:23" ht="13.5" x14ac:dyDescent="0.25">
      <c r="A3084" t="s">
        <v>2447</v>
      </c>
      <c r="B3084" s="57">
        <v>46023</v>
      </c>
      <c r="C3084" s="57">
        <v>46195</v>
      </c>
      <c r="D3084" t="s">
        <v>11676</v>
      </c>
      <c r="E3084" t="s">
        <v>2448</v>
      </c>
      <c r="F3084" t="s">
        <v>36</v>
      </c>
      <c r="G3084" t="s">
        <v>37</v>
      </c>
      <c r="H3084" t="s">
        <v>38</v>
      </c>
      <c r="I3084" t="s">
        <v>39</v>
      </c>
      <c r="J3084" t="s">
        <v>17833</v>
      </c>
      <c r="K3084" t="s">
        <v>17834</v>
      </c>
      <c r="L3084" s="66">
        <v>173</v>
      </c>
      <c r="M3084" s="66">
        <v>0</v>
      </c>
      <c r="N3084" t="s">
        <v>38</v>
      </c>
      <c r="O3084" t="s">
        <v>2434</v>
      </c>
      <c r="P3084" t="s">
        <v>41</v>
      </c>
      <c r="Q3084" t="s">
        <v>10705</v>
      </c>
      <c r="R3084" t="s">
        <v>15364</v>
      </c>
      <c r="S3084" t="s">
        <v>15365</v>
      </c>
      <c r="T3084" t="s">
        <v>38</v>
      </c>
      <c r="U3084" s="57">
        <v>46023</v>
      </c>
      <c r="V3084" s="57">
        <v>46195</v>
      </c>
      <c r="W3084" s="65">
        <f t="shared" si="48"/>
        <v>173</v>
      </c>
    </row>
    <row r="3085" spans="1:23" ht="13.5" x14ac:dyDescent="0.25">
      <c r="A3085" t="s">
        <v>5084</v>
      </c>
      <c r="B3085" s="57">
        <v>46028</v>
      </c>
      <c r="C3085" s="57">
        <v>46195</v>
      </c>
      <c r="D3085" t="s">
        <v>11676</v>
      </c>
      <c r="E3085" t="s">
        <v>5085</v>
      </c>
      <c r="F3085" t="s">
        <v>171</v>
      </c>
      <c r="G3085" t="s">
        <v>172</v>
      </c>
      <c r="H3085" t="s">
        <v>38</v>
      </c>
      <c r="I3085" t="s">
        <v>39</v>
      </c>
      <c r="J3085" t="s">
        <v>18377</v>
      </c>
      <c r="K3085" t="s">
        <v>18378</v>
      </c>
      <c r="L3085" s="66">
        <v>168</v>
      </c>
      <c r="M3085" s="66">
        <v>0</v>
      </c>
      <c r="N3085" t="s">
        <v>38</v>
      </c>
      <c r="O3085" t="s">
        <v>5054</v>
      </c>
      <c r="P3085" t="s">
        <v>41</v>
      </c>
      <c r="Q3085" t="s">
        <v>11070</v>
      </c>
      <c r="R3085" t="s">
        <v>16560</v>
      </c>
      <c r="S3085" t="s">
        <v>16561</v>
      </c>
      <c r="T3085" t="s">
        <v>38</v>
      </c>
      <c r="U3085" s="57">
        <v>46028</v>
      </c>
      <c r="V3085" s="57">
        <v>46195</v>
      </c>
      <c r="W3085" s="65">
        <f t="shared" si="48"/>
        <v>168</v>
      </c>
    </row>
    <row r="3086" spans="1:23" ht="13.5" x14ac:dyDescent="0.25">
      <c r="A3086" t="s">
        <v>2712</v>
      </c>
      <c r="B3086" s="57">
        <v>46032</v>
      </c>
      <c r="C3086" s="57">
        <v>46195</v>
      </c>
      <c r="D3086" t="s">
        <v>11676</v>
      </c>
      <c r="E3086" t="s">
        <v>3480</v>
      </c>
      <c r="F3086" t="s">
        <v>36</v>
      </c>
      <c r="G3086" t="s">
        <v>37</v>
      </c>
      <c r="H3086" t="s">
        <v>159</v>
      </c>
      <c r="I3086" t="s">
        <v>39</v>
      </c>
      <c r="J3086" t="s">
        <v>17833</v>
      </c>
      <c r="K3086" t="s">
        <v>17834</v>
      </c>
      <c r="L3086" s="66">
        <v>164</v>
      </c>
      <c r="M3086" s="66">
        <v>0</v>
      </c>
      <c r="N3086" t="s">
        <v>160</v>
      </c>
      <c r="O3086" t="s">
        <v>3455</v>
      </c>
      <c r="P3086" t="s">
        <v>41</v>
      </c>
      <c r="Q3086" t="s">
        <v>10835</v>
      </c>
      <c r="R3086" t="s">
        <v>16093</v>
      </c>
      <c r="S3086" t="s">
        <v>16094</v>
      </c>
      <c r="T3086" t="s">
        <v>160</v>
      </c>
      <c r="U3086" s="57">
        <v>46032</v>
      </c>
      <c r="V3086" s="57">
        <v>46195</v>
      </c>
      <c r="W3086" s="65">
        <f t="shared" si="48"/>
        <v>164</v>
      </c>
    </row>
    <row r="3087" spans="1:23" ht="13.5" x14ac:dyDescent="0.25">
      <c r="A3087" t="s">
        <v>5596</v>
      </c>
      <c r="B3087" s="57">
        <v>46034</v>
      </c>
      <c r="C3087" s="57">
        <v>46195</v>
      </c>
      <c r="D3087" t="s">
        <v>11676</v>
      </c>
      <c r="E3087" t="s">
        <v>5597</v>
      </c>
      <c r="F3087" t="s">
        <v>36</v>
      </c>
      <c r="G3087" t="s">
        <v>37</v>
      </c>
      <c r="H3087" t="s">
        <v>38</v>
      </c>
      <c r="I3087" t="s">
        <v>39</v>
      </c>
      <c r="J3087" t="s">
        <v>17833</v>
      </c>
      <c r="K3087" t="s">
        <v>17834</v>
      </c>
      <c r="L3087" s="66">
        <v>162</v>
      </c>
      <c r="M3087" s="66">
        <v>0</v>
      </c>
      <c r="N3087" t="s">
        <v>38</v>
      </c>
      <c r="O3087" t="s">
        <v>5581</v>
      </c>
      <c r="P3087" t="s">
        <v>41</v>
      </c>
      <c r="Q3087" t="s">
        <v>5604</v>
      </c>
      <c r="R3087" t="s">
        <v>15925</v>
      </c>
      <c r="S3087" t="s">
        <v>15926</v>
      </c>
      <c r="T3087" t="s">
        <v>38</v>
      </c>
      <c r="U3087" s="57">
        <v>46034</v>
      </c>
      <c r="V3087" s="57">
        <v>46195</v>
      </c>
      <c r="W3087" s="65">
        <f t="shared" si="48"/>
        <v>162</v>
      </c>
    </row>
    <row r="3088" spans="1:23" ht="13.5" x14ac:dyDescent="0.25">
      <c r="A3088" t="s">
        <v>5724</v>
      </c>
      <c r="B3088" s="57">
        <v>46113</v>
      </c>
      <c r="C3088" s="57">
        <v>46195</v>
      </c>
      <c r="D3088" t="s">
        <v>11676</v>
      </c>
      <c r="E3088" t="s">
        <v>5725</v>
      </c>
      <c r="F3088" t="s">
        <v>36</v>
      </c>
      <c r="G3088" t="s">
        <v>44</v>
      </c>
      <c r="H3088" t="s">
        <v>159</v>
      </c>
      <c r="I3088" t="s">
        <v>39</v>
      </c>
      <c r="J3088" t="s">
        <v>17572</v>
      </c>
      <c r="K3088" t="s">
        <v>17573</v>
      </c>
      <c r="L3088" s="66">
        <v>83</v>
      </c>
      <c r="M3088" s="66">
        <v>0</v>
      </c>
      <c r="N3088" t="s">
        <v>160</v>
      </c>
      <c r="O3088" t="s">
        <v>5699</v>
      </c>
      <c r="P3088" t="s">
        <v>41</v>
      </c>
      <c r="Q3088" t="s">
        <v>224</v>
      </c>
      <c r="R3088"/>
      <c r="S3088"/>
      <c r="T3088"/>
      <c r="U3088" s="57">
        <v>46113</v>
      </c>
      <c r="V3088" s="57">
        <v>46195</v>
      </c>
      <c r="W3088" s="65">
        <f t="shared" si="48"/>
        <v>83</v>
      </c>
    </row>
    <row r="3089" spans="1:23" ht="13.5" x14ac:dyDescent="0.25">
      <c r="A3089" t="s">
        <v>1263</v>
      </c>
      <c r="B3089" s="57">
        <v>46115</v>
      </c>
      <c r="C3089" s="57">
        <v>46195</v>
      </c>
      <c r="D3089" t="s">
        <v>11676</v>
      </c>
      <c r="E3089" t="s">
        <v>2474</v>
      </c>
      <c r="F3089" t="s">
        <v>36</v>
      </c>
      <c r="G3089" t="s">
        <v>37</v>
      </c>
      <c r="H3089" t="s">
        <v>38</v>
      </c>
      <c r="I3089" t="s">
        <v>39</v>
      </c>
      <c r="J3089" t="s">
        <v>17833</v>
      </c>
      <c r="K3089" t="s">
        <v>17834</v>
      </c>
      <c r="L3089" s="66">
        <v>81</v>
      </c>
      <c r="M3089" s="66">
        <v>0</v>
      </c>
      <c r="N3089" t="s">
        <v>38</v>
      </c>
      <c r="O3089" t="s">
        <v>2434</v>
      </c>
      <c r="P3089" t="s">
        <v>41</v>
      </c>
      <c r="Q3089" t="s">
        <v>2447</v>
      </c>
      <c r="R3089" t="s">
        <v>15362</v>
      </c>
      <c r="S3089" t="s">
        <v>15363</v>
      </c>
      <c r="T3089" t="s">
        <v>38</v>
      </c>
      <c r="U3089" s="57">
        <v>46115</v>
      </c>
      <c r="V3089" s="57">
        <v>46195</v>
      </c>
      <c r="W3089" s="65">
        <f t="shared" si="48"/>
        <v>81</v>
      </c>
    </row>
    <row r="3090" spans="1:23" ht="13.5" x14ac:dyDescent="0.25">
      <c r="A3090" t="s">
        <v>3271</v>
      </c>
      <c r="B3090" s="57">
        <v>46126</v>
      </c>
      <c r="C3090" s="57">
        <v>46195</v>
      </c>
      <c r="D3090" t="s">
        <v>11676</v>
      </c>
      <c r="E3090" t="s">
        <v>4594</v>
      </c>
      <c r="F3090" t="s">
        <v>36</v>
      </c>
      <c r="G3090" t="s">
        <v>37</v>
      </c>
      <c r="H3090" t="s">
        <v>38</v>
      </c>
      <c r="I3090" t="s">
        <v>39</v>
      </c>
      <c r="J3090" t="s">
        <v>17833</v>
      </c>
      <c r="K3090" t="s">
        <v>17834</v>
      </c>
      <c r="L3090" s="66">
        <v>70</v>
      </c>
      <c r="M3090" s="66">
        <v>0</v>
      </c>
      <c r="N3090" t="s">
        <v>38</v>
      </c>
      <c r="O3090" t="s">
        <v>4572</v>
      </c>
      <c r="P3090" t="s">
        <v>41</v>
      </c>
      <c r="Q3090" t="s">
        <v>10999</v>
      </c>
      <c r="R3090" t="s">
        <v>16829</v>
      </c>
      <c r="S3090" t="s">
        <v>16830</v>
      </c>
      <c r="T3090" t="s">
        <v>38</v>
      </c>
      <c r="U3090" s="57">
        <v>46126</v>
      </c>
      <c r="V3090" s="57">
        <v>46195</v>
      </c>
      <c r="W3090" s="65">
        <f t="shared" si="48"/>
        <v>70</v>
      </c>
    </row>
    <row r="3091" spans="1:23" ht="13.5" x14ac:dyDescent="0.25">
      <c r="A3091" t="s">
        <v>1573</v>
      </c>
      <c r="B3091" s="57">
        <v>46170</v>
      </c>
      <c r="C3091" s="57">
        <v>46195</v>
      </c>
      <c r="D3091" t="s">
        <v>11676</v>
      </c>
      <c r="E3091" t="s">
        <v>11784</v>
      </c>
      <c r="F3091" t="s">
        <v>36</v>
      </c>
      <c r="G3091" t="s">
        <v>37</v>
      </c>
      <c r="H3091" t="s">
        <v>323</v>
      </c>
      <c r="I3091" t="s">
        <v>39</v>
      </c>
      <c r="J3091" t="s">
        <v>17833</v>
      </c>
      <c r="K3091" t="s">
        <v>17834</v>
      </c>
      <c r="L3091" s="66">
        <v>26</v>
      </c>
      <c r="M3091" s="66">
        <v>0</v>
      </c>
      <c r="N3091" t="s">
        <v>324</v>
      </c>
      <c r="O3091" t="s">
        <v>1519</v>
      </c>
      <c r="P3091" t="s">
        <v>41</v>
      </c>
      <c r="Q3091" t="s">
        <v>11785</v>
      </c>
      <c r="R3091" t="s">
        <v>17075</v>
      </c>
      <c r="S3091" t="s">
        <v>17076</v>
      </c>
      <c r="T3091" t="s">
        <v>324</v>
      </c>
      <c r="U3091" s="57">
        <v>46170</v>
      </c>
      <c r="V3091" s="57">
        <v>46195</v>
      </c>
      <c r="W3091" s="65">
        <f t="shared" si="48"/>
        <v>26</v>
      </c>
    </row>
    <row r="3092" spans="1:23" ht="13.5" x14ac:dyDescent="0.25">
      <c r="A3092" t="s">
        <v>1047</v>
      </c>
      <c r="B3092" s="57">
        <v>46178</v>
      </c>
      <c r="C3092" s="57">
        <v>46195</v>
      </c>
      <c r="D3092" t="s">
        <v>11676</v>
      </c>
      <c r="E3092" t="s">
        <v>17175</v>
      </c>
      <c r="F3092" t="s">
        <v>36</v>
      </c>
      <c r="G3092" t="s">
        <v>37</v>
      </c>
      <c r="H3092" t="s">
        <v>122</v>
      </c>
      <c r="I3092" t="s">
        <v>39</v>
      </c>
      <c r="J3092" t="s">
        <v>17833</v>
      </c>
      <c r="K3092" t="s">
        <v>17834</v>
      </c>
      <c r="L3092" s="66">
        <v>18</v>
      </c>
      <c r="M3092" s="66">
        <v>0</v>
      </c>
      <c r="N3092" t="s">
        <v>122</v>
      </c>
      <c r="O3092" t="s">
        <v>965</v>
      </c>
      <c r="P3092" t="s">
        <v>41</v>
      </c>
      <c r="Q3092" t="s">
        <v>1065</v>
      </c>
      <c r="R3092" t="s">
        <v>15782</v>
      </c>
      <c r="S3092" t="s">
        <v>15783</v>
      </c>
      <c r="T3092" t="s">
        <v>122</v>
      </c>
      <c r="U3092" s="57">
        <v>46178</v>
      </c>
      <c r="V3092" s="57">
        <v>46195</v>
      </c>
      <c r="W3092" s="65">
        <f t="shared" si="48"/>
        <v>18</v>
      </c>
    </row>
    <row r="3093" spans="1:23" ht="13.5" x14ac:dyDescent="0.25">
      <c r="A3093" t="s">
        <v>8833</v>
      </c>
      <c r="B3093" s="57">
        <v>46179</v>
      </c>
      <c r="C3093" s="57">
        <v>46195</v>
      </c>
      <c r="D3093" t="s">
        <v>11676</v>
      </c>
      <c r="E3093" t="s">
        <v>17214</v>
      </c>
      <c r="F3093" t="s">
        <v>36</v>
      </c>
      <c r="G3093" t="s">
        <v>37</v>
      </c>
      <c r="H3093" t="s">
        <v>8869</v>
      </c>
      <c r="I3093" t="s">
        <v>39</v>
      </c>
      <c r="J3093" t="s">
        <v>17833</v>
      </c>
      <c r="K3093" t="s">
        <v>17834</v>
      </c>
      <c r="L3093" s="66">
        <v>17</v>
      </c>
      <c r="M3093" s="66">
        <v>0</v>
      </c>
      <c r="N3093" t="s">
        <v>8869</v>
      </c>
      <c r="O3093" t="s">
        <v>8821</v>
      </c>
      <c r="P3093" t="s">
        <v>11678</v>
      </c>
      <c r="Q3093" t="s">
        <v>8934</v>
      </c>
      <c r="R3093" t="s">
        <v>13171</v>
      </c>
      <c r="S3093" t="s">
        <v>13172</v>
      </c>
      <c r="T3093" t="s">
        <v>8869</v>
      </c>
      <c r="U3093" s="57">
        <v>46179</v>
      </c>
      <c r="V3093" s="57">
        <v>46195</v>
      </c>
      <c r="W3093" s="65">
        <f t="shared" si="48"/>
        <v>17</v>
      </c>
    </row>
    <row r="3094" spans="1:23" ht="13.5" x14ac:dyDescent="0.25">
      <c r="A3094" t="s">
        <v>8882</v>
      </c>
      <c r="B3094" s="57">
        <v>46180</v>
      </c>
      <c r="C3094" s="57">
        <v>46195</v>
      </c>
      <c r="D3094" t="s">
        <v>11676</v>
      </c>
      <c r="E3094" t="s">
        <v>17225</v>
      </c>
      <c r="F3094" t="s">
        <v>36</v>
      </c>
      <c r="G3094" t="s">
        <v>37</v>
      </c>
      <c r="H3094" t="s">
        <v>831</v>
      </c>
      <c r="I3094" t="s">
        <v>39</v>
      </c>
      <c r="J3094" t="s">
        <v>17833</v>
      </c>
      <c r="K3094" t="s">
        <v>17834</v>
      </c>
      <c r="L3094" s="66">
        <v>16</v>
      </c>
      <c r="M3094" s="66">
        <v>0</v>
      </c>
      <c r="N3094" t="s">
        <v>832</v>
      </c>
      <c r="O3094" t="s">
        <v>4840</v>
      </c>
      <c r="P3094" t="s">
        <v>41</v>
      </c>
      <c r="Q3094" t="s">
        <v>4885</v>
      </c>
      <c r="R3094" t="s">
        <v>13465</v>
      </c>
      <c r="S3094" t="s">
        <v>13466</v>
      </c>
      <c r="T3094" t="s">
        <v>832</v>
      </c>
      <c r="U3094" s="57">
        <v>46180</v>
      </c>
      <c r="V3094" s="57">
        <v>46195</v>
      </c>
      <c r="W3094" s="65">
        <f t="shared" si="48"/>
        <v>16</v>
      </c>
    </row>
    <row r="3095" spans="1:23" ht="13.5" x14ac:dyDescent="0.25">
      <c r="A3095" t="s">
        <v>1403</v>
      </c>
      <c r="B3095" s="57">
        <v>46181</v>
      </c>
      <c r="C3095" s="57">
        <v>46195</v>
      </c>
      <c r="D3095" t="s">
        <v>11676</v>
      </c>
      <c r="E3095" t="s">
        <v>17233</v>
      </c>
      <c r="F3095" t="s">
        <v>36</v>
      </c>
      <c r="G3095" t="s">
        <v>37</v>
      </c>
      <c r="H3095" t="s">
        <v>1388</v>
      </c>
      <c r="I3095" t="s">
        <v>39</v>
      </c>
      <c r="J3095" t="s">
        <v>17833</v>
      </c>
      <c r="K3095" t="s">
        <v>17834</v>
      </c>
      <c r="L3095" s="66">
        <v>15</v>
      </c>
      <c r="M3095" s="66">
        <v>0</v>
      </c>
      <c r="N3095" t="s">
        <v>1389</v>
      </c>
      <c r="O3095" t="s">
        <v>1390</v>
      </c>
      <c r="P3095" t="s">
        <v>41</v>
      </c>
      <c r="Q3095" t="s">
        <v>1398</v>
      </c>
      <c r="R3095" t="s">
        <v>11923</v>
      </c>
      <c r="S3095" t="s">
        <v>11924</v>
      </c>
      <c r="T3095" t="s">
        <v>1389</v>
      </c>
      <c r="U3095" s="57">
        <v>46181</v>
      </c>
      <c r="V3095" s="57">
        <v>46195</v>
      </c>
      <c r="W3095" s="65">
        <f t="shared" si="48"/>
        <v>15</v>
      </c>
    </row>
    <row r="3096" spans="1:23" ht="13.5" x14ac:dyDescent="0.25">
      <c r="A3096" t="s">
        <v>3502</v>
      </c>
      <c r="B3096" s="57">
        <v>46184</v>
      </c>
      <c r="C3096" s="57">
        <v>46195</v>
      </c>
      <c r="D3096" t="s">
        <v>11676</v>
      </c>
      <c r="E3096" t="s">
        <v>17302</v>
      </c>
      <c r="F3096" t="s">
        <v>36</v>
      </c>
      <c r="G3096" t="s">
        <v>37</v>
      </c>
      <c r="H3096" t="s">
        <v>38</v>
      </c>
      <c r="I3096" t="s">
        <v>39</v>
      </c>
      <c r="J3096" t="s">
        <v>17833</v>
      </c>
      <c r="K3096" t="s">
        <v>17834</v>
      </c>
      <c r="L3096" s="66">
        <v>12</v>
      </c>
      <c r="M3096" s="66">
        <v>0</v>
      </c>
      <c r="N3096" t="s">
        <v>38</v>
      </c>
      <c r="O3096" t="s">
        <v>3979</v>
      </c>
      <c r="P3096" t="s">
        <v>41</v>
      </c>
      <c r="Q3096" t="s">
        <v>4259</v>
      </c>
      <c r="R3096" t="s">
        <v>13347</v>
      </c>
      <c r="S3096" t="s">
        <v>13348</v>
      </c>
      <c r="T3096" t="s">
        <v>38</v>
      </c>
      <c r="U3096" s="57">
        <v>46184</v>
      </c>
      <c r="V3096" s="57">
        <v>46195</v>
      </c>
      <c r="W3096" s="65">
        <f t="shared" si="48"/>
        <v>12</v>
      </c>
    </row>
    <row r="3097" spans="1:23" ht="13.5" x14ac:dyDescent="0.25">
      <c r="A3097" t="s">
        <v>17318</v>
      </c>
      <c r="B3097" s="57">
        <v>46186</v>
      </c>
      <c r="C3097" s="57">
        <v>46195</v>
      </c>
      <c r="D3097" t="s">
        <v>11676</v>
      </c>
      <c r="E3097" t="s">
        <v>17319</v>
      </c>
      <c r="F3097" t="s">
        <v>36</v>
      </c>
      <c r="G3097" t="s">
        <v>37</v>
      </c>
      <c r="H3097" t="s">
        <v>38</v>
      </c>
      <c r="I3097" t="s">
        <v>39</v>
      </c>
      <c r="J3097" t="s">
        <v>17833</v>
      </c>
      <c r="K3097" t="s">
        <v>17834</v>
      </c>
      <c r="L3097" s="66">
        <v>10</v>
      </c>
      <c r="M3097" s="66">
        <v>0</v>
      </c>
      <c r="N3097" t="s">
        <v>38</v>
      </c>
      <c r="O3097" t="s">
        <v>3979</v>
      </c>
      <c r="P3097" t="s">
        <v>41</v>
      </c>
      <c r="Q3097" t="s">
        <v>412</v>
      </c>
      <c r="R3097" t="s">
        <v>14964</v>
      </c>
      <c r="S3097" t="s">
        <v>14965</v>
      </c>
      <c r="T3097" t="s">
        <v>38</v>
      </c>
      <c r="U3097" s="57">
        <v>46186</v>
      </c>
      <c r="V3097" s="57">
        <v>46195</v>
      </c>
      <c r="W3097" s="65">
        <f t="shared" si="48"/>
        <v>10</v>
      </c>
    </row>
    <row r="3098" spans="1:23" ht="13.5" x14ac:dyDescent="0.25">
      <c r="A3098" t="s">
        <v>3707</v>
      </c>
      <c r="B3098" s="57">
        <v>46188</v>
      </c>
      <c r="C3098" s="57">
        <v>46195</v>
      </c>
      <c r="D3098" t="s">
        <v>11676</v>
      </c>
      <c r="E3098" t="s">
        <v>17333</v>
      </c>
      <c r="F3098" t="s">
        <v>36</v>
      </c>
      <c r="G3098" t="s">
        <v>37</v>
      </c>
      <c r="H3098" t="s">
        <v>38</v>
      </c>
      <c r="I3098" t="s">
        <v>39</v>
      </c>
      <c r="J3098" t="s">
        <v>17833</v>
      </c>
      <c r="K3098" t="s">
        <v>17834</v>
      </c>
      <c r="L3098" s="66">
        <v>8</v>
      </c>
      <c r="M3098" s="66">
        <v>0</v>
      </c>
      <c r="N3098" t="s">
        <v>38</v>
      </c>
      <c r="O3098" t="s">
        <v>3340</v>
      </c>
      <c r="P3098" t="s">
        <v>41</v>
      </c>
      <c r="Q3098" t="s">
        <v>3360</v>
      </c>
      <c r="R3098" t="s">
        <v>12547</v>
      </c>
      <c r="S3098" t="s">
        <v>12548</v>
      </c>
      <c r="T3098" t="s">
        <v>38</v>
      </c>
      <c r="U3098" s="57">
        <v>46188</v>
      </c>
      <c r="V3098" s="57">
        <v>46195</v>
      </c>
      <c r="W3098" s="65">
        <f t="shared" si="48"/>
        <v>8</v>
      </c>
    </row>
    <row r="3099" spans="1:23" ht="13.5" x14ac:dyDescent="0.25">
      <c r="A3099" t="s">
        <v>243</v>
      </c>
      <c r="B3099" s="57">
        <v>46192</v>
      </c>
      <c r="C3099" s="57">
        <v>46195</v>
      </c>
      <c r="D3099" t="s">
        <v>11676</v>
      </c>
      <c r="E3099" t="s">
        <v>17521</v>
      </c>
      <c r="F3099" t="s">
        <v>36</v>
      </c>
      <c r="G3099" t="s">
        <v>37</v>
      </c>
      <c r="H3099" t="s">
        <v>241</v>
      </c>
      <c r="I3099" t="s">
        <v>39</v>
      </c>
      <c r="J3099" t="s">
        <v>17833</v>
      </c>
      <c r="K3099" t="s">
        <v>17834</v>
      </c>
      <c r="L3099" s="66">
        <v>4</v>
      </c>
      <c r="M3099" s="66">
        <v>0</v>
      </c>
      <c r="N3099" t="s">
        <v>242</v>
      </c>
      <c r="O3099" t="s">
        <v>283</v>
      </c>
      <c r="P3099" t="s">
        <v>41</v>
      </c>
      <c r="Q3099" t="s">
        <v>17522</v>
      </c>
      <c r="R3099" t="s">
        <v>17523</v>
      </c>
      <c r="S3099" t="s">
        <v>17524</v>
      </c>
      <c r="T3099" t="s">
        <v>242</v>
      </c>
      <c r="U3099" s="57">
        <v>46192</v>
      </c>
      <c r="V3099" s="57">
        <v>46195</v>
      </c>
      <c r="W3099" s="65">
        <f t="shared" si="48"/>
        <v>4</v>
      </c>
    </row>
    <row r="3100" spans="1:23" ht="13.5" x14ac:dyDescent="0.25">
      <c r="A3100" t="s">
        <v>7723</v>
      </c>
      <c r="B3100" s="57">
        <v>46194</v>
      </c>
      <c r="C3100" s="57">
        <v>46195</v>
      </c>
      <c r="D3100" t="s">
        <v>11676</v>
      </c>
      <c r="E3100" t="s">
        <v>18366</v>
      </c>
      <c r="F3100" t="s">
        <v>36</v>
      </c>
      <c r="G3100" t="s">
        <v>7580</v>
      </c>
      <c r="H3100" t="s">
        <v>7513</v>
      </c>
      <c r="I3100" t="s">
        <v>39</v>
      </c>
      <c r="J3100" t="s">
        <v>18361</v>
      </c>
      <c r="K3100" t="s">
        <v>18362</v>
      </c>
      <c r="L3100" s="66">
        <v>2</v>
      </c>
      <c r="M3100" s="66">
        <v>0</v>
      </c>
      <c r="N3100" t="s">
        <v>7554</v>
      </c>
      <c r="O3100" t="s">
        <v>7555</v>
      </c>
      <c r="P3100" t="s">
        <v>7061</v>
      </c>
      <c r="Q3100" t="s">
        <v>224</v>
      </c>
      <c r="R3100"/>
      <c r="S3100"/>
      <c r="T3100"/>
      <c r="U3100" s="57">
        <v>46194</v>
      </c>
      <c r="V3100" s="57">
        <v>46195</v>
      </c>
      <c r="W3100" s="65">
        <f t="shared" si="48"/>
        <v>2</v>
      </c>
    </row>
    <row r="3101" spans="1:23" ht="13.5" x14ac:dyDescent="0.25">
      <c r="A3101" t="s">
        <v>5876</v>
      </c>
      <c r="B3101" s="57">
        <v>46023</v>
      </c>
      <c r="C3101" s="57">
        <v>46196</v>
      </c>
      <c r="D3101" t="s">
        <v>11676</v>
      </c>
      <c r="E3101" t="s">
        <v>5877</v>
      </c>
      <c r="F3101" t="s">
        <v>36</v>
      </c>
      <c r="G3101" t="s">
        <v>37</v>
      </c>
      <c r="H3101" t="s">
        <v>38</v>
      </c>
      <c r="I3101" t="s">
        <v>39</v>
      </c>
      <c r="J3101" t="s">
        <v>17833</v>
      </c>
      <c r="K3101" t="s">
        <v>17834</v>
      </c>
      <c r="L3101" s="66">
        <v>174</v>
      </c>
      <c r="M3101" s="66">
        <v>0</v>
      </c>
      <c r="N3101" t="s">
        <v>38</v>
      </c>
      <c r="O3101" t="s">
        <v>5844</v>
      </c>
      <c r="P3101" t="s">
        <v>41</v>
      </c>
      <c r="Q3101" t="s">
        <v>11198</v>
      </c>
      <c r="R3101" t="s">
        <v>15583</v>
      </c>
      <c r="S3101" t="s">
        <v>15584</v>
      </c>
      <c r="T3101" t="s">
        <v>38</v>
      </c>
      <c r="U3101" s="57">
        <v>46023</v>
      </c>
      <c r="V3101" s="57">
        <v>46196</v>
      </c>
      <c r="W3101" s="65">
        <f t="shared" si="48"/>
        <v>174</v>
      </c>
    </row>
    <row r="3102" spans="1:23" ht="13.5" x14ac:dyDescent="0.25">
      <c r="A3102" t="s">
        <v>5187</v>
      </c>
      <c r="B3102" s="57">
        <v>46078</v>
      </c>
      <c r="C3102" s="57">
        <v>46196</v>
      </c>
      <c r="D3102" t="s">
        <v>11676</v>
      </c>
      <c r="E3102" t="s">
        <v>5189</v>
      </c>
      <c r="F3102" t="s">
        <v>36</v>
      </c>
      <c r="G3102" t="s">
        <v>59</v>
      </c>
      <c r="H3102" t="s">
        <v>159</v>
      </c>
      <c r="I3102" t="s">
        <v>39</v>
      </c>
      <c r="J3102" t="s">
        <v>17833</v>
      </c>
      <c r="K3102" t="s">
        <v>17834</v>
      </c>
      <c r="L3102" s="66">
        <v>119</v>
      </c>
      <c r="M3102" s="66">
        <v>0</v>
      </c>
      <c r="N3102" t="s">
        <v>160</v>
      </c>
      <c r="O3102" t="s">
        <v>5054</v>
      </c>
      <c r="P3102" t="s">
        <v>41</v>
      </c>
      <c r="Q3102" t="s">
        <v>5285</v>
      </c>
      <c r="R3102" t="s">
        <v>13087</v>
      </c>
      <c r="S3102" t="s">
        <v>13088</v>
      </c>
      <c r="T3102" t="s">
        <v>160</v>
      </c>
      <c r="U3102" s="57">
        <v>46078</v>
      </c>
      <c r="V3102" s="57">
        <v>46196</v>
      </c>
      <c r="W3102" s="65">
        <f t="shared" si="48"/>
        <v>119</v>
      </c>
    </row>
    <row r="3103" spans="1:23" ht="13.5" x14ac:dyDescent="0.25">
      <c r="A3103" t="s">
        <v>5594</v>
      </c>
      <c r="B3103" s="57">
        <v>46084</v>
      </c>
      <c r="C3103" s="57">
        <v>46196</v>
      </c>
      <c r="D3103" t="s">
        <v>11676</v>
      </c>
      <c r="E3103" t="s">
        <v>6063</v>
      </c>
      <c r="F3103" t="s">
        <v>36</v>
      </c>
      <c r="G3103" t="s">
        <v>59</v>
      </c>
      <c r="H3103" t="s">
        <v>38</v>
      </c>
      <c r="I3103" t="s">
        <v>39</v>
      </c>
      <c r="J3103" t="s">
        <v>17833</v>
      </c>
      <c r="K3103" t="s">
        <v>17834</v>
      </c>
      <c r="L3103" s="66">
        <v>113</v>
      </c>
      <c r="M3103" s="66">
        <v>0</v>
      </c>
      <c r="N3103" t="s">
        <v>38</v>
      </c>
      <c r="O3103" t="s">
        <v>5844</v>
      </c>
      <c r="P3103" t="s">
        <v>41</v>
      </c>
      <c r="Q3103" t="s">
        <v>11236</v>
      </c>
      <c r="R3103" t="s">
        <v>14893</v>
      </c>
      <c r="S3103" t="s">
        <v>14894</v>
      </c>
      <c r="T3103" t="s">
        <v>38</v>
      </c>
      <c r="U3103" s="57">
        <v>46084</v>
      </c>
      <c r="V3103" s="57">
        <v>46196</v>
      </c>
      <c r="W3103" s="65">
        <f t="shared" si="48"/>
        <v>113</v>
      </c>
    </row>
    <row r="3104" spans="1:23" ht="13.5" x14ac:dyDescent="0.25">
      <c r="A3104" t="s">
        <v>7141</v>
      </c>
      <c r="B3104" s="57">
        <v>46113</v>
      </c>
      <c r="C3104" s="57">
        <v>46196</v>
      </c>
      <c r="D3104" t="s">
        <v>11676</v>
      </c>
      <c r="E3104" t="s">
        <v>7142</v>
      </c>
      <c r="F3104" t="s">
        <v>36</v>
      </c>
      <c r="G3104" t="s">
        <v>37</v>
      </c>
      <c r="H3104" t="s">
        <v>45</v>
      </c>
      <c r="I3104" t="s">
        <v>39</v>
      </c>
      <c r="J3104" t="s">
        <v>17833</v>
      </c>
      <c r="K3104" t="s">
        <v>17834</v>
      </c>
      <c r="L3104" s="66">
        <v>84</v>
      </c>
      <c r="M3104" s="66">
        <v>0</v>
      </c>
      <c r="N3104" t="s">
        <v>46</v>
      </c>
      <c r="O3104" t="s">
        <v>7060</v>
      </c>
      <c r="P3104" t="s">
        <v>7061</v>
      </c>
      <c r="Q3104" t="s">
        <v>7145</v>
      </c>
      <c r="R3104" t="s">
        <v>12979</v>
      </c>
      <c r="S3104" t="s">
        <v>12980</v>
      </c>
      <c r="T3104" t="s">
        <v>46</v>
      </c>
      <c r="U3104" s="57">
        <v>46113</v>
      </c>
      <c r="V3104" s="57">
        <v>46196</v>
      </c>
      <c r="W3104" s="65">
        <f t="shared" si="48"/>
        <v>84</v>
      </c>
    </row>
    <row r="3105" spans="1:23" ht="13.5" x14ac:dyDescent="0.25">
      <c r="A3105" t="s">
        <v>2870</v>
      </c>
      <c r="B3105" s="57">
        <v>46134</v>
      </c>
      <c r="C3105" s="57">
        <v>46196</v>
      </c>
      <c r="D3105" t="s">
        <v>11676</v>
      </c>
      <c r="E3105" t="s">
        <v>5520</v>
      </c>
      <c r="F3105" t="s">
        <v>36</v>
      </c>
      <c r="G3105" t="s">
        <v>37</v>
      </c>
      <c r="H3105" t="s">
        <v>159</v>
      </c>
      <c r="I3105" t="s">
        <v>39</v>
      </c>
      <c r="J3105" t="s">
        <v>17833</v>
      </c>
      <c r="K3105" t="s">
        <v>17834</v>
      </c>
      <c r="L3105" s="66">
        <v>63</v>
      </c>
      <c r="M3105" s="66">
        <v>0</v>
      </c>
      <c r="N3105" t="s">
        <v>160</v>
      </c>
      <c r="O3105" t="s">
        <v>5432</v>
      </c>
      <c r="P3105" t="s">
        <v>41</v>
      </c>
      <c r="Q3105" t="s">
        <v>5508</v>
      </c>
      <c r="R3105" t="s">
        <v>12133</v>
      </c>
      <c r="S3105" t="s">
        <v>12134</v>
      </c>
      <c r="T3105" t="s">
        <v>160</v>
      </c>
      <c r="U3105" s="57">
        <v>46134</v>
      </c>
      <c r="V3105" s="57">
        <v>46196</v>
      </c>
      <c r="W3105" s="65">
        <f t="shared" si="48"/>
        <v>63</v>
      </c>
    </row>
    <row r="3106" spans="1:23" ht="13.5" x14ac:dyDescent="0.25">
      <c r="A3106" t="s">
        <v>3387</v>
      </c>
      <c r="B3106" s="57">
        <v>46143</v>
      </c>
      <c r="C3106" s="57">
        <v>46196</v>
      </c>
      <c r="D3106" t="s">
        <v>11676</v>
      </c>
      <c r="E3106" t="s">
        <v>6530</v>
      </c>
      <c r="F3106" t="s">
        <v>36</v>
      </c>
      <c r="G3106" t="s">
        <v>37</v>
      </c>
      <c r="H3106" t="s">
        <v>159</v>
      </c>
      <c r="I3106" t="s">
        <v>39</v>
      </c>
      <c r="J3106" t="s">
        <v>17833</v>
      </c>
      <c r="K3106" t="s">
        <v>17834</v>
      </c>
      <c r="L3106" s="66">
        <v>54</v>
      </c>
      <c r="M3106" s="66">
        <v>0</v>
      </c>
      <c r="N3106" t="s">
        <v>160</v>
      </c>
      <c r="O3106" t="s">
        <v>5844</v>
      </c>
      <c r="P3106" t="s">
        <v>41</v>
      </c>
      <c r="Q3106" t="s">
        <v>11200</v>
      </c>
      <c r="R3106" t="s">
        <v>14527</v>
      </c>
      <c r="S3106" t="s">
        <v>14528</v>
      </c>
      <c r="T3106" t="s">
        <v>160</v>
      </c>
      <c r="U3106" s="57">
        <v>46143</v>
      </c>
      <c r="V3106" s="57">
        <v>46196</v>
      </c>
      <c r="W3106" s="65">
        <f t="shared" si="48"/>
        <v>54</v>
      </c>
    </row>
    <row r="3107" spans="1:23" ht="13.5" x14ac:dyDescent="0.25">
      <c r="A3107" t="s">
        <v>4682</v>
      </c>
      <c r="B3107" s="57">
        <v>46163</v>
      </c>
      <c r="C3107" s="57">
        <v>46196</v>
      </c>
      <c r="D3107" t="s">
        <v>11676</v>
      </c>
      <c r="E3107" t="s">
        <v>11350</v>
      </c>
      <c r="F3107" t="s">
        <v>36</v>
      </c>
      <c r="G3107" t="s">
        <v>37</v>
      </c>
      <c r="H3107" t="s">
        <v>8869</v>
      </c>
      <c r="I3107" t="s">
        <v>39</v>
      </c>
      <c r="J3107" t="s">
        <v>17833</v>
      </c>
      <c r="K3107" t="s">
        <v>17834</v>
      </c>
      <c r="L3107" s="66">
        <v>34</v>
      </c>
      <c r="M3107" s="66">
        <v>0</v>
      </c>
      <c r="N3107" t="s">
        <v>8869</v>
      </c>
      <c r="O3107" t="s">
        <v>8821</v>
      </c>
      <c r="P3107" t="s">
        <v>11678</v>
      </c>
      <c r="Q3107" t="s">
        <v>11351</v>
      </c>
      <c r="R3107" t="s">
        <v>17045</v>
      </c>
      <c r="S3107" t="s">
        <v>17046</v>
      </c>
      <c r="T3107" t="s">
        <v>8869</v>
      </c>
      <c r="U3107" s="57">
        <v>46163</v>
      </c>
      <c r="V3107" s="57">
        <v>46196</v>
      </c>
      <c r="W3107" s="65">
        <f t="shared" si="48"/>
        <v>34</v>
      </c>
    </row>
    <row r="3108" spans="1:23" ht="13.5" x14ac:dyDescent="0.25">
      <c r="A3108" t="s">
        <v>5791</v>
      </c>
      <c r="B3108" s="57">
        <v>46175</v>
      </c>
      <c r="C3108" s="57">
        <v>46196</v>
      </c>
      <c r="D3108" t="s">
        <v>11676</v>
      </c>
      <c r="E3108" t="s">
        <v>11869</v>
      </c>
      <c r="F3108" t="s">
        <v>36</v>
      </c>
      <c r="G3108" t="s">
        <v>37</v>
      </c>
      <c r="H3108" t="s">
        <v>38</v>
      </c>
      <c r="I3108" t="s">
        <v>39</v>
      </c>
      <c r="J3108" t="s">
        <v>17833</v>
      </c>
      <c r="K3108" t="s">
        <v>17834</v>
      </c>
      <c r="L3108" s="66">
        <v>22</v>
      </c>
      <c r="M3108" s="66">
        <v>0</v>
      </c>
      <c r="N3108" t="s">
        <v>38</v>
      </c>
      <c r="O3108" t="s">
        <v>4572</v>
      </c>
      <c r="P3108" t="s">
        <v>41</v>
      </c>
      <c r="Q3108" t="s">
        <v>4582</v>
      </c>
      <c r="R3108" t="s">
        <v>15917</v>
      </c>
      <c r="S3108" t="s">
        <v>15918</v>
      </c>
      <c r="T3108" t="s">
        <v>38</v>
      </c>
      <c r="U3108" s="57">
        <v>46175</v>
      </c>
      <c r="V3108" s="57">
        <v>46196</v>
      </c>
      <c r="W3108" s="65">
        <f t="shared" si="48"/>
        <v>22</v>
      </c>
    </row>
    <row r="3109" spans="1:23" ht="13.5" x14ac:dyDescent="0.25">
      <c r="A3109" t="s">
        <v>17318</v>
      </c>
      <c r="B3109" s="57">
        <v>46196</v>
      </c>
      <c r="C3109" s="57">
        <v>46196</v>
      </c>
      <c r="D3109" t="s">
        <v>11676</v>
      </c>
      <c r="E3109" t="s">
        <v>17868</v>
      </c>
      <c r="F3109" t="s">
        <v>36</v>
      </c>
      <c r="G3109" t="s">
        <v>96</v>
      </c>
      <c r="H3109" t="s">
        <v>38</v>
      </c>
      <c r="I3109" t="s">
        <v>39</v>
      </c>
      <c r="J3109" t="s">
        <v>17833</v>
      </c>
      <c r="K3109" t="s">
        <v>17834</v>
      </c>
      <c r="L3109" s="66">
        <v>1</v>
      </c>
      <c r="M3109" s="66">
        <v>0</v>
      </c>
      <c r="N3109" t="s">
        <v>38</v>
      </c>
      <c r="O3109" t="s">
        <v>3979</v>
      </c>
      <c r="P3109" t="s">
        <v>41</v>
      </c>
      <c r="Q3109" t="s">
        <v>3354</v>
      </c>
      <c r="R3109" t="s">
        <v>17633</v>
      </c>
      <c r="S3109" t="s">
        <v>17634</v>
      </c>
      <c r="T3109" t="s">
        <v>38</v>
      </c>
      <c r="U3109" s="57">
        <v>46196</v>
      </c>
      <c r="V3109" s="57">
        <v>46196</v>
      </c>
      <c r="W3109" s="65">
        <f t="shared" si="48"/>
        <v>1</v>
      </c>
    </row>
    <row r="3110" spans="1:23" ht="13.5" x14ac:dyDescent="0.25">
      <c r="A3110" t="s">
        <v>4925</v>
      </c>
      <c r="B3110" s="57">
        <v>46023</v>
      </c>
      <c r="C3110" s="57">
        <v>46197</v>
      </c>
      <c r="D3110" t="s">
        <v>11676</v>
      </c>
      <c r="E3110" t="s">
        <v>4926</v>
      </c>
      <c r="F3110" t="s">
        <v>36</v>
      </c>
      <c r="G3110" t="s">
        <v>44</v>
      </c>
      <c r="H3110" t="s">
        <v>831</v>
      </c>
      <c r="I3110" t="s">
        <v>39</v>
      </c>
      <c r="J3110" t="s">
        <v>17572</v>
      </c>
      <c r="K3110" t="s">
        <v>17573</v>
      </c>
      <c r="L3110" s="66">
        <v>175</v>
      </c>
      <c r="M3110" s="66">
        <v>0</v>
      </c>
      <c r="N3110" t="s">
        <v>832</v>
      </c>
      <c r="O3110" t="s">
        <v>4840</v>
      </c>
      <c r="P3110" t="s">
        <v>41</v>
      </c>
      <c r="Q3110" t="s">
        <v>224</v>
      </c>
      <c r="R3110"/>
      <c r="S3110"/>
      <c r="T3110"/>
      <c r="U3110" s="57">
        <v>46023</v>
      </c>
      <c r="V3110" s="57">
        <v>46197</v>
      </c>
      <c r="W3110" s="65">
        <f t="shared" si="48"/>
        <v>175</v>
      </c>
    </row>
    <row r="3111" spans="1:23" ht="13.5" x14ac:dyDescent="0.25">
      <c r="A3111" t="s">
        <v>9076</v>
      </c>
      <c r="B3111" s="57">
        <v>46023</v>
      </c>
      <c r="C3111" s="57">
        <v>46197</v>
      </c>
      <c r="D3111" t="s">
        <v>11676</v>
      </c>
      <c r="E3111" t="s">
        <v>9077</v>
      </c>
      <c r="F3111" t="s">
        <v>36</v>
      </c>
      <c r="G3111" t="s">
        <v>44</v>
      </c>
      <c r="H3111" t="s">
        <v>831</v>
      </c>
      <c r="I3111" t="s">
        <v>39</v>
      </c>
      <c r="J3111" t="s">
        <v>17572</v>
      </c>
      <c r="K3111" t="s">
        <v>17573</v>
      </c>
      <c r="L3111" s="66">
        <v>175</v>
      </c>
      <c r="M3111" s="66">
        <v>0</v>
      </c>
      <c r="N3111" t="s">
        <v>832</v>
      </c>
      <c r="O3111" t="s">
        <v>9059</v>
      </c>
      <c r="P3111" t="s">
        <v>11678</v>
      </c>
      <c r="Q3111" t="s">
        <v>224</v>
      </c>
      <c r="R3111"/>
      <c r="S3111"/>
      <c r="T3111"/>
      <c r="U3111" s="57">
        <v>46023</v>
      </c>
      <c r="V3111" s="57">
        <v>46197</v>
      </c>
      <c r="W3111" s="65">
        <f t="shared" si="48"/>
        <v>175</v>
      </c>
    </row>
    <row r="3112" spans="1:23" ht="13.5" x14ac:dyDescent="0.25">
      <c r="A3112" t="s">
        <v>8863</v>
      </c>
      <c r="B3112" s="57">
        <v>46084</v>
      </c>
      <c r="C3112" s="57">
        <v>46197</v>
      </c>
      <c r="D3112" t="s">
        <v>11676</v>
      </c>
      <c r="E3112" t="s">
        <v>8866</v>
      </c>
      <c r="F3112" t="s">
        <v>36</v>
      </c>
      <c r="G3112" t="s">
        <v>96</v>
      </c>
      <c r="H3112" t="s">
        <v>8819</v>
      </c>
      <c r="I3112" t="s">
        <v>39</v>
      </c>
      <c r="J3112" t="s">
        <v>17835</v>
      </c>
      <c r="K3112" t="s">
        <v>17834</v>
      </c>
      <c r="L3112" s="66">
        <v>114</v>
      </c>
      <c r="M3112" s="66">
        <v>0</v>
      </c>
      <c r="N3112" t="s">
        <v>8820</v>
      </c>
      <c r="O3112" t="s">
        <v>8821</v>
      </c>
      <c r="P3112" t="s">
        <v>11678</v>
      </c>
      <c r="Q3112" t="s">
        <v>11354</v>
      </c>
      <c r="R3112" t="s">
        <v>16576</v>
      </c>
      <c r="S3112" t="s">
        <v>16577</v>
      </c>
      <c r="T3112" t="s">
        <v>8820</v>
      </c>
      <c r="U3112" s="57">
        <v>46084</v>
      </c>
      <c r="V3112" s="57">
        <v>46197</v>
      </c>
      <c r="W3112" s="65">
        <f t="shared" si="48"/>
        <v>114</v>
      </c>
    </row>
    <row r="3113" spans="1:23" ht="13.5" x14ac:dyDescent="0.25">
      <c r="A3113" t="s">
        <v>351</v>
      </c>
      <c r="B3113" s="57">
        <v>46155</v>
      </c>
      <c r="C3113" s="57">
        <v>46197</v>
      </c>
      <c r="D3113" t="s">
        <v>11676</v>
      </c>
      <c r="E3113" t="s">
        <v>6640</v>
      </c>
      <c r="F3113" t="s">
        <v>36</v>
      </c>
      <c r="G3113" t="s">
        <v>37</v>
      </c>
      <c r="H3113" t="s">
        <v>241</v>
      </c>
      <c r="I3113" t="s">
        <v>39</v>
      </c>
      <c r="J3113" t="s">
        <v>17833</v>
      </c>
      <c r="K3113" t="s">
        <v>17834</v>
      </c>
      <c r="L3113" s="66">
        <v>43</v>
      </c>
      <c r="M3113" s="66">
        <v>0</v>
      </c>
      <c r="N3113" t="s">
        <v>242</v>
      </c>
      <c r="O3113" t="s">
        <v>6565</v>
      </c>
      <c r="P3113" t="s">
        <v>41</v>
      </c>
      <c r="Q3113" t="s">
        <v>11273</v>
      </c>
      <c r="R3113" t="s">
        <v>16360</v>
      </c>
      <c r="S3113" t="s">
        <v>16361</v>
      </c>
      <c r="T3113" t="s">
        <v>242</v>
      </c>
      <c r="U3113" s="57">
        <v>46155</v>
      </c>
      <c r="V3113" s="57">
        <v>46197</v>
      </c>
      <c r="W3113" s="65">
        <f t="shared" si="48"/>
        <v>43</v>
      </c>
    </row>
    <row r="3114" spans="1:23" ht="13.5" x14ac:dyDescent="0.25">
      <c r="A3114" t="s">
        <v>11044</v>
      </c>
      <c r="B3114" s="57">
        <v>46164</v>
      </c>
      <c r="C3114" s="57">
        <v>46197</v>
      </c>
      <c r="D3114" t="s">
        <v>11676</v>
      </c>
      <c r="E3114" t="s">
        <v>11045</v>
      </c>
      <c r="F3114" t="s">
        <v>36</v>
      </c>
      <c r="G3114" t="s">
        <v>100</v>
      </c>
      <c r="H3114" t="s">
        <v>241</v>
      </c>
      <c r="I3114" t="s">
        <v>39</v>
      </c>
      <c r="J3114" t="s">
        <v>17835</v>
      </c>
      <c r="K3114" t="s">
        <v>17834</v>
      </c>
      <c r="L3114" s="66">
        <v>34</v>
      </c>
      <c r="M3114" s="66">
        <v>0</v>
      </c>
      <c r="N3114" t="s">
        <v>242</v>
      </c>
      <c r="O3114" t="s">
        <v>4777</v>
      </c>
      <c r="P3114" t="s">
        <v>41</v>
      </c>
      <c r="Q3114" t="s">
        <v>4799</v>
      </c>
      <c r="R3114" t="s">
        <v>12121</v>
      </c>
      <c r="S3114" t="s">
        <v>12122</v>
      </c>
      <c r="T3114" t="s">
        <v>122</v>
      </c>
      <c r="U3114" s="57">
        <v>46164</v>
      </c>
      <c r="V3114" s="57">
        <v>46197</v>
      </c>
      <c r="W3114" s="65">
        <f t="shared" si="48"/>
        <v>34</v>
      </c>
    </row>
    <row r="3115" spans="1:23" ht="13.5" x14ac:dyDescent="0.25">
      <c r="A3115" t="s">
        <v>17869</v>
      </c>
      <c r="B3115" s="57">
        <v>46190</v>
      </c>
      <c r="C3115" s="57">
        <v>46197</v>
      </c>
      <c r="D3115" t="s">
        <v>11676</v>
      </c>
      <c r="E3115" t="s">
        <v>17870</v>
      </c>
      <c r="F3115" t="s">
        <v>36</v>
      </c>
      <c r="G3115" t="s">
        <v>37</v>
      </c>
      <c r="H3115" t="s">
        <v>38</v>
      </c>
      <c r="I3115" t="s">
        <v>39</v>
      </c>
      <c r="J3115" t="s">
        <v>17833</v>
      </c>
      <c r="K3115" t="s">
        <v>17834</v>
      </c>
      <c r="L3115" s="66">
        <v>8</v>
      </c>
      <c r="M3115" s="66">
        <v>0</v>
      </c>
      <c r="N3115" t="s">
        <v>38</v>
      </c>
      <c r="O3115" t="s">
        <v>635</v>
      </c>
      <c r="P3115" t="s">
        <v>41</v>
      </c>
      <c r="Q3115" t="s">
        <v>10386</v>
      </c>
      <c r="R3115" t="s">
        <v>14638</v>
      </c>
      <c r="S3115" t="s">
        <v>14639</v>
      </c>
      <c r="T3115" t="s">
        <v>38</v>
      </c>
      <c r="U3115" s="57">
        <v>46190</v>
      </c>
      <c r="V3115" s="57">
        <v>46197</v>
      </c>
      <c r="W3115" s="65">
        <f t="shared" si="48"/>
        <v>8</v>
      </c>
    </row>
    <row r="3116" spans="1:23" ht="13.5" x14ac:dyDescent="0.25">
      <c r="A3116" t="s">
        <v>17871</v>
      </c>
      <c r="B3116" s="57">
        <v>46191</v>
      </c>
      <c r="C3116" s="57">
        <v>46197</v>
      </c>
      <c r="D3116" t="s">
        <v>11676</v>
      </c>
      <c r="E3116" t="s">
        <v>17872</v>
      </c>
      <c r="F3116" t="s">
        <v>36</v>
      </c>
      <c r="G3116" t="s">
        <v>37</v>
      </c>
      <c r="H3116" t="s">
        <v>38</v>
      </c>
      <c r="I3116" t="s">
        <v>39</v>
      </c>
      <c r="J3116" t="s">
        <v>17833</v>
      </c>
      <c r="K3116" t="s">
        <v>17834</v>
      </c>
      <c r="L3116" s="66">
        <v>7</v>
      </c>
      <c r="M3116" s="66">
        <v>0</v>
      </c>
      <c r="N3116" t="s">
        <v>38</v>
      </c>
      <c r="O3116" t="s">
        <v>17873</v>
      </c>
      <c r="P3116" t="s">
        <v>41</v>
      </c>
      <c r="Q3116" t="s">
        <v>17874</v>
      </c>
      <c r="R3116" t="s">
        <v>17875</v>
      </c>
      <c r="S3116" t="s">
        <v>17876</v>
      </c>
      <c r="T3116" t="s">
        <v>38</v>
      </c>
      <c r="U3116" s="57">
        <v>46191</v>
      </c>
      <c r="V3116" s="57">
        <v>46197</v>
      </c>
      <c r="W3116" s="65">
        <f t="shared" si="48"/>
        <v>7</v>
      </c>
    </row>
    <row r="3117" spans="1:23" ht="13.5" x14ac:dyDescent="0.25">
      <c r="A3117" t="s">
        <v>1481</v>
      </c>
      <c r="B3117" s="57">
        <v>46192</v>
      </c>
      <c r="C3117" s="57">
        <v>46197</v>
      </c>
      <c r="D3117" t="s">
        <v>11676</v>
      </c>
      <c r="E3117" t="s">
        <v>17540</v>
      </c>
      <c r="F3117" t="s">
        <v>36</v>
      </c>
      <c r="G3117" t="s">
        <v>37</v>
      </c>
      <c r="H3117" t="s">
        <v>323</v>
      </c>
      <c r="I3117" t="s">
        <v>39</v>
      </c>
      <c r="J3117" t="s">
        <v>17833</v>
      </c>
      <c r="K3117" t="s">
        <v>17834</v>
      </c>
      <c r="L3117" s="66">
        <v>6</v>
      </c>
      <c r="M3117" s="66">
        <v>0</v>
      </c>
      <c r="N3117" t="s">
        <v>324</v>
      </c>
      <c r="O3117" t="s">
        <v>1519</v>
      </c>
      <c r="P3117" t="s">
        <v>41</v>
      </c>
      <c r="Q3117" t="s">
        <v>11796</v>
      </c>
      <c r="R3117" t="s">
        <v>13481</v>
      </c>
      <c r="S3117" t="s">
        <v>13482</v>
      </c>
      <c r="T3117" t="s">
        <v>324</v>
      </c>
      <c r="U3117" s="57">
        <v>46192</v>
      </c>
      <c r="V3117" s="57">
        <v>46197</v>
      </c>
      <c r="W3117" s="65">
        <f t="shared" si="48"/>
        <v>6</v>
      </c>
    </row>
    <row r="3118" spans="1:23" ht="13.5" x14ac:dyDescent="0.25">
      <c r="A3118" t="s">
        <v>7723</v>
      </c>
      <c r="B3118" s="57">
        <v>46196</v>
      </c>
      <c r="C3118" s="57">
        <v>46197</v>
      </c>
      <c r="D3118" t="s">
        <v>11676</v>
      </c>
      <c r="E3118" t="s">
        <v>18367</v>
      </c>
      <c r="F3118" t="s">
        <v>36</v>
      </c>
      <c r="G3118" t="s">
        <v>7580</v>
      </c>
      <c r="H3118" t="s">
        <v>7513</v>
      </c>
      <c r="I3118" t="s">
        <v>39</v>
      </c>
      <c r="J3118" t="s">
        <v>18361</v>
      </c>
      <c r="K3118" t="s">
        <v>18362</v>
      </c>
      <c r="L3118" s="66">
        <v>2</v>
      </c>
      <c r="M3118" s="66">
        <v>0</v>
      </c>
      <c r="N3118" t="s">
        <v>7554</v>
      </c>
      <c r="O3118" t="s">
        <v>7555</v>
      </c>
      <c r="P3118" t="s">
        <v>7061</v>
      </c>
      <c r="Q3118" t="s">
        <v>224</v>
      </c>
      <c r="R3118"/>
      <c r="S3118"/>
      <c r="T3118"/>
      <c r="U3118" s="57">
        <v>46196</v>
      </c>
      <c r="V3118" s="57">
        <v>46197</v>
      </c>
      <c r="W3118" s="65">
        <f t="shared" si="48"/>
        <v>2</v>
      </c>
    </row>
    <row r="3119" spans="1:23" ht="13.5" x14ac:dyDescent="0.25">
      <c r="A3119" t="s">
        <v>8932</v>
      </c>
      <c r="B3119" s="57">
        <v>46023</v>
      </c>
      <c r="C3119" s="57">
        <v>46198</v>
      </c>
      <c r="D3119" t="s">
        <v>11676</v>
      </c>
      <c r="E3119" t="s">
        <v>8933</v>
      </c>
      <c r="F3119" t="s">
        <v>49</v>
      </c>
      <c r="G3119" t="s">
        <v>50</v>
      </c>
      <c r="H3119" t="s">
        <v>8869</v>
      </c>
      <c r="I3119" t="s">
        <v>39</v>
      </c>
      <c r="J3119" t="s">
        <v>17756</v>
      </c>
      <c r="K3119" t="s">
        <v>17757</v>
      </c>
      <c r="L3119" s="66">
        <v>176</v>
      </c>
      <c r="M3119" s="66">
        <v>0</v>
      </c>
      <c r="N3119" t="s">
        <v>8869</v>
      </c>
      <c r="O3119" t="s">
        <v>8821</v>
      </c>
      <c r="P3119" t="s">
        <v>11678</v>
      </c>
      <c r="Q3119" t="s">
        <v>224</v>
      </c>
      <c r="R3119"/>
      <c r="S3119"/>
      <c r="T3119"/>
      <c r="U3119" s="57">
        <v>46023</v>
      </c>
      <c r="V3119" s="57">
        <v>46198</v>
      </c>
      <c r="W3119" s="65">
        <f t="shared" si="48"/>
        <v>176</v>
      </c>
    </row>
    <row r="3120" spans="1:23" ht="13.5" x14ac:dyDescent="0.25">
      <c r="A3120" t="s">
        <v>6339</v>
      </c>
      <c r="B3120" s="57">
        <v>46023</v>
      </c>
      <c r="C3120" s="57">
        <v>46198</v>
      </c>
      <c r="D3120" t="s">
        <v>11676</v>
      </c>
      <c r="E3120" t="s">
        <v>6340</v>
      </c>
      <c r="F3120" t="s">
        <v>171</v>
      </c>
      <c r="G3120" t="s">
        <v>172</v>
      </c>
      <c r="H3120" t="s">
        <v>159</v>
      </c>
      <c r="I3120" t="s">
        <v>39</v>
      </c>
      <c r="J3120" t="s">
        <v>18377</v>
      </c>
      <c r="K3120" t="s">
        <v>18378</v>
      </c>
      <c r="L3120" s="66">
        <v>176</v>
      </c>
      <c r="M3120" s="66">
        <v>0</v>
      </c>
      <c r="N3120" t="s">
        <v>160</v>
      </c>
      <c r="O3120" t="s">
        <v>5844</v>
      </c>
      <c r="P3120" t="s">
        <v>41</v>
      </c>
      <c r="Q3120" t="s">
        <v>6389</v>
      </c>
      <c r="R3120" t="s">
        <v>12639</v>
      </c>
      <c r="S3120" t="s">
        <v>12640</v>
      </c>
      <c r="T3120" t="s">
        <v>160</v>
      </c>
      <c r="U3120" s="57">
        <v>46023</v>
      </c>
      <c r="V3120" s="57">
        <v>46198</v>
      </c>
      <c r="W3120" s="65">
        <f t="shared" si="48"/>
        <v>176</v>
      </c>
    </row>
    <row r="3121" spans="1:23" ht="13.5" x14ac:dyDescent="0.25">
      <c r="A3121" t="s">
        <v>524</v>
      </c>
      <c r="B3121" s="57">
        <v>46023</v>
      </c>
      <c r="C3121" s="57">
        <v>46198</v>
      </c>
      <c r="D3121" t="s">
        <v>11676</v>
      </c>
      <c r="E3121" t="s">
        <v>525</v>
      </c>
      <c r="F3121" t="s">
        <v>36</v>
      </c>
      <c r="G3121" t="s">
        <v>130</v>
      </c>
      <c r="H3121" t="s">
        <v>159</v>
      </c>
      <c r="I3121" t="s">
        <v>39</v>
      </c>
      <c r="J3121" t="s">
        <v>17833</v>
      </c>
      <c r="K3121" t="s">
        <v>17834</v>
      </c>
      <c r="L3121" s="66">
        <v>176</v>
      </c>
      <c r="M3121" s="66">
        <v>0</v>
      </c>
      <c r="N3121" t="s">
        <v>160</v>
      </c>
      <c r="O3121" t="s">
        <v>359</v>
      </c>
      <c r="P3121" t="s">
        <v>41</v>
      </c>
      <c r="Q3121" t="s">
        <v>10362</v>
      </c>
      <c r="R3121" t="s">
        <v>15246</v>
      </c>
      <c r="S3121" t="s">
        <v>15247</v>
      </c>
      <c r="T3121"/>
      <c r="U3121" s="57">
        <v>46023</v>
      </c>
      <c r="V3121" s="57">
        <v>46198</v>
      </c>
      <c r="W3121" s="65">
        <f t="shared" si="48"/>
        <v>176</v>
      </c>
    </row>
    <row r="3122" spans="1:23" ht="13.5" x14ac:dyDescent="0.25">
      <c r="A3122" t="s">
        <v>10246</v>
      </c>
      <c r="B3122" s="57">
        <v>46023</v>
      </c>
      <c r="C3122" s="57">
        <v>46198</v>
      </c>
      <c r="D3122" t="s">
        <v>11676</v>
      </c>
      <c r="E3122" t="s">
        <v>10247</v>
      </c>
      <c r="F3122" t="s">
        <v>36</v>
      </c>
      <c r="G3122" t="s">
        <v>44</v>
      </c>
      <c r="H3122" t="s">
        <v>10192</v>
      </c>
      <c r="I3122" t="s">
        <v>39</v>
      </c>
      <c r="J3122" t="s">
        <v>17572</v>
      </c>
      <c r="K3122" t="s">
        <v>17573</v>
      </c>
      <c r="L3122" s="66">
        <v>176</v>
      </c>
      <c r="M3122" s="66">
        <v>0</v>
      </c>
      <c r="N3122" t="s">
        <v>10238</v>
      </c>
      <c r="O3122" t="s">
        <v>10234</v>
      </c>
      <c r="P3122" t="s">
        <v>10121</v>
      </c>
      <c r="Q3122" t="s">
        <v>224</v>
      </c>
      <c r="R3122"/>
      <c r="S3122"/>
      <c r="T3122"/>
      <c r="U3122" s="57">
        <v>46023</v>
      </c>
      <c r="V3122" s="57">
        <v>46198</v>
      </c>
      <c r="W3122" s="65">
        <f t="shared" si="48"/>
        <v>176</v>
      </c>
    </row>
    <row r="3123" spans="1:23" ht="13.5" x14ac:dyDescent="0.25">
      <c r="A3123" t="s">
        <v>9983</v>
      </c>
      <c r="B3123" s="57">
        <v>46036</v>
      </c>
      <c r="C3123" s="57">
        <v>46198</v>
      </c>
      <c r="D3123" t="s">
        <v>11676</v>
      </c>
      <c r="E3123" t="s">
        <v>9984</v>
      </c>
      <c r="F3123" t="s">
        <v>36</v>
      </c>
      <c r="G3123" t="s">
        <v>37</v>
      </c>
      <c r="H3123" t="s">
        <v>9426</v>
      </c>
      <c r="I3123" t="s">
        <v>39</v>
      </c>
      <c r="J3123" t="s">
        <v>17833</v>
      </c>
      <c r="K3123" t="s">
        <v>17834</v>
      </c>
      <c r="L3123" s="66">
        <v>163</v>
      </c>
      <c r="M3123" s="66">
        <v>0</v>
      </c>
      <c r="N3123" t="s">
        <v>9427</v>
      </c>
      <c r="O3123" t="s">
        <v>9944</v>
      </c>
      <c r="P3123" t="s">
        <v>11678</v>
      </c>
      <c r="Q3123" t="s">
        <v>11481</v>
      </c>
      <c r="R3123" t="s">
        <v>16157</v>
      </c>
      <c r="S3123" t="s">
        <v>16158</v>
      </c>
      <c r="T3123" t="s">
        <v>9427</v>
      </c>
      <c r="U3123" s="57">
        <v>46036</v>
      </c>
      <c r="V3123" s="57">
        <v>46198</v>
      </c>
      <c r="W3123" s="65">
        <f t="shared" si="48"/>
        <v>163</v>
      </c>
    </row>
    <row r="3124" spans="1:23" ht="13.5" x14ac:dyDescent="0.25">
      <c r="A3124" t="s">
        <v>8991</v>
      </c>
      <c r="B3124" s="57">
        <v>46059</v>
      </c>
      <c r="C3124" s="57">
        <v>46198</v>
      </c>
      <c r="D3124" t="s">
        <v>11676</v>
      </c>
      <c r="E3124" t="s">
        <v>8993</v>
      </c>
      <c r="F3124" t="s">
        <v>36</v>
      </c>
      <c r="G3124" t="s">
        <v>37</v>
      </c>
      <c r="H3124" t="s">
        <v>8869</v>
      </c>
      <c r="I3124" t="s">
        <v>39</v>
      </c>
      <c r="J3124" t="s">
        <v>17833</v>
      </c>
      <c r="K3124" t="s">
        <v>17834</v>
      </c>
      <c r="L3124" s="66">
        <v>140</v>
      </c>
      <c r="M3124" s="66">
        <v>0</v>
      </c>
      <c r="N3124" t="s">
        <v>8869</v>
      </c>
      <c r="O3124" t="s">
        <v>8821</v>
      </c>
      <c r="P3124" t="s">
        <v>11678</v>
      </c>
      <c r="Q3124" t="s">
        <v>8910</v>
      </c>
      <c r="R3124" t="s">
        <v>12209</v>
      </c>
      <c r="S3124" t="s">
        <v>12210</v>
      </c>
      <c r="T3124" t="s">
        <v>8869</v>
      </c>
      <c r="U3124" s="57">
        <v>46059</v>
      </c>
      <c r="V3124" s="57">
        <v>46198</v>
      </c>
      <c r="W3124" s="65">
        <f t="shared" si="48"/>
        <v>140</v>
      </c>
    </row>
    <row r="3125" spans="1:23" ht="13.5" x14ac:dyDescent="0.25">
      <c r="A3125" t="s">
        <v>7550</v>
      </c>
      <c r="B3125" s="57">
        <v>46095</v>
      </c>
      <c r="C3125" s="57">
        <v>46198</v>
      </c>
      <c r="D3125" t="s">
        <v>11676</v>
      </c>
      <c r="E3125" t="s">
        <v>224</v>
      </c>
      <c r="F3125" t="s">
        <v>36</v>
      </c>
      <c r="G3125" t="s">
        <v>44</v>
      </c>
      <c r="H3125" t="s">
        <v>7545</v>
      </c>
      <c r="I3125" t="s">
        <v>39</v>
      </c>
      <c r="J3125" t="s">
        <v>17572</v>
      </c>
      <c r="K3125" t="s">
        <v>17573</v>
      </c>
      <c r="L3125" s="66">
        <v>104</v>
      </c>
      <c r="M3125" s="66">
        <v>0</v>
      </c>
      <c r="N3125" t="s">
        <v>7546</v>
      </c>
      <c r="O3125" t="s">
        <v>7547</v>
      </c>
      <c r="P3125" t="s">
        <v>7061</v>
      </c>
      <c r="Q3125" t="s">
        <v>224</v>
      </c>
      <c r="R3125"/>
      <c r="S3125"/>
      <c r="T3125"/>
      <c r="U3125" s="57">
        <v>46095</v>
      </c>
      <c r="V3125" s="57">
        <v>46198</v>
      </c>
      <c r="W3125" s="65">
        <f t="shared" si="48"/>
        <v>104</v>
      </c>
    </row>
    <row r="3126" spans="1:23" ht="13.5" x14ac:dyDescent="0.25">
      <c r="A3126" t="s">
        <v>7345</v>
      </c>
      <c r="B3126" s="57">
        <v>46113</v>
      </c>
      <c r="C3126" s="57">
        <v>46198</v>
      </c>
      <c r="D3126" t="s">
        <v>11676</v>
      </c>
      <c r="E3126" t="s">
        <v>7347</v>
      </c>
      <c r="F3126" t="s">
        <v>36</v>
      </c>
      <c r="G3126" t="s">
        <v>44</v>
      </c>
      <c r="H3126" t="s">
        <v>7344</v>
      </c>
      <c r="I3126" t="s">
        <v>39</v>
      </c>
      <c r="J3126" t="s">
        <v>17572</v>
      </c>
      <c r="K3126" t="s">
        <v>17573</v>
      </c>
      <c r="L3126" s="66">
        <v>86</v>
      </c>
      <c r="M3126" s="66">
        <v>0</v>
      </c>
      <c r="N3126" t="s">
        <v>7344</v>
      </c>
      <c r="O3126" t="s">
        <v>955</v>
      </c>
      <c r="P3126" t="s">
        <v>7061</v>
      </c>
      <c r="Q3126" t="s">
        <v>224</v>
      </c>
      <c r="R3126"/>
      <c r="S3126"/>
      <c r="T3126"/>
      <c r="U3126" s="57">
        <v>46113</v>
      </c>
      <c r="V3126" s="57">
        <v>46198</v>
      </c>
      <c r="W3126" s="65">
        <f t="shared" si="48"/>
        <v>86</v>
      </c>
    </row>
    <row r="3127" spans="1:23" ht="13.5" x14ac:dyDescent="0.25">
      <c r="A3127" t="s">
        <v>8987</v>
      </c>
      <c r="B3127" s="57">
        <v>46121</v>
      </c>
      <c r="C3127" s="57">
        <v>46198</v>
      </c>
      <c r="D3127" t="s">
        <v>11676</v>
      </c>
      <c r="E3127" t="s">
        <v>9985</v>
      </c>
      <c r="F3127" t="s">
        <v>36</v>
      </c>
      <c r="G3127" t="s">
        <v>37</v>
      </c>
      <c r="H3127" t="s">
        <v>9426</v>
      </c>
      <c r="I3127" t="s">
        <v>39</v>
      </c>
      <c r="J3127" t="s">
        <v>17833</v>
      </c>
      <c r="K3127" t="s">
        <v>17834</v>
      </c>
      <c r="L3127" s="66">
        <v>78</v>
      </c>
      <c r="M3127" s="66">
        <v>0</v>
      </c>
      <c r="N3127" t="s">
        <v>9427</v>
      </c>
      <c r="O3127" t="s">
        <v>9944</v>
      </c>
      <c r="P3127" t="s">
        <v>11678</v>
      </c>
      <c r="Q3127" t="s">
        <v>11482</v>
      </c>
      <c r="R3127" t="s">
        <v>16813</v>
      </c>
      <c r="S3127" t="s">
        <v>16814</v>
      </c>
      <c r="T3127" t="s">
        <v>9427</v>
      </c>
      <c r="U3127" s="57">
        <v>46121</v>
      </c>
      <c r="V3127" s="57">
        <v>46198</v>
      </c>
      <c r="W3127" s="65">
        <f t="shared" si="48"/>
        <v>78</v>
      </c>
    </row>
    <row r="3128" spans="1:23" ht="13.5" x14ac:dyDescent="0.25">
      <c r="A3128" t="s">
        <v>3338</v>
      </c>
      <c r="B3128" s="57">
        <v>46129</v>
      </c>
      <c r="C3128" s="57">
        <v>46198</v>
      </c>
      <c r="D3128" t="s">
        <v>11676</v>
      </c>
      <c r="E3128" t="s">
        <v>3339</v>
      </c>
      <c r="F3128" t="s">
        <v>36</v>
      </c>
      <c r="G3128" t="s">
        <v>37</v>
      </c>
      <c r="H3128" t="s">
        <v>38</v>
      </c>
      <c r="I3128" t="s">
        <v>39</v>
      </c>
      <c r="J3128" t="s">
        <v>17833</v>
      </c>
      <c r="K3128" t="s">
        <v>17834</v>
      </c>
      <c r="L3128" s="66">
        <v>70</v>
      </c>
      <c r="M3128" s="66">
        <v>0</v>
      </c>
      <c r="N3128" t="s">
        <v>38</v>
      </c>
      <c r="O3128" t="s">
        <v>3340</v>
      </c>
      <c r="P3128" t="s">
        <v>41</v>
      </c>
      <c r="Q3128" t="s">
        <v>3356</v>
      </c>
      <c r="R3128" t="s">
        <v>12519</v>
      </c>
      <c r="S3128" t="s">
        <v>12520</v>
      </c>
      <c r="T3128" t="s">
        <v>38</v>
      </c>
      <c r="U3128" s="57">
        <v>46129</v>
      </c>
      <c r="V3128" s="57">
        <v>46198</v>
      </c>
      <c r="W3128" s="65">
        <f t="shared" si="48"/>
        <v>70</v>
      </c>
    </row>
    <row r="3129" spans="1:23" ht="13.5" x14ac:dyDescent="0.25">
      <c r="A3129" t="s">
        <v>3683</v>
      </c>
      <c r="B3129" s="57">
        <v>46148</v>
      </c>
      <c r="C3129" s="57">
        <v>46198</v>
      </c>
      <c r="D3129" t="s">
        <v>11676</v>
      </c>
      <c r="E3129" t="s">
        <v>6097</v>
      </c>
      <c r="F3129" t="s">
        <v>36</v>
      </c>
      <c r="G3129" t="s">
        <v>37</v>
      </c>
      <c r="H3129" t="s">
        <v>38</v>
      </c>
      <c r="I3129" t="s">
        <v>39</v>
      </c>
      <c r="J3129" t="s">
        <v>17833</v>
      </c>
      <c r="K3129" t="s">
        <v>17834</v>
      </c>
      <c r="L3129" s="66">
        <v>51</v>
      </c>
      <c r="M3129" s="66">
        <v>0</v>
      </c>
      <c r="N3129" t="s">
        <v>38</v>
      </c>
      <c r="O3129" t="s">
        <v>5844</v>
      </c>
      <c r="P3129" t="s">
        <v>41</v>
      </c>
      <c r="Q3129" t="s">
        <v>5864</v>
      </c>
      <c r="R3129" t="s">
        <v>12039</v>
      </c>
      <c r="S3129" t="s">
        <v>12040</v>
      </c>
      <c r="T3129" t="s">
        <v>38</v>
      </c>
      <c r="U3129" s="57">
        <v>46148</v>
      </c>
      <c r="V3129" s="57">
        <v>46198</v>
      </c>
      <c r="W3129" s="65">
        <f t="shared" si="48"/>
        <v>51</v>
      </c>
    </row>
    <row r="3130" spans="1:23" ht="13.5" x14ac:dyDescent="0.25">
      <c r="A3130" t="s">
        <v>11791</v>
      </c>
      <c r="B3130" s="57">
        <v>46169</v>
      </c>
      <c r="C3130" s="57">
        <v>46198</v>
      </c>
      <c r="D3130" t="s">
        <v>11676</v>
      </c>
      <c r="E3130" t="s">
        <v>11792</v>
      </c>
      <c r="F3130" t="s">
        <v>36</v>
      </c>
      <c r="G3130" t="s">
        <v>37</v>
      </c>
      <c r="H3130" t="s">
        <v>159</v>
      </c>
      <c r="I3130" t="s">
        <v>39</v>
      </c>
      <c r="J3130" t="s">
        <v>17833</v>
      </c>
      <c r="K3130" t="s">
        <v>17834</v>
      </c>
      <c r="L3130" s="66">
        <v>30</v>
      </c>
      <c r="M3130" s="66">
        <v>0</v>
      </c>
      <c r="N3130" t="s">
        <v>160</v>
      </c>
      <c r="O3130" t="s">
        <v>4572</v>
      </c>
      <c r="P3130" t="s">
        <v>41</v>
      </c>
      <c r="Q3130" t="s">
        <v>4652</v>
      </c>
      <c r="R3130" t="s">
        <v>15518</v>
      </c>
      <c r="S3130" t="s">
        <v>15519</v>
      </c>
      <c r="T3130" t="s">
        <v>160</v>
      </c>
      <c r="U3130" s="57">
        <v>46169</v>
      </c>
      <c r="V3130" s="57">
        <v>46198</v>
      </c>
      <c r="W3130" s="65">
        <f t="shared" si="48"/>
        <v>30</v>
      </c>
    </row>
    <row r="3131" spans="1:23" ht="13.5" x14ac:dyDescent="0.25">
      <c r="A3131" t="s">
        <v>9937</v>
      </c>
      <c r="B3131" s="57">
        <v>46178</v>
      </c>
      <c r="C3131" s="57">
        <v>46198</v>
      </c>
      <c r="D3131" t="s">
        <v>11676</v>
      </c>
      <c r="E3131" t="s">
        <v>17186</v>
      </c>
      <c r="F3131" t="s">
        <v>36</v>
      </c>
      <c r="G3131" t="s">
        <v>37</v>
      </c>
      <c r="H3131" t="s">
        <v>9426</v>
      </c>
      <c r="I3131" t="s">
        <v>39</v>
      </c>
      <c r="J3131" t="s">
        <v>17833</v>
      </c>
      <c r="K3131" t="s">
        <v>17834</v>
      </c>
      <c r="L3131" s="66">
        <v>21</v>
      </c>
      <c r="M3131" s="66">
        <v>0</v>
      </c>
      <c r="N3131" t="s">
        <v>9427</v>
      </c>
      <c r="O3131" t="s">
        <v>9428</v>
      </c>
      <c r="P3131" t="s">
        <v>11678</v>
      </c>
      <c r="Q3131" t="s">
        <v>11440</v>
      </c>
      <c r="R3131" t="s">
        <v>14624</v>
      </c>
      <c r="S3131" t="s">
        <v>14625</v>
      </c>
      <c r="T3131" t="s">
        <v>9427</v>
      </c>
      <c r="U3131" s="57">
        <v>46178</v>
      </c>
      <c r="V3131" s="57">
        <v>46198</v>
      </c>
      <c r="W3131" s="65">
        <f t="shared" si="48"/>
        <v>21</v>
      </c>
    </row>
    <row r="3132" spans="1:23" ht="13.5" x14ac:dyDescent="0.25">
      <c r="A3132" t="s">
        <v>8912</v>
      </c>
      <c r="B3132" s="57">
        <v>46184</v>
      </c>
      <c r="C3132" s="57">
        <v>46198</v>
      </c>
      <c r="D3132" t="s">
        <v>11676</v>
      </c>
      <c r="E3132" t="s">
        <v>13837</v>
      </c>
      <c r="F3132" t="s">
        <v>49</v>
      </c>
      <c r="G3132" t="s">
        <v>50</v>
      </c>
      <c r="H3132" t="s">
        <v>8869</v>
      </c>
      <c r="I3132" t="s">
        <v>39</v>
      </c>
      <c r="J3132" t="s">
        <v>17756</v>
      </c>
      <c r="K3132" t="s">
        <v>17757</v>
      </c>
      <c r="L3132" s="66">
        <v>15</v>
      </c>
      <c r="M3132" s="66">
        <v>0</v>
      </c>
      <c r="N3132" t="s">
        <v>8869</v>
      </c>
      <c r="O3132" t="s">
        <v>8821</v>
      </c>
      <c r="P3132" t="s">
        <v>11678</v>
      </c>
      <c r="Q3132" t="s">
        <v>224</v>
      </c>
      <c r="R3132"/>
      <c r="S3132"/>
      <c r="T3132"/>
      <c r="U3132" s="57">
        <v>46184</v>
      </c>
      <c r="V3132" s="57">
        <v>46198</v>
      </c>
      <c r="W3132" s="65">
        <f t="shared" si="48"/>
        <v>15</v>
      </c>
    </row>
    <row r="3133" spans="1:23" ht="13.5" x14ac:dyDescent="0.25">
      <c r="A3133" t="s">
        <v>7694</v>
      </c>
      <c r="B3133" s="57">
        <v>46197</v>
      </c>
      <c r="C3133" s="57">
        <v>46198</v>
      </c>
      <c r="D3133" t="s">
        <v>11676</v>
      </c>
      <c r="E3133" t="s">
        <v>18368</v>
      </c>
      <c r="F3133" t="s">
        <v>36</v>
      </c>
      <c r="G3133" t="s">
        <v>7580</v>
      </c>
      <c r="H3133" t="s">
        <v>7513</v>
      </c>
      <c r="I3133" t="s">
        <v>39</v>
      </c>
      <c r="J3133" t="s">
        <v>18361</v>
      </c>
      <c r="K3133" t="s">
        <v>18362</v>
      </c>
      <c r="L3133" s="66">
        <v>2</v>
      </c>
      <c r="M3133" s="66">
        <v>0</v>
      </c>
      <c r="N3133" t="s">
        <v>7554</v>
      </c>
      <c r="O3133" t="s">
        <v>7555</v>
      </c>
      <c r="P3133" t="s">
        <v>7061</v>
      </c>
      <c r="Q3133" t="s">
        <v>224</v>
      </c>
      <c r="R3133"/>
      <c r="S3133"/>
      <c r="T3133"/>
      <c r="U3133" s="57">
        <v>46197</v>
      </c>
      <c r="V3133" s="57">
        <v>46198</v>
      </c>
      <c r="W3133" s="65">
        <f t="shared" si="48"/>
        <v>2</v>
      </c>
    </row>
    <row r="3134" spans="1:23" ht="13.5" x14ac:dyDescent="0.25">
      <c r="A3134" t="s">
        <v>10672</v>
      </c>
      <c r="B3134" s="57">
        <v>46198</v>
      </c>
      <c r="C3134" s="57">
        <v>46198</v>
      </c>
      <c r="D3134" t="s">
        <v>11676</v>
      </c>
      <c r="E3134" t="s">
        <v>17877</v>
      </c>
      <c r="F3134" t="s">
        <v>36</v>
      </c>
      <c r="G3134" t="s">
        <v>96</v>
      </c>
      <c r="H3134" t="s">
        <v>38</v>
      </c>
      <c r="I3134" t="s">
        <v>39</v>
      </c>
      <c r="J3134" t="s">
        <v>17833</v>
      </c>
      <c r="K3134" t="s">
        <v>17834</v>
      </c>
      <c r="L3134" s="66">
        <v>1</v>
      </c>
      <c r="M3134" s="66">
        <v>0</v>
      </c>
      <c r="N3134" t="s">
        <v>38</v>
      </c>
      <c r="O3134" t="s">
        <v>2222</v>
      </c>
      <c r="P3134" t="s">
        <v>41</v>
      </c>
      <c r="Q3134" t="s">
        <v>17878</v>
      </c>
      <c r="R3134" t="s">
        <v>17879</v>
      </c>
      <c r="S3134" t="s">
        <v>17880</v>
      </c>
      <c r="T3134" t="s">
        <v>38</v>
      </c>
      <c r="U3134" s="57">
        <v>46198</v>
      </c>
      <c r="V3134" s="57">
        <v>46198</v>
      </c>
      <c r="W3134" s="65">
        <f t="shared" si="48"/>
        <v>1</v>
      </c>
    </row>
    <row r="3135" spans="1:23" ht="13.5" x14ac:dyDescent="0.25">
      <c r="A3135" t="s">
        <v>8384</v>
      </c>
      <c r="B3135" s="57">
        <v>46198</v>
      </c>
      <c r="C3135" s="57">
        <v>46198</v>
      </c>
      <c r="D3135" t="s">
        <v>11676</v>
      </c>
      <c r="E3135" t="s">
        <v>17881</v>
      </c>
      <c r="F3135" t="s">
        <v>36</v>
      </c>
      <c r="G3135" t="s">
        <v>37</v>
      </c>
      <c r="H3135" t="s">
        <v>112</v>
      </c>
      <c r="I3135" t="s">
        <v>39</v>
      </c>
      <c r="J3135" t="s">
        <v>17833</v>
      </c>
      <c r="K3135" t="s">
        <v>17834</v>
      </c>
      <c r="L3135" s="66">
        <v>1</v>
      </c>
      <c r="M3135" s="66">
        <v>0</v>
      </c>
      <c r="N3135" t="s">
        <v>113</v>
      </c>
      <c r="O3135" t="s">
        <v>114</v>
      </c>
      <c r="P3135" t="s">
        <v>41</v>
      </c>
      <c r="Q3135" t="s">
        <v>10290</v>
      </c>
      <c r="R3135" t="s">
        <v>16624</v>
      </c>
      <c r="S3135" t="s">
        <v>16625</v>
      </c>
      <c r="T3135" t="s">
        <v>113</v>
      </c>
      <c r="U3135" s="57">
        <v>46198</v>
      </c>
      <c r="V3135" s="57">
        <v>46198</v>
      </c>
      <c r="W3135" s="65">
        <f t="shared" si="48"/>
        <v>1</v>
      </c>
    </row>
    <row r="3136" spans="1:23" ht="13.5" x14ac:dyDescent="0.25">
      <c r="A3136" t="s">
        <v>5978</v>
      </c>
      <c r="B3136" s="57">
        <v>46081</v>
      </c>
      <c r="C3136" s="57">
        <v>46199</v>
      </c>
      <c r="D3136" t="s">
        <v>11676</v>
      </c>
      <c r="E3136" t="s">
        <v>5980</v>
      </c>
      <c r="F3136" t="s">
        <v>36</v>
      </c>
      <c r="G3136" t="s">
        <v>59</v>
      </c>
      <c r="H3136" t="s">
        <v>38</v>
      </c>
      <c r="I3136" t="s">
        <v>39</v>
      </c>
      <c r="J3136" t="s">
        <v>17833</v>
      </c>
      <c r="K3136" t="s">
        <v>17834</v>
      </c>
      <c r="L3136" s="66">
        <v>119</v>
      </c>
      <c r="M3136" s="66">
        <v>0</v>
      </c>
      <c r="N3136" t="s">
        <v>38</v>
      </c>
      <c r="O3136" t="s">
        <v>5844</v>
      </c>
      <c r="P3136" t="s">
        <v>41</v>
      </c>
      <c r="Q3136" t="s">
        <v>6014</v>
      </c>
      <c r="R3136" t="s">
        <v>12503</v>
      </c>
      <c r="S3136" t="s">
        <v>12504</v>
      </c>
      <c r="T3136" t="s">
        <v>38</v>
      </c>
      <c r="U3136" s="57">
        <v>46081</v>
      </c>
      <c r="V3136" s="57">
        <v>46199</v>
      </c>
      <c r="W3136" s="65">
        <f t="shared" si="48"/>
        <v>119</v>
      </c>
    </row>
    <row r="3137" spans="1:23" ht="13.5" x14ac:dyDescent="0.25">
      <c r="A3137" t="s">
        <v>9925</v>
      </c>
      <c r="B3137" s="57">
        <v>46121</v>
      </c>
      <c r="C3137" s="57">
        <v>46199</v>
      </c>
      <c r="D3137" t="s">
        <v>11676</v>
      </c>
      <c r="E3137" t="s">
        <v>9928</v>
      </c>
      <c r="F3137" t="s">
        <v>36</v>
      </c>
      <c r="G3137" t="s">
        <v>37</v>
      </c>
      <c r="H3137" t="s">
        <v>9426</v>
      </c>
      <c r="I3137" t="s">
        <v>39</v>
      </c>
      <c r="J3137" t="s">
        <v>17833</v>
      </c>
      <c r="K3137" t="s">
        <v>17834</v>
      </c>
      <c r="L3137" s="66">
        <v>79</v>
      </c>
      <c r="M3137" s="66">
        <v>0</v>
      </c>
      <c r="N3137" t="s">
        <v>9427</v>
      </c>
      <c r="O3137" t="s">
        <v>9428</v>
      </c>
      <c r="P3137" t="s">
        <v>11678</v>
      </c>
      <c r="Q3137" t="s">
        <v>11462</v>
      </c>
      <c r="R3137" t="s">
        <v>16815</v>
      </c>
      <c r="S3137" t="s">
        <v>16816</v>
      </c>
      <c r="T3137" t="s">
        <v>9427</v>
      </c>
      <c r="U3137" s="57">
        <v>46121</v>
      </c>
      <c r="V3137" s="57">
        <v>46199</v>
      </c>
      <c r="W3137" s="65">
        <f t="shared" si="48"/>
        <v>79</v>
      </c>
    </row>
    <row r="3138" spans="1:23" ht="13.5" x14ac:dyDescent="0.25">
      <c r="A3138" t="s">
        <v>7234</v>
      </c>
      <c r="B3138" s="57">
        <v>46132</v>
      </c>
      <c r="C3138" s="57">
        <v>46199</v>
      </c>
      <c r="D3138" t="s">
        <v>11676</v>
      </c>
      <c r="E3138" t="s">
        <v>8536</v>
      </c>
      <c r="F3138" t="s">
        <v>36</v>
      </c>
      <c r="G3138" t="s">
        <v>37</v>
      </c>
      <c r="H3138" t="s">
        <v>112</v>
      </c>
      <c r="I3138" t="s">
        <v>39</v>
      </c>
      <c r="J3138" t="s">
        <v>17833</v>
      </c>
      <c r="K3138" t="s">
        <v>17834</v>
      </c>
      <c r="L3138" s="66">
        <v>68</v>
      </c>
      <c r="M3138" s="66">
        <v>0</v>
      </c>
      <c r="N3138" t="s">
        <v>113</v>
      </c>
      <c r="O3138" t="s">
        <v>8525</v>
      </c>
      <c r="P3138" t="s">
        <v>11677</v>
      </c>
      <c r="Q3138" t="s">
        <v>8539</v>
      </c>
      <c r="R3138" t="s">
        <v>12579</v>
      </c>
      <c r="S3138" t="s">
        <v>12580</v>
      </c>
      <c r="T3138" t="s">
        <v>113</v>
      </c>
      <c r="U3138" s="57">
        <v>46132</v>
      </c>
      <c r="V3138" s="57">
        <v>46199</v>
      </c>
      <c r="W3138" s="65">
        <f t="shared" si="48"/>
        <v>68</v>
      </c>
    </row>
    <row r="3139" spans="1:23" ht="13.5" x14ac:dyDescent="0.25">
      <c r="A3139" t="s">
        <v>9836</v>
      </c>
      <c r="B3139" s="57">
        <v>46148</v>
      </c>
      <c r="C3139" s="57">
        <v>46199</v>
      </c>
      <c r="D3139" t="s">
        <v>11676</v>
      </c>
      <c r="E3139" t="s">
        <v>9839</v>
      </c>
      <c r="F3139" t="s">
        <v>36</v>
      </c>
      <c r="G3139" t="s">
        <v>37</v>
      </c>
      <c r="H3139" t="s">
        <v>9426</v>
      </c>
      <c r="I3139" t="s">
        <v>39</v>
      </c>
      <c r="J3139" t="s">
        <v>17833</v>
      </c>
      <c r="K3139" t="s">
        <v>17834</v>
      </c>
      <c r="L3139" s="66">
        <v>52</v>
      </c>
      <c r="M3139" s="66">
        <v>0</v>
      </c>
      <c r="N3139" t="s">
        <v>9427</v>
      </c>
      <c r="O3139" t="s">
        <v>9428</v>
      </c>
      <c r="P3139" t="s">
        <v>11678</v>
      </c>
      <c r="Q3139" t="s">
        <v>9899</v>
      </c>
      <c r="R3139" t="s">
        <v>13461</v>
      </c>
      <c r="S3139" t="s">
        <v>13462</v>
      </c>
      <c r="T3139" t="s">
        <v>9427</v>
      </c>
      <c r="U3139" s="57">
        <v>46148</v>
      </c>
      <c r="V3139" s="57">
        <v>46199</v>
      </c>
      <c r="W3139" s="65">
        <f t="shared" ref="W3139:W3202" si="49">(V3139-U3139)+1</f>
        <v>52</v>
      </c>
    </row>
    <row r="3140" spans="1:23" ht="13.5" x14ac:dyDescent="0.25">
      <c r="A3140" t="s">
        <v>1797</v>
      </c>
      <c r="B3140" s="57">
        <v>46153</v>
      </c>
      <c r="C3140" s="57">
        <v>46199</v>
      </c>
      <c r="D3140" t="s">
        <v>11676</v>
      </c>
      <c r="E3140" t="s">
        <v>1798</v>
      </c>
      <c r="F3140" t="s">
        <v>49</v>
      </c>
      <c r="G3140" t="s">
        <v>50</v>
      </c>
      <c r="H3140" t="s">
        <v>1763</v>
      </c>
      <c r="I3140" t="s">
        <v>39</v>
      </c>
      <c r="J3140" t="s">
        <v>17756</v>
      </c>
      <c r="K3140" t="s">
        <v>17757</v>
      </c>
      <c r="L3140" s="66">
        <v>47</v>
      </c>
      <c r="M3140" s="66">
        <v>0</v>
      </c>
      <c r="N3140" t="s">
        <v>1764</v>
      </c>
      <c r="O3140" t="s">
        <v>1693</v>
      </c>
      <c r="P3140" t="s">
        <v>41</v>
      </c>
      <c r="Q3140" t="s">
        <v>224</v>
      </c>
      <c r="R3140"/>
      <c r="S3140"/>
      <c r="T3140"/>
      <c r="U3140" s="57">
        <v>46153</v>
      </c>
      <c r="V3140" s="57">
        <v>46199</v>
      </c>
      <c r="W3140" s="65">
        <f t="shared" si="49"/>
        <v>47</v>
      </c>
    </row>
    <row r="3141" spans="1:23" ht="13.5" x14ac:dyDescent="0.25">
      <c r="A3141" t="s">
        <v>2956</v>
      </c>
      <c r="B3141" s="57">
        <v>46175</v>
      </c>
      <c r="C3141" s="57">
        <v>46199</v>
      </c>
      <c r="D3141" t="s">
        <v>11676</v>
      </c>
      <c r="E3141" t="s">
        <v>11737</v>
      </c>
      <c r="F3141" t="s">
        <v>36</v>
      </c>
      <c r="G3141" t="s">
        <v>37</v>
      </c>
      <c r="H3141" t="s">
        <v>38</v>
      </c>
      <c r="I3141" t="s">
        <v>39</v>
      </c>
      <c r="J3141" t="s">
        <v>17833</v>
      </c>
      <c r="K3141" t="s">
        <v>17834</v>
      </c>
      <c r="L3141" s="66">
        <v>25</v>
      </c>
      <c r="M3141" s="66">
        <v>0</v>
      </c>
      <c r="N3141" t="s">
        <v>38</v>
      </c>
      <c r="O3141" t="s">
        <v>1937</v>
      </c>
      <c r="P3141" t="s">
        <v>41</v>
      </c>
      <c r="Q3141" t="s">
        <v>1957</v>
      </c>
      <c r="R3141" t="s">
        <v>14636</v>
      </c>
      <c r="S3141" t="s">
        <v>14637</v>
      </c>
      <c r="T3141" t="s">
        <v>38</v>
      </c>
      <c r="U3141" s="57">
        <v>46175</v>
      </c>
      <c r="V3141" s="57">
        <v>46199</v>
      </c>
      <c r="W3141" s="65">
        <f t="shared" si="49"/>
        <v>25</v>
      </c>
    </row>
    <row r="3142" spans="1:23" ht="13.5" x14ac:dyDescent="0.25">
      <c r="A3142" t="s">
        <v>17202</v>
      </c>
      <c r="B3142" s="57">
        <v>46179</v>
      </c>
      <c r="C3142" s="57">
        <v>46199</v>
      </c>
      <c r="D3142" t="s">
        <v>11676</v>
      </c>
      <c r="E3142" t="s">
        <v>17203</v>
      </c>
      <c r="F3142" t="s">
        <v>36</v>
      </c>
      <c r="G3142" t="s">
        <v>37</v>
      </c>
      <c r="H3142" t="s">
        <v>831</v>
      </c>
      <c r="I3142" t="s">
        <v>39</v>
      </c>
      <c r="J3142" t="s">
        <v>17833</v>
      </c>
      <c r="K3142" t="s">
        <v>17834</v>
      </c>
      <c r="L3142" s="66">
        <v>21</v>
      </c>
      <c r="M3142" s="66">
        <v>0</v>
      </c>
      <c r="N3142" t="s">
        <v>832</v>
      </c>
      <c r="O3142" t="s">
        <v>4840</v>
      </c>
      <c r="P3142" t="s">
        <v>41</v>
      </c>
      <c r="Q3142" t="s">
        <v>4963</v>
      </c>
      <c r="R3142" t="s">
        <v>12677</v>
      </c>
      <c r="S3142" t="s">
        <v>12678</v>
      </c>
      <c r="T3142" t="s">
        <v>832</v>
      </c>
      <c r="U3142" s="57">
        <v>46179</v>
      </c>
      <c r="V3142" s="57">
        <v>46199</v>
      </c>
      <c r="W3142" s="65">
        <f t="shared" si="49"/>
        <v>21</v>
      </c>
    </row>
    <row r="3143" spans="1:23" ht="13.5" x14ac:dyDescent="0.25">
      <c r="A3143" t="s">
        <v>2532</v>
      </c>
      <c r="B3143" s="57">
        <v>46186</v>
      </c>
      <c r="C3143" s="57">
        <v>46199</v>
      </c>
      <c r="D3143" t="s">
        <v>11676</v>
      </c>
      <c r="E3143" t="s">
        <v>17320</v>
      </c>
      <c r="F3143" t="s">
        <v>36</v>
      </c>
      <c r="G3143" t="s">
        <v>37</v>
      </c>
      <c r="H3143" t="s">
        <v>38</v>
      </c>
      <c r="I3143" t="s">
        <v>39</v>
      </c>
      <c r="J3143" t="s">
        <v>17833</v>
      </c>
      <c r="K3143" t="s">
        <v>17834</v>
      </c>
      <c r="L3143" s="66">
        <v>14</v>
      </c>
      <c r="M3143" s="66">
        <v>0</v>
      </c>
      <c r="N3143" t="s">
        <v>38</v>
      </c>
      <c r="O3143" t="s">
        <v>3979</v>
      </c>
      <c r="P3143" t="s">
        <v>41</v>
      </c>
      <c r="Q3143" t="s">
        <v>4119</v>
      </c>
      <c r="R3143" t="s">
        <v>12491</v>
      </c>
      <c r="S3143" t="s">
        <v>12492</v>
      </c>
      <c r="T3143" t="s">
        <v>38</v>
      </c>
      <c r="U3143" s="57">
        <v>46186</v>
      </c>
      <c r="V3143" s="57">
        <v>46199</v>
      </c>
      <c r="W3143" s="65">
        <f t="shared" si="49"/>
        <v>14</v>
      </c>
    </row>
    <row r="3144" spans="1:23" ht="13.5" x14ac:dyDescent="0.25">
      <c r="A3144" t="s">
        <v>1413</v>
      </c>
      <c r="B3144" s="57">
        <v>46195</v>
      </c>
      <c r="C3144" s="57">
        <v>46199</v>
      </c>
      <c r="D3144" t="s">
        <v>11676</v>
      </c>
      <c r="E3144" t="s">
        <v>17882</v>
      </c>
      <c r="F3144" t="s">
        <v>36</v>
      </c>
      <c r="G3144" t="s">
        <v>1060</v>
      </c>
      <c r="H3144" t="s">
        <v>323</v>
      </c>
      <c r="I3144" t="s">
        <v>39</v>
      </c>
      <c r="J3144" t="s">
        <v>17833</v>
      </c>
      <c r="K3144" t="s">
        <v>17834</v>
      </c>
      <c r="L3144" s="66">
        <v>5</v>
      </c>
      <c r="M3144" s="66">
        <v>0</v>
      </c>
      <c r="N3144" t="s">
        <v>324</v>
      </c>
      <c r="O3144" t="s">
        <v>1630</v>
      </c>
      <c r="P3144" t="s">
        <v>41</v>
      </c>
      <c r="Q3144" t="s">
        <v>333</v>
      </c>
      <c r="R3144" t="s">
        <v>17852</v>
      </c>
      <c r="S3144" t="s">
        <v>17853</v>
      </c>
      <c r="T3144" t="s">
        <v>324</v>
      </c>
      <c r="U3144" s="57">
        <v>46195</v>
      </c>
      <c r="V3144" s="57">
        <v>46199</v>
      </c>
      <c r="W3144" s="65">
        <f t="shared" si="49"/>
        <v>5</v>
      </c>
    </row>
    <row r="3145" spans="1:23" ht="13.5" x14ac:dyDescent="0.25">
      <c r="A3145" t="s">
        <v>7921</v>
      </c>
      <c r="B3145" s="57">
        <v>46198</v>
      </c>
      <c r="C3145" s="57">
        <v>46199</v>
      </c>
      <c r="D3145" t="s">
        <v>11676</v>
      </c>
      <c r="E3145" t="s">
        <v>17377</v>
      </c>
      <c r="F3145" t="s">
        <v>36</v>
      </c>
      <c r="G3145" t="s">
        <v>7580</v>
      </c>
      <c r="H3145" t="s">
        <v>7923</v>
      </c>
      <c r="I3145" t="s">
        <v>39</v>
      </c>
      <c r="J3145" t="s">
        <v>18361</v>
      </c>
      <c r="K3145" t="s">
        <v>18362</v>
      </c>
      <c r="L3145" s="66">
        <v>2</v>
      </c>
      <c r="M3145" s="66">
        <v>0</v>
      </c>
      <c r="N3145" t="s">
        <v>7923</v>
      </c>
      <c r="O3145" t="s">
        <v>7924</v>
      </c>
      <c r="P3145" t="s">
        <v>7061</v>
      </c>
      <c r="Q3145" t="s">
        <v>224</v>
      </c>
      <c r="R3145"/>
      <c r="S3145"/>
      <c r="T3145"/>
      <c r="U3145" s="57">
        <v>46198</v>
      </c>
      <c r="V3145" s="57">
        <v>46199</v>
      </c>
      <c r="W3145" s="65">
        <f t="shared" si="49"/>
        <v>2</v>
      </c>
    </row>
    <row r="3146" spans="1:23" ht="13.5" x14ac:dyDescent="0.25">
      <c r="A3146" t="s">
        <v>454</v>
      </c>
      <c r="B3146" s="57">
        <v>46082</v>
      </c>
      <c r="C3146" s="57">
        <v>46200</v>
      </c>
      <c r="D3146" t="s">
        <v>11676</v>
      </c>
      <c r="E3146" t="s">
        <v>456</v>
      </c>
      <c r="F3146" t="s">
        <v>36</v>
      </c>
      <c r="G3146" t="s">
        <v>59</v>
      </c>
      <c r="H3146" t="s">
        <v>159</v>
      </c>
      <c r="I3146" t="s">
        <v>39</v>
      </c>
      <c r="J3146" t="s">
        <v>17833</v>
      </c>
      <c r="K3146" t="s">
        <v>17834</v>
      </c>
      <c r="L3146" s="66">
        <v>119</v>
      </c>
      <c r="M3146" s="66">
        <v>0</v>
      </c>
      <c r="N3146" t="s">
        <v>160</v>
      </c>
      <c r="O3146" t="s">
        <v>359</v>
      </c>
      <c r="P3146" t="s">
        <v>41</v>
      </c>
      <c r="Q3146" t="s">
        <v>444</v>
      </c>
      <c r="R3146" t="s">
        <v>15687</v>
      </c>
      <c r="S3146" t="s">
        <v>15688</v>
      </c>
      <c r="T3146" t="s">
        <v>160</v>
      </c>
      <c r="U3146" s="57">
        <v>46082</v>
      </c>
      <c r="V3146" s="57">
        <v>46200</v>
      </c>
      <c r="W3146" s="65">
        <f t="shared" si="49"/>
        <v>119</v>
      </c>
    </row>
    <row r="3147" spans="1:23" ht="13.5" x14ac:dyDescent="0.25">
      <c r="A3147" t="s">
        <v>617</v>
      </c>
      <c r="B3147" s="57">
        <v>46104</v>
      </c>
      <c r="C3147" s="57">
        <v>46201</v>
      </c>
      <c r="D3147" t="s">
        <v>11676</v>
      </c>
      <c r="E3147" t="s">
        <v>2410</v>
      </c>
      <c r="F3147" t="s">
        <v>36</v>
      </c>
      <c r="G3147" t="s">
        <v>108</v>
      </c>
      <c r="H3147" t="s">
        <v>38</v>
      </c>
      <c r="I3147" t="s">
        <v>39</v>
      </c>
      <c r="J3147" t="s">
        <v>17833</v>
      </c>
      <c r="K3147" t="s">
        <v>17834</v>
      </c>
      <c r="L3147" s="66">
        <v>98</v>
      </c>
      <c r="M3147" s="66">
        <v>0</v>
      </c>
      <c r="N3147" t="s">
        <v>38</v>
      </c>
      <c r="O3147" t="s">
        <v>2403</v>
      </c>
      <c r="P3147" t="s">
        <v>41</v>
      </c>
      <c r="Q3147" t="s">
        <v>10577</v>
      </c>
      <c r="R3147" t="s">
        <v>14108</v>
      </c>
      <c r="S3147" t="s">
        <v>14109</v>
      </c>
      <c r="T3147" t="s">
        <v>38</v>
      </c>
      <c r="U3147" s="57">
        <v>46104</v>
      </c>
      <c r="V3147" s="57">
        <v>46201</v>
      </c>
      <c r="W3147" s="65">
        <f t="shared" si="49"/>
        <v>98</v>
      </c>
    </row>
    <row r="3148" spans="1:23" ht="13.5" x14ac:dyDescent="0.25">
      <c r="A3148" t="s">
        <v>271</v>
      </c>
      <c r="B3148" s="57">
        <v>46188</v>
      </c>
      <c r="C3148" s="57">
        <v>46201</v>
      </c>
      <c r="D3148" t="s">
        <v>11676</v>
      </c>
      <c r="E3148" t="s">
        <v>17332</v>
      </c>
      <c r="F3148" t="s">
        <v>36</v>
      </c>
      <c r="G3148" t="s">
        <v>37</v>
      </c>
      <c r="H3148" t="s">
        <v>38</v>
      </c>
      <c r="I3148" t="s">
        <v>39</v>
      </c>
      <c r="J3148" t="s">
        <v>17833</v>
      </c>
      <c r="K3148" t="s">
        <v>17834</v>
      </c>
      <c r="L3148" s="66">
        <v>14</v>
      </c>
      <c r="M3148" s="66">
        <v>0</v>
      </c>
      <c r="N3148" t="s">
        <v>38</v>
      </c>
      <c r="O3148" t="s">
        <v>2815</v>
      </c>
      <c r="P3148" t="s">
        <v>41</v>
      </c>
      <c r="Q3148" t="s">
        <v>2841</v>
      </c>
      <c r="R3148" t="s">
        <v>12707</v>
      </c>
      <c r="S3148" t="s">
        <v>12708</v>
      </c>
      <c r="T3148" t="s">
        <v>38</v>
      </c>
      <c r="U3148" s="57">
        <v>46188</v>
      </c>
      <c r="V3148" s="57">
        <v>46201</v>
      </c>
      <c r="W3148" s="65">
        <f t="shared" si="49"/>
        <v>14</v>
      </c>
    </row>
    <row r="3149" spans="1:23" ht="13.5" x14ac:dyDescent="0.25">
      <c r="A3149" t="s">
        <v>312</v>
      </c>
      <c r="B3149" s="57">
        <v>46189</v>
      </c>
      <c r="C3149" s="57">
        <v>46201</v>
      </c>
      <c r="D3149" t="s">
        <v>11676</v>
      </c>
      <c r="E3149" t="s">
        <v>17451</v>
      </c>
      <c r="F3149" t="s">
        <v>36</v>
      </c>
      <c r="G3149" t="s">
        <v>59</v>
      </c>
      <c r="H3149" t="s">
        <v>122</v>
      </c>
      <c r="I3149" t="s">
        <v>39</v>
      </c>
      <c r="J3149" t="s">
        <v>17833</v>
      </c>
      <c r="K3149" t="s">
        <v>17834</v>
      </c>
      <c r="L3149" s="66">
        <v>13</v>
      </c>
      <c r="M3149" s="66">
        <v>0</v>
      </c>
      <c r="N3149" t="s">
        <v>122</v>
      </c>
      <c r="O3149" t="s">
        <v>283</v>
      </c>
      <c r="P3149" t="s">
        <v>41</v>
      </c>
      <c r="Q3149" t="s">
        <v>319</v>
      </c>
      <c r="R3149" t="s">
        <v>11933</v>
      </c>
      <c r="S3149" t="s">
        <v>11934</v>
      </c>
      <c r="T3149" t="s">
        <v>122</v>
      </c>
      <c r="U3149" s="57">
        <v>46189</v>
      </c>
      <c r="V3149" s="57">
        <v>46201</v>
      </c>
      <c r="W3149" s="65">
        <f t="shared" si="49"/>
        <v>13</v>
      </c>
    </row>
    <row r="3150" spans="1:23" ht="13.5" x14ac:dyDescent="0.25">
      <c r="A3150" t="s">
        <v>2532</v>
      </c>
      <c r="B3150" s="57">
        <v>46200</v>
      </c>
      <c r="C3150" s="57">
        <v>46201</v>
      </c>
      <c r="D3150" t="s">
        <v>11676</v>
      </c>
      <c r="E3150" t="s">
        <v>17883</v>
      </c>
      <c r="F3150" t="s">
        <v>36</v>
      </c>
      <c r="G3150" t="s">
        <v>96</v>
      </c>
      <c r="H3150" t="s">
        <v>38</v>
      </c>
      <c r="I3150" t="s">
        <v>39</v>
      </c>
      <c r="J3150" t="s">
        <v>17833</v>
      </c>
      <c r="K3150" t="s">
        <v>17834</v>
      </c>
      <c r="L3150" s="66">
        <v>2</v>
      </c>
      <c r="M3150" s="66">
        <v>0</v>
      </c>
      <c r="N3150" t="s">
        <v>38</v>
      </c>
      <c r="O3150" t="s">
        <v>3979</v>
      </c>
      <c r="P3150" t="s">
        <v>41</v>
      </c>
      <c r="Q3150" t="s">
        <v>4045</v>
      </c>
      <c r="R3150" t="s">
        <v>13311</v>
      </c>
      <c r="S3150" t="s">
        <v>13312</v>
      </c>
      <c r="T3150" t="s">
        <v>38</v>
      </c>
      <c r="U3150" s="57">
        <v>46200</v>
      </c>
      <c r="V3150" s="57">
        <v>46201</v>
      </c>
      <c r="W3150" s="65">
        <f t="shared" si="49"/>
        <v>2</v>
      </c>
    </row>
    <row r="3151" spans="1:23" ht="13.5" x14ac:dyDescent="0.25">
      <c r="A3151" t="s">
        <v>7681</v>
      </c>
      <c r="B3151" s="57">
        <v>46200</v>
      </c>
      <c r="C3151" s="57">
        <v>46201</v>
      </c>
      <c r="D3151" t="s">
        <v>11676</v>
      </c>
      <c r="E3151" t="s">
        <v>18369</v>
      </c>
      <c r="F3151" t="s">
        <v>36</v>
      </c>
      <c r="G3151" t="s">
        <v>7580</v>
      </c>
      <c r="H3151" t="s">
        <v>7513</v>
      </c>
      <c r="I3151" t="s">
        <v>39</v>
      </c>
      <c r="J3151" t="s">
        <v>18361</v>
      </c>
      <c r="K3151" t="s">
        <v>18362</v>
      </c>
      <c r="L3151" s="66">
        <v>2</v>
      </c>
      <c r="M3151" s="66">
        <v>0</v>
      </c>
      <c r="N3151" t="s">
        <v>7554</v>
      </c>
      <c r="O3151" t="s">
        <v>7555</v>
      </c>
      <c r="P3151" t="s">
        <v>7061</v>
      </c>
      <c r="Q3151" t="s">
        <v>224</v>
      </c>
      <c r="R3151"/>
      <c r="S3151"/>
      <c r="T3151"/>
      <c r="U3151" s="57">
        <v>46200</v>
      </c>
      <c r="V3151" s="57">
        <v>46201</v>
      </c>
      <c r="W3151" s="65">
        <f t="shared" si="49"/>
        <v>2</v>
      </c>
    </row>
    <row r="3152" spans="1:23" ht="13.5" x14ac:dyDescent="0.25">
      <c r="A3152" t="s">
        <v>564</v>
      </c>
      <c r="B3152" s="57">
        <v>46023</v>
      </c>
      <c r="C3152" s="57">
        <v>46202</v>
      </c>
      <c r="D3152" t="s">
        <v>11676</v>
      </c>
      <c r="E3152" t="s">
        <v>565</v>
      </c>
      <c r="F3152" t="s">
        <v>36</v>
      </c>
      <c r="G3152" t="s">
        <v>403</v>
      </c>
      <c r="H3152" t="s">
        <v>38</v>
      </c>
      <c r="I3152" t="s">
        <v>39</v>
      </c>
      <c r="J3152" t="s">
        <v>17833</v>
      </c>
      <c r="K3152" t="s">
        <v>17834</v>
      </c>
      <c r="L3152" s="66">
        <v>180</v>
      </c>
      <c r="M3152" s="66">
        <v>0</v>
      </c>
      <c r="N3152" t="s">
        <v>38</v>
      </c>
      <c r="O3152" t="s">
        <v>566</v>
      </c>
      <c r="P3152" t="s">
        <v>41</v>
      </c>
      <c r="Q3152" t="s">
        <v>10367</v>
      </c>
      <c r="R3152" t="s">
        <v>15635</v>
      </c>
      <c r="S3152" t="s">
        <v>15636</v>
      </c>
      <c r="T3152" t="s">
        <v>38</v>
      </c>
      <c r="U3152" s="57">
        <v>46023</v>
      </c>
      <c r="V3152" s="57">
        <v>46202</v>
      </c>
      <c r="W3152" s="65">
        <f t="shared" si="49"/>
        <v>180</v>
      </c>
    </row>
    <row r="3153" spans="1:23" ht="13.5" x14ac:dyDescent="0.25">
      <c r="A3153" t="s">
        <v>7940</v>
      </c>
      <c r="B3153" s="57">
        <v>46023</v>
      </c>
      <c r="C3153" s="57">
        <v>46202</v>
      </c>
      <c r="D3153" t="s">
        <v>11676</v>
      </c>
      <c r="E3153" t="s">
        <v>7941</v>
      </c>
      <c r="F3153" t="s">
        <v>49</v>
      </c>
      <c r="G3153" t="s">
        <v>1932</v>
      </c>
      <c r="H3153" t="s">
        <v>7923</v>
      </c>
      <c r="I3153" t="s">
        <v>39</v>
      </c>
      <c r="J3153" t="s">
        <v>17749</v>
      </c>
      <c r="K3153" t="s">
        <v>17750</v>
      </c>
      <c r="L3153" s="66">
        <v>180</v>
      </c>
      <c r="M3153" s="66">
        <v>0</v>
      </c>
      <c r="N3153" t="s">
        <v>7923</v>
      </c>
      <c r="O3153" t="s">
        <v>7924</v>
      </c>
      <c r="P3153" t="s">
        <v>7061</v>
      </c>
      <c r="Q3153" t="s">
        <v>224</v>
      </c>
      <c r="R3153"/>
      <c r="S3153"/>
      <c r="T3153"/>
      <c r="U3153" s="57">
        <v>46023</v>
      </c>
      <c r="V3153" s="57">
        <v>46202</v>
      </c>
      <c r="W3153" s="65">
        <f t="shared" si="49"/>
        <v>180</v>
      </c>
    </row>
    <row r="3154" spans="1:23" ht="13.5" x14ac:dyDescent="0.25">
      <c r="A3154" t="s">
        <v>7525</v>
      </c>
      <c r="B3154" s="57">
        <v>46023</v>
      </c>
      <c r="C3154" s="57">
        <v>46202</v>
      </c>
      <c r="D3154" t="s">
        <v>11676</v>
      </c>
      <c r="E3154" t="s">
        <v>7526</v>
      </c>
      <c r="F3154" t="s">
        <v>49</v>
      </c>
      <c r="G3154" t="s">
        <v>50</v>
      </c>
      <c r="H3154" t="s">
        <v>7517</v>
      </c>
      <c r="I3154" t="s">
        <v>39</v>
      </c>
      <c r="J3154" t="s">
        <v>17756</v>
      </c>
      <c r="K3154" t="s">
        <v>17757</v>
      </c>
      <c r="L3154" s="66">
        <v>180</v>
      </c>
      <c r="M3154" s="66">
        <v>0</v>
      </c>
      <c r="N3154" t="s">
        <v>7517</v>
      </c>
      <c r="O3154" t="s">
        <v>7518</v>
      </c>
      <c r="P3154" t="s">
        <v>7061</v>
      </c>
      <c r="Q3154" t="s">
        <v>224</v>
      </c>
      <c r="R3154"/>
      <c r="S3154"/>
      <c r="T3154"/>
      <c r="U3154" s="57">
        <v>46023</v>
      </c>
      <c r="V3154" s="57">
        <v>46202</v>
      </c>
      <c r="W3154" s="65">
        <f t="shared" si="49"/>
        <v>180</v>
      </c>
    </row>
    <row r="3155" spans="1:23" ht="13.5" x14ac:dyDescent="0.25">
      <c r="A3155" t="s">
        <v>9008</v>
      </c>
      <c r="B3155" s="57">
        <v>46154</v>
      </c>
      <c r="C3155" s="57">
        <v>46202</v>
      </c>
      <c r="D3155" t="s">
        <v>11676</v>
      </c>
      <c r="E3155" t="s">
        <v>9010</v>
      </c>
      <c r="F3155" t="s">
        <v>36</v>
      </c>
      <c r="G3155" t="s">
        <v>37</v>
      </c>
      <c r="H3155" t="s">
        <v>8869</v>
      </c>
      <c r="I3155" t="s">
        <v>39</v>
      </c>
      <c r="J3155" t="s">
        <v>17833</v>
      </c>
      <c r="K3155" t="s">
        <v>17834</v>
      </c>
      <c r="L3155" s="66">
        <v>49</v>
      </c>
      <c r="M3155" s="66">
        <v>0</v>
      </c>
      <c r="N3155" t="s">
        <v>8869</v>
      </c>
      <c r="O3155" t="s">
        <v>8821</v>
      </c>
      <c r="P3155" t="s">
        <v>11678</v>
      </c>
      <c r="Q3155" t="s">
        <v>8994</v>
      </c>
      <c r="R3155" t="s">
        <v>13685</v>
      </c>
      <c r="S3155" t="s">
        <v>13686</v>
      </c>
      <c r="T3155" t="s">
        <v>8869</v>
      </c>
      <c r="U3155" s="57">
        <v>46154</v>
      </c>
      <c r="V3155" s="57">
        <v>46202</v>
      </c>
      <c r="W3155" s="65">
        <f t="shared" si="49"/>
        <v>49</v>
      </c>
    </row>
    <row r="3156" spans="1:23" ht="13.5" x14ac:dyDescent="0.25">
      <c r="A3156" t="s">
        <v>4252</v>
      </c>
      <c r="B3156" s="57">
        <v>46189</v>
      </c>
      <c r="C3156" s="57">
        <v>46202</v>
      </c>
      <c r="D3156" t="s">
        <v>11676</v>
      </c>
      <c r="E3156" t="s">
        <v>17452</v>
      </c>
      <c r="F3156" t="s">
        <v>36</v>
      </c>
      <c r="G3156" t="s">
        <v>59</v>
      </c>
      <c r="H3156" t="s">
        <v>38</v>
      </c>
      <c r="I3156" t="s">
        <v>39</v>
      </c>
      <c r="J3156" t="s">
        <v>17833</v>
      </c>
      <c r="K3156" t="s">
        <v>17834</v>
      </c>
      <c r="L3156" s="66">
        <v>14</v>
      </c>
      <c r="M3156" s="66">
        <v>0</v>
      </c>
      <c r="N3156" t="s">
        <v>38</v>
      </c>
      <c r="O3156" t="s">
        <v>3979</v>
      </c>
      <c r="P3156" t="s">
        <v>41</v>
      </c>
      <c r="Q3156" t="s">
        <v>4130</v>
      </c>
      <c r="R3156" t="s">
        <v>12521</v>
      </c>
      <c r="S3156" t="s">
        <v>12522</v>
      </c>
      <c r="T3156" t="s">
        <v>38</v>
      </c>
      <c r="U3156" s="57">
        <v>46189</v>
      </c>
      <c r="V3156" s="57">
        <v>46202</v>
      </c>
      <c r="W3156" s="65">
        <f t="shared" si="49"/>
        <v>14</v>
      </c>
    </row>
    <row r="3157" spans="1:23" ht="13.5" x14ac:dyDescent="0.25">
      <c r="A3157" t="s">
        <v>7588</v>
      </c>
      <c r="B3157" s="57">
        <v>46201</v>
      </c>
      <c r="C3157" s="57">
        <v>46202</v>
      </c>
      <c r="D3157" t="s">
        <v>11676</v>
      </c>
      <c r="E3157" t="s">
        <v>18370</v>
      </c>
      <c r="F3157" t="s">
        <v>36</v>
      </c>
      <c r="G3157" t="s">
        <v>7580</v>
      </c>
      <c r="H3157" t="s">
        <v>7513</v>
      </c>
      <c r="I3157" t="s">
        <v>39</v>
      </c>
      <c r="J3157" t="s">
        <v>18361</v>
      </c>
      <c r="K3157" t="s">
        <v>18362</v>
      </c>
      <c r="L3157" s="66">
        <v>2</v>
      </c>
      <c r="M3157" s="66">
        <v>0</v>
      </c>
      <c r="N3157" t="s">
        <v>7554</v>
      </c>
      <c r="O3157" t="s">
        <v>7555</v>
      </c>
      <c r="P3157" t="s">
        <v>7061</v>
      </c>
      <c r="Q3157" t="s">
        <v>224</v>
      </c>
      <c r="R3157"/>
      <c r="S3157"/>
      <c r="T3157"/>
      <c r="U3157" s="57">
        <v>46201</v>
      </c>
      <c r="V3157" s="57">
        <v>46202</v>
      </c>
      <c r="W3157" s="65">
        <f t="shared" si="49"/>
        <v>2</v>
      </c>
    </row>
    <row r="3158" spans="1:23" ht="13.5" x14ac:dyDescent="0.25">
      <c r="A3158" t="s">
        <v>8504</v>
      </c>
      <c r="B3158" s="57">
        <v>46023</v>
      </c>
      <c r="C3158" s="57">
        <v>46203</v>
      </c>
      <c r="D3158" t="s">
        <v>11676</v>
      </c>
      <c r="E3158" t="s">
        <v>8505</v>
      </c>
      <c r="F3158" t="s">
        <v>49</v>
      </c>
      <c r="G3158" t="s">
        <v>50</v>
      </c>
      <c r="H3158" t="s">
        <v>45</v>
      </c>
      <c r="I3158" t="s">
        <v>39</v>
      </c>
      <c r="J3158" t="s">
        <v>17756</v>
      </c>
      <c r="K3158" t="s">
        <v>17757</v>
      </c>
      <c r="L3158" s="66">
        <v>181</v>
      </c>
      <c r="M3158" s="66">
        <v>0</v>
      </c>
      <c r="N3158" t="s">
        <v>46</v>
      </c>
      <c r="O3158" t="s">
        <v>8506</v>
      </c>
      <c r="P3158" t="s">
        <v>11677</v>
      </c>
      <c r="Q3158" t="s">
        <v>224</v>
      </c>
      <c r="R3158"/>
      <c r="S3158"/>
      <c r="T3158"/>
      <c r="U3158" s="57">
        <v>46023</v>
      </c>
      <c r="V3158" s="57">
        <v>46203</v>
      </c>
      <c r="W3158" s="65">
        <f t="shared" si="49"/>
        <v>181</v>
      </c>
    </row>
    <row r="3159" spans="1:23" ht="13.5" x14ac:dyDescent="0.25">
      <c r="A3159" t="s">
        <v>8523</v>
      </c>
      <c r="B3159" s="57">
        <v>46023</v>
      </c>
      <c r="C3159" s="57">
        <v>46203</v>
      </c>
      <c r="D3159" t="s">
        <v>11676</v>
      </c>
      <c r="E3159" t="s">
        <v>8524</v>
      </c>
      <c r="F3159" t="s">
        <v>36</v>
      </c>
      <c r="G3159" t="s">
        <v>330</v>
      </c>
      <c r="H3159" t="s">
        <v>112</v>
      </c>
      <c r="I3159" t="s">
        <v>39</v>
      </c>
      <c r="J3159" t="s">
        <v>17833</v>
      </c>
      <c r="K3159" t="s">
        <v>17834</v>
      </c>
      <c r="L3159" s="66">
        <v>181</v>
      </c>
      <c r="M3159" s="66">
        <v>0</v>
      </c>
      <c r="N3159" t="s">
        <v>113</v>
      </c>
      <c r="O3159" t="s">
        <v>8525</v>
      </c>
      <c r="P3159" t="s">
        <v>11677</v>
      </c>
      <c r="Q3159" t="s">
        <v>11498</v>
      </c>
      <c r="R3159" t="s">
        <v>15911</v>
      </c>
      <c r="S3159" t="s">
        <v>15912</v>
      </c>
      <c r="T3159" t="s">
        <v>113</v>
      </c>
      <c r="U3159" s="57">
        <v>46023</v>
      </c>
      <c r="V3159" s="57">
        <v>46203</v>
      </c>
      <c r="W3159" s="65">
        <f t="shared" si="49"/>
        <v>181</v>
      </c>
    </row>
    <row r="3160" spans="1:23" ht="13.5" x14ac:dyDescent="0.25">
      <c r="A3160" t="s">
        <v>8526</v>
      </c>
      <c r="B3160" s="57">
        <v>46023</v>
      </c>
      <c r="C3160" s="57">
        <v>46203</v>
      </c>
      <c r="D3160" t="s">
        <v>11676</v>
      </c>
      <c r="E3160" t="s">
        <v>8527</v>
      </c>
      <c r="F3160" t="s">
        <v>36</v>
      </c>
      <c r="G3160" t="s">
        <v>37</v>
      </c>
      <c r="H3160" t="s">
        <v>112</v>
      </c>
      <c r="I3160" t="s">
        <v>39</v>
      </c>
      <c r="J3160" t="s">
        <v>17833</v>
      </c>
      <c r="K3160" t="s">
        <v>17834</v>
      </c>
      <c r="L3160" s="66">
        <v>181</v>
      </c>
      <c r="M3160" s="66">
        <v>0</v>
      </c>
      <c r="N3160" t="s">
        <v>113</v>
      </c>
      <c r="O3160" t="s">
        <v>8525</v>
      </c>
      <c r="P3160" t="s">
        <v>11677</v>
      </c>
      <c r="Q3160" t="s">
        <v>8471</v>
      </c>
      <c r="R3160" t="s">
        <v>13271</v>
      </c>
      <c r="S3160" t="s">
        <v>13272</v>
      </c>
      <c r="T3160" t="s">
        <v>113</v>
      </c>
      <c r="U3160" s="57">
        <v>46023</v>
      </c>
      <c r="V3160" s="57">
        <v>46203</v>
      </c>
      <c r="W3160" s="65">
        <f t="shared" si="49"/>
        <v>181</v>
      </c>
    </row>
    <row r="3161" spans="1:23" ht="13.5" x14ac:dyDescent="0.25">
      <c r="A3161" t="s">
        <v>8528</v>
      </c>
      <c r="B3161" s="57">
        <v>46023</v>
      </c>
      <c r="C3161" s="57">
        <v>46203</v>
      </c>
      <c r="D3161" t="s">
        <v>11676</v>
      </c>
      <c r="E3161" t="s">
        <v>8529</v>
      </c>
      <c r="F3161" t="s">
        <v>36</v>
      </c>
      <c r="G3161" t="s">
        <v>330</v>
      </c>
      <c r="H3161" t="s">
        <v>112</v>
      </c>
      <c r="I3161" t="s">
        <v>39</v>
      </c>
      <c r="J3161" t="s">
        <v>17833</v>
      </c>
      <c r="K3161" t="s">
        <v>17834</v>
      </c>
      <c r="L3161" s="66">
        <v>181</v>
      </c>
      <c r="M3161" s="66">
        <v>0</v>
      </c>
      <c r="N3161" t="s">
        <v>113</v>
      </c>
      <c r="O3161" t="s">
        <v>8525</v>
      </c>
      <c r="P3161" t="s">
        <v>11677</v>
      </c>
      <c r="Q3161" t="s">
        <v>11499</v>
      </c>
      <c r="R3161" t="s">
        <v>15284</v>
      </c>
      <c r="S3161" t="s">
        <v>15285</v>
      </c>
      <c r="T3161" t="s">
        <v>113</v>
      </c>
      <c r="U3161" s="57">
        <v>46023</v>
      </c>
      <c r="V3161" s="57">
        <v>46203</v>
      </c>
      <c r="W3161" s="65">
        <f t="shared" si="49"/>
        <v>181</v>
      </c>
    </row>
    <row r="3162" spans="1:23" ht="13.5" x14ac:dyDescent="0.25">
      <c r="A3162" t="s">
        <v>8873</v>
      </c>
      <c r="B3162" s="57">
        <v>46023</v>
      </c>
      <c r="C3162" s="57">
        <v>46203</v>
      </c>
      <c r="D3162" t="s">
        <v>11676</v>
      </c>
      <c r="E3162" t="s">
        <v>8874</v>
      </c>
      <c r="F3162" t="s">
        <v>36</v>
      </c>
      <c r="G3162" t="s">
        <v>130</v>
      </c>
      <c r="H3162" t="s">
        <v>8869</v>
      </c>
      <c r="I3162" t="s">
        <v>39</v>
      </c>
      <c r="J3162" t="s">
        <v>17833</v>
      </c>
      <c r="K3162" t="s">
        <v>17834</v>
      </c>
      <c r="L3162" s="66">
        <v>181</v>
      </c>
      <c r="M3162" s="66">
        <v>0</v>
      </c>
      <c r="N3162" t="s">
        <v>8869</v>
      </c>
      <c r="O3162" t="s">
        <v>8821</v>
      </c>
      <c r="P3162" t="s">
        <v>11678</v>
      </c>
      <c r="Q3162" t="s">
        <v>11312</v>
      </c>
      <c r="R3162" t="s">
        <v>15296</v>
      </c>
      <c r="S3162" t="s">
        <v>15297</v>
      </c>
      <c r="T3162"/>
      <c r="U3162" s="57">
        <v>46023</v>
      </c>
      <c r="V3162" s="57">
        <v>46203</v>
      </c>
      <c r="W3162" s="65">
        <f t="shared" si="49"/>
        <v>181</v>
      </c>
    </row>
    <row r="3163" spans="1:23" ht="13.5" x14ac:dyDescent="0.25">
      <c r="A3163" t="s">
        <v>7067</v>
      </c>
      <c r="B3163" s="57">
        <v>46023</v>
      </c>
      <c r="C3163" s="57">
        <v>46203</v>
      </c>
      <c r="D3163" t="s">
        <v>11676</v>
      </c>
      <c r="E3163" t="s">
        <v>7068</v>
      </c>
      <c r="F3163" t="s">
        <v>49</v>
      </c>
      <c r="G3163" t="s">
        <v>50</v>
      </c>
      <c r="H3163" t="s">
        <v>45</v>
      </c>
      <c r="I3163" t="s">
        <v>39</v>
      </c>
      <c r="J3163" t="s">
        <v>17756</v>
      </c>
      <c r="K3163" t="s">
        <v>17757</v>
      </c>
      <c r="L3163" s="66">
        <v>181</v>
      </c>
      <c r="M3163" s="66">
        <v>0</v>
      </c>
      <c r="N3163" t="s">
        <v>46</v>
      </c>
      <c r="O3163" t="s">
        <v>7060</v>
      </c>
      <c r="P3163" t="s">
        <v>7061</v>
      </c>
      <c r="Q3163" t="s">
        <v>224</v>
      </c>
      <c r="R3163"/>
      <c r="S3163"/>
      <c r="T3163"/>
      <c r="U3163" s="57">
        <v>46023</v>
      </c>
      <c r="V3163" s="57">
        <v>46203</v>
      </c>
      <c r="W3163" s="65">
        <f t="shared" si="49"/>
        <v>181</v>
      </c>
    </row>
    <row r="3164" spans="1:23" ht="13.5" x14ac:dyDescent="0.25">
      <c r="A3164" t="s">
        <v>7081</v>
      </c>
      <c r="B3164" s="57">
        <v>46023</v>
      </c>
      <c r="C3164" s="57">
        <v>46203</v>
      </c>
      <c r="D3164" t="s">
        <v>11676</v>
      </c>
      <c r="E3164" t="s">
        <v>7082</v>
      </c>
      <c r="F3164" t="s">
        <v>49</v>
      </c>
      <c r="G3164" t="s">
        <v>50</v>
      </c>
      <c r="H3164" t="s">
        <v>45</v>
      </c>
      <c r="I3164" t="s">
        <v>39</v>
      </c>
      <c r="J3164" t="s">
        <v>17756</v>
      </c>
      <c r="K3164" t="s">
        <v>17757</v>
      </c>
      <c r="L3164" s="66">
        <v>181</v>
      </c>
      <c r="M3164" s="66">
        <v>0</v>
      </c>
      <c r="N3164" t="s">
        <v>46</v>
      </c>
      <c r="O3164" t="s">
        <v>7060</v>
      </c>
      <c r="P3164" t="s">
        <v>7061</v>
      </c>
      <c r="Q3164" t="s">
        <v>224</v>
      </c>
      <c r="R3164"/>
      <c r="S3164"/>
      <c r="T3164"/>
      <c r="U3164" s="57">
        <v>46023</v>
      </c>
      <c r="V3164" s="57">
        <v>46203</v>
      </c>
      <c r="W3164" s="65">
        <f t="shared" si="49"/>
        <v>181</v>
      </c>
    </row>
    <row r="3165" spans="1:23" ht="13.5" x14ac:dyDescent="0.25">
      <c r="A3165" t="s">
        <v>8532</v>
      </c>
      <c r="B3165" s="57">
        <v>46023</v>
      </c>
      <c r="C3165" s="57">
        <v>46203</v>
      </c>
      <c r="D3165" t="s">
        <v>11676</v>
      </c>
      <c r="E3165" t="s">
        <v>8533</v>
      </c>
      <c r="F3165" t="s">
        <v>49</v>
      </c>
      <c r="G3165" t="s">
        <v>50</v>
      </c>
      <c r="H3165" t="s">
        <v>112</v>
      </c>
      <c r="I3165" t="s">
        <v>39</v>
      </c>
      <c r="J3165" t="s">
        <v>17756</v>
      </c>
      <c r="K3165" t="s">
        <v>17757</v>
      </c>
      <c r="L3165" s="66">
        <v>181</v>
      </c>
      <c r="M3165" s="66">
        <v>0</v>
      </c>
      <c r="N3165" t="s">
        <v>113</v>
      </c>
      <c r="O3165" t="s">
        <v>8525</v>
      </c>
      <c r="P3165" t="s">
        <v>11677</v>
      </c>
      <c r="Q3165" t="s">
        <v>224</v>
      </c>
      <c r="R3165"/>
      <c r="S3165"/>
      <c r="T3165"/>
      <c r="U3165" s="57">
        <v>46023</v>
      </c>
      <c r="V3165" s="57">
        <v>46203</v>
      </c>
      <c r="W3165" s="65">
        <f t="shared" si="49"/>
        <v>181</v>
      </c>
    </row>
    <row r="3166" spans="1:23" ht="13.5" x14ac:dyDescent="0.25">
      <c r="A3166" t="s">
        <v>7031</v>
      </c>
      <c r="B3166" s="57">
        <v>46023</v>
      </c>
      <c r="C3166" s="57">
        <v>46203</v>
      </c>
      <c r="D3166" t="s">
        <v>11676</v>
      </c>
      <c r="E3166" t="s">
        <v>7032</v>
      </c>
      <c r="F3166" t="s">
        <v>49</v>
      </c>
      <c r="G3166" t="s">
        <v>50</v>
      </c>
      <c r="H3166" t="s">
        <v>6774</v>
      </c>
      <c r="I3166" t="s">
        <v>39</v>
      </c>
      <c r="J3166" t="s">
        <v>17756</v>
      </c>
      <c r="K3166" t="s">
        <v>17757</v>
      </c>
      <c r="L3166" s="66">
        <v>181</v>
      </c>
      <c r="M3166" s="66">
        <v>0</v>
      </c>
      <c r="N3166" t="s">
        <v>6774</v>
      </c>
      <c r="O3166" t="s">
        <v>7033</v>
      </c>
      <c r="P3166" t="s">
        <v>11679</v>
      </c>
      <c r="Q3166" t="s">
        <v>224</v>
      </c>
      <c r="R3166"/>
      <c r="S3166"/>
      <c r="T3166"/>
      <c r="U3166" s="57">
        <v>46023</v>
      </c>
      <c r="V3166" s="57">
        <v>46203</v>
      </c>
      <c r="W3166" s="65">
        <f t="shared" si="49"/>
        <v>181</v>
      </c>
    </row>
    <row r="3167" spans="1:23" ht="13.5" x14ac:dyDescent="0.25">
      <c r="A3167" t="s">
        <v>3642</v>
      </c>
      <c r="B3167" s="57">
        <v>46023</v>
      </c>
      <c r="C3167" s="57">
        <v>46203</v>
      </c>
      <c r="D3167" t="s">
        <v>11676</v>
      </c>
      <c r="E3167" t="s">
        <v>3643</v>
      </c>
      <c r="F3167" t="s">
        <v>36</v>
      </c>
      <c r="G3167" t="s">
        <v>37</v>
      </c>
      <c r="H3167" t="s">
        <v>159</v>
      </c>
      <c r="I3167" t="s">
        <v>39</v>
      </c>
      <c r="J3167" t="s">
        <v>17833</v>
      </c>
      <c r="K3167" t="s">
        <v>17834</v>
      </c>
      <c r="L3167" s="66">
        <v>181</v>
      </c>
      <c r="M3167" s="66">
        <v>0</v>
      </c>
      <c r="N3167" t="s">
        <v>160</v>
      </c>
      <c r="O3167" t="s">
        <v>3622</v>
      </c>
      <c r="P3167" t="s">
        <v>41</v>
      </c>
      <c r="Q3167" t="s">
        <v>3640</v>
      </c>
      <c r="R3167" t="s">
        <v>12221</v>
      </c>
      <c r="S3167" t="s">
        <v>12222</v>
      </c>
      <c r="T3167" t="s">
        <v>160</v>
      </c>
      <c r="U3167" s="57">
        <v>46023</v>
      </c>
      <c r="V3167" s="57">
        <v>46203</v>
      </c>
      <c r="W3167" s="65">
        <f t="shared" si="49"/>
        <v>181</v>
      </c>
    </row>
    <row r="3168" spans="1:23" ht="13.5" x14ac:dyDescent="0.25">
      <c r="A3168" t="s">
        <v>8800</v>
      </c>
      <c r="B3168" s="57">
        <v>46023</v>
      </c>
      <c r="C3168" s="57">
        <v>46203</v>
      </c>
      <c r="D3168" t="s">
        <v>11676</v>
      </c>
      <c r="E3168" t="s">
        <v>8801</v>
      </c>
      <c r="F3168" t="s">
        <v>36</v>
      </c>
      <c r="G3168" t="s">
        <v>130</v>
      </c>
      <c r="H3168" t="s">
        <v>112</v>
      </c>
      <c r="I3168" t="s">
        <v>39</v>
      </c>
      <c r="J3168" t="s">
        <v>17833</v>
      </c>
      <c r="K3168" t="s">
        <v>17834</v>
      </c>
      <c r="L3168" s="66">
        <v>181</v>
      </c>
      <c r="M3168" s="66">
        <v>0</v>
      </c>
      <c r="N3168" t="s">
        <v>113</v>
      </c>
      <c r="O3168" t="s">
        <v>8802</v>
      </c>
      <c r="P3168" t="s">
        <v>11677</v>
      </c>
      <c r="Q3168" t="s">
        <v>11551</v>
      </c>
      <c r="R3168" t="s">
        <v>15264</v>
      </c>
      <c r="S3168" t="s">
        <v>15265</v>
      </c>
      <c r="T3168"/>
      <c r="U3168" s="57">
        <v>46023</v>
      </c>
      <c r="V3168" s="57">
        <v>46203</v>
      </c>
      <c r="W3168" s="65">
        <f t="shared" si="49"/>
        <v>181</v>
      </c>
    </row>
    <row r="3169" spans="1:23" ht="13.5" x14ac:dyDescent="0.25">
      <c r="A3169" t="s">
        <v>7287</v>
      </c>
      <c r="B3169" s="57">
        <v>46023</v>
      </c>
      <c r="C3169" s="57">
        <v>46203</v>
      </c>
      <c r="D3169" t="s">
        <v>11676</v>
      </c>
      <c r="E3169" t="s">
        <v>7288</v>
      </c>
      <c r="F3169" t="s">
        <v>36</v>
      </c>
      <c r="G3169" t="s">
        <v>330</v>
      </c>
      <c r="H3169" t="s">
        <v>112</v>
      </c>
      <c r="I3169" t="s">
        <v>39</v>
      </c>
      <c r="J3169" t="s">
        <v>17833</v>
      </c>
      <c r="K3169" t="s">
        <v>17834</v>
      </c>
      <c r="L3169" s="66">
        <v>181</v>
      </c>
      <c r="M3169" s="66">
        <v>0</v>
      </c>
      <c r="N3169" t="s">
        <v>113</v>
      </c>
      <c r="O3169" t="s">
        <v>7286</v>
      </c>
      <c r="P3169" t="s">
        <v>7061</v>
      </c>
      <c r="Q3169" t="s">
        <v>11590</v>
      </c>
      <c r="R3169" t="s">
        <v>15356</v>
      </c>
      <c r="S3169" t="s">
        <v>15357</v>
      </c>
      <c r="T3169" t="s">
        <v>113</v>
      </c>
      <c r="U3169" s="57">
        <v>46023</v>
      </c>
      <c r="V3169" s="57">
        <v>46203</v>
      </c>
      <c r="W3169" s="65">
        <f t="shared" si="49"/>
        <v>181</v>
      </c>
    </row>
    <row r="3170" spans="1:23" ht="13.5" x14ac:dyDescent="0.25">
      <c r="A3170" t="s">
        <v>7026</v>
      </c>
      <c r="B3170" s="57">
        <v>46023</v>
      </c>
      <c r="C3170" s="57">
        <v>46203</v>
      </c>
      <c r="D3170" t="s">
        <v>11676</v>
      </c>
      <c r="E3170" t="s">
        <v>7027</v>
      </c>
      <c r="F3170" t="s">
        <v>49</v>
      </c>
      <c r="G3170" t="s">
        <v>50</v>
      </c>
      <c r="H3170" t="s">
        <v>7028</v>
      </c>
      <c r="I3170" t="s">
        <v>39</v>
      </c>
      <c r="J3170" t="s">
        <v>17756</v>
      </c>
      <c r="K3170" t="s">
        <v>17757</v>
      </c>
      <c r="L3170" s="66">
        <v>181</v>
      </c>
      <c r="M3170" s="66">
        <v>0</v>
      </c>
      <c r="N3170" t="s">
        <v>7029</v>
      </c>
      <c r="O3170" t="s">
        <v>7030</v>
      </c>
      <c r="P3170" t="s">
        <v>11679</v>
      </c>
      <c r="Q3170" t="s">
        <v>224</v>
      </c>
      <c r="R3170"/>
      <c r="S3170"/>
      <c r="T3170"/>
      <c r="U3170" s="57">
        <v>46023</v>
      </c>
      <c r="V3170" s="57">
        <v>46203</v>
      </c>
      <c r="W3170" s="65">
        <f t="shared" si="49"/>
        <v>181</v>
      </c>
    </row>
    <row r="3171" spans="1:23" ht="13.5" x14ac:dyDescent="0.25">
      <c r="A3171" t="s">
        <v>5523</v>
      </c>
      <c r="B3171" s="57">
        <v>46023</v>
      </c>
      <c r="C3171" s="57">
        <v>46203</v>
      </c>
      <c r="D3171" t="s">
        <v>11676</v>
      </c>
      <c r="E3171" t="s">
        <v>5524</v>
      </c>
      <c r="F3171" t="s">
        <v>36</v>
      </c>
      <c r="G3171" t="s">
        <v>330</v>
      </c>
      <c r="H3171" t="s">
        <v>159</v>
      </c>
      <c r="I3171" t="s">
        <v>39</v>
      </c>
      <c r="J3171" t="s">
        <v>17833</v>
      </c>
      <c r="K3171" t="s">
        <v>17834</v>
      </c>
      <c r="L3171" s="66">
        <v>181</v>
      </c>
      <c r="M3171" s="66">
        <v>0</v>
      </c>
      <c r="N3171" t="s">
        <v>160</v>
      </c>
      <c r="O3171" t="s">
        <v>5432</v>
      </c>
      <c r="P3171" t="s">
        <v>41</v>
      </c>
      <c r="Q3171" t="s">
        <v>11116</v>
      </c>
      <c r="R3171" t="s">
        <v>15812</v>
      </c>
      <c r="S3171" t="s">
        <v>15813</v>
      </c>
      <c r="T3171" t="s">
        <v>160</v>
      </c>
      <c r="U3171" s="57">
        <v>46023</v>
      </c>
      <c r="V3171" s="57">
        <v>46203</v>
      </c>
      <c r="W3171" s="65">
        <f t="shared" si="49"/>
        <v>181</v>
      </c>
    </row>
    <row r="3172" spans="1:23" ht="13.5" x14ac:dyDescent="0.25">
      <c r="A3172" t="s">
        <v>7091</v>
      </c>
      <c r="B3172" s="57">
        <v>46023</v>
      </c>
      <c r="C3172" s="57">
        <v>46203</v>
      </c>
      <c r="D3172" t="s">
        <v>11676</v>
      </c>
      <c r="E3172" t="s">
        <v>7092</v>
      </c>
      <c r="F3172" t="s">
        <v>49</v>
      </c>
      <c r="G3172" t="s">
        <v>50</v>
      </c>
      <c r="H3172" t="s">
        <v>45</v>
      </c>
      <c r="I3172" t="s">
        <v>39</v>
      </c>
      <c r="J3172" t="s">
        <v>17756</v>
      </c>
      <c r="K3172" t="s">
        <v>17757</v>
      </c>
      <c r="L3172" s="66">
        <v>181</v>
      </c>
      <c r="M3172" s="66">
        <v>0</v>
      </c>
      <c r="N3172" t="s">
        <v>46</v>
      </c>
      <c r="O3172" t="s">
        <v>7060</v>
      </c>
      <c r="P3172" t="s">
        <v>7061</v>
      </c>
      <c r="Q3172" t="s">
        <v>224</v>
      </c>
      <c r="R3172"/>
      <c r="S3172"/>
      <c r="T3172"/>
      <c r="U3172" s="57">
        <v>46023</v>
      </c>
      <c r="V3172" s="57">
        <v>46203</v>
      </c>
      <c r="W3172" s="65">
        <f t="shared" si="49"/>
        <v>181</v>
      </c>
    </row>
    <row r="3173" spans="1:23" ht="13.5" x14ac:dyDescent="0.25">
      <c r="A3173" t="s">
        <v>8930</v>
      </c>
      <c r="B3173" s="57">
        <v>46023</v>
      </c>
      <c r="C3173" s="57">
        <v>46203</v>
      </c>
      <c r="D3173" t="s">
        <v>11676</v>
      </c>
      <c r="E3173" t="s">
        <v>8931</v>
      </c>
      <c r="F3173" t="s">
        <v>36</v>
      </c>
      <c r="G3173" t="s">
        <v>37</v>
      </c>
      <c r="H3173" t="s">
        <v>8869</v>
      </c>
      <c r="I3173" t="s">
        <v>39</v>
      </c>
      <c r="J3173" t="s">
        <v>17833</v>
      </c>
      <c r="K3173" t="s">
        <v>17834</v>
      </c>
      <c r="L3173" s="66">
        <v>181</v>
      </c>
      <c r="M3173" s="66">
        <v>0</v>
      </c>
      <c r="N3173" t="s">
        <v>8869</v>
      </c>
      <c r="O3173" t="s">
        <v>8821</v>
      </c>
      <c r="P3173" t="s">
        <v>11678</v>
      </c>
      <c r="Q3173" t="s">
        <v>11327</v>
      </c>
      <c r="R3173" t="s">
        <v>15589</v>
      </c>
      <c r="S3173" t="s">
        <v>15590</v>
      </c>
      <c r="T3173" t="s">
        <v>8869</v>
      </c>
      <c r="U3173" s="57">
        <v>46023</v>
      </c>
      <c r="V3173" s="57">
        <v>46203</v>
      </c>
      <c r="W3173" s="65">
        <f t="shared" si="49"/>
        <v>181</v>
      </c>
    </row>
    <row r="3174" spans="1:23" ht="13.5" x14ac:dyDescent="0.25">
      <c r="A3174" t="s">
        <v>7095</v>
      </c>
      <c r="B3174" s="57">
        <v>46023</v>
      </c>
      <c r="C3174" s="57">
        <v>46203</v>
      </c>
      <c r="D3174" t="s">
        <v>11676</v>
      </c>
      <c r="E3174" t="s">
        <v>7096</v>
      </c>
      <c r="F3174" t="s">
        <v>49</v>
      </c>
      <c r="G3174" t="s">
        <v>50</v>
      </c>
      <c r="H3174" t="s">
        <v>45</v>
      </c>
      <c r="I3174" t="s">
        <v>39</v>
      </c>
      <c r="J3174" t="s">
        <v>17756</v>
      </c>
      <c r="K3174" t="s">
        <v>17757</v>
      </c>
      <c r="L3174" s="66">
        <v>181</v>
      </c>
      <c r="M3174" s="66">
        <v>0</v>
      </c>
      <c r="N3174" t="s">
        <v>46</v>
      </c>
      <c r="O3174" t="s">
        <v>7060</v>
      </c>
      <c r="P3174" t="s">
        <v>7061</v>
      </c>
      <c r="Q3174" t="s">
        <v>224</v>
      </c>
      <c r="R3174"/>
      <c r="S3174"/>
      <c r="T3174"/>
      <c r="U3174" s="57">
        <v>46023</v>
      </c>
      <c r="V3174" s="57">
        <v>46203</v>
      </c>
      <c r="W3174" s="65">
        <f t="shared" si="49"/>
        <v>181</v>
      </c>
    </row>
    <row r="3175" spans="1:23" ht="13.5" x14ac:dyDescent="0.25">
      <c r="A3175" t="s">
        <v>8942</v>
      </c>
      <c r="B3175" s="57">
        <v>46023</v>
      </c>
      <c r="C3175" s="57">
        <v>46203</v>
      </c>
      <c r="D3175" t="s">
        <v>11676</v>
      </c>
      <c r="E3175" t="s">
        <v>8943</v>
      </c>
      <c r="F3175" t="s">
        <v>36</v>
      </c>
      <c r="G3175" t="s">
        <v>44</v>
      </c>
      <c r="H3175" t="s">
        <v>8869</v>
      </c>
      <c r="I3175" t="s">
        <v>39</v>
      </c>
      <c r="J3175" t="s">
        <v>17572</v>
      </c>
      <c r="K3175" t="s">
        <v>17573</v>
      </c>
      <c r="L3175" s="66">
        <v>181</v>
      </c>
      <c r="M3175" s="66">
        <v>0</v>
      </c>
      <c r="N3175" t="s">
        <v>8869</v>
      </c>
      <c r="O3175" t="s">
        <v>8821</v>
      </c>
      <c r="P3175" t="s">
        <v>11678</v>
      </c>
      <c r="Q3175" t="s">
        <v>224</v>
      </c>
      <c r="R3175"/>
      <c r="S3175"/>
      <c r="T3175"/>
      <c r="U3175" s="57">
        <v>46023</v>
      </c>
      <c r="V3175" s="57">
        <v>46203</v>
      </c>
      <c r="W3175" s="65">
        <f t="shared" si="49"/>
        <v>181</v>
      </c>
    </row>
    <row r="3176" spans="1:23" ht="13.5" x14ac:dyDescent="0.25">
      <c r="A3176" t="s">
        <v>7097</v>
      </c>
      <c r="B3176" s="57">
        <v>46023</v>
      </c>
      <c r="C3176" s="57">
        <v>46203</v>
      </c>
      <c r="D3176" t="s">
        <v>11676</v>
      </c>
      <c r="E3176" t="s">
        <v>7098</v>
      </c>
      <c r="F3176" t="s">
        <v>49</v>
      </c>
      <c r="G3176" t="s">
        <v>50</v>
      </c>
      <c r="H3176" t="s">
        <v>45</v>
      </c>
      <c r="I3176" t="s">
        <v>39</v>
      </c>
      <c r="J3176" t="s">
        <v>17756</v>
      </c>
      <c r="K3176" t="s">
        <v>17757</v>
      </c>
      <c r="L3176" s="66">
        <v>181</v>
      </c>
      <c r="M3176" s="66">
        <v>0</v>
      </c>
      <c r="N3176" t="s">
        <v>46</v>
      </c>
      <c r="O3176" t="s">
        <v>7060</v>
      </c>
      <c r="P3176" t="s">
        <v>7061</v>
      </c>
      <c r="Q3176" t="s">
        <v>224</v>
      </c>
      <c r="R3176"/>
      <c r="S3176"/>
      <c r="T3176"/>
      <c r="U3176" s="57">
        <v>46023</v>
      </c>
      <c r="V3176" s="57">
        <v>46203</v>
      </c>
      <c r="W3176" s="65">
        <f t="shared" si="49"/>
        <v>181</v>
      </c>
    </row>
    <row r="3177" spans="1:23" ht="13.5" x14ac:dyDescent="0.25">
      <c r="A3177" t="s">
        <v>8733</v>
      </c>
      <c r="B3177" s="57">
        <v>46023</v>
      </c>
      <c r="C3177" s="57">
        <v>46203</v>
      </c>
      <c r="D3177" t="s">
        <v>11676</v>
      </c>
      <c r="E3177" t="s">
        <v>8734</v>
      </c>
      <c r="F3177" t="s">
        <v>36</v>
      </c>
      <c r="G3177" t="s">
        <v>330</v>
      </c>
      <c r="H3177" t="s">
        <v>45</v>
      </c>
      <c r="I3177" t="s">
        <v>39</v>
      </c>
      <c r="J3177" t="s">
        <v>17833</v>
      </c>
      <c r="K3177" t="s">
        <v>17834</v>
      </c>
      <c r="L3177" s="66">
        <v>181</v>
      </c>
      <c r="M3177" s="66">
        <v>0</v>
      </c>
      <c r="N3177" t="s">
        <v>46</v>
      </c>
      <c r="O3177" t="s">
        <v>8729</v>
      </c>
      <c r="P3177" t="s">
        <v>11677</v>
      </c>
      <c r="Q3177" t="s">
        <v>11527</v>
      </c>
      <c r="R3177" t="s">
        <v>15268</v>
      </c>
      <c r="S3177" t="s">
        <v>15269</v>
      </c>
      <c r="T3177" t="s">
        <v>46</v>
      </c>
      <c r="U3177" s="57">
        <v>46023</v>
      </c>
      <c r="V3177" s="57">
        <v>46203</v>
      </c>
      <c r="W3177" s="65">
        <f t="shared" si="49"/>
        <v>181</v>
      </c>
    </row>
    <row r="3178" spans="1:23" ht="13.5" x14ac:dyDescent="0.25">
      <c r="A3178" t="s">
        <v>8408</v>
      </c>
      <c r="B3178" s="57">
        <v>46023</v>
      </c>
      <c r="C3178" s="57">
        <v>46203</v>
      </c>
      <c r="D3178" t="s">
        <v>11676</v>
      </c>
      <c r="E3178" t="s">
        <v>8409</v>
      </c>
      <c r="F3178" t="s">
        <v>36</v>
      </c>
      <c r="G3178" t="s">
        <v>330</v>
      </c>
      <c r="H3178" t="s">
        <v>112</v>
      </c>
      <c r="I3178" t="s">
        <v>39</v>
      </c>
      <c r="J3178" t="s">
        <v>17833</v>
      </c>
      <c r="K3178" t="s">
        <v>17834</v>
      </c>
      <c r="L3178" s="66">
        <v>181</v>
      </c>
      <c r="M3178" s="66">
        <v>0</v>
      </c>
      <c r="N3178" t="s">
        <v>113</v>
      </c>
      <c r="O3178" t="s">
        <v>7286</v>
      </c>
      <c r="P3178" t="s">
        <v>11677</v>
      </c>
      <c r="Q3178" t="s">
        <v>11293</v>
      </c>
      <c r="R3178" t="s">
        <v>15377</v>
      </c>
      <c r="S3178" t="s">
        <v>15378</v>
      </c>
      <c r="T3178" t="s">
        <v>113</v>
      </c>
      <c r="U3178" s="57">
        <v>46023</v>
      </c>
      <c r="V3178" s="57">
        <v>46203</v>
      </c>
      <c r="W3178" s="65">
        <f t="shared" si="49"/>
        <v>181</v>
      </c>
    </row>
    <row r="3179" spans="1:23" ht="13.5" x14ac:dyDescent="0.25">
      <c r="A3179" t="s">
        <v>8509</v>
      </c>
      <c r="B3179" s="57">
        <v>46023</v>
      </c>
      <c r="C3179" s="57">
        <v>46203</v>
      </c>
      <c r="D3179" t="s">
        <v>11676</v>
      </c>
      <c r="E3179" t="s">
        <v>8510</v>
      </c>
      <c r="F3179" t="s">
        <v>49</v>
      </c>
      <c r="G3179" t="s">
        <v>50</v>
      </c>
      <c r="H3179" t="s">
        <v>45</v>
      </c>
      <c r="I3179" t="s">
        <v>39</v>
      </c>
      <c r="J3179" t="s">
        <v>17756</v>
      </c>
      <c r="K3179" t="s">
        <v>17757</v>
      </c>
      <c r="L3179" s="66">
        <v>181</v>
      </c>
      <c r="M3179" s="66">
        <v>0</v>
      </c>
      <c r="N3179" t="s">
        <v>46</v>
      </c>
      <c r="O3179" t="s">
        <v>8506</v>
      </c>
      <c r="P3179" t="s">
        <v>11677</v>
      </c>
      <c r="Q3179" t="s">
        <v>224</v>
      </c>
      <c r="R3179"/>
      <c r="S3179"/>
      <c r="T3179"/>
      <c r="U3179" s="57">
        <v>46023</v>
      </c>
      <c r="V3179" s="57">
        <v>46203</v>
      </c>
      <c r="W3179" s="65">
        <f t="shared" si="49"/>
        <v>181</v>
      </c>
    </row>
    <row r="3180" spans="1:23" ht="13.5" x14ac:dyDescent="0.25">
      <c r="A3180" t="s">
        <v>8537</v>
      </c>
      <c r="B3180" s="57">
        <v>46023</v>
      </c>
      <c r="C3180" s="57">
        <v>46203</v>
      </c>
      <c r="D3180" t="s">
        <v>11676</v>
      </c>
      <c r="E3180" t="s">
        <v>8538</v>
      </c>
      <c r="F3180" t="s">
        <v>36</v>
      </c>
      <c r="G3180" t="s">
        <v>330</v>
      </c>
      <c r="H3180" t="s">
        <v>112</v>
      </c>
      <c r="I3180" t="s">
        <v>39</v>
      </c>
      <c r="J3180" t="s">
        <v>17833</v>
      </c>
      <c r="K3180" t="s">
        <v>17834</v>
      </c>
      <c r="L3180" s="66">
        <v>181</v>
      </c>
      <c r="M3180" s="66">
        <v>0</v>
      </c>
      <c r="N3180" t="s">
        <v>113</v>
      </c>
      <c r="O3180" t="s">
        <v>8525</v>
      </c>
      <c r="P3180" t="s">
        <v>11677</v>
      </c>
      <c r="Q3180" t="s">
        <v>8560</v>
      </c>
      <c r="R3180" t="s">
        <v>13079</v>
      </c>
      <c r="S3180" t="s">
        <v>13080</v>
      </c>
      <c r="T3180" t="s">
        <v>113</v>
      </c>
      <c r="U3180" s="57">
        <v>46023</v>
      </c>
      <c r="V3180" s="57">
        <v>46203</v>
      </c>
      <c r="W3180" s="65">
        <f t="shared" si="49"/>
        <v>181</v>
      </c>
    </row>
    <row r="3181" spans="1:23" ht="13.5" x14ac:dyDescent="0.25">
      <c r="A3181" t="s">
        <v>7039</v>
      </c>
      <c r="B3181" s="57">
        <v>46023</v>
      </c>
      <c r="C3181" s="57">
        <v>46203</v>
      </c>
      <c r="D3181" t="s">
        <v>11676</v>
      </c>
      <c r="E3181" t="s">
        <v>7040</v>
      </c>
      <c r="F3181" t="s">
        <v>49</v>
      </c>
      <c r="G3181" t="s">
        <v>50</v>
      </c>
      <c r="H3181" t="s">
        <v>6850</v>
      </c>
      <c r="I3181" t="s">
        <v>39</v>
      </c>
      <c r="J3181" t="s">
        <v>17756</v>
      </c>
      <c r="K3181" t="s">
        <v>17757</v>
      </c>
      <c r="L3181" s="66">
        <v>181</v>
      </c>
      <c r="M3181" s="66">
        <v>0</v>
      </c>
      <c r="N3181" t="s">
        <v>6851</v>
      </c>
      <c r="O3181" t="s">
        <v>7033</v>
      </c>
      <c r="P3181" t="s">
        <v>11679</v>
      </c>
      <c r="Q3181" t="s">
        <v>224</v>
      </c>
      <c r="R3181"/>
      <c r="S3181"/>
      <c r="T3181"/>
      <c r="U3181" s="57">
        <v>46023</v>
      </c>
      <c r="V3181" s="57">
        <v>46203</v>
      </c>
      <c r="W3181" s="65">
        <f t="shared" si="49"/>
        <v>181</v>
      </c>
    </row>
    <row r="3182" spans="1:23" ht="13.5" x14ac:dyDescent="0.25">
      <c r="A3182" t="s">
        <v>10168</v>
      </c>
      <c r="B3182" s="57">
        <v>46023</v>
      </c>
      <c r="C3182" s="57">
        <v>46203</v>
      </c>
      <c r="D3182" t="s">
        <v>11676</v>
      </c>
      <c r="E3182" t="s">
        <v>10169</v>
      </c>
      <c r="F3182" t="s">
        <v>49</v>
      </c>
      <c r="G3182" t="s">
        <v>50</v>
      </c>
      <c r="H3182" t="s">
        <v>45</v>
      </c>
      <c r="I3182" t="s">
        <v>39</v>
      </c>
      <c r="J3182" t="s">
        <v>17756</v>
      </c>
      <c r="K3182" t="s">
        <v>17757</v>
      </c>
      <c r="L3182" s="66">
        <v>181</v>
      </c>
      <c r="M3182" s="66">
        <v>0</v>
      </c>
      <c r="N3182" t="s">
        <v>46</v>
      </c>
      <c r="O3182" t="s">
        <v>10143</v>
      </c>
      <c r="P3182" t="s">
        <v>10121</v>
      </c>
      <c r="Q3182" t="s">
        <v>224</v>
      </c>
      <c r="R3182"/>
      <c r="S3182"/>
      <c r="T3182"/>
      <c r="U3182" s="57">
        <v>46023</v>
      </c>
      <c r="V3182" s="57">
        <v>46203</v>
      </c>
      <c r="W3182" s="65">
        <f t="shared" si="49"/>
        <v>181</v>
      </c>
    </row>
    <row r="3183" spans="1:23" ht="13.5" x14ac:dyDescent="0.25">
      <c r="A3183" t="s">
        <v>7111</v>
      </c>
      <c r="B3183" s="57">
        <v>46023</v>
      </c>
      <c r="C3183" s="57">
        <v>46203</v>
      </c>
      <c r="D3183" t="s">
        <v>11676</v>
      </c>
      <c r="E3183" t="s">
        <v>7112</v>
      </c>
      <c r="F3183" t="s">
        <v>49</v>
      </c>
      <c r="G3183" t="s">
        <v>50</v>
      </c>
      <c r="H3183" t="s">
        <v>45</v>
      </c>
      <c r="I3183" t="s">
        <v>39</v>
      </c>
      <c r="J3183" t="s">
        <v>17756</v>
      </c>
      <c r="K3183" t="s">
        <v>17757</v>
      </c>
      <c r="L3183" s="66">
        <v>181</v>
      </c>
      <c r="M3183" s="66">
        <v>0</v>
      </c>
      <c r="N3183" t="s">
        <v>46</v>
      </c>
      <c r="O3183" t="s">
        <v>7060</v>
      </c>
      <c r="P3183" t="s">
        <v>7061</v>
      </c>
      <c r="Q3183" t="s">
        <v>224</v>
      </c>
      <c r="R3183"/>
      <c r="S3183"/>
      <c r="T3183"/>
      <c r="U3183" s="57">
        <v>46023</v>
      </c>
      <c r="V3183" s="57">
        <v>46203</v>
      </c>
      <c r="W3183" s="65">
        <f t="shared" si="49"/>
        <v>181</v>
      </c>
    </row>
    <row r="3184" spans="1:23" ht="13.5" x14ac:dyDescent="0.25">
      <c r="A3184" t="s">
        <v>7252</v>
      </c>
      <c r="B3184" s="57">
        <v>46023</v>
      </c>
      <c r="C3184" s="57">
        <v>46203</v>
      </c>
      <c r="D3184" t="s">
        <v>11676</v>
      </c>
      <c r="E3184" t="s">
        <v>7253</v>
      </c>
      <c r="F3184" t="s">
        <v>49</v>
      </c>
      <c r="G3184" t="s">
        <v>50</v>
      </c>
      <c r="H3184" t="s">
        <v>112</v>
      </c>
      <c r="I3184" t="s">
        <v>39</v>
      </c>
      <c r="J3184" t="s">
        <v>17756</v>
      </c>
      <c r="K3184" t="s">
        <v>17757</v>
      </c>
      <c r="L3184" s="66">
        <v>181</v>
      </c>
      <c r="M3184" s="66">
        <v>0</v>
      </c>
      <c r="N3184" t="s">
        <v>113</v>
      </c>
      <c r="O3184" t="s">
        <v>7286</v>
      </c>
      <c r="P3184" t="s">
        <v>7061</v>
      </c>
      <c r="Q3184" t="s">
        <v>224</v>
      </c>
      <c r="R3184"/>
      <c r="S3184"/>
      <c r="T3184"/>
      <c r="U3184" s="57">
        <v>46023</v>
      </c>
      <c r="V3184" s="57">
        <v>46203</v>
      </c>
      <c r="W3184" s="65">
        <f t="shared" si="49"/>
        <v>181</v>
      </c>
    </row>
    <row r="3185" spans="1:23" ht="13.5" x14ac:dyDescent="0.25">
      <c r="A3185" t="s">
        <v>7115</v>
      </c>
      <c r="B3185" s="57">
        <v>46023</v>
      </c>
      <c r="C3185" s="57">
        <v>46203</v>
      </c>
      <c r="D3185" t="s">
        <v>11676</v>
      </c>
      <c r="E3185" t="s">
        <v>7116</v>
      </c>
      <c r="F3185" t="s">
        <v>49</v>
      </c>
      <c r="G3185" t="s">
        <v>50</v>
      </c>
      <c r="H3185" t="s">
        <v>45</v>
      </c>
      <c r="I3185" t="s">
        <v>39</v>
      </c>
      <c r="J3185" t="s">
        <v>17756</v>
      </c>
      <c r="K3185" t="s">
        <v>17757</v>
      </c>
      <c r="L3185" s="66">
        <v>181</v>
      </c>
      <c r="M3185" s="66">
        <v>0</v>
      </c>
      <c r="N3185" t="s">
        <v>46</v>
      </c>
      <c r="O3185" t="s">
        <v>7060</v>
      </c>
      <c r="P3185" t="s">
        <v>7061</v>
      </c>
      <c r="Q3185" t="s">
        <v>224</v>
      </c>
      <c r="R3185"/>
      <c r="S3185"/>
      <c r="T3185"/>
      <c r="U3185" s="57">
        <v>46023</v>
      </c>
      <c r="V3185" s="57">
        <v>46203</v>
      </c>
      <c r="W3185" s="65">
        <f t="shared" si="49"/>
        <v>181</v>
      </c>
    </row>
    <row r="3186" spans="1:23" ht="13.5" x14ac:dyDescent="0.25">
      <c r="A3186" t="s">
        <v>5739</v>
      </c>
      <c r="B3186" s="57">
        <v>46023</v>
      </c>
      <c r="C3186" s="57">
        <v>46203</v>
      </c>
      <c r="D3186" t="s">
        <v>11676</v>
      </c>
      <c r="E3186" t="s">
        <v>5740</v>
      </c>
      <c r="F3186" t="s">
        <v>36</v>
      </c>
      <c r="G3186" t="s">
        <v>330</v>
      </c>
      <c r="H3186" t="s">
        <v>159</v>
      </c>
      <c r="I3186" t="s">
        <v>39</v>
      </c>
      <c r="J3186" t="s">
        <v>17833</v>
      </c>
      <c r="K3186" t="s">
        <v>17834</v>
      </c>
      <c r="L3186" s="66">
        <v>181</v>
      </c>
      <c r="M3186" s="66">
        <v>0</v>
      </c>
      <c r="N3186" t="s">
        <v>160</v>
      </c>
      <c r="O3186" t="s">
        <v>5699</v>
      </c>
      <c r="P3186" t="s">
        <v>41</v>
      </c>
      <c r="Q3186" t="s">
        <v>11172</v>
      </c>
      <c r="R3186" t="s">
        <v>15250</v>
      </c>
      <c r="S3186" t="s">
        <v>15251</v>
      </c>
      <c r="T3186"/>
      <c r="U3186" s="57">
        <v>46023</v>
      </c>
      <c r="V3186" s="57">
        <v>46203</v>
      </c>
      <c r="W3186" s="65">
        <f t="shared" si="49"/>
        <v>181</v>
      </c>
    </row>
    <row r="3187" spans="1:23" ht="13.5" x14ac:dyDescent="0.25">
      <c r="A3187" t="s">
        <v>8779</v>
      </c>
      <c r="B3187" s="57">
        <v>46023</v>
      </c>
      <c r="C3187" s="57">
        <v>46203</v>
      </c>
      <c r="D3187" t="s">
        <v>11676</v>
      </c>
      <c r="E3187" t="s">
        <v>8780</v>
      </c>
      <c r="F3187" t="s">
        <v>36</v>
      </c>
      <c r="G3187" t="s">
        <v>330</v>
      </c>
      <c r="H3187" t="s">
        <v>45</v>
      </c>
      <c r="I3187" t="s">
        <v>39</v>
      </c>
      <c r="J3187" t="s">
        <v>17833</v>
      </c>
      <c r="K3187" t="s">
        <v>17834</v>
      </c>
      <c r="L3187" s="66">
        <v>181</v>
      </c>
      <c r="M3187" s="66">
        <v>0</v>
      </c>
      <c r="N3187" t="s">
        <v>46</v>
      </c>
      <c r="O3187" t="s">
        <v>8762</v>
      </c>
      <c r="P3187" t="s">
        <v>11677</v>
      </c>
      <c r="Q3187" t="s">
        <v>8798</v>
      </c>
      <c r="R3187" t="s">
        <v>11967</v>
      </c>
      <c r="S3187" t="s">
        <v>11968</v>
      </c>
      <c r="T3187" t="s">
        <v>46</v>
      </c>
      <c r="U3187" s="57">
        <v>46023</v>
      </c>
      <c r="V3187" s="57">
        <v>46203</v>
      </c>
      <c r="W3187" s="65">
        <f t="shared" si="49"/>
        <v>181</v>
      </c>
    </row>
    <row r="3188" spans="1:23" ht="13.5" x14ac:dyDescent="0.25">
      <c r="A3188" t="s">
        <v>8748</v>
      </c>
      <c r="B3188" s="57">
        <v>46023</v>
      </c>
      <c r="C3188" s="57">
        <v>46203</v>
      </c>
      <c r="D3188" t="s">
        <v>11676</v>
      </c>
      <c r="E3188" t="s">
        <v>8749</v>
      </c>
      <c r="F3188" t="s">
        <v>36</v>
      </c>
      <c r="G3188" t="s">
        <v>799</v>
      </c>
      <c r="H3188" t="s">
        <v>45</v>
      </c>
      <c r="I3188" t="s">
        <v>39</v>
      </c>
      <c r="J3188" t="s">
        <v>17833</v>
      </c>
      <c r="K3188" t="s">
        <v>17834</v>
      </c>
      <c r="L3188" s="66">
        <v>181</v>
      </c>
      <c r="M3188" s="66">
        <v>0</v>
      </c>
      <c r="N3188" t="s">
        <v>46</v>
      </c>
      <c r="O3188" t="s">
        <v>8750</v>
      </c>
      <c r="P3188" t="s">
        <v>11677</v>
      </c>
      <c r="Q3188" t="s">
        <v>8751</v>
      </c>
      <c r="R3188" t="s">
        <v>12755</v>
      </c>
      <c r="S3188" t="s">
        <v>12756</v>
      </c>
      <c r="T3188" t="s">
        <v>46</v>
      </c>
      <c r="U3188" s="57">
        <v>46023</v>
      </c>
      <c r="V3188" s="57">
        <v>46203</v>
      </c>
      <c r="W3188" s="65">
        <f t="shared" si="49"/>
        <v>181</v>
      </c>
    </row>
    <row r="3189" spans="1:23" ht="13.5" x14ac:dyDescent="0.25">
      <c r="A3189" t="s">
        <v>7383</v>
      </c>
      <c r="B3189" s="57">
        <v>46023</v>
      </c>
      <c r="C3189" s="57">
        <v>46203</v>
      </c>
      <c r="D3189" t="s">
        <v>11676</v>
      </c>
      <c r="E3189" t="s">
        <v>7384</v>
      </c>
      <c r="F3189" t="s">
        <v>36</v>
      </c>
      <c r="G3189" t="s">
        <v>44</v>
      </c>
      <c r="H3189" t="s">
        <v>7380</v>
      </c>
      <c r="I3189" t="s">
        <v>39</v>
      </c>
      <c r="J3189" t="s">
        <v>17572</v>
      </c>
      <c r="K3189" t="s">
        <v>17573</v>
      </c>
      <c r="L3189" s="66">
        <v>181</v>
      </c>
      <c r="M3189" s="66">
        <v>0</v>
      </c>
      <c r="N3189" t="s">
        <v>7381</v>
      </c>
      <c r="O3189" t="s">
        <v>7382</v>
      </c>
      <c r="P3189" t="s">
        <v>7061</v>
      </c>
      <c r="Q3189" t="s">
        <v>224</v>
      </c>
      <c r="R3189"/>
      <c r="S3189"/>
      <c r="T3189"/>
      <c r="U3189" s="57">
        <v>46023</v>
      </c>
      <c r="V3189" s="57">
        <v>46203</v>
      </c>
      <c r="W3189" s="65">
        <f t="shared" si="49"/>
        <v>181</v>
      </c>
    </row>
    <row r="3190" spans="1:23" ht="13.5" x14ac:dyDescent="0.25">
      <c r="A3190" t="s">
        <v>7117</v>
      </c>
      <c r="B3190" s="57">
        <v>46023</v>
      </c>
      <c r="C3190" s="57">
        <v>46203</v>
      </c>
      <c r="D3190" t="s">
        <v>11676</v>
      </c>
      <c r="E3190" t="s">
        <v>7118</v>
      </c>
      <c r="F3190" t="s">
        <v>49</v>
      </c>
      <c r="G3190" t="s">
        <v>50</v>
      </c>
      <c r="H3190" t="s">
        <v>45</v>
      </c>
      <c r="I3190" t="s">
        <v>39</v>
      </c>
      <c r="J3190" t="s">
        <v>17756</v>
      </c>
      <c r="K3190" t="s">
        <v>17757</v>
      </c>
      <c r="L3190" s="66">
        <v>181</v>
      </c>
      <c r="M3190" s="66">
        <v>0</v>
      </c>
      <c r="N3190" t="s">
        <v>46</v>
      </c>
      <c r="O3190" t="s">
        <v>7060</v>
      </c>
      <c r="P3190" t="s">
        <v>7061</v>
      </c>
      <c r="Q3190" t="s">
        <v>224</v>
      </c>
      <c r="R3190"/>
      <c r="S3190"/>
      <c r="T3190"/>
      <c r="U3190" s="57">
        <v>46023</v>
      </c>
      <c r="V3190" s="57">
        <v>46203</v>
      </c>
      <c r="W3190" s="65">
        <f t="shared" si="49"/>
        <v>181</v>
      </c>
    </row>
    <row r="3191" spans="1:23" ht="13.5" x14ac:dyDescent="0.25">
      <c r="A3191" t="s">
        <v>6892</v>
      </c>
      <c r="B3191" s="57">
        <v>46023</v>
      </c>
      <c r="C3191" s="57">
        <v>46203</v>
      </c>
      <c r="D3191" t="s">
        <v>11676</v>
      </c>
      <c r="E3191" t="s">
        <v>6893</v>
      </c>
      <c r="F3191" t="s">
        <v>36</v>
      </c>
      <c r="G3191" t="s">
        <v>44</v>
      </c>
      <c r="H3191" t="s">
        <v>6841</v>
      </c>
      <c r="I3191" t="s">
        <v>39</v>
      </c>
      <c r="J3191" t="s">
        <v>17572</v>
      </c>
      <c r="K3191" t="s">
        <v>17573</v>
      </c>
      <c r="L3191" s="66">
        <v>181</v>
      </c>
      <c r="M3191" s="66">
        <v>0</v>
      </c>
      <c r="N3191" t="s">
        <v>6842</v>
      </c>
      <c r="O3191" t="s">
        <v>6875</v>
      </c>
      <c r="P3191" t="s">
        <v>11679</v>
      </c>
      <c r="Q3191" t="s">
        <v>224</v>
      </c>
      <c r="R3191"/>
      <c r="S3191"/>
      <c r="T3191"/>
      <c r="U3191" s="57">
        <v>46023</v>
      </c>
      <c r="V3191" s="57">
        <v>46203</v>
      </c>
      <c r="W3191" s="65">
        <f t="shared" si="49"/>
        <v>181</v>
      </c>
    </row>
    <row r="3192" spans="1:23" ht="13.5" x14ac:dyDescent="0.25">
      <c r="A3192" t="s">
        <v>1161</v>
      </c>
      <c r="B3192" s="57">
        <v>46023</v>
      </c>
      <c r="C3192" s="57">
        <v>46203</v>
      </c>
      <c r="D3192" t="s">
        <v>11676</v>
      </c>
      <c r="E3192" t="s">
        <v>1162</v>
      </c>
      <c r="F3192" t="s">
        <v>36</v>
      </c>
      <c r="G3192" t="s">
        <v>403</v>
      </c>
      <c r="H3192" t="s">
        <v>38</v>
      </c>
      <c r="I3192" t="s">
        <v>39</v>
      </c>
      <c r="J3192" t="s">
        <v>17833</v>
      </c>
      <c r="K3192" t="s">
        <v>17834</v>
      </c>
      <c r="L3192" s="66">
        <v>181</v>
      </c>
      <c r="M3192" s="66">
        <v>0</v>
      </c>
      <c r="N3192" t="s">
        <v>38</v>
      </c>
      <c r="O3192" t="s">
        <v>1154</v>
      </c>
      <c r="P3192" t="s">
        <v>41</v>
      </c>
      <c r="Q3192" t="s">
        <v>10470</v>
      </c>
      <c r="R3192" t="s">
        <v>15859</v>
      </c>
      <c r="S3192" t="s">
        <v>15860</v>
      </c>
      <c r="T3192" t="s">
        <v>38</v>
      </c>
      <c r="U3192" s="57">
        <v>46023</v>
      </c>
      <c r="V3192" s="57">
        <v>46203</v>
      </c>
      <c r="W3192" s="65">
        <f t="shared" si="49"/>
        <v>181</v>
      </c>
    </row>
    <row r="3193" spans="1:23" ht="13.5" x14ac:dyDescent="0.25">
      <c r="A3193" t="s">
        <v>9026</v>
      </c>
      <c r="B3193" s="57">
        <v>46023</v>
      </c>
      <c r="C3193" s="57">
        <v>46203</v>
      </c>
      <c r="D3193" t="s">
        <v>11676</v>
      </c>
      <c r="E3193" t="s">
        <v>9027</v>
      </c>
      <c r="F3193" t="s">
        <v>36</v>
      </c>
      <c r="G3193" t="s">
        <v>44</v>
      </c>
      <c r="H3193" t="s">
        <v>8869</v>
      </c>
      <c r="I3193" t="s">
        <v>39</v>
      </c>
      <c r="J3193" t="s">
        <v>17572</v>
      </c>
      <c r="K3193" t="s">
        <v>17573</v>
      </c>
      <c r="L3193" s="66">
        <v>181</v>
      </c>
      <c r="M3193" s="66">
        <v>0</v>
      </c>
      <c r="N3193" t="s">
        <v>8869</v>
      </c>
      <c r="O3193" t="s">
        <v>8821</v>
      </c>
      <c r="P3193" t="s">
        <v>11678</v>
      </c>
      <c r="Q3193" t="s">
        <v>224</v>
      </c>
      <c r="R3193"/>
      <c r="S3193"/>
      <c r="T3193"/>
      <c r="U3193" s="57">
        <v>46023</v>
      </c>
      <c r="V3193" s="57">
        <v>46203</v>
      </c>
      <c r="W3193" s="65">
        <f t="shared" si="49"/>
        <v>181</v>
      </c>
    </row>
    <row r="3194" spans="1:23" ht="13.5" x14ac:dyDescent="0.25">
      <c r="A3194" t="s">
        <v>8781</v>
      </c>
      <c r="B3194" s="57">
        <v>46023</v>
      </c>
      <c r="C3194" s="57">
        <v>46203</v>
      </c>
      <c r="D3194" t="s">
        <v>11676</v>
      </c>
      <c r="E3194" t="s">
        <v>8782</v>
      </c>
      <c r="F3194" t="s">
        <v>36</v>
      </c>
      <c r="G3194" t="s">
        <v>443</v>
      </c>
      <c r="H3194" t="s">
        <v>45</v>
      </c>
      <c r="I3194" t="s">
        <v>39</v>
      </c>
      <c r="J3194" t="s">
        <v>17833</v>
      </c>
      <c r="K3194" t="s">
        <v>17834</v>
      </c>
      <c r="L3194" s="66">
        <v>181</v>
      </c>
      <c r="M3194" s="66">
        <v>0</v>
      </c>
      <c r="N3194" t="s">
        <v>46</v>
      </c>
      <c r="O3194" t="s">
        <v>8762</v>
      </c>
      <c r="P3194" t="s">
        <v>11677</v>
      </c>
      <c r="Q3194" t="s">
        <v>11545</v>
      </c>
      <c r="R3194" t="s">
        <v>15883</v>
      </c>
      <c r="S3194" t="s">
        <v>15884</v>
      </c>
      <c r="T3194"/>
      <c r="U3194" s="57">
        <v>46023</v>
      </c>
      <c r="V3194" s="57">
        <v>46203</v>
      </c>
      <c r="W3194" s="65">
        <f t="shared" si="49"/>
        <v>181</v>
      </c>
    </row>
    <row r="3195" spans="1:23" ht="13.5" x14ac:dyDescent="0.25">
      <c r="A3195" t="s">
        <v>7872</v>
      </c>
      <c r="B3195" s="57">
        <v>46023</v>
      </c>
      <c r="C3195" s="57">
        <v>46203</v>
      </c>
      <c r="D3195" t="s">
        <v>11676</v>
      </c>
      <c r="E3195" t="s">
        <v>7873</v>
      </c>
      <c r="F3195" t="s">
        <v>49</v>
      </c>
      <c r="G3195" t="s">
        <v>50</v>
      </c>
      <c r="H3195" t="s">
        <v>7874</v>
      </c>
      <c r="I3195" t="s">
        <v>39</v>
      </c>
      <c r="J3195" t="s">
        <v>17756</v>
      </c>
      <c r="K3195" t="s">
        <v>17757</v>
      </c>
      <c r="L3195" s="66">
        <v>181</v>
      </c>
      <c r="M3195" s="66">
        <v>0</v>
      </c>
      <c r="N3195" t="s">
        <v>7870</v>
      </c>
      <c r="O3195" t="s">
        <v>7871</v>
      </c>
      <c r="P3195" t="s">
        <v>7061</v>
      </c>
      <c r="Q3195" t="s">
        <v>224</v>
      </c>
      <c r="R3195"/>
      <c r="S3195"/>
      <c r="T3195"/>
      <c r="U3195" s="57">
        <v>46023</v>
      </c>
      <c r="V3195" s="57">
        <v>46203</v>
      </c>
      <c r="W3195" s="65">
        <f t="shared" si="49"/>
        <v>181</v>
      </c>
    </row>
    <row r="3196" spans="1:23" ht="13.5" x14ac:dyDescent="0.25">
      <c r="A3196" t="s">
        <v>4498</v>
      </c>
      <c r="B3196" s="57">
        <v>46023</v>
      </c>
      <c r="C3196" s="57">
        <v>46203</v>
      </c>
      <c r="D3196" t="s">
        <v>11676</v>
      </c>
      <c r="E3196" t="s">
        <v>4499</v>
      </c>
      <c r="F3196" t="s">
        <v>36</v>
      </c>
      <c r="G3196" t="s">
        <v>443</v>
      </c>
      <c r="H3196" t="s">
        <v>159</v>
      </c>
      <c r="I3196" t="s">
        <v>39</v>
      </c>
      <c r="J3196" t="s">
        <v>17833</v>
      </c>
      <c r="K3196" t="s">
        <v>17834</v>
      </c>
      <c r="L3196" s="66">
        <v>181</v>
      </c>
      <c r="M3196" s="66">
        <v>0</v>
      </c>
      <c r="N3196" t="s">
        <v>160</v>
      </c>
      <c r="O3196" t="s">
        <v>3979</v>
      </c>
      <c r="P3196" t="s">
        <v>41</v>
      </c>
      <c r="Q3196" t="s">
        <v>10974</v>
      </c>
      <c r="R3196" t="s">
        <v>15254</v>
      </c>
      <c r="S3196" t="s">
        <v>15255</v>
      </c>
      <c r="T3196"/>
      <c r="U3196" s="57">
        <v>46023</v>
      </c>
      <c r="V3196" s="57">
        <v>46203</v>
      </c>
      <c r="W3196" s="65">
        <f t="shared" si="49"/>
        <v>181</v>
      </c>
    </row>
    <row r="3197" spans="1:23" ht="13.5" x14ac:dyDescent="0.25">
      <c r="A3197" t="s">
        <v>7041</v>
      </c>
      <c r="B3197" s="57">
        <v>46023</v>
      </c>
      <c r="C3197" s="57">
        <v>46203</v>
      </c>
      <c r="D3197" t="s">
        <v>11676</v>
      </c>
      <c r="E3197" t="s">
        <v>7042</v>
      </c>
      <c r="F3197" t="s">
        <v>49</v>
      </c>
      <c r="G3197" t="s">
        <v>50</v>
      </c>
      <c r="H3197" t="s">
        <v>6816</v>
      </c>
      <c r="I3197" t="s">
        <v>39</v>
      </c>
      <c r="J3197" t="s">
        <v>17756</v>
      </c>
      <c r="K3197" t="s">
        <v>17757</v>
      </c>
      <c r="L3197" s="66">
        <v>181</v>
      </c>
      <c r="M3197" s="66">
        <v>0</v>
      </c>
      <c r="N3197" t="s">
        <v>6817</v>
      </c>
      <c r="O3197" t="s">
        <v>7033</v>
      </c>
      <c r="P3197" t="s">
        <v>11679</v>
      </c>
      <c r="Q3197" t="s">
        <v>224</v>
      </c>
      <c r="R3197"/>
      <c r="S3197"/>
      <c r="T3197"/>
      <c r="U3197" s="57">
        <v>46023</v>
      </c>
      <c r="V3197" s="57">
        <v>46203</v>
      </c>
      <c r="W3197" s="65">
        <f t="shared" si="49"/>
        <v>181</v>
      </c>
    </row>
    <row r="3198" spans="1:23" ht="13.5" x14ac:dyDescent="0.25">
      <c r="A3198" t="s">
        <v>6896</v>
      </c>
      <c r="B3198" s="57">
        <v>46023</v>
      </c>
      <c r="C3198" s="57">
        <v>46203</v>
      </c>
      <c r="D3198" t="s">
        <v>11676</v>
      </c>
      <c r="E3198" t="s">
        <v>6897</v>
      </c>
      <c r="F3198" t="s">
        <v>49</v>
      </c>
      <c r="G3198" t="s">
        <v>50</v>
      </c>
      <c r="H3198" t="s">
        <v>6841</v>
      </c>
      <c r="I3198" t="s">
        <v>39</v>
      </c>
      <c r="J3198" t="s">
        <v>17756</v>
      </c>
      <c r="K3198" t="s">
        <v>17757</v>
      </c>
      <c r="L3198" s="66">
        <v>181</v>
      </c>
      <c r="M3198" s="66">
        <v>0</v>
      </c>
      <c r="N3198" t="s">
        <v>6842</v>
      </c>
      <c r="O3198" t="s">
        <v>6875</v>
      </c>
      <c r="P3198" t="s">
        <v>11679</v>
      </c>
      <c r="Q3198" t="s">
        <v>224</v>
      </c>
      <c r="R3198"/>
      <c r="S3198"/>
      <c r="T3198"/>
      <c r="U3198" s="57">
        <v>46023</v>
      </c>
      <c r="V3198" s="57">
        <v>46203</v>
      </c>
      <c r="W3198" s="65">
        <f t="shared" si="49"/>
        <v>181</v>
      </c>
    </row>
    <row r="3199" spans="1:23" ht="13.5" x14ac:dyDescent="0.25">
      <c r="A3199" t="s">
        <v>7132</v>
      </c>
      <c r="B3199" s="57">
        <v>46023</v>
      </c>
      <c r="C3199" s="57">
        <v>46203</v>
      </c>
      <c r="D3199" t="s">
        <v>11676</v>
      </c>
      <c r="E3199" t="s">
        <v>7133</v>
      </c>
      <c r="F3199" t="s">
        <v>49</v>
      </c>
      <c r="G3199" t="s">
        <v>50</v>
      </c>
      <c r="H3199" t="s">
        <v>45</v>
      </c>
      <c r="I3199" t="s">
        <v>39</v>
      </c>
      <c r="J3199" t="s">
        <v>17756</v>
      </c>
      <c r="K3199" t="s">
        <v>17757</v>
      </c>
      <c r="L3199" s="66">
        <v>181</v>
      </c>
      <c r="M3199" s="66">
        <v>0</v>
      </c>
      <c r="N3199" t="s">
        <v>46</v>
      </c>
      <c r="O3199" t="s">
        <v>7060</v>
      </c>
      <c r="P3199" t="s">
        <v>7061</v>
      </c>
      <c r="Q3199" t="s">
        <v>224</v>
      </c>
      <c r="R3199"/>
      <c r="S3199"/>
      <c r="T3199"/>
      <c r="U3199" s="57">
        <v>46023</v>
      </c>
      <c r="V3199" s="57">
        <v>46203</v>
      </c>
      <c r="W3199" s="65">
        <f t="shared" si="49"/>
        <v>181</v>
      </c>
    </row>
    <row r="3200" spans="1:23" ht="13.5" x14ac:dyDescent="0.25">
      <c r="A3200" t="s">
        <v>8674</v>
      </c>
      <c r="B3200" s="57">
        <v>46023</v>
      </c>
      <c r="C3200" s="57">
        <v>46203</v>
      </c>
      <c r="D3200" t="s">
        <v>11676</v>
      </c>
      <c r="E3200" t="s">
        <v>8675</v>
      </c>
      <c r="F3200" t="s">
        <v>49</v>
      </c>
      <c r="G3200" t="s">
        <v>50</v>
      </c>
      <c r="H3200" t="s">
        <v>45</v>
      </c>
      <c r="I3200" t="s">
        <v>39</v>
      </c>
      <c r="J3200" t="s">
        <v>17756</v>
      </c>
      <c r="K3200" t="s">
        <v>17757</v>
      </c>
      <c r="L3200" s="66">
        <v>181</v>
      </c>
      <c r="M3200" s="66">
        <v>0</v>
      </c>
      <c r="N3200" t="s">
        <v>46</v>
      </c>
      <c r="O3200" t="s">
        <v>8566</v>
      </c>
      <c r="P3200" t="s">
        <v>11677</v>
      </c>
      <c r="Q3200" t="s">
        <v>224</v>
      </c>
      <c r="R3200"/>
      <c r="S3200"/>
      <c r="T3200"/>
      <c r="U3200" s="57">
        <v>46023</v>
      </c>
      <c r="V3200" s="57">
        <v>46203</v>
      </c>
      <c r="W3200" s="65">
        <f t="shared" si="49"/>
        <v>181</v>
      </c>
    </row>
    <row r="3201" spans="1:23" ht="13.5" x14ac:dyDescent="0.25">
      <c r="A3201" t="s">
        <v>8416</v>
      </c>
      <c r="B3201" s="57">
        <v>46023</v>
      </c>
      <c r="C3201" s="57">
        <v>46203</v>
      </c>
      <c r="D3201" t="s">
        <v>11676</v>
      </c>
      <c r="E3201" t="s">
        <v>8417</v>
      </c>
      <c r="F3201" t="s">
        <v>49</v>
      </c>
      <c r="G3201" t="s">
        <v>50</v>
      </c>
      <c r="H3201" t="s">
        <v>112</v>
      </c>
      <c r="I3201" t="s">
        <v>39</v>
      </c>
      <c r="J3201" t="s">
        <v>17756</v>
      </c>
      <c r="K3201" t="s">
        <v>17757</v>
      </c>
      <c r="L3201" s="66">
        <v>181</v>
      </c>
      <c r="M3201" s="66">
        <v>0</v>
      </c>
      <c r="N3201" t="s">
        <v>113</v>
      </c>
      <c r="O3201" t="s">
        <v>7286</v>
      </c>
      <c r="P3201" t="s">
        <v>11677</v>
      </c>
      <c r="Q3201" t="s">
        <v>224</v>
      </c>
      <c r="R3201"/>
      <c r="S3201"/>
      <c r="T3201"/>
      <c r="U3201" s="57">
        <v>46023</v>
      </c>
      <c r="V3201" s="57">
        <v>46203</v>
      </c>
      <c r="W3201" s="65">
        <f t="shared" si="49"/>
        <v>181</v>
      </c>
    </row>
    <row r="3202" spans="1:23" ht="13.5" x14ac:dyDescent="0.25">
      <c r="A3202" t="s">
        <v>1411</v>
      </c>
      <c r="B3202" s="57">
        <v>46023</v>
      </c>
      <c r="C3202" s="57">
        <v>46203</v>
      </c>
      <c r="D3202" t="s">
        <v>11676</v>
      </c>
      <c r="E3202" t="s">
        <v>1412</v>
      </c>
      <c r="F3202" t="s">
        <v>36</v>
      </c>
      <c r="G3202" t="s">
        <v>37</v>
      </c>
      <c r="H3202" t="s">
        <v>159</v>
      </c>
      <c r="I3202" t="s">
        <v>39</v>
      </c>
      <c r="J3202" t="s">
        <v>17833</v>
      </c>
      <c r="K3202" t="s">
        <v>17834</v>
      </c>
      <c r="L3202" s="66">
        <v>181</v>
      </c>
      <c r="M3202" s="66">
        <v>0</v>
      </c>
      <c r="N3202" t="s">
        <v>160</v>
      </c>
      <c r="O3202" t="s">
        <v>1410</v>
      </c>
      <c r="P3202" t="s">
        <v>41</v>
      </c>
      <c r="Q3202" t="s">
        <v>10534</v>
      </c>
      <c r="R3202" t="s">
        <v>15488</v>
      </c>
      <c r="S3202" t="s">
        <v>15489</v>
      </c>
      <c r="T3202" t="s">
        <v>160</v>
      </c>
      <c r="U3202" s="57">
        <v>46023</v>
      </c>
      <c r="V3202" s="57">
        <v>46203</v>
      </c>
      <c r="W3202" s="65">
        <f t="shared" si="49"/>
        <v>181</v>
      </c>
    </row>
    <row r="3203" spans="1:23" ht="13.5" x14ac:dyDescent="0.25">
      <c r="A3203" t="s">
        <v>8517</v>
      </c>
      <c r="B3203" s="57">
        <v>46023</v>
      </c>
      <c r="C3203" s="57">
        <v>46203</v>
      </c>
      <c r="D3203" t="s">
        <v>11676</v>
      </c>
      <c r="E3203" t="s">
        <v>8518</v>
      </c>
      <c r="F3203" t="s">
        <v>49</v>
      </c>
      <c r="G3203" t="s">
        <v>50</v>
      </c>
      <c r="H3203" t="s">
        <v>45</v>
      </c>
      <c r="I3203" t="s">
        <v>39</v>
      </c>
      <c r="J3203" t="s">
        <v>17756</v>
      </c>
      <c r="K3203" t="s">
        <v>17757</v>
      </c>
      <c r="L3203" s="66">
        <v>181</v>
      </c>
      <c r="M3203" s="66">
        <v>0</v>
      </c>
      <c r="N3203" t="s">
        <v>46</v>
      </c>
      <c r="O3203" t="s">
        <v>8506</v>
      </c>
      <c r="P3203" t="s">
        <v>11677</v>
      </c>
      <c r="Q3203" t="s">
        <v>224</v>
      </c>
      <c r="R3203"/>
      <c r="S3203"/>
      <c r="T3203"/>
      <c r="U3203" s="57">
        <v>46023</v>
      </c>
      <c r="V3203" s="57">
        <v>46203</v>
      </c>
      <c r="W3203" s="65">
        <f t="shared" ref="W3203:W3266" si="50">(V3203-U3203)+1</f>
        <v>181</v>
      </c>
    </row>
    <row r="3204" spans="1:23" ht="13.5" x14ac:dyDescent="0.25">
      <c r="A3204" t="s">
        <v>1733</v>
      </c>
      <c r="B3204" s="57">
        <v>46023</v>
      </c>
      <c r="C3204" s="57">
        <v>46203</v>
      </c>
      <c r="D3204" t="s">
        <v>11676</v>
      </c>
      <c r="E3204" t="s">
        <v>1734</v>
      </c>
      <c r="F3204" t="s">
        <v>36</v>
      </c>
      <c r="G3204" t="s">
        <v>330</v>
      </c>
      <c r="H3204" t="s">
        <v>38</v>
      </c>
      <c r="I3204" t="s">
        <v>39</v>
      </c>
      <c r="J3204" t="s">
        <v>17833</v>
      </c>
      <c r="K3204" t="s">
        <v>17834</v>
      </c>
      <c r="L3204" s="66">
        <v>181</v>
      </c>
      <c r="M3204" s="66">
        <v>0</v>
      </c>
      <c r="N3204" t="s">
        <v>38</v>
      </c>
      <c r="O3204" t="s">
        <v>1693</v>
      </c>
      <c r="P3204" t="s">
        <v>41</v>
      </c>
      <c r="Q3204" t="s">
        <v>10606</v>
      </c>
      <c r="R3204" t="s">
        <v>15746</v>
      </c>
      <c r="S3204" t="s">
        <v>15747</v>
      </c>
      <c r="T3204" t="s">
        <v>14091</v>
      </c>
      <c r="U3204" s="57">
        <v>46023</v>
      </c>
      <c r="V3204" s="57">
        <v>46203</v>
      </c>
      <c r="W3204" s="65">
        <f t="shared" si="50"/>
        <v>181</v>
      </c>
    </row>
    <row r="3205" spans="1:23" ht="13.5" x14ac:dyDescent="0.25">
      <c r="A3205" t="s">
        <v>8519</v>
      </c>
      <c r="B3205" s="57">
        <v>46023</v>
      </c>
      <c r="C3205" s="57">
        <v>46203</v>
      </c>
      <c r="D3205" t="s">
        <v>11676</v>
      </c>
      <c r="E3205" t="s">
        <v>8520</v>
      </c>
      <c r="F3205" t="s">
        <v>49</v>
      </c>
      <c r="G3205" t="s">
        <v>50</v>
      </c>
      <c r="H3205" t="s">
        <v>45</v>
      </c>
      <c r="I3205" t="s">
        <v>39</v>
      </c>
      <c r="J3205" t="s">
        <v>17756</v>
      </c>
      <c r="K3205" t="s">
        <v>17757</v>
      </c>
      <c r="L3205" s="66">
        <v>181</v>
      </c>
      <c r="M3205" s="66">
        <v>0</v>
      </c>
      <c r="N3205" t="s">
        <v>46</v>
      </c>
      <c r="O3205" t="s">
        <v>8506</v>
      </c>
      <c r="P3205" t="s">
        <v>11677</v>
      </c>
      <c r="Q3205" t="s">
        <v>224</v>
      </c>
      <c r="R3205"/>
      <c r="S3205"/>
      <c r="T3205"/>
      <c r="U3205" s="57">
        <v>46023</v>
      </c>
      <c r="V3205" s="57">
        <v>46203</v>
      </c>
      <c r="W3205" s="65">
        <f t="shared" si="50"/>
        <v>181</v>
      </c>
    </row>
    <row r="3206" spans="1:23" ht="13.5" x14ac:dyDescent="0.25">
      <c r="A3206" t="s">
        <v>7056</v>
      </c>
      <c r="B3206" s="57">
        <v>46023</v>
      </c>
      <c r="C3206" s="57">
        <v>46203</v>
      </c>
      <c r="D3206" t="s">
        <v>11676</v>
      </c>
      <c r="E3206" t="s">
        <v>7057</v>
      </c>
      <c r="F3206" t="s">
        <v>49</v>
      </c>
      <c r="G3206" t="s">
        <v>50</v>
      </c>
      <c r="H3206" t="s">
        <v>6792</v>
      </c>
      <c r="I3206" t="s">
        <v>39</v>
      </c>
      <c r="J3206" t="s">
        <v>17756</v>
      </c>
      <c r="K3206" t="s">
        <v>17757</v>
      </c>
      <c r="L3206" s="66">
        <v>181</v>
      </c>
      <c r="M3206" s="66">
        <v>0</v>
      </c>
      <c r="N3206" t="s">
        <v>6793</v>
      </c>
      <c r="O3206" t="s">
        <v>7033</v>
      </c>
      <c r="P3206" t="s">
        <v>11679</v>
      </c>
      <c r="Q3206" t="s">
        <v>224</v>
      </c>
      <c r="R3206"/>
      <c r="S3206"/>
      <c r="T3206"/>
      <c r="U3206" s="57">
        <v>46023</v>
      </c>
      <c r="V3206" s="57">
        <v>46203</v>
      </c>
      <c r="W3206" s="65">
        <f t="shared" si="50"/>
        <v>181</v>
      </c>
    </row>
    <row r="3207" spans="1:23" ht="13.5" x14ac:dyDescent="0.25">
      <c r="A3207" t="s">
        <v>8703</v>
      </c>
      <c r="B3207" s="57">
        <v>46023</v>
      </c>
      <c r="C3207" s="57">
        <v>46203</v>
      </c>
      <c r="D3207" t="s">
        <v>11676</v>
      </c>
      <c r="E3207" t="s">
        <v>8704</v>
      </c>
      <c r="F3207" t="s">
        <v>49</v>
      </c>
      <c r="G3207" t="s">
        <v>50</v>
      </c>
      <c r="H3207" t="s">
        <v>45</v>
      </c>
      <c r="I3207" t="s">
        <v>39</v>
      </c>
      <c r="J3207" t="s">
        <v>17756</v>
      </c>
      <c r="K3207" t="s">
        <v>17757</v>
      </c>
      <c r="L3207" s="66">
        <v>181</v>
      </c>
      <c r="M3207" s="66">
        <v>0</v>
      </c>
      <c r="N3207" t="s">
        <v>46</v>
      </c>
      <c r="O3207" t="s">
        <v>8566</v>
      </c>
      <c r="P3207" t="s">
        <v>11677</v>
      </c>
      <c r="Q3207" t="s">
        <v>224</v>
      </c>
      <c r="R3207"/>
      <c r="S3207"/>
      <c r="T3207"/>
      <c r="U3207" s="57">
        <v>46023</v>
      </c>
      <c r="V3207" s="57">
        <v>46203</v>
      </c>
      <c r="W3207" s="65">
        <f t="shared" si="50"/>
        <v>181</v>
      </c>
    </row>
    <row r="3208" spans="1:23" ht="13.5" x14ac:dyDescent="0.25">
      <c r="A3208" t="s">
        <v>7022</v>
      </c>
      <c r="B3208" s="57">
        <v>46023</v>
      </c>
      <c r="C3208" s="57">
        <v>46203</v>
      </c>
      <c r="D3208" t="s">
        <v>11676</v>
      </c>
      <c r="E3208" t="s">
        <v>7023</v>
      </c>
      <c r="F3208" t="s">
        <v>36</v>
      </c>
      <c r="G3208" t="s">
        <v>44</v>
      </c>
      <c r="H3208" t="s">
        <v>6841</v>
      </c>
      <c r="I3208" t="s">
        <v>39</v>
      </c>
      <c r="J3208" t="s">
        <v>17572</v>
      </c>
      <c r="K3208" t="s">
        <v>17573</v>
      </c>
      <c r="L3208" s="66">
        <v>181</v>
      </c>
      <c r="M3208" s="66">
        <v>0</v>
      </c>
      <c r="N3208" t="s">
        <v>6842</v>
      </c>
      <c r="O3208" t="s">
        <v>7021</v>
      </c>
      <c r="P3208" t="s">
        <v>11679</v>
      </c>
      <c r="Q3208" t="s">
        <v>224</v>
      </c>
      <c r="R3208"/>
      <c r="S3208"/>
      <c r="T3208"/>
      <c r="U3208" s="57">
        <v>46023</v>
      </c>
      <c r="V3208" s="57">
        <v>46203</v>
      </c>
      <c r="W3208" s="65">
        <f t="shared" si="50"/>
        <v>181</v>
      </c>
    </row>
    <row r="3209" spans="1:23" ht="13.5" x14ac:dyDescent="0.25">
      <c r="A3209" t="s">
        <v>7159</v>
      </c>
      <c r="B3209" s="57">
        <v>46023</v>
      </c>
      <c r="C3209" s="57">
        <v>46203</v>
      </c>
      <c r="D3209" t="s">
        <v>11676</v>
      </c>
      <c r="E3209" t="s">
        <v>7160</v>
      </c>
      <c r="F3209" t="s">
        <v>49</v>
      </c>
      <c r="G3209" t="s">
        <v>50</v>
      </c>
      <c r="H3209" t="s">
        <v>45</v>
      </c>
      <c r="I3209" t="s">
        <v>39</v>
      </c>
      <c r="J3209" t="s">
        <v>17756</v>
      </c>
      <c r="K3209" t="s">
        <v>17757</v>
      </c>
      <c r="L3209" s="66">
        <v>181</v>
      </c>
      <c r="M3209" s="66">
        <v>0</v>
      </c>
      <c r="N3209" t="s">
        <v>46</v>
      </c>
      <c r="O3209" t="s">
        <v>7060</v>
      </c>
      <c r="P3209" t="s">
        <v>7061</v>
      </c>
      <c r="Q3209" t="s">
        <v>224</v>
      </c>
      <c r="R3209"/>
      <c r="S3209"/>
      <c r="T3209"/>
      <c r="U3209" s="57">
        <v>46023</v>
      </c>
      <c r="V3209" s="57">
        <v>46203</v>
      </c>
      <c r="W3209" s="65">
        <f t="shared" si="50"/>
        <v>181</v>
      </c>
    </row>
    <row r="3210" spans="1:23" ht="13.5" x14ac:dyDescent="0.25">
      <c r="A3210" t="s">
        <v>8713</v>
      </c>
      <c r="B3210" s="57">
        <v>46023</v>
      </c>
      <c r="C3210" s="57">
        <v>46203</v>
      </c>
      <c r="D3210" t="s">
        <v>11676</v>
      </c>
      <c r="E3210" t="s">
        <v>8714</v>
      </c>
      <c r="F3210" t="s">
        <v>36</v>
      </c>
      <c r="G3210" t="s">
        <v>330</v>
      </c>
      <c r="H3210" t="s">
        <v>45</v>
      </c>
      <c r="I3210" t="s">
        <v>39</v>
      </c>
      <c r="J3210" t="s">
        <v>17833</v>
      </c>
      <c r="K3210" t="s">
        <v>17834</v>
      </c>
      <c r="L3210" s="66">
        <v>181</v>
      </c>
      <c r="M3210" s="66">
        <v>0</v>
      </c>
      <c r="N3210" t="s">
        <v>46</v>
      </c>
      <c r="O3210" t="s">
        <v>8566</v>
      </c>
      <c r="P3210" t="s">
        <v>11677</v>
      </c>
      <c r="Q3210" t="s">
        <v>7157</v>
      </c>
      <c r="R3210" t="s">
        <v>13297</v>
      </c>
      <c r="S3210" t="s">
        <v>13298</v>
      </c>
      <c r="T3210" t="s">
        <v>46</v>
      </c>
      <c r="U3210" s="57">
        <v>46023</v>
      </c>
      <c r="V3210" s="57">
        <v>46203</v>
      </c>
      <c r="W3210" s="65">
        <f t="shared" si="50"/>
        <v>181</v>
      </c>
    </row>
    <row r="3211" spans="1:23" ht="13.5" x14ac:dyDescent="0.25">
      <c r="A3211" t="s">
        <v>7163</v>
      </c>
      <c r="B3211" s="57">
        <v>46023</v>
      </c>
      <c r="C3211" s="57">
        <v>46203</v>
      </c>
      <c r="D3211" t="s">
        <v>11676</v>
      </c>
      <c r="E3211" t="s">
        <v>7164</v>
      </c>
      <c r="F3211" t="s">
        <v>36</v>
      </c>
      <c r="G3211" t="s">
        <v>130</v>
      </c>
      <c r="H3211" t="s">
        <v>45</v>
      </c>
      <c r="I3211" t="s">
        <v>39</v>
      </c>
      <c r="J3211" t="s">
        <v>17833</v>
      </c>
      <c r="K3211" t="s">
        <v>17834</v>
      </c>
      <c r="L3211" s="66">
        <v>181</v>
      </c>
      <c r="M3211" s="66">
        <v>0</v>
      </c>
      <c r="N3211" t="s">
        <v>46</v>
      </c>
      <c r="O3211" t="s">
        <v>7060</v>
      </c>
      <c r="P3211" t="s">
        <v>7061</v>
      </c>
      <c r="Q3211" t="s">
        <v>11575</v>
      </c>
      <c r="R3211" t="s">
        <v>15949</v>
      </c>
      <c r="S3211" t="s">
        <v>15950</v>
      </c>
      <c r="T3211"/>
      <c r="U3211" s="57">
        <v>46023</v>
      </c>
      <c r="V3211" s="57">
        <v>46203</v>
      </c>
      <c r="W3211" s="65">
        <f t="shared" si="50"/>
        <v>181</v>
      </c>
    </row>
    <row r="3212" spans="1:23" ht="13.5" x14ac:dyDescent="0.25">
      <c r="A3212" t="s">
        <v>6880</v>
      </c>
      <c r="B3212" s="57">
        <v>46023</v>
      </c>
      <c r="C3212" s="57">
        <v>46203</v>
      </c>
      <c r="D3212" t="s">
        <v>11676</v>
      </c>
      <c r="E3212" t="s">
        <v>6881</v>
      </c>
      <c r="F3212" t="s">
        <v>49</v>
      </c>
      <c r="G3212" t="s">
        <v>50</v>
      </c>
      <c r="H3212" t="s">
        <v>6874</v>
      </c>
      <c r="I3212" t="s">
        <v>39</v>
      </c>
      <c r="J3212" t="s">
        <v>17756</v>
      </c>
      <c r="K3212" t="s">
        <v>17757</v>
      </c>
      <c r="L3212" s="66">
        <v>181</v>
      </c>
      <c r="M3212" s="66">
        <v>0</v>
      </c>
      <c r="N3212" t="s">
        <v>6874</v>
      </c>
      <c r="O3212" t="s">
        <v>6875</v>
      </c>
      <c r="P3212" t="s">
        <v>11679</v>
      </c>
      <c r="Q3212" t="s">
        <v>224</v>
      </c>
      <c r="R3212"/>
      <c r="S3212"/>
      <c r="T3212"/>
      <c r="U3212" s="57">
        <v>46023</v>
      </c>
      <c r="V3212" s="57">
        <v>46203</v>
      </c>
      <c r="W3212" s="65">
        <f t="shared" si="50"/>
        <v>181</v>
      </c>
    </row>
    <row r="3213" spans="1:23" ht="13.5" x14ac:dyDescent="0.25">
      <c r="A3213" t="s">
        <v>8723</v>
      </c>
      <c r="B3213" s="57">
        <v>46035</v>
      </c>
      <c r="C3213" s="57">
        <v>46203</v>
      </c>
      <c r="D3213" t="s">
        <v>11676</v>
      </c>
      <c r="E3213" t="s">
        <v>8724</v>
      </c>
      <c r="F3213" t="s">
        <v>36</v>
      </c>
      <c r="G3213" t="s">
        <v>37</v>
      </c>
      <c r="H3213" t="s">
        <v>45</v>
      </c>
      <c r="I3213" t="s">
        <v>39</v>
      </c>
      <c r="J3213" t="s">
        <v>17833</v>
      </c>
      <c r="K3213" t="s">
        <v>17834</v>
      </c>
      <c r="L3213" s="66">
        <v>169</v>
      </c>
      <c r="M3213" s="66">
        <v>0</v>
      </c>
      <c r="N3213" t="s">
        <v>46</v>
      </c>
      <c r="O3213" t="s">
        <v>8566</v>
      </c>
      <c r="P3213" t="s">
        <v>11677</v>
      </c>
      <c r="Q3213" t="s">
        <v>11508</v>
      </c>
      <c r="R3213" t="s">
        <v>14439</v>
      </c>
      <c r="S3213" t="s">
        <v>14440</v>
      </c>
      <c r="T3213" t="s">
        <v>46</v>
      </c>
      <c r="U3213" s="57">
        <v>46035</v>
      </c>
      <c r="V3213" s="57">
        <v>46203</v>
      </c>
      <c r="W3213" s="65">
        <f t="shared" si="50"/>
        <v>169</v>
      </c>
    </row>
    <row r="3214" spans="1:23" ht="13.5" x14ac:dyDescent="0.25">
      <c r="A3214" t="s">
        <v>10136</v>
      </c>
      <c r="B3214" s="57">
        <v>46037</v>
      </c>
      <c r="C3214" s="57">
        <v>46203</v>
      </c>
      <c r="D3214" t="s">
        <v>11676</v>
      </c>
      <c r="E3214" t="s">
        <v>10137</v>
      </c>
      <c r="F3214" t="s">
        <v>49</v>
      </c>
      <c r="G3214" t="s">
        <v>50</v>
      </c>
      <c r="H3214" t="s">
        <v>45</v>
      </c>
      <c r="I3214" t="s">
        <v>39</v>
      </c>
      <c r="J3214" t="s">
        <v>17756</v>
      </c>
      <c r="K3214" t="s">
        <v>17757</v>
      </c>
      <c r="L3214" s="66">
        <v>167</v>
      </c>
      <c r="M3214" s="66">
        <v>0</v>
      </c>
      <c r="N3214" t="s">
        <v>46</v>
      </c>
      <c r="O3214" t="s">
        <v>10138</v>
      </c>
      <c r="P3214" t="s">
        <v>10121</v>
      </c>
      <c r="Q3214" t="s">
        <v>224</v>
      </c>
      <c r="R3214"/>
      <c r="S3214"/>
      <c r="T3214"/>
      <c r="U3214" s="57">
        <v>46037</v>
      </c>
      <c r="V3214" s="57">
        <v>46203</v>
      </c>
      <c r="W3214" s="65">
        <f t="shared" si="50"/>
        <v>167</v>
      </c>
    </row>
    <row r="3215" spans="1:23" ht="13.5" x14ac:dyDescent="0.25">
      <c r="A3215" t="s">
        <v>1039</v>
      </c>
      <c r="B3215" s="57">
        <v>46054</v>
      </c>
      <c r="C3215" s="57">
        <v>46203</v>
      </c>
      <c r="D3215" t="s">
        <v>11676</v>
      </c>
      <c r="E3215" t="s">
        <v>1041</v>
      </c>
      <c r="F3215" t="s">
        <v>49</v>
      </c>
      <c r="G3215" t="s">
        <v>50</v>
      </c>
      <c r="H3215" t="s">
        <v>122</v>
      </c>
      <c r="I3215" t="s">
        <v>39</v>
      </c>
      <c r="J3215" t="s">
        <v>17756</v>
      </c>
      <c r="K3215" t="s">
        <v>17757</v>
      </c>
      <c r="L3215" s="66">
        <v>150</v>
      </c>
      <c r="M3215" s="66">
        <v>0</v>
      </c>
      <c r="N3215" t="s">
        <v>122</v>
      </c>
      <c r="O3215" t="s">
        <v>965</v>
      </c>
      <c r="P3215" t="s">
        <v>41</v>
      </c>
      <c r="Q3215" t="s">
        <v>224</v>
      </c>
      <c r="R3215"/>
      <c r="S3215"/>
      <c r="T3215"/>
      <c r="U3215" s="57">
        <v>46054</v>
      </c>
      <c r="V3215" s="57">
        <v>46203</v>
      </c>
      <c r="W3215" s="65">
        <f t="shared" si="50"/>
        <v>150</v>
      </c>
    </row>
    <row r="3216" spans="1:23" ht="13.5" x14ac:dyDescent="0.25">
      <c r="A3216" t="s">
        <v>1099</v>
      </c>
      <c r="B3216" s="57">
        <v>46054</v>
      </c>
      <c r="C3216" s="57">
        <v>46203</v>
      </c>
      <c r="D3216" t="s">
        <v>11676</v>
      </c>
      <c r="E3216" t="s">
        <v>1101</v>
      </c>
      <c r="F3216" t="s">
        <v>49</v>
      </c>
      <c r="G3216" t="s">
        <v>50</v>
      </c>
      <c r="H3216" t="s">
        <v>122</v>
      </c>
      <c r="I3216" t="s">
        <v>39</v>
      </c>
      <c r="J3216" t="s">
        <v>17756</v>
      </c>
      <c r="K3216" t="s">
        <v>17757</v>
      </c>
      <c r="L3216" s="66">
        <v>150</v>
      </c>
      <c r="M3216" s="66">
        <v>0</v>
      </c>
      <c r="N3216" t="s">
        <v>122</v>
      </c>
      <c r="O3216" t="s">
        <v>965</v>
      </c>
      <c r="P3216" t="s">
        <v>41</v>
      </c>
      <c r="Q3216" t="s">
        <v>224</v>
      </c>
      <c r="R3216"/>
      <c r="S3216"/>
      <c r="T3216"/>
      <c r="U3216" s="57">
        <v>46054</v>
      </c>
      <c r="V3216" s="57">
        <v>46203</v>
      </c>
      <c r="W3216" s="65">
        <f t="shared" si="50"/>
        <v>150</v>
      </c>
    </row>
    <row r="3217" spans="1:23" ht="13.5" x14ac:dyDescent="0.25">
      <c r="A3217" t="s">
        <v>8364</v>
      </c>
      <c r="B3217" s="57">
        <v>46059</v>
      </c>
      <c r="C3217" s="57">
        <v>46203</v>
      </c>
      <c r="D3217" t="s">
        <v>11676</v>
      </c>
      <c r="E3217" t="s">
        <v>8366</v>
      </c>
      <c r="F3217" t="s">
        <v>36</v>
      </c>
      <c r="G3217" t="s">
        <v>96</v>
      </c>
      <c r="H3217" t="s">
        <v>112</v>
      </c>
      <c r="I3217" t="s">
        <v>39</v>
      </c>
      <c r="J3217" t="s">
        <v>17835</v>
      </c>
      <c r="K3217" t="s">
        <v>17834</v>
      </c>
      <c r="L3217" s="66">
        <v>145</v>
      </c>
      <c r="M3217" s="66">
        <v>0</v>
      </c>
      <c r="N3217" t="s">
        <v>113</v>
      </c>
      <c r="O3217" t="s">
        <v>8348</v>
      </c>
      <c r="P3217" t="s">
        <v>11677</v>
      </c>
      <c r="Q3217" t="s">
        <v>8356</v>
      </c>
      <c r="R3217" t="s">
        <v>15887</v>
      </c>
      <c r="S3217" t="s">
        <v>15888</v>
      </c>
      <c r="T3217" t="s">
        <v>113</v>
      </c>
      <c r="U3217" s="57">
        <v>46059</v>
      </c>
      <c r="V3217" s="57">
        <v>46203</v>
      </c>
      <c r="W3217" s="65">
        <f t="shared" si="50"/>
        <v>145</v>
      </c>
    </row>
    <row r="3218" spans="1:23" ht="13.5" x14ac:dyDescent="0.25">
      <c r="A3218" t="s">
        <v>4445</v>
      </c>
      <c r="B3218" s="57">
        <v>46060</v>
      </c>
      <c r="C3218" s="57">
        <v>46203</v>
      </c>
      <c r="D3218" t="s">
        <v>11676</v>
      </c>
      <c r="E3218" t="s">
        <v>5426</v>
      </c>
      <c r="F3218" t="s">
        <v>36</v>
      </c>
      <c r="G3218" t="s">
        <v>443</v>
      </c>
      <c r="H3218" t="s">
        <v>159</v>
      </c>
      <c r="I3218" t="s">
        <v>39</v>
      </c>
      <c r="J3218" t="s">
        <v>17833</v>
      </c>
      <c r="K3218" t="s">
        <v>17834</v>
      </c>
      <c r="L3218" s="66">
        <v>144</v>
      </c>
      <c r="M3218" s="66">
        <v>0</v>
      </c>
      <c r="N3218" t="s">
        <v>160</v>
      </c>
      <c r="O3218" t="s">
        <v>5423</v>
      </c>
      <c r="P3218" t="s">
        <v>41</v>
      </c>
      <c r="Q3218" t="s">
        <v>11057</v>
      </c>
      <c r="R3218" t="s">
        <v>16055</v>
      </c>
      <c r="S3218" t="s">
        <v>16056</v>
      </c>
      <c r="T3218" t="s">
        <v>5831</v>
      </c>
      <c r="U3218" s="57">
        <v>46060</v>
      </c>
      <c r="V3218" s="57">
        <v>46203</v>
      </c>
      <c r="W3218" s="65">
        <f t="shared" si="50"/>
        <v>144</v>
      </c>
    </row>
    <row r="3219" spans="1:23" ht="13.5" x14ac:dyDescent="0.25">
      <c r="A3219" t="s">
        <v>7088</v>
      </c>
      <c r="B3219" s="57">
        <v>46062</v>
      </c>
      <c r="C3219" s="57">
        <v>46203</v>
      </c>
      <c r="D3219" t="s">
        <v>11676</v>
      </c>
      <c r="E3219" t="s">
        <v>7090</v>
      </c>
      <c r="F3219" t="s">
        <v>36</v>
      </c>
      <c r="G3219" t="s">
        <v>37</v>
      </c>
      <c r="H3219" t="s">
        <v>45</v>
      </c>
      <c r="I3219" t="s">
        <v>39</v>
      </c>
      <c r="J3219" t="s">
        <v>17833</v>
      </c>
      <c r="K3219" t="s">
        <v>17834</v>
      </c>
      <c r="L3219" s="66">
        <v>142</v>
      </c>
      <c r="M3219" s="66">
        <v>0</v>
      </c>
      <c r="N3219" t="s">
        <v>46</v>
      </c>
      <c r="O3219" t="s">
        <v>7060</v>
      </c>
      <c r="P3219" t="s">
        <v>7061</v>
      </c>
      <c r="Q3219" t="s">
        <v>7159</v>
      </c>
      <c r="R3219" t="s">
        <v>13715</v>
      </c>
      <c r="S3219" t="s">
        <v>13716</v>
      </c>
      <c r="T3219" t="s">
        <v>46</v>
      </c>
      <c r="U3219" s="57">
        <v>46062</v>
      </c>
      <c r="V3219" s="57">
        <v>46203</v>
      </c>
      <c r="W3219" s="65">
        <f t="shared" si="50"/>
        <v>142</v>
      </c>
    </row>
    <row r="3220" spans="1:23" ht="13.5" x14ac:dyDescent="0.25">
      <c r="A3220" t="s">
        <v>8977</v>
      </c>
      <c r="B3220" s="57">
        <v>46073</v>
      </c>
      <c r="C3220" s="57">
        <v>46203</v>
      </c>
      <c r="D3220" t="s">
        <v>11676</v>
      </c>
      <c r="E3220" t="s">
        <v>8978</v>
      </c>
      <c r="F3220" t="s">
        <v>36</v>
      </c>
      <c r="G3220" t="s">
        <v>37</v>
      </c>
      <c r="H3220" t="s">
        <v>8869</v>
      </c>
      <c r="I3220" t="s">
        <v>39</v>
      </c>
      <c r="J3220" t="s">
        <v>17833</v>
      </c>
      <c r="K3220" t="s">
        <v>17834</v>
      </c>
      <c r="L3220" s="66">
        <v>131</v>
      </c>
      <c r="M3220" s="66">
        <v>0</v>
      </c>
      <c r="N3220" t="s">
        <v>8869</v>
      </c>
      <c r="O3220" t="s">
        <v>8821</v>
      </c>
      <c r="P3220" t="s">
        <v>11678</v>
      </c>
      <c r="Q3220" t="s">
        <v>9037</v>
      </c>
      <c r="R3220" t="s">
        <v>12841</v>
      </c>
      <c r="S3220" t="s">
        <v>12842</v>
      </c>
      <c r="T3220" t="s">
        <v>8869</v>
      </c>
      <c r="U3220" s="57">
        <v>46073</v>
      </c>
      <c r="V3220" s="57">
        <v>46203</v>
      </c>
      <c r="W3220" s="65">
        <f t="shared" si="50"/>
        <v>131</v>
      </c>
    </row>
    <row r="3221" spans="1:23" ht="13.5" x14ac:dyDescent="0.25">
      <c r="A3221" t="s">
        <v>1188</v>
      </c>
      <c r="B3221" s="57">
        <v>46085</v>
      </c>
      <c r="C3221" s="57">
        <v>46203</v>
      </c>
      <c r="D3221" t="s">
        <v>11676</v>
      </c>
      <c r="E3221" t="s">
        <v>1190</v>
      </c>
      <c r="F3221" t="s">
        <v>36</v>
      </c>
      <c r="G3221" t="s">
        <v>59</v>
      </c>
      <c r="H3221" t="s">
        <v>159</v>
      </c>
      <c r="I3221" t="s">
        <v>39</v>
      </c>
      <c r="J3221" t="s">
        <v>17833</v>
      </c>
      <c r="K3221" t="s">
        <v>17834</v>
      </c>
      <c r="L3221" s="66">
        <v>119</v>
      </c>
      <c r="M3221" s="66">
        <v>0</v>
      </c>
      <c r="N3221" t="s">
        <v>160</v>
      </c>
      <c r="O3221" t="s">
        <v>1167</v>
      </c>
      <c r="P3221" t="s">
        <v>41</v>
      </c>
      <c r="Q3221" t="s">
        <v>10474</v>
      </c>
      <c r="R3221" t="s">
        <v>14928</v>
      </c>
      <c r="S3221" t="s">
        <v>14929</v>
      </c>
      <c r="T3221" t="s">
        <v>160</v>
      </c>
      <c r="U3221" s="57">
        <v>46085</v>
      </c>
      <c r="V3221" s="57">
        <v>46203</v>
      </c>
      <c r="W3221" s="65">
        <f t="shared" si="50"/>
        <v>119</v>
      </c>
    </row>
    <row r="3222" spans="1:23" ht="13.5" x14ac:dyDescent="0.25">
      <c r="A3222" t="s">
        <v>9654</v>
      </c>
      <c r="B3222" s="57">
        <v>46093</v>
      </c>
      <c r="C3222" s="57">
        <v>46203</v>
      </c>
      <c r="D3222" t="s">
        <v>11676</v>
      </c>
      <c r="E3222" t="s">
        <v>9657</v>
      </c>
      <c r="F3222" t="s">
        <v>36</v>
      </c>
      <c r="G3222" t="s">
        <v>37</v>
      </c>
      <c r="H3222" t="s">
        <v>9426</v>
      </c>
      <c r="I3222" t="s">
        <v>39</v>
      </c>
      <c r="J3222" t="s">
        <v>17833</v>
      </c>
      <c r="K3222" t="s">
        <v>17834</v>
      </c>
      <c r="L3222" s="66">
        <v>111</v>
      </c>
      <c r="M3222" s="66">
        <v>0</v>
      </c>
      <c r="N3222" t="s">
        <v>9427</v>
      </c>
      <c r="O3222" t="s">
        <v>9428</v>
      </c>
      <c r="P3222" t="s">
        <v>11678</v>
      </c>
      <c r="Q3222" t="s">
        <v>9490</v>
      </c>
      <c r="R3222" t="s">
        <v>16177</v>
      </c>
      <c r="S3222" t="s">
        <v>16178</v>
      </c>
      <c r="T3222" t="s">
        <v>9427</v>
      </c>
      <c r="U3222" s="57">
        <v>46093</v>
      </c>
      <c r="V3222" s="57">
        <v>46203</v>
      </c>
      <c r="W3222" s="65">
        <f t="shared" si="50"/>
        <v>111</v>
      </c>
    </row>
    <row r="3223" spans="1:23" ht="13.5" x14ac:dyDescent="0.25">
      <c r="A3223" t="s">
        <v>3317</v>
      </c>
      <c r="B3223" s="57">
        <v>46104</v>
      </c>
      <c r="C3223" s="57">
        <v>46203</v>
      </c>
      <c r="D3223" t="s">
        <v>11676</v>
      </c>
      <c r="E3223" t="s">
        <v>3319</v>
      </c>
      <c r="F3223" t="s">
        <v>36</v>
      </c>
      <c r="G3223" t="s">
        <v>59</v>
      </c>
      <c r="H3223" t="s">
        <v>159</v>
      </c>
      <c r="I3223" t="s">
        <v>39</v>
      </c>
      <c r="J3223" t="s">
        <v>17833</v>
      </c>
      <c r="K3223" t="s">
        <v>17834</v>
      </c>
      <c r="L3223" s="66">
        <v>100</v>
      </c>
      <c r="M3223" s="66">
        <v>0</v>
      </c>
      <c r="N3223" t="s">
        <v>160</v>
      </c>
      <c r="O3223" t="s">
        <v>3258</v>
      </c>
      <c r="P3223" t="s">
        <v>41</v>
      </c>
      <c r="Q3223" t="s">
        <v>3322</v>
      </c>
      <c r="R3223" t="s">
        <v>13273</v>
      </c>
      <c r="S3223" t="s">
        <v>13274</v>
      </c>
      <c r="T3223" t="s">
        <v>160</v>
      </c>
      <c r="U3223" s="57">
        <v>46104</v>
      </c>
      <c r="V3223" s="57">
        <v>46203</v>
      </c>
      <c r="W3223" s="65">
        <f t="shared" si="50"/>
        <v>100</v>
      </c>
    </row>
    <row r="3224" spans="1:23" ht="13.5" x14ac:dyDescent="0.25">
      <c r="A3224" t="s">
        <v>7281</v>
      </c>
      <c r="B3224" s="57">
        <v>46108</v>
      </c>
      <c r="C3224" s="57">
        <v>46203</v>
      </c>
      <c r="D3224" t="s">
        <v>11676</v>
      </c>
      <c r="E3224" t="s">
        <v>7284</v>
      </c>
      <c r="F3224" t="s">
        <v>36</v>
      </c>
      <c r="G3224" t="s">
        <v>37</v>
      </c>
      <c r="H3224" t="s">
        <v>112</v>
      </c>
      <c r="I3224" t="s">
        <v>39</v>
      </c>
      <c r="J3224" t="s">
        <v>17833</v>
      </c>
      <c r="K3224" t="s">
        <v>17834</v>
      </c>
      <c r="L3224" s="66">
        <v>96</v>
      </c>
      <c r="M3224" s="66">
        <v>0</v>
      </c>
      <c r="N3224" t="s">
        <v>113</v>
      </c>
      <c r="O3224" t="s">
        <v>7221</v>
      </c>
      <c r="P3224" t="s">
        <v>7061</v>
      </c>
      <c r="Q3224" t="s">
        <v>7252</v>
      </c>
      <c r="R3224" t="s">
        <v>13731</v>
      </c>
      <c r="S3224" t="s">
        <v>13732</v>
      </c>
      <c r="T3224" t="s">
        <v>113</v>
      </c>
      <c r="U3224" s="57">
        <v>46108</v>
      </c>
      <c r="V3224" s="57">
        <v>46203</v>
      </c>
      <c r="W3224" s="65">
        <f t="shared" si="50"/>
        <v>96</v>
      </c>
    </row>
    <row r="3225" spans="1:23" ht="13.5" x14ac:dyDescent="0.25">
      <c r="A3225" t="s">
        <v>4336</v>
      </c>
      <c r="B3225" s="57">
        <v>46113</v>
      </c>
      <c r="C3225" s="57">
        <v>46203</v>
      </c>
      <c r="D3225" t="s">
        <v>11676</v>
      </c>
      <c r="E3225" t="s">
        <v>6217</v>
      </c>
      <c r="F3225" t="s">
        <v>36</v>
      </c>
      <c r="G3225" t="s">
        <v>799</v>
      </c>
      <c r="H3225" t="s">
        <v>159</v>
      </c>
      <c r="I3225" t="s">
        <v>39</v>
      </c>
      <c r="J3225" t="s">
        <v>17833</v>
      </c>
      <c r="K3225" t="s">
        <v>17834</v>
      </c>
      <c r="L3225" s="66">
        <v>91</v>
      </c>
      <c r="M3225" s="66">
        <v>0</v>
      </c>
      <c r="N3225" t="s">
        <v>160</v>
      </c>
      <c r="O3225" t="s">
        <v>5844</v>
      </c>
      <c r="P3225" t="s">
        <v>41</v>
      </c>
      <c r="Q3225" t="s">
        <v>6444</v>
      </c>
      <c r="R3225" t="s">
        <v>13105</v>
      </c>
      <c r="S3225" t="s">
        <v>13106</v>
      </c>
      <c r="T3225" t="s">
        <v>160</v>
      </c>
      <c r="U3225" s="57">
        <v>46113</v>
      </c>
      <c r="V3225" s="57">
        <v>46203</v>
      </c>
      <c r="W3225" s="65">
        <f t="shared" si="50"/>
        <v>91</v>
      </c>
    </row>
    <row r="3226" spans="1:23" ht="13.5" x14ac:dyDescent="0.25">
      <c r="A3226" t="s">
        <v>60</v>
      </c>
      <c r="B3226" s="57">
        <v>46113</v>
      </c>
      <c r="C3226" s="57">
        <v>46203</v>
      </c>
      <c r="D3226" t="s">
        <v>11676</v>
      </c>
      <c r="E3226" t="s">
        <v>9517</v>
      </c>
      <c r="F3226" t="s">
        <v>36</v>
      </c>
      <c r="G3226" t="s">
        <v>44</v>
      </c>
      <c r="H3226" t="s">
        <v>9426</v>
      </c>
      <c r="I3226" t="s">
        <v>39</v>
      </c>
      <c r="J3226" t="s">
        <v>17572</v>
      </c>
      <c r="K3226" t="s">
        <v>17573</v>
      </c>
      <c r="L3226" s="66">
        <v>91</v>
      </c>
      <c r="M3226" s="66">
        <v>0</v>
      </c>
      <c r="N3226" t="s">
        <v>9427</v>
      </c>
      <c r="O3226" t="s">
        <v>9428</v>
      </c>
      <c r="P3226" t="s">
        <v>11678</v>
      </c>
      <c r="Q3226" t="s">
        <v>224</v>
      </c>
      <c r="R3226"/>
      <c r="S3226"/>
      <c r="T3226"/>
      <c r="U3226" s="57">
        <v>46113</v>
      </c>
      <c r="V3226" s="57">
        <v>46203</v>
      </c>
      <c r="W3226" s="65">
        <f t="shared" si="50"/>
        <v>91</v>
      </c>
    </row>
    <row r="3227" spans="1:23" ht="13.5" x14ac:dyDescent="0.25">
      <c r="A3227" t="s">
        <v>10255</v>
      </c>
      <c r="B3227" s="57">
        <v>46113</v>
      </c>
      <c r="C3227" s="57">
        <v>46203</v>
      </c>
      <c r="D3227" t="s">
        <v>11676</v>
      </c>
      <c r="E3227" t="s">
        <v>10258</v>
      </c>
      <c r="F3227" t="s">
        <v>49</v>
      </c>
      <c r="G3227" t="s">
        <v>50</v>
      </c>
      <c r="H3227" t="s">
        <v>323</v>
      </c>
      <c r="I3227" t="s">
        <v>39</v>
      </c>
      <c r="J3227" t="s">
        <v>17756</v>
      </c>
      <c r="K3227" t="s">
        <v>17757</v>
      </c>
      <c r="L3227" s="66">
        <v>91</v>
      </c>
      <c r="M3227" s="66">
        <v>0</v>
      </c>
      <c r="N3227" t="s">
        <v>324</v>
      </c>
      <c r="O3227" t="s">
        <v>10257</v>
      </c>
      <c r="P3227" t="s">
        <v>10121</v>
      </c>
      <c r="Q3227" t="s">
        <v>224</v>
      </c>
      <c r="R3227"/>
      <c r="S3227"/>
      <c r="T3227"/>
      <c r="U3227" s="57">
        <v>46113</v>
      </c>
      <c r="V3227" s="57">
        <v>46203</v>
      </c>
      <c r="W3227" s="65">
        <f t="shared" si="50"/>
        <v>91</v>
      </c>
    </row>
    <row r="3228" spans="1:23" ht="13.5" x14ac:dyDescent="0.25">
      <c r="A3228" t="s">
        <v>3550</v>
      </c>
      <c r="B3228" s="57">
        <v>46113</v>
      </c>
      <c r="C3228" s="57">
        <v>46203</v>
      </c>
      <c r="D3228" t="s">
        <v>11676</v>
      </c>
      <c r="E3228" t="s">
        <v>3552</v>
      </c>
      <c r="F3228" t="s">
        <v>36</v>
      </c>
      <c r="G3228" t="s">
        <v>799</v>
      </c>
      <c r="H3228" t="s">
        <v>38</v>
      </c>
      <c r="I3228" t="s">
        <v>39</v>
      </c>
      <c r="J3228" t="s">
        <v>17833</v>
      </c>
      <c r="K3228" t="s">
        <v>17834</v>
      </c>
      <c r="L3228" s="66">
        <v>91</v>
      </c>
      <c r="M3228" s="66">
        <v>0</v>
      </c>
      <c r="N3228" t="s">
        <v>38</v>
      </c>
      <c r="O3228" t="s">
        <v>3545</v>
      </c>
      <c r="P3228" t="s">
        <v>41</v>
      </c>
      <c r="Q3228" t="s">
        <v>10850</v>
      </c>
      <c r="R3228" t="s">
        <v>14648</v>
      </c>
      <c r="S3228" t="s">
        <v>14649</v>
      </c>
      <c r="T3228" t="s">
        <v>38</v>
      </c>
      <c r="U3228" s="57">
        <v>46113</v>
      </c>
      <c r="V3228" s="57">
        <v>46203</v>
      </c>
      <c r="W3228" s="65">
        <f t="shared" si="50"/>
        <v>91</v>
      </c>
    </row>
    <row r="3229" spans="1:23" ht="13.5" x14ac:dyDescent="0.25">
      <c r="A3229" t="s">
        <v>7463</v>
      </c>
      <c r="B3229" s="57">
        <v>46113</v>
      </c>
      <c r="C3229" s="57">
        <v>46203</v>
      </c>
      <c r="D3229" t="s">
        <v>11676</v>
      </c>
      <c r="E3229" t="s">
        <v>7465</v>
      </c>
      <c r="F3229" t="s">
        <v>36</v>
      </c>
      <c r="G3229" t="s">
        <v>44</v>
      </c>
      <c r="H3229" t="s">
        <v>7437</v>
      </c>
      <c r="I3229" t="s">
        <v>39</v>
      </c>
      <c r="J3229" t="s">
        <v>17572</v>
      </c>
      <c r="K3229" t="s">
        <v>17573</v>
      </c>
      <c r="L3229" s="66">
        <v>91</v>
      </c>
      <c r="M3229" s="66">
        <v>0</v>
      </c>
      <c r="N3229" t="s">
        <v>7437</v>
      </c>
      <c r="O3229" t="s">
        <v>7438</v>
      </c>
      <c r="P3229" t="s">
        <v>7061</v>
      </c>
      <c r="Q3229" t="s">
        <v>224</v>
      </c>
      <c r="R3229"/>
      <c r="S3229"/>
      <c r="T3229"/>
      <c r="U3229" s="57">
        <v>46113</v>
      </c>
      <c r="V3229" s="57">
        <v>46203</v>
      </c>
      <c r="W3229" s="65">
        <f t="shared" si="50"/>
        <v>91</v>
      </c>
    </row>
    <row r="3230" spans="1:23" ht="13.5" x14ac:dyDescent="0.25">
      <c r="A3230" t="s">
        <v>8231</v>
      </c>
      <c r="B3230" s="57">
        <v>46118</v>
      </c>
      <c r="C3230" s="57">
        <v>46203</v>
      </c>
      <c r="D3230" t="s">
        <v>11676</v>
      </c>
      <c r="E3230" t="s">
        <v>8233</v>
      </c>
      <c r="F3230" t="s">
        <v>49</v>
      </c>
      <c r="G3230" t="s">
        <v>50</v>
      </c>
      <c r="H3230" t="s">
        <v>7324</v>
      </c>
      <c r="I3230" t="s">
        <v>39</v>
      </c>
      <c r="J3230" t="s">
        <v>17756</v>
      </c>
      <c r="K3230" t="s">
        <v>17757</v>
      </c>
      <c r="L3230" s="66">
        <v>86</v>
      </c>
      <c r="M3230" s="66">
        <v>0</v>
      </c>
      <c r="N3230" t="s">
        <v>7324</v>
      </c>
      <c r="O3230" t="s">
        <v>8226</v>
      </c>
      <c r="P3230" t="s">
        <v>7061</v>
      </c>
      <c r="Q3230" t="s">
        <v>224</v>
      </c>
      <c r="R3230"/>
      <c r="S3230"/>
      <c r="T3230"/>
      <c r="U3230" s="57">
        <v>46118</v>
      </c>
      <c r="V3230" s="57">
        <v>46203</v>
      </c>
      <c r="W3230" s="65">
        <f t="shared" si="50"/>
        <v>86</v>
      </c>
    </row>
    <row r="3231" spans="1:23" ht="13.5" x14ac:dyDescent="0.25">
      <c r="A3231" t="s">
        <v>2313</v>
      </c>
      <c r="B3231" s="57">
        <v>46119</v>
      </c>
      <c r="C3231" s="57">
        <v>46203</v>
      </c>
      <c r="D3231" t="s">
        <v>11676</v>
      </c>
      <c r="E3231" t="s">
        <v>5640</v>
      </c>
      <c r="F3231" t="s">
        <v>36</v>
      </c>
      <c r="G3231" t="s">
        <v>37</v>
      </c>
      <c r="H3231" t="s">
        <v>38</v>
      </c>
      <c r="I3231" t="s">
        <v>39</v>
      </c>
      <c r="J3231" t="s">
        <v>17833</v>
      </c>
      <c r="K3231" t="s">
        <v>17834</v>
      </c>
      <c r="L3231" s="66">
        <v>85</v>
      </c>
      <c r="M3231" s="66">
        <v>0</v>
      </c>
      <c r="N3231" t="s">
        <v>38</v>
      </c>
      <c r="O3231" t="s">
        <v>5637</v>
      </c>
      <c r="P3231" t="s">
        <v>41</v>
      </c>
      <c r="Q3231" t="s">
        <v>11150</v>
      </c>
      <c r="R3231" t="s">
        <v>16799</v>
      </c>
      <c r="S3231" t="s">
        <v>16800</v>
      </c>
      <c r="T3231" t="s">
        <v>38</v>
      </c>
      <c r="U3231" s="57">
        <v>46119</v>
      </c>
      <c r="V3231" s="57">
        <v>46203</v>
      </c>
      <c r="W3231" s="65">
        <f t="shared" si="50"/>
        <v>85</v>
      </c>
    </row>
    <row r="3232" spans="1:23" ht="13.5" x14ac:dyDescent="0.25">
      <c r="A3232" t="s">
        <v>4643</v>
      </c>
      <c r="B3232" s="57">
        <v>46136</v>
      </c>
      <c r="C3232" s="57">
        <v>46203</v>
      </c>
      <c r="D3232" t="s">
        <v>11676</v>
      </c>
      <c r="E3232" t="s">
        <v>4644</v>
      </c>
      <c r="F3232" t="s">
        <v>36</v>
      </c>
      <c r="G3232" t="s">
        <v>100</v>
      </c>
      <c r="H3232" t="s">
        <v>159</v>
      </c>
      <c r="I3232" t="s">
        <v>39</v>
      </c>
      <c r="J3232" t="s">
        <v>17833</v>
      </c>
      <c r="K3232" t="s">
        <v>17834</v>
      </c>
      <c r="L3232" s="66">
        <v>68</v>
      </c>
      <c r="M3232" s="66">
        <v>0</v>
      </c>
      <c r="N3232" t="s">
        <v>160</v>
      </c>
      <c r="O3232" t="s">
        <v>4572</v>
      </c>
      <c r="P3232" t="s">
        <v>41</v>
      </c>
      <c r="Q3232" t="s">
        <v>2373</v>
      </c>
      <c r="R3232" t="s">
        <v>12497</v>
      </c>
      <c r="S3232" t="s">
        <v>12498</v>
      </c>
      <c r="T3232" t="s">
        <v>160</v>
      </c>
      <c r="U3232" s="57">
        <v>46136</v>
      </c>
      <c r="V3232" s="57">
        <v>46203</v>
      </c>
      <c r="W3232" s="65">
        <f t="shared" si="50"/>
        <v>68</v>
      </c>
    </row>
    <row r="3233" spans="1:23" ht="13.5" x14ac:dyDescent="0.25">
      <c r="A3233" t="s">
        <v>2078</v>
      </c>
      <c r="B3233" s="57">
        <v>46136</v>
      </c>
      <c r="C3233" s="57">
        <v>46203</v>
      </c>
      <c r="D3233" t="s">
        <v>11676</v>
      </c>
      <c r="E3233" t="s">
        <v>4656</v>
      </c>
      <c r="F3233" t="s">
        <v>36</v>
      </c>
      <c r="G3233" t="s">
        <v>100</v>
      </c>
      <c r="H3233" t="s">
        <v>159</v>
      </c>
      <c r="I3233" t="s">
        <v>39</v>
      </c>
      <c r="J3233" t="s">
        <v>17835</v>
      </c>
      <c r="K3233" t="s">
        <v>17834</v>
      </c>
      <c r="L3233" s="66">
        <v>68</v>
      </c>
      <c r="M3233" s="66">
        <v>0</v>
      </c>
      <c r="N3233" t="s">
        <v>160</v>
      </c>
      <c r="O3233" t="s">
        <v>4572</v>
      </c>
      <c r="P3233" t="s">
        <v>41</v>
      </c>
      <c r="Q3233" t="s">
        <v>2360</v>
      </c>
      <c r="R3233" t="s">
        <v>15332</v>
      </c>
      <c r="S3233" t="s">
        <v>15333</v>
      </c>
      <c r="T3233" t="s">
        <v>160</v>
      </c>
      <c r="U3233" s="57">
        <v>46136</v>
      </c>
      <c r="V3233" s="57">
        <v>46203</v>
      </c>
      <c r="W3233" s="65">
        <f t="shared" si="50"/>
        <v>68</v>
      </c>
    </row>
    <row r="3234" spans="1:23" ht="13.5" x14ac:dyDescent="0.25">
      <c r="A3234" t="s">
        <v>2029</v>
      </c>
      <c r="B3234" s="57">
        <v>46140</v>
      </c>
      <c r="C3234" s="57">
        <v>46203</v>
      </c>
      <c r="D3234" t="s">
        <v>11676</v>
      </c>
      <c r="E3234" t="s">
        <v>2030</v>
      </c>
      <c r="F3234" t="s">
        <v>36</v>
      </c>
      <c r="G3234" t="s">
        <v>37</v>
      </c>
      <c r="H3234" t="s">
        <v>159</v>
      </c>
      <c r="I3234" t="s">
        <v>39</v>
      </c>
      <c r="J3234" t="s">
        <v>17833</v>
      </c>
      <c r="K3234" t="s">
        <v>17834</v>
      </c>
      <c r="L3234" s="66">
        <v>64</v>
      </c>
      <c r="M3234" s="66">
        <v>0</v>
      </c>
      <c r="N3234" t="s">
        <v>160</v>
      </c>
      <c r="O3234" t="s">
        <v>1937</v>
      </c>
      <c r="P3234" t="s">
        <v>41</v>
      </c>
      <c r="Q3234" t="s">
        <v>10636</v>
      </c>
      <c r="R3234" t="s">
        <v>16909</v>
      </c>
      <c r="S3234" t="s">
        <v>16910</v>
      </c>
      <c r="T3234" t="s">
        <v>160</v>
      </c>
      <c r="U3234" s="57">
        <v>46140</v>
      </c>
      <c r="V3234" s="57">
        <v>46203</v>
      </c>
      <c r="W3234" s="65">
        <f t="shared" si="50"/>
        <v>64</v>
      </c>
    </row>
    <row r="3235" spans="1:23" ht="13.5" x14ac:dyDescent="0.25">
      <c r="A3235" t="s">
        <v>8676</v>
      </c>
      <c r="B3235" s="57">
        <v>46140</v>
      </c>
      <c r="C3235" s="57">
        <v>46203</v>
      </c>
      <c r="D3235" t="s">
        <v>11676</v>
      </c>
      <c r="E3235" t="s">
        <v>8788</v>
      </c>
      <c r="F3235" t="s">
        <v>36</v>
      </c>
      <c r="G3235" t="s">
        <v>37</v>
      </c>
      <c r="H3235" t="s">
        <v>45</v>
      </c>
      <c r="I3235" t="s">
        <v>39</v>
      </c>
      <c r="J3235" t="s">
        <v>17833</v>
      </c>
      <c r="K3235" t="s">
        <v>17834</v>
      </c>
      <c r="L3235" s="66">
        <v>64</v>
      </c>
      <c r="M3235" s="66">
        <v>0</v>
      </c>
      <c r="N3235" t="s">
        <v>46</v>
      </c>
      <c r="O3235" t="s">
        <v>8762</v>
      </c>
      <c r="P3235" t="s">
        <v>11677</v>
      </c>
      <c r="Q3235" t="s">
        <v>8775</v>
      </c>
      <c r="R3235" t="s">
        <v>12435</v>
      </c>
      <c r="S3235" t="s">
        <v>12436</v>
      </c>
      <c r="T3235" t="s">
        <v>46</v>
      </c>
      <c r="U3235" s="57">
        <v>46140</v>
      </c>
      <c r="V3235" s="57">
        <v>46203</v>
      </c>
      <c r="W3235" s="65">
        <f t="shared" si="50"/>
        <v>64</v>
      </c>
    </row>
    <row r="3236" spans="1:23" ht="13.5" x14ac:dyDescent="0.25">
      <c r="A3236" t="s">
        <v>3575</v>
      </c>
      <c r="B3236" s="57">
        <v>46143</v>
      </c>
      <c r="C3236" s="57">
        <v>46203</v>
      </c>
      <c r="D3236" t="s">
        <v>11676</v>
      </c>
      <c r="E3236" t="s">
        <v>3577</v>
      </c>
      <c r="F3236" t="s">
        <v>36</v>
      </c>
      <c r="G3236" t="s">
        <v>172</v>
      </c>
      <c r="H3236" t="s">
        <v>159</v>
      </c>
      <c r="I3236" t="s">
        <v>39</v>
      </c>
      <c r="J3236" t="s">
        <v>18377</v>
      </c>
      <c r="K3236" t="s">
        <v>18378</v>
      </c>
      <c r="L3236" s="66">
        <v>61</v>
      </c>
      <c r="M3236" s="66">
        <v>0</v>
      </c>
      <c r="N3236" t="s">
        <v>160</v>
      </c>
      <c r="O3236" t="s">
        <v>3545</v>
      </c>
      <c r="P3236" t="s">
        <v>41</v>
      </c>
      <c r="Q3236" t="s">
        <v>10852</v>
      </c>
      <c r="R3236" t="s">
        <v>17388</v>
      </c>
      <c r="S3236" t="s">
        <v>17389</v>
      </c>
      <c r="T3236" t="s">
        <v>160</v>
      </c>
      <c r="U3236" s="57">
        <v>46143</v>
      </c>
      <c r="V3236" s="57">
        <v>46203</v>
      </c>
      <c r="W3236" s="65">
        <f t="shared" si="50"/>
        <v>61</v>
      </c>
    </row>
    <row r="3237" spans="1:23" ht="13.5" x14ac:dyDescent="0.25">
      <c r="A3237" t="s">
        <v>3970</v>
      </c>
      <c r="B3237" s="57">
        <v>46143</v>
      </c>
      <c r="C3237" s="57">
        <v>46203</v>
      </c>
      <c r="D3237" t="s">
        <v>11676</v>
      </c>
      <c r="E3237" t="s">
        <v>3971</v>
      </c>
      <c r="F3237" t="s">
        <v>36</v>
      </c>
      <c r="G3237" t="s">
        <v>37</v>
      </c>
      <c r="H3237" t="s">
        <v>159</v>
      </c>
      <c r="I3237" t="s">
        <v>39</v>
      </c>
      <c r="J3237" t="s">
        <v>17833</v>
      </c>
      <c r="K3237" t="s">
        <v>17834</v>
      </c>
      <c r="L3237" s="66">
        <v>61</v>
      </c>
      <c r="M3237" s="66">
        <v>0</v>
      </c>
      <c r="N3237" t="s">
        <v>160</v>
      </c>
      <c r="O3237" t="s">
        <v>3934</v>
      </c>
      <c r="P3237" t="s">
        <v>41</v>
      </c>
      <c r="Q3237" t="s">
        <v>3958</v>
      </c>
      <c r="R3237" t="s">
        <v>13137</v>
      </c>
      <c r="S3237" t="s">
        <v>13138</v>
      </c>
      <c r="T3237" t="s">
        <v>160</v>
      </c>
      <c r="U3237" s="57">
        <v>46143</v>
      </c>
      <c r="V3237" s="57">
        <v>46203</v>
      </c>
      <c r="W3237" s="65">
        <f t="shared" si="50"/>
        <v>61</v>
      </c>
    </row>
    <row r="3238" spans="1:23" ht="13.5" x14ac:dyDescent="0.25">
      <c r="A3238" t="s">
        <v>4162</v>
      </c>
      <c r="B3238" s="57">
        <v>46147</v>
      </c>
      <c r="C3238" s="57">
        <v>46203</v>
      </c>
      <c r="D3238" t="s">
        <v>11676</v>
      </c>
      <c r="E3238" t="s">
        <v>4163</v>
      </c>
      <c r="F3238" t="s">
        <v>36</v>
      </c>
      <c r="G3238" t="s">
        <v>100</v>
      </c>
      <c r="H3238" t="s">
        <v>38</v>
      </c>
      <c r="I3238" t="s">
        <v>39</v>
      </c>
      <c r="J3238" t="s">
        <v>17833</v>
      </c>
      <c r="K3238" t="s">
        <v>17834</v>
      </c>
      <c r="L3238" s="66">
        <v>57</v>
      </c>
      <c r="M3238" s="66">
        <v>0</v>
      </c>
      <c r="N3238" t="s">
        <v>38</v>
      </c>
      <c r="O3238" t="s">
        <v>3979</v>
      </c>
      <c r="P3238" t="s">
        <v>41</v>
      </c>
      <c r="Q3238" t="s">
        <v>3288</v>
      </c>
      <c r="R3238" t="s">
        <v>12887</v>
      </c>
      <c r="S3238" t="s">
        <v>12888</v>
      </c>
      <c r="T3238" t="s">
        <v>38</v>
      </c>
      <c r="U3238" s="57">
        <v>46147</v>
      </c>
      <c r="V3238" s="57">
        <v>46203</v>
      </c>
      <c r="W3238" s="65">
        <f t="shared" si="50"/>
        <v>57</v>
      </c>
    </row>
    <row r="3239" spans="1:23" ht="13.5" x14ac:dyDescent="0.25">
      <c r="A3239" t="s">
        <v>1176</v>
      </c>
      <c r="B3239" s="57">
        <v>46147</v>
      </c>
      <c r="C3239" s="57">
        <v>46203</v>
      </c>
      <c r="D3239" t="s">
        <v>11676</v>
      </c>
      <c r="E3239" t="s">
        <v>1177</v>
      </c>
      <c r="F3239" t="s">
        <v>36</v>
      </c>
      <c r="G3239" t="s">
        <v>100</v>
      </c>
      <c r="H3239" t="s">
        <v>38</v>
      </c>
      <c r="I3239" t="s">
        <v>39</v>
      </c>
      <c r="J3239" t="s">
        <v>17833</v>
      </c>
      <c r="K3239" t="s">
        <v>17834</v>
      </c>
      <c r="L3239" s="66">
        <v>57</v>
      </c>
      <c r="M3239" s="66">
        <v>0</v>
      </c>
      <c r="N3239" t="s">
        <v>38</v>
      </c>
      <c r="O3239" t="s">
        <v>1167</v>
      </c>
      <c r="P3239" t="s">
        <v>41</v>
      </c>
      <c r="Q3239" t="s">
        <v>10481</v>
      </c>
      <c r="R3239" t="s">
        <v>16958</v>
      </c>
      <c r="S3239" t="s">
        <v>16959</v>
      </c>
      <c r="T3239" t="s">
        <v>14091</v>
      </c>
      <c r="U3239" s="57">
        <v>46147</v>
      </c>
      <c r="V3239" s="57">
        <v>46203</v>
      </c>
      <c r="W3239" s="65">
        <f t="shared" si="50"/>
        <v>57</v>
      </c>
    </row>
    <row r="3240" spans="1:23" ht="13.5" x14ac:dyDescent="0.25">
      <c r="A3240" t="s">
        <v>8404</v>
      </c>
      <c r="B3240" s="57">
        <v>46150</v>
      </c>
      <c r="C3240" s="57">
        <v>46203</v>
      </c>
      <c r="D3240" t="s">
        <v>11676</v>
      </c>
      <c r="E3240" t="s">
        <v>10194</v>
      </c>
      <c r="F3240" t="s">
        <v>49</v>
      </c>
      <c r="G3240" t="s">
        <v>50</v>
      </c>
      <c r="H3240" t="s">
        <v>112</v>
      </c>
      <c r="I3240" t="s">
        <v>39</v>
      </c>
      <c r="J3240" t="s">
        <v>17756</v>
      </c>
      <c r="K3240" t="s">
        <v>17757</v>
      </c>
      <c r="L3240" s="66">
        <v>54</v>
      </c>
      <c r="M3240" s="66">
        <v>0</v>
      </c>
      <c r="N3240" t="s">
        <v>113</v>
      </c>
      <c r="O3240" t="s">
        <v>10121</v>
      </c>
      <c r="P3240" t="s">
        <v>10121</v>
      </c>
      <c r="Q3240" t="s">
        <v>224</v>
      </c>
      <c r="R3240"/>
      <c r="S3240"/>
      <c r="T3240"/>
      <c r="U3240" s="57">
        <v>46150</v>
      </c>
      <c r="V3240" s="57">
        <v>46203</v>
      </c>
      <c r="W3240" s="65">
        <f t="shared" si="50"/>
        <v>54</v>
      </c>
    </row>
    <row r="3241" spans="1:23" ht="13.5" x14ac:dyDescent="0.25">
      <c r="A3241" t="s">
        <v>512</v>
      </c>
      <c r="B3241" s="57">
        <v>46150</v>
      </c>
      <c r="C3241" s="57">
        <v>46203</v>
      </c>
      <c r="D3241" t="s">
        <v>11676</v>
      </c>
      <c r="E3241" t="s">
        <v>6475</v>
      </c>
      <c r="F3241" t="s">
        <v>36</v>
      </c>
      <c r="G3241" t="s">
        <v>59</v>
      </c>
      <c r="H3241" t="s">
        <v>159</v>
      </c>
      <c r="I3241" t="s">
        <v>39</v>
      </c>
      <c r="J3241" t="s">
        <v>17833</v>
      </c>
      <c r="K3241" t="s">
        <v>17834</v>
      </c>
      <c r="L3241" s="66">
        <v>54</v>
      </c>
      <c r="M3241" s="66">
        <v>0</v>
      </c>
      <c r="N3241" t="s">
        <v>160</v>
      </c>
      <c r="O3241" t="s">
        <v>5844</v>
      </c>
      <c r="P3241" t="s">
        <v>41</v>
      </c>
      <c r="Q3241" t="s">
        <v>4336</v>
      </c>
      <c r="R3241" t="s">
        <v>13743</v>
      </c>
      <c r="S3241" t="s">
        <v>13744</v>
      </c>
      <c r="T3241" t="s">
        <v>160</v>
      </c>
      <c r="U3241" s="57">
        <v>46150</v>
      </c>
      <c r="V3241" s="57">
        <v>46203</v>
      </c>
      <c r="W3241" s="65">
        <f t="shared" si="50"/>
        <v>54</v>
      </c>
    </row>
    <row r="3242" spans="1:23" ht="13.5" x14ac:dyDescent="0.25">
      <c r="A3242" t="s">
        <v>1898</v>
      </c>
      <c r="B3242" s="57">
        <v>46151</v>
      </c>
      <c r="C3242" s="57">
        <v>46203</v>
      </c>
      <c r="D3242" t="s">
        <v>11676</v>
      </c>
      <c r="E3242" t="s">
        <v>3668</v>
      </c>
      <c r="F3242" t="s">
        <v>36</v>
      </c>
      <c r="G3242" t="s">
        <v>100</v>
      </c>
      <c r="H3242" t="s">
        <v>38</v>
      </c>
      <c r="I3242" t="s">
        <v>39</v>
      </c>
      <c r="J3242" t="s">
        <v>17835</v>
      </c>
      <c r="K3242" t="s">
        <v>17834</v>
      </c>
      <c r="L3242" s="66">
        <v>53</v>
      </c>
      <c r="M3242" s="66">
        <v>0</v>
      </c>
      <c r="N3242" t="s">
        <v>38</v>
      </c>
      <c r="O3242" t="s">
        <v>3658</v>
      </c>
      <c r="P3242" t="s">
        <v>41</v>
      </c>
      <c r="Q3242" t="s">
        <v>3508</v>
      </c>
      <c r="R3242" t="s">
        <v>15195</v>
      </c>
      <c r="S3242" t="s">
        <v>15196</v>
      </c>
      <c r="T3242" t="s">
        <v>38</v>
      </c>
      <c r="U3242" s="57">
        <v>46151</v>
      </c>
      <c r="V3242" s="57">
        <v>46203</v>
      </c>
      <c r="W3242" s="65">
        <f t="shared" si="50"/>
        <v>53</v>
      </c>
    </row>
    <row r="3243" spans="1:23" ht="13.5" x14ac:dyDescent="0.25">
      <c r="A3243" t="s">
        <v>7129</v>
      </c>
      <c r="B3243" s="57">
        <v>46153</v>
      </c>
      <c r="C3243" s="57">
        <v>46203</v>
      </c>
      <c r="D3243" t="s">
        <v>11676</v>
      </c>
      <c r="E3243" t="s">
        <v>7130</v>
      </c>
      <c r="F3243" t="s">
        <v>36</v>
      </c>
      <c r="G3243" t="s">
        <v>100</v>
      </c>
      <c r="H3243" t="s">
        <v>45</v>
      </c>
      <c r="I3243" t="s">
        <v>39</v>
      </c>
      <c r="J3243" t="s">
        <v>17835</v>
      </c>
      <c r="K3243" t="s">
        <v>17834</v>
      </c>
      <c r="L3243" s="66">
        <v>51</v>
      </c>
      <c r="M3243" s="66">
        <v>0</v>
      </c>
      <c r="N3243" t="s">
        <v>46</v>
      </c>
      <c r="O3243" t="s">
        <v>7060</v>
      </c>
      <c r="P3243" t="s">
        <v>7061</v>
      </c>
      <c r="Q3243" t="s">
        <v>7117</v>
      </c>
      <c r="R3243" t="s">
        <v>13707</v>
      </c>
      <c r="S3243" t="s">
        <v>13708</v>
      </c>
      <c r="T3243" t="s">
        <v>46</v>
      </c>
      <c r="U3243" s="57">
        <v>46153</v>
      </c>
      <c r="V3243" s="57">
        <v>46203</v>
      </c>
      <c r="W3243" s="65">
        <f t="shared" si="50"/>
        <v>51</v>
      </c>
    </row>
    <row r="3244" spans="1:23" ht="13.5" x14ac:dyDescent="0.25">
      <c r="A3244" t="s">
        <v>7277</v>
      </c>
      <c r="B3244" s="57">
        <v>46153</v>
      </c>
      <c r="C3244" s="57">
        <v>46203</v>
      </c>
      <c r="D3244" t="s">
        <v>11676</v>
      </c>
      <c r="E3244" t="s">
        <v>8803</v>
      </c>
      <c r="F3244" t="s">
        <v>49</v>
      </c>
      <c r="G3244" t="s">
        <v>50</v>
      </c>
      <c r="H3244" t="s">
        <v>112</v>
      </c>
      <c r="I3244" t="s">
        <v>39</v>
      </c>
      <c r="J3244" t="s">
        <v>17756</v>
      </c>
      <c r="K3244" t="s">
        <v>17757</v>
      </c>
      <c r="L3244" s="66">
        <v>51</v>
      </c>
      <c r="M3244" s="66">
        <v>0</v>
      </c>
      <c r="N3244" t="s">
        <v>113</v>
      </c>
      <c r="O3244" t="s">
        <v>5690</v>
      </c>
      <c r="P3244" t="s">
        <v>11677</v>
      </c>
      <c r="Q3244" t="s">
        <v>224</v>
      </c>
      <c r="R3244"/>
      <c r="S3244"/>
      <c r="T3244"/>
      <c r="U3244" s="57">
        <v>46153</v>
      </c>
      <c r="V3244" s="57">
        <v>46203</v>
      </c>
      <c r="W3244" s="65">
        <f t="shared" si="50"/>
        <v>51</v>
      </c>
    </row>
    <row r="3245" spans="1:23" ht="13.5" x14ac:dyDescent="0.25">
      <c r="A3245" t="s">
        <v>8692</v>
      </c>
      <c r="B3245" s="57">
        <v>46155</v>
      </c>
      <c r="C3245" s="57">
        <v>46203</v>
      </c>
      <c r="D3245" t="s">
        <v>11676</v>
      </c>
      <c r="E3245" t="s">
        <v>8694</v>
      </c>
      <c r="F3245" t="s">
        <v>36</v>
      </c>
      <c r="G3245" t="s">
        <v>37</v>
      </c>
      <c r="H3245" t="s">
        <v>45</v>
      </c>
      <c r="I3245" t="s">
        <v>39</v>
      </c>
      <c r="J3245" t="s">
        <v>17833</v>
      </c>
      <c r="K3245" t="s">
        <v>17834</v>
      </c>
      <c r="L3245" s="66">
        <v>49</v>
      </c>
      <c r="M3245" s="66">
        <v>0</v>
      </c>
      <c r="N3245" t="s">
        <v>46</v>
      </c>
      <c r="O3245" t="s">
        <v>8566</v>
      </c>
      <c r="P3245" t="s">
        <v>11677</v>
      </c>
      <c r="Q3245" t="s">
        <v>11521</v>
      </c>
      <c r="R3245" t="s">
        <v>17027</v>
      </c>
      <c r="S3245" t="s">
        <v>17028</v>
      </c>
      <c r="T3245" t="s">
        <v>46</v>
      </c>
      <c r="U3245" s="57">
        <v>46155</v>
      </c>
      <c r="V3245" s="57">
        <v>46203</v>
      </c>
      <c r="W3245" s="65">
        <f t="shared" si="50"/>
        <v>49</v>
      </c>
    </row>
    <row r="3246" spans="1:23" ht="13.5" x14ac:dyDescent="0.25">
      <c r="A3246" t="s">
        <v>3129</v>
      </c>
      <c r="B3246" s="57">
        <v>46157</v>
      </c>
      <c r="C3246" s="57">
        <v>46203</v>
      </c>
      <c r="D3246" t="s">
        <v>11676</v>
      </c>
      <c r="E3246" t="s">
        <v>3768</v>
      </c>
      <c r="F3246" t="s">
        <v>36</v>
      </c>
      <c r="G3246" t="s">
        <v>37</v>
      </c>
      <c r="H3246" t="s">
        <v>38</v>
      </c>
      <c r="I3246" t="s">
        <v>39</v>
      </c>
      <c r="J3246" t="s">
        <v>17833</v>
      </c>
      <c r="K3246" t="s">
        <v>17834</v>
      </c>
      <c r="L3246" s="66">
        <v>47</v>
      </c>
      <c r="M3246" s="66">
        <v>0</v>
      </c>
      <c r="N3246" t="s">
        <v>38</v>
      </c>
      <c r="O3246" t="s">
        <v>3744</v>
      </c>
      <c r="P3246" t="s">
        <v>41</v>
      </c>
      <c r="Q3246" t="s">
        <v>3790</v>
      </c>
      <c r="R3246" t="s">
        <v>12533</v>
      </c>
      <c r="S3246" t="s">
        <v>12534</v>
      </c>
      <c r="T3246" t="s">
        <v>38</v>
      </c>
      <c r="U3246" s="57">
        <v>46157</v>
      </c>
      <c r="V3246" s="57">
        <v>46203</v>
      </c>
      <c r="W3246" s="65">
        <f t="shared" si="50"/>
        <v>47</v>
      </c>
    </row>
    <row r="3247" spans="1:23" ht="13.5" x14ac:dyDescent="0.25">
      <c r="A3247" t="s">
        <v>9591</v>
      </c>
      <c r="B3247" s="57">
        <v>46162</v>
      </c>
      <c r="C3247" s="57">
        <v>46203</v>
      </c>
      <c r="D3247" t="s">
        <v>11676</v>
      </c>
      <c r="E3247" t="s">
        <v>17044</v>
      </c>
      <c r="F3247" t="s">
        <v>36</v>
      </c>
      <c r="G3247" t="s">
        <v>59</v>
      </c>
      <c r="H3247" t="s">
        <v>45</v>
      </c>
      <c r="I3247" t="s">
        <v>39</v>
      </c>
      <c r="J3247" t="s">
        <v>17833</v>
      </c>
      <c r="K3247" t="s">
        <v>17834</v>
      </c>
      <c r="L3247" s="66">
        <v>42</v>
      </c>
      <c r="M3247" s="66">
        <v>0</v>
      </c>
      <c r="N3247" t="s">
        <v>46</v>
      </c>
      <c r="O3247" t="s">
        <v>10143</v>
      </c>
      <c r="P3247" t="s">
        <v>10121</v>
      </c>
      <c r="Q3247" t="s">
        <v>10159</v>
      </c>
      <c r="R3247" t="s">
        <v>12295</v>
      </c>
      <c r="S3247" t="s">
        <v>12296</v>
      </c>
      <c r="T3247" t="s">
        <v>46</v>
      </c>
      <c r="U3247" s="57">
        <v>46162</v>
      </c>
      <c r="V3247" s="57">
        <v>46203</v>
      </c>
      <c r="W3247" s="65">
        <f t="shared" si="50"/>
        <v>42</v>
      </c>
    </row>
    <row r="3248" spans="1:23" ht="13.5" x14ac:dyDescent="0.25">
      <c r="A3248" t="s">
        <v>2460</v>
      </c>
      <c r="B3248" s="57">
        <v>46163</v>
      </c>
      <c r="C3248" s="57">
        <v>46203</v>
      </c>
      <c r="D3248" t="s">
        <v>11676</v>
      </c>
      <c r="E3248" t="s">
        <v>10653</v>
      </c>
      <c r="F3248" t="s">
        <v>36</v>
      </c>
      <c r="G3248" t="s">
        <v>37</v>
      </c>
      <c r="H3248" t="s">
        <v>38</v>
      </c>
      <c r="I3248" t="s">
        <v>39</v>
      </c>
      <c r="J3248" t="s">
        <v>17833</v>
      </c>
      <c r="K3248" t="s">
        <v>17834</v>
      </c>
      <c r="L3248" s="66">
        <v>41</v>
      </c>
      <c r="M3248" s="66">
        <v>0</v>
      </c>
      <c r="N3248" t="s">
        <v>38</v>
      </c>
      <c r="O3248" t="s">
        <v>1937</v>
      </c>
      <c r="P3248" t="s">
        <v>41</v>
      </c>
      <c r="Q3248" t="s">
        <v>4162</v>
      </c>
      <c r="R3248" t="s">
        <v>13907</v>
      </c>
      <c r="S3248" t="s">
        <v>13908</v>
      </c>
      <c r="T3248" t="s">
        <v>38</v>
      </c>
      <c r="U3248" s="57">
        <v>46163</v>
      </c>
      <c r="V3248" s="57">
        <v>46203</v>
      </c>
      <c r="W3248" s="65">
        <f t="shared" si="50"/>
        <v>41</v>
      </c>
    </row>
    <row r="3249" spans="1:23" ht="13.5" x14ac:dyDescent="0.25">
      <c r="A3249" t="s">
        <v>2918</v>
      </c>
      <c r="B3249" s="57">
        <v>46168</v>
      </c>
      <c r="C3249" s="57">
        <v>46203</v>
      </c>
      <c r="D3249" t="s">
        <v>11676</v>
      </c>
      <c r="E3249" t="s">
        <v>10904</v>
      </c>
      <c r="F3249" t="s">
        <v>36</v>
      </c>
      <c r="G3249" t="s">
        <v>37</v>
      </c>
      <c r="H3249" t="s">
        <v>38</v>
      </c>
      <c r="I3249" t="s">
        <v>39</v>
      </c>
      <c r="J3249" t="s">
        <v>17833</v>
      </c>
      <c r="K3249" t="s">
        <v>17834</v>
      </c>
      <c r="L3249" s="66">
        <v>36</v>
      </c>
      <c r="M3249" s="66">
        <v>0</v>
      </c>
      <c r="N3249" t="s">
        <v>38</v>
      </c>
      <c r="O3249" t="s">
        <v>3658</v>
      </c>
      <c r="P3249" t="s">
        <v>41</v>
      </c>
      <c r="Q3249" t="s">
        <v>10897</v>
      </c>
      <c r="R3249" t="s">
        <v>16167</v>
      </c>
      <c r="S3249" t="s">
        <v>16168</v>
      </c>
      <c r="T3249" t="s">
        <v>38</v>
      </c>
      <c r="U3249" s="57">
        <v>46168</v>
      </c>
      <c r="V3249" s="57">
        <v>46203</v>
      </c>
      <c r="W3249" s="65">
        <f t="shared" si="50"/>
        <v>36</v>
      </c>
    </row>
    <row r="3250" spans="1:23" ht="13.5" x14ac:dyDescent="0.25">
      <c r="A3250" t="s">
        <v>2734</v>
      </c>
      <c r="B3250" s="57">
        <v>46174</v>
      </c>
      <c r="C3250" s="57">
        <v>46203</v>
      </c>
      <c r="D3250" t="s">
        <v>11676</v>
      </c>
      <c r="E3250" t="s">
        <v>11683</v>
      </c>
      <c r="F3250" t="s">
        <v>49</v>
      </c>
      <c r="G3250" t="s">
        <v>50</v>
      </c>
      <c r="H3250" t="s">
        <v>38</v>
      </c>
      <c r="I3250" t="s">
        <v>39</v>
      </c>
      <c r="J3250" t="s">
        <v>17756</v>
      </c>
      <c r="K3250" t="s">
        <v>17757</v>
      </c>
      <c r="L3250" s="66">
        <v>30</v>
      </c>
      <c r="M3250" s="66">
        <v>0</v>
      </c>
      <c r="N3250" t="s">
        <v>38</v>
      </c>
      <c r="O3250" t="s">
        <v>3979</v>
      </c>
      <c r="P3250" t="s">
        <v>41</v>
      </c>
      <c r="Q3250" t="s">
        <v>224</v>
      </c>
      <c r="R3250"/>
      <c r="S3250"/>
      <c r="T3250"/>
      <c r="U3250" s="57">
        <v>46174</v>
      </c>
      <c r="V3250" s="57">
        <v>46203</v>
      </c>
      <c r="W3250" s="65">
        <f t="shared" si="50"/>
        <v>30</v>
      </c>
    </row>
    <row r="3251" spans="1:23" ht="13.5" x14ac:dyDescent="0.25">
      <c r="A3251" t="s">
        <v>4018</v>
      </c>
      <c r="B3251" s="57">
        <v>46174</v>
      </c>
      <c r="C3251" s="57">
        <v>46203</v>
      </c>
      <c r="D3251" t="s">
        <v>11676</v>
      </c>
      <c r="E3251" t="s">
        <v>11687</v>
      </c>
      <c r="F3251" t="s">
        <v>49</v>
      </c>
      <c r="G3251" t="s">
        <v>50</v>
      </c>
      <c r="H3251" t="s">
        <v>38</v>
      </c>
      <c r="I3251" t="s">
        <v>39</v>
      </c>
      <c r="J3251" t="s">
        <v>17756</v>
      </c>
      <c r="K3251" t="s">
        <v>17757</v>
      </c>
      <c r="L3251" s="66">
        <v>30</v>
      </c>
      <c r="M3251" s="66">
        <v>0</v>
      </c>
      <c r="N3251" t="s">
        <v>38</v>
      </c>
      <c r="O3251" t="s">
        <v>5844</v>
      </c>
      <c r="P3251" t="s">
        <v>41</v>
      </c>
      <c r="Q3251" t="s">
        <v>224</v>
      </c>
      <c r="R3251"/>
      <c r="S3251"/>
      <c r="T3251"/>
      <c r="U3251" s="57">
        <v>46174</v>
      </c>
      <c r="V3251" s="57">
        <v>46203</v>
      </c>
      <c r="W3251" s="65">
        <f t="shared" si="50"/>
        <v>30</v>
      </c>
    </row>
    <row r="3252" spans="1:23" ht="13.5" x14ac:dyDescent="0.25">
      <c r="A3252" t="s">
        <v>11693</v>
      </c>
      <c r="B3252" s="57">
        <v>46174</v>
      </c>
      <c r="C3252" s="57">
        <v>46203</v>
      </c>
      <c r="D3252" t="s">
        <v>11676</v>
      </c>
      <c r="E3252" t="s">
        <v>11694</v>
      </c>
      <c r="F3252" t="s">
        <v>49</v>
      </c>
      <c r="G3252" t="s">
        <v>50</v>
      </c>
      <c r="H3252" t="s">
        <v>831</v>
      </c>
      <c r="I3252" t="s">
        <v>39</v>
      </c>
      <c r="J3252" t="s">
        <v>17756</v>
      </c>
      <c r="K3252" t="s">
        <v>17757</v>
      </c>
      <c r="L3252" s="66">
        <v>30</v>
      </c>
      <c r="M3252" s="66">
        <v>0</v>
      </c>
      <c r="N3252" t="s">
        <v>832</v>
      </c>
      <c r="O3252" t="s">
        <v>4840</v>
      </c>
      <c r="P3252" t="s">
        <v>41</v>
      </c>
      <c r="Q3252" t="s">
        <v>224</v>
      </c>
      <c r="R3252"/>
      <c r="S3252"/>
      <c r="T3252"/>
      <c r="U3252" s="57">
        <v>46174</v>
      </c>
      <c r="V3252" s="57">
        <v>46203</v>
      </c>
      <c r="W3252" s="65">
        <f t="shared" si="50"/>
        <v>30</v>
      </c>
    </row>
    <row r="3253" spans="1:23" ht="13.5" x14ac:dyDescent="0.25">
      <c r="A3253" t="s">
        <v>3749</v>
      </c>
      <c r="B3253" s="57">
        <v>46174</v>
      </c>
      <c r="C3253" s="57">
        <v>46203</v>
      </c>
      <c r="D3253" t="s">
        <v>11676</v>
      </c>
      <c r="E3253" t="s">
        <v>11697</v>
      </c>
      <c r="F3253" t="s">
        <v>49</v>
      </c>
      <c r="G3253" t="s">
        <v>50</v>
      </c>
      <c r="H3253" t="s">
        <v>38</v>
      </c>
      <c r="I3253" t="s">
        <v>39</v>
      </c>
      <c r="J3253" t="s">
        <v>17756</v>
      </c>
      <c r="K3253" t="s">
        <v>17757</v>
      </c>
      <c r="L3253" s="66">
        <v>30</v>
      </c>
      <c r="M3253" s="66">
        <v>0</v>
      </c>
      <c r="N3253" t="s">
        <v>38</v>
      </c>
      <c r="O3253" t="s">
        <v>3979</v>
      </c>
      <c r="P3253" t="s">
        <v>41</v>
      </c>
      <c r="Q3253" t="s">
        <v>224</v>
      </c>
      <c r="R3253"/>
      <c r="S3253"/>
      <c r="T3253"/>
      <c r="U3253" s="57">
        <v>46174</v>
      </c>
      <c r="V3253" s="57">
        <v>46203</v>
      </c>
      <c r="W3253" s="65">
        <f t="shared" si="50"/>
        <v>30</v>
      </c>
    </row>
    <row r="3254" spans="1:23" ht="13.5" x14ac:dyDescent="0.25">
      <c r="A3254" t="s">
        <v>5891</v>
      </c>
      <c r="B3254" s="57">
        <v>46174</v>
      </c>
      <c r="C3254" s="57">
        <v>46203</v>
      </c>
      <c r="D3254" t="s">
        <v>11676</v>
      </c>
      <c r="E3254" t="s">
        <v>11699</v>
      </c>
      <c r="F3254" t="s">
        <v>49</v>
      </c>
      <c r="G3254" t="s">
        <v>50</v>
      </c>
      <c r="H3254" t="s">
        <v>38</v>
      </c>
      <c r="I3254" t="s">
        <v>39</v>
      </c>
      <c r="J3254" t="s">
        <v>17756</v>
      </c>
      <c r="K3254" t="s">
        <v>17757</v>
      </c>
      <c r="L3254" s="66">
        <v>30</v>
      </c>
      <c r="M3254" s="66">
        <v>0</v>
      </c>
      <c r="N3254" t="s">
        <v>38</v>
      </c>
      <c r="O3254" t="s">
        <v>5844</v>
      </c>
      <c r="P3254" t="s">
        <v>41</v>
      </c>
      <c r="Q3254" t="s">
        <v>224</v>
      </c>
      <c r="R3254"/>
      <c r="S3254"/>
      <c r="T3254"/>
      <c r="U3254" s="57">
        <v>46174</v>
      </c>
      <c r="V3254" s="57">
        <v>46203</v>
      </c>
      <c r="W3254" s="65">
        <f t="shared" si="50"/>
        <v>30</v>
      </c>
    </row>
    <row r="3255" spans="1:23" ht="13.5" x14ac:dyDescent="0.25">
      <c r="A3255" t="s">
        <v>2439</v>
      </c>
      <c r="B3255" s="57">
        <v>46174</v>
      </c>
      <c r="C3255" s="57">
        <v>46203</v>
      </c>
      <c r="D3255" t="s">
        <v>11676</v>
      </c>
      <c r="E3255" t="s">
        <v>11704</v>
      </c>
      <c r="F3255" t="s">
        <v>49</v>
      </c>
      <c r="G3255" t="s">
        <v>50</v>
      </c>
      <c r="H3255" t="s">
        <v>38</v>
      </c>
      <c r="I3255" t="s">
        <v>39</v>
      </c>
      <c r="J3255" t="s">
        <v>17756</v>
      </c>
      <c r="K3255" t="s">
        <v>17757</v>
      </c>
      <c r="L3255" s="66">
        <v>30</v>
      </c>
      <c r="M3255" s="66">
        <v>0</v>
      </c>
      <c r="N3255" t="s">
        <v>38</v>
      </c>
      <c r="O3255" t="s">
        <v>3979</v>
      </c>
      <c r="P3255" t="s">
        <v>41</v>
      </c>
      <c r="Q3255" t="s">
        <v>224</v>
      </c>
      <c r="R3255"/>
      <c r="S3255"/>
      <c r="T3255"/>
      <c r="U3255" s="57">
        <v>46174</v>
      </c>
      <c r="V3255" s="57">
        <v>46203</v>
      </c>
      <c r="W3255" s="65">
        <f t="shared" si="50"/>
        <v>30</v>
      </c>
    </row>
    <row r="3256" spans="1:23" ht="13.5" x14ac:dyDescent="0.25">
      <c r="A3256" t="s">
        <v>11707</v>
      </c>
      <c r="B3256" s="57">
        <v>46174</v>
      </c>
      <c r="C3256" s="57">
        <v>46203</v>
      </c>
      <c r="D3256" t="s">
        <v>11676</v>
      </c>
      <c r="E3256" t="s">
        <v>11708</v>
      </c>
      <c r="F3256" t="s">
        <v>49</v>
      </c>
      <c r="G3256" t="s">
        <v>50</v>
      </c>
      <c r="H3256" t="s">
        <v>831</v>
      </c>
      <c r="I3256" t="s">
        <v>39</v>
      </c>
      <c r="J3256" t="s">
        <v>17756</v>
      </c>
      <c r="K3256" t="s">
        <v>17757</v>
      </c>
      <c r="L3256" s="66">
        <v>30</v>
      </c>
      <c r="M3256" s="66">
        <v>0</v>
      </c>
      <c r="N3256" t="s">
        <v>832</v>
      </c>
      <c r="O3256" t="s">
        <v>833</v>
      </c>
      <c r="P3256" t="s">
        <v>11678</v>
      </c>
      <c r="Q3256" t="s">
        <v>224</v>
      </c>
      <c r="R3256"/>
      <c r="S3256"/>
      <c r="T3256"/>
      <c r="U3256" s="57">
        <v>46174</v>
      </c>
      <c r="V3256" s="57">
        <v>46203</v>
      </c>
      <c r="W3256" s="65">
        <f t="shared" si="50"/>
        <v>30</v>
      </c>
    </row>
    <row r="3257" spans="1:23" ht="13.5" x14ac:dyDescent="0.25">
      <c r="A3257" t="s">
        <v>4774</v>
      </c>
      <c r="B3257" s="57">
        <v>46174</v>
      </c>
      <c r="C3257" s="57">
        <v>46203</v>
      </c>
      <c r="D3257" t="s">
        <v>11676</v>
      </c>
      <c r="E3257" t="s">
        <v>11714</v>
      </c>
      <c r="F3257" t="s">
        <v>85</v>
      </c>
      <c r="G3257" t="s">
        <v>50</v>
      </c>
      <c r="H3257" t="s">
        <v>241</v>
      </c>
      <c r="I3257" t="s">
        <v>39</v>
      </c>
      <c r="J3257" t="s">
        <v>17756</v>
      </c>
      <c r="K3257" t="s">
        <v>17757</v>
      </c>
      <c r="L3257" s="66">
        <v>30</v>
      </c>
      <c r="M3257" s="66">
        <v>0</v>
      </c>
      <c r="N3257" t="s">
        <v>242</v>
      </c>
      <c r="O3257" t="s">
        <v>283</v>
      </c>
      <c r="P3257" t="s">
        <v>41</v>
      </c>
      <c r="Q3257" t="s">
        <v>224</v>
      </c>
      <c r="R3257"/>
      <c r="S3257"/>
      <c r="T3257"/>
      <c r="U3257" s="57">
        <v>46174</v>
      </c>
      <c r="V3257" s="57">
        <v>46203</v>
      </c>
      <c r="W3257" s="65">
        <f t="shared" si="50"/>
        <v>30</v>
      </c>
    </row>
    <row r="3258" spans="1:23" ht="13.5" x14ac:dyDescent="0.25">
      <c r="A3258" t="s">
        <v>796</v>
      </c>
      <c r="B3258" s="57">
        <v>46174</v>
      </c>
      <c r="C3258" s="57">
        <v>46203</v>
      </c>
      <c r="D3258" t="s">
        <v>11676</v>
      </c>
      <c r="E3258" t="s">
        <v>11729</v>
      </c>
      <c r="F3258" t="s">
        <v>36</v>
      </c>
      <c r="G3258" t="s">
        <v>799</v>
      </c>
      <c r="H3258" t="s">
        <v>793</v>
      </c>
      <c r="I3258" t="s">
        <v>39</v>
      </c>
      <c r="J3258" t="s">
        <v>17833</v>
      </c>
      <c r="K3258" t="s">
        <v>17834</v>
      </c>
      <c r="L3258" s="66">
        <v>30</v>
      </c>
      <c r="M3258" s="66">
        <v>0</v>
      </c>
      <c r="N3258" t="s">
        <v>794</v>
      </c>
      <c r="O3258" t="s">
        <v>734</v>
      </c>
      <c r="P3258" t="s">
        <v>41</v>
      </c>
      <c r="Q3258" t="s">
        <v>805</v>
      </c>
      <c r="R3258" t="s">
        <v>14465</v>
      </c>
      <c r="S3258" t="s">
        <v>14466</v>
      </c>
      <c r="T3258" t="s">
        <v>794</v>
      </c>
      <c r="U3258" s="57">
        <v>46174</v>
      </c>
      <c r="V3258" s="57">
        <v>46203</v>
      </c>
      <c r="W3258" s="65">
        <f t="shared" si="50"/>
        <v>30</v>
      </c>
    </row>
    <row r="3259" spans="1:23" ht="13.5" x14ac:dyDescent="0.25">
      <c r="A3259" t="s">
        <v>2229</v>
      </c>
      <c r="B3259" s="57">
        <v>46174</v>
      </c>
      <c r="C3259" s="57">
        <v>46203</v>
      </c>
      <c r="D3259" t="s">
        <v>11676</v>
      </c>
      <c r="E3259" t="s">
        <v>11744</v>
      </c>
      <c r="F3259" t="s">
        <v>49</v>
      </c>
      <c r="G3259" t="s">
        <v>50</v>
      </c>
      <c r="H3259" t="s">
        <v>38</v>
      </c>
      <c r="I3259" t="s">
        <v>39</v>
      </c>
      <c r="J3259" t="s">
        <v>17756</v>
      </c>
      <c r="K3259" t="s">
        <v>17757</v>
      </c>
      <c r="L3259" s="66">
        <v>30</v>
      </c>
      <c r="M3259" s="66">
        <v>0</v>
      </c>
      <c r="N3259" t="s">
        <v>38</v>
      </c>
      <c r="O3259" t="s">
        <v>3979</v>
      </c>
      <c r="P3259" t="s">
        <v>41</v>
      </c>
      <c r="Q3259" t="s">
        <v>224</v>
      </c>
      <c r="R3259"/>
      <c r="S3259"/>
      <c r="T3259"/>
      <c r="U3259" s="57">
        <v>46174</v>
      </c>
      <c r="V3259" s="57">
        <v>46203</v>
      </c>
      <c r="W3259" s="65">
        <f t="shared" si="50"/>
        <v>30</v>
      </c>
    </row>
    <row r="3260" spans="1:23" ht="13.5" x14ac:dyDescent="0.25">
      <c r="A3260" t="s">
        <v>7289</v>
      </c>
      <c r="B3260" s="57">
        <v>46174</v>
      </c>
      <c r="C3260" s="57">
        <v>46203</v>
      </c>
      <c r="D3260" t="s">
        <v>11676</v>
      </c>
      <c r="E3260" t="s">
        <v>11746</v>
      </c>
      <c r="F3260" t="s">
        <v>36</v>
      </c>
      <c r="G3260" t="s">
        <v>100</v>
      </c>
      <c r="H3260" t="s">
        <v>112</v>
      </c>
      <c r="I3260" t="s">
        <v>39</v>
      </c>
      <c r="J3260" t="s">
        <v>17835</v>
      </c>
      <c r="K3260" t="s">
        <v>17834</v>
      </c>
      <c r="L3260" s="66">
        <v>30</v>
      </c>
      <c r="M3260" s="66">
        <v>0</v>
      </c>
      <c r="N3260" t="s">
        <v>113</v>
      </c>
      <c r="O3260" t="s">
        <v>8348</v>
      </c>
      <c r="P3260" t="s">
        <v>11677</v>
      </c>
      <c r="Q3260" t="s">
        <v>8387</v>
      </c>
      <c r="R3260" t="s">
        <v>13733</v>
      </c>
      <c r="S3260" t="s">
        <v>13734</v>
      </c>
      <c r="T3260" t="s">
        <v>113</v>
      </c>
      <c r="U3260" s="57">
        <v>46174</v>
      </c>
      <c r="V3260" s="57">
        <v>46203</v>
      </c>
      <c r="W3260" s="65">
        <f t="shared" si="50"/>
        <v>30</v>
      </c>
    </row>
    <row r="3261" spans="1:23" ht="13.5" x14ac:dyDescent="0.25">
      <c r="A3261" t="s">
        <v>345</v>
      </c>
      <c r="B3261" s="57">
        <v>46174</v>
      </c>
      <c r="C3261" s="57">
        <v>46203</v>
      </c>
      <c r="D3261" t="s">
        <v>11676</v>
      </c>
      <c r="E3261" t="s">
        <v>11756</v>
      </c>
      <c r="F3261" t="s">
        <v>85</v>
      </c>
      <c r="G3261" t="s">
        <v>50</v>
      </c>
      <c r="H3261" t="s">
        <v>241</v>
      </c>
      <c r="I3261" t="s">
        <v>39</v>
      </c>
      <c r="J3261" t="s">
        <v>17756</v>
      </c>
      <c r="K3261" t="s">
        <v>17757</v>
      </c>
      <c r="L3261" s="66">
        <v>30</v>
      </c>
      <c r="M3261" s="66">
        <v>0</v>
      </c>
      <c r="N3261" t="s">
        <v>242</v>
      </c>
      <c r="O3261" t="s">
        <v>283</v>
      </c>
      <c r="P3261" t="s">
        <v>41</v>
      </c>
      <c r="Q3261" t="s">
        <v>224</v>
      </c>
      <c r="R3261"/>
      <c r="S3261"/>
      <c r="T3261"/>
      <c r="U3261" s="57">
        <v>46174</v>
      </c>
      <c r="V3261" s="57">
        <v>46203</v>
      </c>
      <c r="W3261" s="65">
        <f t="shared" si="50"/>
        <v>30</v>
      </c>
    </row>
    <row r="3262" spans="1:23" ht="13.5" x14ac:dyDescent="0.25">
      <c r="A3262" t="s">
        <v>4099</v>
      </c>
      <c r="B3262" s="57">
        <v>46174</v>
      </c>
      <c r="C3262" s="57">
        <v>46203</v>
      </c>
      <c r="D3262" t="s">
        <v>11676</v>
      </c>
      <c r="E3262" t="s">
        <v>11758</v>
      </c>
      <c r="F3262" t="s">
        <v>49</v>
      </c>
      <c r="G3262" t="s">
        <v>50</v>
      </c>
      <c r="H3262" t="s">
        <v>38</v>
      </c>
      <c r="I3262" t="s">
        <v>39</v>
      </c>
      <c r="J3262" t="s">
        <v>17756</v>
      </c>
      <c r="K3262" t="s">
        <v>17757</v>
      </c>
      <c r="L3262" s="66">
        <v>30</v>
      </c>
      <c r="M3262" s="66">
        <v>0</v>
      </c>
      <c r="N3262" t="s">
        <v>38</v>
      </c>
      <c r="O3262" t="s">
        <v>3979</v>
      </c>
      <c r="P3262" t="s">
        <v>41</v>
      </c>
      <c r="Q3262" t="s">
        <v>224</v>
      </c>
      <c r="R3262"/>
      <c r="S3262"/>
      <c r="T3262"/>
      <c r="U3262" s="57">
        <v>46174</v>
      </c>
      <c r="V3262" s="57">
        <v>46203</v>
      </c>
      <c r="W3262" s="65">
        <f t="shared" si="50"/>
        <v>30</v>
      </c>
    </row>
    <row r="3263" spans="1:23" ht="13.5" x14ac:dyDescent="0.25">
      <c r="A3263" t="s">
        <v>2897</v>
      </c>
      <c r="B3263" s="57">
        <v>46174</v>
      </c>
      <c r="C3263" s="57">
        <v>46203</v>
      </c>
      <c r="D3263" t="s">
        <v>11676</v>
      </c>
      <c r="E3263" t="s">
        <v>11761</v>
      </c>
      <c r="F3263" t="s">
        <v>49</v>
      </c>
      <c r="G3263" t="s">
        <v>50</v>
      </c>
      <c r="H3263" t="s">
        <v>38</v>
      </c>
      <c r="I3263" t="s">
        <v>39</v>
      </c>
      <c r="J3263" t="s">
        <v>17756</v>
      </c>
      <c r="K3263" t="s">
        <v>17757</v>
      </c>
      <c r="L3263" s="66">
        <v>30</v>
      </c>
      <c r="M3263" s="66">
        <v>0</v>
      </c>
      <c r="N3263" t="s">
        <v>38</v>
      </c>
      <c r="O3263" t="s">
        <v>3979</v>
      </c>
      <c r="P3263" t="s">
        <v>41</v>
      </c>
      <c r="Q3263" t="s">
        <v>224</v>
      </c>
      <c r="R3263"/>
      <c r="S3263"/>
      <c r="T3263"/>
      <c r="U3263" s="57">
        <v>46174</v>
      </c>
      <c r="V3263" s="57">
        <v>46203</v>
      </c>
      <c r="W3263" s="65">
        <f t="shared" si="50"/>
        <v>30</v>
      </c>
    </row>
    <row r="3264" spans="1:23" ht="13.5" x14ac:dyDescent="0.25">
      <c r="A3264" t="s">
        <v>6001</v>
      </c>
      <c r="B3264" s="57">
        <v>46174</v>
      </c>
      <c r="C3264" s="57">
        <v>46203</v>
      </c>
      <c r="D3264" t="s">
        <v>11676</v>
      </c>
      <c r="E3264" t="s">
        <v>11767</v>
      </c>
      <c r="F3264" t="s">
        <v>49</v>
      </c>
      <c r="G3264" t="s">
        <v>50</v>
      </c>
      <c r="H3264" t="s">
        <v>38</v>
      </c>
      <c r="I3264" t="s">
        <v>39</v>
      </c>
      <c r="J3264" t="s">
        <v>17756</v>
      </c>
      <c r="K3264" t="s">
        <v>17757</v>
      </c>
      <c r="L3264" s="66">
        <v>30</v>
      </c>
      <c r="M3264" s="66">
        <v>0</v>
      </c>
      <c r="N3264" t="s">
        <v>38</v>
      </c>
      <c r="O3264" t="s">
        <v>5844</v>
      </c>
      <c r="P3264" t="s">
        <v>41</v>
      </c>
      <c r="Q3264" t="s">
        <v>224</v>
      </c>
      <c r="R3264"/>
      <c r="S3264"/>
      <c r="T3264"/>
      <c r="U3264" s="57">
        <v>46174</v>
      </c>
      <c r="V3264" s="57">
        <v>46203</v>
      </c>
      <c r="W3264" s="65">
        <f t="shared" si="50"/>
        <v>30</v>
      </c>
    </row>
    <row r="3265" spans="1:23" ht="13.5" x14ac:dyDescent="0.25">
      <c r="A3265" t="s">
        <v>3672</v>
      </c>
      <c r="B3265" s="57">
        <v>46174</v>
      </c>
      <c r="C3265" s="57">
        <v>46203</v>
      </c>
      <c r="D3265" t="s">
        <v>11676</v>
      </c>
      <c r="E3265" t="s">
        <v>11768</v>
      </c>
      <c r="F3265" t="s">
        <v>49</v>
      </c>
      <c r="G3265" t="s">
        <v>50</v>
      </c>
      <c r="H3265" t="s">
        <v>38</v>
      </c>
      <c r="I3265" t="s">
        <v>39</v>
      </c>
      <c r="J3265" t="s">
        <v>17756</v>
      </c>
      <c r="K3265" t="s">
        <v>17757</v>
      </c>
      <c r="L3265" s="66">
        <v>30</v>
      </c>
      <c r="M3265" s="66">
        <v>0</v>
      </c>
      <c r="N3265" t="s">
        <v>38</v>
      </c>
      <c r="O3265" t="s">
        <v>3979</v>
      </c>
      <c r="P3265" t="s">
        <v>41</v>
      </c>
      <c r="Q3265" t="s">
        <v>224</v>
      </c>
      <c r="R3265"/>
      <c r="S3265"/>
      <c r="T3265"/>
      <c r="U3265" s="57">
        <v>46174</v>
      </c>
      <c r="V3265" s="57">
        <v>46203</v>
      </c>
      <c r="W3265" s="65">
        <f t="shared" si="50"/>
        <v>30</v>
      </c>
    </row>
    <row r="3266" spans="1:23" ht="13.5" x14ac:dyDescent="0.25">
      <c r="A3266" t="s">
        <v>6004</v>
      </c>
      <c r="B3266" s="57">
        <v>46174</v>
      </c>
      <c r="C3266" s="57">
        <v>46203</v>
      </c>
      <c r="D3266" t="s">
        <v>11676</v>
      </c>
      <c r="E3266" t="s">
        <v>11771</v>
      </c>
      <c r="F3266" t="s">
        <v>49</v>
      </c>
      <c r="G3266" t="s">
        <v>50</v>
      </c>
      <c r="H3266" t="s">
        <v>38</v>
      </c>
      <c r="I3266" t="s">
        <v>39</v>
      </c>
      <c r="J3266" t="s">
        <v>17756</v>
      </c>
      <c r="K3266" t="s">
        <v>17757</v>
      </c>
      <c r="L3266" s="66">
        <v>30</v>
      </c>
      <c r="M3266" s="66">
        <v>0</v>
      </c>
      <c r="N3266" t="s">
        <v>38</v>
      </c>
      <c r="O3266" t="s">
        <v>5844</v>
      </c>
      <c r="P3266" t="s">
        <v>41</v>
      </c>
      <c r="Q3266" t="s">
        <v>224</v>
      </c>
      <c r="R3266"/>
      <c r="S3266"/>
      <c r="T3266"/>
      <c r="U3266" s="57">
        <v>46174</v>
      </c>
      <c r="V3266" s="57">
        <v>46203</v>
      </c>
      <c r="W3266" s="65">
        <f t="shared" si="50"/>
        <v>30</v>
      </c>
    </row>
    <row r="3267" spans="1:23" ht="13.5" x14ac:dyDescent="0.25">
      <c r="A3267" t="s">
        <v>11774</v>
      </c>
      <c r="B3267" s="57">
        <v>46174</v>
      </c>
      <c r="C3267" s="57">
        <v>46203</v>
      </c>
      <c r="D3267" t="s">
        <v>11676</v>
      </c>
      <c r="E3267" t="s">
        <v>11775</v>
      </c>
      <c r="F3267" t="s">
        <v>49</v>
      </c>
      <c r="G3267" t="s">
        <v>50</v>
      </c>
      <c r="H3267" t="s">
        <v>38</v>
      </c>
      <c r="I3267" t="s">
        <v>39</v>
      </c>
      <c r="J3267" t="s">
        <v>17756</v>
      </c>
      <c r="K3267" t="s">
        <v>17757</v>
      </c>
      <c r="L3267" s="66">
        <v>30</v>
      </c>
      <c r="M3267" s="66">
        <v>0</v>
      </c>
      <c r="N3267" t="s">
        <v>38</v>
      </c>
      <c r="O3267" t="s">
        <v>3979</v>
      </c>
      <c r="P3267" t="s">
        <v>41</v>
      </c>
      <c r="Q3267" t="s">
        <v>224</v>
      </c>
      <c r="R3267"/>
      <c r="S3267"/>
      <c r="T3267"/>
      <c r="U3267" s="57">
        <v>46174</v>
      </c>
      <c r="V3267" s="57">
        <v>46203</v>
      </c>
      <c r="W3267" s="65">
        <f t="shared" ref="W3267:W3330" si="51">(V3267-U3267)+1</f>
        <v>30</v>
      </c>
    </row>
    <row r="3268" spans="1:23" ht="13.5" x14ac:dyDescent="0.25">
      <c r="A3268" t="s">
        <v>2239</v>
      </c>
      <c r="B3268" s="57">
        <v>46174</v>
      </c>
      <c r="C3268" s="57">
        <v>46203</v>
      </c>
      <c r="D3268" t="s">
        <v>11676</v>
      </c>
      <c r="E3268" t="s">
        <v>13815</v>
      </c>
      <c r="F3268" t="s">
        <v>49</v>
      </c>
      <c r="G3268" t="s">
        <v>50</v>
      </c>
      <c r="H3268" t="s">
        <v>38</v>
      </c>
      <c r="I3268" t="s">
        <v>39</v>
      </c>
      <c r="J3268" t="s">
        <v>17756</v>
      </c>
      <c r="K3268" t="s">
        <v>17757</v>
      </c>
      <c r="L3268" s="66">
        <v>30</v>
      </c>
      <c r="M3268" s="66">
        <v>0</v>
      </c>
      <c r="N3268" t="s">
        <v>38</v>
      </c>
      <c r="O3268" t="s">
        <v>5844</v>
      </c>
      <c r="P3268" t="s">
        <v>41</v>
      </c>
      <c r="Q3268" t="s">
        <v>224</v>
      </c>
      <c r="R3268"/>
      <c r="S3268"/>
      <c r="T3268"/>
      <c r="U3268" s="57">
        <v>46174</v>
      </c>
      <c r="V3268" s="57">
        <v>46203</v>
      </c>
      <c r="W3268" s="65">
        <f t="shared" si="51"/>
        <v>30</v>
      </c>
    </row>
    <row r="3269" spans="1:23" ht="13.5" x14ac:dyDescent="0.25">
      <c r="A3269" t="s">
        <v>901</v>
      </c>
      <c r="B3269" s="57">
        <v>46174</v>
      </c>
      <c r="C3269" s="57">
        <v>46203</v>
      </c>
      <c r="D3269" t="s">
        <v>11676</v>
      </c>
      <c r="E3269" t="s">
        <v>11776</v>
      </c>
      <c r="F3269" t="s">
        <v>49</v>
      </c>
      <c r="G3269" t="s">
        <v>50</v>
      </c>
      <c r="H3269" t="s">
        <v>38</v>
      </c>
      <c r="I3269" t="s">
        <v>39</v>
      </c>
      <c r="J3269" t="s">
        <v>17756</v>
      </c>
      <c r="K3269" t="s">
        <v>17757</v>
      </c>
      <c r="L3269" s="66">
        <v>30</v>
      </c>
      <c r="M3269" s="66">
        <v>0</v>
      </c>
      <c r="N3269" t="s">
        <v>38</v>
      </c>
      <c r="O3269" t="s">
        <v>5844</v>
      </c>
      <c r="P3269" t="s">
        <v>41</v>
      </c>
      <c r="Q3269" t="s">
        <v>224</v>
      </c>
      <c r="R3269"/>
      <c r="S3269"/>
      <c r="T3269"/>
      <c r="U3269" s="57">
        <v>46174</v>
      </c>
      <c r="V3269" s="57">
        <v>46203</v>
      </c>
      <c r="W3269" s="65">
        <f t="shared" si="51"/>
        <v>30</v>
      </c>
    </row>
    <row r="3270" spans="1:23" ht="13.5" x14ac:dyDescent="0.25">
      <c r="A3270" t="s">
        <v>6356</v>
      </c>
      <c r="B3270" s="57">
        <v>46174</v>
      </c>
      <c r="C3270" s="57">
        <v>46203</v>
      </c>
      <c r="D3270" t="s">
        <v>11676</v>
      </c>
      <c r="E3270" t="s">
        <v>11777</v>
      </c>
      <c r="F3270" t="s">
        <v>36</v>
      </c>
      <c r="G3270" t="s">
        <v>100</v>
      </c>
      <c r="H3270" t="s">
        <v>159</v>
      </c>
      <c r="I3270" t="s">
        <v>39</v>
      </c>
      <c r="J3270" t="s">
        <v>17835</v>
      </c>
      <c r="K3270" t="s">
        <v>17834</v>
      </c>
      <c r="L3270" s="66">
        <v>30</v>
      </c>
      <c r="M3270" s="66">
        <v>0</v>
      </c>
      <c r="N3270" t="s">
        <v>160</v>
      </c>
      <c r="O3270" t="s">
        <v>359</v>
      </c>
      <c r="P3270" t="s">
        <v>41</v>
      </c>
      <c r="Q3270" t="s">
        <v>498</v>
      </c>
      <c r="R3270" t="s">
        <v>12849</v>
      </c>
      <c r="S3270" t="s">
        <v>12850</v>
      </c>
      <c r="T3270" t="s">
        <v>160</v>
      </c>
      <c r="U3270" s="57">
        <v>46174</v>
      </c>
      <c r="V3270" s="57">
        <v>46203</v>
      </c>
      <c r="W3270" s="65">
        <f t="shared" si="51"/>
        <v>30</v>
      </c>
    </row>
    <row r="3271" spans="1:23" ht="13.5" x14ac:dyDescent="0.25">
      <c r="A3271" t="s">
        <v>3504</v>
      </c>
      <c r="B3271" s="57">
        <v>46174</v>
      </c>
      <c r="C3271" s="57">
        <v>46203</v>
      </c>
      <c r="D3271" t="s">
        <v>11676</v>
      </c>
      <c r="E3271" t="s">
        <v>11781</v>
      </c>
      <c r="F3271" t="s">
        <v>49</v>
      </c>
      <c r="G3271" t="s">
        <v>50</v>
      </c>
      <c r="H3271" t="s">
        <v>38</v>
      </c>
      <c r="I3271" t="s">
        <v>39</v>
      </c>
      <c r="J3271" t="s">
        <v>17756</v>
      </c>
      <c r="K3271" t="s">
        <v>17757</v>
      </c>
      <c r="L3271" s="66">
        <v>30</v>
      </c>
      <c r="M3271" s="66">
        <v>0</v>
      </c>
      <c r="N3271" t="s">
        <v>38</v>
      </c>
      <c r="O3271" t="s">
        <v>3979</v>
      </c>
      <c r="P3271" t="s">
        <v>41</v>
      </c>
      <c r="Q3271" t="s">
        <v>224</v>
      </c>
      <c r="R3271"/>
      <c r="S3271"/>
      <c r="T3271"/>
      <c r="U3271" s="57">
        <v>46174</v>
      </c>
      <c r="V3271" s="57">
        <v>46203</v>
      </c>
      <c r="W3271" s="65">
        <f t="shared" si="51"/>
        <v>30</v>
      </c>
    </row>
    <row r="3272" spans="1:23" ht="13.5" x14ac:dyDescent="0.25">
      <c r="A3272" t="s">
        <v>198</v>
      </c>
      <c r="B3272" s="57">
        <v>46174</v>
      </c>
      <c r="C3272" s="57">
        <v>46203</v>
      </c>
      <c r="D3272" t="s">
        <v>11676</v>
      </c>
      <c r="E3272" t="s">
        <v>11783</v>
      </c>
      <c r="F3272" t="s">
        <v>49</v>
      </c>
      <c r="G3272" t="s">
        <v>50</v>
      </c>
      <c r="H3272" t="s">
        <v>38</v>
      </c>
      <c r="I3272" t="s">
        <v>39</v>
      </c>
      <c r="J3272" t="s">
        <v>17756</v>
      </c>
      <c r="K3272" t="s">
        <v>17757</v>
      </c>
      <c r="L3272" s="66">
        <v>30</v>
      </c>
      <c r="M3272" s="66">
        <v>0</v>
      </c>
      <c r="N3272" t="s">
        <v>38</v>
      </c>
      <c r="O3272" t="s">
        <v>3979</v>
      </c>
      <c r="P3272" t="s">
        <v>41</v>
      </c>
      <c r="Q3272" t="s">
        <v>224</v>
      </c>
      <c r="R3272"/>
      <c r="S3272"/>
      <c r="T3272"/>
      <c r="U3272" s="57">
        <v>46174</v>
      </c>
      <c r="V3272" s="57">
        <v>46203</v>
      </c>
      <c r="W3272" s="65">
        <f t="shared" si="51"/>
        <v>30</v>
      </c>
    </row>
    <row r="3273" spans="1:23" ht="13.5" x14ac:dyDescent="0.25">
      <c r="A3273" t="s">
        <v>5090</v>
      </c>
      <c r="B3273" s="57">
        <v>46174</v>
      </c>
      <c r="C3273" s="57">
        <v>46203</v>
      </c>
      <c r="D3273" t="s">
        <v>11676</v>
      </c>
      <c r="E3273" t="s">
        <v>11793</v>
      </c>
      <c r="F3273" t="s">
        <v>49</v>
      </c>
      <c r="G3273" t="s">
        <v>50</v>
      </c>
      <c r="H3273" t="s">
        <v>38</v>
      </c>
      <c r="I3273" t="s">
        <v>39</v>
      </c>
      <c r="J3273" t="s">
        <v>17756</v>
      </c>
      <c r="K3273" t="s">
        <v>17757</v>
      </c>
      <c r="L3273" s="66">
        <v>30</v>
      </c>
      <c r="M3273" s="66">
        <v>0</v>
      </c>
      <c r="N3273" t="s">
        <v>38</v>
      </c>
      <c r="O3273" t="s">
        <v>3979</v>
      </c>
      <c r="P3273" t="s">
        <v>41</v>
      </c>
      <c r="Q3273" t="s">
        <v>224</v>
      </c>
      <c r="R3273"/>
      <c r="S3273"/>
      <c r="T3273"/>
      <c r="U3273" s="57">
        <v>46174</v>
      </c>
      <c r="V3273" s="57">
        <v>46203</v>
      </c>
      <c r="W3273" s="65">
        <f t="shared" si="51"/>
        <v>30</v>
      </c>
    </row>
    <row r="3274" spans="1:23" ht="13.5" x14ac:dyDescent="0.25">
      <c r="A3274" t="s">
        <v>11799</v>
      </c>
      <c r="B3274" s="57">
        <v>46174</v>
      </c>
      <c r="C3274" s="57">
        <v>46203</v>
      </c>
      <c r="D3274" t="s">
        <v>11676</v>
      </c>
      <c r="E3274" t="s">
        <v>11800</v>
      </c>
      <c r="F3274" t="s">
        <v>49</v>
      </c>
      <c r="G3274" t="s">
        <v>50</v>
      </c>
      <c r="H3274" t="s">
        <v>38</v>
      </c>
      <c r="I3274" t="s">
        <v>39</v>
      </c>
      <c r="J3274" t="s">
        <v>17756</v>
      </c>
      <c r="K3274" t="s">
        <v>17757</v>
      </c>
      <c r="L3274" s="66">
        <v>30</v>
      </c>
      <c r="M3274" s="66">
        <v>0</v>
      </c>
      <c r="N3274" t="s">
        <v>38</v>
      </c>
      <c r="O3274" t="s">
        <v>3979</v>
      </c>
      <c r="P3274" t="s">
        <v>41</v>
      </c>
      <c r="Q3274" t="s">
        <v>224</v>
      </c>
      <c r="R3274"/>
      <c r="S3274"/>
      <c r="T3274"/>
      <c r="U3274" s="57">
        <v>46174</v>
      </c>
      <c r="V3274" s="57">
        <v>46203</v>
      </c>
      <c r="W3274" s="65">
        <f t="shared" si="51"/>
        <v>30</v>
      </c>
    </row>
    <row r="3275" spans="1:23" ht="13.5" x14ac:dyDescent="0.25">
      <c r="A3275" t="s">
        <v>1711</v>
      </c>
      <c r="B3275" s="57">
        <v>46174</v>
      </c>
      <c r="C3275" s="57">
        <v>46203</v>
      </c>
      <c r="D3275" t="s">
        <v>11676</v>
      </c>
      <c r="E3275" t="s">
        <v>11802</v>
      </c>
      <c r="F3275" t="s">
        <v>36</v>
      </c>
      <c r="G3275" t="s">
        <v>100</v>
      </c>
      <c r="H3275" t="s">
        <v>38</v>
      </c>
      <c r="I3275" t="s">
        <v>39</v>
      </c>
      <c r="J3275" t="s">
        <v>17835</v>
      </c>
      <c r="K3275" t="s">
        <v>17834</v>
      </c>
      <c r="L3275" s="66">
        <v>30</v>
      </c>
      <c r="M3275" s="66">
        <v>0</v>
      </c>
      <c r="N3275" t="s">
        <v>38</v>
      </c>
      <c r="O3275" t="s">
        <v>2733</v>
      </c>
      <c r="P3275" t="s">
        <v>41</v>
      </c>
      <c r="Q3275" t="s">
        <v>2764</v>
      </c>
      <c r="R3275" t="s">
        <v>13245</v>
      </c>
      <c r="S3275" t="s">
        <v>13246</v>
      </c>
      <c r="T3275" t="s">
        <v>38</v>
      </c>
      <c r="U3275" s="57">
        <v>46174</v>
      </c>
      <c r="V3275" s="57">
        <v>46203</v>
      </c>
      <c r="W3275" s="65">
        <f t="shared" si="51"/>
        <v>30</v>
      </c>
    </row>
    <row r="3276" spans="1:23" ht="13.5" x14ac:dyDescent="0.25">
      <c r="A3276" t="s">
        <v>976</v>
      </c>
      <c r="B3276" s="57">
        <v>46174</v>
      </c>
      <c r="C3276" s="57">
        <v>46203</v>
      </c>
      <c r="D3276" t="s">
        <v>11676</v>
      </c>
      <c r="E3276" t="s">
        <v>11818</v>
      </c>
      <c r="F3276" t="s">
        <v>49</v>
      </c>
      <c r="G3276" t="s">
        <v>50</v>
      </c>
      <c r="H3276" t="s">
        <v>38</v>
      </c>
      <c r="I3276" t="s">
        <v>39</v>
      </c>
      <c r="J3276" t="s">
        <v>17756</v>
      </c>
      <c r="K3276" t="s">
        <v>17757</v>
      </c>
      <c r="L3276" s="66">
        <v>30</v>
      </c>
      <c r="M3276" s="66">
        <v>0</v>
      </c>
      <c r="N3276" t="s">
        <v>38</v>
      </c>
      <c r="O3276" t="s">
        <v>3979</v>
      </c>
      <c r="P3276" t="s">
        <v>41</v>
      </c>
      <c r="Q3276" t="s">
        <v>224</v>
      </c>
      <c r="R3276"/>
      <c r="S3276"/>
      <c r="T3276"/>
      <c r="U3276" s="57">
        <v>46174</v>
      </c>
      <c r="V3276" s="57">
        <v>46203</v>
      </c>
      <c r="W3276" s="65">
        <f t="shared" si="51"/>
        <v>30</v>
      </c>
    </row>
    <row r="3277" spans="1:23" ht="13.5" x14ac:dyDescent="0.25">
      <c r="A3277" t="s">
        <v>1989</v>
      </c>
      <c r="B3277" s="57">
        <v>46174</v>
      </c>
      <c r="C3277" s="57">
        <v>46203</v>
      </c>
      <c r="D3277" t="s">
        <v>11676</v>
      </c>
      <c r="E3277" t="s">
        <v>11825</v>
      </c>
      <c r="F3277" t="s">
        <v>36</v>
      </c>
      <c r="G3277" t="s">
        <v>100</v>
      </c>
      <c r="H3277" t="s">
        <v>38</v>
      </c>
      <c r="I3277" t="s">
        <v>39</v>
      </c>
      <c r="J3277" t="s">
        <v>17835</v>
      </c>
      <c r="K3277" t="s">
        <v>17834</v>
      </c>
      <c r="L3277" s="66">
        <v>30</v>
      </c>
      <c r="M3277" s="66">
        <v>0</v>
      </c>
      <c r="N3277" t="s">
        <v>38</v>
      </c>
      <c r="O3277" t="s">
        <v>1937</v>
      </c>
      <c r="P3277" t="s">
        <v>41</v>
      </c>
      <c r="Q3277" t="s">
        <v>3277</v>
      </c>
      <c r="R3277" t="s">
        <v>15077</v>
      </c>
      <c r="S3277" t="s">
        <v>15078</v>
      </c>
      <c r="T3277"/>
      <c r="U3277" s="57">
        <v>46174</v>
      </c>
      <c r="V3277" s="57">
        <v>46203</v>
      </c>
      <c r="W3277" s="65">
        <f t="shared" si="51"/>
        <v>30</v>
      </c>
    </row>
    <row r="3278" spans="1:23" ht="13.5" x14ac:dyDescent="0.25">
      <c r="A3278" t="s">
        <v>6059</v>
      </c>
      <c r="B3278" s="57">
        <v>46174</v>
      </c>
      <c r="C3278" s="57">
        <v>46203</v>
      </c>
      <c r="D3278" t="s">
        <v>11676</v>
      </c>
      <c r="E3278" t="s">
        <v>11829</v>
      </c>
      <c r="F3278" t="s">
        <v>49</v>
      </c>
      <c r="G3278" t="s">
        <v>50</v>
      </c>
      <c r="H3278" t="s">
        <v>38</v>
      </c>
      <c r="I3278" t="s">
        <v>39</v>
      </c>
      <c r="J3278" t="s">
        <v>17756</v>
      </c>
      <c r="K3278" t="s">
        <v>17757</v>
      </c>
      <c r="L3278" s="66">
        <v>30</v>
      </c>
      <c r="M3278" s="66">
        <v>0</v>
      </c>
      <c r="N3278" t="s">
        <v>38</v>
      </c>
      <c r="O3278" t="s">
        <v>5844</v>
      </c>
      <c r="P3278" t="s">
        <v>41</v>
      </c>
      <c r="Q3278" t="s">
        <v>224</v>
      </c>
      <c r="R3278"/>
      <c r="S3278"/>
      <c r="T3278"/>
      <c r="U3278" s="57">
        <v>46174</v>
      </c>
      <c r="V3278" s="57">
        <v>46203</v>
      </c>
      <c r="W3278" s="65">
        <f t="shared" si="51"/>
        <v>30</v>
      </c>
    </row>
    <row r="3279" spans="1:23" ht="13.5" x14ac:dyDescent="0.25">
      <c r="A3279" t="s">
        <v>3855</v>
      </c>
      <c r="B3279" s="57">
        <v>46174</v>
      </c>
      <c r="C3279" s="57">
        <v>46203</v>
      </c>
      <c r="D3279" t="s">
        <v>11676</v>
      </c>
      <c r="E3279" t="s">
        <v>11833</v>
      </c>
      <c r="F3279" t="s">
        <v>49</v>
      </c>
      <c r="G3279" t="s">
        <v>50</v>
      </c>
      <c r="H3279" t="s">
        <v>831</v>
      </c>
      <c r="I3279" t="s">
        <v>39</v>
      </c>
      <c r="J3279" t="s">
        <v>17756</v>
      </c>
      <c r="K3279" t="s">
        <v>17757</v>
      </c>
      <c r="L3279" s="66">
        <v>30</v>
      </c>
      <c r="M3279" s="66">
        <v>0</v>
      </c>
      <c r="N3279" t="s">
        <v>832</v>
      </c>
      <c r="O3279" t="s">
        <v>4840</v>
      </c>
      <c r="P3279" t="s">
        <v>41</v>
      </c>
      <c r="Q3279" t="s">
        <v>224</v>
      </c>
      <c r="R3279"/>
      <c r="S3279"/>
      <c r="T3279"/>
      <c r="U3279" s="57">
        <v>46174</v>
      </c>
      <c r="V3279" s="57">
        <v>46203</v>
      </c>
      <c r="W3279" s="65">
        <f t="shared" si="51"/>
        <v>30</v>
      </c>
    </row>
    <row r="3280" spans="1:23" ht="13.5" x14ac:dyDescent="0.25">
      <c r="A3280" t="s">
        <v>3805</v>
      </c>
      <c r="B3280" s="57">
        <v>46174</v>
      </c>
      <c r="C3280" s="57">
        <v>46203</v>
      </c>
      <c r="D3280" t="s">
        <v>11676</v>
      </c>
      <c r="E3280" t="s">
        <v>11838</v>
      </c>
      <c r="F3280" t="s">
        <v>49</v>
      </c>
      <c r="G3280" t="s">
        <v>50</v>
      </c>
      <c r="H3280" t="s">
        <v>38</v>
      </c>
      <c r="I3280" t="s">
        <v>39</v>
      </c>
      <c r="J3280" t="s">
        <v>17756</v>
      </c>
      <c r="K3280" t="s">
        <v>17757</v>
      </c>
      <c r="L3280" s="66">
        <v>30</v>
      </c>
      <c r="M3280" s="66">
        <v>0</v>
      </c>
      <c r="N3280" t="s">
        <v>38</v>
      </c>
      <c r="O3280" t="s">
        <v>3979</v>
      </c>
      <c r="P3280" t="s">
        <v>41</v>
      </c>
      <c r="Q3280" t="s">
        <v>224</v>
      </c>
      <c r="R3280"/>
      <c r="S3280"/>
      <c r="T3280"/>
      <c r="U3280" s="57">
        <v>46174</v>
      </c>
      <c r="V3280" s="57">
        <v>46203</v>
      </c>
      <c r="W3280" s="65">
        <f t="shared" si="51"/>
        <v>30</v>
      </c>
    </row>
    <row r="3281" spans="1:23" ht="13.5" x14ac:dyDescent="0.25">
      <c r="A3281" t="s">
        <v>868</v>
      </c>
      <c r="B3281" s="57">
        <v>46174</v>
      </c>
      <c r="C3281" s="57">
        <v>46203</v>
      </c>
      <c r="D3281" t="s">
        <v>11676</v>
      </c>
      <c r="E3281" t="s">
        <v>11842</v>
      </c>
      <c r="F3281" t="s">
        <v>49</v>
      </c>
      <c r="G3281" t="s">
        <v>50</v>
      </c>
      <c r="H3281" t="s">
        <v>38</v>
      </c>
      <c r="I3281" t="s">
        <v>39</v>
      </c>
      <c r="J3281" t="s">
        <v>17756</v>
      </c>
      <c r="K3281" t="s">
        <v>17757</v>
      </c>
      <c r="L3281" s="66">
        <v>30</v>
      </c>
      <c r="M3281" s="66">
        <v>0</v>
      </c>
      <c r="N3281" t="s">
        <v>38</v>
      </c>
      <c r="O3281" t="s">
        <v>3979</v>
      </c>
      <c r="P3281" t="s">
        <v>41</v>
      </c>
      <c r="Q3281" t="s">
        <v>224</v>
      </c>
      <c r="R3281"/>
      <c r="S3281"/>
      <c r="T3281"/>
      <c r="U3281" s="57">
        <v>46174</v>
      </c>
      <c r="V3281" s="57">
        <v>46203</v>
      </c>
      <c r="W3281" s="65">
        <f t="shared" si="51"/>
        <v>30</v>
      </c>
    </row>
    <row r="3282" spans="1:23" ht="13.5" x14ac:dyDescent="0.25">
      <c r="A3282" t="s">
        <v>9039</v>
      </c>
      <c r="B3282" s="57">
        <v>46174</v>
      </c>
      <c r="C3282" s="57">
        <v>46203</v>
      </c>
      <c r="D3282" t="s">
        <v>11676</v>
      </c>
      <c r="E3282" t="s">
        <v>11843</v>
      </c>
      <c r="F3282" t="s">
        <v>36</v>
      </c>
      <c r="G3282" t="s">
        <v>799</v>
      </c>
      <c r="H3282" t="s">
        <v>8869</v>
      </c>
      <c r="I3282" t="s">
        <v>39</v>
      </c>
      <c r="J3282" t="s">
        <v>17833</v>
      </c>
      <c r="K3282" t="s">
        <v>17834</v>
      </c>
      <c r="L3282" s="66">
        <v>30</v>
      </c>
      <c r="M3282" s="66">
        <v>0</v>
      </c>
      <c r="N3282" t="s">
        <v>8869</v>
      </c>
      <c r="O3282" t="s">
        <v>8821</v>
      </c>
      <c r="P3282" t="s">
        <v>11678</v>
      </c>
      <c r="Q3282" t="s">
        <v>11352</v>
      </c>
      <c r="R3282" t="s">
        <v>14678</v>
      </c>
      <c r="S3282" t="s">
        <v>14679</v>
      </c>
      <c r="T3282" t="s">
        <v>8869</v>
      </c>
      <c r="U3282" s="57">
        <v>46174</v>
      </c>
      <c r="V3282" s="57">
        <v>46203</v>
      </c>
      <c r="W3282" s="65">
        <f t="shared" si="51"/>
        <v>30</v>
      </c>
    </row>
    <row r="3283" spans="1:23" ht="13.5" x14ac:dyDescent="0.25">
      <c r="A3283" t="s">
        <v>3224</v>
      </c>
      <c r="B3283" s="57">
        <v>46174</v>
      </c>
      <c r="C3283" s="57">
        <v>46203</v>
      </c>
      <c r="D3283" t="s">
        <v>11676</v>
      </c>
      <c r="E3283" t="s">
        <v>11848</v>
      </c>
      <c r="F3283" t="s">
        <v>49</v>
      </c>
      <c r="G3283" t="s">
        <v>50</v>
      </c>
      <c r="H3283" t="s">
        <v>38</v>
      </c>
      <c r="I3283" t="s">
        <v>39</v>
      </c>
      <c r="J3283" t="s">
        <v>17756</v>
      </c>
      <c r="K3283" t="s">
        <v>17757</v>
      </c>
      <c r="L3283" s="66">
        <v>30</v>
      </c>
      <c r="M3283" s="66">
        <v>0</v>
      </c>
      <c r="N3283" t="s">
        <v>38</v>
      </c>
      <c r="O3283" t="s">
        <v>3979</v>
      </c>
      <c r="P3283" t="s">
        <v>41</v>
      </c>
      <c r="Q3283" t="s">
        <v>224</v>
      </c>
      <c r="R3283"/>
      <c r="S3283"/>
      <c r="T3283"/>
      <c r="U3283" s="57">
        <v>46174</v>
      </c>
      <c r="V3283" s="57">
        <v>46203</v>
      </c>
      <c r="W3283" s="65">
        <f t="shared" si="51"/>
        <v>30</v>
      </c>
    </row>
    <row r="3284" spans="1:23" ht="13.5" x14ac:dyDescent="0.25">
      <c r="A3284" t="s">
        <v>2471</v>
      </c>
      <c r="B3284" s="57">
        <v>46174</v>
      </c>
      <c r="C3284" s="57">
        <v>46203</v>
      </c>
      <c r="D3284" t="s">
        <v>11676</v>
      </c>
      <c r="E3284" t="s">
        <v>11849</v>
      </c>
      <c r="F3284" t="s">
        <v>49</v>
      </c>
      <c r="G3284" t="s">
        <v>50</v>
      </c>
      <c r="H3284" t="s">
        <v>38</v>
      </c>
      <c r="I3284" t="s">
        <v>39</v>
      </c>
      <c r="J3284" t="s">
        <v>17756</v>
      </c>
      <c r="K3284" t="s">
        <v>17757</v>
      </c>
      <c r="L3284" s="66">
        <v>30</v>
      </c>
      <c r="M3284" s="66">
        <v>0</v>
      </c>
      <c r="N3284" t="s">
        <v>38</v>
      </c>
      <c r="O3284" t="s">
        <v>3979</v>
      </c>
      <c r="P3284" t="s">
        <v>41</v>
      </c>
      <c r="Q3284" t="s">
        <v>224</v>
      </c>
      <c r="R3284"/>
      <c r="S3284"/>
      <c r="T3284"/>
      <c r="U3284" s="57">
        <v>46174</v>
      </c>
      <c r="V3284" s="57">
        <v>46203</v>
      </c>
      <c r="W3284" s="65">
        <f t="shared" si="51"/>
        <v>30</v>
      </c>
    </row>
    <row r="3285" spans="1:23" ht="13.5" x14ac:dyDescent="0.25">
      <c r="A3285" t="s">
        <v>6098</v>
      </c>
      <c r="B3285" s="57">
        <v>46174</v>
      </c>
      <c r="C3285" s="57">
        <v>46203</v>
      </c>
      <c r="D3285" t="s">
        <v>11676</v>
      </c>
      <c r="E3285" t="s">
        <v>11852</v>
      </c>
      <c r="F3285" t="s">
        <v>49</v>
      </c>
      <c r="G3285" t="s">
        <v>50</v>
      </c>
      <c r="H3285" t="s">
        <v>38</v>
      </c>
      <c r="I3285" t="s">
        <v>39</v>
      </c>
      <c r="J3285" t="s">
        <v>17756</v>
      </c>
      <c r="K3285" t="s">
        <v>17757</v>
      </c>
      <c r="L3285" s="66">
        <v>30</v>
      </c>
      <c r="M3285" s="66">
        <v>0</v>
      </c>
      <c r="N3285" t="s">
        <v>38</v>
      </c>
      <c r="O3285" t="s">
        <v>5844</v>
      </c>
      <c r="P3285" t="s">
        <v>41</v>
      </c>
      <c r="Q3285" t="s">
        <v>224</v>
      </c>
      <c r="R3285"/>
      <c r="S3285"/>
      <c r="T3285"/>
      <c r="U3285" s="57">
        <v>46174</v>
      </c>
      <c r="V3285" s="57">
        <v>46203</v>
      </c>
      <c r="W3285" s="65">
        <f t="shared" si="51"/>
        <v>30</v>
      </c>
    </row>
    <row r="3286" spans="1:23" ht="13.5" x14ac:dyDescent="0.25">
      <c r="A3286" t="s">
        <v>982</v>
      </c>
      <c r="B3286" s="57">
        <v>46174</v>
      </c>
      <c r="C3286" s="57">
        <v>46203</v>
      </c>
      <c r="D3286" t="s">
        <v>11676</v>
      </c>
      <c r="E3286" t="s">
        <v>11856</v>
      </c>
      <c r="F3286" t="s">
        <v>49</v>
      </c>
      <c r="G3286" t="s">
        <v>50</v>
      </c>
      <c r="H3286" t="s">
        <v>38</v>
      </c>
      <c r="I3286" t="s">
        <v>39</v>
      </c>
      <c r="J3286" t="s">
        <v>17756</v>
      </c>
      <c r="K3286" t="s">
        <v>17757</v>
      </c>
      <c r="L3286" s="66">
        <v>30</v>
      </c>
      <c r="M3286" s="66">
        <v>0</v>
      </c>
      <c r="N3286" t="s">
        <v>38</v>
      </c>
      <c r="O3286" t="s">
        <v>3979</v>
      </c>
      <c r="P3286" t="s">
        <v>41</v>
      </c>
      <c r="Q3286" t="s">
        <v>224</v>
      </c>
      <c r="R3286"/>
      <c r="S3286"/>
      <c r="T3286"/>
      <c r="U3286" s="57">
        <v>46174</v>
      </c>
      <c r="V3286" s="57">
        <v>46203</v>
      </c>
      <c r="W3286" s="65">
        <f t="shared" si="51"/>
        <v>30</v>
      </c>
    </row>
    <row r="3287" spans="1:23" ht="13.5" x14ac:dyDescent="0.25">
      <c r="A3287" t="s">
        <v>2411</v>
      </c>
      <c r="B3287" s="57">
        <v>46174</v>
      </c>
      <c r="C3287" s="57">
        <v>46203</v>
      </c>
      <c r="D3287" t="s">
        <v>11676</v>
      </c>
      <c r="E3287" t="s">
        <v>11860</v>
      </c>
      <c r="F3287" t="s">
        <v>49</v>
      </c>
      <c r="G3287" t="s">
        <v>50</v>
      </c>
      <c r="H3287" t="s">
        <v>38</v>
      </c>
      <c r="I3287" t="s">
        <v>39</v>
      </c>
      <c r="J3287" t="s">
        <v>17756</v>
      </c>
      <c r="K3287" t="s">
        <v>17757</v>
      </c>
      <c r="L3287" s="66">
        <v>30</v>
      </c>
      <c r="M3287" s="66">
        <v>0</v>
      </c>
      <c r="N3287" t="s">
        <v>38</v>
      </c>
      <c r="O3287" t="s">
        <v>5844</v>
      </c>
      <c r="P3287" t="s">
        <v>41</v>
      </c>
      <c r="Q3287" t="s">
        <v>224</v>
      </c>
      <c r="R3287"/>
      <c r="S3287"/>
      <c r="T3287"/>
      <c r="U3287" s="57">
        <v>46174</v>
      </c>
      <c r="V3287" s="57">
        <v>46203</v>
      </c>
      <c r="W3287" s="65">
        <f t="shared" si="51"/>
        <v>30</v>
      </c>
    </row>
    <row r="3288" spans="1:23" ht="13.5" x14ac:dyDescent="0.25">
      <c r="A3288" t="s">
        <v>2413</v>
      </c>
      <c r="B3288" s="57">
        <v>46174</v>
      </c>
      <c r="C3288" s="57">
        <v>46203</v>
      </c>
      <c r="D3288" t="s">
        <v>11676</v>
      </c>
      <c r="E3288" t="s">
        <v>11861</v>
      </c>
      <c r="F3288" t="s">
        <v>49</v>
      </c>
      <c r="G3288" t="s">
        <v>50</v>
      </c>
      <c r="H3288" t="s">
        <v>38</v>
      </c>
      <c r="I3288" t="s">
        <v>39</v>
      </c>
      <c r="J3288" t="s">
        <v>17756</v>
      </c>
      <c r="K3288" t="s">
        <v>17757</v>
      </c>
      <c r="L3288" s="66">
        <v>30</v>
      </c>
      <c r="M3288" s="66">
        <v>0</v>
      </c>
      <c r="N3288" t="s">
        <v>38</v>
      </c>
      <c r="O3288" t="s">
        <v>5844</v>
      </c>
      <c r="P3288" t="s">
        <v>41</v>
      </c>
      <c r="Q3288" t="s">
        <v>224</v>
      </c>
      <c r="R3288"/>
      <c r="S3288"/>
      <c r="T3288"/>
      <c r="U3288" s="57">
        <v>46174</v>
      </c>
      <c r="V3288" s="57">
        <v>46203</v>
      </c>
      <c r="W3288" s="65">
        <f t="shared" si="51"/>
        <v>30</v>
      </c>
    </row>
    <row r="3289" spans="1:23" ht="13.5" x14ac:dyDescent="0.25">
      <c r="A3289" t="s">
        <v>6129</v>
      </c>
      <c r="B3289" s="57">
        <v>46174</v>
      </c>
      <c r="C3289" s="57">
        <v>46203</v>
      </c>
      <c r="D3289" t="s">
        <v>11676</v>
      </c>
      <c r="E3289" t="s">
        <v>11873</v>
      </c>
      <c r="F3289" t="s">
        <v>49</v>
      </c>
      <c r="G3289" t="s">
        <v>50</v>
      </c>
      <c r="H3289" t="s">
        <v>38</v>
      </c>
      <c r="I3289" t="s">
        <v>39</v>
      </c>
      <c r="J3289" t="s">
        <v>17756</v>
      </c>
      <c r="K3289" t="s">
        <v>17757</v>
      </c>
      <c r="L3289" s="66">
        <v>30</v>
      </c>
      <c r="M3289" s="66">
        <v>0</v>
      </c>
      <c r="N3289" t="s">
        <v>38</v>
      </c>
      <c r="O3289" t="s">
        <v>5844</v>
      </c>
      <c r="P3289" t="s">
        <v>41</v>
      </c>
      <c r="Q3289" t="s">
        <v>224</v>
      </c>
      <c r="R3289"/>
      <c r="S3289"/>
      <c r="T3289"/>
      <c r="U3289" s="57">
        <v>46174</v>
      </c>
      <c r="V3289" s="57">
        <v>46203</v>
      </c>
      <c r="W3289" s="65">
        <f t="shared" si="51"/>
        <v>30</v>
      </c>
    </row>
    <row r="3290" spans="1:23" ht="13.5" x14ac:dyDescent="0.25">
      <c r="A3290" t="s">
        <v>354</v>
      </c>
      <c r="B3290" s="57">
        <v>46174</v>
      </c>
      <c r="C3290" s="57">
        <v>46203</v>
      </c>
      <c r="D3290" t="s">
        <v>11676</v>
      </c>
      <c r="E3290" t="s">
        <v>11874</v>
      </c>
      <c r="F3290" t="s">
        <v>49</v>
      </c>
      <c r="G3290" t="s">
        <v>50</v>
      </c>
      <c r="H3290" t="s">
        <v>241</v>
      </c>
      <c r="I3290" t="s">
        <v>39</v>
      </c>
      <c r="J3290" t="s">
        <v>17756</v>
      </c>
      <c r="K3290" t="s">
        <v>17757</v>
      </c>
      <c r="L3290" s="66">
        <v>30</v>
      </c>
      <c r="M3290" s="66">
        <v>0</v>
      </c>
      <c r="N3290" t="s">
        <v>242</v>
      </c>
      <c r="O3290" t="s">
        <v>359</v>
      </c>
      <c r="P3290" t="s">
        <v>41</v>
      </c>
      <c r="Q3290" t="s">
        <v>224</v>
      </c>
      <c r="R3290"/>
      <c r="S3290"/>
      <c r="T3290"/>
      <c r="U3290" s="57">
        <v>46174</v>
      </c>
      <c r="V3290" s="57">
        <v>46203</v>
      </c>
      <c r="W3290" s="65">
        <f t="shared" si="51"/>
        <v>30</v>
      </c>
    </row>
    <row r="3291" spans="1:23" ht="13.5" x14ac:dyDescent="0.25">
      <c r="A3291" t="s">
        <v>6145</v>
      </c>
      <c r="B3291" s="57">
        <v>46174</v>
      </c>
      <c r="C3291" s="57">
        <v>46203</v>
      </c>
      <c r="D3291" t="s">
        <v>11676</v>
      </c>
      <c r="E3291" t="s">
        <v>11878</v>
      </c>
      <c r="F3291" t="s">
        <v>49</v>
      </c>
      <c r="G3291" t="s">
        <v>50</v>
      </c>
      <c r="H3291" t="s">
        <v>38</v>
      </c>
      <c r="I3291" t="s">
        <v>39</v>
      </c>
      <c r="J3291" t="s">
        <v>17756</v>
      </c>
      <c r="K3291" t="s">
        <v>17757</v>
      </c>
      <c r="L3291" s="66">
        <v>30</v>
      </c>
      <c r="M3291" s="66">
        <v>0</v>
      </c>
      <c r="N3291" t="s">
        <v>38</v>
      </c>
      <c r="O3291" t="s">
        <v>5844</v>
      </c>
      <c r="P3291" t="s">
        <v>41</v>
      </c>
      <c r="Q3291" t="s">
        <v>224</v>
      </c>
      <c r="R3291"/>
      <c r="S3291"/>
      <c r="T3291"/>
      <c r="U3291" s="57">
        <v>46174</v>
      </c>
      <c r="V3291" s="57">
        <v>46203</v>
      </c>
      <c r="W3291" s="65">
        <f t="shared" si="51"/>
        <v>30</v>
      </c>
    </row>
    <row r="3292" spans="1:23" ht="13.5" x14ac:dyDescent="0.25">
      <c r="A3292" t="s">
        <v>4257</v>
      </c>
      <c r="B3292" s="57">
        <v>46174</v>
      </c>
      <c r="C3292" s="57">
        <v>46203</v>
      </c>
      <c r="D3292" t="s">
        <v>11676</v>
      </c>
      <c r="E3292" t="s">
        <v>11880</v>
      </c>
      <c r="F3292" t="s">
        <v>49</v>
      </c>
      <c r="G3292" t="s">
        <v>50</v>
      </c>
      <c r="H3292" t="s">
        <v>38</v>
      </c>
      <c r="I3292" t="s">
        <v>39</v>
      </c>
      <c r="J3292" t="s">
        <v>17756</v>
      </c>
      <c r="K3292" t="s">
        <v>17757</v>
      </c>
      <c r="L3292" s="66">
        <v>30</v>
      </c>
      <c r="M3292" s="66">
        <v>0</v>
      </c>
      <c r="N3292" t="s">
        <v>38</v>
      </c>
      <c r="O3292" t="s">
        <v>5844</v>
      </c>
      <c r="P3292" t="s">
        <v>41</v>
      </c>
      <c r="Q3292" t="s">
        <v>224</v>
      </c>
      <c r="R3292"/>
      <c r="S3292"/>
      <c r="T3292"/>
      <c r="U3292" s="57">
        <v>46174</v>
      </c>
      <c r="V3292" s="57">
        <v>46203</v>
      </c>
      <c r="W3292" s="65">
        <f t="shared" si="51"/>
        <v>30</v>
      </c>
    </row>
    <row r="3293" spans="1:23" ht="13.5" x14ac:dyDescent="0.25">
      <c r="A3293" t="s">
        <v>4264</v>
      </c>
      <c r="B3293" s="57">
        <v>46174</v>
      </c>
      <c r="C3293" s="57">
        <v>46203</v>
      </c>
      <c r="D3293" t="s">
        <v>11676</v>
      </c>
      <c r="E3293" t="s">
        <v>11883</v>
      </c>
      <c r="F3293" t="s">
        <v>49</v>
      </c>
      <c r="G3293" t="s">
        <v>50</v>
      </c>
      <c r="H3293" t="s">
        <v>38</v>
      </c>
      <c r="I3293" t="s">
        <v>39</v>
      </c>
      <c r="J3293" t="s">
        <v>17756</v>
      </c>
      <c r="K3293" t="s">
        <v>17757</v>
      </c>
      <c r="L3293" s="66">
        <v>30</v>
      </c>
      <c r="M3293" s="66">
        <v>0</v>
      </c>
      <c r="N3293" t="s">
        <v>38</v>
      </c>
      <c r="O3293" t="s">
        <v>5844</v>
      </c>
      <c r="P3293" t="s">
        <v>41</v>
      </c>
      <c r="Q3293" t="s">
        <v>224</v>
      </c>
      <c r="R3293"/>
      <c r="S3293"/>
      <c r="T3293"/>
      <c r="U3293" s="57">
        <v>46174</v>
      </c>
      <c r="V3293" s="57">
        <v>46203</v>
      </c>
      <c r="W3293" s="65">
        <f t="shared" si="51"/>
        <v>30</v>
      </c>
    </row>
    <row r="3294" spans="1:23" ht="13.5" x14ac:dyDescent="0.25">
      <c r="A3294" t="s">
        <v>875</v>
      </c>
      <c r="B3294" s="57">
        <v>46174</v>
      </c>
      <c r="C3294" s="57">
        <v>46203</v>
      </c>
      <c r="D3294" t="s">
        <v>11676</v>
      </c>
      <c r="E3294" t="s">
        <v>11884</v>
      </c>
      <c r="F3294" t="s">
        <v>49</v>
      </c>
      <c r="G3294" t="s">
        <v>50</v>
      </c>
      <c r="H3294" t="s">
        <v>38</v>
      </c>
      <c r="I3294" t="s">
        <v>39</v>
      </c>
      <c r="J3294" t="s">
        <v>17756</v>
      </c>
      <c r="K3294" t="s">
        <v>17757</v>
      </c>
      <c r="L3294" s="66">
        <v>30</v>
      </c>
      <c r="M3294" s="66">
        <v>0</v>
      </c>
      <c r="N3294" t="s">
        <v>38</v>
      </c>
      <c r="O3294" t="s">
        <v>5844</v>
      </c>
      <c r="P3294" t="s">
        <v>41</v>
      </c>
      <c r="Q3294" t="s">
        <v>224</v>
      </c>
      <c r="R3294"/>
      <c r="S3294"/>
      <c r="T3294"/>
      <c r="U3294" s="57">
        <v>46174</v>
      </c>
      <c r="V3294" s="57">
        <v>46203</v>
      </c>
      <c r="W3294" s="65">
        <f t="shared" si="51"/>
        <v>30</v>
      </c>
    </row>
    <row r="3295" spans="1:23" ht="13.5" x14ac:dyDescent="0.25">
      <c r="A3295" t="s">
        <v>11890</v>
      </c>
      <c r="B3295" s="57">
        <v>46174</v>
      </c>
      <c r="C3295" s="57">
        <v>46203</v>
      </c>
      <c r="D3295" t="s">
        <v>11676</v>
      </c>
      <c r="E3295" t="s">
        <v>11891</v>
      </c>
      <c r="F3295" t="s">
        <v>49</v>
      </c>
      <c r="G3295" t="s">
        <v>50</v>
      </c>
      <c r="H3295" t="s">
        <v>831</v>
      </c>
      <c r="I3295" t="s">
        <v>39</v>
      </c>
      <c r="J3295" t="s">
        <v>17756</v>
      </c>
      <c r="K3295" t="s">
        <v>17757</v>
      </c>
      <c r="L3295" s="66">
        <v>30</v>
      </c>
      <c r="M3295" s="66">
        <v>0</v>
      </c>
      <c r="N3295" t="s">
        <v>832</v>
      </c>
      <c r="O3295" t="s">
        <v>833</v>
      </c>
      <c r="P3295" t="s">
        <v>11678</v>
      </c>
      <c r="Q3295" t="s">
        <v>224</v>
      </c>
      <c r="R3295"/>
      <c r="S3295"/>
      <c r="T3295"/>
      <c r="U3295" s="57">
        <v>46174</v>
      </c>
      <c r="V3295" s="57">
        <v>46203</v>
      </c>
      <c r="W3295" s="65">
        <f t="shared" si="51"/>
        <v>30</v>
      </c>
    </row>
    <row r="3296" spans="1:23" ht="13.5" x14ac:dyDescent="0.25">
      <c r="A3296" t="s">
        <v>4289</v>
      </c>
      <c r="B3296" s="57">
        <v>46174</v>
      </c>
      <c r="C3296" s="57">
        <v>46203</v>
      </c>
      <c r="D3296" t="s">
        <v>11676</v>
      </c>
      <c r="E3296" t="s">
        <v>11893</v>
      </c>
      <c r="F3296" t="s">
        <v>49</v>
      </c>
      <c r="G3296" t="s">
        <v>50</v>
      </c>
      <c r="H3296" t="s">
        <v>38</v>
      </c>
      <c r="I3296" t="s">
        <v>39</v>
      </c>
      <c r="J3296" t="s">
        <v>17756</v>
      </c>
      <c r="K3296" t="s">
        <v>17757</v>
      </c>
      <c r="L3296" s="66">
        <v>30</v>
      </c>
      <c r="M3296" s="66">
        <v>0</v>
      </c>
      <c r="N3296" t="s">
        <v>38</v>
      </c>
      <c r="O3296" t="s">
        <v>3979</v>
      </c>
      <c r="P3296" t="s">
        <v>41</v>
      </c>
      <c r="Q3296" t="s">
        <v>224</v>
      </c>
      <c r="R3296"/>
      <c r="S3296"/>
      <c r="T3296"/>
      <c r="U3296" s="57">
        <v>46174</v>
      </c>
      <c r="V3296" s="57">
        <v>46203</v>
      </c>
      <c r="W3296" s="65">
        <f t="shared" si="51"/>
        <v>30</v>
      </c>
    </row>
    <row r="3297" spans="1:23" ht="13.5" x14ac:dyDescent="0.25">
      <c r="A3297" t="s">
        <v>5609</v>
      </c>
      <c r="B3297" s="57">
        <v>46174</v>
      </c>
      <c r="C3297" s="57">
        <v>46203</v>
      </c>
      <c r="D3297" t="s">
        <v>11676</v>
      </c>
      <c r="E3297" t="s">
        <v>13816</v>
      </c>
      <c r="F3297" t="s">
        <v>49</v>
      </c>
      <c r="G3297" t="s">
        <v>50</v>
      </c>
      <c r="H3297" t="s">
        <v>38</v>
      </c>
      <c r="I3297" t="s">
        <v>39</v>
      </c>
      <c r="J3297" t="s">
        <v>17756</v>
      </c>
      <c r="K3297" t="s">
        <v>17757</v>
      </c>
      <c r="L3297" s="66">
        <v>30</v>
      </c>
      <c r="M3297" s="66">
        <v>0</v>
      </c>
      <c r="N3297" t="s">
        <v>38</v>
      </c>
      <c r="O3297" t="s">
        <v>3979</v>
      </c>
      <c r="P3297" t="s">
        <v>41</v>
      </c>
      <c r="Q3297" t="s">
        <v>224</v>
      </c>
      <c r="R3297"/>
      <c r="S3297"/>
      <c r="T3297"/>
      <c r="U3297" s="57">
        <v>46174</v>
      </c>
      <c r="V3297" s="57">
        <v>46203</v>
      </c>
      <c r="W3297" s="65">
        <f t="shared" si="51"/>
        <v>30</v>
      </c>
    </row>
    <row r="3298" spans="1:23" ht="13.5" x14ac:dyDescent="0.25">
      <c r="A3298" t="s">
        <v>7279</v>
      </c>
      <c r="B3298" s="57">
        <v>46174</v>
      </c>
      <c r="C3298" s="57">
        <v>46203</v>
      </c>
      <c r="D3298" t="s">
        <v>11676</v>
      </c>
      <c r="E3298" t="s">
        <v>11900</v>
      </c>
      <c r="F3298" t="s">
        <v>36</v>
      </c>
      <c r="G3298" t="s">
        <v>100</v>
      </c>
      <c r="H3298" t="s">
        <v>112</v>
      </c>
      <c r="I3298" t="s">
        <v>39</v>
      </c>
      <c r="J3298" t="s">
        <v>17835</v>
      </c>
      <c r="K3298" t="s">
        <v>17834</v>
      </c>
      <c r="L3298" s="66">
        <v>30</v>
      </c>
      <c r="M3298" s="66">
        <v>0</v>
      </c>
      <c r="N3298" t="s">
        <v>113</v>
      </c>
      <c r="O3298" t="s">
        <v>8348</v>
      </c>
      <c r="P3298" t="s">
        <v>11677</v>
      </c>
      <c r="Q3298" t="s">
        <v>8356</v>
      </c>
      <c r="R3298" t="s">
        <v>15887</v>
      </c>
      <c r="S3298" t="s">
        <v>15888</v>
      </c>
      <c r="T3298" t="s">
        <v>113</v>
      </c>
      <c r="U3298" s="57">
        <v>46174</v>
      </c>
      <c r="V3298" s="57">
        <v>46203</v>
      </c>
      <c r="W3298" s="65">
        <f t="shared" si="51"/>
        <v>30</v>
      </c>
    </row>
    <row r="3299" spans="1:23" ht="13.5" x14ac:dyDescent="0.25">
      <c r="A3299" t="s">
        <v>2049</v>
      </c>
      <c r="B3299" s="57">
        <v>46175</v>
      </c>
      <c r="C3299" s="57">
        <v>46203</v>
      </c>
      <c r="D3299" t="s">
        <v>11676</v>
      </c>
      <c r="E3299" t="s">
        <v>11788</v>
      </c>
      <c r="F3299" t="s">
        <v>49</v>
      </c>
      <c r="G3299" t="s">
        <v>50</v>
      </c>
      <c r="H3299" t="s">
        <v>159</v>
      </c>
      <c r="I3299" t="s">
        <v>39</v>
      </c>
      <c r="J3299" t="s">
        <v>17756</v>
      </c>
      <c r="K3299" t="s">
        <v>17757</v>
      </c>
      <c r="L3299" s="66">
        <v>29</v>
      </c>
      <c r="M3299" s="66">
        <v>0</v>
      </c>
      <c r="N3299" t="s">
        <v>160</v>
      </c>
      <c r="O3299" t="s">
        <v>1937</v>
      </c>
      <c r="P3299" t="s">
        <v>41</v>
      </c>
      <c r="Q3299" t="s">
        <v>224</v>
      </c>
      <c r="R3299"/>
      <c r="S3299"/>
      <c r="T3299"/>
      <c r="U3299" s="57">
        <v>46175</v>
      </c>
      <c r="V3299" s="57">
        <v>46203</v>
      </c>
      <c r="W3299" s="65">
        <f t="shared" si="51"/>
        <v>29</v>
      </c>
    </row>
    <row r="3300" spans="1:23" ht="13.5" x14ac:dyDescent="0.25">
      <c r="A3300" t="s">
        <v>5417</v>
      </c>
      <c r="B3300" s="57">
        <v>46175</v>
      </c>
      <c r="C3300" s="57">
        <v>46203</v>
      </c>
      <c r="D3300" t="s">
        <v>11676</v>
      </c>
      <c r="E3300" t="s">
        <v>11847</v>
      </c>
      <c r="F3300" t="s">
        <v>49</v>
      </c>
      <c r="G3300" t="s">
        <v>50</v>
      </c>
      <c r="H3300" t="s">
        <v>159</v>
      </c>
      <c r="I3300" t="s">
        <v>39</v>
      </c>
      <c r="J3300" t="s">
        <v>17756</v>
      </c>
      <c r="K3300" t="s">
        <v>17757</v>
      </c>
      <c r="L3300" s="66">
        <v>29</v>
      </c>
      <c r="M3300" s="66">
        <v>0</v>
      </c>
      <c r="N3300" t="s">
        <v>160</v>
      </c>
      <c r="O3300" t="s">
        <v>5844</v>
      </c>
      <c r="P3300" t="s">
        <v>41</v>
      </c>
      <c r="Q3300" t="s">
        <v>224</v>
      </c>
      <c r="R3300"/>
      <c r="S3300"/>
      <c r="T3300"/>
      <c r="U3300" s="57">
        <v>46175</v>
      </c>
      <c r="V3300" s="57">
        <v>46203</v>
      </c>
      <c r="W3300" s="65">
        <f t="shared" si="51"/>
        <v>29</v>
      </c>
    </row>
    <row r="3301" spans="1:23" ht="13.5" x14ac:dyDescent="0.25">
      <c r="A3301" t="s">
        <v>11881</v>
      </c>
      <c r="B3301" s="57">
        <v>46175</v>
      </c>
      <c r="C3301" s="57">
        <v>46203</v>
      </c>
      <c r="D3301" t="s">
        <v>11676</v>
      </c>
      <c r="E3301" t="s">
        <v>11882</v>
      </c>
      <c r="F3301" t="s">
        <v>49</v>
      </c>
      <c r="G3301" t="s">
        <v>50</v>
      </c>
      <c r="H3301" t="s">
        <v>159</v>
      </c>
      <c r="I3301" t="s">
        <v>39</v>
      </c>
      <c r="J3301" t="s">
        <v>17756</v>
      </c>
      <c r="K3301" t="s">
        <v>17757</v>
      </c>
      <c r="L3301" s="66">
        <v>29</v>
      </c>
      <c r="M3301" s="66">
        <v>0</v>
      </c>
      <c r="N3301" t="s">
        <v>160</v>
      </c>
      <c r="O3301" t="s">
        <v>1937</v>
      </c>
      <c r="P3301" t="s">
        <v>41</v>
      </c>
      <c r="Q3301" t="s">
        <v>224</v>
      </c>
      <c r="R3301"/>
      <c r="S3301"/>
      <c r="T3301"/>
      <c r="U3301" s="57">
        <v>46175</v>
      </c>
      <c r="V3301" s="57">
        <v>46203</v>
      </c>
      <c r="W3301" s="65">
        <f t="shared" si="51"/>
        <v>29</v>
      </c>
    </row>
    <row r="3302" spans="1:23" ht="13.5" x14ac:dyDescent="0.25">
      <c r="A3302" t="s">
        <v>17136</v>
      </c>
      <c r="B3302" s="57">
        <v>46175</v>
      </c>
      <c r="C3302" s="57">
        <v>46203</v>
      </c>
      <c r="D3302" t="s">
        <v>11676</v>
      </c>
      <c r="E3302" t="s">
        <v>17137</v>
      </c>
      <c r="F3302" t="s">
        <v>36</v>
      </c>
      <c r="G3302" t="s">
        <v>100</v>
      </c>
      <c r="H3302" t="s">
        <v>159</v>
      </c>
      <c r="I3302" t="s">
        <v>39</v>
      </c>
      <c r="J3302" t="s">
        <v>17835</v>
      </c>
      <c r="K3302" t="s">
        <v>17834</v>
      </c>
      <c r="L3302" s="66">
        <v>29</v>
      </c>
      <c r="M3302" s="66">
        <v>0</v>
      </c>
      <c r="N3302" t="s">
        <v>160</v>
      </c>
      <c r="O3302" t="s">
        <v>905</v>
      </c>
      <c r="P3302" t="s">
        <v>41</v>
      </c>
      <c r="Q3302" t="s">
        <v>915</v>
      </c>
      <c r="R3302" t="s">
        <v>12845</v>
      </c>
      <c r="S3302" t="s">
        <v>12846</v>
      </c>
      <c r="T3302" t="s">
        <v>160</v>
      </c>
      <c r="U3302" s="57">
        <v>46175</v>
      </c>
      <c r="V3302" s="57">
        <v>46203</v>
      </c>
      <c r="W3302" s="65">
        <f t="shared" si="51"/>
        <v>29</v>
      </c>
    </row>
    <row r="3303" spans="1:23" ht="13.5" x14ac:dyDescent="0.25">
      <c r="A3303" t="s">
        <v>2932</v>
      </c>
      <c r="B3303" s="57">
        <v>46176</v>
      </c>
      <c r="C3303" s="57">
        <v>46203</v>
      </c>
      <c r="D3303" t="s">
        <v>11676</v>
      </c>
      <c r="E3303" t="s">
        <v>11752</v>
      </c>
      <c r="F3303" t="s">
        <v>49</v>
      </c>
      <c r="G3303" t="s">
        <v>50</v>
      </c>
      <c r="H3303" t="s">
        <v>159</v>
      </c>
      <c r="I3303" t="s">
        <v>39</v>
      </c>
      <c r="J3303" t="s">
        <v>17756</v>
      </c>
      <c r="K3303" t="s">
        <v>17757</v>
      </c>
      <c r="L3303" s="66">
        <v>28</v>
      </c>
      <c r="M3303" s="66">
        <v>0</v>
      </c>
      <c r="N3303" t="s">
        <v>160</v>
      </c>
      <c r="O3303" t="s">
        <v>6565</v>
      </c>
      <c r="P3303" t="s">
        <v>41</v>
      </c>
      <c r="Q3303" t="s">
        <v>224</v>
      </c>
      <c r="R3303"/>
      <c r="S3303"/>
      <c r="T3303"/>
      <c r="U3303" s="57">
        <v>46176</v>
      </c>
      <c r="V3303" s="57">
        <v>46203</v>
      </c>
      <c r="W3303" s="65">
        <f t="shared" si="51"/>
        <v>28</v>
      </c>
    </row>
    <row r="3304" spans="1:23" ht="13.5" x14ac:dyDescent="0.25">
      <c r="A3304" t="s">
        <v>13820</v>
      </c>
      <c r="B3304" s="57">
        <v>46176</v>
      </c>
      <c r="C3304" s="57">
        <v>46203</v>
      </c>
      <c r="D3304" t="s">
        <v>11676</v>
      </c>
      <c r="E3304" t="s">
        <v>13821</v>
      </c>
      <c r="F3304" t="s">
        <v>49</v>
      </c>
      <c r="G3304" t="s">
        <v>50</v>
      </c>
      <c r="H3304" t="s">
        <v>831</v>
      </c>
      <c r="I3304" t="s">
        <v>39</v>
      </c>
      <c r="J3304" t="s">
        <v>17756</v>
      </c>
      <c r="K3304" t="s">
        <v>17757</v>
      </c>
      <c r="L3304" s="66">
        <v>28</v>
      </c>
      <c r="M3304" s="66">
        <v>0</v>
      </c>
      <c r="N3304" t="s">
        <v>832</v>
      </c>
      <c r="O3304" t="s">
        <v>833</v>
      </c>
      <c r="P3304" t="s">
        <v>11678</v>
      </c>
      <c r="Q3304" t="s">
        <v>224</v>
      </c>
      <c r="R3304"/>
      <c r="S3304"/>
      <c r="T3304"/>
      <c r="U3304" s="57">
        <v>46176</v>
      </c>
      <c r="V3304" s="57">
        <v>46203</v>
      </c>
      <c r="W3304" s="65">
        <f t="shared" si="51"/>
        <v>28</v>
      </c>
    </row>
    <row r="3305" spans="1:23" ht="13.5" x14ac:dyDescent="0.25">
      <c r="A3305" t="s">
        <v>4317</v>
      </c>
      <c r="B3305" s="57">
        <v>46177</v>
      </c>
      <c r="C3305" s="57">
        <v>46203</v>
      </c>
      <c r="D3305" t="s">
        <v>11676</v>
      </c>
      <c r="E3305" t="s">
        <v>13822</v>
      </c>
      <c r="F3305" t="s">
        <v>49</v>
      </c>
      <c r="G3305" t="s">
        <v>50</v>
      </c>
      <c r="H3305" t="s">
        <v>159</v>
      </c>
      <c r="I3305" t="s">
        <v>39</v>
      </c>
      <c r="J3305" t="s">
        <v>17756</v>
      </c>
      <c r="K3305" t="s">
        <v>17757</v>
      </c>
      <c r="L3305" s="66">
        <v>27</v>
      </c>
      <c r="M3305" s="66">
        <v>0</v>
      </c>
      <c r="N3305" t="s">
        <v>160</v>
      </c>
      <c r="O3305" t="s">
        <v>3979</v>
      </c>
      <c r="P3305" t="s">
        <v>41</v>
      </c>
      <c r="Q3305" t="s">
        <v>224</v>
      </c>
      <c r="R3305"/>
      <c r="S3305"/>
      <c r="T3305"/>
      <c r="U3305" s="57">
        <v>46177</v>
      </c>
      <c r="V3305" s="57">
        <v>46203</v>
      </c>
      <c r="W3305" s="65">
        <f t="shared" si="51"/>
        <v>27</v>
      </c>
    </row>
    <row r="3306" spans="1:23" ht="13.5" x14ac:dyDescent="0.25">
      <c r="A3306" t="s">
        <v>3889</v>
      </c>
      <c r="B3306" s="57">
        <v>46177</v>
      </c>
      <c r="C3306" s="57">
        <v>46203</v>
      </c>
      <c r="D3306" t="s">
        <v>11676</v>
      </c>
      <c r="E3306" t="s">
        <v>17148</v>
      </c>
      <c r="F3306" t="s">
        <v>36</v>
      </c>
      <c r="G3306" t="s">
        <v>37</v>
      </c>
      <c r="H3306" t="s">
        <v>159</v>
      </c>
      <c r="I3306" t="s">
        <v>39</v>
      </c>
      <c r="J3306" t="s">
        <v>17833</v>
      </c>
      <c r="K3306" t="s">
        <v>17834</v>
      </c>
      <c r="L3306" s="66">
        <v>27</v>
      </c>
      <c r="M3306" s="66">
        <v>0</v>
      </c>
      <c r="N3306" t="s">
        <v>160</v>
      </c>
      <c r="O3306" t="s">
        <v>5054</v>
      </c>
      <c r="P3306" t="s">
        <v>41</v>
      </c>
      <c r="Q3306" t="s">
        <v>5235</v>
      </c>
      <c r="R3306" t="s">
        <v>12687</v>
      </c>
      <c r="S3306" t="s">
        <v>12688</v>
      </c>
      <c r="T3306" t="s">
        <v>160</v>
      </c>
      <c r="U3306" s="57">
        <v>46177</v>
      </c>
      <c r="V3306" s="57">
        <v>46203</v>
      </c>
      <c r="W3306" s="65">
        <f t="shared" si="51"/>
        <v>27</v>
      </c>
    </row>
    <row r="3307" spans="1:23" ht="13.5" x14ac:dyDescent="0.25">
      <c r="A3307" t="s">
        <v>13823</v>
      </c>
      <c r="B3307" s="57">
        <v>46178</v>
      </c>
      <c r="C3307" s="57">
        <v>46203</v>
      </c>
      <c r="D3307" t="s">
        <v>11676</v>
      </c>
      <c r="E3307" t="s">
        <v>13826</v>
      </c>
      <c r="F3307" t="s">
        <v>49</v>
      </c>
      <c r="G3307" t="s">
        <v>50</v>
      </c>
      <c r="H3307" t="s">
        <v>45</v>
      </c>
      <c r="I3307" t="s">
        <v>39</v>
      </c>
      <c r="J3307" t="s">
        <v>17756</v>
      </c>
      <c r="K3307" t="s">
        <v>17757</v>
      </c>
      <c r="L3307" s="66">
        <v>26</v>
      </c>
      <c r="M3307" s="66">
        <v>0</v>
      </c>
      <c r="N3307" t="s">
        <v>46</v>
      </c>
      <c r="O3307" t="s">
        <v>7183</v>
      </c>
      <c r="P3307" t="s">
        <v>7061</v>
      </c>
      <c r="Q3307" t="s">
        <v>7217</v>
      </c>
      <c r="R3307" t="s">
        <v>11987</v>
      </c>
      <c r="S3307" t="s">
        <v>11988</v>
      </c>
      <c r="T3307"/>
      <c r="U3307" s="57">
        <v>46178</v>
      </c>
      <c r="V3307" s="57">
        <v>46203</v>
      </c>
      <c r="W3307" s="65">
        <f t="shared" si="51"/>
        <v>26</v>
      </c>
    </row>
    <row r="3308" spans="1:23" ht="13.5" x14ac:dyDescent="0.25">
      <c r="A3308" t="s">
        <v>3213</v>
      </c>
      <c r="B3308" s="57">
        <v>46180</v>
      </c>
      <c r="C3308" s="57">
        <v>46203</v>
      </c>
      <c r="D3308" t="s">
        <v>11676</v>
      </c>
      <c r="E3308" t="s">
        <v>17224</v>
      </c>
      <c r="F3308" t="s">
        <v>36</v>
      </c>
      <c r="G3308" t="s">
        <v>37</v>
      </c>
      <c r="H3308" t="s">
        <v>38</v>
      </c>
      <c r="I3308" t="s">
        <v>39</v>
      </c>
      <c r="J3308" t="s">
        <v>17833</v>
      </c>
      <c r="K3308" t="s">
        <v>17834</v>
      </c>
      <c r="L3308" s="66">
        <v>24</v>
      </c>
      <c r="M3308" s="66">
        <v>0</v>
      </c>
      <c r="N3308" t="s">
        <v>38</v>
      </c>
      <c r="O3308" t="s">
        <v>3979</v>
      </c>
      <c r="P3308" t="s">
        <v>41</v>
      </c>
      <c r="Q3308" t="s">
        <v>10970</v>
      </c>
      <c r="R3308" t="s">
        <v>16723</v>
      </c>
      <c r="S3308" t="s">
        <v>16724</v>
      </c>
      <c r="T3308" t="s">
        <v>38</v>
      </c>
      <c r="U3308" s="57">
        <v>46180</v>
      </c>
      <c r="V3308" s="57">
        <v>46203</v>
      </c>
      <c r="W3308" s="65">
        <f t="shared" si="51"/>
        <v>24</v>
      </c>
    </row>
    <row r="3309" spans="1:23" ht="13.5" x14ac:dyDescent="0.25">
      <c r="A3309" t="s">
        <v>10161</v>
      </c>
      <c r="B3309" s="57">
        <v>46192</v>
      </c>
      <c r="C3309" s="57">
        <v>46203</v>
      </c>
      <c r="D3309" t="s">
        <v>11676</v>
      </c>
      <c r="E3309" t="s">
        <v>17497</v>
      </c>
      <c r="F3309" t="s">
        <v>36</v>
      </c>
      <c r="G3309" t="s">
        <v>37</v>
      </c>
      <c r="H3309" t="s">
        <v>45</v>
      </c>
      <c r="I3309" t="s">
        <v>39</v>
      </c>
      <c r="J3309" t="s">
        <v>17833</v>
      </c>
      <c r="K3309" t="s">
        <v>17834</v>
      </c>
      <c r="L3309" s="66">
        <v>12</v>
      </c>
      <c r="M3309" s="66">
        <v>0</v>
      </c>
      <c r="N3309" t="s">
        <v>46</v>
      </c>
      <c r="O3309" t="s">
        <v>8566</v>
      </c>
      <c r="P3309" t="s">
        <v>11677</v>
      </c>
      <c r="Q3309" t="s">
        <v>17498</v>
      </c>
      <c r="R3309" t="s">
        <v>17499</v>
      </c>
      <c r="S3309" t="s">
        <v>17500</v>
      </c>
      <c r="T3309" t="s">
        <v>46</v>
      </c>
      <c r="U3309" s="57">
        <v>46192</v>
      </c>
      <c r="V3309" s="57">
        <v>46203</v>
      </c>
      <c r="W3309" s="65">
        <f t="shared" si="51"/>
        <v>12</v>
      </c>
    </row>
    <row r="3310" spans="1:23" ht="13.5" x14ac:dyDescent="0.25">
      <c r="A3310" t="s">
        <v>10180</v>
      </c>
      <c r="B3310" s="57">
        <v>46192</v>
      </c>
      <c r="C3310" s="57">
        <v>46203</v>
      </c>
      <c r="D3310" t="s">
        <v>11676</v>
      </c>
      <c r="E3310" t="s">
        <v>17501</v>
      </c>
      <c r="F3310" t="s">
        <v>36</v>
      </c>
      <c r="G3310" t="s">
        <v>37</v>
      </c>
      <c r="H3310" t="s">
        <v>45</v>
      </c>
      <c r="I3310" t="s">
        <v>39</v>
      </c>
      <c r="J3310" t="s">
        <v>17833</v>
      </c>
      <c r="K3310" t="s">
        <v>17834</v>
      </c>
      <c r="L3310" s="66">
        <v>12</v>
      </c>
      <c r="M3310" s="66">
        <v>0</v>
      </c>
      <c r="N3310" t="s">
        <v>46</v>
      </c>
      <c r="O3310" t="s">
        <v>8762</v>
      </c>
      <c r="P3310" t="s">
        <v>11677</v>
      </c>
      <c r="Q3310" t="s">
        <v>17502</v>
      </c>
      <c r="R3310" t="s">
        <v>17503</v>
      </c>
      <c r="S3310" t="s">
        <v>17504</v>
      </c>
      <c r="T3310" t="s">
        <v>46</v>
      </c>
      <c r="U3310" s="57">
        <v>46192</v>
      </c>
      <c r="V3310" s="57">
        <v>46203</v>
      </c>
      <c r="W3310" s="65">
        <f t="shared" si="51"/>
        <v>12</v>
      </c>
    </row>
    <row r="3311" spans="1:23" ht="13.5" x14ac:dyDescent="0.25">
      <c r="A3311" t="s">
        <v>7149</v>
      </c>
      <c r="B3311" s="57">
        <v>46192</v>
      </c>
      <c r="C3311" s="57">
        <v>46203</v>
      </c>
      <c r="D3311" t="s">
        <v>11676</v>
      </c>
      <c r="E3311" t="s">
        <v>17508</v>
      </c>
      <c r="F3311" t="s">
        <v>36</v>
      </c>
      <c r="G3311" t="s">
        <v>37</v>
      </c>
      <c r="H3311" t="s">
        <v>45</v>
      </c>
      <c r="I3311" t="s">
        <v>39</v>
      </c>
      <c r="J3311" t="s">
        <v>17833</v>
      </c>
      <c r="K3311" t="s">
        <v>17834</v>
      </c>
      <c r="L3311" s="66">
        <v>12</v>
      </c>
      <c r="M3311" s="66">
        <v>0</v>
      </c>
      <c r="N3311" t="s">
        <v>46</v>
      </c>
      <c r="O3311" t="s">
        <v>8566</v>
      </c>
      <c r="P3311" t="s">
        <v>11677</v>
      </c>
      <c r="Q3311" t="s">
        <v>17509</v>
      </c>
      <c r="R3311" t="s">
        <v>17510</v>
      </c>
      <c r="S3311" t="s">
        <v>17511</v>
      </c>
      <c r="T3311" t="s">
        <v>46</v>
      </c>
      <c r="U3311" s="57">
        <v>46192</v>
      </c>
      <c r="V3311" s="57">
        <v>46203</v>
      </c>
      <c r="W3311" s="65">
        <f t="shared" si="51"/>
        <v>12</v>
      </c>
    </row>
    <row r="3312" spans="1:23" ht="13.5" x14ac:dyDescent="0.25">
      <c r="A3312" t="s">
        <v>2267</v>
      </c>
      <c r="B3312" s="57">
        <v>46195</v>
      </c>
      <c r="C3312" s="57">
        <v>46203</v>
      </c>
      <c r="D3312" t="s">
        <v>11676</v>
      </c>
      <c r="E3312" t="s">
        <v>17887</v>
      </c>
      <c r="F3312" t="s">
        <v>36</v>
      </c>
      <c r="G3312" t="s">
        <v>100</v>
      </c>
      <c r="H3312" t="s">
        <v>159</v>
      </c>
      <c r="I3312" t="s">
        <v>39</v>
      </c>
      <c r="J3312" t="s">
        <v>17833</v>
      </c>
      <c r="K3312" t="s">
        <v>17834</v>
      </c>
      <c r="L3312" s="66">
        <v>9</v>
      </c>
      <c r="M3312" s="66">
        <v>0</v>
      </c>
      <c r="N3312" t="s">
        <v>160</v>
      </c>
      <c r="O3312" t="s">
        <v>635</v>
      </c>
      <c r="P3312" t="s">
        <v>41</v>
      </c>
      <c r="Q3312" t="s">
        <v>17888</v>
      </c>
      <c r="R3312" t="s">
        <v>17889</v>
      </c>
      <c r="S3312" t="s">
        <v>17890</v>
      </c>
      <c r="T3312" t="s">
        <v>160</v>
      </c>
      <c r="U3312" s="57">
        <v>46195</v>
      </c>
      <c r="V3312" s="57">
        <v>46203</v>
      </c>
      <c r="W3312" s="65">
        <f t="shared" si="51"/>
        <v>9</v>
      </c>
    </row>
    <row r="3313" spans="1:23" ht="13.5" x14ac:dyDescent="0.25">
      <c r="A3313" t="s">
        <v>17891</v>
      </c>
      <c r="B3313" s="57">
        <v>46199</v>
      </c>
      <c r="C3313" s="57">
        <v>46203</v>
      </c>
      <c r="D3313" t="s">
        <v>11676</v>
      </c>
      <c r="E3313" t="s">
        <v>17892</v>
      </c>
      <c r="F3313" t="s">
        <v>36</v>
      </c>
      <c r="G3313" t="s">
        <v>100</v>
      </c>
      <c r="H3313" t="s">
        <v>112</v>
      </c>
      <c r="I3313" t="s">
        <v>39</v>
      </c>
      <c r="J3313" t="s">
        <v>17835</v>
      </c>
      <c r="K3313" t="s">
        <v>17834</v>
      </c>
      <c r="L3313" s="66">
        <v>5</v>
      </c>
      <c r="M3313" s="66">
        <v>0</v>
      </c>
      <c r="N3313" t="s">
        <v>113</v>
      </c>
      <c r="O3313" t="s">
        <v>8457</v>
      </c>
      <c r="P3313" t="s">
        <v>11677</v>
      </c>
      <c r="Q3313" t="s">
        <v>17893</v>
      </c>
      <c r="R3313" t="s">
        <v>17894</v>
      </c>
      <c r="S3313" t="s">
        <v>17895</v>
      </c>
      <c r="T3313" t="s">
        <v>113</v>
      </c>
      <c r="U3313" s="57">
        <v>46199</v>
      </c>
      <c r="V3313" s="57">
        <v>46203</v>
      </c>
      <c r="W3313" s="65">
        <f t="shared" si="51"/>
        <v>5</v>
      </c>
    </row>
    <row r="3314" spans="1:23" ht="13.5" x14ac:dyDescent="0.25">
      <c r="A3314" t="s">
        <v>7723</v>
      </c>
      <c r="B3314" s="57">
        <v>46202</v>
      </c>
      <c r="C3314" s="57">
        <v>46203</v>
      </c>
      <c r="D3314" t="s">
        <v>11676</v>
      </c>
      <c r="E3314" t="s">
        <v>18371</v>
      </c>
      <c r="F3314" t="s">
        <v>36</v>
      </c>
      <c r="G3314" t="s">
        <v>7580</v>
      </c>
      <c r="H3314" t="s">
        <v>7513</v>
      </c>
      <c r="I3314" t="s">
        <v>39</v>
      </c>
      <c r="J3314" t="s">
        <v>18361</v>
      </c>
      <c r="K3314" t="s">
        <v>18362</v>
      </c>
      <c r="L3314" s="66">
        <v>2</v>
      </c>
      <c r="M3314" s="66">
        <v>0</v>
      </c>
      <c r="N3314" t="s">
        <v>7554</v>
      </c>
      <c r="O3314" t="s">
        <v>7555</v>
      </c>
      <c r="P3314" t="s">
        <v>7061</v>
      </c>
      <c r="Q3314" t="s">
        <v>224</v>
      </c>
      <c r="R3314"/>
      <c r="S3314"/>
      <c r="T3314"/>
      <c r="U3314" s="57">
        <v>46202</v>
      </c>
      <c r="V3314" s="57">
        <v>46203</v>
      </c>
      <c r="W3314" s="65">
        <f t="shared" si="51"/>
        <v>2</v>
      </c>
    </row>
    <row r="3315" spans="1:23" ht="13.5" x14ac:dyDescent="0.25">
      <c r="A3315" t="s">
        <v>9553</v>
      </c>
      <c r="B3315" s="57">
        <v>46023</v>
      </c>
      <c r="C3315" s="57">
        <v>46204</v>
      </c>
      <c r="D3315" t="s">
        <v>11676</v>
      </c>
      <c r="E3315" t="s">
        <v>9554</v>
      </c>
      <c r="F3315" t="s">
        <v>36</v>
      </c>
      <c r="G3315" t="s">
        <v>37</v>
      </c>
      <c r="H3315" t="s">
        <v>9426</v>
      </c>
      <c r="I3315" t="s">
        <v>39</v>
      </c>
      <c r="J3315" t="s">
        <v>17833</v>
      </c>
      <c r="K3315" t="s">
        <v>17834</v>
      </c>
      <c r="L3315" s="66">
        <v>182</v>
      </c>
      <c r="M3315" s="66">
        <v>0</v>
      </c>
      <c r="N3315" t="s">
        <v>9427</v>
      </c>
      <c r="O3315" t="s">
        <v>9428</v>
      </c>
      <c r="P3315" t="s">
        <v>11678</v>
      </c>
      <c r="Q3315" t="s">
        <v>11421</v>
      </c>
      <c r="R3315" t="s">
        <v>15340</v>
      </c>
      <c r="S3315" t="s">
        <v>15341</v>
      </c>
      <c r="T3315" t="s">
        <v>9427</v>
      </c>
      <c r="U3315" s="57">
        <v>46023</v>
      </c>
      <c r="V3315" s="57">
        <v>46204</v>
      </c>
      <c r="W3315" s="65">
        <f t="shared" si="51"/>
        <v>182</v>
      </c>
    </row>
    <row r="3316" spans="1:23" ht="13.5" x14ac:dyDescent="0.25">
      <c r="A3316" t="s">
        <v>1539</v>
      </c>
      <c r="B3316" s="57">
        <v>46023</v>
      </c>
      <c r="C3316" s="57">
        <v>46204</v>
      </c>
      <c r="D3316" t="s">
        <v>11676</v>
      </c>
      <c r="E3316" t="s">
        <v>1540</v>
      </c>
      <c r="F3316" t="s">
        <v>36</v>
      </c>
      <c r="G3316" t="s">
        <v>57</v>
      </c>
      <c r="H3316" t="s">
        <v>159</v>
      </c>
      <c r="I3316" t="s">
        <v>39</v>
      </c>
      <c r="J3316" t="s">
        <v>17833</v>
      </c>
      <c r="K3316" t="s">
        <v>17834</v>
      </c>
      <c r="L3316" s="66">
        <v>182</v>
      </c>
      <c r="M3316" s="66">
        <v>0</v>
      </c>
      <c r="N3316" t="s">
        <v>160</v>
      </c>
      <c r="O3316" t="s">
        <v>1519</v>
      </c>
      <c r="P3316" t="s">
        <v>41</v>
      </c>
      <c r="Q3316" t="s">
        <v>10558</v>
      </c>
      <c r="R3316" t="s">
        <v>15915</v>
      </c>
      <c r="S3316" t="s">
        <v>15916</v>
      </c>
      <c r="T3316" t="s">
        <v>160</v>
      </c>
      <c r="U3316" s="57">
        <v>46023</v>
      </c>
      <c r="V3316" s="57">
        <v>46204</v>
      </c>
      <c r="W3316" s="65">
        <f t="shared" si="51"/>
        <v>182</v>
      </c>
    </row>
    <row r="3317" spans="1:23" ht="13.5" x14ac:dyDescent="0.25">
      <c r="A3317" t="s">
        <v>7224</v>
      </c>
      <c r="B3317" s="57">
        <v>46049</v>
      </c>
      <c r="C3317" s="57">
        <v>46204</v>
      </c>
      <c r="D3317" t="s">
        <v>11676</v>
      </c>
      <c r="E3317" t="s">
        <v>8814</v>
      </c>
      <c r="F3317" t="s">
        <v>36</v>
      </c>
      <c r="G3317" t="s">
        <v>57</v>
      </c>
      <c r="H3317" t="s">
        <v>112</v>
      </c>
      <c r="I3317" t="s">
        <v>39</v>
      </c>
      <c r="J3317" t="s">
        <v>17833</v>
      </c>
      <c r="K3317" t="s">
        <v>17834</v>
      </c>
      <c r="L3317" s="66">
        <v>156</v>
      </c>
      <c r="M3317" s="66">
        <v>0</v>
      </c>
      <c r="N3317" t="s">
        <v>113</v>
      </c>
      <c r="O3317" t="s">
        <v>8812</v>
      </c>
      <c r="P3317" t="s">
        <v>11678</v>
      </c>
      <c r="Q3317" t="s">
        <v>8815</v>
      </c>
      <c r="R3317" t="s">
        <v>12373</v>
      </c>
      <c r="S3317" t="s">
        <v>12374</v>
      </c>
      <c r="T3317" t="s">
        <v>113</v>
      </c>
      <c r="U3317" s="57">
        <v>46049</v>
      </c>
      <c r="V3317" s="57">
        <v>46204</v>
      </c>
      <c r="W3317" s="65">
        <f t="shared" si="51"/>
        <v>156</v>
      </c>
    </row>
    <row r="3318" spans="1:23" ht="13.5" x14ac:dyDescent="0.25">
      <c r="A3318" t="s">
        <v>406</v>
      </c>
      <c r="B3318" s="57">
        <v>46088</v>
      </c>
      <c r="C3318" s="57">
        <v>46204</v>
      </c>
      <c r="D3318" t="s">
        <v>11676</v>
      </c>
      <c r="E3318" t="s">
        <v>408</v>
      </c>
      <c r="F3318" t="s">
        <v>36</v>
      </c>
      <c r="G3318" t="s">
        <v>59</v>
      </c>
      <c r="H3318" t="s">
        <v>38</v>
      </c>
      <c r="I3318" t="s">
        <v>39</v>
      </c>
      <c r="J3318" t="s">
        <v>17833</v>
      </c>
      <c r="K3318" t="s">
        <v>17834</v>
      </c>
      <c r="L3318" s="66">
        <v>117</v>
      </c>
      <c r="M3318" s="66">
        <v>0</v>
      </c>
      <c r="N3318" t="s">
        <v>38</v>
      </c>
      <c r="O3318" t="s">
        <v>359</v>
      </c>
      <c r="P3318" t="s">
        <v>41</v>
      </c>
      <c r="Q3318" t="s">
        <v>383</v>
      </c>
      <c r="R3318" t="s">
        <v>12467</v>
      </c>
      <c r="S3318" t="s">
        <v>12468</v>
      </c>
      <c r="T3318" t="s">
        <v>38</v>
      </c>
      <c r="U3318" s="57">
        <v>46088</v>
      </c>
      <c r="V3318" s="57">
        <v>46204</v>
      </c>
      <c r="W3318" s="65">
        <f t="shared" si="51"/>
        <v>117</v>
      </c>
    </row>
    <row r="3319" spans="1:23" ht="13.5" x14ac:dyDescent="0.25">
      <c r="A3319" t="s">
        <v>5359</v>
      </c>
      <c r="B3319" s="57">
        <v>46128</v>
      </c>
      <c r="C3319" s="57">
        <v>46204</v>
      </c>
      <c r="D3319" t="s">
        <v>11676</v>
      </c>
      <c r="E3319" t="s">
        <v>5361</v>
      </c>
      <c r="F3319" t="s">
        <v>36</v>
      </c>
      <c r="G3319" t="s">
        <v>57</v>
      </c>
      <c r="H3319" t="s">
        <v>38</v>
      </c>
      <c r="I3319" t="s">
        <v>39</v>
      </c>
      <c r="J3319" t="s">
        <v>17833</v>
      </c>
      <c r="K3319" t="s">
        <v>17834</v>
      </c>
      <c r="L3319" s="66">
        <v>77</v>
      </c>
      <c r="M3319" s="66">
        <v>0</v>
      </c>
      <c r="N3319" t="s">
        <v>38</v>
      </c>
      <c r="O3319" t="s">
        <v>5344</v>
      </c>
      <c r="P3319" t="s">
        <v>41</v>
      </c>
      <c r="Q3319" t="s">
        <v>5368</v>
      </c>
      <c r="R3319" t="s">
        <v>13229</v>
      </c>
      <c r="S3319" t="s">
        <v>13230</v>
      </c>
      <c r="T3319" t="s">
        <v>38</v>
      </c>
      <c r="U3319" s="57">
        <v>46128</v>
      </c>
      <c r="V3319" s="57">
        <v>46204</v>
      </c>
      <c r="W3319" s="65">
        <f t="shared" si="51"/>
        <v>77</v>
      </c>
    </row>
    <row r="3320" spans="1:23" ht="13.5" x14ac:dyDescent="0.25">
      <c r="A3320" t="s">
        <v>864</v>
      </c>
      <c r="B3320" s="57">
        <v>46140</v>
      </c>
      <c r="C3320" s="57">
        <v>46204</v>
      </c>
      <c r="D3320" t="s">
        <v>11676</v>
      </c>
      <c r="E3320" t="s">
        <v>2456</v>
      </c>
      <c r="F3320" t="s">
        <v>36</v>
      </c>
      <c r="G3320" t="s">
        <v>57</v>
      </c>
      <c r="H3320" t="s">
        <v>38</v>
      </c>
      <c r="I3320" t="s">
        <v>39</v>
      </c>
      <c r="J3320" t="s">
        <v>17833</v>
      </c>
      <c r="K3320" t="s">
        <v>17834</v>
      </c>
      <c r="L3320" s="66">
        <v>65</v>
      </c>
      <c r="M3320" s="66">
        <v>0</v>
      </c>
      <c r="N3320" t="s">
        <v>38</v>
      </c>
      <c r="O3320" t="s">
        <v>2434</v>
      </c>
      <c r="P3320" t="s">
        <v>41</v>
      </c>
      <c r="Q3320" t="s">
        <v>2449</v>
      </c>
      <c r="R3320" t="s">
        <v>12321</v>
      </c>
      <c r="S3320" t="s">
        <v>12322</v>
      </c>
      <c r="T3320" t="s">
        <v>38</v>
      </c>
      <c r="U3320" s="57">
        <v>46140</v>
      </c>
      <c r="V3320" s="57">
        <v>46204</v>
      </c>
      <c r="W3320" s="65">
        <f t="shared" si="51"/>
        <v>65</v>
      </c>
    </row>
    <row r="3321" spans="1:23" ht="13.5" x14ac:dyDescent="0.25">
      <c r="A3321" t="s">
        <v>5012</v>
      </c>
      <c r="B3321" s="57">
        <v>46146</v>
      </c>
      <c r="C3321" s="57">
        <v>46204</v>
      </c>
      <c r="D3321" t="s">
        <v>11676</v>
      </c>
      <c r="E3321" t="s">
        <v>8467</v>
      </c>
      <c r="F3321" t="s">
        <v>36</v>
      </c>
      <c r="G3321" t="s">
        <v>57</v>
      </c>
      <c r="H3321" t="s">
        <v>831</v>
      </c>
      <c r="I3321" t="s">
        <v>39</v>
      </c>
      <c r="J3321" t="s">
        <v>17833</v>
      </c>
      <c r="K3321" t="s">
        <v>17834</v>
      </c>
      <c r="L3321" s="66">
        <v>59</v>
      </c>
      <c r="M3321" s="66">
        <v>0</v>
      </c>
      <c r="N3321" t="s">
        <v>832</v>
      </c>
      <c r="O3321" t="s">
        <v>8457</v>
      </c>
      <c r="P3321" t="s">
        <v>11677</v>
      </c>
      <c r="Q3321" t="s">
        <v>8464</v>
      </c>
      <c r="R3321" t="s">
        <v>13459</v>
      </c>
      <c r="S3321" t="s">
        <v>13460</v>
      </c>
      <c r="T3321" t="s">
        <v>832</v>
      </c>
      <c r="U3321" s="57">
        <v>46146</v>
      </c>
      <c r="V3321" s="57">
        <v>46204</v>
      </c>
      <c r="W3321" s="65">
        <f t="shared" si="51"/>
        <v>59</v>
      </c>
    </row>
    <row r="3322" spans="1:23" ht="13.5" x14ac:dyDescent="0.25">
      <c r="A3322" t="s">
        <v>7265</v>
      </c>
      <c r="B3322" s="57">
        <v>46174</v>
      </c>
      <c r="C3322" s="57">
        <v>46204</v>
      </c>
      <c r="D3322" t="s">
        <v>11676</v>
      </c>
      <c r="E3322" t="s">
        <v>11822</v>
      </c>
      <c r="F3322" t="s">
        <v>36</v>
      </c>
      <c r="G3322" t="s">
        <v>100</v>
      </c>
      <c r="H3322" t="s">
        <v>112</v>
      </c>
      <c r="I3322" t="s">
        <v>39</v>
      </c>
      <c r="J3322" t="s">
        <v>17835</v>
      </c>
      <c r="K3322" t="s">
        <v>17834</v>
      </c>
      <c r="L3322" s="66">
        <v>31</v>
      </c>
      <c r="M3322" s="66">
        <v>0</v>
      </c>
      <c r="N3322" t="s">
        <v>113</v>
      </c>
      <c r="O3322" t="s">
        <v>8348</v>
      </c>
      <c r="P3322" t="s">
        <v>11677</v>
      </c>
      <c r="Q3322" t="s">
        <v>11529</v>
      </c>
      <c r="R3322" t="s">
        <v>16179</v>
      </c>
      <c r="S3322" t="s">
        <v>16180</v>
      </c>
      <c r="T3322" t="s">
        <v>113</v>
      </c>
      <c r="U3322" s="57">
        <v>46174</v>
      </c>
      <c r="V3322" s="57">
        <v>46204</v>
      </c>
      <c r="W3322" s="65">
        <f t="shared" si="51"/>
        <v>31</v>
      </c>
    </row>
    <row r="3323" spans="1:23" ht="13.5" x14ac:dyDescent="0.25">
      <c r="A3323" t="s">
        <v>17231</v>
      </c>
      <c r="B3323" s="57">
        <v>46181</v>
      </c>
      <c r="C3323" s="57">
        <v>46204</v>
      </c>
      <c r="D3323" t="s">
        <v>11676</v>
      </c>
      <c r="E3323" t="s">
        <v>17232</v>
      </c>
      <c r="F3323" t="s">
        <v>36</v>
      </c>
      <c r="G3323" t="s">
        <v>57</v>
      </c>
      <c r="H3323" t="s">
        <v>9426</v>
      </c>
      <c r="I3323" t="s">
        <v>39</v>
      </c>
      <c r="J3323" t="s">
        <v>17833</v>
      </c>
      <c r="K3323" t="s">
        <v>17834</v>
      </c>
      <c r="L3323" s="66">
        <v>24</v>
      </c>
      <c r="M3323" s="66">
        <v>0</v>
      </c>
      <c r="N3323" t="s">
        <v>9427</v>
      </c>
      <c r="O3323" t="s">
        <v>9428</v>
      </c>
      <c r="P3323" t="s">
        <v>11678</v>
      </c>
      <c r="Q3323" t="s">
        <v>9553</v>
      </c>
      <c r="R3323" t="s">
        <v>15338</v>
      </c>
      <c r="S3323" t="s">
        <v>15339</v>
      </c>
      <c r="T3323" t="s">
        <v>9427</v>
      </c>
      <c r="U3323" s="57">
        <v>46181</v>
      </c>
      <c r="V3323" s="57">
        <v>46204</v>
      </c>
      <c r="W3323" s="65">
        <f t="shared" si="51"/>
        <v>24</v>
      </c>
    </row>
    <row r="3324" spans="1:23" ht="13.5" x14ac:dyDescent="0.25">
      <c r="A3324" t="s">
        <v>9703</v>
      </c>
      <c r="B3324" s="57">
        <v>46181</v>
      </c>
      <c r="C3324" s="57">
        <v>46204</v>
      </c>
      <c r="D3324" t="s">
        <v>11676</v>
      </c>
      <c r="E3324" t="s">
        <v>17230</v>
      </c>
      <c r="F3324" t="s">
        <v>36</v>
      </c>
      <c r="G3324" t="s">
        <v>57</v>
      </c>
      <c r="H3324" t="s">
        <v>9426</v>
      </c>
      <c r="I3324" t="s">
        <v>39</v>
      </c>
      <c r="J3324" t="s">
        <v>17833</v>
      </c>
      <c r="K3324" t="s">
        <v>17834</v>
      </c>
      <c r="L3324" s="66">
        <v>24</v>
      </c>
      <c r="M3324" s="66">
        <v>0</v>
      </c>
      <c r="N3324" t="s">
        <v>9427</v>
      </c>
      <c r="O3324" t="s">
        <v>9428</v>
      </c>
      <c r="P3324" t="s">
        <v>11678</v>
      </c>
      <c r="Q3324" t="s">
        <v>9555</v>
      </c>
      <c r="R3324" t="s">
        <v>14875</v>
      </c>
      <c r="S3324" t="s">
        <v>14876</v>
      </c>
      <c r="T3324" t="s">
        <v>9427</v>
      </c>
      <c r="U3324" s="57">
        <v>46181</v>
      </c>
      <c r="V3324" s="57">
        <v>46204</v>
      </c>
      <c r="W3324" s="65">
        <f t="shared" si="51"/>
        <v>24</v>
      </c>
    </row>
    <row r="3325" spans="1:23" ht="13.5" x14ac:dyDescent="0.25">
      <c r="A3325" t="s">
        <v>17512</v>
      </c>
      <c r="B3325" s="57">
        <v>46190</v>
      </c>
      <c r="C3325" s="57">
        <v>46204</v>
      </c>
      <c r="D3325" t="s">
        <v>11676</v>
      </c>
      <c r="E3325" t="s">
        <v>17513</v>
      </c>
      <c r="F3325" t="s">
        <v>36</v>
      </c>
      <c r="G3325" t="s">
        <v>57</v>
      </c>
      <c r="H3325" t="s">
        <v>38</v>
      </c>
      <c r="I3325" t="s">
        <v>39</v>
      </c>
      <c r="J3325" t="s">
        <v>17833</v>
      </c>
      <c r="K3325" t="s">
        <v>17834</v>
      </c>
      <c r="L3325" s="66">
        <v>15</v>
      </c>
      <c r="M3325" s="66">
        <v>0</v>
      </c>
      <c r="N3325" t="s">
        <v>38</v>
      </c>
      <c r="O3325" t="s">
        <v>5637</v>
      </c>
      <c r="P3325" t="s">
        <v>41</v>
      </c>
      <c r="Q3325" t="s">
        <v>5641</v>
      </c>
      <c r="R3325" t="s">
        <v>12449</v>
      </c>
      <c r="S3325" t="s">
        <v>12450</v>
      </c>
      <c r="T3325" t="s">
        <v>38</v>
      </c>
      <c r="U3325" s="57">
        <v>46190</v>
      </c>
      <c r="V3325" s="57">
        <v>46204</v>
      </c>
      <c r="W3325" s="65">
        <f t="shared" si="51"/>
        <v>15</v>
      </c>
    </row>
    <row r="3326" spans="1:23" ht="13.5" x14ac:dyDescent="0.25">
      <c r="A3326" t="s">
        <v>8384</v>
      </c>
      <c r="B3326" s="57">
        <v>46202</v>
      </c>
      <c r="C3326" s="57">
        <v>46204</v>
      </c>
      <c r="D3326" t="s">
        <v>11676</v>
      </c>
      <c r="E3326" t="s">
        <v>224</v>
      </c>
      <c r="F3326" t="s">
        <v>36</v>
      </c>
      <c r="G3326" t="s">
        <v>57</v>
      </c>
      <c r="H3326" t="s">
        <v>112</v>
      </c>
      <c r="I3326" t="s">
        <v>39</v>
      </c>
      <c r="J3326" t="s">
        <v>17833</v>
      </c>
      <c r="K3326" t="s">
        <v>17834</v>
      </c>
      <c r="L3326" s="66">
        <v>3</v>
      </c>
      <c r="M3326" s="66">
        <v>0</v>
      </c>
      <c r="N3326" t="s">
        <v>113</v>
      </c>
      <c r="O3326" t="s">
        <v>8348</v>
      </c>
      <c r="P3326" t="s">
        <v>11677</v>
      </c>
      <c r="Q3326" t="s">
        <v>17896</v>
      </c>
      <c r="R3326" t="s">
        <v>17897</v>
      </c>
      <c r="S3326" t="s">
        <v>17898</v>
      </c>
      <c r="T3326" t="s">
        <v>113</v>
      </c>
      <c r="U3326" s="57">
        <v>46202</v>
      </c>
      <c r="V3326" s="57">
        <v>46204</v>
      </c>
      <c r="W3326" s="65">
        <f t="shared" si="51"/>
        <v>3</v>
      </c>
    </row>
    <row r="3327" spans="1:23" ht="13.5" x14ac:dyDescent="0.25">
      <c r="A3327" t="s">
        <v>7614</v>
      </c>
      <c r="B3327" s="57">
        <v>46203</v>
      </c>
      <c r="C3327" s="57">
        <v>46204</v>
      </c>
      <c r="D3327" t="s">
        <v>11676</v>
      </c>
      <c r="E3327" t="s">
        <v>18372</v>
      </c>
      <c r="F3327" t="s">
        <v>36</v>
      </c>
      <c r="G3327" t="s">
        <v>7580</v>
      </c>
      <c r="H3327" t="s">
        <v>7513</v>
      </c>
      <c r="I3327" t="s">
        <v>39</v>
      </c>
      <c r="J3327" t="s">
        <v>18361</v>
      </c>
      <c r="K3327" t="s">
        <v>18362</v>
      </c>
      <c r="L3327" s="66">
        <v>2</v>
      </c>
      <c r="M3327" s="66">
        <v>0</v>
      </c>
      <c r="N3327" t="s">
        <v>7554</v>
      </c>
      <c r="O3327" t="s">
        <v>7555</v>
      </c>
      <c r="P3327" t="s">
        <v>7061</v>
      </c>
      <c r="Q3327" t="s">
        <v>224</v>
      </c>
      <c r="R3327"/>
      <c r="S3327"/>
      <c r="T3327"/>
      <c r="U3327" s="57">
        <v>46203</v>
      </c>
      <c r="V3327" s="57">
        <v>46204</v>
      </c>
      <c r="W3327" s="65">
        <f t="shared" si="51"/>
        <v>2</v>
      </c>
    </row>
    <row r="3328" spans="1:23" ht="13.5" x14ac:dyDescent="0.25">
      <c r="A3328" t="s">
        <v>18716</v>
      </c>
      <c r="B3328" s="57">
        <v>46204</v>
      </c>
      <c r="C3328" s="57">
        <v>46204</v>
      </c>
      <c r="D3328" t="s">
        <v>11676</v>
      </c>
      <c r="E3328" t="s">
        <v>18717</v>
      </c>
      <c r="F3328" t="s">
        <v>36</v>
      </c>
      <c r="G3328" t="s">
        <v>100</v>
      </c>
      <c r="H3328" t="s">
        <v>8869</v>
      </c>
      <c r="I3328" t="s">
        <v>39</v>
      </c>
      <c r="J3328" t="s">
        <v>17835</v>
      </c>
      <c r="K3328" t="s">
        <v>17834</v>
      </c>
      <c r="L3328" s="66">
        <v>1</v>
      </c>
      <c r="M3328" s="66">
        <v>0</v>
      </c>
      <c r="N3328" t="s">
        <v>8869</v>
      </c>
      <c r="O3328" t="s">
        <v>8821</v>
      </c>
      <c r="P3328" t="s">
        <v>11678</v>
      </c>
      <c r="Q3328" t="s">
        <v>18718</v>
      </c>
      <c r="R3328" t="s">
        <v>18719</v>
      </c>
      <c r="S3328" t="s">
        <v>18720</v>
      </c>
      <c r="T3328" t="s">
        <v>8869</v>
      </c>
      <c r="U3328" s="57">
        <v>46204</v>
      </c>
      <c r="V3328" s="57">
        <v>46204</v>
      </c>
      <c r="W3328" s="65">
        <f t="shared" si="51"/>
        <v>1</v>
      </c>
    </row>
    <row r="3329" spans="1:23" ht="13.5" x14ac:dyDescent="0.25">
      <c r="A3329" t="s">
        <v>4959</v>
      </c>
      <c r="B3329" s="57">
        <v>46023</v>
      </c>
      <c r="C3329" s="57">
        <v>46205</v>
      </c>
      <c r="D3329" t="s">
        <v>11676</v>
      </c>
      <c r="E3329" t="s">
        <v>4960</v>
      </c>
      <c r="F3329" t="s">
        <v>49</v>
      </c>
      <c r="G3329" t="s">
        <v>50</v>
      </c>
      <c r="H3329" t="s">
        <v>831</v>
      </c>
      <c r="I3329" t="s">
        <v>39</v>
      </c>
      <c r="J3329" t="s">
        <v>17756</v>
      </c>
      <c r="K3329" t="s">
        <v>17757</v>
      </c>
      <c r="L3329" s="66">
        <v>183</v>
      </c>
      <c r="M3329" s="66">
        <v>0</v>
      </c>
      <c r="N3329" t="s">
        <v>832</v>
      </c>
      <c r="O3329" t="s">
        <v>4840</v>
      </c>
      <c r="P3329" t="s">
        <v>41</v>
      </c>
      <c r="Q3329" t="s">
        <v>224</v>
      </c>
      <c r="R3329"/>
      <c r="S3329"/>
      <c r="T3329"/>
      <c r="U3329" s="57">
        <v>46023</v>
      </c>
      <c r="V3329" s="57">
        <v>46205</v>
      </c>
      <c r="W3329" s="65">
        <f t="shared" si="51"/>
        <v>183</v>
      </c>
    </row>
    <row r="3330" spans="1:23" ht="13.5" x14ac:dyDescent="0.25">
      <c r="A3330" t="s">
        <v>9181</v>
      </c>
      <c r="B3330" s="57">
        <v>46023</v>
      </c>
      <c r="C3330" s="57">
        <v>46205</v>
      </c>
      <c r="D3330" t="s">
        <v>11676</v>
      </c>
      <c r="E3330" t="s">
        <v>9182</v>
      </c>
      <c r="F3330" t="s">
        <v>36</v>
      </c>
      <c r="G3330" t="s">
        <v>57</v>
      </c>
      <c r="H3330" t="s">
        <v>9183</v>
      </c>
      <c r="I3330" t="s">
        <v>39</v>
      </c>
      <c r="J3330" t="s">
        <v>17833</v>
      </c>
      <c r="K3330" t="s">
        <v>17834</v>
      </c>
      <c r="L3330" s="66">
        <v>183</v>
      </c>
      <c r="M3330" s="66">
        <v>0</v>
      </c>
      <c r="N3330" t="s">
        <v>9184</v>
      </c>
      <c r="O3330" t="s">
        <v>9185</v>
      </c>
      <c r="P3330" t="s">
        <v>11678</v>
      </c>
      <c r="Q3330" t="s">
        <v>11383</v>
      </c>
      <c r="R3330" t="s">
        <v>15977</v>
      </c>
      <c r="S3330" t="s">
        <v>15978</v>
      </c>
      <c r="T3330" t="s">
        <v>9184</v>
      </c>
      <c r="U3330" s="57">
        <v>46023</v>
      </c>
      <c r="V3330" s="57">
        <v>46205</v>
      </c>
      <c r="W3330" s="65">
        <f t="shared" si="51"/>
        <v>183</v>
      </c>
    </row>
    <row r="3331" spans="1:23" ht="13.5" x14ac:dyDescent="0.25">
      <c r="A3331" t="s">
        <v>3837</v>
      </c>
      <c r="B3331" s="57">
        <v>46069</v>
      </c>
      <c r="C3331" s="57">
        <v>46205</v>
      </c>
      <c r="D3331" t="s">
        <v>11676</v>
      </c>
      <c r="E3331" t="s">
        <v>4898</v>
      </c>
      <c r="F3331" t="s">
        <v>36</v>
      </c>
      <c r="G3331" t="s">
        <v>57</v>
      </c>
      <c r="H3331" t="s">
        <v>831</v>
      </c>
      <c r="I3331" t="s">
        <v>39</v>
      </c>
      <c r="J3331" t="s">
        <v>17833</v>
      </c>
      <c r="K3331" t="s">
        <v>17834</v>
      </c>
      <c r="L3331" s="66">
        <v>137</v>
      </c>
      <c r="M3331" s="66">
        <v>0</v>
      </c>
      <c r="N3331" t="s">
        <v>832</v>
      </c>
      <c r="O3331" t="s">
        <v>4840</v>
      </c>
      <c r="P3331" t="s">
        <v>41</v>
      </c>
      <c r="Q3331" t="s">
        <v>4959</v>
      </c>
      <c r="R3331" t="s">
        <v>13667</v>
      </c>
      <c r="S3331" t="s">
        <v>13668</v>
      </c>
      <c r="T3331" t="s">
        <v>832</v>
      </c>
      <c r="U3331" s="57">
        <v>46069</v>
      </c>
      <c r="V3331" s="57">
        <v>46205</v>
      </c>
      <c r="W3331" s="65">
        <f t="shared" ref="W3331:W3394" si="52">(V3331-U3331)+1</f>
        <v>137</v>
      </c>
    </row>
    <row r="3332" spans="1:23" ht="13.5" x14ac:dyDescent="0.25">
      <c r="A3332" t="s">
        <v>2516</v>
      </c>
      <c r="B3332" s="57">
        <v>46097</v>
      </c>
      <c r="C3332" s="57">
        <v>46205</v>
      </c>
      <c r="D3332" t="s">
        <v>11676</v>
      </c>
      <c r="E3332" t="s">
        <v>2518</v>
      </c>
      <c r="F3332" t="s">
        <v>36</v>
      </c>
      <c r="G3332" t="s">
        <v>59</v>
      </c>
      <c r="H3332" t="s">
        <v>159</v>
      </c>
      <c r="I3332" t="s">
        <v>39</v>
      </c>
      <c r="J3332" t="s">
        <v>17833</v>
      </c>
      <c r="K3332" t="s">
        <v>17834</v>
      </c>
      <c r="L3332" s="66">
        <v>109</v>
      </c>
      <c r="M3332" s="66">
        <v>0</v>
      </c>
      <c r="N3332" t="s">
        <v>160</v>
      </c>
      <c r="O3332" t="s">
        <v>2434</v>
      </c>
      <c r="P3332" t="s">
        <v>41</v>
      </c>
      <c r="Q3332" t="s">
        <v>2507</v>
      </c>
      <c r="R3332" t="s">
        <v>12661</v>
      </c>
      <c r="S3332" t="s">
        <v>12662</v>
      </c>
      <c r="T3332" t="s">
        <v>160</v>
      </c>
      <c r="U3332" s="57">
        <v>46097</v>
      </c>
      <c r="V3332" s="57">
        <v>46205</v>
      </c>
      <c r="W3332" s="65">
        <f t="shared" si="52"/>
        <v>109</v>
      </c>
    </row>
    <row r="3333" spans="1:23" ht="13.5" x14ac:dyDescent="0.25">
      <c r="A3333" t="s">
        <v>409</v>
      </c>
      <c r="B3333" s="57">
        <v>46149</v>
      </c>
      <c r="C3333" s="57">
        <v>46205</v>
      </c>
      <c r="D3333" t="s">
        <v>11676</v>
      </c>
      <c r="E3333" t="s">
        <v>411</v>
      </c>
      <c r="F3333" t="s">
        <v>36</v>
      </c>
      <c r="G3333" t="s">
        <v>59</v>
      </c>
      <c r="H3333" t="s">
        <v>38</v>
      </c>
      <c r="I3333" t="s">
        <v>39</v>
      </c>
      <c r="J3333" t="s">
        <v>17833</v>
      </c>
      <c r="K3333" t="s">
        <v>17834</v>
      </c>
      <c r="L3333" s="66">
        <v>57</v>
      </c>
      <c r="M3333" s="66">
        <v>0</v>
      </c>
      <c r="N3333" t="s">
        <v>38</v>
      </c>
      <c r="O3333" t="s">
        <v>359</v>
      </c>
      <c r="P3333" t="s">
        <v>41</v>
      </c>
      <c r="Q3333" t="s">
        <v>381</v>
      </c>
      <c r="R3333" t="s">
        <v>13399</v>
      </c>
      <c r="S3333" t="s">
        <v>13400</v>
      </c>
      <c r="T3333" t="s">
        <v>38</v>
      </c>
      <c r="U3333" s="57">
        <v>46149</v>
      </c>
      <c r="V3333" s="57">
        <v>46205</v>
      </c>
      <c r="W3333" s="65">
        <f t="shared" si="52"/>
        <v>57</v>
      </c>
    </row>
    <row r="3334" spans="1:23" ht="13.5" x14ac:dyDescent="0.25">
      <c r="A3334" t="s">
        <v>3793</v>
      </c>
      <c r="B3334" s="57">
        <v>46178</v>
      </c>
      <c r="C3334" s="57">
        <v>46205</v>
      </c>
      <c r="D3334" t="s">
        <v>11676</v>
      </c>
      <c r="E3334" t="s">
        <v>17166</v>
      </c>
      <c r="F3334" t="s">
        <v>36</v>
      </c>
      <c r="G3334" t="s">
        <v>57</v>
      </c>
      <c r="H3334" t="s">
        <v>38</v>
      </c>
      <c r="I3334" t="s">
        <v>39</v>
      </c>
      <c r="J3334" t="s">
        <v>17833</v>
      </c>
      <c r="K3334" t="s">
        <v>17834</v>
      </c>
      <c r="L3334" s="66">
        <v>28</v>
      </c>
      <c r="M3334" s="66">
        <v>0</v>
      </c>
      <c r="N3334" t="s">
        <v>38</v>
      </c>
      <c r="O3334" t="s">
        <v>836</v>
      </c>
      <c r="P3334" t="s">
        <v>41</v>
      </c>
      <c r="Q3334" t="s">
        <v>17167</v>
      </c>
      <c r="R3334" t="s">
        <v>17168</v>
      </c>
      <c r="S3334" t="s">
        <v>17169</v>
      </c>
      <c r="T3334" t="s">
        <v>38</v>
      </c>
      <c r="U3334" s="57">
        <v>46178</v>
      </c>
      <c r="V3334" s="57">
        <v>46205</v>
      </c>
      <c r="W3334" s="65">
        <f t="shared" si="52"/>
        <v>28</v>
      </c>
    </row>
    <row r="3335" spans="1:23" ht="13.5" x14ac:dyDescent="0.25">
      <c r="A3335" t="s">
        <v>17903</v>
      </c>
      <c r="B3335" s="57">
        <v>46193</v>
      </c>
      <c r="C3335" s="57">
        <v>46205</v>
      </c>
      <c r="D3335" t="s">
        <v>11676</v>
      </c>
      <c r="E3335" t="s">
        <v>17904</v>
      </c>
      <c r="F3335" t="s">
        <v>36</v>
      </c>
      <c r="G3335" t="s">
        <v>57</v>
      </c>
      <c r="H3335" t="s">
        <v>831</v>
      </c>
      <c r="I3335" t="s">
        <v>39</v>
      </c>
      <c r="J3335" t="s">
        <v>17833</v>
      </c>
      <c r="K3335" t="s">
        <v>17834</v>
      </c>
      <c r="L3335" s="66">
        <v>13</v>
      </c>
      <c r="M3335" s="66">
        <v>0</v>
      </c>
      <c r="N3335" t="s">
        <v>832</v>
      </c>
      <c r="O3335" t="s">
        <v>7286</v>
      </c>
      <c r="P3335" t="s">
        <v>11677</v>
      </c>
      <c r="Q3335" t="s">
        <v>17158</v>
      </c>
      <c r="R3335" t="s">
        <v>17159</v>
      </c>
      <c r="S3335" t="s">
        <v>17160</v>
      </c>
      <c r="T3335" t="s">
        <v>832</v>
      </c>
      <c r="U3335" s="57">
        <v>46193</v>
      </c>
      <c r="V3335" s="57">
        <v>46205</v>
      </c>
      <c r="W3335" s="65">
        <f t="shared" si="52"/>
        <v>13</v>
      </c>
    </row>
    <row r="3336" spans="1:23" ht="13.5" x14ac:dyDescent="0.25">
      <c r="A3336" t="s">
        <v>17997</v>
      </c>
      <c r="B3336" s="57">
        <v>46203</v>
      </c>
      <c r="C3336" s="57">
        <v>46205</v>
      </c>
      <c r="D3336" t="s">
        <v>11676</v>
      </c>
      <c r="E3336" t="s">
        <v>17998</v>
      </c>
      <c r="F3336" t="s">
        <v>36</v>
      </c>
      <c r="G3336" t="s">
        <v>57</v>
      </c>
      <c r="H3336" t="s">
        <v>159</v>
      </c>
      <c r="I3336" t="s">
        <v>39</v>
      </c>
      <c r="J3336" t="s">
        <v>17833</v>
      </c>
      <c r="K3336" t="s">
        <v>17834</v>
      </c>
      <c r="L3336" s="66">
        <v>3</v>
      </c>
      <c r="M3336" s="66">
        <v>0</v>
      </c>
      <c r="N3336" t="s">
        <v>160</v>
      </c>
      <c r="O3336" t="s">
        <v>5043</v>
      </c>
      <c r="P3336" t="s">
        <v>41</v>
      </c>
      <c r="Q3336" t="s">
        <v>11024</v>
      </c>
      <c r="R3336" t="s">
        <v>16821</v>
      </c>
      <c r="S3336" t="s">
        <v>16822</v>
      </c>
      <c r="T3336" t="s">
        <v>160</v>
      </c>
      <c r="U3336" s="57">
        <v>46203</v>
      </c>
      <c r="V3336" s="57">
        <v>46205</v>
      </c>
      <c r="W3336" s="65">
        <f t="shared" si="52"/>
        <v>3</v>
      </c>
    </row>
    <row r="3337" spans="1:23" ht="13.5" x14ac:dyDescent="0.25">
      <c r="A3337" t="s">
        <v>18225</v>
      </c>
      <c r="B3337" s="57">
        <v>46204</v>
      </c>
      <c r="C3337" s="57">
        <v>46205</v>
      </c>
      <c r="D3337" t="s">
        <v>11676</v>
      </c>
      <c r="E3337" t="s">
        <v>18226</v>
      </c>
      <c r="F3337" t="s">
        <v>36</v>
      </c>
      <c r="G3337" t="s">
        <v>100</v>
      </c>
      <c r="H3337" t="s">
        <v>241</v>
      </c>
      <c r="I3337" t="s">
        <v>39</v>
      </c>
      <c r="J3337" t="s">
        <v>17835</v>
      </c>
      <c r="K3337" t="s">
        <v>17834</v>
      </c>
      <c r="L3337" s="66">
        <v>2</v>
      </c>
      <c r="M3337" s="66">
        <v>0</v>
      </c>
      <c r="N3337" t="s">
        <v>242</v>
      </c>
      <c r="O3337" t="s">
        <v>1650</v>
      </c>
      <c r="P3337" t="s">
        <v>41</v>
      </c>
      <c r="Q3337" t="s">
        <v>10297</v>
      </c>
      <c r="R3337" t="s">
        <v>14201</v>
      </c>
      <c r="S3337" t="s">
        <v>14202</v>
      </c>
      <c r="T3337" t="s">
        <v>242</v>
      </c>
      <c r="U3337" s="57">
        <v>46204</v>
      </c>
      <c r="V3337" s="57">
        <v>46205</v>
      </c>
      <c r="W3337" s="65">
        <f t="shared" si="52"/>
        <v>2</v>
      </c>
    </row>
    <row r="3338" spans="1:23" ht="13.5" x14ac:dyDescent="0.25">
      <c r="A3338" t="s">
        <v>9929</v>
      </c>
      <c r="B3338" s="57">
        <v>46084</v>
      </c>
      <c r="C3338" s="57">
        <v>46206</v>
      </c>
      <c r="D3338" t="s">
        <v>11676</v>
      </c>
      <c r="E3338" t="s">
        <v>9931</v>
      </c>
      <c r="F3338" t="s">
        <v>36</v>
      </c>
      <c r="G3338" t="s">
        <v>57</v>
      </c>
      <c r="H3338" t="s">
        <v>9426</v>
      </c>
      <c r="I3338" t="s">
        <v>39</v>
      </c>
      <c r="J3338" t="s">
        <v>17833</v>
      </c>
      <c r="K3338" t="s">
        <v>17834</v>
      </c>
      <c r="L3338" s="66">
        <v>123</v>
      </c>
      <c r="M3338" s="66">
        <v>0</v>
      </c>
      <c r="N3338" t="s">
        <v>9427</v>
      </c>
      <c r="O3338" t="s">
        <v>9428</v>
      </c>
      <c r="P3338" t="s">
        <v>11678</v>
      </c>
      <c r="Q3338" t="s">
        <v>9512</v>
      </c>
      <c r="R3338" t="s">
        <v>15726</v>
      </c>
      <c r="S3338" t="s">
        <v>15727</v>
      </c>
      <c r="T3338" t="s">
        <v>9427</v>
      </c>
      <c r="U3338" s="57">
        <v>46084</v>
      </c>
      <c r="V3338" s="57">
        <v>46206</v>
      </c>
      <c r="W3338" s="65">
        <f t="shared" si="52"/>
        <v>123</v>
      </c>
    </row>
    <row r="3339" spans="1:23" ht="13.5" x14ac:dyDescent="0.25">
      <c r="A3339" t="s">
        <v>5332</v>
      </c>
      <c r="B3339" s="57">
        <v>46142</v>
      </c>
      <c r="C3339" s="57">
        <v>46206</v>
      </c>
      <c r="D3339" t="s">
        <v>11676</v>
      </c>
      <c r="E3339" t="s">
        <v>5334</v>
      </c>
      <c r="F3339" t="s">
        <v>36</v>
      </c>
      <c r="G3339" t="s">
        <v>57</v>
      </c>
      <c r="H3339" t="s">
        <v>159</v>
      </c>
      <c r="I3339" t="s">
        <v>39</v>
      </c>
      <c r="J3339" t="s">
        <v>17833</v>
      </c>
      <c r="K3339" t="s">
        <v>17834</v>
      </c>
      <c r="L3339" s="66">
        <v>65</v>
      </c>
      <c r="M3339" s="66">
        <v>0</v>
      </c>
      <c r="N3339" t="s">
        <v>160</v>
      </c>
      <c r="O3339" t="s">
        <v>5290</v>
      </c>
      <c r="P3339" t="s">
        <v>41</v>
      </c>
      <c r="Q3339" t="s">
        <v>11091</v>
      </c>
      <c r="R3339" t="s">
        <v>16917</v>
      </c>
      <c r="S3339" t="s">
        <v>16918</v>
      </c>
      <c r="T3339" t="s">
        <v>160</v>
      </c>
      <c r="U3339" s="57">
        <v>46142</v>
      </c>
      <c r="V3339" s="57">
        <v>46206</v>
      </c>
      <c r="W3339" s="65">
        <f t="shared" si="52"/>
        <v>65</v>
      </c>
    </row>
    <row r="3340" spans="1:23" ht="13.5" x14ac:dyDescent="0.25">
      <c r="A3340" t="s">
        <v>9719</v>
      </c>
      <c r="B3340" s="57">
        <v>46183</v>
      </c>
      <c r="C3340" s="57">
        <v>46206</v>
      </c>
      <c r="D3340" t="s">
        <v>11676</v>
      </c>
      <c r="E3340" t="s">
        <v>17282</v>
      </c>
      <c r="F3340" t="s">
        <v>36</v>
      </c>
      <c r="G3340" t="s">
        <v>57</v>
      </c>
      <c r="H3340" t="s">
        <v>9426</v>
      </c>
      <c r="I3340" t="s">
        <v>39</v>
      </c>
      <c r="J3340" t="s">
        <v>17833</v>
      </c>
      <c r="K3340" t="s">
        <v>17834</v>
      </c>
      <c r="L3340" s="66">
        <v>24</v>
      </c>
      <c r="M3340" s="66">
        <v>0</v>
      </c>
      <c r="N3340" t="s">
        <v>9427</v>
      </c>
      <c r="O3340" t="s">
        <v>9944</v>
      </c>
      <c r="P3340" t="s">
        <v>11678</v>
      </c>
      <c r="Q3340" t="s">
        <v>11475</v>
      </c>
      <c r="R3340" t="s">
        <v>15010</v>
      </c>
      <c r="S3340" t="s">
        <v>15011</v>
      </c>
      <c r="T3340" t="s">
        <v>9427</v>
      </c>
      <c r="U3340" s="57">
        <v>46183</v>
      </c>
      <c r="V3340" s="57">
        <v>46206</v>
      </c>
      <c r="W3340" s="65">
        <f t="shared" si="52"/>
        <v>24</v>
      </c>
    </row>
    <row r="3341" spans="1:23" ht="13.5" x14ac:dyDescent="0.25">
      <c r="A3341" t="s">
        <v>8579</v>
      </c>
      <c r="B3341" s="57">
        <v>46192</v>
      </c>
      <c r="C3341" s="57">
        <v>46206</v>
      </c>
      <c r="D3341" t="s">
        <v>11676</v>
      </c>
      <c r="E3341" t="s">
        <v>17525</v>
      </c>
      <c r="F3341" t="s">
        <v>36</v>
      </c>
      <c r="G3341" t="s">
        <v>1661</v>
      </c>
      <c r="H3341" t="s">
        <v>45</v>
      </c>
      <c r="I3341" t="s">
        <v>39</v>
      </c>
      <c r="J3341" t="s">
        <v>17833</v>
      </c>
      <c r="K3341" t="s">
        <v>17834</v>
      </c>
      <c r="L3341" s="66">
        <v>15</v>
      </c>
      <c r="M3341" s="66">
        <v>0</v>
      </c>
      <c r="N3341" t="s">
        <v>46</v>
      </c>
      <c r="O3341" t="s">
        <v>7183</v>
      </c>
      <c r="P3341" t="s">
        <v>7061</v>
      </c>
      <c r="Q3341" t="s">
        <v>13823</v>
      </c>
      <c r="R3341" t="s">
        <v>13824</v>
      </c>
      <c r="S3341" t="s">
        <v>13825</v>
      </c>
      <c r="T3341" t="s">
        <v>46</v>
      </c>
      <c r="U3341" s="57">
        <v>46192</v>
      </c>
      <c r="V3341" s="57">
        <v>46206</v>
      </c>
      <c r="W3341" s="65">
        <f t="shared" si="52"/>
        <v>15</v>
      </c>
    </row>
    <row r="3342" spans="1:23" ht="13.5" x14ac:dyDescent="0.25">
      <c r="A3342" t="s">
        <v>9404</v>
      </c>
      <c r="B3342" s="57">
        <v>46192</v>
      </c>
      <c r="C3342" s="57">
        <v>46206</v>
      </c>
      <c r="D3342" t="s">
        <v>11676</v>
      </c>
      <c r="E3342" t="s">
        <v>17526</v>
      </c>
      <c r="F3342" t="s">
        <v>36</v>
      </c>
      <c r="G3342" t="s">
        <v>1661</v>
      </c>
      <c r="H3342" t="s">
        <v>9188</v>
      </c>
      <c r="I3342" t="s">
        <v>39</v>
      </c>
      <c r="J3342" t="s">
        <v>17833</v>
      </c>
      <c r="K3342" t="s">
        <v>17834</v>
      </c>
      <c r="L3342" s="66">
        <v>15</v>
      </c>
      <c r="M3342" s="66">
        <v>0</v>
      </c>
      <c r="N3342" t="s">
        <v>9189</v>
      </c>
      <c r="O3342" t="s">
        <v>9190</v>
      </c>
      <c r="P3342" t="s">
        <v>11678</v>
      </c>
      <c r="Q3342" t="s">
        <v>9250</v>
      </c>
      <c r="R3342" t="s">
        <v>12433</v>
      </c>
      <c r="S3342" t="s">
        <v>12434</v>
      </c>
      <c r="T3342" t="s">
        <v>9189</v>
      </c>
      <c r="U3342" s="57">
        <v>46192</v>
      </c>
      <c r="V3342" s="57">
        <v>46206</v>
      </c>
      <c r="W3342" s="65">
        <f t="shared" si="52"/>
        <v>15</v>
      </c>
    </row>
    <row r="3343" spans="1:23" ht="13.5" x14ac:dyDescent="0.25">
      <c r="A3343" t="s">
        <v>8907</v>
      </c>
      <c r="B3343" s="57">
        <v>46197</v>
      </c>
      <c r="C3343" s="57">
        <v>46206</v>
      </c>
      <c r="D3343" t="s">
        <v>11676</v>
      </c>
      <c r="E3343" t="s">
        <v>17941</v>
      </c>
      <c r="F3343" t="s">
        <v>36</v>
      </c>
      <c r="G3343" t="s">
        <v>57</v>
      </c>
      <c r="H3343" t="s">
        <v>9426</v>
      </c>
      <c r="I3343" t="s">
        <v>39</v>
      </c>
      <c r="J3343" t="s">
        <v>17833</v>
      </c>
      <c r="K3343" t="s">
        <v>17834</v>
      </c>
      <c r="L3343" s="66">
        <v>10</v>
      </c>
      <c r="M3343" s="66">
        <v>0</v>
      </c>
      <c r="N3343" t="s">
        <v>9427</v>
      </c>
      <c r="O3343" t="s">
        <v>9428</v>
      </c>
      <c r="P3343" t="s">
        <v>11678</v>
      </c>
      <c r="Q3343" t="s">
        <v>9828</v>
      </c>
      <c r="R3343" t="s">
        <v>12975</v>
      </c>
      <c r="S3343" t="s">
        <v>12976</v>
      </c>
      <c r="T3343" t="s">
        <v>9427</v>
      </c>
      <c r="U3343" s="57">
        <v>46197</v>
      </c>
      <c r="V3343" s="57">
        <v>46206</v>
      </c>
      <c r="W3343" s="65">
        <f t="shared" si="52"/>
        <v>10</v>
      </c>
    </row>
    <row r="3344" spans="1:23" ht="13.5" x14ac:dyDescent="0.25">
      <c r="A3344" t="s">
        <v>9753</v>
      </c>
      <c r="B3344" s="57">
        <v>46206</v>
      </c>
      <c r="C3344" s="57">
        <v>46206</v>
      </c>
      <c r="D3344" t="s">
        <v>11676</v>
      </c>
      <c r="E3344" t="s">
        <v>18874</v>
      </c>
      <c r="F3344" t="s">
        <v>36</v>
      </c>
      <c r="G3344" t="s">
        <v>96</v>
      </c>
      <c r="H3344" t="s">
        <v>8869</v>
      </c>
      <c r="I3344" t="s">
        <v>39</v>
      </c>
      <c r="J3344" t="s">
        <v>17833</v>
      </c>
      <c r="K3344" t="s">
        <v>17834</v>
      </c>
      <c r="L3344" s="66">
        <v>1</v>
      </c>
      <c r="M3344" s="66">
        <v>0</v>
      </c>
      <c r="N3344" t="s">
        <v>8869</v>
      </c>
      <c r="O3344" t="s">
        <v>8821</v>
      </c>
      <c r="P3344" t="s">
        <v>11678</v>
      </c>
      <c r="Q3344" t="s">
        <v>9020</v>
      </c>
      <c r="R3344" t="s">
        <v>12653</v>
      </c>
      <c r="S3344" t="s">
        <v>12654</v>
      </c>
      <c r="T3344" t="s">
        <v>8869</v>
      </c>
      <c r="U3344" s="57">
        <v>46206</v>
      </c>
      <c r="V3344" s="57">
        <v>46206</v>
      </c>
      <c r="W3344" s="65">
        <f t="shared" si="52"/>
        <v>1</v>
      </c>
    </row>
    <row r="3345" spans="1:23" ht="13.5" x14ac:dyDescent="0.25">
      <c r="A3345" t="s">
        <v>7882</v>
      </c>
      <c r="B3345" s="57">
        <v>46023</v>
      </c>
      <c r="C3345" s="57">
        <v>46207</v>
      </c>
      <c r="D3345" t="s">
        <v>11676</v>
      </c>
      <c r="E3345" t="s">
        <v>7883</v>
      </c>
      <c r="F3345" t="s">
        <v>49</v>
      </c>
      <c r="G3345" t="s">
        <v>50</v>
      </c>
      <c r="H3345" t="s">
        <v>7862</v>
      </c>
      <c r="I3345" t="s">
        <v>39</v>
      </c>
      <c r="J3345" t="s">
        <v>17756</v>
      </c>
      <c r="K3345" t="s">
        <v>17757</v>
      </c>
      <c r="L3345" s="66">
        <v>185</v>
      </c>
      <c r="M3345" s="66">
        <v>0</v>
      </c>
      <c r="N3345" t="s">
        <v>7862</v>
      </c>
      <c r="O3345" t="s">
        <v>7881</v>
      </c>
      <c r="P3345" t="s">
        <v>7061</v>
      </c>
      <c r="Q3345" t="s">
        <v>224</v>
      </c>
      <c r="R3345"/>
      <c r="S3345"/>
      <c r="T3345"/>
      <c r="U3345" s="57">
        <v>46023</v>
      </c>
      <c r="V3345" s="57">
        <v>46207</v>
      </c>
      <c r="W3345" s="65">
        <f t="shared" si="52"/>
        <v>185</v>
      </c>
    </row>
    <row r="3346" spans="1:23" ht="13.5" x14ac:dyDescent="0.25">
      <c r="A3346" t="s">
        <v>6322</v>
      </c>
      <c r="B3346" s="57">
        <v>46023</v>
      </c>
      <c r="C3346" s="57">
        <v>46207</v>
      </c>
      <c r="D3346" t="s">
        <v>11676</v>
      </c>
      <c r="E3346" t="s">
        <v>6323</v>
      </c>
      <c r="F3346" t="s">
        <v>36</v>
      </c>
      <c r="G3346" t="s">
        <v>59</v>
      </c>
      <c r="H3346" t="s">
        <v>159</v>
      </c>
      <c r="I3346" t="s">
        <v>39</v>
      </c>
      <c r="J3346" t="s">
        <v>17833</v>
      </c>
      <c r="K3346" t="s">
        <v>17834</v>
      </c>
      <c r="L3346" s="66">
        <v>185</v>
      </c>
      <c r="M3346" s="66">
        <v>0</v>
      </c>
      <c r="N3346" t="s">
        <v>160</v>
      </c>
      <c r="O3346" t="s">
        <v>5844</v>
      </c>
      <c r="P3346" t="s">
        <v>41</v>
      </c>
      <c r="Q3346" t="s">
        <v>6487</v>
      </c>
      <c r="R3346" t="s">
        <v>12961</v>
      </c>
      <c r="S3346" t="s">
        <v>12962</v>
      </c>
      <c r="T3346" t="s">
        <v>160</v>
      </c>
      <c r="U3346" s="57">
        <v>46023</v>
      </c>
      <c r="V3346" s="57">
        <v>46207</v>
      </c>
      <c r="W3346" s="65">
        <f t="shared" si="52"/>
        <v>185</v>
      </c>
    </row>
    <row r="3347" spans="1:23" ht="13.5" x14ac:dyDescent="0.25">
      <c r="A3347" t="s">
        <v>6307</v>
      </c>
      <c r="B3347" s="57">
        <v>46067</v>
      </c>
      <c r="C3347" s="57">
        <v>46207</v>
      </c>
      <c r="D3347" t="s">
        <v>11676</v>
      </c>
      <c r="E3347" t="s">
        <v>6308</v>
      </c>
      <c r="F3347" t="s">
        <v>36</v>
      </c>
      <c r="G3347" t="s">
        <v>37</v>
      </c>
      <c r="H3347" t="s">
        <v>159</v>
      </c>
      <c r="I3347" t="s">
        <v>39</v>
      </c>
      <c r="J3347" t="s">
        <v>17833</v>
      </c>
      <c r="K3347" t="s">
        <v>17834</v>
      </c>
      <c r="L3347" s="66">
        <v>141</v>
      </c>
      <c r="M3347" s="66">
        <v>0</v>
      </c>
      <c r="N3347" t="s">
        <v>160</v>
      </c>
      <c r="O3347" t="s">
        <v>5844</v>
      </c>
      <c r="P3347" t="s">
        <v>41</v>
      </c>
      <c r="Q3347" t="s">
        <v>6322</v>
      </c>
      <c r="R3347" t="s">
        <v>15256</v>
      </c>
      <c r="S3347" t="s">
        <v>15257</v>
      </c>
      <c r="T3347" t="s">
        <v>160</v>
      </c>
      <c r="U3347" s="57">
        <v>46067</v>
      </c>
      <c r="V3347" s="57">
        <v>46207</v>
      </c>
      <c r="W3347" s="65">
        <f t="shared" si="52"/>
        <v>141</v>
      </c>
    </row>
    <row r="3348" spans="1:23" ht="13.5" x14ac:dyDescent="0.25">
      <c r="A3348" t="s">
        <v>3691</v>
      </c>
      <c r="B3348" s="57">
        <v>46182</v>
      </c>
      <c r="C3348" s="57">
        <v>46207</v>
      </c>
      <c r="D3348" t="s">
        <v>11676</v>
      </c>
      <c r="E3348" t="s">
        <v>17259</v>
      </c>
      <c r="F3348" t="s">
        <v>36</v>
      </c>
      <c r="G3348" t="s">
        <v>6597</v>
      </c>
      <c r="H3348" t="s">
        <v>159</v>
      </c>
      <c r="I3348" t="s">
        <v>39</v>
      </c>
      <c r="J3348" t="s">
        <v>17833</v>
      </c>
      <c r="K3348" t="s">
        <v>17834</v>
      </c>
      <c r="L3348" s="66">
        <v>26</v>
      </c>
      <c r="M3348" s="66">
        <v>0</v>
      </c>
      <c r="N3348" t="s">
        <v>160</v>
      </c>
      <c r="O3348" t="s">
        <v>3658</v>
      </c>
      <c r="P3348" t="s">
        <v>41</v>
      </c>
      <c r="Q3348" t="s">
        <v>11137</v>
      </c>
      <c r="R3348" t="s">
        <v>14069</v>
      </c>
      <c r="S3348" t="s">
        <v>14070</v>
      </c>
      <c r="T3348" t="s">
        <v>160</v>
      </c>
      <c r="U3348" s="57">
        <v>46182</v>
      </c>
      <c r="V3348" s="57">
        <v>46207</v>
      </c>
      <c r="W3348" s="65">
        <f t="shared" si="52"/>
        <v>26</v>
      </c>
    </row>
    <row r="3349" spans="1:23" ht="13.5" x14ac:dyDescent="0.25">
      <c r="A3349" t="s">
        <v>9116</v>
      </c>
      <c r="B3349" s="57">
        <v>46023</v>
      </c>
      <c r="C3349" s="57">
        <v>46208</v>
      </c>
      <c r="D3349" t="s">
        <v>11676</v>
      </c>
      <c r="E3349" t="s">
        <v>9117</v>
      </c>
      <c r="F3349" t="s">
        <v>36</v>
      </c>
      <c r="G3349" t="s">
        <v>44</v>
      </c>
      <c r="H3349" t="s">
        <v>831</v>
      </c>
      <c r="I3349" t="s">
        <v>39</v>
      </c>
      <c r="J3349" t="s">
        <v>17572</v>
      </c>
      <c r="K3349" t="s">
        <v>17573</v>
      </c>
      <c r="L3349" s="66">
        <v>186</v>
      </c>
      <c r="M3349" s="66">
        <v>0</v>
      </c>
      <c r="N3349" t="s">
        <v>832</v>
      </c>
      <c r="O3349" t="s">
        <v>833</v>
      </c>
      <c r="P3349" t="s">
        <v>11678</v>
      </c>
      <c r="Q3349" t="s">
        <v>224</v>
      </c>
      <c r="R3349"/>
      <c r="S3349"/>
      <c r="T3349"/>
      <c r="U3349" s="57">
        <v>46023</v>
      </c>
      <c r="V3349" s="57">
        <v>46208</v>
      </c>
      <c r="W3349" s="65">
        <f t="shared" si="52"/>
        <v>186</v>
      </c>
    </row>
    <row r="3350" spans="1:23" ht="13.5" x14ac:dyDescent="0.25">
      <c r="A3350" t="s">
        <v>9066</v>
      </c>
      <c r="B3350" s="57">
        <v>46023</v>
      </c>
      <c r="C3350" s="57">
        <v>46208</v>
      </c>
      <c r="D3350" t="s">
        <v>11676</v>
      </c>
      <c r="E3350" t="s">
        <v>9067</v>
      </c>
      <c r="F3350" t="s">
        <v>36</v>
      </c>
      <c r="G3350" t="s">
        <v>44</v>
      </c>
      <c r="H3350" t="s">
        <v>831</v>
      </c>
      <c r="I3350" t="s">
        <v>39</v>
      </c>
      <c r="J3350" t="s">
        <v>17572</v>
      </c>
      <c r="K3350" t="s">
        <v>17573</v>
      </c>
      <c r="L3350" s="66">
        <v>186</v>
      </c>
      <c r="M3350" s="66">
        <v>0</v>
      </c>
      <c r="N3350" t="s">
        <v>832</v>
      </c>
      <c r="O3350" t="s">
        <v>9059</v>
      </c>
      <c r="P3350" t="s">
        <v>11678</v>
      </c>
      <c r="Q3350" t="s">
        <v>224</v>
      </c>
      <c r="R3350"/>
      <c r="S3350"/>
      <c r="T3350"/>
      <c r="U3350" s="57">
        <v>46023</v>
      </c>
      <c r="V3350" s="57">
        <v>46208</v>
      </c>
      <c r="W3350" s="65">
        <f t="shared" si="52"/>
        <v>186</v>
      </c>
    </row>
    <row r="3351" spans="1:23" ht="13.5" x14ac:dyDescent="0.25">
      <c r="A3351" t="s">
        <v>7500</v>
      </c>
      <c r="B3351" s="57">
        <v>46023</v>
      </c>
      <c r="C3351" s="57">
        <v>46208</v>
      </c>
      <c r="D3351" t="s">
        <v>11676</v>
      </c>
      <c r="E3351" t="s">
        <v>7501</v>
      </c>
      <c r="F3351" t="s">
        <v>49</v>
      </c>
      <c r="G3351" t="s">
        <v>50</v>
      </c>
      <c r="H3351" t="s">
        <v>7497</v>
      </c>
      <c r="I3351" t="s">
        <v>39</v>
      </c>
      <c r="J3351" t="s">
        <v>17756</v>
      </c>
      <c r="K3351" t="s">
        <v>17757</v>
      </c>
      <c r="L3351" s="66">
        <v>186</v>
      </c>
      <c r="M3351" s="66">
        <v>0</v>
      </c>
      <c r="N3351" t="s">
        <v>7498</v>
      </c>
      <c r="O3351" t="s">
        <v>7499</v>
      </c>
      <c r="P3351" t="s">
        <v>7061</v>
      </c>
      <c r="Q3351" t="s">
        <v>224</v>
      </c>
      <c r="R3351"/>
      <c r="S3351"/>
      <c r="T3351"/>
      <c r="U3351" s="57">
        <v>46023</v>
      </c>
      <c r="V3351" s="57">
        <v>46208</v>
      </c>
      <c r="W3351" s="65">
        <f t="shared" si="52"/>
        <v>186</v>
      </c>
    </row>
    <row r="3352" spans="1:23" ht="13.5" x14ac:dyDescent="0.25">
      <c r="A3352" t="s">
        <v>7505</v>
      </c>
      <c r="B3352" s="57">
        <v>46023</v>
      </c>
      <c r="C3352" s="57">
        <v>46208</v>
      </c>
      <c r="D3352" t="s">
        <v>11676</v>
      </c>
      <c r="E3352" t="s">
        <v>7506</v>
      </c>
      <c r="F3352" t="s">
        <v>49</v>
      </c>
      <c r="G3352" t="s">
        <v>50</v>
      </c>
      <c r="H3352" t="s">
        <v>7497</v>
      </c>
      <c r="I3352" t="s">
        <v>39</v>
      </c>
      <c r="J3352" t="s">
        <v>17756</v>
      </c>
      <c r="K3352" t="s">
        <v>17757</v>
      </c>
      <c r="L3352" s="66">
        <v>186</v>
      </c>
      <c r="M3352" s="66">
        <v>0</v>
      </c>
      <c r="N3352" t="s">
        <v>7498</v>
      </c>
      <c r="O3352" t="s">
        <v>7499</v>
      </c>
      <c r="P3352" t="s">
        <v>7061</v>
      </c>
      <c r="Q3352" t="s">
        <v>224</v>
      </c>
      <c r="R3352"/>
      <c r="S3352"/>
      <c r="T3352"/>
      <c r="U3352" s="57">
        <v>46023</v>
      </c>
      <c r="V3352" s="57">
        <v>46208</v>
      </c>
      <c r="W3352" s="65">
        <f t="shared" si="52"/>
        <v>186</v>
      </c>
    </row>
    <row r="3353" spans="1:23" ht="13.5" x14ac:dyDescent="0.25">
      <c r="A3353" t="s">
        <v>9178</v>
      </c>
      <c r="B3353" s="57">
        <v>46023</v>
      </c>
      <c r="C3353" s="57">
        <v>46208</v>
      </c>
      <c r="D3353" t="s">
        <v>11676</v>
      </c>
      <c r="E3353" t="s">
        <v>9179</v>
      </c>
      <c r="F3353" t="s">
        <v>36</v>
      </c>
      <c r="G3353" t="s">
        <v>44</v>
      </c>
      <c r="H3353" t="s">
        <v>831</v>
      </c>
      <c r="I3353" t="s">
        <v>39</v>
      </c>
      <c r="J3353" t="s">
        <v>17572</v>
      </c>
      <c r="K3353" t="s">
        <v>17573</v>
      </c>
      <c r="L3353" s="66">
        <v>186</v>
      </c>
      <c r="M3353" s="66">
        <v>0</v>
      </c>
      <c r="N3353" t="s">
        <v>832</v>
      </c>
      <c r="O3353" t="s">
        <v>833</v>
      </c>
      <c r="P3353" t="s">
        <v>11678</v>
      </c>
      <c r="Q3353" t="s">
        <v>224</v>
      </c>
      <c r="R3353"/>
      <c r="S3353"/>
      <c r="T3353"/>
      <c r="U3353" s="57">
        <v>46023</v>
      </c>
      <c r="V3353" s="57">
        <v>46208</v>
      </c>
      <c r="W3353" s="65">
        <f t="shared" si="52"/>
        <v>186</v>
      </c>
    </row>
    <row r="3354" spans="1:23" ht="13.5" x14ac:dyDescent="0.25">
      <c r="A3354" t="s">
        <v>6785</v>
      </c>
      <c r="B3354" s="57">
        <v>46148</v>
      </c>
      <c r="C3354" s="57">
        <v>46208</v>
      </c>
      <c r="D3354" t="s">
        <v>11676</v>
      </c>
      <c r="E3354" t="s">
        <v>7036</v>
      </c>
      <c r="F3354" t="s">
        <v>49</v>
      </c>
      <c r="G3354" t="s">
        <v>50</v>
      </c>
      <c r="H3354" t="s">
        <v>6774</v>
      </c>
      <c r="I3354" t="s">
        <v>39</v>
      </c>
      <c r="J3354" t="s">
        <v>17756</v>
      </c>
      <c r="K3354" t="s">
        <v>17757</v>
      </c>
      <c r="L3354" s="66">
        <v>61</v>
      </c>
      <c r="M3354" s="66">
        <v>0</v>
      </c>
      <c r="N3354" t="s">
        <v>6774</v>
      </c>
      <c r="O3354" t="s">
        <v>7033</v>
      </c>
      <c r="P3354" t="s">
        <v>11679</v>
      </c>
      <c r="Q3354" t="s">
        <v>224</v>
      </c>
      <c r="R3354"/>
      <c r="S3354"/>
      <c r="T3354"/>
      <c r="U3354" s="57">
        <v>46148</v>
      </c>
      <c r="V3354" s="57">
        <v>46208</v>
      </c>
      <c r="W3354" s="65">
        <f t="shared" si="52"/>
        <v>61</v>
      </c>
    </row>
    <row r="3355" spans="1:23" ht="13.5" x14ac:dyDescent="0.25">
      <c r="A3355" t="s">
        <v>7037</v>
      </c>
      <c r="B3355" s="57">
        <v>46148</v>
      </c>
      <c r="C3355" s="57">
        <v>46208</v>
      </c>
      <c r="D3355" t="s">
        <v>11676</v>
      </c>
      <c r="E3355" t="s">
        <v>7038</v>
      </c>
      <c r="F3355" t="s">
        <v>49</v>
      </c>
      <c r="G3355" t="s">
        <v>50</v>
      </c>
      <c r="H3355" t="s">
        <v>6774</v>
      </c>
      <c r="I3355" t="s">
        <v>39</v>
      </c>
      <c r="J3355" t="s">
        <v>17756</v>
      </c>
      <c r="K3355" t="s">
        <v>17757</v>
      </c>
      <c r="L3355" s="66">
        <v>61</v>
      </c>
      <c r="M3355" s="66">
        <v>0</v>
      </c>
      <c r="N3355" t="s">
        <v>6774</v>
      </c>
      <c r="O3355" t="s">
        <v>7033</v>
      </c>
      <c r="P3355" t="s">
        <v>11679</v>
      </c>
      <c r="Q3355" t="s">
        <v>224</v>
      </c>
      <c r="R3355"/>
      <c r="S3355"/>
      <c r="T3355"/>
      <c r="U3355" s="57">
        <v>46148</v>
      </c>
      <c r="V3355" s="57">
        <v>46208</v>
      </c>
      <c r="W3355" s="65">
        <f t="shared" si="52"/>
        <v>61</v>
      </c>
    </row>
    <row r="3356" spans="1:23" ht="13.5" x14ac:dyDescent="0.25">
      <c r="A3356" t="s">
        <v>1768</v>
      </c>
      <c r="B3356" s="57">
        <v>46153</v>
      </c>
      <c r="C3356" s="57">
        <v>46208</v>
      </c>
      <c r="D3356" t="s">
        <v>11676</v>
      </c>
      <c r="E3356" t="s">
        <v>1769</v>
      </c>
      <c r="F3356" t="s">
        <v>49</v>
      </c>
      <c r="G3356" t="s">
        <v>50</v>
      </c>
      <c r="H3356" t="s">
        <v>1763</v>
      </c>
      <c r="I3356" t="s">
        <v>39</v>
      </c>
      <c r="J3356" t="s">
        <v>17756</v>
      </c>
      <c r="K3356" t="s">
        <v>17757</v>
      </c>
      <c r="L3356" s="66">
        <v>56</v>
      </c>
      <c r="M3356" s="66">
        <v>0</v>
      </c>
      <c r="N3356" t="s">
        <v>1764</v>
      </c>
      <c r="O3356" t="s">
        <v>1693</v>
      </c>
      <c r="P3356" t="s">
        <v>41</v>
      </c>
      <c r="Q3356" t="s">
        <v>224</v>
      </c>
      <c r="R3356"/>
      <c r="S3356"/>
      <c r="T3356"/>
      <c r="U3356" s="57">
        <v>46153</v>
      </c>
      <c r="V3356" s="57">
        <v>46208</v>
      </c>
      <c r="W3356" s="65">
        <f t="shared" si="52"/>
        <v>56</v>
      </c>
    </row>
    <row r="3357" spans="1:23" ht="13.5" x14ac:dyDescent="0.25">
      <c r="A3357" t="s">
        <v>1789</v>
      </c>
      <c r="B3357" s="57">
        <v>46153</v>
      </c>
      <c r="C3357" s="57">
        <v>46208</v>
      </c>
      <c r="D3357" t="s">
        <v>11676</v>
      </c>
      <c r="E3357" t="s">
        <v>1790</v>
      </c>
      <c r="F3357" t="s">
        <v>49</v>
      </c>
      <c r="G3357" t="s">
        <v>50</v>
      </c>
      <c r="H3357" t="s">
        <v>1763</v>
      </c>
      <c r="I3357" t="s">
        <v>39</v>
      </c>
      <c r="J3357" t="s">
        <v>17756</v>
      </c>
      <c r="K3357" t="s">
        <v>17757</v>
      </c>
      <c r="L3357" s="66">
        <v>56</v>
      </c>
      <c r="M3357" s="66">
        <v>0</v>
      </c>
      <c r="N3357" t="s">
        <v>1764</v>
      </c>
      <c r="O3357" t="s">
        <v>1693</v>
      </c>
      <c r="P3357" t="s">
        <v>41</v>
      </c>
      <c r="Q3357" t="s">
        <v>224</v>
      </c>
      <c r="R3357"/>
      <c r="S3357"/>
      <c r="T3357"/>
      <c r="U3357" s="57">
        <v>46153</v>
      </c>
      <c r="V3357" s="57">
        <v>46208</v>
      </c>
      <c r="W3357" s="65">
        <f t="shared" si="52"/>
        <v>56</v>
      </c>
    </row>
    <row r="3358" spans="1:23" ht="13.5" x14ac:dyDescent="0.25">
      <c r="A3358" t="s">
        <v>1795</v>
      </c>
      <c r="B3358" s="57">
        <v>46153</v>
      </c>
      <c r="C3358" s="57">
        <v>46208</v>
      </c>
      <c r="D3358" t="s">
        <v>11676</v>
      </c>
      <c r="E3358" t="s">
        <v>1796</v>
      </c>
      <c r="F3358" t="s">
        <v>49</v>
      </c>
      <c r="G3358" t="s">
        <v>50</v>
      </c>
      <c r="H3358" t="s">
        <v>1763</v>
      </c>
      <c r="I3358" t="s">
        <v>39</v>
      </c>
      <c r="J3358" t="s">
        <v>17756</v>
      </c>
      <c r="K3358" t="s">
        <v>17757</v>
      </c>
      <c r="L3358" s="66">
        <v>56</v>
      </c>
      <c r="M3358" s="66">
        <v>0</v>
      </c>
      <c r="N3358" t="s">
        <v>1764</v>
      </c>
      <c r="O3358" t="s">
        <v>1693</v>
      </c>
      <c r="P3358" t="s">
        <v>41</v>
      </c>
      <c r="Q3358" t="s">
        <v>224</v>
      </c>
      <c r="R3358"/>
      <c r="S3358"/>
      <c r="T3358"/>
      <c r="U3358" s="57">
        <v>46153</v>
      </c>
      <c r="V3358" s="57">
        <v>46208</v>
      </c>
      <c r="W3358" s="65">
        <f t="shared" si="52"/>
        <v>56</v>
      </c>
    </row>
    <row r="3359" spans="1:23" ht="13.5" x14ac:dyDescent="0.25">
      <c r="A3359" t="s">
        <v>8873</v>
      </c>
      <c r="B3359" s="57">
        <v>46204</v>
      </c>
      <c r="C3359" s="57">
        <v>46208</v>
      </c>
      <c r="D3359" t="s">
        <v>11676</v>
      </c>
      <c r="E3359" t="s">
        <v>18419</v>
      </c>
      <c r="F3359" t="s">
        <v>36</v>
      </c>
      <c r="G3359" t="s">
        <v>100</v>
      </c>
      <c r="H3359" t="s">
        <v>8869</v>
      </c>
      <c r="I3359" t="s">
        <v>39</v>
      </c>
      <c r="J3359" t="s">
        <v>17835</v>
      </c>
      <c r="K3359" t="s">
        <v>17834</v>
      </c>
      <c r="L3359" s="66">
        <v>5</v>
      </c>
      <c r="M3359" s="66">
        <v>0</v>
      </c>
      <c r="N3359" t="s">
        <v>8869</v>
      </c>
      <c r="O3359" t="s">
        <v>8821</v>
      </c>
      <c r="P3359" t="s">
        <v>11678</v>
      </c>
      <c r="Q3359" t="s">
        <v>17951</v>
      </c>
      <c r="R3359" t="s">
        <v>17952</v>
      </c>
      <c r="S3359" t="s">
        <v>17953</v>
      </c>
      <c r="T3359" t="s">
        <v>8869</v>
      </c>
      <c r="U3359" s="57">
        <v>46204</v>
      </c>
      <c r="V3359" s="57">
        <v>46208</v>
      </c>
      <c r="W3359" s="65">
        <f t="shared" si="52"/>
        <v>5</v>
      </c>
    </row>
    <row r="3360" spans="1:23" ht="13.5" x14ac:dyDescent="0.25">
      <c r="A3360" t="s">
        <v>8171</v>
      </c>
      <c r="B3360" s="57">
        <v>46023</v>
      </c>
      <c r="C3360" s="57">
        <v>46209</v>
      </c>
      <c r="D3360" t="s">
        <v>11676</v>
      </c>
      <c r="E3360" t="s">
        <v>8172</v>
      </c>
      <c r="F3360" t="s">
        <v>49</v>
      </c>
      <c r="G3360" t="s">
        <v>50</v>
      </c>
      <c r="H3360" t="s">
        <v>8173</v>
      </c>
      <c r="I3360" t="s">
        <v>39</v>
      </c>
      <c r="J3360" t="s">
        <v>17756</v>
      </c>
      <c r="K3360" t="s">
        <v>17757</v>
      </c>
      <c r="L3360" s="66">
        <v>187</v>
      </c>
      <c r="M3360" s="66">
        <v>0</v>
      </c>
      <c r="N3360" t="s">
        <v>8173</v>
      </c>
      <c r="O3360" t="s">
        <v>8174</v>
      </c>
      <c r="P3360" t="s">
        <v>7061</v>
      </c>
      <c r="Q3360" t="s">
        <v>224</v>
      </c>
      <c r="R3360"/>
      <c r="S3360"/>
      <c r="T3360"/>
      <c r="U3360" s="57">
        <v>46023</v>
      </c>
      <c r="V3360" s="57">
        <v>46209</v>
      </c>
      <c r="W3360" s="65">
        <f t="shared" si="52"/>
        <v>187</v>
      </c>
    </row>
    <row r="3361" spans="1:23" ht="13.5" x14ac:dyDescent="0.25">
      <c r="A3361" t="s">
        <v>4383</v>
      </c>
      <c r="B3361" s="57">
        <v>46023</v>
      </c>
      <c r="C3361" s="57">
        <v>46209</v>
      </c>
      <c r="D3361" t="s">
        <v>11676</v>
      </c>
      <c r="E3361" t="s">
        <v>224</v>
      </c>
      <c r="F3361" t="s">
        <v>36</v>
      </c>
      <c r="G3361" t="s">
        <v>44</v>
      </c>
      <c r="H3361" t="s">
        <v>159</v>
      </c>
      <c r="I3361" t="s">
        <v>39</v>
      </c>
      <c r="J3361" t="s">
        <v>17572</v>
      </c>
      <c r="K3361" t="s">
        <v>17573</v>
      </c>
      <c r="L3361" s="66">
        <v>187</v>
      </c>
      <c r="M3361" s="66">
        <v>0</v>
      </c>
      <c r="N3361" t="s">
        <v>160</v>
      </c>
      <c r="O3361" t="s">
        <v>3979</v>
      </c>
      <c r="P3361" t="s">
        <v>41</v>
      </c>
      <c r="Q3361" t="s">
        <v>224</v>
      </c>
      <c r="R3361"/>
      <c r="S3361"/>
      <c r="T3361"/>
      <c r="U3361" s="57">
        <v>46023</v>
      </c>
      <c r="V3361" s="57">
        <v>46209</v>
      </c>
      <c r="W3361" s="65">
        <f t="shared" si="52"/>
        <v>187</v>
      </c>
    </row>
    <row r="3362" spans="1:23" ht="13.5" x14ac:dyDescent="0.25">
      <c r="A3362" t="s">
        <v>1895</v>
      </c>
      <c r="B3362" s="57">
        <v>46023</v>
      </c>
      <c r="C3362" s="57">
        <v>46209</v>
      </c>
      <c r="D3362" t="s">
        <v>11676</v>
      </c>
      <c r="E3362" t="s">
        <v>1896</v>
      </c>
      <c r="F3362" t="s">
        <v>36</v>
      </c>
      <c r="G3362" t="s">
        <v>44</v>
      </c>
      <c r="H3362" t="s">
        <v>38</v>
      </c>
      <c r="I3362" t="s">
        <v>39</v>
      </c>
      <c r="J3362" t="s">
        <v>17572</v>
      </c>
      <c r="K3362" t="s">
        <v>17573</v>
      </c>
      <c r="L3362" s="66">
        <v>187</v>
      </c>
      <c r="M3362" s="66">
        <v>0</v>
      </c>
      <c r="N3362" t="s">
        <v>38</v>
      </c>
      <c r="O3362" t="s">
        <v>1897</v>
      </c>
      <c r="P3362" t="s">
        <v>41</v>
      </c>
      <c r="Q3362" t="s">
        <v>224</v>
      </c>
      <c r="R3362"/>
      <c r="S3362"/>
      <c r="T3362"/>
      <c r="U3362" s="57">
        <v>46023</v>
      </c>
      <c r="V3362" s="57">
        <v>46209</v>
      </c>
      <c r="W3362" s="65">
        <f t="shared" si="52"/>
        <v>187</v>
      </c>
    </row>
    <row r="3363" spans="1:23" ht="13.5" x14ac:dyDescent="0.25">
      <c r="A3363" t="s">
        <v>1876</v>
      </c>
      <c r="B3363" s="57">
        <v>46023</v>
      </c>
      <c r="C3363" s="57">
        <v>46209</v>
      </c>
      <c r="D3363" t="s">
        <v>11676</v>
      </c>
      <c r="E3363" t="s">
        <v>1877</v>
      </c>
      <c r="F3363" t="s">
        <v>36</v>
      </c>
      <c r="G3363" t="s">
        <v>57</v>
      </c>
      <c r="H3363" t="s">
        <v>159</v>
      </c>
      <c r="I3363" t="s">
        <v>39</v>
      </c>
      <c r="J3363" t="s">
        <v>17833</v>
      </c>
      <c r="K3363" t="s">
        <v>17834</v>
      </c>
      <c r="L3363" s="66">
        <v>187</v>
      </c>
      <c r="M3363" s="66">
        <v>0</v>
      </c>
      <c r="N3363" t="s">
        <v>160</v>
      </c>
      <c r="O3363" t="s">
        <v>1815</v>
      </c>
      <c r="P3363" t="s">
        <v>41</v>
      </c>
      <c r="Q3363" t="s">
        <v>10615</v>
      </c>
      <c r="R3363" t="s">
        <v>15669</v>
      </c>
      <c r="S3363" t="s">
        <v>15670</v>
      </c>
      <c r="T3363" t="s">
        <v>160</v>
      </c>
      <c r="U3363" s="57">
        <v>46023</v>
      </c>
      <c r="V3363" s="57">
        <v>46209</v>
      </c>
      <c r="W3363" s="65">
        <f t="shared" si="52"/>
        <v>187</v>
      </c>
    </row>
    <row r="3364" spans="1:23" ht="13.5" x14ac:dyDescent="0.25">
      <c r="A3364" t="s">
        <v>3627</v>
      </c>
      <c r="B3364" s="57">
        <v>46023</v>
      </c>
      <c r="C3364" s="57">
        <v>46209</v>
      </c>
      <c r="D3364" t="s">
        <v>11676</v>
      </c>
      <c r="E3364" t="s">
        <v>3628</v>
      </c>
      <c r="F3364" t="s">
        <v>36</v>
      </c>
      <c r="G3364" t="s">
        <v>44</v>
      </c>
      <c r="H3364" t="s">
        <v>38</v>
      </c>
      <c r="I3364" t="s">
        <v>39</v>
      </c>
      <c r="J3364" t="s">
        <v>17572</v>
      </c>
      <c r="K3364" t="s">
        <v>17573</v>
      </c>
      <c r="L3364" s="66">
        <v>187</v>
      </c>
      <c r="M3364" s="66">
        <v>0</v>
      </c>
      <c r="N3364" t="s">
        <v>38</v>
      </c>
      <c r="O3364" t="s">
        <v>3622</v>
      </c>
      <c r="P3364" t="s">
        <v>41</v>
      </c>
      <c r="Q3364" t="s">
        <v>224</v>
      </c>
      <c r="R3364"/>
      <c r="S3364"/>
      <c r="T3364"/>
      <c r="U3364" s="57">
        <v>46023</v>
      </c>
      <c r="V3364" s="57">
        <v>46209</v>
      </c>
      <c r="W3364" s="65">
        <f t="shared" si="52"/>
        <v>187</v>
      </c>
    </row>
    <row r="3365" spans="1:23" ht="13.5" x14ac:dyDescent="0.25">
      <c r="A3365" t="s">
        <v>9087</v>
      </c>
      <c r="B3365" s="57">
        <v>46023</v>
      </c>
      <c r="C3365" s="57">
        <v>46209</v>
      </c>
      <c r="D3365" t="s">
        <v>11676</v>
      </c>
      <c r="E3365" t="s">
        <v>9088</v>
      </c>
      <c r="F3365" t="s">
        <v>36</v>
      </c>
      <c r="G3365" t="s">
        <v>44</v>
      </c>
      <c r="H3365" t="s">
        <v>831</v>
      </c>
      <c r="I3365" t="s">
        <v>39</v>
      </c>
      <c r="J3365" t="s">
        <v>17572</v>
      </c>
      <c r="K3365" t="s">
        <v>17573</v>
      </c>
      <c r="L3365" s="66">
        <v>187</v>
      </c>
      <c r="M3365" s="66">
        <v>0</v>
      </c>
      <c r="N3365" t="s">
        <v>832</v>
      </c>
      <c r="O3365" t="s">
        <v>9059</v>
      </c>
      <c r="P3365" t="s">
        <v>11678</v>
      </c>
      <c r="Q3365" t="s">
        <v>224</v>
      </c>
      <c r="R3365"/>
      <c r="S3365"/>
      <c r="T3365"/>
      <c r="U3365" s="57">
        <v>46023</v>
      </c>
      <c r="V3365" s="57">
        <v>46209</v>
      </c>
      <c r="W3365" s="65">
        <f t="shared" si="52"/>
        <v>187</v>
      </c>
    </row>
    <row r="3366" spans="1:23" ht="13.5" x14ac:dyDescent="0.25">
      <c r="A3366" t="s">
        <v>3605</v>
      </c>
      <c r="B3366" s="57">
        <v>46023</v>
      </c>
      <c r="C3366" s="57">
        <v>46209</v>
      </c>
      <c r="D3366" t="s">
        <v>11676</v>
      </c>
      <c r="E3366" t="s">
        <v>3606</v>
      </c>
      <c r="F3366" t="s">
        <v>36</v>
      </c>
      <c r="G3366" t="s">
        <v>44</v>
      </c>
      <c r="H3366" t="s">
        <v>38</v>
      </c>
      <c r="I3366" t="s">
        <v>39</v>
      </c>
      <c r="J3366" t="s">
        <v>17572</v>
      </c>
      <c r="K3366" t="s">
        <v>17573</v>
      </c>
      <c r="L3366" s="66">
        <v>187</v>
      </c>
      <c r="M3366" s="66">
        <v>0</v>
      </c>
      <c r="N3366" t="s">
        <v>38</v>
      </c>
      <c r="O3366" t="s">
        <v>3591</v>
      </c>
      <c r="P3366" t="s">
        <v>41</v>
      </c>
      <c r="Q3366" t="s">
        <v>224</v>
      </c>
      <c r="R3366"/>
      <c r="S3366"/>
      <c r="T3366"/>
      <c r="U3366" s="57">
        <v>46023</v>
      </c>
      <c r="V3366" s="57">
        <v>46209</v>
      </c>
      <c r="W3366" s="65">
        <f t="shared" si="52"/>
        <v>187</v>
      </c>
    </row>
    <row r="3367" spans="1:23" ht="13.5" x14ac:dyDescent="0.25">
      <c r="A3367" t="s">
        <v>8158</v>
      </c>
      <c r="B3367" s="57">
        <v>46023</v>
      </c>
      <c r="C3367" s="57">
        <v>46209</v>
      </c>
      <c r="D3367" t="s">
        <v>11676</v>
      </c>
      <c r="E3367" t="s">
        <v>8159</v>
      </c>
      <c r="F3367" t="s">
        <v>36</v>
      </c>
      <c r="G3367" t="s">
        <v>44</v>
      </c>
      <c r="H3367" t="s">
        <v>7332</v>
      </c>
      <c r="I3367" t="s">
        <v>39</v>
      </c>
      <c r="J3367" t="s">
        <v>17572</v>
      </c>
      <c r="K3367" t="s">
        <v>17573</v>
      </c>
      <c r="L3367" s="66">
        <v>187</v>
      </c>
      <c r="M3367" s="66">
        <v>0</v>
      </c>
      <c r="N3367" t="s">
        <v>7332</v>
      </c>
      <c r="O3367" t="s">
        <v>8113</v>
      </c>
      <c r="P3367" t="s">
        <v>7061</v>
      </c>
      <c r="Q3367" t="s">
        <v>224</v>
      </c>
      <c r="R3367"/>
      <c r="S3367"/>
      <c r="T3367"/>
      <c r="U3367" s="57">
        <v>46023</v>
      </c>
      <c r="V3367" s="57">
        <v>46209</v>
      </c>
      <c r="W3367" s="65">
        <f t="shared" si="52"/>
        <v>187</v>
      </c>
    </row>
    <row r="3368" spans="1:23" ht="13.5" x14ac:dyDescent="0.25">
      <c r="A3368" t="s">
        <v>6580</v>
      </c>
      <c r="B3368" s="57">
        <v>46023</v>
      </c>
      <c r="C3368" s="57">
        <v>46209</v>
      </c>
      <c r="D3368" t="s">
        <v>11676</v>
      </c>
      <c r="E3368" t="s">
        <v>6581</v>
      </c>
      <c r="F3368" t="s">
        <v>36</v>
      </c>
      <c r="G3368" t="s">
        <v>44</v>
      </c>
      <c r="H3368" t="s">
        <v>38</v>
      </c>
      <c r="I3368" t="s">
        <v>39</v>
      </c>
      <c r="J3368" t="s">
        <v>17572</v>
      </c>
      <c r="K3368" t="s">
        <v>17573</v>
      </c>
      <c r="L3368" s="66">
        <v>187</v>
      </c>
      <c r="M3368" s="66">
        <v>0</v>
      </c>
      <c r="N3368" t="s">
        <v>38</v>
      </c>
      <c r="O3368" t="s">
        <v>6565</v>
      </c>
      <c r="P3368" t="s">
        <v>41</v>
      </c>
      <c r="Q3368" t="s">
        <v>224</v>
      </c>
      <c r="R3368"/>
      <c r="S3368"/>
      <c r="T3368"/>
      <c r="U3368" s="57">
        <v>46023</v>
      </c>
      <c r="V3368" s="57">
        <v>46209</v>
      </c>
      <c r="W3368" s="65">
        <f t="shared" si="52"/>
        <v>187</v>
      </c>
    </row>
    <row r="3369" spans="1:23" ht="13.5" x14ac:dyDescent="0.25">
      <c r="A3369" t="s">
        <v>5602</v>
      </c>
      <c r="B3369" s="57">
        <v>46023</v>
      </c>
      <c r="C3369" s="57">
        <v>46209</v>
      </c>
      <c r="D3369" t="s">
        <v>11676</v>
      </c>
      <c r="E3369" t="s">
        <v>5603</v>
      </c>
      <c r="F3369" t="s">
        <v>36</v>
      </c>
      <c r="G3369" t="s">
        <v>44</v>
      </c>
      <c r="H3369" t="s">
        <v>38</v>
      </c>
      <c r="I3369" t="s">
        <v>39</v>
      </c>
      <c r="J3369" t="s">
        <v>17572</v>
      </c>
      <c r="K3369" t="s">
        <v>17573</v>
      </c>
      <c r="L3369" s="66">
        <v>187</v>
      </c>
      <c r="M3369" s="66">
        <v>0</v>
      </c>
      <c r="N3369" t="s">
        <v>38</v>
      </c>
      <c r="O3369" t="s">
        <v>5581</v>
      </c>
      <c r="P3369" t="s">
        <v>41</v>
      </c>
      <c r="Q3369" t="s">
        <v>224</v>
      </c>
      <c r="R3369"/>
      <c r="S3369"/>
      <c r="T3369"/>
      <c r="U3369" s="57">
        <v>46023</v>
      </c>
      <c r="V3369" s="57">
        <v>46209</v>
      </c>
      <c r="W3369" s="65">
        <f t="shared" si="52"/>
        <v>187</v>
      </c>
    </row>
    <row r="3370" spans="1:23" ht="13.5" x14ac:dyDescent="0.25">
      <c r="A3370" t="s">
        <v>288</v>
      </c>
      <c r="B3370" s="57">
        <v>46023</v>
      </c>
      <c r="C3370" s="57">
        <v>46209</v>
      </c>
      <c r="D3370" t="s">
        <v>11676</v>
      </c>
      <c r="E3370" t="s">
        <v>289</v>
      </c>
      <c r="F3370" t="s">
        <v>36</v>
      </c>
      <c r="G3370" t="s">
        <v>44</v>
      </c>
      <c r="H3370" t="s">
        <v>38</v>
      </c>
      <c r="I3370" t="s">
        <v>39</v>
      </c>
      <c r="J3370" t="s">
        <v>17572</v>
      </c>
      <c r="K3370" t="s">
        <v>17573</v>
      </c>
      <c r="L3370" s="66">
        <v>187</v>
      </c>
      <c r="M3370" s="66">
        <v>0</v>
      </c>
      <c r="N3370" t="s">
        <v>38</v>
      </c>
      <c r="O3370" t="s">
        <v>283</v>
      </c>
      <c r="P3370" t="s">
        <v>41</v>
      </c>
      <c r="Q3370" t="s">
        <v>224</v>
      </c>
      <c r="R3370"/>
      <c r="S3370"/>
      <c r="T3370"/>
      <c r="U3370" s="57">
        <v>46023</v>
      </c>
      <c r="V3370" s="57">
        <v>46209</v>
      </c>
      <c r="W3370" s="65">
        <f t="shared" si="52"/>
        <v>187</v>
      </c>
    </row>
    <row r="3371" spans="1:23" ht="13.5" x14ac:dyDescent="0.25">
      <c r="A3371" t="s">
        <v>4259</v>
      </c>
      <c r="B3371" s="57">
        <v>46023</v>
      </c>
      <c r="C3371" s="57">
        <v>46209</v>
      </c>
      <c r="D3371" t="s">
        <v>11676</v>
      </c>
      <c r="E3371" t="s">
        <v>4260</v>
      </c>
      <c r="F3371" t="s">
        <v>36</v>
      </c>
      <c r="G3371" t="s">
        <v>44</v>
      </c>
      <c r="H3371" t="s">
        <v>38</v>
      </c>
      <c r="I3371" t="s">
        <v>39</v>
      </c>
      <c r="J3371" t="s">
        <v>17572</v>
      </c>
      <c r="K3371" t="s">
        <v>17573</v>
      </c>
      <c r="L3371" s="66">
        <v>187</v>
      </c>
      <c r="M3371" s="66">
        <v>0</v>
      </c>
      <c r="N3371" t="s">
        <v>38</v>
      </c>
      <c r="O3371" t="s">
        <v>3979</v>
      </c>
      <c r="P3371" t="s">
        <v>41</v>
      </c>
      <c r="Q3371" t="s">
        <v>224</v>
      </c>
      <c r="R3371"/>
      <c r="S3371"/>
      <c r="T3371"/>
      <c r="U3371" s="57">
        <v>46023</v>
      </c>
      <c r="V3371" s="57">
        <v>46209</v>
      </c>
      <c r="W3371" s="65">
        <f t="shared" si="52"/>
        <v>187</v>
      </c>
    </row>
    <row r="3372" spans="1:23" ht="13.5" x14ac:dyDescent="0.25">
      <c r="A3372" t="s">
        <v>4551</v>
      </c>
      <c r="B3372" s="57">
        <v>46066</v>
      </c>
      <c r="C3372" s="57">
        <v>46209</v>
      </c>
      <c r="D3372" t="s">
        <v>11676</v>
      </c>
      <c r="E3372" t="s">
        <v>4552</v>
      </c>
      <c r="F3372" t="s">
        <v>36</v>
      </c>
      <c r="G3372" t="s">
        <v>57</v>
      </c>
      <c r="H3372" t="s">
        <v>159</v>
      </c>
      <c r="I3372" t="s">
        <v>39</v>
      </c>
      <c r="J3372" t="s">
        <v>17833</v>
      </c>
      <c r="K3372" t="s">
        <v>17834</v>
      </c>
      <c r="L3372" s="66">
        <v>144</v>
      </c>
      <c r="M3372" s="66">
        <v>0</v>
      </c>
      <c r="N3372" t="s">
        <v>160</v>
      </c>
      <c r="O3372" t="s">
        <v>3979</v>
      </c>
      <c r="P3372" t="s">
        <v>41</v>
      </c>
      <c r="Q3372" t="s">
        <v>4383</v>
      </c>
      <c r="R3372" t="s">
        <v>13167</v>
      </c>
      <c r="S3372" t="s">
        <v>13168</v>
      </c>
      <c r="T3372" t="s">
        <v>160</v>
      </c>
      <c r="U3372" s="57">
        <v>46066</v>
      </c>
      <c r="V3372" s="57">
        <v>46209</v>
      </c>
      <c r="W3372" s="65">
        <f t="shared" si="52"/>
        <v>144</v>
      </c>
    </row>
    <row r="3373" spans="1:23" ht="13.5" x14ac:dyDescent="0.25">
      <c r="A3373" t="s">
        <v>1975</v>
      </c>
      <c r="B3373" s="57">
        <v>46120</v>
      </c>
      <c r="C3373" s="57">
        <v>46209</v>
      </c>
      <c r="D3373" t="s">
        <v>11676</v>
      </c>
      <c r="E3373" t="s">
        <v>1976</v>
      </c>
      <c r="F3373" t="s">
        <v>36</v>
      </c>
      <c r="G3373" t="s">
        <v>57</v>
      </c>
      <c r="H3373" t="s">
        <v>38</v>
      </c>
      <c r="I3373" t="s">
        <v>39</v>
      </c>
      <c r="J3373" t="s">
        <v>17833</v>
      </c>
      <c r="K3373" t="s">
        <v>17834</v>
      </c>
      <c r="L3373" s="66">
        <v>90</v>
      </c>
      <c r="M3373" s="66">
        <v>0</v>
      </c>
      <c r="N3373" t="s">
        <v>38</v>
      </c>
      <c r="O3373" t="s">
        <v>1937</v>
      </c>
      <c r="P3373" t="s">
        <v>41</v>
      </c>
      <c r="Q3373" t="s">
        <v>10649</v>
      </c>
      <c r="R3373" t="s">
        <v>16809</v>
      </c>
      <c r="S3373" t="s">
        <v>16810</v>
      </c>
      <c r="T3373" t="s">
        <v>38</v>
      </c>
      <c r="U3373" s="57">
        <v>46120</v>
      </c>
      <c r="V3373" s="57">
        <v>46209</v>
      </c>
      <c r="W3373" s="65">
        <f t="shared" si="52"/>
        <v>90</v>
      </c>
    </row>
    <row r="3374" spans="1:23" ht="13.5" x14ac:dyDescent="0.25">
      <c r="A3374" t="s">
        <v>404</v>
      </c>
      <c r="B3374" s="57">
        <v>46126</v>
      </c>
      <c r="C3374" s="57">
        <v>46209</v>
      </c>
      <c r="D3374" t="s">
        <v>11676</v>
      </c>
      <c r="E3374" t="s">
        <v>582</v>
      </c>
      <c r="F3374" t="s">
        <v>36</v>
      </c>
      <c r="G3374" t="s">
        <v>57</v>
      </c>
      <c r="H3374" t="s">
        <v>38</v>
      </c>
      <c r="I3374" t="s">
        <v>39</v>
      </c>
      <c r="J3374" t="s">
        <v>17833</v>
      </c>
      <c r="K3374" t="s">
        <v>17834</v>
      </c>
      <c r="L3374" s="66">
        <v>84</v>
      </c>
      <c r="M3374" s="66">
        <v>0</v>
      </c>
      <c r="N3374" t="s">
        <v>38</v>
      </c>
      <c r="O3374" t="s">
        <v>566</v>
      </c>
      <c r="P3374" t="s">
        <v>41</v>
      </c>
      <c r="Q3374" t="s">
        <v>10373</v>
      </c>
      <c r="R3374" t="s">
        <v>14174</v>
      </c>
      <c r="S3374" t="s">
        <v>14175</v>
      </c>
      <c r="T3374" t="s">
        <v>38</v>
      </c>
      <c r="U3374" s="57">
        <v>46126</v>
      </c>
      <c r="V3374" s="57">
        <v>46209</v>
      </c>
      <c r="W3374" s="65">
        <f t="shared" si="52"/>
        <v>84</v>
      </c>
    </row>
    <row r="3375" spans="1:23" ht="13.5" x14ac:dyDescent="0.25">
      <c r="A3375" t="s">
        <v>17528</v>
      </c>
      <c r="B3375" s="57">
        <v>46192</v>
      </c>
      <c r="C3375" s="57">
        <v>46209</v>
      </c>
      <c r="D3375" t="s">
        <v>11676</v>
      </c>
      <c r="E3375" t="s">
        <v>17529</v>
      </c>
      <c r="F3375" t="s">
        <v>36</v>
      </c>
      <c r="G3375" t="s">
        <v>57</v>
      </c>
      <c r="H3375" t="s">
        <v>38</v>
      </c>
      <c r="I3375" t="s">
        <v>39</v>
      </c>
      <c r="J3375" t="s">
        <v>17833</v>
      </c>
      <c r="K3375" t="s">
        <v>17834</v>
      </c>
      <c r="L3375" s="66">
        <v>18</v>
      </c>
      <c r="M3375" s="66">
        <v>0</v>
      </c>
      <c r="N3375" t="s">
        <v>38</v>
      </c>
      <c r="O3375" t="s">
        <v>566</v>
      </c>
      <c r="P3375" t="s">
        <v>41</v>
      </c>
      <c r="Q3375" t="s">
        <v>404</v>
      </c>
      <c r="R3375" t="s">
        <v>14435</v>
      </c>
      <c r="S3375" t="s">
        <v>14436</v>
      </c>
      <c r="T3375" t="s">
        <v>38</v>
      </c>
      <c r="U3375" s="57">
        <v>46192</v>
      </c>
      <c r="V3375" s="57">
        <v>46209</v>
      </c>
      <c r="W3375" s="65">
        <f t="shared" si="52"/>
        <v>18</v>
      </c>
    </row>
    <row r="3376" spans="1:23" ht="13.5" x14ac:dyDescent="0.25">
      <c r="A3376" t="s">
        <v>8515</v>
      </c>
      <c r="B3376" s="57">
        <v>46195</v>
      </c>
      <c r="C3376" s="57">
        <v>46209</v>
      </c>
      <c r="D3376" t="s">
        <v>11676</v>
      </c>
      <c r="E3376" t="s">
        <v>17913</v>
      </c>
      <c r="F3376" t="s">
        <v>36</v>
      </c>
      <c r="G3376" t="s">
        <v>96</v>
      </c>
      <c r="H3376" t="s">
        <v>45</v>
      </c>
      <c r="I3376" t="s">
        <v>39</v>
      </c>
      <c r="J3376" t="s">
        <v>17833</v>
      </c>
      <c r="K3376" t="s">
        <v>17834</v>
      </c>
      <c r="L3376" s="66">
        <v>15</v>
      </c>
      <c r="M3376" s="66">
        <v>0</v>
      </c>
      <c r="N3376" t="s">
        <v>46</v>
      </c>
      <c r="O3376" t="s">
        <v>7183</v>
      </c>
      <c r="P3376" t="s">
        <v>7061</v>
      </c>
      <c r="Q3376" t="s">
        <v>11578</v>
      </c>
      <c r="R3376" t="s">
        <v>14823</v>
      </c>
      <c r="S3376" t="s">
        <v>14824</v>
      </c>
      <c r="T3376" t="s">
        <v>46</v>
      </c>
      <c r="U3376" s="57">
        <v>46195</v>
      </c>
      <c r="V3376" s="57">
        <v>46209</v>
      </c>
      <c r="W3376" s="65">
        <f t="shared" si="52"/>
        <v>15</v>
      </c>
    </row>
    <row r="3377" spans="1:23" ht="13.5" x14ac:dyDescent="0.25">
      <c r="A3377" t="s">
        <v>18282</v>
      </c>
      <c r="B3377" s="57">
        <v>46204</v>
      </c>
      <c r="C3377" s="57">
        <v>46209</v>
      </c>
      <c r="D3377" t="s">
        <v>11676</v>
      </c>
      <c r="E3377" t="s">
        <v>18283</v>
      </c>
      <c r="F3377" t="s">
        <v>36</v>
      </c>
      <c r="G3377" t="s">
        <v>100</v>
      </c>
      <c r="H3377" t="s">
        <v>241</v>
      </c>
      <c r="I3377" t="s">
        <v>39</v>
      </c>
      <c r="J3377" t="s">
        <v>17835</v>
      </c>
      <c r="K3377" t="s">
        <v>17834</v>
      </c>
      <c r="L3377" s="66">
        <v>6</v>
      </c>
      <c r="M3377" s="66">
        <v>0</v>
      </c>
      <c r="N3377" t="s">
        <v>242</v>
      </c>
      <c r="O3377" t="s">
        <v>4665</v>
      </c>
      <c r="P3377" t="s">
        <v>41</v>
      </c>
      <c r="Q3377" t="s">
        <v>4724</v>
      </c>
      <c r="R3377" t="s">
        <v>13467</v>
      </c>
      <c r="S3377" t="s">
        <v>13468</v>
      </c>
      <c r="T3377" t="s">
        <v>242</v>
      </c>
      <c r="U3377" s="57">
        <v>46204</v>
      </c>
      <c r="V3377" s="57">
        <v>46209</v>
      </c>
      <c r="W3377" s="65">
        <f t="shared" si="52"/>
        <v>6</v>
      </c>
    </row>
    <row r="3378" spans="1:23" ht="13.5" x14ac:dyDescent="0.25">
      <c r="A3378" t="s">
        <v>338</v>
      </c>
      <c r="B3378" s="57">
        <v>46206</v>
      </c>
      <c r="C3378" s="57">
        <v>46209</v>
      </c>
      <c r="D3378" t="s">
        <v>11676</v>
      </c>
      <c r="E3378" t="s">
        <v>19085</v>
      </c>
      <c r="F3378" t="s">
        <v>36</v>
      </c>
      <c r="G3378" t="s">
        <v>57</v>
      </c>
      <c r="H3378" t="s">
        <v>323</v>
      </c>
      <c r="I3378" t="s">
        <v>39</v>
      </c>
      <c r="J3378" t="s">
        <v>17833</v>
      </c>
      <c r="K3378" t="s">
        <v>17834</v>
      </c>
      <c r="L3378" s="66">
        <v>4</v>
      </c>
      <c r="M3378" s="66">
        <v>0</v>
      </c>
      <c r="N3378" t="s">
        <v>324</v>
      </c>
      <c r="O3378" t="s">
        <v>1630</v>
      </c>
      <c r="P3378" t="s">
        <v>41</v>
      </c>
      <c r="Q3378" t="s">
        <v>10328</v>
      </c>
      <c r="R3378" t="s">
        <v>13855</v>
      </c>
      <c r="S3378" t="s">
        <v>13856</v>
      </c>
      <c r="T3378" t="s">
        <v>324</v>
      </c>
      <c r="U3378" s="57">
        <v>46206</v>
      </c>
      <c r="V3378" s="57">
        <v>46209</v>
      </c>
      <c r="W3378" s="65">
        <f t="shared" si="52"/>
        <v>4</v>
      </c>
    </row>
    <row r="3379" spans="1:23" ht="13.5" x14ac:dyDescent="0.25">
      <c r="A3379" t="s">
        <v>7681</v>
      </c>
      <c r="B3379" s="57">
        <v>46208</v>
      </c>
      <c r="C3379" s="57">
        <v>46209</v>
      </c>
      <c r="D3379" t="s">
        <v>11676</v>
      </c>
      <c r="E3379" t="s">
        <v>18373</v>
      </c>
      <c r="F3379" t="s">
        <v>36</v>
      </c>
      <c r="G3379" t="s">
        <v>7580</v>
      </c>
      <c r="H3379" t="s">
        <v>7513</v>
      </c>
      <c r="I3379" t="s">
        <v>39</v>
      </c>
      <c r="J3379" t="s">
        <v>18361</v>
      </c>
      <c r="K3379" t="s">
        <v>18362</v>
      </c>
      <c r="L3379" s="66">
        <v>2</v>
      </c>
      <c r="M3379" s="66">
        <v>0</v>
      </c>
      <c r="N3379" t="s">
        <v>7554</v>
      </c>
      <c r="O3379" t="s">
        <v>7555</v>
      </c>
      <c r="P3379" t="s">
        <v>7061</v>
      </c>
      <c r="Q3379" t="s">
        <v>224</v>
      </c>
      <c r="R3379"/>
      <c r="S3379"/>
      <c r="T3379"/>
      <c r="U3379" s="57">
        <v>46208</v>
      </c>
      <c r="V3379" s="57">
        <v>46209</v>
      </c>
      <c r="W3379" s="65">
        <f t="shared" si="52"/>
        <v>2</v>
      </c>
    </row>
    <row r="3380" spans="1:23" ht="13.5" x14ac:dyDescent="0.25">
      <c r="A3380" t="s">
        <v>8530</v>
      </c>
      <c r="B3380" s="57">
        <v>46023</v>
      </c>
      <c r="C3380" s="57">
        <v>46210</v>
      </c>
      <c r="D3380" t="s">
        <v>11676</v>
      </c>
      <c r="E3380" t="s">
        <v>8531</v>
      </c>
      <c r="F3380" t="s">
        <v>36</v>
      </c>
      <c r="G3380" t="s">
        <v>130</v>
      </c>
      <c r="H3380" t="s">
        <v>112</v>
      </c>
      <c r="I3380" t="s">
        <v>39</v>
      </c>
      <c r="J3380" t="s">
        <v>17833</v>
      </c>
      <c r="K3380" t="s">
        <v>17834</v>
      </c>
      <c r="L3380" s="66">
        <v>188</v>
      </c>
      <c r="M3380" s="66">
        <v>0</v>
      </c>
      <c r="N3380" t="s">
        <v>113</v>
      </c>
      <c r="O3380" t="s">
        <v>8525</v>
      </c>
      <c r="P3380" t="s">
        <v>11677</v>
      </c>
      <c r="Q3380" t="s">
        <v>11500</v>
      </c>
      <c r="R3380" t="s">
        <v>15300</v>
      </c>
      <c r="S3380" t="s">
        <v>15301</v>
      </c>
      <c r="T3380" t="s">
        <v>113</v>
      </c>
      <c r="U3380" s="57">
        <v>46023</v>
      </c>
      <c r="V3380" s="57">
        <v>46210</v>
      </c>
      <c r="W3380" s="65">
        <f t="shared" si="52"/>
        <v>188</v>
      </c>
    </row>
    <row r="3381" spans="1:23" ht="13.5" x14ac:dyDescent="0.25">
      <c r="A3381" t="s">
        <v>8352</v>
      </c>
      <c r="B3381" s="57">
        <v>46023</v>
      </c>
      <c r="C3381" s="57">
        <v>46210</v>
      </c>
      <c r="D3381" t="s">
        <v>11676</v>
      </c>
      <c r="E3381" t="s">
        <v>8353</v>
      </c>
      <c r="F3381" t="s">
        <v>36</v>
      </c>
      <c r="G3381" t="s">
        <v>130</v>
      </c>
      <c r="H3381" t="s">
        <v>112</v>
      </c>
      <c r="I3381" t="s">
        <v>39</v>
      </c>
      <c r="J3381" t="s">
        <v>17833</v>
      </c>
      <c r="K3381" t="s">
        <v>17834</v>
      </c>
      <c r="L3381" s="66">
        <v>188</v>
      </c>
      <c r="M3381" s="66">
        <v>0</v>
      </c>
      <c r="N3381" t="s">
        <v>113</v>
      </c>
      <c r="O3381" t="s">
        <v>8348</v>
      </c>
      <c r="P3381" t="s">
        <v>11677</v>
      </c>
      <c r="Q3381" t="s">
        <v>11285</v>
      </c>
      <c r="R3381" t="s">
        <v>15298</v>
      </c>
      <c r="S3381" t="s">
        <v>15299</v>
      </c>
      <c r="T3381"/>
      <c r="U3381" s="57">
        <v>46023</v>
      </c>
      <c r="V3381" s="57">
        <v>46210</v>
      </c>
      <c r="W3381" s="65">
        <f t="shared" si="52"/>
        <v>188</v>
      </c>
    </row>
    <row r="3382" spans="1:23" ht="13.5" x14ac:dyDescent="0.25">
      <c r="A3382" t="s">
        <v>8953</v>
      </c>
      <c r="B3382" s="57">
        <v>46023</v>
      </c>
      <c r="C3382" s="57">
        <v>46210</v>
      </c>
      <c r="D3382" t="s">
        <v>11676</v>
      </c>
      <c r="E3382" t="s">
        <v>8954</v>
      </c>
      <c r="F3382" t="s">
        <v>49</v>
      </c>
      <c r="G3382" t="s">
        <v>50</v>
      </c>
      <c r="H3382" t="s">
        <v>8869</v>
      </c>
      <c r="I3382" t="s">
        <v>39</v>
      </c>
      <c r="J3382" t="s">
        <v>17756</v>
      </c>
      <c r="K3382" t="s">
        <v>17757</v>
      </c>
      <c r="L3382" s="66">
        <v>188</v>
      </c>
      <c r="M3382" s="66">
        <v>0</v>
      </c>
      <c r="N3382" t="s">
        <v>8869</v>
      </c>
      <c r="O3382" t="s">
        <v>8821</v>
      </c>
      <c r="P3382" t="s">
        <v>11678</v>
      </c>
      <c r="Q3382" t="s">
        <v>224</v>
      </c>
      <c r="R3382"/>
      <c r="S3382"/>
      <c r="T3382"/>
      <c r="U3382" s="57">
        <v>46023</v>
      </c>
      <c r="V3382" s="57">
        <v>46210</v>
      </c>
      <c r="W3382" s="65">
        <f t="shared" si="52"/>
        <v>188</v>
      </c>
    </row>
    <row r="3383" spans="1:23" ht="13.5" x14ac:dyDescent="0.25">
      <c r="A3383" t="s">
        <v>7632</v>
      </c>
      <c r="B3383" s="57">
        <v>46023</v>
      </c>
      <c r="C3383" s="57">
        <v>46210</v>
      </c>
      <c r="D3383" t="s">
        <v>11676</v>
      </c>
      <c r="E3383" t="s">
        <v>7633</v>
      </c>
      <c r="F3383" t="s">
        <v>49</v>
      </c>
      <c r="G3383" t="s">
        <v>50</v>
      </c>
      <c r="H3383" t="s">
        <v>7513</v>
      </c>
      <c r="I3383" t="s">
        <v>39</v>
      </c>
      <c r="J3383" t="s">
        <v>17756</v>
      </c>
      <c r="K3383" t="s">
        <v>17757</v>
      </c>
      <c r="L3383" s="66">
        <v>188</v>
      </c>
      <c r="M3383" s="66">
        <v>0</v>
      </c>
      <c r="N3383" t="s">
        <v>7554</v>
      </c>
      <c r="O3383" t="s">
        <v>7555</v>
      </c>
      <c r="P3383" t="s">
        <v>7061</v>
      </c>
      <c r="Q3383" t="s">
        <v>224</v>
      </c>
      <c r="R3383"/>
      <c r="S3383"/>
      <c r="T3383"/>
      <c r="U3383" s="57">
        <v>46023</v>
      </c>
      <c r="V3383" s="57">
        <v>46210</v>
      </c>
      <c r="W3383" s="65">
        <f t="shared" si="52"/>
        <v>188</v>
      </c>
    </row>
    <row r="3384" spans="1:23" ht="13.5" x14ac:dyDescent="0.25">
      <c r="A3384" t="s">
        <v>4168</v>
      </c>
      <c r="B3384" s="57">
        <v>46092</v>
      </c>
      <c r="C3384" s="57">
        <v>46210</v>
      </c>
      <c r="D3384" t="s">
        <v>11676</v>
      </c>
      <c r="E3384" t="s">
        <v>4170</v>
      </c>
      <c r="F3384" t="s">
        <v>36</v>
      </c>
      <c r="G3384" t="s">
        <v>59</v>
      </c>
      <c r="H3384" t="s">
        <v>38</v>
      </c>
      <c r="I3384" t="s">
        <v>39</v>
      </c>
      <c r="J3384" t="s">
        <v>17833</v>
      </c>
      <c r="K3384" t="s">
        <v>17834</v>
      </c>
      <c r="L3384" s="66">
        <v>119</v>
      </c>
      <c r="M3384" s="66">
        <v>0</v>
      </c>
      <c r="N3384" t="s">
        <v>38</v>
      </c>
      <c r="O3384" t="s">
        <v>3979</v>
      </c>
      <c r="P3384" t="s">
        <v>41</v>
      </c>
      <c r="Q3384" t="s">
        <v>662</v>
      </c>
      <c r="R3384" t="s">
        <v>12861</v>
      </c>
      <c r="S3384" t="s">
        <v>12862</v>
      </c>
      <c r="T3384" t="s">
        <v>38</v>
      </c>
      <c r="U3384" s="57">
        <v>46092</v>
      </c>
      <c r="V3384" s="57">
        <v>46210</v>
      </c>
      <c r="W3384" s="65">
        <f t="shared" si="52"/>
        <v>119</v>
      </c>
    </row>
    <row r="3385" spans="1:23" ht="13.5" x14ac:dyDescent="0.25">
      <c r="A3385" t="s">
        <v>3292</v>
      </c>
      <c r="B3385" s="57">
        <v>46113</v>
      </c>
      <c r="C3385" s="57">
        <v>46210</v>
      </c>
      <c r="D3385" t="s">
        <v>11676</v>
      </c>
      <c r="E3385" t="s">
        <v>3293</v>
      </c>
      <c r="F3385" t="s">
        <v>36</v>
      </c>
      <c r="G3385" t="s">
        <v>130</v>
      </c>
      <c r="H3385" t="s">
        <v>38</v>
      </c>
      <c r="I3385" t="s">
        <v>39</v>
      </c>
      <c r="J3385" t="s">
        <v>17833</v>
      </c>
      <c r="K3385" t="s">
        <v>17834</v>
      </c>
      <c r="L3385" s="66">
        <v>98</v>
      </c>
      <c r="M3385" s="66">
        <v>0</v>
      </c>
      <c r="N3385" t="s">
        <v>38</v>
      </c>
      <c r="O3385" t="s">
        <v>3258</v>
      </c>
      <c r="P3385" t="s">
        <v>41</v>
      </c>
      <c r="Q3385" t="s">
        <v>10805</v>
      </c>
      <c r="R3385" t="s">
        <v>15061</v>
      </c>
      <c r="S3385" t="s">
        <v>15062</v>
      </c>
      <c r="T3385"/>
      <c r="U3385" s="57">
        <v>46113</v>
      </c>
      <c r="V3385" s="57">
        <v>46210</v>
      </c>
      <c r="W3385" s="65">
        <f t="shared" si="52"/>
        <v>98</v>
      </c>
    </row>
    <row r="3386" spans="1:23" ht="13.5" x14ac:dyDescent="0.25">
      <c r="A3386" t="s">
        <v>824</v>
      </c>
      <c r="B3386" s="57">
        <v>46163</v>
      </c>
      <c r="C3386" s="57">
        <v>46210</v>
      </c>
      <c r="D3386" t="s">
        <v>11676</v>
      </c>
      <c r="E3386" t="s">
        <v>11641</v>
      </c>
      <c r="F3386" t="s">
        <v>36</v>
      </c>
      <c r="G3386" t="s">
        <v>57</v>
      </c>
      <c r="H3386" t="s">
        <v>112</v>
      </c>
      <c r="I3386" t="s">
        <v>39</v>
      </c>
      <c r="J3386" t="s">
        <v>17833</v>
      </c>
      <c r="K3386" t="s">
        <v>17834</v>
      </c>
      <c r="L3386" s="66">
        <v>48</v>
      </c>
      <c r="M3386" s="66">
        <v>0</v>
      </c>
      <c r="N3386" t="s">
        <v>113</v>
      </c>
      <c r="O3386" t="s">
        <v>10125</v>
      </c>
      <c r="P3386" t="s">
        <v>10121</v>
      </c>
      <c r="Q3386" t="s">
        <v>8549</v>
      </c>
      <c r="R3386" t="s">
        <v>13765</v>
      </c>
      <c r="S3386" t="s">
        <v>13766</v>
      </c>
      <c r="T3386" t="s">
        <v>113</v>
      </c>
      <c r="U3386" s="57">
        <v>46163</v>
      </c>
      <c r="V3386" s="57">
        <v>46210</v>
      </c>
      <c r="W3386" s="65">
        <f t="shared" si="52"/>
        <v>48</v>
      </c>
    </row>
    <row r="3387" spans="1:23" ht="13.5" x14ac:dyDescent="0.25">
      <c r="A3387" t="s">
        <v>5187</v>
      </c>
      <c r="B3387" s="57">
        <v>46197</v>
      </c>
      <c r="C3387" s="57">
        <v>46210</v>
      </c>
      <c r="D3387" t="s">
        <v>11676</v>
      </c>
      <c r="E3387" t="s">
        <v>17933</v>
      </c>
      <c r="F3387" t="s">
        <v>36</v>
      </c>
      <c r="G3387" t="s">
        <v>59</v>
      </c>
      <c r="H3387" t="s">
        <v>159</v>
      </c>
      <c r="I3387" t="s">
        <v>39</v>
      </c>
      <c r="J3387" t="s">
        <v>17833</v>
      </c>
      <c r="K3387" t="s">
        <v>17834</v>
      </c>
      <c r="L3387" s="66">
        <v>14</v>
      </c>
      <c r="M3387" s="66">
        <v>0</v>
      </c>
      <c r="N3387" t="s">
        <v>160</v>
      </c>
      <c r="O3387" t="s">
        <v>5054</v>
      </c>
      <c r="P3387" t="s">
        <v>41</v>
      </c>
      <c r="Q3387" t="s">
        <v>5285</v>
      </c>
      <c r="R3387" t="s">
        <v>13087</v>
      </c>
      <c r="S3387" t="s">
        <v>13088</v>
      </c>
      <c r="T3387" t="s">
        <v>160</v>
      </c>
      <c r="U3387" s="57">
        <v>46197</v>
      </c>
      <c r="V3387" s="57">
        <v>46210</v>
      </c>
      <c r="W3387" s="65">
        <f t="shared" si="52"/>
        <v>14</v>
      </c>
    </row>
    <row r="3388" spans="1:23" ht="13.5" x14ac:dyDescent="0.25">
      <c r="A3388" t="s">
        <v>5594</v>
      </c>
      <c r="B3388" s="57">
        <v>46197</v>
      </c>
      <c r="C3388" s="57">
        <v>46210</v>
      </c>
      <c r="D3388" t="s">
        <v>11676</v>
      </c>
      <c r="E3388" t="s">
        <v>17934</v>
      </c>
      <c r="F3388" t="s">
        <v>36</v>
      </c>
      <c r="G3388" t="s">
        <v>59</v>
      </c>
      <c r="H3388" t="s">
        <v>38</v>
      </c>
      <c r="I3388" t="s">
        <v>39</v>
      </c>
      <c r="J3388" t="s">
        <v>17833</v>
      </c>
      <c r="K3388" t="s">
        <v>17834</v>
      </c>
      <c r="L3388" s="66">
        <v>14</v>
      </c>
      <c r="M3388" s="66">
        <v>0</v>
      </c>
      <c r="N3388" t="s">
        <v>38</v>
      </c>
      <c r="O3388" t="s">
        <v>5844</v>
      </c>
      <c r="P3388" t="s">
        <v>41</v>
      </c>
      <c r="Q3388" t="s">
        <v>11236</v>
      </c>
      <c r="R3388" t="s">
        <v>14893</v>
      </c>
      <c r="S3388" t="s">
        <v>14894</v>
      </c>
      <c r="T3388" t="s">
        <v>38</v>
      </c>
      <c r="U3388" s="57">
        <v>46197</v>
      </c>
      <c r="V3388" s="57">
        <v>46210</v>
      </c>
      <c r="W3388" s="65">
        <f t="shared" si="52"/>
        <v>14</v>
      </c>
    </row>
    <row r="3389" spans="1:23" ht="13.5" x14ac:dyDescent="0.25">
      <c r="A3389" t="s">
        <v>1497</v>
      </c>
      <c r="B3389" s="57">
        <v>46036</v>
      </c>
      <c r="C3389" s="57">
        <v>46211</v>
      </c>
      <c r="D3389" t="s">
        <v>11676</v>
      </c>
      <c r="E3389" t="s">
        <v>1613</v>
      </c>
      <c r="F3389" t="s">
        <v>36</v>
      </c>
      <c r="G3389" t="s">
        <v>57</v>
      </c>
      <c r="H3389" t="s">
        <v>323</v>
      </c>
      <c r="I3389" t="s">
        <v>39</v>
      </c>
      <c r="J3389" t="s">
        <v>17833</v>
      </c>
      <c r="K3389" t="s">
        <v>17834</v>
      </c>
      <c r="L3389" s="66">
        <v>176</v>
      </c>
      <c r="M3389" s="66">
        <v>0</v>
      </c>
      <c r="N3389" t="s">
        <v>324</v>
      </c>
      <c r="O3389" t="s">
        <v>1519</v>
      </c>
      <c r="P3389" t="s">
        <v>41</v>
      </c>
      <c r="Q3389" t="s">
        <v>10562</v>
      </c>
      <c r="R3389" t="s">
        <v>16155</v>
      </c>
      <c r="S3389" t="s">
        <v>16156</v>
      </c>
      <c r="T3389" t="s">
        <v>324</v>
      </c>
      <c r="U3389" s="57">
        <v>46036</v>
      </c>
      <c r="V3389" s="57">
        <v>46211</v>
      </c>
      <c r="W3389" s="65">
        <f t="shared" si="52"/>
        <v>176</v>
      </c>
    </row>
    <row r="3390" spans="1:23" ht="13.5" x14ac:dyDescent="0.25">
      <c r="A3390" t="s">
        <v>9601</v>
      </c>
      <c r="B3390" s="57">
        <v>46041</v>
      </c>
      <c r="C3390" s="57">
        <v>46211</v>
      </c>
      <c r="D3390" t="s">
        <v>11676</v>
      </c>
      <c r="E3390" t="s">
        <v>9602</v>
      </c>
      <c r="F3390" t="s">
        <v>36</v>
      </c>
      <c r="G3390" t="s">
        <v>57</v>
      </c>
      <c r="H3390" t="s">
        <v>9426</v>
      </c>
      <c r="I3390" t="s">
        <v>39</v>
      </c>
      <c r="J3390" t="s">
        <v>17833</v>
      </c>
      <c r="K3390" t="s">
        <v>17834</v>
      </c>
      <c r="L3390" s="66">
        <v>171</v>
      </c>
      <c r="M3390" s="66">
        <v>0</v>
      </c>
      <c r="N3390" t="s">
        <v>9427</v>
      </c>
      <c r="O3390" t="s">
        <v>9428</v>
      </c>
      <c r="P3390" t="s">
        <v>11678</v>
      </c>
      <c r="Q3390" t="s">
        <v>9851</v>
      </c>
      <c r="R3390" t="s">
        <v>13015</v>
      </c>
      <c r="S3390" t="s">
        <v>13016</v>
      </c>
      <c r="T3390" t="s">
        <v>9427</v>
      </c>
      <c r="U3390" s="57">
        <v>46041</v>
      </c>
      <c r="V3390" s="57">
        <v>46211</v>
      </c>
      <c r="W3390" s="65">
        <f t="shared" si="52"/>
        <v>171</v>
      </c>
    </row>
    <row r="3391" spans="1:23" ht="13.5" x14ac:dyDescent="0.25">
      <c r="A3391" t="s">
        <v>3747</v>
      </c>
      <c r="B3391" s="57">
        <v>46054</v>
      </c>
      <c r="C3391" s="57">
        <v>46211</v>
      </c>
      <c r="D3391" t="s">
        <v>11676</v>
      </c>
      <c r="E3391" t="s">
        <v>5345</v>
      </c>
      <c r="F3391" t="s">
        <v>36</v>
      </c>
      <c r="G3391" t="s">
        <v>443</v>
      </c>
      <c r="H3391" t="s">
        <v>38</v>
      </c>
      <c r="I3391" t="s">
        <v>39</v>
      </c>
      <c r="J3391" t="s">
        <v>17833</v>
      </c>
      <c r="K3391" t="s">
        <v>17834</v>
      </c>
      <c r="L3391" s="66">
        <v>158</v>
      </c>
      <c r="M3391" s="66">
        <v>0</v>
      </c>
      <c r="N3391" t="s">
        <v>38</v>
      </c>
      <c r="O3391" t="s">
        <v>5344</v>
      </c>
      <c r="P3391" t="s">
        <v>41</v>
      </c>
      <c r="Q3391" t="s">
        <v>7311</v>
      </c>
      <c r="R3391" t="s">
        <v>13427</v>
      </c>
      <c r="S3391" t="s">
        <v>13428</v>
      </c>
      <c r="T3391" t="s">
        <v>7306</v>
      </c>
      <c r="U3391" s="57">
        <v>46054</v>
      </c>
      <c r="V3391" s="57">
        <v>46211</v>
      </c>
      <c r="W3391" s="65">
        <f t="shared" si="52"/>
        <v>158</v>
      </c>
    </row>
    <row r="3392" spans="1:23" ht="13.5" x14ac:dyDescent="0.25">
      <c r="A3392" t="s">
        <v>7311</v>
      </c>
      <c r="B3392" s="57">
        <v>46113</v>
      </c>
      <c r="C3392" s="57">
        <v>46211</v>
      </c>
      <c r="D3392" t="s">
        <v>11676</v>
      </c>
      <c r="E3392" t="s">
        <v>7313</v>
      </c>
      <c r="F3392" t="s">
        <v>714</v>
      </c>
      <c r="G3392" t="s">
        <v>715</v>
      </c>
      <c r="H3392" t="s">
        <v>7305</v>
      </c>
      <c r="I3392" t="s">
        <v>39</v>
      </c>
      <c r="J3392" t="s">
        <v>17572</v>
      </c>
      <c r="K3392" t="s">
        <v>17573</v>
      </c>
      <c r="L3392" s="66">
        <v>99</v>
      </c>
      <c r="M3392" s="66">
        <v>0</v>
      </c>
      <c r="N3392" t="s">
        <v>7306</v>
      </c>
      <c r="O3392" t="s">
        <v>7300</v>
      </c>
      <c r="P3392" t="s">
        <v>7061</v>
      </c>
      <c r="Q3392" t="s">
        <v>224</v>
      </c>
      <c r="R3392"/>
      <c r="S3392"/>
      <c r="T3392"/>
      <c r="U3392" s="57">
        <v>46113</v>
      </c>
      <c r="V3392" s="57">
        <v>46211</v>
      </c>
      <c r="W3392" s="65">
        <f t="shared" si="52"/>
        <v>99</v>
      </c>
    </row>
    <row r="3393" spans="1:23" ht="13.5" x14ac:dyDescent="0.25">
      <c r="A3393" t="s">
        <v>9605</v>
      </c>
      <c r="B3393" s="57">
        <v>46178</v>
      </c>
      <c r="C3393" s="57">
        <v>46211</v>
      </c>
      <c r="D3393" t="s">
        <v>11676</v>
      </c>
      <c r="E3393" t="s">
        <v>17184</v>
      </c>
      <c r="F3393" t="s">
        <v>36</v>
      </c>
      <c r="G3393" t="s">
        <v>57</v>
      </c>
      <c r="H3393" t="s">
        <v>9426</v>
      </c>
      <c r="I3393" t="s">
        <v>39</v>
      </c>
      <c r="J3393" t="s">
        <v>17833</v>
      </c>
      <c r="K3393" t="s">
        <v>17834</v>
      </c>
      <c r="L3393" s="66">
        <v>34</v>
      </c>
      <c r="M3393" s="66">
        <v>0</v>
      </c>
      <c r="N3393" t="s">
        <v>9427</v>
      </c>
      <c r="O3393" t="s">
        <v>9428</v>
      </c>
      <c r="P3393" t="s">
        <v>11678</v>
      </c>
      <c r="Q3393" t="s">
        <v>9601</v>
      </c>
      <c r="R3393" t="s">
        <v>14021</v>
      </c>
      <c r="S3393" t="s">
        <v>14022</v>
      </c>
      <c r="T3393" t="s">
        <v>9427</v>
      </c>
      <c r="U3393" s="57">
        <v>46178</v>
      </c>
      <c r="V3393" s="57">
        <v>46211</v>
      </c>
      <c r="W3393" s="65">
        <f t="shared" si="52"/>
        <v>34</v>
      </c>
    </row>
    <row r="3394" spans="1:23" ht="13.5" x14ac:dyDescent="0.25">
      <c r="A3394" t="s">
        <v>1450</v>
      </c>
      <c r="B3394" s="57">
        <v>46183</v>
      </c>
      <c r="C3394" s="57">
        <v>46211</v>
      </c>
      <c r="D3394" t="s">
        <v>11676</v>
      </c>
      <c r="E3394" t="s">
        <v>17271</v>
      </c>
      <c r="F3394" t="s">
        <v>36</v>
      </c>
      <c r="G3394" t="s">
        <v>57</v>
      </c>
      <c r="H3394" t="s">
        <v>323</v>
      </c>
      <c r="I3394" t="s">
        <v>39</v>
      </c>
      <c r="J3394" t="s">
        <v>17833</v>
      </c>
      <c r="K3394" t="s">
        <v>17834</v>
      </c>
      <c r="L3394" s="66">
        <v>29</v>
      </c>
      <c r="M3394" s="66">
        <v>0</v>
      </c>
      <c r="N3394" t="s">
        <v>324</v>
      </c>
      <c r="O3394" t="s">
        <v>1519</v>
      </c>
      <c r="P3394" t="s">
        <v>41</v>
      </c>
      <c r="Q3394" t="s">
        <v>1436</v>
      </c>
      <c r="R3394" t="s">
        <v>13983</v>
      </c>
      <c r="S3394" t="s">
        <v>13984</v>
      </c>
      <c r="T3394" t="s">
        <v>324</v>
      </c>
      <c r="U3394" s="57">
        <v>46183</v>
      </c>
      <c r="V3394" s="57">
        <v>46211</v>
      </c>
      <c r="W3394" s="65">
        <f t="shared" si="52"/>
        <v>29</v>
      </c>
    </row>
    <row r="3395" spans="1:23" ht="13.5" x14ac:dyDescent="0.25">
      <c r="A3395" t="s">
        <v>1157</v>
      </c>
      <c r="B3395" s="57">
        <v>46191</v>
      </c>
      <c r="C3395" s="57">
        <v>46211</v>
      </c>
      <c r="D3395" t="s">
        <v>11676</v>
      </c>
      <c r="E3395" t="s">
        <v>17519</v>
      </c>
      <c r="F3395" t="s">
        <v>36</v>
      </c>
      <c r="G3395" t="s">
        <v>57</v>
      </c>
      <c r="H3395" t="s">
        <v>38</v>
      </c>
      <c r="I3395" t="s">
        <v>39</v>
      </c>
      <c r="J3395" t="s">
        <v>17833</v>
      </c>
      <c r="K3395" t="s">
        <v>17834</v>
      </c>
      <c r="L3395" s="66">
        <v>21</v>
      </c>
      <c r="M3395" s="66">
        <v>0</v>
      </c>
      <c r="N3395" t="s">
        <v>38</v>
      </c>
      <c r="O3395" t="s">
        <v>5844</v>
      </c>
      <c r="P3395" t="s">
        <v>41</v>
      </c>
      <c r="Q3395" t="s">
        <v>5983</v>
      </c>
      <c r="R3395" t="s">
        <v>14479</v>
      </c>
      <c r="S3395" t="s">
        <v>14480</v>
      </c>
      <c r="T3395" t="s">
        <v>38</v>
      </c>
      <c r="U3395" s="57">
        <v>46191</v>
      </c>
      <c r="V3395" s="57">
        <v>46211</v>
      </c>
      <c r="W3395" s="65">
        <f t="shared" ref="W3395:W3458" si="53">(V3395-U3395)+1</f>
        <v>21</v>
      </c>
    </row>
    <row r="3396" spans="1:23" ht="13.5" x14ac:dyDescent="0.25">
      <c r="A3396" t="s">
        <v>17970</v>
      </c>
      <c r="B3396" s="57">
        <v>46200</v>
      </c>
      <c r="C3396" s="57">
        <v>46211</v>
      </c>
      <c r="D3396" t="s">
        <v>11676</v>
      </c>
      <c r="E3396" t="s">
        <v>17971</v>
      </c>
      <c r="F3396" t="s">
        <v>36</v>
      </c>
      <c r="G3396" t="s">
        <v>37</v>
      </c>
      <c r="H3396" t="s">
        <v>159</v>
      </c>
      <c r="I3396" t="s">
        <v>39</v>
      </c>
      <c r="J3396" t="s">
        <v>17833</v>
      </c>
      <c r="K3396" t="s">
        <v>17834</v>
      </c>
      <c r="L3396" s="66">
        <v>12</v>
      </c>
      <c r="M3396" s="66">
        <v>0</v>
      </c>
      <c r="N3396" t="s">
        <v>160</v>
      </c>
      <c r="O3396" t="s">
        <v>359</v>
      </c>
      <c r="P3396" t="s">
        <v>41</v>
      </c>
      <c r="Q3396" t="s">
        <v>17972</v>
      </c>
      <c r="R3396" t="s">
        <v>17973</v>
      </c>
      <c r="S3396" t="s">
        <v>17974</v>
      </c>
      <c r="T3396" t="s">
        <v>160</v>
      </c>
      <c r="U3396" s="57">
        <v>46200</v>
      </c>
      <c r="V3396" s="57">
        <v>46211</v>
      </c>
      <c r="W3396" s="65">
        <f t="shared" si="53"/>
        <v>12</v>
      </c>
    </row>
    <row r="3397" spans="1:23" ht="13.5" x14ac:dyDescent="0.25">
      <c r="A3397" t="s">
        <v>3593</v>
      </c>
      <c r="B3397" s="57">
        <v>46023</v>
      </c>
      <c r="C3397" s="57">
        <v>46212</v>
      </c>
      <c r="D3397" t="s">
        <v>11676</v>
      </c>
      <c r="E3397" t="s">
        <v>3594</v>
      </c>
      <c r="F3397" t="s">
        <v>36</v>
      </c>
      <c r="G3397" t="s">
        <v>37</v>
      </c>
      <c r="H3397" t="s">
        <v>38</v>
      </c>
      <c r="I3397" t="s">
        <v>39</v>
      </c>
      <c r="J3397" t="s">
        <v>17833</v>
      </c>
      <c r="K3397" t="s">
        <v>17834</v>
      </c>
      <c r="L3397" s="66">
        <v>190</v>
      </c>
      <c r="M3397" s="66">
        <v>0</v>
      </c>
      <c r="N3397" t="s">
        <v>38</v>
      </c>
      <c r="O3397" t="s">
        <v>3591</v>
      </c>
      <c r="P3397" t="s">
        <v>41</v>
      </c>
      <c r="Q3397" t="s">
        <v>10865</v>
      </c>
      <c r="R3397" t="s">
        <v>15822</v>
      </c>
      <c r="S3397" t="s">
        <v>15823</v>
      </c>
      <c r="T3397" t="s">
        <v>14091</v>
      </c>
      <c r="U3397" s="57">
        <v>46023</v>
      </c>
      <c r="V3397" s="57">
        <v>46212</v>
      </c>
      <c r="W3397" s="65">
        <f t="shared" si="53"/>
        <v>190</v>
      </c>
    </row>
    <row r="3398" spans="1:23" ht="13.5" x14ac:dyDescent="0.25">
      <c r="A3398" t="s">
        <v>7897</v>
      </c>
      <c r="B3398" s="57">
        <v>46023</v>
      </c>
      <c r="C3398" s="57">
        <v>46212</v>
      </c>
      <c r="D3398" t="s">
        <v>11676</v>
      </c>
      <c r="E3398" t="s">
        <v>7898</v>
      </c>
      <c r="F3398" t="s">
        <v>49</v>
      </c>
      <c r="G3398" t="s">
        <v>50</v>
      </c>
      <c r="H3398" t="s">
        <v>7862</v>
      </c>
      <c r="I3398" t="s">
        <v>39</v>
      </c>
      <c r="J3398" t="s">
        <v>17756</v>
      </c>
      <c r="K3398" t="s">
        <v>17757</v>
      </c>
      <c r="L3398" s="66">
        <v>190</v>
      </c>
      <c r="M3398" s="66">
        <v>0</v>
      </c>
      <c r="N3398" t="s">
        <v>7862</v>
      </c>
      <c r="O3398" t="s">
        <v>7881</v>
      </c>
      <c r="P3398" t="s">
        <v>7061</v>
      </c>
      <c r="Q3398" t="s">
        <v>224</v>
      </c>
      <c r="R3398"/>
      <c r="S3398"/>
      <c r="T3398"/>
      <c r="U3398" s="57">
        <v>46023</v>
      </c>
      <c r="V3398" s="57">
        <v>46212</v>
      </c>
      <c r="W3398" s="65">
        <f t="shared" si="53"/>
        <v>190</v>
      </c>
    </row>
    <row r="3399" spans="1:23" ht="13.5" x14ac:dyDescent="0.25">
      <c r="A3399" t="s">
        <v>9482</v>
      </c>
      <c r="B3399" s="57">
        <v>46097</v>
      </c>
      <c r="C3399" s="57">
        <v>46212</v>
      </c>
      <c r="D3399" t="s">
        <v>11676</v>
      </c>
      <c r="E3399" t="s">
        <v>9485</v>
      </c>
      <c r="F3399" t="s">
        <v>36</v>
      </c>
      <c r="G3399" t="s">
        <v>37</v>
      </c>
      <c r="H3399" t="s">
        <v>9426</v>
      </c>
      <c r="I3399" t="s">
        <v>39</v>
      </c>
      <c r="J3399" t="s">
        <v>17833</v>
      </c>
      <c r="K3399" t="s">
        <v>17834</v>
      </c>
      <c r="L3399" s="66">
        <v>116</v>
      </c>
      <c r="M3399" s="66">
        <v>0</v>
      </c>
      <c r="N3399" t="s">
        <v>9427</v>
      </c>
      <c r="O3399" t="s">
        <v>9428</v>
      </c>
      <c r="P3399" t="s">
        <v>11678</v>
      </c>
      <c r="Q3399" t="s">
        <v>11410</v>
      </c>
      <c r="R3399" t="s">
        <v>14865</v>
      </c>
      <c r="S3399" t="s">
        <v>14866</v>
      </c>
      <c r="T3399" t="s">
        <v>9427</v>
      </c>
      <c r="U3399" s="57">
        <v>46097</v>
      </c>
      <c r="V3399" s="57">
        <v>46212</v>
      </c>
      <c r="W3399" s="65">
        <f t="shared" si="53"/>
        <v>116</v>
      </c>
    </row>
    <row r="3400" spans="1:23" ht="13.5" x14ac:dyDescent="0.25">
      <c r="A3400" t="s">
        <v>8875</v>
      </c>
      <c r="B3400" s="57">
        <v>46105</v>
      </c>
      <c r="C3400" s="57">
        <v>46212</v>
      </c>
      <c r="D3400" t="s">
        <v>11676</v>
      </c>
      <c r="E3400" t="s">
        <v>8877</v>
      </c>
      <c r="F3400" t="s">
        <v>36</v>
      </c>
      <c r="G3400" t="s">
        <v>37</v>
      </c>
      <c r="H3400" t="s">
        <v>8869</v>
      </c>
      <c r="I3400" t="s">
        <v>39</v>
      </c>
      <c r="J3400" t="s">
        <v>17833</v>
      </c>
      <c r="K3400" t="s">
        <v>17834</v>
      </c>
      <c r="L3400" s="66">
        <v>108</v>
      </c>
      <c r="M3400" s="66">
        <v>0</v>
      </c>
      <c r="N3400" t="s">
        <v>8869</v>
      </c>
      <c r="O3400" t="s">
        <v>8821</v>
      </c>
      <c r="P3400" t="s">
        <v>11678</v>
      </c>
      <c r="Q3400" t="s">
        <v>8905</v>
      </c>
      <c r="R3400" t="s">
        <v>13635</v>
      </c>
      <c r="S3400" t="s">
        <v>13636</v>
      </c>
      <c r="T3400" t="s">
        <v>8869</v>
      </c>
      <c r="U3400" s="57">
        <v>46105</v>
      </c>
      <c r="V3400" s="57">
        <v>46212</v>
      </c>
      <c r="W3400" s="65">
        <f t="shared" si="53"/>
        <v>108</v>
      </c>
    </row>
    <row r="3401" spans="1:23" ht="13.5" x14ac:dyDescent="0.25">
      <c r="A3401" t="s">
        <v>161</v>
      </c>
      <c r="B3401" s="57">
        <v>46183</v>
      </c>
      <c r="C3401" s="57">
        <v>46212</v>
      </c>
      <c r="D3401" t="s">
        <v>11676</v>
      </c>
      <c r="E3401" t="s">
        <v>224</v>
      </c>
      <c r="F3401" t="s">
        <v>36</v>
      </c>
      <c r="G3401" t="s">
        <v>59</v>
      </c>
      <c r="H3401" t="s">
        <v>159</v>
      </c>
      <c r="I3401" t="s">
        <v>39</v>
      </c>
      <c r="J3401" t="s">
        <v>17833</v>
      </c>
      <c r="K3401" t="s">
        <v>17834</v>
      </c>
      <c r="L3401" s="66">
        <v>30</v>
      </c>
      <c r="M3401" s="66">
        <v>0</v>
      </c>
      <c r="N3401" t="s">
        <v>160</v>
      </c>
      <c r="O3401" t="s">
        <v>125</v>
      </c>
      <c r="P3401" t="s">
        <v>41</v>
      </c>
      <c r="Q3401" t="s">
        <v>163</v>
      </c>
      <c r="R3401" t="s">
        <v>12441</v>
      </c>
      <c r="S3401" t="s">
        <v>12442</v>
      </c>
      <c r="T3401" t="s">
        <v>160</v>
      </c>
      <c r="U3401" s="57">
        <v>46183</v>
      </c>
      <c r="V3401" s="57">
        <v>46212</v>
      </c>
      <c r="W3401" s="65">
        <f t="shared" si="53"/>
        <v>30</v>
      </c>
    </row>
    <row r="3402" spans="1:23" ht="13.5" x14ac:dyDescent="0.25">
      <c r="A3402" t="s">
        <v>10086</v>
      </c>
      <c r="B3402" s="57">
        <v>46192</v>
      </c>
      <c r="C3402" s="57">
        <v>46212</v>
      </c>
      <c r="D3402" t="s">
        <v>11676</v>
      </c>
      <c r="E3402" t="s">
        <v>17536</v>
      </c>
      <c r="F3402" t="s">
        <v>36</v>
      </c>
      <c r="G3402" t="s">
        <v>37</v>
      </c>
      <c r="H3402" t="s">
        <v>9426</v>
      </c>
      <c r="I3402" t="s">
        <v>39</v>
      </c>
      <c r="J3402" t="s">
        <v>17833</v>
      </c>
      <c r="K3402" t="s">
        <v>17834</v>
      </c>
      <c r="L3402" s="66">
        <v>21</v>
      </c>
      <c r="M3402" s="66">
        <v>0</v>
      </c>
      <c r="N3402" t="s">
        <v>9427</v>
      </c>
      <c r="O3402" t="s">
        <v>9428</v>
      </c>
      <c r="P3402" t="s">
        <v>11678</v>
      </c>
      <c r="Q3402" t="s">
        <v>17537</v>
      </c>
      <c r="R3402" t="s">
        <v>17538</v>
      </c>
      <c r="S3402" t="s">
        <v>17539</v>
      </c>
      <c r="T3402" t="s">
        <v>9427</v>
      </c>
      <c r="U3402" s="57">
        <v>46192</v>
      </c>
      <c r="V3402" s="57">
        <v>46212</v>
      </c>
      <c r="W3402" s="65">
        <f t="shared" si="53"/>
        <v>21</v>
      </c>
    </row>
    <row r="3403" spans="1:23" ht="13.5" x14ac:dyDescent="0.25">
      <c r="A3403" t="s">
        <v>19042</v>
      </c>
      <c r="B3403" s="57">
        <v>46207</v>
      </c>
      <c r="C3403" s="57">
        <v>46212</v>
      </c>
      <c r="D3403" t="s">
        <v>11676</v>
      </c>
      <c r="E3403" t="s">
        <v>19043</v>
      </c>
      <c r="F3403" t="s">
        <v>49</v>
      </c>
      <c r="G3403" t="s">
        <v>50</v>
      </c>
      <c r="H3403" t="s">
        <v>159</v>
      </c>
      <c r="I3403" t="s">
        <v>39</v>
      </c>
      <c r="J3403" t="s">
        <v>17756</v>
      </c>
      <c r="K3403" t="s">
        <v>17757</v>
      </c>
      <c r="L3403" s="66">
        <v>6</v>
      </c>
      <c r="M3403" s="66">
        <v>0</v>
      </c>
      <c r="N3403" t="s">
        <v>160</v>
      </c>
      <c r="O3403" t="s">
        <v>3979</v>
      </c>
      <c r="P3403" t="s">
        <v>41</v>
      </c>
      <c r="Q3403" t="s">
        <v>224</v>
      </c>
      <c r="R3403"/>
      <c r="S3403"/>
      <c r="T3403"/>
      <c r="U3403" s="57">
        <v>46207</v>
      </c>
      <c r="V3403" s="57">
        <v>46212</v>
      </c>
      <c r="W3403" s="65">
        <f t="shared" si="53"/>
        <v>6</v>
      </c>
    </row>
    <row r="3404" spans="1:23" ht="13.5" x14ac:dyDescent="0.25">
      <c r="A3404" t="s">
        <v>19027</v>
      </c>
      <c r="B3404" s="57">
        <v>46211</v>
      </c>
      <c r="C3404" s="57">
        <v>46212</v>
      </c>
      <c r="D3404" t="s">
        <v>11676</v>
      </c>
      <c r="E3404" t="s">
        <v>19028</v>
      </c>
      <c r="F3404" t="s">
        <v>36</v>
      </c>
      <c r="G3404" t="s">
        <v>37</v>
      </c>
      <c r="H3404" t="s">
        <v>159</v>
      </c>
      <c r="I3404" t="s">
        <v>39</v>
      </c>
      <c r="J3404" t="s">
        <v>17833</v>
      </c>
      <c r="K3404" t="s">
        <v>17834</v>
      </c>
      <c r="L3404" s="66">
        <v>2</v>
      </c>
      <c r="M3404" s="66">
        <v>0</v>
      </c>
      <c r="N3404" t="s">
        <v>160</v>
      </c>
      <c r="O3404" t="s">
        <v>5834</v>
      </c>
      <c r="P3404" t="s">
        <v>41</v>
      </c>
      <c r="Q3404" t="s">
        <v>11190</v>
      </c>
      <c r="R3404" t="s">
        <v>16306</v>
      </c>
      <c r="S3404" t="s">
        <v>16307</v>
      </c>
      <c r="T3404" t="s">
        <v>160</v>
      </c>
      <c r="U3404" s="57">
        <v>46211</v>
      </c>
      <c r="V3404" s="57">
        <v>46212</v>
      </c>
      <c r="W3404" s="65">
        <f t="shared" si="53"/>
        <v>2</v>
      </c>
    </row>
    <row r="3405" spans="1:23" ht="13.5" x14ac:dyDescent="0.25">
      <c r="A3405" t="s">
        <v>1429</v>
      </c>
      <c r="B3405" s="57">
        <v>46085</v>
      </c>
      <c r="C3405" s="57">
        <v>46213</v>
      </c>
      <c r="D3405" t="s">
        <v>11676</v>
      </c>
      <c r="E3405" t="s">
        <v>1430</v>
      </c>
      <c r="F3405" t="s">
        <v>36</v>
      </c>
      <c r="G3405" t="s">
        <v>37</v>
      </c>
      <c r="H3405" t="s">
        <v>323</v>
      </c>
      <c r="I3405" t="s">
        <v>39</v>
      </c>
      <c r="J3405" t="s">
        <v>17833</v>
      </c>
      <c r="K3405" t="s">
        <v>17834</v>
      </c>
      <c r="L3405" s="66">
        <v>129</v>
      </c>
      <c r="M3405" s="66">
        <v>0</v>
      </c>
      <c r="N3405" t="s">
        <v>324</v>
      </c>
      <c r="O3405" t="s">
        <v>1410</v>
      </c>
      <c r="P3405" t="s">
        <v>41</v>
      </c>
      <c r="Q3405" t="s">
        <v>10524</v>
      </c>
      <c r="R3405" t="s">
        <v>16590</v>
      </c>
      <c r="S3405" t="s">
        <v>16591</v>
      </c>
      <c r="T3405" t="s">
        <v>324</v>
      </c>
      <c r="U3405" s="57">
        <v>46085</v>
      </c>
      <c r="V3405" s="57">
        <v>46213</v>
      </c>
      <c r="W3405" s="65">
        <f t="shared" si="53"/>
        <v>129</v>
      </c>
    </row>
    <row r="3406" spans="1:23" ht="13.5" x14ac:dyDescent="0.25">
      <c r="A3406" t="s">
        <v>6878</v>
      </c>
      <c r="B3406" s="57">
        <v>46153</v>
      </c>
      <c r="C3406" s="57">
        <v>46213</v>
      </c>
      <c r="D3406" t="s">
        <v>11676</v>
      </c>
      <c r="E3406" t="s">
        <v>6879</v>
      </c>
      <c r="F3406" t="s">
        <v>49</v>
      </c>
      <c r="G3406" t="s">
        <v>50</v>
      </c>
      <c r="H3406" t="s">
        <v>6874</v>
      </c>
      <c r="I3406" t="s">
        <v>39</v>
      </c>
      <c r="J3406" t="s">
        <v>17756</v>
      </c>
      <c r="K3406" t="s">
        <v>17757</v>
      </c>
      <c r="L3406" s="66">
        <v>61</v>
      </c>
      <c r="M3406" s="66">
        <v>0</v>
      </c>
      <c r="N3406" t="s">
        <v>6874</v>
      </c>
      <c r="O3406" t="s">
        <v>6875</v>
      </c>
      <c r="P3406" t="s">
        <v>11679</v>
      </c>
      <c r="Q3406" t="s">
        <v>224</v>
      </c>
      <c r="R3406"/>
      <c r="S3406"/>
      <c r="T3406"/>
      <c r="U3406" s="57">
        <v>46153</v>
      </c>
      <c r="V3406" s="57">
        <v>46213</v>
      </c>
      <c r="W3406" s="65">
        <f t="shared" si="53"/>
        <v>61</v>
      </c>
    </row>
    <row r="3407" spans="1:23" ht="13.5" x14ac:dyDescent="0.25">
      <c r="A3407" t="s">
        <v>7024</v>
      </c>
      <c r="B3407" s="57">
        <v>46153</v>
      </c>
      <c r="C3407" s="57">
        <v>46213</v>
      </c>
      <c r="D3407" t="s">
        <v>11676</v>
      </c>
      <c r="E3407" t="s">
        <v>7025</v>
      </c>
      <c r="F3407" t="s">
        <v>49</v>
      </c>
      <c r="G3407" t="s">
        <v>50</v>
      </c>
      <c r="H3407" t="s">
        <v>6841</v>
      </c>
      <c r="I3407" t="s">
        <v>39</v>
      </c>
      <c r="J3407" t="s">
        <v>17833</v>
      </c>
      <c r="K3407" t="s">
        <v>17834</v>
      </c>
      <c r="L3407" s="66">
        <v>61</v>
      </c>
      <c r="M3407" s="66">
        <v>0</v>
      </c>
      <c r="N3407" t="s">
        <v>6842</v>
      </c>
      <c r="O3407" t="s">
        <v>7021</v>
      </c>
      <c r="P3407" t="s">
        <v>11679</v>
      </c>
      <c r="Q3407" t="s">
        <v>224</v>
      </c>
      <c r="R3407"/>
      <c r="S3407"/>
      <c r="T3407"/>
      <c r="U3407" s="57">
        <v>46153</v>
      </c>
      <c r="V3407" s="57">
        <v>46213</v>
      </c>
      <c r="W3407" s="65">
        <f t="shared" si="53"/>
        <v>61</v>
      </c>
    </row>
    <row r="3408" spans="1:23" ht="13.5" x14ac:dyDescent="0.25">
      <c r="A3408" t="s">
        <v>4227</v>
      </c>
      <c r="B3408" s="57">
        <v>46174</v>
      </c>
      <c r="C3408" s="57">
        <v>46213</v>
      </c>
      <c r="D3408" t="s">
        <v>11676</v>
      </c>
      <c r="E3408" t="s">
        <v>11865</v>
      </c>
      <c r="F3408" t="s">
        <v>36</v>
      </c>
      <c r="G3408" t="s">
        <v>100</v>
      </c>
      <c r="H3408" t="s">
        <v>38</v>
      </c>
      <c r="I3408" t="s">
        <v>39</v>
      </c>
      <c r="J3408" t="s">
        <v>17835</v>
      </c>
      <c r="K3408" t="s">
        <v>17834</v>
      </c>
      <c r="L3408" s="66">
        <v>40</v>
      </c>
      <c r="M3408" s="66">
        <v>0</v>
      </c>
      <c r="N3408" t="s">
        <v>38</v>
      </c>
      <c r="O3408" t="s">
        <v>836</v>
      </c>
      <c r="P3408" t="s">
        <v>41</v>
      </c>
      <c r="Q3408" t="s">
        <v>11866</v>
      </c>
      <c r="R3408" t="s">
        <v>17110</v>
      </c>
      <c r="S3408" t="s">
        <v>17111</v>
      </c>
      <c r="T3408" t="s">
        <v>38</v>
      </c>
      <c r="U3408" s="57">
        <v>46174</v>
      </c>
      <c r="V3408" s="57">
        <v>46213</v>
      </c>
      <c r="W3408" s="65">
        <f t="shared" si="53"/>
        <v>40</v>
      </c>
    </row>
    <row r="3409" spans="1:23" ht="13.5" x14ac:dyDescent="0.25">
      <c r="A3409" t="s">
        <v>9713</v>
      </c>
      <c r="B3409" s="57">
        <v>46181</v>
      </c>
      <c r="C3409" s="57">
        <v>46213</v>
      </c>
      <c r="D3409" t="s">
        <v>11676</v>
      </c>
      <c r="E3409" t="s">
        <v>17235</v>
      </c>
      <c r="F3409" t="s">
        <v>36</v>
      </c>
      <c r="G3409" t="s">
        <v>37</v>
      </c>
      <c r="H3409" t="s">
        <v>9426</v>
      </c>
      <c r="I3409" t="s">
        <v>39</v>
      </c>
      <c r="J3409" t="s">
        <v>17833</v>
      </c>
      <c r="K3409" t="s">
        <v>17834</v>
      </c>
      <c r="L3409" s="66">
        <v>33</v>
      </c>
      <c r="M3409" s="66">
        <v>0</v>
      </c>
      <c r="N3409" t="s">
        <v>9427</v>
      </c>
      <c r="O3409" t="s">
        <v>9428</v>
      </c>
      <c r="P3409" t="s">
        <v>11678</v>
      </c>
      <c r="Q3409" t="s">
        <v>9812</v>
      </c>
      <c r="R3409" t="s">
        <v>12937</v>
      </c>
      <c r="S3409" t="s">
        <v>12938</v>
      </c>
      <c r="T3409" t="s">
        <v>9427</v>
      </c>
      <c r="U3409" s="57">
        <v>46181</v>
      </c>
      <c r="V3409" s="57">
        <v>46213</v>
      </c>
      <c r="W3409" s="65">
        <f t="shared" si="53"/>
        <v>33</v>
      </c>
    </row>
    <row r="3410" spans="1:23" ht="13.5" x14ac:dyDescent="0.25">
      <c r="A3410" t="s">
        <v>5978</v>
      </c>
      <c r="B3410" s="57">
        <v>46200</v>
      </c>
      <c r="C3410" s="57">
        <v>46213</v>
      </c>
      <c r="D3410" t="s">
        <v>11676</v>
      </c>
      <c r="E3410" t="s">
        <v>17960</v>
      </c>
      <c r="F3410" t="s">
        <v>36</v>
      </c>
      <c r="G3410" t="s">
        <v>59</v>
      </c>
      <c r="H3410" t="s">
        <v>38</v>
      </c>
      <c r="I3410" t="s">
        <v>39</v>
      </c>
      <c r="J3410" t="s">
        <v>17833</v>
      </c>
      <c r="K3410" t="s">
        <v>17834</v>
      </c>
      <c r="L3410" s="66">
        <v>14</v>
      </c>
      <c r="M3410" s="66">
        <v>0</v>
      </c>
      <c r="N3410" t="s">
        <v>38</v>
      </c>
      <c r="O3410" t="s">
        <v>5844</v>
      </c>
      <c r="P3410" t="s">
        <v>41</v>
      </c>
      <c r="Q3410" t="s">
        <v>6014</v>
      </c>
      <c r="R3410" t="s">
        <v>12503</v>
      </c>
      <c r="S3410" t="s">
        <v>12504</v>
      </c>
      <c r="T3410" t="s">
        <v>38</v>
      </c>
      <c r="U3410" s="57">
        <v>46200</v>
      </c>
      <c r="V3410" s="57">
        <v>46213</v>
      </c>
      <c r="W3410" s="65">
        <f t="shared" si="53"/>
        <v>14</v>
      </c>
    </row>
    <row r="3411" spans="1:23" ht="13.5" x14ac:dyDescent="0.25">
      <c r="A3411" t="s">
        <v>19109</v>
      </c>
      <c r="B3411" s="57">
        <v>46212</v>
      </c>
      <c r="C3411" s="57">
        <v>46213</v>
      </c>
      <c r="D3411" t="s">
        <v>11676</v>
      </c>
      <c r="E3411" t="s">
        <v>19110</v>
      </c>
      <c r="F3411" t="s">
        <v>36</v>
      </c>
      <c r="G3411" t="s">
        <v>100</v>
      </c>
      <c r="H3411" t="s">
        <v>9426</v>
      </c>
      <c r="I3411" t="s">
        <v>39</v>
      </c>
      <c r="J3411" t="s">
        <v>17835</v>
      </c>
      <c r="K3411" t="s">
        <v>17834</v>
      </c>
      <c r="L3411" s="66">
        <v>2</v>
      </c>
      <c r="M3411" s="66">
        <v>0</v>
      </c>
      <c r="N3411" t="s">
        <v>9427</v>
      </c>
      <c r="O3411" t="s">
        <v>9428</v>
      </c>
      <c r="P3411" t="s">
        <v>11678</v>
      </c>
      <c r="Q3411" t="s">
        <v>9855</v>
      </c>
      <c r="R3411" t="s">
        <v>17687</v>
      </c>
      <c r="S3411" t="s">
        <v>17688</v>
      </c>
      <c r="T3411" t="s">
        <v>9427</v>
      </c>
      <c r="U3411" s="57">
        <v>46212</v>
      </c>
      <c r="V3411" s="57">
        <v>46213</v>
      </c>
      <c r="W3411" s="65">
        <f t="shared" si="53"/>
        <v>2</v>
      </c>
    </row>
    <row r="3412" spans="1:23" ht="13.5" x14ac:dyDescent="0.25">
      <c r="A3412" t="s">
        <v>8840</v>
      </c>
      <c r="B3412" s="57">
        <v>46088</v>
      </c>
      <c r="C3412" s="57">
        <v>46214</v>
      </c>
      <c r="D3412" t="s">
        <v>11676</v>
      </c>
      <c r="E3412" t="s">
        <v>8842</v>
      </c>
      <c r="F3412" t="s">
        <v>36</v>
      </c>
      <c r="G3412" t="s">
        <v>37</v>
      </c>
      <c r="H3412" t="s">
        <v>8819</v>
      </c>
      <c r="I3412" t="s">
        <v>39</v>
      </c>
      <c r="J3412" t="s">
        <v>17833</v>
      </c>
      <c r="K3412" t="s">
        <v>17834</v>
      </c>
      <c r="L3412" s="66">
        <v>127</v>
      </c>
      <c r="M3412" s="66">
        <v>0</v>
      </c>
      <c r="N3412" t="s">
        <v>8820</v>
      </c>
      <c r="O3412" t="s">
        <v>8821</v>
      </c>
      <c r="P3412" t="s">
        <v>11678</v>
      </c>
      <c r="Q3412" t="s">
        <v>8836</v>
      </c>
      <c r="R3412" t="s">
        <v>12463</v>
      </c>
      <c r="S3412" t="s">
        <v>12464</v>
      </c>
      <c r="T3412" t="s">
        <v>8820</v>
      </c>
      <c r="U3412" s="57">
        <v>46088</v>
      </c>
      <c r="V3412" s="57">
        <v>46214</v>
      </c>
      <c r="W3412" s="65">
        <f t="shared" si="53"/>
        <v>127</v>
      </c>
    </row>
    <row r="3413" spans="1:23" ht="13.5" x14ac:dyDescent="0.25">
      <c r="A3413" t="s">
        <v>17970</v>
      </c>
      <c r="B3413" s="57">
        <v>46212</v>
      </c>
      <c r="C3413" s="57">
        <v>46214</v>
      </c>
      <c r="D3413" t="s">
        <v>11676</v>
      </c>
      <c r="E3413" t="s">
        <v>18912</v>
      </c>
      <c r="F3413" t="s">
        <v>36</v>
      </c>
      <c r="G3413" t="s">
        <v>57</v>
      </c>
      <c r="H3413" t="s">
        <v>159</v>
      </c>
      <c r="I3413" t="s">
        <v>39</v>
      </c>
      <c r="J3413" t="s">
        <v>17833</v>
      </c>
      <c r="K3413" t="s">
        <v>17834</v>
      </c>
      <c r="L3413" s="66">
        <v>3</v>
      </c>
      <c r="M3413" s="66">
        <v>0</v>
      </c>
      <c r="N3413" t="s">
        <v>160</v>
      </c>
      <c r="O3413" t="s">
        <v>5844</v>
      </c>
      <c r="P3413" t="s">
        <v>41</v>
      </c>
      <c r="Q3413" t="s">
        <v>6376</v>
      </c>
      <c r="R3413" t="s">
        <v>17645</v>
      </c>
      <c r="S3413" t="s">
        <v>17646</v>
      </c>
      <c r="T3413" t="s">
        <v>160</v>
      </c>
      <c r="U3413" s="57">
        <v>46212</v>
      </c>
      <c r="V3413" s="57">
        <v>46214</v>
      </c>
      <c r="W3413" s="65">
        <f t="shared" si="53"/>
        <v>3</v>
      </c>
    </row>
    <row r="3414" spans="1:23" ht="13.5" x14ac:dyDescent="0.25">
      <c r="A3414" t="s">
        <v>3711</v>
      </c>
      <c r="B3414" s="57">
        <v>46213</v>
      </c>
      <c r="C3414" s="57">
        <v>46214</v>
      </c>
      <c r="D3414" t="s">
        <v>11676</v>
      </c>
      <c r="E3414" t="s">
        <v>18635</v>
      </c>
      <c r="F3414" t="s">
        <v>36</v>
      </c>
      <c r="G3414" t="s">
        <v>96</v>
      </c>
      <c r="H3414" t="s">
        <v>38</v>
      </c>
      <c r="I3414" t="s">
        <v>39</v>
      </c>
      <c r="J3414" t="s">
        <v>17833</v>
      </c>
      <c r="K3414" t="s">
        <v>17834</v>
      </c>
      <c r="L3414" s="66">
        <v>2</v>
      </c>
      <c r="M3414" s="66">
        <v>0</v>
      </c>
      <c r="N3414" t="s">
        <v>38</v>
      </c>
      <c r="O3414" t="s">
        <v>2403</v>
      </c>
      <c r="P3414" t="s">
        <v>41</v>
      </c>
      <c r="Q3414" t="s">
        <v>18636</v>
      </c>
      <c r="R3414" t="s">
        <v>18637</v>
      </c>
      <c r="S3414" t="s">
        <v>18638</v>
      </c>
      <c r="T3414" t="s">
        <v>38</v>
      </c>
      <c r="U3414" s="57">
        <v>46213</v>
      </c>
      <c r="V3414" s="57">
        <v>46214</v>
      </c>
      <c r="W3414" s="65">
        <f t="shared" si="53"/>
        <v>2</v>
      </c>
    </row>
    <row r="3415" spans="1:23" ht="13.5" x14ac:dyDescent="0.25">
      <c r="A3415" t="s">
        <v>7614</v>
      </c>
      <c r="B3415" s="57">
        <v>46213</v>
      </c>
      <c r="C3415" s="57">
        <v>46214</v>
      </c>
      <c r="D3415" t="s">
        <v>11676</v>
      </c>
      <c r="E3415" t="s">
        <v>18741</v>
      </c>
      <c r="F3415" t="s">
        <v>36</v>
      </c>
      <c r="G3415" t="s">
        <v>7580</v>
      </c>
      <c r="H3415" t="s">
        <v>7513</v>
      </c>
      <c r="I3415" t="s">
        <v>39</v>
      </c>
      <c r="J3415" t="s">
        <v>18361</v>
      </c>
      <c r="K3415" t="s">
        <v>18362</v>
      </c>
      <c r="L3415" s="66">
        <v>2</v>
      </c>
      <c r="M3415" s="66">
        <v>0</v>
      </c>
      <c r="N3415" t="s">
        <v>7554</v>
      </c>
      <c r="O3415" t="s">
        <v>7555</v>
      </c>
      <c r="P3415" t="s">
        <v>7061</v>
      </c>
      <c r="Q3415" t="s">
        <v>224</v>
      </c>
      <c r="R3415"/>
      <c r="S3415"/>
      <c r="T3415"/>
      <c r="U3415" s="57">
        <v>46213</v>
      </c>
      <c r="V3415" s="57">
        <v>46214</v>
      </c>
      <c r="W3415" s="65">
        <f t="shared" si="53"/>
        <v>2</v>
      </c>
    </row>
    <row r="3416" spans="1:23" ht="13.5" x14ac:dyDescent="0.25">
      <c r="A3416" t="s">
        <v>7675</v>
      </c>
      <c r="B3416" s="57">
        <v>46023</v>
      </c>
      <c r="C3416" s="57">
        <v>46215</v>
      </c>
      <c r="D3416" t="s">
        <v>11676</v>
      </c>
      <c r="E3416" t="s">
        <v>7676</v>
      </c>
      <c r="F3416" t="s">
        <v>49</v>
      </c>
      <c r="G3416" t="s">
        <v>50</v>
      </c>
      <c r="H3416" t="s">
        <v>7513</v>
      </c>
      <c r="I3416" t="s">
        <v>39</v>
      </c>
      <c r="J3416" t="s">
        <v>17756</v>
      </c>
      <c r="K3416" t="s">
        <v>17757</v>
      </c>
      <c r="L3416" s="66">
        <v>193</v>
      </c>
      <c r="M3416" s="66">
        <v>0</v>
      </c>
      <c r="N3416" t="s">
        <v>7554</v>
      </c>
      <c r="O3416" t="s">
        <v>7555</v>
      </c>
      <c r="P3416" t="s">
        <v>7061</v>
      </c>
      <c r="Q3416" t="s">
        <v>224</v>
      </c>
      <c r="R3416"/>
      <c r="S3416"/>
      <c r="T3416"/>
      <c r="U3416" s="57">
        <v>46023</v>
      </c>
      <c r="V3416" s="57">
        <v>46215</v>
      </c>
      <c r="W3416" s="65">
        <f t="shared" si="53"/>
        <v>193</v>
      </c>
    </row>
    <row r="3417" spans="1:23" ht="13.5" x14ac:dyDescent="0.25">
      <c r="A3417" t="s">
        <v>136</v>
      </c>
      <c r="B3417" s="57">
        <v>46091</v>
      </c>
      <c r="C3417" s="57">
        <v>46215</v>
      </c>
      <c r="D3417" t="s">
        <v>11676</v>
      </c>
      <c r="E3417" t="s">
        <v>137</v>
      </c>
      <c r="F3417" t="s">
        <v>36</v>
      </c>
      <c r="G3417" t="s">
        <v>108</v>
      </c>
      <c r="H3417" t="s">
        <v>38</v>
      </c>
      <c r="I3417" t="s">
        <v>39</v>
      </c>
      <c r="J3417" t="s">
        <v>17833</v>
      </c>
      <c r="K3417" t="s">
        <v>17834</v>
      </c>
      <c r="L3417" s="66">
        <v>125</v>
      </c>
      <c r="M3417" s="66">
        <v>0</v>
      </c>
      <c r="N3417" t="s">
        <v>38</v>
      </c>
      <c r="O3417" t="s">
        <v>125</v>
      </c>
      <c r="P3417" t="s">
        <v>41</v>
      </c>
      <c r="Q3417" t="s">
        <v>155</v>
      </c>
      <c r="R3417" t="s">
        <v>13263</v>
      </c>
      <c r="S3417" t="s">
        <v>13264</v>
      </c>
      <c r="T3417" t="s">
        <v>38</v>
      </c>
      <c r="U3417" s="57">
        <v>46091</v>
      </c>
      <c r="V3417" s="57">
        <v>46215</v>
      </c>
      <c r="W3417" s="65">
        <f t="shared" si="53"/>
        <v>125</v>
      </c>
    </row>
    <row r="3418" spans="1:23" ht="13.5" x14ac:dyDescent="0.25">
      <c r="A3418" t="s">
        <v>17440</v>
      </c>
      <c r="B3418" s="57">
        <v>46189</v>
      </c>
      <c r="C3418" s="57">
        <v>46215</v>
      </c>
      <c r="D3418" t="s">
        <v>11676</v>
      </c>
      <c r="E3418" t="s">
        <v>17441</v>
      </c>
      <c r="F3418" t="s">
        <v>49</v>
      </c>
      <c r="G3418" t="s">
        <v>50</v>
      </c>
      <c r="H3418" t="s">
        <v>9183</v>
      </c>
      <c r="I3418" t="s">
        <v>39</v>
      </c>
      <c r="J3418" t="s">
        <v>17756</v>
      </c>
      <c r="K3418" t="s">
        <v>17757</v>
      </c>
      <c r="L3418" s="66">
        <v>27</v>
      </c>
      <c r="M3418" s="66">
        <v>0</v>
      </c>
      <c r="N3418" t="s">
        <v>9184</v>
      </c>
      <c r="O3418" t="s">
        <v>9185</v>
      </c>
      <c r="P3418" t="s">
        <v>11678</v>
      </c>
      <c r="Q3418" t="s">
        <v>224</v>
      </c>
      <c r="R3418"/>
      <c r="S3418"/>
      <c r="T3418"/>
      <c r="U3418" s="57">
        <v>46189</v>
      </c>
      <c r="V3418" s="57">
        <v>46215</v>
      </c>
      <c r="W3418" s="65">
        <f t="shared" si="53"/>
        <v>27</v>
      </c>
    </row>
    <row r="3419" spans="1:23" ht="13.5" x14ac:dyDescent="0.25">
      <c r="A3419" t="s">
        <v>17966</v>
      </c>
      <c r="B3419" s="57">
        <v>46200</v>
      </c>
      <c r="C3419" s="57">
        <v>46215</v>
      </c>
      <c r="D3419" t="s">
        <v>11676</v>
      </c>
      <c r="E3419" t="s">
        <v>17967</v>
      </c>
      <c r="F3419" t="s">
        <v>36</v>
      </c>
      <c r="G3419" t="s">
        <v>37</v>
      </c>
      <c r="H3419" t="s">
        <v>159</v>
      </c>
      <c r="I3419" t="s">
        <v>39</v>
      </c>
      <c r="J3419" t="s">
        <v>17833</v>
      </c>
      <c r="K3419" t="s">
        <v>17834</v>
      </c>
      <c r="L3419" s="66">
        <v>16</v>
      </c>
      <c r="M3419" s="66">
        <v>0</v>
      </c>
      <c r="N3419" t="s">
        <v>160</v>
      </c>
      <c r="O3419" t="s">
        <v>5290</v>
      </c>
      <c r="P3419" t="s">
        <v>41</v>
      </c>
      <c r="Q3419" t="s">
        <v>5328</v>
      </c>
      <c r="R3419" t="s">
        <v>17703</v>
      </c>
      <c r="S3419" t="s">
        <v>17704</v>
      </c>
      <c r="T3419" t="s">
        <v>160</v>
      </c>
      <c r="U3419" s="57">
        <v>46200</v>
      </c>
      <c r="V3419" s="57">
        <v>46215</v>
      </c>
      <c r="W3419" s="65">
        <f t="shared" si="53"/>
        <v>16</v>
      </c>
    </row>
    <row r="3420" spans="1:23" ht="13.5" x14ac:dyDescent="0.25">
      <c r="A3420" t="s">
        <v>7694</v>
      </c>
      <c r="B3420" s="57">
        <v>46214</v>
      </c>
      <c r="C3420" s="57">
        <v>46215</v>
      </c>
      <c r="D3420" t="s">
        <v>11676</v>
      </c>
      <c r="E3420" t="s">
        <v>18374</v>
      </c>
      <c r="F3420" t="s">
        <v>36</v>
      </c>
      <c r="G3420" t="s">
        <v>7580</v>
      </c>
      <c r="H3420" t="s">
        <v>7513</v>
      </c>
      <c r="I3420" t="s">
        <v>39</v>
      </c>
      <c r="J3420" t="s">
        <v>18361</v>
      </c>
      <c r="K3420" t="s">
        <v>18362</v>
      </c>
      <c r="L3420" s="66">
        <v>2</v>
      </c>
      <c r="M3420" s="66">
        <v>0</v>
      </c>
      <c r="N3420" t="s">
        <v>7554</v>
      </c>
      <c r="O3420" t="s">
        <v>7555</v>
      </c>
      <c r="P3420" t="s">
        <v>7061</v>
      </c>
      <c r="Q3420" t="s">
        <v>224</v>
      </c>
      <c r="R3420"/>
      <c r="S3420"/>
      <c r="T3420"/>
      <c r="U3420" s="57">
        <v>46214</v>
      </c>
      <c r="V3420" s="57">
        <v>46215</v>
      </c>
      <c r="W3420" s="65">
        <f t="shared" si="53"/>
        <v>2</v>
      </c>
    </row>
    <row r="3421" spans="1:23" ht="13.5" x14ac:dyDescent="0.25">
      <c r="A3421" t="s">
        <v>123</v>
      </c>
      <c r="B3421" s="57">
        <v>46023</v>
      </c>
      <c r="C3421" s="57">
        <v>46216</v>
      </c>
      <c r="D3421" t="s">
        <v>11676</v>
      </c>
      <c r="E3421" t="s">
        <v>124</v>
      </c>
      <c r="F3421" t="s">
        <v>36</v>
      </c>
      <c r="G3421" t="s">
        <v>37</v>
      </c>
      <c r="H3421" t="s">
        <v>38</v>
      </c>
      <c r="I3421" t="s">
        <v>39</v>
      </c>
      <c r="J3421" t="s">
        <v>17833</v>
      </c>
      <c r="K3421" t="s">
        <v>17834</v>
      </c>
      <c r="L3421" s="66">
        <v>194</v>
      </c>
      <c r="M3421" s="66">
        <v>0</v>
      </c>
      <c r="N3421" t="s">
        <v>38</v>
      </c>
      <c r="O3421" t="s">
        <v>125</v>
      </c>
      <c r="P3421" t="s">
        <v>41</v>
      </c>
      <c r="Q3421" t="s">
        <v>10293</v>
      </c>
      <c r="R3421" t="s">
        <v>15607</v>
      </c>
      <c r="S3421" t="s">
        <v>15608</v>
      </c>
      <c r="T3421" t="s">
        <v>38</v>
      </c>
      <c r="U3421" s="57">
        <v>46023</v>
      </c>
      <c r="V3421" s="57">
        <v>46216</v>
      </c>
      <c r="W3421" s="65">
        <f t="shared" si="53"/>
        <v>194</v>
      </c>
    </row>
    <row r="3422" spans="1:23" ht="13.5" x14ac:dyDescent="0.25">
      <c r="A3422" t="s">
        <v>1524</v>
      </c>
      <c r="B3422" s="57">
        <v>46023</v>
      </c>
      <c r="C3422" s="57">
        <v>46216</v>
      </c>
      <c r="D3422" t="s">
        <v>11676</v>
      </c>
      <c r="E3422" t="s">
        <v>1525</v>
      </c>
      <c r="F3422" t="s">
        <v>36</v>
      </c>
      <c r="G3422" t="s">
        <v>44</v>
      </c>
      <c r="H3422" t="s">
        <v>159</v>
      </c>
      <c r="I3422" t="s">
        <v>39</v>
      </c>
      <c r="J3422" t="s">
        <v>17572</v>
      </c>
      <c r="K3422" t="s">
        <v>17573</v>
      </c>
      <c r="L3422" s="66">
        <v>194</v>
      </c>
      <c r="M3422" s="66">
        <v>0</v>
      </c>
      <c r="N3422" t="s">
        <v>160</v>
      </c>
      <c r="O3422" t="s">
        <v>1519</v>
      </c>
      <c r="P3422" t="s">
        <v>41</v>
      </c>
      <c r="Q3422" t="s">
        <v>224</v>
      </c>
      <c r="R3422"/>
      <c r="S3422"/>
      <c r="T3422"/>
      <c r="U3422" s="57">
        <v>46023</v>
      </c>
      <c r="V3422" s="57">
        <v>46216</v>
      </c>
      <c r="W3422" s="65">
        <f t="shared" si="53"/>
        <v>194</v>
      </c>
    </row>
    <row r="3423" spans="1:23" ht="13.5" x14ac:dyDescent="0.25">
      <c r="A3423" t="s">
        <v>7181</v>
      </c>
      <c r="B3423" s="57">
        <v>46023</v>
      </c>
      <c r="C3423" s="57">
        <v>46216</v>
      </c>
      <c r="D3423" t="s">
        <v>11676</v>
      </c>
      <c r="E3423" t="s">
        <v>7182</v>
      </c>
      <c r="F3423" t="s">
        <v>36</v>
      </c>
      <c r="G3423" t="s">
        <v>37</v>
      </c>
      <c r="H3423" t="s">
        <v>45</v>
      </c>
      <c r="I3423" t="s">
        <v>39</v>
      </c>
      <c r="J3423" t="s">
        <v>17833</v>
      </c>
      <c r="K3423" t="s">
        <v>17834</v>
      </c>
      <c r="L3423" s="66">
        <v>194</v>
      </c>
      <c r="M3423" s="66">
        <v>0</v>
      </c>
      <c r="N3423" t="s">
        <v>46</v>
      </c>
      <c r="O3423" t="s">
        <v>7183</v>
      </c>
      <c r="P3423" t="s">
        <v>7061</v>
      </c>
      <c r="Q3423" t="s">
        <v>11576</v>
      </c>
      <c r="R3423" t="s">
        <v>15895</v>
      </c>
      <c r="S3423" t="s">
        <v>15896</v>
      </c>
      <c r="T3423" t="s">
        <v>46</v>
      </c>
      <c r="U3423" s="57">
        <v>46023</v>
      </c>
      <c r="V3423" s="57">
        <v>46216</v>
      </c>
      <c r="W3423" s="65">
        <f t="shared" si="53"/>
        <v>194</v>
      </c>
    </row>
    <row r="3424" spans="1:23" ht="13.5" x14ac:dyDescent="0.25">
      <c r="A3424" t="s">
        <v>6736</v>
      </c>
      <c r="B3424" s="57">
        <v>46023</v>
      </c>
      <c r="C3424" s="57">
        <v>46216</v>
      </c>
      <c r="D3424" t="s">
        <v>11676</v>
      </c>
      <c r="E3424" t="s">
        <v>6737</v>
      </c>
      <c r="F3424" t="s">
        <v>36</v>
      </c>
      <c r="G3424" t="s">
        <v>44</v>
      </c>
      <c r="H3424" t="s">
        <v>159</v>
      </c>
      <c r="I3424" t="s">
        <v>39</v>
      </c>
      <c r="J3424" t="s">
        <v>17572</v>
      </c>
      <c r="K3424" t="s">
        <v>17573</v>
      </c>
      <c r="L3424" s="66">
        <v>194</v>
      </c>
      <c r="M3424" s="66">
        <v>0</v>
      </c>
      <c r="N3424" t="s">
        <v>160</v>
      </c>
      <c r="O3424" t="s">
        <v>6738</v>
      </c>
      <c r="P3424" t="s">
        <v>6657</v>
      </c>
      <c r="Q3424" t="s">
        <v>224</v>
      </c>
      <c r="R3424"/>
      <c r="S3424"/>
      <c r="T3424"/>
      <c r="U3424" s="57">
        <v>46023</v>
      </c>
      <c r="V3424" s="57">
        <v>46216</v>
      </c>
      <c r="W3424" s="65">
        <f t="shared" si="53"/>
        <v>194</v>
      </c>
    </row>
    <row r="3425" spans="1:23" ht="13.5" x14ac:dyDescent="0.25">
      <c r="A3425" t="s">
        <v>2930</v>
      </c>
      <c r="B3425" s="57">
        <v>46023</v>
      </c>
      <c r="C3425" s="57">
        <v>46216</v>
      </c>
      <c r="D3425" t="s">
        <v>11676</v>
      </c>
      <c r="E3425" t="s">
        <v>2931</v>
      </c>
      <c r="F3425" t="s">
        <v>36</v>
      </c>
      <c r="G3425" t="s">
        <v>44</v>
      </c>
      <c r="H3425" t="s">
        <v>159</v>
      </c>
      <c r="I3425" t="s">
        <v>39</v>
      </c>
      <c r="J3425" t="s">
        <v>17572</v>
      </c>
      <c r="K3425" t="s">
        <v>17573</v>
      </c>
      <c r="L3425" s="66">
        <v>194</v>
      </c>
      <c r="M3425" s="66">
        <v>0</v>
      </c>
      <c r="N3425" t="s">
        <v>160</v>
      </c>
      <c r="O3425" t="s">
        <v>2890</v>
      </c>
      <c r="P3425" t="s">
        <v>41</v>
      </c>
      <c r="Q3425" t="s">
        <v>224</v>
      </c>
      <c r="R3425"/>
      <c r="S3425"/>
      <c r="T3425"/>
      <c r="U3425" s="57">
        <v>46023</v>
      </c>
      <c r="V3425" s="57">
        <v>46216</v>
      </c>
      <c r="W3425" s="65">
        <f t="shared" si="53"/>
        <v>194</v>
      </c>
    </row>
    <row r="3426" spans="1:23" ht="13.5" x14ac:dyDescent="0.25">
      <c r="A3426" t="s">
        <v>5179</v>
      </c>
      <c r="B3426" s="57">
        <v>46023</v>
      </c>
      <c r="C3426" s="57">
        <v>46216</v>
      </c>
      <c r="D3426" t="s">
        <v>11676</v>
      </c>
      <c r="E3426" t="s">
        <v>5180</v>
      </c>
      <c r="F3426" t="s">
        <v>36</v>
      </c>
      <c r="G3426" t="s">
        <v>44</v>
      </c>
      <c r="H3426" t="s">
        <v>159</v>
      </c>
      <c r="I3426" t="s">
        <v>39</v>
      </c>
      <c r="J3426" t="s">
        <v>17572</v>
      </c>
      <c r="K3426" t="s">
        <v>17573</v>
      </c>
      <c r="L3426" s="66">
        <v>194</v>
      </c>
      <c r="M3426" s="66">
        <v>0</v>
      </c>
      <c r="N3426" t="s">
        <v>160</v>
      </c>
      <c r="O3426" t="s">
        <v>5054</v>
      </c>
      <c r="P3426" t="s">
        <v>41</v>
      </c>
      <c r="Q3426" t="s">
        <v>224</v>
      </c>
      <c r="R3426"/>
      <c r="S3426"/>
      <c r="T3426"/>
      <c r="U3426" s="57">
        <v>46023</v>
      </c>
      <c r="V3426" s="57">
        <v>46216</v>
      </c>
      <c r="W3426" s="65">
        <f t="shared" si="53"/>
        <v>194</v>
      </c>
    </row>
    <row r="3427" spans="1:23" ht="13.5" x14ac:dyDescent="0.25">
      <c r="A3427" t="s">
        <v>4417</v>
      </c>
      <c r="B3427" s="57">
        <v>46023</v>
      </c>
      <c r="C3427" s="57">
        <v>46216</v>
      </c>
      <c r="D3427" t="s">
        <v>11676</v>
      </c>
      <c r="E3427" t="s">
        <v>4418</v>
      </c>
      <c r="F3427" t="s">
        <v>36</v>
      </c>
      <c r="G3427" t="s">
        <v>44</v>
      </c>
      <c r="H3427" t="s">
        <v>159</v>
      </c>
      <c r="I3427" t="s">
        <v>39</v>
      </c>
      <c r="J3427" t="s">
        <v>17572</v>
      </c>
      <c r="K3427" t="s">
        <v>17573</v>
      </c>
      <c r="L3427" s="66">
        <v>194</v>
      </c>
      <c r="M3427" s="66">
        <v>0</v>
      </c>
      <c r="N3427" t="s">
        <v>160</v>
      </c>
      <c r="O3427" t="s">
        <v>3979</v>
      </c>
      <c r="P3427" t="s">
        <v>41</v>
      </c>
      <c r="Q3427" t="s">
        <v>224</v>
      </c>
      <c r="R3427"/>
      <c r="S3427"/>
      <c r="T3427"/>
      <c r="U3427" s="57">
        <v>46023</v>
      </c>
      <c r="V3427" s="57">
        <v>46216</v>
      </c>
      <c r="W3427" s="65">
        <f t="shared" si="53"/>
        <v>194</v>
      </c>
    </row>
    <row r="3428" spans="1:23" ht="13.5" x14ac:dyDescent="0.25">
      <c r="A3428" t="s">
        <v>589</v>
      </c>
      <c r="B3428" s="57">
        <v>46023</v>
      </c>
      <c r="C3428" s="57">
        <v>46216</v>
      </c>
      <c r="D3428" t="s">
        <v>11676</v>
      </c>
      <c r="E3428" t="s">
        <v>590</v>
      </c>
      <c r="F3428" t="s">
        <v>36</v>
      </c>
      <c r="G3428" t="s">
        <v>44</v>
      </c>
      <c r="H3428" t="s">
        <v>159</v>
      </c>
      <c r="I3428" t="s">
        <v>39</v>
      </c>
      <c r="J3428" t="s">
        <v>17572</v>
      </c>
      <c r="K3428" t="s">
        <v>17573</v>
      </c>
      <c r="L3428" s="66">
        <v>194</v>
      </c>
      <c r="M3428" s="66">
        <v>0</v>
      </c>
      <c r="N3428" t="s">
        <v>160</v>
      </c>
      <c r="O3428" t="s">
        <v>566</v>
      </c>
      <c r="P3428" t="s">
        <v>41</v>
      </c>
      <c r="Q3428" t="s">
        <v>224</v>
      </c>
      <c r="R3428"/>
      <c r="S3428"/>
      <c r="T3428"/>
      <c r="U3428" s="57">
        <v>46023</v>
      </c>
      <c r="V3428" s="57">
        <v>46216</v>
      </c>
      <c r="W3428" s="65">
        <f t="shared" si="53"/>
        <v>194</v>
      </c>
    </row>
    <row r="3429" spans="1:23" ht="13.5" x14ac:dyDescent="0.25">
      <c r="A3429" t="s">
        <v>2269</v>
      </c>
      <c r="B3429" s="57">
        <v>46023</v>
      </c>
      <c r="C3429" s="57">
        <v>46216</v>
      </c>
      <c r="D3429" t="s">
        <v>11676</v>
      </c>
      <c r="E3429" t="s">
        <v>2270</v>
      </c>
      <c r="F3429" t="s">
        <v>36</v>
      </c>
      <c r="G3429" t="s">
        <v>44</v>
      </c>
      <c r="H3429" t="s">
        <v>159</v>
      </c>
      <c r="I3429" t="s">
        <v>39</v>
      </c>
      <c r="J3429" t="s">
        <v>17572</v>
      </c>
      <c r="K3429" t="s">
        <v>17573</v>
      </c>
      <c r="L3429" s="66">
        <v>194</v>
      </c>
      <c r="M3429" s="66">
        <v>0</v>
      </c>
      <c r="N3429" t="s">
        <v>160</v>
      </c>
      <c r="O3429" t="s">
        <v>2222</v>
      </c>
      <c r="P3429" t="s">
        <v>41</v>
      </c>
      <c r="Q3429" t="s">
        <v>224</v>
      </c>
      <c r="R3429"/>
      <c r="S3429"/>
      <c r="T3429"/>
      <c r="U3429" s="57">
        <v>46023</v>
      </c>
      <c r="V3429" s="57">
        <v>46216</v>
      </c>
      <c r="W3429" s="65">
        <f t="shared" si="53"/>
        <v>194</v>
      </c>
    </row>
    <row r="3430" spans="1:23" ht="13.5" x14ac:dyDescent="0.25">
      <c r="A3430" t="s">
        <v>3431</v>
      </c>
      <c r="B3430" s="57">
        <v>46023</v>
      </c>
      <c r="C3430" s="57">
        <v>46216</v>
      </c>
      <c r="D3430" t="s">
        <v>11676</v>
      </c>
      <c r="E3430" t="s">
        <v>3432</v>
      </c>
      <c r="F3430" t="s">
        <v>36</v>
      </c>
      <c r="G3430" t="s">
        <v>44</v>
      </c>
      <c r="H3430" t="s">
        <v>159</v>
      </c>
      <c r="I3430" t="s">
        <v>39</v>
      </c>
      <c r="J3430" t="s">
        <v>17572</v>
      </c>
      <c r="K3430" t="s">
        <v>17573</v>
      </c>
      <c r="L3430" s="66">
        <v>194</v>
      </c>
      <c r="M3430" s="66">
        <v>0</v>
      </c>
      <c r="N3430" t="s">
        <v>160</v>
      </c>
      <c r="O3430" t="s">
        <v>3390</v>
      </c>
      <c r="P3430" t="s">
        <v>41</v>
      </c>
      <c r="Q3430" t="s">
        <v>224</v>
      </c>
      <c r="R3430"/>
      <c r="S3430"/>
      <c r="T3430"/>
      <c r="U3430" s="57">
        <v>46023</v>
      </c>
      <c r="V3430" s="57">
        <v>46216</v>
      </c>
      <c r="W3430" s="65">
        <f t="shared" si="53"/>
        <v>194</v>
      </c>
    </row>
    <row r="3431" spans="1:23" ht="13.5" x14ac:dyDescent="0.25">
      <c r="A3431" t="s">
        <v>4834</v>
      </c>
      <c r="B3431" s="57">
        <v>46023</v>
      </c>
      <c r="C3431" s="57">
        <v>46216</v>
      </c>
      <c r="D3431" t="s">
        <v>11676</v>
      </c>
      <c r="E3431" t="s">
        <v>4835</v>
      </c>
      <c r="F3431" t="s">
        <v>36</v>
      </c>
      <c r="G3431" t="s">
        <v>330</v>
      </c>
      <c r="H3431" t="s">
        <v>159</v>
      </c>
      <c r="I3431" t="s">
        <v>39</v>
      </c>
      <c r="J3431" t="s">
        <v>17833</v>
      </c>
      <c r="K3431" t="s">
        <v>17834</v>
      </c>
      <c r="L3431" s="66">
        <v>194</v>
      </c>
      <c r="M3431" s="66">
        <v>0</v>
      </c>
      <c r="N3431" t="s">
        <v>160</v>
      </c>
      <c r="O3431" t="s">
        <v>4833</v>
      </c>
      <c r="P3431" t="s">
        <v>41</v>
      </c>
      <c r="Q3431" t="s">
        <v>11047</v>
      </c>
      <c r="R3431" t="s">
        <v>15701</v>
      </c>
      <c r="S3431" t="s">
        <v>15702</v>
      </c>
      <c r="T3431" t="s">
        <v>160</v>
      </c>
      <c r="U3431" s="57">
        <v>46023</v>
      </c>
      <c r="V3431" s="57">
        <v>46216</v>
      </c>
      <c r="W3431" s="65">
        <f t="shared" si="53"/>
        <v>194</v>
      </c>
    </row>
    <row r="3432" spans="1:23" ht="13.5" x14ac:dyDescent="0.25">
      <c r="A3432" t="s">
        <v>3613</v>
      </c>
      <c r="B3432" s="57">
        <v>46023</v>
      </c>
      <c r="C3432" s="57">
        <v>46216</v>
      </c>
      <c r="D3432" t="s">
        <v>11676</v>
      </c>
      <c r="E3432" t="s">
        <v>3614</v>
      </c>
      <c r="F3432" t="s">
        <v>36</v>
      </c>
      <c r="G3432" t="s">
        <v>44</v>
      </c>
      <c r="H3432" t="s">
        <v>159</v>
      </c>
      <c r="I3432" t="s">
        <v>39</v>
      </c>
      <c r="J3432" t="s">
        <v>17572</v>
      </c>
      <c r="K3432" t="s">
        <v>17573</v>
      </c>
      <c r="L3432" s="66">
        <v>194</v>
      </c>
      <c r="M3432" s="66">
        <v>0</v>
      </c>
      <c r="N3432" t="s">
        <v>160</v>
      </c>
      <c r="O3432" t="s">
        <v>3591</v>
      </c>
      <c r="P3432" t="s">
        <v>41</v>
      </c>
      <c r="Q3432" t="s">
        <v>224</v>
      </c>
      <c r="R3432"/>
      <c r="S3432"/>
      <c r="T3432"/>
      <c r="U3432" s="57">
        <v>46023</v>
      </c>
      <c r="V3432" s="57">
        <v>46216</v>
      </c>
      <c r="W3432" s="65">
        <f t="shared" si="53"/>
        <v>194</v>
      </c>
    </row>
    <row r="3433" spans="1:23" ht="13.5" x14ac:dyDescent="0.25">
      <c r="A3433" t="s">
        <v>2273</v>
      </c>
      <c r="B3433" s="57">
        <v>46023</v>
      </c>
      <c r="C3433" s="57">
        <v>46216</v>
      </c>
      <c r="D3433" t="s">
        <v>11676</v>
      </c>
      <c r="E3433" t="s">
        <v>2274</v>
      </c>
      <c r="F3433" t="s">
        <v>36</v>
      </c>
      <c r="G3433" t="s">
        <v>44</v>
      </c>
      <c r="H3433" t="s">
        <v>159</v>
      </c>
      <c r="I3433" t="s">
        <v>39</v>
      </c>
      <c r="J3433" t="s">
        <v>17572</v>
      </c>
      <c r="K3433" t="s">
        <v>17573</v>
      </c>
      <c r="L3433" s="66">
        <v>194</v>
      </c>
      <c r="M3433" s="66">
        <v>0</v>
      </c>
      <c r="N3433" t="s">
        <v>160</v>
      </c>
      <c r="O3433" t="s">
        <v>2222</v>
      </c>
      <c r="P3433" t="s">
        <v>41</v>
      </c>
      <c r="Q3433" t="s">
        <v>224</v>
      </c>
      <c r="R3433"/>
      <c r="S3433"/>
      <c r="T3433"/>
      <c r="U3433" s="57">
        <v>46023</v>
      </c>
      <c r="V3433" s="57">
        <v>46216</v>
      </c>
      <c r="W3433" s="65">
        <f t="shared" si="53"/>
        <v>194</v>
      </c>
    </row>
    <row r="3434" spans="1:23" ht="13.5" x14ac:dyDescent="0.25">
      <c r="A3434" t="s">
        <v>5217</v>
      </c>
      <c r="B3434" s="57">
        <v>46023</v>
      </c>
      <c r="C3434" s="57">
        <v>46216</v>
      </c>
      <c r="D3434" t="s">
        <v>11676</v>
      </c>
      <c r="E3434" t="s">
        <v>5218</v>
      </c>
      <c r="F3434" t="s">
        <v>36</v>
      </c>
      <c r="G3434" t="s">
        <v>44</v>
      </c>
      <c r="H3434" t="s">
        <v>159</v>
      </c>
      <c r="I3434" t="s">
        <v>39</v>
      </c>
      <c r="J3434" t="s">
        <v>17572</v>
      </c>
      <c r="K3434" t="s">
        <v>17573</v>
      </c>
      <c r="L3434" s="66">
        <v>194</v>
      </c>
      <c r="M3434" s="66">
        <v>0</v>
      </c>
      <c r="N3434" t="s">
        <v>160</v>
      </c>
      <c r="O3434" t="s">
        <v>5054</v>
      </c>
      <c r="P3434" t="s">
        <v>41</v>
      </c>
      <c r="Q3434" t="s">
        <v>224</v>
      </c>
      <c r="R3434"/>
      <c r="S3434"/>
      <c r="T3434"/>
      <c r="U3434" s="57">
        <v>46023</v>
      </c>
      <c r="V3434" s="57">
        <v>46216</v>
      </c>
      <c r="W3434" s="65">
        <f t="shared" si="53"/>
        <v>194</v>
      </c>
    </row>
    <row r="3435" spans="1:23" ht="13.5" x14ac:dyDescent="0.25">
      <c r="A3435" t="s">
        <v>5310</v>
      </c>
      <c r="B3435" s="57">
        <v>46023</v>
      </c>
      <c r="C3435" s="57">
        <v>46216</v>
      </c>
      <c r="D3435" t="s">
        <v>11676</v>
      </c>
      <c r="E3435" t="s">
        <v>5311</v>
      </c>
      <c r="F3435" t="s">
        <v>36</v>
      </c>
      <c r="G3435" t="s">
        <v>44</v>
      </c>
      <c r="H3435" t="s">
        <v>159</v>
      </c>
      <c r="I3435" t="s">
        <v>39</v>
      </c>
      <c r="J3435" t="s">
        <v>17572</v>
      </c>
      <c r="K3435" t="s">
        <v>17573</v>
      </c>
      <c r="L3435" s="66">
        <v>194</v>
      </c>
      <c r="M3435" s="66">
        <v>0</v>
      </c>
      <c r="N3435" t="s">
        <v>160</v>
      </c>
      <c r="O3435" t="s">
        <v>5290</v>
      </c>
      <c r="P3435" t="s">
        <v>41</v>
      </c>
      <c r="Q3435" t="s">
        <v>224</v>
      </c>
      <c r="R3435"/>
      <c r="S3435"/>
      <c r="T3435"/>
      <c r="U3435" s="57">
        <v>46023</v>
      </c>
      <c r="V3435" s="57">
        <v>46216</v>
      </c>
      <c r="W3435" s="65">
        <f t="shared" si="53"/>
        <v>194</v>
      </c>
    </row>
    <row r="3436" spans="1:23" ht="13.5" x14ac:dyDescent="0.25">
      <c r="A3436" t="s">
        <v>470</v>
      </c>
      <c r="B3436" s="57">
        <v>46023</v>
      </c>
      <c r="C3436" s="57">
        <v>46216</v>
      </c>
      <c r="D3436" t="s">
        <v>11676</v>
      </c>
      <c r="E3436" t="s">
        <v>471</v>
      </c>
      <c r="F3436" t="s">
        <v>36</v>
      </c>
      <c r="G3436" t="s">
        <v>44</v>
      </c>
      <c r="H3436" t="s">
        <v>159</v>
      </c>
      <c r="I3436" t="s">
        <v>39</v>
      </c>
      <c r="J3436" t="s">
        <v>17572</v>
      </c>
      <c r="K3436" t="s">
        <v>17573</v>
      </c>
      <c r="L3436" s="66">
        <v>194</v>
      </c>
      <c r="M3436" s="66">
        <v>0</v>
      </c>
      <c r="N3436" t="s">
        <v>160</v>
      </c>
      <c r="O3436" t="s">
        <v>359</v>
      </c>
      <c r="P3436" t="s">
        <v>41</v>
      </c>
      <c r="Q3436" t="s">
        <v>224</v>
      </c>
      <c r="R3436"/>
      <c r="S3436"/>
      <c r="T3436"/>
      <c r="U3436" s="57">
        <v>46023</v>
      </c>
      <c r="V3436" s="57">
        <v>46216</v>
      </c>
      <c r="W3436" s="65">
        <f t="shared" si="53"/>
        <v>194</v>
      </c>
    </row>
    <row r="3437" spans="1:23" ht="13.5" x14ac:dyDescent="0.25">
      <c r="A3437" t="s">
        <v>5623</v>
      </c>
      <c r="B3437" s="57">
        <v>46023</v>
      </c>
      <c r="C3437" s="57">
        <v>46216</v>
      </c>
      <c r="D3437" t="s">
        <v>11676</v>
      </c>
      <c r="E3437" t="s">
        <v>5624</v>
      </c>
      <c r="F3437" t="s">
        <v>36</v>
      </c>
      <c r="G3437" t="s">
        <v>44</v>
      </c>
      <c r="H3437" t="s">
        <v>159</v>
      </c>
      <c r="I3437" t="s">
        <v>39</v>
      </c>
      <c r="J3437" t="s">
        <v>17572</v>
      </c>
      <c r="K3437" t="s">
        <v>17573</v>
      </c>
      <c r="L3437" s="66">
        <v>194</v>
      </c>
      <c r="M3437" s="66">
        <v>0</v>
      </c>
      <c r="N3437" t="s">
        <v>160</v>
      </c>
      <c r="O3437" t="s">
        <v>5581</v>
      </c>
      <c r="P3437" t="s">
        <v>41</v>
      </c>
      <c r="Q3437" t="s">
        <v>224</v>
      </c>
      <c r="R3437"/>
      <c r="S3437"/>
      <c r="T3437"/>
      <c r="U3437" s="57">
        <v>46023</v>
      </c>
      <c r="V3437" s="57">
        <v>46216</v>
      </c>
      <c r="W3437" s="65">
        <f t="shared" si="53"/>
        <v>194</v>
      </c>
    </row>
    <row r="3438" spans="1:23" ht="13.5" x14ac:dyDescent="0.25">
      <c r="A3438" t="s">
        <v>610</v>
      </c>
      <c r="B3438" s="57">
        <v>46023</v>
      </c>
      <c r="C3438" s="57">
        <v>46216</v>
      </c>
      <c r="D3438" t="s">
        <v>11676</v>
      </c>
      <c r="E3438" t="s">
        <v>611</v>
      </c>
      <c r="F3438" t="s">
        <v>36</v>
      </c>
      <c r="G3438" t="s">
        <v>44</v>
      </c>
      <c r="H3438" t="s">
        <v>159</v>
      </c>
      <c r="I3438" t="s">
        <v>39</v>
      </c>
      <c r="J3438" t="s">
        <v>17572</v>
      </c>
      <c r="K3438" t="s">
        <v>17573</v>
      </c>
      <c r="L3438" s="66">
        <v>194</v>
      </c>
      <c r="M3438" s="66">
        <v>0</v>
      </c>
      <c r="N3438" t="s">
        <v>160</v>
      </c>
      <c r="O3438" t="s">
        <v>608</v>
      </c>
      <c r="P3438" t="s">
        <v>41</v>
      </c>
      <c r="Q3438" t="s">
        <v>224</v>
      </c>
      <c r="R3438"/>
      <c r="S3438"/>
      <c r="T3438"/>
      <c r="U3438" s="57">
        <v>46023</v>
      </c>
      <c r="V3438" s="57">
        <v>46216</v>
      </c>
      <c r="W3438" s="65">
        <f t="shared" si="53"/>
        <v>194</v>
      </c>
    </row>
    <row r="3439" spans="1:23" ht="13.5" x14ac:dyDescent="0.25">
      <c r="A3439" t="s">
        <v>5829</v>
      </c>
      <c r="B3439" s="57">
        <v>46023</v>
      </c>
      <c r="C3439" s="57">
        <v>46216</v>
      </c>
      <c r="D3439" t="s">
        <v>11676</v>
      </c>
      <c r="E3439" t="s">
        <v>5830</v>
      </c>
      <c r="F3439" t="s">
        <v>36</v>
      </c>
      <c r="G3439" t="s">
        <v>44</v>
      </c>
      <c r="H3439" t="s">
        <v>159</v>
      </c>
      <c r="I3439" t="s">
        <v>39</v>
      </c>
      <c r="J3439" t="s">
        <v>17572</v>
      </c>
      <c r="K3439" t="s">
        <v>17573</v>
      </c>
      <c r="L3439" s="66">
        <v>194</v>
      </c>
      <c r="M3439" s="66">
        <v>0</v>
      </c>
      <c r="N3439" t="s">
        <v>5831</v>
      </c>
      <c r="O3439" t="s">
        <v>5767</v>
      </c>
      <c r="P3439" t="s">
        <v>41</v>
      </c>
      <c r="Q3439" t="s">
        <v>224</v>
      </c>
      <c r="R3439"/>
      <c r="S3439"/>
      <c r="T3439"/>
      <c r="U3439" s="57">
        <v>46023</v>
      </c>
      <c r="V3439" s="57">
        <v>46216</v>
      </c>
      <c r="W3439" s="65">
        <f t="shared" si="53"/>
        <v>194</v>
      </c>
    </row>
    <row r="3440" spans="1:23" ht="13.5" x14ac:dyDescent="0.25">
      <c r="A3440" t="s">
        <v>639</v>
      </c>
      <c r="B3440" s="57">
        <v>46023</v>
      </c>
      <c r="C3440" s="57">
        <v>46216</v>
      </c>
      <c r="D3440" t="s">
        <v>11676</v>
      </c>
      <c r="E3440" t="s">
        <v>640</v>
      </c>
      <c r="F3440" t="s">
        <v>36</v>
      </c>
      <c r="G3440" t="s">
        <v>44</v>
      </c>
      <c r="H3440" t="s">
        <v>159</v>
      </c>
      <c r="I3440" t="s">
        <v>39</v>
      </c>
      <c r="J3440" t="s">
        <v>17572</v>
      </c>
      <c r="K3440" t="s">
        <v>17573</v>
      </c>
      <c r="L3440" s="66">
        <v>194</v>
      </c>
      <c r="M3440" s="66">
        <v>0</v>
      </c>
      <c r="N3440" t="s">
        <v>160</v>
      </c>
      <c r="O3440" t="s">
        <v>641</v>
      </c>
      <c r="P3440" t="s">
        <v>41</v>
      </c>
      <c r="Q3440" t="s">
        <v>224</v>
      </c>
      <c r="R3440"/>
      <c r="S3440"/>
      <c r="T3440"/>
      <c r="U3440" s="57">
        <v>46023</v>
      </c>
      <c r="V3440" s="57">
        <v>46216</v>
      </c>
      <c r="W3440" s="65">
        <f t="shared" si="53"/>
        <v>194</v>
      </c>
    </row>
    <row r="3441" spans="1:23" ht="13.5" x14ac:dyDescent="0.25">
      <c r="A3441" t="s">
        <v>2807</v>
      </c>
      <c r="B3441" s="57">
        <v>46023</v>
      </c>
      <c r="C3441" s="57">
        <v>46216</v>
      </c>
      <c r="D3441" t="s">
        <v>11676</v>
      </c>
      <c r="E3441" t="s">
        <v>2808</v>
      </c>
      <c r="F3441" t="s">
        <v>36</v>
      </c>
      <c r="G3441" t="s">
        <v>44</v>
      </c>
      <c r="H3441" t="s">
        <v>159</v>
      </c>
      <c r="I3441" t="s">
        <v>39</v>
      </c>
      <c r="J3441" t="s">
        <v>17572</v>
      </c>
      <c r="K3441" t="s">
        <v>17573</v>
      </c>
      <c r="L3441" s="66">
        <v>194</v>
      </c>
      <c r="M3441" s="66">
        <v>0</v>
      </c>
      <c r="N3441" t="s">
        <v>160</v>
      </c>
      <c r="O3441" t="s">
        <v>2733</v>
      </c>
      <c r="P3441" t="s">
        <v>41</v>
      </c>
      <c r="Q3441" t="s">
        <v>224</v>
      </c>
      <c r="R3441"/>
      <c r="S3441"/>
      <c r="T3441"/>
      <c r="U3441" s="57">
        <v>46023</v>
      </c>
      <c r="V3441" s="57">
        <v>46216</v>
      </c>
      <c r="W3441" s="65">
        <f t="shared" si="53"/>
        <v>194</v>
      </c>
    </row>
    <row r="3442" spans="1:23" ht="13.5" x14ac:dyDescent="0.25">
      <c r="A3442" t="s">
        <v>514</v>
      </c>
      <c r="B3442" s="57">
        <v>46023</v>
      </c>
      <c r="C3442" s="57">
        <v>46216</v>
      </c>
      <c r="D3442" t="s">
        <v>11676</v>
      </c>
      <c r="E3442" t="s">
        <v>515</v>
      </c>
      <c r="F3442" t="s">
        <v>36</v>
      </c>
      <c r="G3442" t="s">
        <v>44</v>
      </c>
      <c r="H3442" t="s">
        <v>159</v>
      </c>
      <c r="I3442" t="s">
        <v>39</v>
      </c>
      <c r="J3442" t="s">
        <v>17572</v>
      </c>
      <c r="K3442" t="s">
        <v>17573</v>
      </c>
      <c r="L3442" s="66">
        <v>194</v>
      </c>
      <c r="M3442" s="66">
        <v>0</v>
      </c>
      <c r="N3442" t="s">
        <v>160</v>
      </c>
      <c r="O3442" t="s">
        <v>359</v>
      </c>
      <c r="P3442" t="s">
        <v>41</v>
      </c>
      <c r="Q3442" t="s">
        <v>224</v>
      </c>
      <c r="R3442"/>
      <c r="S3442"/>
      <c r="T3442"/>
      <c r="U3442" s="57">
        <v>46023</v>
      </c>
      <c r="V3442" s="57">
        <v>46216</v>
      </c>
      <c r="W3442" s="65">
        <f t="shared" si="53"/>
        <v>194</v>
      </c>
    </row>
    <row r="3443" spans="1:23" ht="13.5" x14ac:dyDescent="0.25">
      <c r="A3443" t="s">
        <v>6497</v>
      </c>
      <c r="B3443" s="57">
        <v>46023</v>
      </c>
      <c r="C3443" s="57">
        <v>46216</v>
      </c>
      <c r="D3443" t="s">
        <v>11676</v>
      </c>
      <c r="E3443" t="s">
        <v>6498</v>
      </c>
      <c r="F3443" t="s">
        <v>36</v>
      </c>
      <c r="G3443" t="s">
        <v>44</v>
      </c>
      <c r="H3443" t="s">
        <v>159</v>
      </c>
      <c r="I3443" t="s">
        <v>39</v>
      </c>
      <c r="J3443" t="s">
        <v>17572</v>
      </c>
      <c r="K3443" t="s">
        <v>17573</v>
      </c>
      <c r="L3443" s="66">
        <v>194</v>
      </c>
      <c r="M3443" s="66">
        <v>0</v>
      </c>
      <c r="N3443" t="s">
        <v>160</v>
      </c>
      <c r="O3443" t="s">
        <v>5844</v>
      </c>
      <c r="P3443" t="s">
        <v>41</v>
      </c>
      <c r="Q3443" t="s">
        <v>224</v>
      </c>
      <c r="R3443"/>
      <c r="S3443"/>
      <c r="T3443"/>
      <c r="U3443" s="57">
        <v>46023</v>
      </c>
      <c r="V3443" s="57">
        <v>46216</v>
      </c>
      <c r="W3443" s="65">
        <f t="shared" si="53"/>
        <v>194</v>
      </c>
    </row>
    <row r="3444" spans="1:23" ht="13.5" x14ac:dyDescent="0.25">
      <c r="A3444" t="s">
        <v>3615</v>
      </c>
      <c r="B3444" s="57">
        <v>46023</v>
      </c>
      <c r="C3444" s="57">
        <v>46216</v>
      </c>
      <c r="D3444" t="s">
        <v>11676</v>
      </c>
      <c r="E3444" t="s">
        <v>3616</v>
      </c>
      <c r="F3444" t="s">
        <v>36</v>
      </c>
      <c r="G3444" t="s">
        <v>44</v>
      </c>
      <c r="H3444" t="s">
        <v>159</v>
      </c>
      <c r="I3444" t="s">
        <v>39</v>
      </c>
      <c r="J3444" t="s">
        <v>17572</v>
      </c>
      <c r="K3444" t="s">
        <v>17573</v>
      </c>
      <c r="L3444" s="66">
        <v>194</v>
      </c>
      <c r="M3444" s="66">
        <v>0</v>
      </c>
      <c r="N3444" t="s">
        <v>160</v>
      </c>
      <c r="O3444" t="s">
        <v>3591</v>
      </c>
      <c r="P3444" t="s">
        <v>41</v>
      </c>
      <c r="Q3444" t="s">
        <v>224</v>
      </c>
      <c r="R3444"/>
      <c r="S3444"/>
      <c r="T3444"/>
      <c r="U3444" s="57">
        <v>46023</v>
      </c>
      <c r="V3444" s="57">
        <v>46216</v>
      </c>
      <c r="W3444" s="65">
        <f t="shared" si="53"/>
        <v>194</v>
      </c>
    </row>
    <row r="3445" spans="1:23" ht="13.5" x14ac:dyDescent="0.25">
      <c r="A3445" t="s">
        <v>9417</v>
      </c>
      <c r="B3445" s="57">
        <v>46023</v>
      </c>
      <c r="C3445" s="57">
        <v>46216</v>
      </c>
      <c r="D3445" t="s">
        <v>11676</v>
      </c>
      <c r="E3445" t="s">
        <v>9418</v>
      </c>
      <c r="F3445" t="s">
        <v>36</v>
      </c>
      <c r="G3445" t="s">
        <v>44</v>
      </c>
      <c r="H3445" t="s">
        <v>9188</v>
      </c>
      <c r="I3445" t="s">
        <v>39</v>
      </c>
      <c r="J3445" t="s">
        <v>17572</v>
      </c>
      <c r="K3445" t="s">
        <v>17573</v>
      </c>
      <c r="L3445" s="66">
        <v>194</v>
      </c>
      <c r="M3445" s="66">
        <v>0</v>
      </c>
      <c r="N3445" t="s">
        <v>9189</v>
      </c>
      <c r="O3445" t="s">
        <v>9387</v>
      </c>
      <c r="P3445" t="s">
        <v>11678</v>
      </c>
      <c r="Q3445" t="s">
        <v>224</v>
      </c>
      <c r="R3445"/>
      <c r="S3445"/>
      <c r="T3445"/>
      <c r="U3445" s="57">
        <v>46023</v>
      </c>
      <c r="V3445" s="57">
        <v>46216</v>
      </c>
      <c r="W3445" s="65">
        <f t="shared" si="53"/>
        <v>194</v>
      </c>
    </row>
    <row r="3446" spans="1:23" ht="13.5" x14ac:dyDescent="0.25">
      <c r="A3446" t="s">
        <v>6507</v>
      </c>
      <c r="B3446" s="57">
        <v>46023</v>
      </c>
      <c r="C3446" s="57">
        <v>46216</v>
      </c>
      <c r="D3446" t="s">
        <v>11676</v>
      </c>
      <c r="E3446" t="s">
        <v>6508</v>
      </c>
      <c r="F3446" t="s">
        <v>36</v>
      </c>
      <c r="G3446" t="s">
        <v>44</v>
      </c>
      <c r="H3446" t="s">
        <v>159</v>
      </c>
      <c r="I3446" t="s">
        <v>39</v>
      </c>
      <c r="J3446" t="s">
        <v>17572</v>
      </c>
      <c r="K3446" t="s">
        <v>17573</v>
      </c>
      <c r="L3446" s="66">
        <v>194</v>
      </c>
      <c r="M3446" s="66">
        <v>0</v>
      </c>
      <c r="N3446" t="s">
        <v>160</v>
      </c>
      <c r="O3446" t="s">
        <v>5844</v>
      </c>
      <c r="P3446" t="s">
        <v>41</v>
      </c>
      <c r="Q3446" t="s">
        <v>224</v>
      </c>
      <c r="R3446"/>
      <c r="S3446"/>
      <c r="T3446"/>
      <c r="U3446" s="57">
        <v>46023</v>
      </c>
      <c r="V3446" s="57">
        <v>46216</v>
      </c>
      <c r="W3446" s="65">
        <f t="shared" si="53"/>
        <v>194</v>
      </c>
    </row>
    <row r="3447" spans="1:23" ht="13.5" x14ac:dyDescent="0.25">
      <c r="A3447" t="s">
        <v>532</v>
      </c>
      <c r="B3447" s="57">
        <v>46023</v>
      </c>
      <c r="C3447" s="57">
        <v>46216</v>
      </c>
      <c r="D3447" t="s">
        <v>11676</v>
      </c>
      <c r="E3447" t="s">
        <v>533</v>
      </c>
      <c r="F3447" t="s">
        <v>36</v>
      </c>
      <c r="G3447" t="s">
        <v>44</v>
      </c>
      <c r="H3447" t="s">
        <v>159</v>
      </c>
      <c r="I3447" t="s">
        <v>39</v>
      </c>
      <c r="J3447" t="s">
        <v>17572</v>
      </c>
      <c r="K3447" t="s">
        <v>17573</v>
      </c>
      <c r="L3447" s="66">
        <v>194</v>
      </c>
      <c r="M3447" s="66">
        <v>0</v>
      </c>
      <c r="N3447" t="s">
        <v>160</v>
      </c>
      <c r="O3447" t="s">
        <v>359</v>
      </c>
      <c r="P3447" t="s">
        <v>41</v>
      </c>
      <c r="Q3447" t="s">
        <v>224</v>
      </c>
      <c r="R3447"/>
      <c r="S3447"/>
      <c r="T3447"/>
      <c r="U3447" s="57">
        <v>46023</v>
      </c>
      <c r="V3447" s="57">
        <v>46216</v>
      </c>
      <c r="W3447" s="65">
        <f t="shared" si="53"/>
        <v>194</v>
      </c>
    </row>
    <row r="3448" spans="1:23" ht="13.5" x14ac:dyDescent="0.25">
      <c r="A3448" t="s">
        <v>9365</v>
      </c>
      <c r="B3448" s="57">
        <v>46023</v>
      </c>
      <c r="C3448" s="57">
        <v>46216</v>
      </c>
      <c r="D3448" t="s">
        <v>11676</v>
      </c>
      <c r="E3448" t="s">
        <v>9366</v>
      </c>
      <c r="F3448" t="s">
        <v>36</v>
      </c>
      <c r="G3448" t="s">
        <v>130</v>
      </c>
      <c r="H3448" t="s">
        <v>9188</v>
      </c>
      <c r="I3448" t="s">
        <v>39</v>
      </c>
      <c r="J3448" t="s">
        <v>17833</v>
      </c>
      <c r="K3448" t="s">
        <v>17834</v>
      </c>
      <c r="L3448" s="66">
        <v>194</v>
      </c>
      <c r="M3448" s="66">
        <v>0</v>
      </c>
      <c r="N3448" t="s">
        <v>9189</v>
      </c>
      <c r="O3448" t="s">
        <v>9387</v>
      </c>
      <c r="P3448" t="s">
        <v>11678</v>
      </c>
      <c r="Q3448" t="s">
        <v>11398</v>
      </c>
      <c r="R3448" t="s">
        <v>15258</v>
      </c>
      <c r="S3448" t="s">
        <v>15259</v>
      </c>
      <c r="T3448"/>
      <c r="U3448" s="57">
        <v>46023</v>
      </c>
      <c r="V3448" s="57">
        <v>46216</v>
      </c>
      <c r="W3448" s="65">
        <f t="shared" si="53"/>
        <v>194</v>
      </c>
    </row>
    <row r="3449" spans="1:23" ht="13.5" x14ac:dyDescent="0.25">
      <c r="A3449" t="s">
        <v>9367</v>
      </c>
      <c r="B3449" s="57">
        <v>46023</v>
      </c>
      <c r="C3449" s="57">
        <v>46216</v>
      </c>
      <c r="D3449" t="s">
        <v>11676</v>
      </c>
      <c r="E3449" t="s">
        <v>9368</v>
      </c>
      <c r="F3449" t="s">
        <v>36</v>
      </c>
      <c r="G3449" t="s">
        <v>130</v>
      </c>
      <c r="H3449" t="s">
        <v>9188</v>
      </c>
      <c r="I3449" t="s">
        <v>39</v>
      </c>
      <c r="J3449" t="s">
        <v>17833</v>
      </c>
      <c r="K3449" t="s">
        <v>17834</v>
      </c>
      <c r="L3449" s="66">
        <v>194</v>
      </c>
      <c r="M3449" s="66">
        <v>0</v>
      </c>
      <c r="N3449" t="s">
        <v>9189</v>
      </c>
      <c r="O3449" t="s">
        <v>9387</v>
      </c>
      <c r="P3449" t="s">
        <v>11678</v>
      </c>
      <c r="Q3449" t="s">
        <v>11399</v>
      </c>
      <c r="R3449" t="s">
        <v>15983</v>
      </c>
      <c r="S3449" t="s">
        <v>15984</v>
      </c>
      <c r="T3449"/>
      <c r="U3449" s="57">
        <v>46023</v>
      </c>
      <c r="V3449" s="57">
        <v>46216</v>
      </c>
      <c r="W3449" s="65">
        <f t="shared" si="53"/>
        <v>194</v>
      </c>
    </row>
    <row r="3450" spans="1:23" ht="13.5" x14ac:dyDescent="0.25">
      <c r="A3450" t="s">
        <v>9913</v>
      </c>
      <c r="B3450" s="57">
        <v>46098</v>
      </c>
      <c r="C3450" s="57">
        <v>46216</v>
      </c>
      <c r="D3450" t="s">
        <v>11676</v>
      </c>
      <c r="E3450" t="s">
        <v>9914</v>
      </c>
      <c r="F3450" t="s">
        <v>36</v>
      </c>
      <c r="G3450" t="s">
        <v>37</v>
      </c>
      <c r="H3450" t="s">
        <v>9426</v>
      </c>
      <c r="I3450" t="s">
        <v>39</v>
      </c>
      <c r="J3450" t="s">
        <v>17833</v>
      </c>
      <c r="K3450" t="s">
        <v>17834</v>
      </c>
      <c r="L3450" s="66">
        <v>119</v>
      </c>
      <c r="M3450" s="66">
        <v>0</v>
      </c>
      <c r="N3450" t="s">
        <v>9427</v>
      </c>
      <c r="O3450" t="s">
        <v>9428</v>
      </c>
      <c r="P3450" t="s">
        <v>11678</v>
      </c>
      <c r="Q3450" t="s">
        <v>9757</v>
      </c>
      <c r="R3450" t="s">
        <v>12715</v>
      </c>
      <c r="S3450" t="s">
        <v>12716</v>
      </c>
      <c r="T3450" t="s">
        <v>9427</v>
      </c>
      <c r="U3450" s="57">
        <v>46098</v>
      </c>
      <c r="V3450" s="57">
        <v>46216</v>
      </c>
      <c r="W3450" s="65">
        <f t="shared" si="53"/>
        <v>119</v>
      </c>
    </row>
    <row r="3451" spans="1:23" ht="13.5" x14ac:dyDescent="0.25">
      <c r="A3451" t="s">
        <v>8964</v>
      </c>
      <c r="B3451" s="57">
        <v>46132</v>
      </c>
      <c r="C3451" s="57">
        <v>46216</v>
      </c>
      <c r="D3451" t="s">
        <v>11676</v>
      </c>
      <c r="E3451" t="s">
        <v>8968</v>
      </c>
      <c r="F3451" t="s">
        <v>36</v>
      </c>
      <c r="G3451" t="s">
        <v>37</v>
      </c>
      <c r="H3451" t="s">
        <v>8869</v>
      </c>
      <c r="I3451" t="s">
        <v>39</v>
      </c>
      <c r="J3451" t="s">
        <v>17833</v>
      </c>
      <c r="K3451" t="s">
        <v>17834</v>
      </c>
      <c r="L3451" s="66">
        <v>85</v>
      </c>
      <c r="M3451" s="66">
        <v>0</v>
      </c>
      <c r="N3451" t="s">
        <v>8869</v>
      </c>
      <c r="O3451" t="s">
        <v>8821</v>
      </c>
      <c r="P3451" t="s">
        <v>11678</v>
      </c>
      <c r="Q3451" t="s">
        <v>11325</v>
      </c>
      <c r="R3451" t="s">
        <v>16171</v>
      </c>
      <c r="S3451" t="s">
        <v>16172</v>
      </c>
      <c r="T3451" t="s">
        <v>8869</v>
      </c>
      <c r="U3451" s="57">
        <v>46132</v>
      </c>
      <c r="V3451" s="57">
        <v>46216</v>
      </c>
      <c r="W3451" s="65">
        <f t="shared" si="53"/>
        <v>85</v>
      </c>
    </row>
    <row r="3452" spans="1:23" ht="13.5" x14ac:dyDescent="0.25">
      <c r="A3452" t="s">
        <v>17196</v>
      </c>
      <c r="B3452" s="57">
        <v>46178</v>
      </c>
      <c r="C3452" s="57">
        <v>46216</v>
      </c>
      <c r="D3452" t="s">
        <v>11676</v>
      </c>
      <c r="E3452" t="s">
        <v>17197</v>
      </c>
      <c r="F3452" t="s">
        <v>36</v>
      </c>
      <c r="G3452" t="s">
        <v>100</v>
      </c>
      <c r="H3452" t="s">
        <v>38</v>
      </c>
      <c r="I3452" t="s">
        <v>39</v>
      </c>
      <c r="J3452" t="s">
        <v>17835</v>
      </c>
      <c r="K3452" t="s">
        <v>17834</v>
      </c>
      <c r="L3452" s="66">
        <v>39</v>
      </c>
      <c r="M3452" s="66">
        <v>0</v>
      </c>
      <c r="N3452" t="s">
        <v>38</v>
      </c>
      <c r="O3452" t="s">
        <v>3744</v>
      </c>
      <c r="P3452" t="s">
        <v>41</v>
      </c>
      <c r="Q3452" t="s">
        <v>3769</v>
      </c>
      <c r="R3452" t="s">
        <v>12367</v>
      </c>
      <c r="S3452" t="s">
        <v>12368</v>
      </c>
      <c r="T3452" t="s">
        <v>38</v>
      </c>
      <c r="U3452" s="57">
        <v>46178</v>
      </c>
      <c r="V3452" s="57">
        <v>46216</v>
      </c>
      <c r="W3452" s="65">
        <f t="shared" si="53"/>
        <v>39</v>
      </c>
    </row>
    <row r="3453" spans="1:23" ht="13.5" x14ac:dyDescent="0.25">
      <c r="A3453" t="s">
        <v>18390</v>
      </c>
      <c r="B3453" s="57">
        <v>46212</v>
      </c>
      <c r="C3453" s="57">
        <v>46216</v>
      </c>
      <c r="D3453" t="s">
        <v>11676</v>
      </c>
      <c r="E3453" t="s">
        <v>18391</v>
      </c>
      <c r="F3453" t="s">
        <v>36</v>
      </c>
      <c r="G3453" t="s">
        <v>37</v>
      </c>
      <c r="H3453" t="s">
        <v>159</v>
      </c>
      <c r="I3453" t="s">
        <v>39</v>
      </c>
      <c r="J3453" t="s">
        <v>17833</v>
      </c>
      <c r="K3453" t="s">
        <v>17834</v>
      </c>
      <c r="L3453" s="66">
        <v>5</v>
      </c>
      <c r="M3453" s="66">
        <v>0</v>
      </c>
      <c r="N3453" t="s">
        <v>160</v>
      </c>
      <c r="O3453" t="s">
        <v>5844</v>
      </c>
      <c r="P3453" t="s">
        <v>41</v>
      </c>
      <c r="Q3453" t="s">
        <v>6531</v>
      </c>
      <c r="R3453" t="s">
        <v>17709</v>
      </c>
      <c r="S3453" t="s">
        <v>17710</v>
      </c>
      <c r="T3453" t="s">
        <v>160</v>
      </c>
      <c r="U3453" s="57">
        <v>46212</v>
      </c>
      <c r="V3453" s="57">
        <v>46216</v>
      </c>
      <c r="W3453" s="65">
        <f t="shared" si="53"/>
        <v>5</v>
      </c>
    </row>
    <row r="3454" spans="1:23" ht="13.5" x14ac:dyDescent="0.25">
      <c r="A3454" t="s">
        <v>8229</v>
      </c>
      <c r="B3454" s="57">
        <v>46023</v>
      </c>
      <c r="C3454" s="57">
        <v>46217</v>
      </c>
      <c r="D3454" t="s">
        <v>11676</v>
      </c>
      <c r="E3454" t="s">
        <v>8230</v>
      </c>
      <c r="F3454" t="s">
        <v>49</v>
      </c>
      <c r="G3454" t="s">
        <v>50</v>
      </c>
      <c r="H3454" t="s">
        <v>7324</v>
      </c>
      <c r="I3454" t="s">
        <v>39</v>
      </c>
      <c r="J3454" t="s">
        <v>17756</v>
      </c>
      <c r="K3454" t="s">
        <v>17757</v>
      </c>
      <c r="L3454" s="66">
        <v>195</v>
      </c>
      <c r="M3454" s="66">
        <v>0</v>
      </c>
      <c r="N3454" t="s">
        <v>7324</v>
      </c>
      <c r="O3454" t="s">
        <v>8226</v>
      </c>
      <c r="P3454" t="s">
        <v>7061</v>
      </c>
      <c r="Q3454" t="s">
        <v>224</v>
      </c>
      <c r="R3454"/>
      <c r="S3454"/>
      <c r="T3454"/>
      <c r="U3454" s="57">
        <v>46023</v>
      </c>
      <c r="V3454" s="57">
        <v>46217</v>
      </c>
      <c r="W3454" s="65">
        <f t="shared" si="53"/>
        <v>195</v>
      </c>
    </row>
    <row r="3455" spans="1:23" ht="13.5" x14ac:dyDescent="0.25">
      <c r="A3455" t="s">
        <v>1830</v>
      </c>
      <c r="B3455" s="57">
        <v>46161</v>
      </c>
      <c r="C3455" s="57">
        <v>46217</v>
      </c>
      <c r="D3455" t="s">
        <v>11676</v>
      </c>
      <c r="E3455" t="s">
        <v>10624</v>
      </c>
      <c r="F3455" t="s">
        <v>36</v>
      </c>
      <c r="G3455" t="s">
        <v>100</v>
      </c>
      <c r="H3455" t="s">
        <v>38</v>
      </c>
      <c r="I3455" t="s">
        <v>39</v>
      </c>
      <c r="J3455" t="s">
        <v>17833</v>
      </c>
      <c r="K3455" t="s">
        <v>17834</v>
      </c>
      <c r="L3455" s="66">
        <v>57</v>
      </c>
      <c r="M3455" s="66">
        <v>0</v>
      </c>
      <c r="N3455" t="s">
        <v>38</v>
      </c>
      <c r="O3455" t="s">
        <v>1815</v>
      </c>
      <c r="P3455" t="s">
        <v>41</v>
      </c>
      <c r="Q3455" t="s">
        <v>1855</v>
      </c>
      <c r="R3455" t="s">
        <v>13879</v>
      </c>
      <c r="S3455" t="s">
        <v>13880</v>
      </c>
      <c r="T3455" t="s">
        <v>38</v>
      </c>
      <c r="U3455" s="57">
        <v>46161</v>
      </c>
      <c r="V3455" s="57">
        <v>46217</v>
      </c>
      <c r="W3455" s="65">
        <f t="shared" si="53"/>
        <v>57</v>
      </c>
    </row>
    <row r="3456" spans="1:23" ht="13.5" x14ac:dyDescent="0.25">
      <c r="A3456" t="s">
        <v>11695</v>
      </c>
      <c r="B3456" s="57">
        <v>46174</v>
      </c>
      <c r="C3456" s="57">
        <v>46217</v>
      </c>
      <c r="D3456" t="s">
        <v>11676</v>
      </c>
      <c r="E3456" t="s">
        <v>11696</v>
      </c>
      <c r="F3456" t="s">
        <v>36</v>
      </c>
      <c r="G3456" t="s">
        <v>37</v>
      </c>
      <c r="H3456" t="s">
        <v>831</v>
      </c>
      <c r="I3456" t="s">
        <v>39</v>
      </c>
      <c r="J3456" t="s">
        <v>17833</v>
      </c>
      <c r="K3456" t="s">
        <v>17834</v>
      </c>
      <c r="L3456" s="66">
        <v>44</v>
      </c>
      <c r="M3456" s="66">
        <v>0</v>
      </c>
      <c r="N3456" t="s">
        <v>832</v>
      </c>
      <c r="O3456" t="s">
        <v>4840</v>
      </c>
      <c r="P3456" t="s">
        <v>41</v>
      </c>
      <c r="Q3456" t="s">
        <v>5009</v>
      </c>
      <c r="R3456" t="s">
        <v>13357</v>
      </c>
      <c r="S3456" t="s">
        <v>13358</v>
      </c>
      <c r="T3456" t="s">
        <v>832</v>
      </c>
      <c r="U3456" s="57">
        <v>46174</v>
      </c>
      <c r="V3456" s="57">
        <v>46217</v>
      </c>
      <c r="W3456" s="65">
        <f t="shared" si="53"/>
        <v>44</v>
      </c>
    </row>
    <row r="3457" spans="1:23" ht="13.5" x14ac:dyDescent="0.25">
      <c r="A3457" t="s">
        <v>9498</v>
      </c>
      <c r="B3457" s="57">
        <v>46178</v>
      </c>
      <c r="C3457" s="57">
        <v>46217</v>
      </c>
      <c r="D3457" t="s">
        <v>11676</v>
      </c>
      <c r="E3457" t="s">
        <v>17180</v>
      </c>
      <c r="F3457" t="s">
        <v>36</v>
      </c>
      <c r="G3457" t="s">
        <v>37</v>
      </c>
      <c r="H3457" t="s">
        <v>9426</v>
      </c>
      <c r="I3457" t="s">
        <v>39</v>
      </c>
      <c r="J3457" t="s">
        <v>17833</v>
      </c>
      <c r="K3457" t="s">
        <v>17834</v>
      </c>
      <c r="L3457" s="66">
        <v>40</v>
      </c>
      <c r="M3457" s="66">
        <v>0</v>
      </c>
      <c r="N3457" t="s">
        <v>9427</v>
      </c>
      <c r="O3457" t="s">
        <v>9428</v>
      </c>
      <c r="P3457" t="s">
        <v>11678</v>
      </c>
      <c r="Q3457" t="s">
        <v>17181</v>
      </c>
      <c r="R3457" t="s">
        <v>17182</v>
      </c>
      <c r="S3457" t="s">
        <v>17183</v>
      </c>
      <c r="T3457" t="s">
        <v>9427</v>
      </c>
      <c r="U3457" s="57">
        <v>46178</v>
      </c>
      <c r="V3457" s="57">
        <v>46217</v>
      </c>
      <c r="W3457" s="65">
        <f t="shared" si="53"/>
        <v>40</v>
      </c>
    </row>
    <row r="3458" spans="1:23" ht="13.5" x14ac:dyDescent="0.25">
      <c r="A3458" t="s">
        <v>3444</v>
      </c>
      <c r="B3458" s="57">
        <v>46192</v>
      </c>
      <c r="C3458" s="57">
        <v>46217</v>
      </c>
      <c r="D3458" t="s">
        <v>11676</v>
      </c>
      <c r="E3458" t="s">
        <v>17542</v>
      </c>
      <c r="F3458" t="s">
        <v>36</v>
      </c>
      <c r="G3458" t="s">
        <v>59</v>
      </c>
      <c r="H3458" t="s">
        <v>159</v>
      </c>
      <c r="I3458" t="s">
        <v>39</v>
      </c>
      <c r="J3458" t="s">
        <v>17833</v>
      </c>
      <c r="K3458" t="s">
        <v>17834</v>
      </c>
      <c r="L3458" s="66">
        <v>26</v>
      </c>
      <c r="M3458" s="66">
        <v>0</v>
      </c>
      <c r="N3458" t="s">
        <v>160</v>
      </c>
      <c r="O3458" t="s">
        <v>3390</v>
      </c>
      <c r="P3458" t="s">
        <v>41</v>
      </c>
      <c r="Q3458" t="s">
        <v>3424</v>
      </c>
      <c r="R3458" t="s">
        <v>12239</v>
      </c>
      <c r="S3458" t="s">
        <v>12240</v>
      </c>
      <c r="T3458" t="s">
        <v>160</v>
      </c>
      <c r="U3458" s="57">
        <v>46192</v>
      </c>
      <c r="V3458" s="57">
        <v>46217</v>
      </c>
      <c r="W3458" s="65">
        <f t="shared" si="53"/>
        <v>26</v>
      </c>
    </row>
    <row r="3459" spans="1:23" ht="13.5" x14ac:dyDescent="0.25">
      <c r="A3459" t="s">
        <v>1157</v>
      </c>
      <c r="B3459" s="57">
        <v>46213</v>
      </c>
      <c r="C3459" s="57">
        <v>46217</v>
      </c>
      <c r="D3459" t="s">
        <v>11676</v>
      </c>
      <c r="E3459" t="s">
        <v>18660</v>
      </c>
      <c r="F3459" t="s">
        <v>36</v>
      </c>
      <c r="G3459" t="s">
        <v>37</v>
      </c>
      <c r="H3459" t="s">
        <v>38</v>
      </c>
      <c r="I3459" t="s">
        <v>39</v>
      </c>
      <c r="J3459" t="s">
        <v>17833</v>
      </c>
      <c r="K3459" t="s">
        <v>17834</v>
      </c>
      <c r="L3459" s="66">
        <v>5</v>
      </c>
      <c r="M3459" s="66">
        <v>0</v>
      </c>
      <c r="N3459" t="s">
        <v>38</v>
      </c>
      <c r="O3459" t="s">
        <v>3658</v>
      </c>
      <c r="P3459" t="s">
        <v>41</v>
      </c>
      <c r="Q3459" t="s">
        <v>3687</v>
      </c>
      <c r="R3459" t="s">
        <v>13709</v>
      </c>
      <c r="S3459" t="s">
        <v>13710</v>
      </c>
      <c r="T3459" t="s">
        <v>38</v>
      </c>
      <c r="U3459" s="57">
        <v>46213</v>
      </c>
      <c r="V3459" s="57">
        <v>46217</v>
      </c>
      <c r="W3459" s="65">
        <f t="shared" ref="W3459:W3522" si="54">(V3459-U3459)+1</f>
        <v>5</v>
      </c>
    </row>
    <row r="3460" spans="1:23" ht="13.5" x14ac:dyDescent="0.25">
      <c r="A3460" t="s">
        <v>7572</v>
      </c>
      <c r="B3460" s="57">
        <v>46023</v>
      </c>
      <c r="C3460" s="57">
        <v>46218</v>
      </c>
      <c r="D3460" t="s">
        <v>11676</v>
      </c>
      <c r="E3460" t="s">
        <v>7573</v>
      </c>
      <c r="F3460" t="s">
        <v>49</v>
      </c>
      <c r="G3460" t="s">
        <v>50</v>
      </c>
      <c r="H3460" t="s">
        <v>7513</v>
      </c>
      <c r="I3460" t="s">
        <v>39</v>
      </c>
      <c r="J3460" t="s">
        <v>17756</v>
      </c>
      <c r="K3460" t="s">
        <v>17757</v>
      </c>
      <c r="L3460" s="66">
        <v>196</v>
      </c>
      <c r="M3460" s="66">
        <v>0</v>
      </c>
      <c r="N3460" t="s">
        <v>7554</v>
      </c>
      <c r="O3460" t="s">
        <v>7555</v>
      </c>
      <c r="P3460" t="s">
        <v>7061</v>
      </c>
      <c r="Q3460" t="s">
        <v>224</v>
      </c>
      <c r="R3460"/>
      <c r="S3460"/>
      <c r="T3460"/>
      <c r="U3460" s="57">
        <v>46023</v>
      </c>
      <c r="V3460" s="57">
        <v>46218</v>
      </c>
      <c r="W3460" s="65">
        <f t="shared" si="54"/>
        <v>196</v>
      </c>
    </row>
    <row r="3461" spans="1:23" ht="13.5" x14ac:dyDescent="0.25">
      <c r="A3461" t="s">
        <v>10133</v>
      </c>
      <c r="B3461" s="57">
        <v>46023</v>
      </c>
      <c r="C3461" s="57">
        <v>46218</v>
      </c>
      <c r="D3461" t="s">
        <v>11676</v>
      </c>
      <c r="E3461" t="s">
        <v>10134</v>
      </c>
      <c r="F3461" t="s">
        <v>49</v>
      </c>
      <c r="G3461" t="s">
        <v>50</v>
      </c>
      <c r="H3461" t="s">
        <v>45</v>
      </c>
      <c r="I3461" t="s">
        <v>39</v>
      </c>
      <c r="J3461" t="s">
        <v>17756</v>
      </c>
      <c r="K3461" t="s">
        <v>17757</v>
      </c>
      <c r="L3461" s="66">
        <v>196</v>
      </c>
      <c r="M3461" s="66">
        <v>0</v>
      </c>
      <c r="N3461" t="s">
        <v>46</v>
      </c>
      <c r="O3461" t="s">
        <v>10125</v>
      </c>
      <c r="P3461" t="s">
        <v>10121</v>
      </c>
      <c r="Q3461" t="s">
        <v>224</v>
      </c>
      <c r="R3461"/>
      <c r="S3461"/>
      <c r="T3461"/>
      <c r="U3461" s="57">
        <v>46023</v>
      </c>
      <c r="V3461" s="57">
        <v>46218</v>
      </c>
      <c r="W3461" s="65">
        <f t="shared" si="54"/>
        <v>196</v>
      </c>
    </row>
    <row r="3462" spans="1:23" ht="13.5" x14ac:dyDescent="0.25">
      <c r="A3462" t="s">
        <v>1233</v>
      </c>
      <c r="B3462" s="57">
        <v>46058</v>
      </c>
      <c r="C3462" s="57">
        <v>46218</v>
      </c>
      <c r="D3462" t="s">
        <v>11676</v>
      </c>
      <c r="E3462" t="s">
        <v>1234</v>
      </c>
      <c r="F3462" t="s">
        <v>36</v>
      </c>
      <c r="G3462" t="s">
        <v>37</v>
      </c>
      <c r="H3462" t="s">
        <v>159</v>
      </c>
      <c r="I3462" t="s">
        <v>39</v>
      </c>
      <c r="J3462" t="s">
        <v>17833</v>
      </c>
      <c r="K3462" t="s">
        <v>17834</v>
      </c>
      <c r="L3462" s="66">
        <v>161</v>
      </c>
      <c r="M3462" s="66">
        <v>0</v>
      </c>
      <c r="N3462" t="s">
        <v>160</v>
      </c>
      <c r="O3462" t="s">
        <v>1223</v>
      </c>
      <c r="P3462" t="s">
        <v>41</v>
      </c>
      <c r="Q3462" t="s">
        <v>10485</v>
      </c>
      <c r="R3462" t="s">
        <v>16354</v>
      </c>
      <c r="S3462" t="s">
        <v>16355</v>
      </c>
      <c r="T3462" t="s">
        <v>160</v>
      </c>
      <c r="U3462" s="57">
        <v>46058</v>
      </c>
      <c r="V3462" s="57">
        <v>46218</v>
      </c>
      <c r="W3462" s="65">
        <f t="shared" si="54"/>
        <v>161</v>
      </c>
    </row>
    <row r="3463" spans="1:23" ht="13.5" x14ac:dyDescent="0.25">
      <c r="A3463" t="s">
        <v>10186</v>
      </c>
      <c r="B3463" s="57">
        <v>46149</v>
      </c>
      <c r="C3463" s="57">
        <v>46218</v>
      </c>
      <c r="D3463" t="s">
        <v>11676</v>
      </c>
      <c r="E3463" t="s">
        <v>10189</v>
      </c>
      <c r="F3463" t="s">
        <v>36</v>
      </c>
      <c r="G3463" t="s">
        <v>100</v>
      </c>
      <c r="H3463" t="s">
        <v>45</v>
      </c>
      <c r="I3463" t="s">
        <v>39</v>
      </c>
      <c r="J3463" t="s">
        <v>17833</v>
      </c>
      <c r="K3463" t="s">
        <v>17834</v>
      </c>
      <c r="L3463" s="66">
        <v>70</v>
      </c>
      <c r="M3463" s="66">
        <v>0</v>
      </c>
      <c r="N3463" t="s">
        <v>46</v>
      </c>
      <c r="O3463" t="s">
        <v>10143</v>
      </c>
      <c r="P3463" t="s">
        <v>10121</v>
      </c>
      <c r="Q3463" t="s">
        <v>11651</v>
      </c>
      <c r="R3463" t="s">
        <v>16986</v>
      </c>
      <c r="S3463" t="s">
        <v>16987</v>
      </c>
      <c r="T3463" t="s">
        <v>46</v>
      </c>
      <c r="U3463" s="57">
        <v>46149</v>
      </c>
      <c r="V3463" s="57">
        <v>46218</v>
      </c>
      <c r="W3463" s="65">
        <f t="shared" si="54"/>
        <v>70</v>
      </c>
    </row>
    <row r="3464" spans="1:23" ht="13.5" x14ac:dyDescent="0.25">
      <c r="A3464" t="s">
        <v>3346</v>
      </c>
      <c r="B3464" s="57">
        <v>46184</v>
      </c>
      <c r="C3464" s="57">
        <v>46218</v>
      </c>
      <c r="D3464" t="s">
        <v>11676</v>
      </c>
      <c r="E3464" t="s">
        <v>17303</v>
      </c>
      <c r="F3464" t="s">
        <v>36</v>
      </c>
      <c r="G3464" t="s">
        <v>37</v>
      </c>
      <c r="H3464" t="s">
        <v>38</v>
      </c>
      <c r="I3464" t="s">
        <v>39</v>
      </c>
      <c r="J3464" t="s">
        <v>17833</v>
      </c>
      <c r="K3464" t="s">
        <v>17834</v>
      </c>
      <c r="L3464" s="66">
        <v>35</v>
      </c>
      <c r="M3464" s="66">
        <v>0</v>
      </c>
      <c r="N3464" t="s">
        <v>38</v>
      </c>
      <c r="O3464" t="s">
        <v>3934</v>
      </c>
      <c r="P3464" t="s">
        <v>41</v>
      </c>
      <c r="Q3464" t="s">
        <v>3938</v>
      </c>
      <c r="R3464" t="s">
        <v>12159</v>
      </c>
      <c r="S3464" t="s">
        <v>12160</v>
      </c>
      <c r="T3464" t="s">
        <v>38</v>
      </c>
      <c r="U3464" s="57">
        <v>46184</v>
      </c>
      <c r="V3464" s="57">
        <v>46218</v>
      </c>
      <c r="W3464" s="65">
        <f t="shared" si="54"/>
        <v>35</v>
      </c>
    </row>
    <row r="3465" spans="1:23" ht="13.5" x14ac:dyDescent="0.25">
      <c r="A3465" t="s">
        <v>18573</v>
      </c>
      <c r="B3465" s="57">
        <v>46213</v>
      </c>
      <c r="C3465" s="57">
        <v>46218</v>
      </c>
      <c r="D3465" t="s">
        <v>11676</v>
      </c>
      <c r="E3465" t="s">
        <v>18574</v>
      </c>
      <c r="F3465" t="s">
        <v>36</v>
      </c>
      <c r="G3465" t="s">
        <v>37</v>
      </c>
      <c r="H3465" t="s">
        <v>831</v>
      </c>
      <c r="I3465" t="s">
        <v>39</v>
      </c>
      <c r="J3465" t="s">
        <v>17833</v>
      </c>
      <c r="K3465" t="s">
        <v>17834</v>
      </c>
      <c r="L3465" s="66">
        <v>6</v>
      </c>
      <c r="M3465" s="66">
        <v>0</v>
      </c>
      <c r="N3465" t="s">
        <v>832</v>
      </c>
      <c r="O3465" t="s">
        <v>833</v>
      </c>
      <c r="P3465" t="s">
        <v>11678</v>
      </c>
      <c r="Q3465" t="s">
        <v>9470</v>
      </c>
      <c r="R3465" t="s">
        <v>17856</v>
      </c>
      <c r="S3465" t="s">
        <v>17857</v>
      </c>
      <c r="T3465" t="s">
        <v>832</v>
      </c>
      <c r="U3465" s="57">
        <v>46213</v>
      </c>
      <c r="V3465" s="57">
        <v>46218</v>
      </c>
      <c r="W3465" s="65">
        <f t="shared" si="54"/>
        <v>6</v>
      </c>
    </row>
    <row r="3466" spans="1:23" ht="13.5" x14ac:dyDescent="0.25">
      <c r="A3466" t="s">
        <v>18688</v>
      </c>
      <c r="B3466" s="57">
        <v>46213</v>
      </c>
      <c r="C3466" s="57">
        <v>46218</v>
      </c>
      <c r="D3466" t="s">
        <v>11676</v>
      </c>
      <c r="E3466" t="s">
        <v>18689</v>
      </c>
      <c r="F3466" t="s">
        <v>36</v>
      </c>
      <c r="G3466" t="s">
        <v>37</v>
      </c>
      <c r="H3466" t="s">
        <v>38</v>
      </c>
      <c r="I3466" t="s">
        <v>39</v>
      </c>
      <c r="J3466" t="s">
        <v>17833</v>
      </c>
      <c r="K3466" t="s">
        <v>17834</v>
      </c>
      <c r="L3466" s="66">
        <v>6</v>
      </c>
      <c r="M3466" s="66">
        <v>0</v>
      </c>
      <c r="N3466" t="s">
        <v>38</v>
      </c>
      <c r="O3466" t="s">
        <v>5844</v>
      </c>
      <c r="P3466" t="s">
        <v>41</v>
      </c>
      <c r="Q3466" t="s">
        <v>18690</v>
      </c>
      <c r="R3466" t="s">
        <v>18691</v>
      </c>
      <c r="S3466" t="s">
        <v>18692</v>
      </c>
      <c r="T3466" t="s">
        <v>38</v>
      </c>
      <c r="U3466" s="57">
        <v>46213</v>
      </c>
      <c r="V3466" s="57">
        <v>46218</v>
      </c>
      <c r="W3466" s="65">
        <f t="shared" si="54"/>
        <v>6</v>
      </c>
    </row>
    <row r="3467" spans="1:23" ht="13.5" x14ac:dyDescent="0.25">
      <c r="A3467" t="s">
        <v>9367</v>
      </c>
      <c r="B3467" s="57">
        <v>46217</v>
      </c>
      <c r="C3467" s="57">
        <v>46218</v>
      </c>
      <c r="D3467" t="s">
        <v>11676</v>
      </c>
      <c r="E3467" t="s">
        <v>19241</v>
      </c>
      <c r="F3467" t="s">
        <v>36</v>
      </c>
      <c r="G3467" t="s">
        <v>100</v>
      </c>
      <c r="H3467" t="s">
        <v>9188</v>
      </c>
      <c r="I3467" t="s">
        <v>39</v>
      </c>
      <c r="J3467" t="s">
        <v>17835</v>
      </c>
      <c r="K3467" t="s">
        <v>17834</v>
      </c>
      <c r="L3467" s="66">
        <v>2</v>
      </c>
      <c r="M3467" s="66">
        <v>0</v>
      </c>
      <c r="N3467" t="s">
        <v>9189</v>
      </c>
      <c r="O3467" t="s">
        <v>9387</v>
      </c>
      <c r="P3467" t="s">
        <v>11678</v>
      </c>
      <c r="Q3467" t="s">
        <v>9209</v>
      </c>
      <c r="R3467" t="s">
        <v>16129</v>
      </c>
      <c r="S3467" t="s">
        <v>16130</v>
      </c>
      <c r="T3467" t="s">
        <v>9189</v>
      </c>
      <c r="U3467" s="57">
        <v>46217</v>
      </c>
      <c r="V3467" s="57">
        <v>46218</v>
      </c>
      <c r="W3467" s="65">
        <f t="shared" si="54"/>
        <v>2</v>
      </c>
    </row>
    <row r="3468" spans="1:23" ht="13.5" x14ac:dyDescent="0.25">
      <c r="A3468" t="s">
        <v>4712</v>
      </c>
      <c r="B3468" s="57">
        <v>46055</v>
      </c>
      <c r="C3468" s="57">
        <v>46219</v>
      </c>
      <c r="D3468" t="s">
        <v>11676</v>
      </c>
      <c r="E3468" t="s">
        <v>4714</v>
      </c>
      <c r="F3468" t="s">
        <v>36</v>
      </c>
      <c r="G3468" t="s">
        <v>37</v>
      </c>
      <c r="H3468" t="s">
        <v>241</v>
      </c>
      <c r="I3468" t="s">
        <v>39</v>
      </c>
      <c r="J3468" t="s">
        <v>17833</v>
      </c>
      <c r="K3468" t="s">
        <v>17834</v>
      </c>
      <c r="L3468" s="66">
        <v>165</v>
      </c>
      <c r="M3468" s="66">
        <v>0</v>
      </c>
      <c r="N3468" t="s">
        <v>242</v>
      </c>
      <c r="O3468" t="s">
        <v>4665</v>
      </c>
      <c r="P3468" t="s">
        <v>41</v>
      </c>
      <c r="Q3468" t="s">
        <v>11021</v>
      </c>
      <c r="R3468" t="s">
        <v>16322</v>
      </c>
      <c r="S3468" t="s">
        <v>16323</v>
      </c>
      <c r="T3468" t="s">
        <v>242</v>
      </c>
      <c r="U3468" s="57">
        <v>46055</v>
      </c>
      <c r="V3468" s="57">
        <v>46219</v>
      </c>
      <c r="W3468" s="65">
        <f t="shared" si="54"/>
        <v>165</v>
      </c>
    </row>
    <row r="3469" spans="1:23" ht="13.5" x14ac:dyDescent="0.25">
      <c r="A3469" t="s">
        <v>2775</v>
      </c>
      <c r="B3469" s="57">
        <v>46139</v>
      </c>
      <c r="C3469" s="57">
        <v>46219</v>
      </c>
      <c r="D3469" t="s">
        <v>11676</v>
      </c>
      <c r="E3469" t="s">
        <v>6168</v>
      </c>
      <c r="F3469" t="s">
        <v>36</v>
      </c>
      <c r="G3469" t="s">
        <v>37</v>
      </c>
      <c r="H3469" t="s">
        <v>38</v>
      </c>
      <c r="I3469" t="s">
        <v>39</v>
      </c>
      <c r="J3469" t="s">
        <v>17833</v>
      </c>
      <c r="K3469" t="s">
        <v>17834</v>
      </c>
      <c r="L3469" s="66">
        <v>81</v>
      </c>
      <c r="M3469" s="66">
        <v>0</v>
      </c>
      <c r="N3469" t="s">
        <v>38</v>
      </c>
      <c r="O3469" t="s">
        <v>5844</v>
      </c>
      <c r="P3469" t="s">
        <v>41</v>
      </c>
      <c r="Q3469" t="s">
        <v>11227</v>
      </c>
      <c r="R3469" t="s">
        <v>16173</v>
      </c>
      <c r="S3469" t="s">
        <v>16174</v>
      </c>
      <c r="T3469" t="s">
        <v>38</v>
      </c>
      <c r="U3469" s="57">
        <v>46139</v>
      </c>
      <c r="V3469" s="57">
        <v>46219</v>
      </c>
      <c r="W3469" s="65">
        <f t="shared" si="54"/>
        <v>81</v>
      </c>
    </row>
    <row r="3470" spans="1:23" ht="13.5" x14ac:dyDescent="0.25">
      <c r="A3470" t="s">
        <v>13838</v>
      </c>
      <c r="B3470" s="57">
        <v>46184</v>
      </c>
      <c r="C3470" s="57">
        <v>46219</v>
      </c>
      <c r="D3470" t="s">
        <v>11676</v>
      </c>
      <c r="E3470" t="s">
        <v>13839</v>
      </c>
      <c r="F3470" t="s">
        <v>49</v>
      </c>
      <c r="G3470" t="s">
        <v>50</v>
      </c>
      <c r="H3470" t="s">
        <v>10035</v>
      </c>
      <c r="I3470" t="s">
        <v>39</v>
      </c>
      <c r="J3470" t="s">
        <v>17756</v>
      </c>
      <c r="K3470" t="s">
        <v>17757</v>
      </c>
      <c r="L3470" s="66">
        <v>36</v>
      </c>
      <c r="M3470" s="66">
        <v>0</v>
      </c>
      <c r="N3470" t="s">
        <v>10036</v>
      </c>
      <c r="O3470" t="s">
        <v>10037</v>
      </c>
      <c r="P3470" t="s">
        <v>11678</v>
      </c>
      <c r="Q3470" t="s">
        <v>224</v>
      </c>
      <c r="R3470"/>
      <c r="S3470"/>
      <c r="T3470"/>
      <c r="U3470" s="57">
        <v>46184</v>
      </c>
      <c r="V3470" s="57">
        <v>46219</v>
      </c>
      <c r="W3470" s="65">
        <f t="shared" si="54"/>
        <v>36</v>
      </c>
    </row>
    <row r="3471" spans="1:23" ht="13.5" x14ac:dyDescent="0.25">
      <c r="A3471" t="s">
        <v>6777</v>
      </c>
      <c r="B3471" s="57">
        <v>46190</v>
      </c>
      <c r="C3471" s="57">
        <v>46219</v>
      </c>
      <c r="D3471" t="s">
        <v>11676</v>
      </c>
      <c r="E3471" t="s">
        <v>17442</v>
      </c>
      <c r="F3471" t="s">
        <v>49</v>
      </c>
      <c r="G3471" t="s">
        <v>50</v>
      </c>
      <c r="H3471" t="s">
        <v>6774</v>
      </c>
      <c r="I3471" t="s">
        <v>39</v>
      </c>
      <c r="J3471" t="s">
        <v>17756</v>
      </c>
      <c r="K3471" t="s">
        <v>17757</v>
      </c>
      <c r="L3471" s="66">
        <v>30</v>
      </c>
      <c r="M3471" s="66">
        <v>0</v>
      </c>
      <c r="N3471" t="s">
        <v>6774</v>
      </c>
      <c r="O3471" t="s">
        <v>6775</v>
      </c>
      <c r="P3471" t="s">
        <v>11679</v>
      </c>
      <c r="Q3471" t="s">
        <v>224</v>
      </c>
      <c r="R3471"/>
      <c r="S3471"/>
      <c r="T3471"/>
      <c r="U3471" s="57">
        <v>46190</v>
      </c>
      <c r="V3471" s="57">
        <v>46219</v>
      </c>
      <c r="W3471" s="65">
        <f t="shared" si="54"/>
        <v>30</v>
      </c>
    </row>
    <row r="3472" spans="1:23" ht="13.5" x14ac:dyDescent="0.25">
      <c r="A3472" t="s">
        <v>18025</v>
      </c>
      <c r="B3472" s="57">
        <v>46190</v>
      </c>
      <c r="C3472" s="57">
        <v>46219</v>
      </c>
      <c r="D3472" t="s">
        <v>11676</v>
      </c>
      <c r="E3472" t="s">
        <v>18026</v>
      </c>
      <c r="F3472" t="s">
        <v>36</v>
      </c>
      <c r="G3472" t="s">
        <v>37</v>
      </c>
      <c r="H3472" t="s">
        <v>38</v>
      </c>
      <c r="I3472" t="s">
        <v>39</v>
      </c>
      <c r="J3472" t="s">
        <v>17833</v>
      </c>
      <c r="K3472" t="s">
        <v>17834</v>
      </c>
      <c r="L3472" s="66">
        <v>30</v>
      </c>
      <c r="M3472" s="66">
        <v>0</v>
      </c>
      <c r="N3472" t="s">
        <v>38</v>
      </c>
      <c r="O3472" t="s">
        <v>5432</v>
      </c>
      <c r="P3472" t="s">
        <v>41</v>
      </c>
      <c r="Q3472" t="s">
        <v>5442</v>
      </c>
      <c r="R3472" t="s">
        <v>17842</v>
      </c>
      <c r="S3472" t="s">
        <v>17843</v>
      </c>
      <c r="T3472" t="s">
        <v>38</v>
      </c>
      <c r="U3472" s="57">
        <v>46190</v>
      </c>
      <c r="V3472" s="57">
        <v>46219</v>
      </c>
      <c r="W3472" s="65">
        <f t="shared" si="54"/>
        <v>30</v>
      </c>
    </row>
    <row r="3473" spans="1:23" ht="13.5" x14ac:dyDescent="0.25">
      <c r="A3473" t="s">
        <v>6781</v>
      </c>
      <c r="B3473" s="57">
        <v>46190</v>
      </c>
      <c r="C3473" s="57">
        <v>46219</v>
      </c>
      <c r="D3473" t="s">
        <v>11676</v>
      </c>
      <c r="E3473" t="s">
        <v>17443</v>
      </c>
      <c r="F3473" t="s">
        <v>49</v>
      </c>
      <c r="G3473" t="s">
        <v>50</v>
      </c>
      <c r="H3473" t="s">
        <v>6774</v>
      </c>
      <c r="I3473" t="s">
        <v>39</v>
      </c>
      <c r="J3473" t="s">
        <v>17756</v>
      </c>
      <c r="K3473" t="s">
        <v>17757</v>
      </c>
      <c r="L3473" s="66">
        <v>30</v>
      </c>
      <c r="M3473" s="66">
        <v>0</v>
      </c>
      <c r="N3473" t="s">
        <v>6774</v>
      </c>
      <c r="O3473" t="s">
        <v>6775</v>
      </c>
      <c r="P3473" t="s">
        <v>11679</v>
      </c>
      <c r="Q3473" t="s">
        <v>224</v>
      </c>
      <c r="R3473"/>
      <c r="S3473"/>
      <c r="T3473"/>
      <c r="U3473" s="57">
        <v>46190</v>
      </c>
      <c r="V3473" s="57">
        <v>46219</v>
      </c>
      <c r="W3473" s="65">
        <f t="shared" si="54"/>
        <v>30</v>
      </c>
    </row>
    <row r="3474" spans="1:23" ht="13.5" x14ac:dyDescent="0.25">
      <c r="A3474" t="s">
        <v>6794</v>
      </c>
      <c r="B3474" s="57">
        <v>46190</v>
      </c>
      <c r="C3474" s="57">
        <v>46219</v>
      </c>
      <c r="D3474" t="s">
        <v>11676</v>
      </c>
      <c r="E3474" t="s">
        <v>17444</v>
      </c>
      <c r="F3474" t="s">
        <v>49</v>
      </c>
      <c r="G3474" t="s">
        <v>50</v>
      </c>
      <c r="H3474" t="s">
        <v>6792</v>
      </c>
      <c r="I3474" t="s">
        <v>39</v>
      </c>
      <c r="J3474" t="s">
        <v>17756</v>
      </c>
      <c r="K3474" t="s">
        <v>17757</v>
      </c>
      <c r="L3474" s="66">
        <v>30</v>
      </c>
      <c r="M3474" s="66">
        <v>0</v>
      </c>
      <c r="N3474" t="s">
        <v>6793</v>
      </c>
      <c r="O3474" t="s">
        <v>6775</v>
      </c>
      <c r="P3474" t="s">
        <v>11679</v>
      </c>
      <c r="Q3474" t="s">
        <v>224</v>
      </c>
      <c r="R3474"/>
      <c r="S3474"/>
      <c r="T3474"/>
      <c r="U3474" s="57">
        <v>46190</v>
      </c>
      <c r="V3474" s="57">
        <v>46219</v>
      </c>
      <c r="W3474" s="65">
        <f t="shared" si="54"/>
        <v>30</v>
      </c>
    </row>
    <row r="3475" spans="1:23" ht="13.5" x14ac:dyDescent="0.25">
      <c r="A3475" t="s">
        <v>18305</v>
      </c>
      <c r="B3475" s="57">
        <v>46204</v>
      </c>
      <c r="C3475" s="57">
        <v>46219</v>
      </c>
      <c r="D3475" t="s">
        <v>11676</v>
      </c>
      <c r="E3475" t="s">
        <v>18306</v>
      </c>
      <c r="F3475" t="s">
        <v>36</v>
      </c>
      <c r="G3475" t="s">
        <v>100</v>
      </c>
      <c r="H3475" t="s">
        <v>9426</v>
      </c>
      <c r="I3475" t="s">
        <v>39</v>
      </c>
      <c r="J3475" t="s">
        <v>17835</v>
      </c>
      <c r="K3475" t="s">
        <v>17834</v>
      </c>
      <c r="L3475" s="66">
        <v>16</v>
      </c>
      <c r="M3475" s="66">
        <v>0</v>
      </c>
      <c r="N3475" t="s">
        <v>9427</v>
      </c>
      <c r="O3475" t="s">
        <v>9428</v>
      </c>
      <c r="P3475" t="s">
        <v>11678</v>
      </c>
      <c r="Q3475" t="s">
        <v>9695</v>
      </c>
      <c r="R3475" t="s">
        <v>17627</v>
      </c>
      <c r="S3475" t="s">
        <v>17628</v>
      </c>
      <c r="T3475" t="s">
        <v>9427</v>
      </c>
      <c r="U3475" s="57">
        <v>46204</v>
      </c>
      <c r="V3475" s="57">
        <v>46219</v>
      </c>
      <c r="W3475" s="65">
        <f t="shared" si="54"/>
        <v>16</v>
      </c>
    </row>
    <row r="3476" spans="1:23" ht="13.5" x14ac:dyDescent="0.25">
      <c r="A3476" t="s">
        <v>7694</v>
      </c>
      <c r="B3476" s="57">
        <v>46218</v>
      </c>
      <c r="C3476" s="57">
        <v>46219</v>
      </c>
      <c r="D3476" t="s">
        <v>11676</v>
      </c>
      <c r="E3476" t="s">
        <v>18375</v>
      </c>
      <c r="F3476" t="s">
        <v>36</v>
      </c>
      <c r="G3476" t="s">
        <v>7580</v>
      </c>
      <c r="H3476" t="s">
        <v>7513</v>
      </c>
      <c r="I3476" t="s">
        <v>39</v>
      </c>
      <c r="J3476" t="s">
        <v>18361</v>
      </c>
      <c r="K3476" t="s">
        <v>18362</v>
      </c>
      <c r="L3476" s="66">
        <v>2</v>
      </c>
      <c r="M3476" s="66">
        <v>0</v>
      </c>
      <c r="N3476" t="s">
        <v>7554</v>
      </c>
      <c r="O3476" t="s">
        <v>7555</v>
      </c>
      <c r="P3476" t="s">
        <v>7061</v>
      </c>
      <c r="Q3476" t="s">
        <v>224</v>
      </c>
      <c r="R3476"/>
      <c r="S3476"/>
      <c r="T3476"/>
      <c r="U3476" s="57">
        <v>46218</v>
      </c>
      <c r="V3476" s="57">
        <v>46219</v>
      </c>
      <c r="W3476" s="65">
        <f t="shared" si="54"/>
        <v>2</v>
      </c>
    </row>
    <row r="3477" spans="1:23" ht="13.5" x14ac:dyDescent="0.25">
      <c r="A3477" t="s">
        <v>2360</v>
      </c>
      <c r="B3477" s="57">
        <v>46023</v>
      </c>
      <c r="C3477" s="57">
        <v>46220</v>
      </c>
      <c r="D3477" t="s">
        <v>11676</v>
      </c>
      <c r="E3477" t="s">
        <v>2361</v>
      </c>
      <c r="F3477" t="s">
        <v>36</v>
      </c>
      <c r="G3477" t="s">
        <v>443</v>
      </c>
      <c r="H3477" t="s">
        <v>159</v>
      </c>
      <c r="I3477" t="s">
        <v>39</v>
      </c>
      <c r="J3477" t="s">
        <v>17833</v>
      </c>
      <c r="K3477" t="s">
        <v>17834</v>
      </c>
      <c r="L3477" s="66">
        <v>198</v>
      </c>
      <c r="M3477" s="66">
        <v>0</v>
      </c>
      <c r="N3477" t="s">
        <v>160</v>
      </c>
      <c r="O3477" t="s">
        <v>2295</v>
      </c>
      <c r="P3477" t="s">
        <v>41</v>
      </c>
      <c r="Q3477" t="s">
        <v>10682</v>
      </c>
      <c r="R3477" t="s">
        <v>15334</v>
      </c>
      <c r="S3477" t="s">
        <v>15335</v>
      </c>
      <c r="T3477" t="s">
        <v>5831</v>
      </c>
      <c r="U3477" s="57">
        <v>46023</v>
      </c>
      <c r="V3477" s="57">
        <v>46220</v>
      </c>
      <c r="W3477" s="65">
        <f t="shared" si="54"/>
        <v>198</v>
      </c>
    </row>
    <row r="3478" spans="1:23" ht="13.5" x14ac:dyDescent="0.25">
      <c r="A3478" t="s">
        <v>1535</v>
      </c>
      <c r="B3478" s="57">
        <v>46084</v>
      </c>
      <c r="C3478" s="57">
        <v>46220</v>
      </c>
      <c r="D3478" t="s">
        <v>11676</v>
      </c>
      <c r="E3478" t="s">
        <v>1536</v>
      </c>
      <c r="F3478" t="s">
        <v>36</v>
      </c>
      <c r="G3478" t="s">
        <v>37</v>
      </c>
      <c r="H3478" t="s">
        <v>159</v>
      </c>
      <c r="I3478" t="s">
        <v>39</v>
      </c>
      <c r="J3478" t="s">
        <v>17833</v>
      </c>
      <c r="K3478" t="s">
        <v>17834</v>
      </c>
      <c r="L3478" s="66">
        <v>137</v>
      </c>
      <c r="M3478" s="66">
        <v>0</v>
      </c>
      <c r="N3478" t="s">
        <v>160</v>
      </c>
      <c r="O3478" t="s">
        <v>1519</v>
      </c>
      <c r="P3478" t="s">
        <v>41</v>
      </c>
      <c r="Q3478" t="s">
        <v>10553</v>
      </c>
      <c r="R3478" t="s">
        <v>16578</v>
      </c>
      <c r="S3478" t="s">
        <v>16579</v>
      </c>
      <c r="T3478" t="s">
        <v>160</v>
      </c>
      <c r="U3478" s="57">
        <v>46084</v>
      </c>
      <c r="V3478" s="57">
        <v>46220</v>
      </c>
      <c r="W3478" s="65">
        <f t="shared" si="54"/>
        <v>137</v>
      </c>
    </row>
    <row r="3479" spans="1:23" ht="13.5" x14ac:dyDescent="0.25">
      <c r="A3479" t="s">
        <v>7262</v>
      </c>
      <c r="B3479" s="57">
        <v>46111</v>
      </c>
      <c r="C3479" s="57">
        <v>46220</v>
      </c>
      <c r="D3479" t="s">
        <v>11676</v>
      </c>
      <c r="E3479" t="s">
        <v>8415</v>
      </c>
      <c r="F3479" t="s">
        <v>36</v>
      </c>
      <c r="G3479" t="s">
        <v>130</v>
      </c>
      <c r="H3479" t="s">
        <v>112</v>
      </c>
      <c r="I3479" t="s">
        <v>39</v>
      </c>
      <c r="J3479" t="s">
        <v>17833</v>
      </c>
      <c r="K3479" t="s">
        <v>17834</v>
      </c>
      <c r="L3479" s="66">
        <v>110</v>
      </c>
      <c r="M3479" s="66">
        <v>0</v>
      </c>
      <c r="N3479" t="s">
        <v>113</v>
      </c>
      <c r="O3479" t="s">
        <v>7286</v>
      </c>
      <c r="P3479" t="s">
        <v>11677</v>
      </c>
      <c r="Q3479" t="s">
        <v>11295</v>
      </c>
      <c r="R3479" t="s">
        <v>15034</v>
      </c>
      <c r="S3479" t="s">
        <v>15035</v>
      </c>
      <c r="T3479"/>
      <c r="U3479" s="57">
        <v>46111</v>
      </c>
      <c r="V3479" s="57">
        <v>46220</v>
      </c>
      <c r="W3479" s="65">
        <f t="shared" si="54"/>
        <v>110</v>
      </c>
    </row>
    <row r="3480" spans="1:23" ht="13.5" x14ac:dyDescent="0.25">
      <c r="A3480" t="s">
        <v>17272</v>
      </c>
      <c r="B3480" s="57">
        <v>46183</v>
      </c>
      <c r="C3480" s="57">
        <v>46220</v>
      </c>
      <c r="D3480" t="s">
        <v>11676</v>
      </c>
      <c r="E3480" t="s">
        <v>17273</v>
      </c>
      <c r="F3480" t="s">
        <v>36</v>
      </c>
      <c r="G3480" t="s">
        <v>37</v>
      </c>
      <c r="H3480" t="s">
        <v>159</v>
      </c>
      <c r="I3480" t="s">
        <v>39</v>
      </c>
      <c r="J3480" t="s">
        <v>17833</v>
      </c>
      <c r="K3480" t="s">
        <v>17834</v>
      </c>
      <c r="L3480" s="66">
        <v>38</v>
      </c>
      <c r="M3480" s="66">
        <v>0</v>
      </c>
      <c r="N3480" t="s">
        <v>160</v>
      </c>
      <c r="O3480" t="s">
        <v>5581</v>
      </c>
      <c r="P3480" t="s">
        <v>41</v>
      </c>
      <c r="Q3480" t="s">
        <v>17088</v>
      </c>
      <c r="R3480" t="s">
        <v>17089</v>
      </c>
      <c r="S3480" t="s">
        <v>17090</v>
      </c>
      <c r="T3480" t="s">
        <v>160</v>
      </c>
      <c r="U3480" s="57">
        <v>46183</v>
      </c>
      <c r="V3480" s="57">
        <v>46220</v>
      </c>
      <c r="W3480" s="65">
        <f t="shared" si="54"/>
        <v>38</v>
      </c>
    </row>
    <row r="3481" spans="1:23" ht="13.5" x14ac:dyDescent="0.25">
      <c r="A3481" t="s">
        <v>9641</v>
      </c>
      <c r="B3481" s="57">
        <v>46191</v>
      </c>
      <c r="C3481" s="57">
        <v>46220</v>
      </c>
      <c r="D3481" t="s">
        <v>11676</v>
      </c>
      <c r="E3481" t="s">
        <v>17445</v>
      </c>
      <c r="F3481" t="s">
        <v>49</v>
      </c>
      <c r="G3481" t="s">
        <v>50</v>
      </c>
      <c r="H3481" t="s">
        <v>9426</v>
      </c>
      <c r="I3481" t="s">
        <v>39</v>
      </c>
      <c r="J3481" t="s">
        <v>17756</v>
      </c>
      <c r="K3481" t="s">
        <v>17757</v>
      </c>
      <c r="L3481" s="66">
        <v>30</v>
      </c>
      <c r="M3481" s="66">
        <v>0</v>
      </c>
      <c r="N3481" t="s">
        <v>9427</v>
      </c>
      <c r="O3481" t="s">
        <v>9428</v>
      </c>
      <c r="P3481" t="s">
        <v>11678</v>
      </c>
      <c r="Q3481" t="s">
        <v>224</v>
      </c>
      <c r="R3481"/>
      <c r="S3481"/>
      <c r="T3481"/>
      <c r="U3481" s="57">
        <v>46191</v>
      </c>
      <c r="V3481" s="57">
        <v>46220</v>
      </c>
      <c r="W3481" s="65">
        <f t="shared" si="54"/>
        <v>30</v>
      </c>
    </row>
    <row r="3482" spans="1:23" ht="13.5" x14ac:dyDescent="0.25">
      <c r="A3482" t="s">
        <v>7588</v>
      </c>
      <c r="B3482" s="57">
        <v>46219</v>
      </c>
      <c r="C3482" s="57">
        <v>46220</v>
      </c>
      <c r="D3482" t="s">
        <v>11676</v>
      </c>
      <c r="E3482" t="s">
        <v>18650</v>
      </c>
      <c r="F3482" t="s">
        <v>36</v>
      </c>
      <c r="G3482" t="s">
        <v>7580</v>
      </c>
      <c r="H3482" t="s">
        <v>7513</v>
      </c>
      <c r="I3482" t="s">
        <v>39</v>
      </c>
      <c r="J3482" t="s">
        <v>18361</v>
      </c>
      <c r="K3482" t="s">
        <v>18362</v>
      </c>
      <c r="L3482" s="66">
        <v>2</v>
      </c>
      <c r="M3482" s="66">
        <v>0</v>
      </c>
      <c r="N3482" t="s">
        <v>7554</v>
      </c>
      <c r="O3482" t="s">
        <v>7555</v>
      </c>
      <c r="P3482" t="s">
        <v>7061</v>
      </c>
      <c r="Q3482" t="s">
        <v>224</v>
      </c>
      <c r="R3482"/>
      <c r="S3482"/>
      <c r="T3482"/>
      <c r="U3482" s="57">
        <v>46219</v>
      </c>
      <c r="V3482" s="57">
        <v>46220</v>
      </c>
      <c r="W3482" s="65">
        <f t="shared" si="54"/>
        <v>2</v>
      </c>
    </row>
    <row r="3483" spans="1:23" ht="13.5" x14ac:dyDescent="0.25">
      <c r="A3483" t="s">
        <v>9690</v>
      </c>
      <c r="B3483" s="57">
        <v>46220</v>
      </c>
      <c r="C3483" s="57">
        <v>46220</v>
      </c>
      <c r="D3483" t="s">
        <v>11676</v>
      </c>
      <c r="E3483" t="s">
        <v>18760</v>
      </c>
      <c r="F3483" t="s">
        <v>36</v>
      </c>
      <c r="G3483" t="s">
        <v>37</v>
      </c>
      <c r="H3483" t="s">
        <v>9426</v>
      </c>
      <c r="I3483" t="s">
        <v>39</v>
      </c>
      <c r="J3483" t="s">
        <v>17833</v>
      </c>
      <c r="K3483" t="s">
        <v>17834</v>
      </c>
      <c r="L3483" s="66">
        <v>1</v>
      </c>
      <c r="M3483" s="66">
        <v>0</v>
      </c>
      <c r="N3483" t="s">
        <v>9427</v>
      </c>
      <c r="O3483" t="s">
        <v>9428</v>
      </c>
      <c r="P3483" t="s">
        <v>11678</v>
      </c>
      <c r="Q3483" t="s">
        <v>9618</v>
      </c>
      <c r="R3483" t="s">
        <v>17864</v>
      </c>
      <c r="S3483" t="s">
        <v>17865</v>
      </c>
      <c r="T3483" t="s">
        <v>9427</v>
      </c>
      <c r="U3483" s="57">
        <v>46220</v>
      </c>
      <c r="V3483" s="57">
        <v>46220</v>
      </c>
      <c r="W3483" s="65">
        <f t="shared" si="54"/>
        <v>1</v>
      </c>
    </row>
    <row r="3484" spans="1:23" ht="13.5" x14ac:dyDescent="0.25">
      <c r="A3484" t="s">
        <v>7723</v>
      </c>
      <c r="B3484" s="57">
        <v>46220</v>
      </c>
      <c r="C3484" s="57">
        <v>46221</v>
      </c>
      <c r="D3484" t="s">
        <v>11676</v>
      </c>
      <c r="E3484" t="s">
        <v>19226</v>
      </c>
      <c r="F3484" t="s">
        <v>49</v>
      </c>
      <c r="G3484" t="s">
        <v>7580</v>
      </c>
      <c r="H3484" t="s">
        <v>7513</v>
      </c>
      <c r="I3484" t="s">
        <v>39</v>
      </c>
      <c r="J3484" t="s">
        <v>18363</v>
      </c>
      <c r="K3484" t="s">
        <v>18362</v>
      </c>
      <c r="L3484" s="66">
        <v>2</v>
      </c>
      <c r="M3484" s="66">
        <v>0</v>
      </c>
      <c r="N3484" t="s">
        <v>7554</v>
      </c>
      <c r="O3484" t="s">
        <v>7555</v>
      </c>
      <c r="P3484" t="s">
        <v>7061</v>
      </c>
      <c r="Q3484" t="s">
        <v>224</v>
      </c>
      <c r="R3484"/>
      <c r="S3484"/>
      <c r="T3484"/>
      <c r="U3484" s="57">
        <v>46220</v>
      </c>
      <c r="V3484" s="57">
        <v>46221</v>
      </c>
      <c r="W3484" s="65">
        <f t="shared" si="54"/>
        <v>2</v>
      </c>
    </row>
    <row r="3485" spans="1:23" ht="13.5" x14ac:dyDescent="0.25">
      <c r="A3485" t="s">
        <v>10033</v>
      </c>
      <c r="B3485" s="57">
        <v>46023</v>
      </c>
      <c r="C3485" s="57">
        <v>46222</v>
      </c>
      <c r="D3485" t="s">
        <v>11676</v>
      </c>
      <c r="E3485" t="s">
        <v>10034</v>
      </c>
      <c r="F3485" t="s">
        <v>49</v>
      </c>
      <c r="G3485" t="s">
        <v>50</v>
      </c>
      <c r="H3485" t="s">
        <v>10035</v>
      </c>
      <c r="I3485" t="s">
        <v>39</v>
      </c>
      <c r="J3485" t="s">
        <v>17756</v>
      </c>
      <c r="K3485" t="s">
        <v>17757</v>
      </c>
      <c r="L3485" s="66">
        <v>200</v>
      </c>
      <c r="M3485" s="66">
        <v>0</v>
      </c>
      <c r="N3485" t="s">
        <v>10036</v>
      </c>
      <c r="O3485" t="s">
        <v>10037</v>
      </c>
      <c r="P3485" t="s">
        <v>11678</v>
      </c>
      <c r="Q3485" t="s">
        <v>224</v>
      </c>
      <c r="R3485"/>
      <c r="S3485"/>
      <c r="T3485"/>
      <c r="U3485" s="57">
        <v>46023</v>
      </c>
      <c r="V3485" s="57">
        <v>46222</v>
      </c>
      <c r="W3485" s="65">
        <f t="shared" si="54"/>
        <v>200</v>
      </c>
    </row>
    <row r="3486" spans="1:23" ht="13.5" x14ac:dyDescent="0.25">
      <c r="A3486" t="s">
        <v>2435</v>
      </c>
      <c r="B3486" s="57">
        <v>46023</v>
      </c>
      <c r="C3486" s="57">
        <v>46222</v>
      </c>
      <c r="D3486" t="s">
        <v>11676</v>
      </c>
      <c r="E3486" t="s">
        <v>2436</v>
      </c>
      <c r="F3486" t="s">
        <v>36</v>
      </c>
      <c r="G3486" t="s">
        <v>44</v>
      </c>
      <c r="H3486" t="s">
        <v>38</v>
      </c>
      <c r="I3486" t="s">
        <v>39</v>
      </c>
      <c r="J3486" t="s">
        <v>17572</v>
      </c>
      <c r="K3486" t="s">
        <v>17573</v>
      </c>
      <c r="L3486" s="66">
        <v>200</v>
      </c>
      <c r="M3486" s="66">
        <v>0</v>
      </c>
      <c r="N3486" t="s">
        <v>38</v>
      </c>
      <c r="O3486" t="s">
        <v>2434</v>
      </c>
      <c r="P3486" t="s">
        <v>41</v>
      </c>
      <c r="Q3486" t="s">
        <v>224</v>
      </c>
      <c r="R3486"/>
      <c r="S3486"/>
      <c r="T3486"/>
      <c r="U3486" s="57">
        <v>46023</v>
      </c>
      <c r="V3486" s="57">
        <v>46222</v>
      </c>
      <c r="W3486" s="65">
        <f t="shared" si="54"/>
        <v>200</v>
      </c>
    </row>
    <row r="3487" spans="1:23" ht="13.5" x14ac:dyDescent="0.25">
      <c r="A3487" t="s">
        <v>179</v>
      </c>
      <c r="B3487" s="57">
        <v>46023</v>
      </c>
      <c r="C3487" s="57">
        <v>46222</v>
      </c>
      <c r="D3487" t="s">
        <v>11676</v>
      </c>
      <c r="E3487" t="s">
        <v>180</v>
      </c>
      <c r="F3487" t="s">
        <v>36</v>
      </c>
      <c r="G3487" t="s">
        <v>44</v>
      </c>
      <c r="H3487" t="s">
        <v>38</v>
      </c>
      <c r="I3487" t="s">
        <v>39</v>
      </c>
      <c r="J3487" t="s">
        <v>17572</v>
      </c>
      <c r="K3487" t="s">
        <v>17573</v>
      </c>
      <c r="L3487" s="66">
        <v>200</v>
      </c>
      <c r="M3487" s="66">
        <v>0</v>
      </c>
      <c r="N3487" t="s">
        <v>38</v>
      </c>
      <c r="O3487" t="s">
        <v>181</v>
      </c>
      <c r="P3487" t="s">
        <v>41</v>
      </c>
      <c r="Q3487" t="s">
        <v>224</v>
      </c>
      <c r="R3487"/>
      <c r="S3487"/>
      <c r="T3487"/>
      <c r="U3487" s="57">
        <v>46023</v>
      </c>
      <c r="V3487" s="57">
        <v>46222</v>
      </c>
      <c r="W3487" s="65">
        <f t="shared" si="54"/>
        <v>200</v>
      </c>
    </row>
    <row r="3488" spans="1:23" ht="13.5" x14ac:dyDescent="0.25">
      <c r="A3488" t="s">
        <v>3769</v>
      </c>
      <c r="B3488" s="57">
        <v>46023</v>
      </c>
      <c r="C3488" s="57">
        <v>46222</v>
      </c>
      <c r="D3488" t="s">
        <v>11676</v>
      </c>
      <c r="E3488" t="s">
        <v>3770</v>
      </c>
      <c r="F3488" t="s">
        <v>36</v>
      </c>
      <c r="G3488" t="s">
        <v>44</v>
      </c>
      <c r="H3488" t="s">
        <v>38</v>
      </c>
      <c r="I3488" t="s">
        <v>39</v>
      </c>
      <c r="J3488" t="s">
        <v>17572</v>
      </c>
      <c r="K3488" t="s">
        <v>17573</v>
      </c>
      <c r="L3488" s="66">
        <v>200</v>
      </c>
      <c r="M3488" s="66">
        <v>0</v>
      </c>
      <c r="N3488" t="s">
        <v>38</v>
      </c>
      <c r="O3488" t="s">
        <v>3744</v>
      </c>
      <c r="P3488" t="s">
        <v>41</v>
      </c>
      <c r="Q3488" t="s">
        <v>224</v>
      </c>
      <c r="R3488"/>
      <c r="S3488"/>
      <c r="T3488"/>
      <c r="U3488" s="57">
        <v>46023</v>
      </c>
      <c r="V3488" s="57">
        <v>46222</v>
      </c>
      <c r="W3488" s="65">
        <f t="shared" si="54"/>
        <v>200</v>
      </c>
    </row>
    <row r="3489" spans="1:23" ht="13.5" x14ac:dyDescent="0.25">
      <c r="A3489" t="s">
        <v>3358</v>
      </c>
      <c r="B3489" s="57">
        <v>46023</v>
      </c>
      <c r="C3489" s="57">
        <v>46222</v>
      </c>
      <c r="D3489" t="s">
        <v>11676</v>
      </c>
      <c r="E3489" t="s">
        <v>3359</v>
      </c>
      <c r="F3489" t="s">
        <v>36</v>
      </c>
      <c r="G3489" t="s">
        <v>44</v>
      </c>
      <c r="H3489" t="s">
        <v>38</v>
      </c>
      <c r="I3489" t="s">
        <v>39</v>
      </c>
      <c r="J3489" t="s">
        <v>17572</v>
      </c>
      <c r="K3489" t="s">
        <v>17573</v>
      </c>
      <c r="L3489" s="66">
        <v>200</v>
      </c>
      <c r="M3489" s="66">
        <v>0</v>
      </c>
      <c r="N3489" t="s">
        <v>38</v>
      </c>
      <c r="O3489" t="s">
        <v>3340</v>
      </c>
      <c r="P3489" t="s">
        <v>41</v>
      </c>
      <c r="Q3489" t="s">
        <v>224</v>
      </c>
      <c r="R3489"/>
      <c r="S3489"/>
      <c r="T3489"/>
      <c r="U3489" s="57">
        <v>46023</v>
      </c>
      <c r="V3489" s="57">
        <v>46222</v>
      </c>
      <c r="W3489" s="65">
        <f t="shared" si="54"/>
        <v>200</v>
      </c>
    </row>
    <row r="3490" spans="1:23" ht="13.5" x14ac:dyDescent="0.25">
      <c r="A3490" t="s">
        <v>10200</v>
      </c>
      <c r="B3490" s="57">
        <v>46023</v>
      </c>
      <c r="C3490" s="57">
        <v>46222</v>
      </c>
      <c r="D3490" t="s">
        <v>11676</v>
      </c>
      <c r="E3490" t="s">
        <v>10201</v>
      </c>
      <c r="F3490" t="s">
        <v>49</v>
      </c>
      <c r="G3490" t="s">
        <v>50</v>
      </c>
      <c r="H3490" t="s">
        <v>10035</v>
      </c>
      <c r="I3490" t="s">
        <v>39</v>
      </c>
      <c r="J3490" t="s">
        <v>17756</v>
      </c>
      <c r="K3490" t="s">
        <v>17757</v>
      </c>
      <c r="L3490" s="66">
        <v>200</v>
      </c>
      <c r="M3490" s="66">
        <v>0</v>
      </c>
      <c r="N3490" t="s">
        <v>10036</v>
      </c>
      <c r="O3490" t="s">
        <v>10121</v>
      </c>
      <c r="P3490" t="s">
        <v>10121</v>
      </c>
      <c r="Q3490" t="s">
        <v>224</v>
      </c>
      <c r="R3490"/>
      <c r="S3490"/>
      <c r="T3490"/>
      <c r="U3490" s="57">
        <v>46023</v>
      </c>
      <c r="V3490" s="57">
        <v>46222</v>
      </c>
      <c r="W3490" s="65">
        <f t="shared" si="54"/>
        <v>200</v>
      </c>
    </row>
    <row r="3491" spans="1:23" ht="13.5" x14ac:dyDescent="0.25">
      <c r="A3491" t="s">
        <v>3057</v>
      </c>
      <c r="B3491" s="57">
        <v>46023</v>
      </c>
      <c r="C3491" s="57">
        <v>46222</v>
      </c>
      <c r="D3491" t="s">
        <v>11676</v>
      </c>
      <c r="E3491" t="s">
        <v>3058</v>
      </c>
      <c r="F3491" t="s">
        <v>36</v>
      </c>
      <c r="G3491" t="s">
        <v>44</v>
      </c>
      <c r="H3491" t="s">
        <v>38</v>
      </c>
      <c r="I3491" t="s">
        <v>39</v>
      </c>
      <c r="J3491" t="s">
        <v>17572</v>
      </c>
      <c r="K3491" t="s">
        <v>17573</v>
      </c>
      <c r="L3491" s="66">
        <v>200</v>
      </c>
      <c r="M3491" s="66">
        <v>0</v>
      </c>
      <c r="N3491" t="s">
        <v>38</v>
      </c>
      <c r="O3491" t="s">
        <v>3030</v>
      </c>
      <c r="P3491" t="s">
        <v>41</v>
      </c>
      <c r="Q3491" t="s">
        <v>224</v>
      </c>
      <c r="R3491"/>
      <c r="S3491"/>
      <c r="T3491"/>
      <c r="U3491" s="57">
        <v>46023</v>
      </c>
      <c r="V3491" s="57">
        <v>46222</v>
      </c>
      <c r="W3491" s="65">
        <f t="shared" si="54"/>
        <v>200</v>
      </c>
    </row>
    <row r="3492" spans="1:23" ht="13.5" x14ac:dyDescent="0.25">
      <c r="A3492" t="s">
        <v>7757</v>
      </c>
      <c r="B3492" s="57">
        <v>46023</v>
      </c>
      <c r="C3492" s="57">
        <v>46222</v>
      </c>
      <c r="D3492" t="s">
        <v>11676</v>
      </c>
      <c r="E3492" t="s">
        <v>7758</v>
      </c>
      <c r="F3492" t="s">
        <v>49</v>
      </c>
      <c r="G3492" t="s">
        <v>50</v>
      </c>
      <c r="H3492" t="s">
        <v>7742</v>
      </c>
      <c r="I3492" t="s">
        <v>39</v>
      </c>
      <c r="J3492" t="s">
        <v>17756</v>
      </c>
      <c r="K3492" t="s">
        <v>17757</v>
      </c>
      <c r="L3492" s="66">
        <v>200</v>
      </c>
      <c r="M3492" s="66">
        <v>0</v>
      </c>
      <c r="N3492" t="s">
        <v>7742</v>
      </c>
      <c r="O3492" t="s">
        <v>7743</v>
      </c>
      <c r="P3492" t="s">
        <v>7061</v>
      </c>
      <c r="Q3492" t="s">
        <v>224</v>
      </c>
      <c r="R3492"/>
      <c r="S3492"/>
      <c r="T3492"/>
      <c r="U3492" s="57">
        <v>46023</v>
      </c>
      <c r="V3492" s="57">
        <v>46222</v>
      </c>
      <c r="W3492" s="65">
        <f t="shared" si="54"/>
        <v>200</v>
      </c>
    </row>
    <row r="3493" spans="1:23" ht="13.5" x14ac:dyDescent="0.25">
      <c r="A3493" t="s">
        <v>10202</v>
      </c>
      <c r="B3493" s="57">
        <v>46023</v>
      </c>
      <c r="C3493" s="57">
        <v>46222</v>
      </c>
      <c r="D3493" t="s">
        <v>11676</v>
      </c>
      <c r="E3493" t="s">
        <v>10203</v>
      </c>
      <c r="F3493" t="s">
        <v>49</v>
      </c>
      <c r="G3493" t="s">
        <v>50</v>
      </c>
      <c r="H3493" t="s">
        <v>10035</v>
      </c>
      <c r="I3493" t="s">
        <v>39</v>
      </c>
      <c r="J3493" t="s">
        <v>17756</v>
      </c>
      <c r="K3493" t="s">
        <v>17757</v>
      </c>
      <c r="L3493" s="66">
        <v>200</v>
      </c>
      <c r="M3493" s="66">
        <v>0</v>
      </c>
      <c r="N3493" t="s">
        <v>10036</v>
      </c>
      <c r="O3493" t="s">
        <v>10121</v>
      </c>
      <c r="P3493" t="s">
        <v>10121</v>
      </c>
      <c r="Q3493" t="s">
        <v>224</v>
      </c>
      <c r="R3493"/>
      <c r="S3493"/>
      <c r="T3493"/>
      <c r="U3493" s="57">
        <v>46023</v>
      </c>
      <c r="V3493" s="57">
        <v>46222</v>
      </c>
      <c r="W3493" s="65">
        <f t="shared" si="54"/>
        <v>200</v>
      </c>
    </row>
    <row r="3494" spans="1:23" ht="13.5" x14ac:dyDescent="0.25">
      <c r="A3494" t="s">
        <v>5489</v>
      </c>
      <c r="B3494" s="57">
        <v>46023</v>
      </c>
      <c r="C3494" s="57">
        <v>46222</v>
      </c>
      <c r="D3494" t="s">
        <v>11676</v>
      </c>
      <c r="E3494" t="s">
        <v>5490</v>
      </c>
      <c r="F3494" t="s">
        <v>36</v>
      </c>
      <c r="G3494" t="s">
        <v>44</v>
      </c>
      <c r="H3494" t="s">
        <v>38</v>
      </c>
      <c r="I3494" t="s">
        <v>39</v>
      </c>
      <c r="J3494" t="s">
        <v>17572</v>
      </c>
      <c r="K3494" t="s">
        <v>17573</v>
      </c>
      <c r="L3494" s="66">
        <v>200</v>
      </c>
      <c r="M3494" s="66">
        <v>0</v>
      </c>
      <c r="N3494" t="s">
        <v>38</v>
      </c>
      <c r="O3494" t="s">
        <v>5432</v>
      </c>
      <c r="P3494" t="s">
        <v>41</v>
      </c>
      <c r="Q3494" t="s">
        <v>224</v>
      </c>
      <c r="R3494"/>
      <c r="S3494"/>
      <c r="T3494"/>
      <c r="U3494" s="57">
        <v>46023</v>
      </c>
      <c r="V3494" s="57">
        <v>46222</v>
      </c>
      <c r="W3494" s="65">
        <f t="shared" si="54"/>
        <v>200</v>
      </c>
    </row>
    <row r="3495" spans="1:23" ht="13.5" x14ac:dyDescent="0.25">
      <c r="A3495" t="s">
        <v>3630</v>
      </c>
      <c r="B3495" s="57">
        <v>46023</v>
      </c>
      <c r="C3495" s="57">
        <v>46222</v>
      </c>
      <c r="D3495" t="s">
        <v>11676</v>
      </c>
      <c r="E3495" t="s">
        <v>3631</v>
      </c>
      <c r="F3495" t="s">
        <v>36</v>
      </c>
      <c r="G3495" t="s">
        <v>44</v>
      </c>
      <c r="H3495" t="s">
        <v>38</v>
      </c>
      <c r="I3495" t="s">
        <v>39</v>
      </c>
      <c r="J3495" t="s">
        <v>17572</v>
      </c>
      <c r="K3495" t="s">
        <v>17573</v>
      </c>
      <c r="L3495" s="66">
        <v>200</v>
      </c>
      <c r="M3495" s="66">
        <v>0</v>
      </c>
      <c r="N3495" t="s">
        <v>38</v>
      </c>
      <c r="O3495" t="s">
        <v>3622</v>
      </c>
      <c r="P3495" t="s">
        <v>41</v>
      </c>
      <c r="Q3495" t="s">
        <v>224</v>
      </c>
      <c r="R3495"/>
      <c r="S3495"/>
      <c r="T3495"/>
      <c r="U3495" s="57">
        <v>46023</v>
      </c>
      <c r="V3495" s="57">
        <v>46222</v>
      </c>
      <c r="W3495" s="65">
        <f t="shared" si="54"/>
        <v>200</v>
      </c>
    </row>
    <row r="3496" spans="1:23" ht="13.5" x14ac:dyDescent="0.25">
      <c r="A3496" t="s">
        <v>8374</v>
      </c>
      <c r="B3496" s="57">
        <v>46188</v>
      </c>
      <c r="C3496" s="57">
        <v>46222</v>
      </c>
      <c r="D3496" t="s">
        <v>11676</v>
      </c>
      <c r="E3496" t="s">
        <v>17339</v>
      </c>
      <c r="F3496" t="s">
        <v>36</v>
      </c>
      <c r="G3496" t="s">
        <v>100</v>
      </c>
      <c r="H3496" t="s">
        <v>112</v>
      </c>
      <c r="I3496" t="s">
        <v>39</v>
      </c>
      <c r="J3496" t="s">
        <v>17835</v>
      </c>
      <c r="K3496" t="s">
        <v>17834</v>
      </c>
      <c r="L3496" s="66">
        <v>35</v>
      </c>
      <c r="M3496" s="66">
        <v>0</v>
      </c>
      <c r="N3496" t="s">
        <v>113</v>
      </c>
      <c r="O3496" t="s">
        <v>8445</v>
      </c>
      <c r="P3496" t="s">
        <v>11677</v>
      </c>
      <c r="Q3496" t="s">
        <v>17340</v>
      </c>
      <c r="R3496" t="s">
        <v>17341</v>
      </c>
      <c r="S3496" t="s">
        <v>17342</v>
      </c>
      <c r="T3496" t="s">
        <v>113</v>
      </c>
      <c r="U3496" s="57">
        <v>46188</v>
      </c>
      <c r="V3496" s="57">
        <v>46222</v>
      </c>
      <c r="W3496" s="65">
        <f t="shared" si="54"/>
        <v>35</v>
      </c>
    </row>
    <row r="3497" spans="1:23" ht="13.5" x14ac:dyDescent="0.25">
      <c r="A3497" t="s">
        <v>18356</v>
      </c>
      <c r="B3497" s="57">
        <v>46197</v>
      </c>
      <c r="C3497" s="57">
        <v>46222</v>
      </c>
      <c r="D3497" t="s">
        <v>11676</v>
      </c>
      <c r="E3497" t="s">
        <v>18357</v>
      </c>
      <c r="F3497" t="s">
        <v>36</v>
      </c>
      <c r="G3497" t="s">
        <v>330</v>
      </c>
      <c r="H3497" t="s">
        <v>6698</v>
      </c>
      <c r="I3497" t="s">
        <v>39</v>
      </c>
      <c r="J3497" t="s">
        <v>17833</v>
      </c>
      <c r="K3497" t="s">
        <v>17834</v>
      </c>
      <c r="L3497" s="66">
        <v>26</v>
      </c>
      <c r="M3497" s="66">
        <v>0</v>
      </c>
      <c r="N3497" t="s">
        <v>6699</v>
      </c>
      <c r="O3497" t="s">
        <v>8488</v>
      </c>
      <c r="P3497" t="s">
        <v>11677</v>
      </c>
      <c r="Q3497" t="s">
        <v>10213</v>
      </c>
      <c r="R3497" t="s">
        <v>17655</v>
      </c>
      <c r="S3497" t="s">
        <v>17656</v>
      </c>
      <c r="T3497" t="s">
        <v>6699</v>
      </c>
      <c r="U3497" s="57">
        <v>46197</v>
      </c>
      <c r="V3497" s="57">
        <v>46222</v>
      </c>
      <c r="W3497" s="65">
        <f t="shared" si="54"/>
        <v>26</v>
      </c>
    </row>
    <row r="3498" spans="1:23" ht="13.5" x14ac:dyDescent="0.25">
      <c r="A3498" t="s">
        <v>7588</v>
      </c>
      <c r="B3498" s="57">
        <v>46221</v>
      </c>
      <c r="C3498" s="57">
        <v>46222</v>
      </c>
      <c r="D3498" t="s">
        <v>11676</v>
      </c>
      <c r="E3498" t="s">
        <v>18651</v>
      </c>
      <c r="F3498" t="s">
        <v>36</v>
      </c>
      <c r="G3498" t="s">
        <v>7580</v>
      </c>
      <c r="H3498" t="s">
        <v>7513</v>
      </c>
      <c r="I3498" t="s">
        <v>39</v>
      </c>
      <c r="J3498" t="s">
        <v>18361</v>
      </c>
      <c r="K3498" t="s">
        <v>18362</v>
      </c>
      <c r="L3498" s="66">
        <v>2</v>
      </c>
      <c r="M3498" s="66">
        <v>0</v>
      </c>
      <c r="N3498" t="s">
        <v>7554</v>
      </c>
      <c r="O3498" t="s">
        <v>7555</v>
      </c>
      <c r="P3498" t="s">
        <v>7061</v>
      </c>
      <c r="Q3498" t="s">
        <v>224</v>
      </c>
      <c r="R3498"/>
      <c r="S3498"/>
      <c r="T3498"/>
      <c r="U3498" s="57">
        <v>46221</v>
      </c>
      <c r="V3498" s="57">
        <v>46222</v>
      </c>
      <c r="W3498" s="65">
        <f t="shared" si="54"/>
        <v>2</v>
      </c>
    </row>
    <row r="3499" spans="1:23" ht="13.5" x14ac:dyDescent="0.25">
      <c r="A3499" t="s">
        <v>6967</v>
      </c>
      <c r="B3499" s="57">
        <v>46023</v>
      </c>
      <c r="C3499" s="57">
        <v>46223</v>
      </c>
      <c r="D3499" t="s">
        <v>11676</v>
      </c>
      <c r="E3499" t="s">
        <v>6968</v>
      </c>
      <c r="F3499" t="s">
        <v>49</v>
      </c>
      <c r="G3499" t="s">
        <v>50</v>
      </c>
      <c r="H3499" t="s">
        <v>6734</v>
      </c>
      <c r="I3499" t="s">
        <v>39</v>
      </c>
      <c r="J3499" t="s">
        <v>17756</v>
      </c>
      <c r="K3499" t="s">
        <v>17757</v>
      </c>
      <c r="L3499" s="66">
        <v>201</v>
      </c>
      <c r="M3499" s="66">
        <v>0</v>
      </c>
      <c r="N3499" t="s">
        <v>6735</v>
      </c>
      <c r="O3499" t="s">
        <v>6921</v>
      </c>
      <c r="P3499" t="s">
        <v>11679</v>
      </c>
      <c r="Q3499" t="s">
        <v>224</v>
      </c>
      <c r="R3499"/>
      <c r="S3499"/>
      <c r="T3499"/>
      <c r="U3499" s="57">
        <v>46023</v>
      </c>
      <c r="V3499" s="57">
        <v>46223</v>
      </c>
      <c r="W3499" s="65">
        <f t="shared" si="54"/>
        <v>201</v>
      </c>
    </row>
    <row r="3500" spans="1:23" ht="13.5" x14ac:dyDescent="0.25">
      <c r="A3500" t="s">
        <v>9478</v>
      </c>
      <c r="B3500" s="57">
        <v>46023</v>
      </c>
      <c r="C3500" s="57">
        <v>46223</v>
      </c>
      <c r="D3500" t="s">
        <v>11676</v>
      </c>
      <c r="E3500" t="s">
        <v>9479</v>
      </c>
      <c r="F3500" t="s">
        <v>49</v>
      </c>
      <c r="G3500" t="s">
        <v>50</v>
      </c>
      <c r="H3500" t="s">
        <v>9426</v>
      </c>
      <c r="I3500" t="s">
        <v>39</v>
      </c>
      <c r="J3500" t="s">
        <v>17756</v>
      </c>
      <c r="K3500" t="s">
        <v>17757</v>
      </c>
      <c r="L3500" s="66">
        <v>201</v>
      </c>
      <c r="M3500" s="66">
        <v>0</v>
      </c>
      <c r="N3500" t="s">
        <v>9427</v>
      </c>
      <c r="O3500" t="s">
        <v>9428</v>
      </c>
      <c r="P3500" t="s">
        <v>11678</v>
      </c>
      <c r="Q3500" t="s">
        <v>224</v>
      </c>
      <c r="R3500"/>
      <c r="S3500"/>
      <c r="T3500"/>
      <c r="U3500" s="57">
        <v>46023</v>
      </c>
      <c r="V3500" s="57">
        <v>46223</v>
      </c>
      <c r="W3500" s="65">
        <f t="shared" si="54"/>
        <v>201</v>
      </c>
    </row>
    <row r="3501" spans="1:23" ht="13.5" x14ac:dyDescent="0.25">
      <c r="A3501" t="s">
        <v>7938</v>
      </c>
      <c r="B3501" s="57">
        <v>46023</v>
      </c>
      <c r="C3501" s="57">
        <v>46223</v>
      </c>
      <c r="D3501" t="s">
        <v>11676</v>
      </c>
      <c r="E3501" t="s">
        <v>7939</v>
      </c>
      <c r="F3501" t="s">
        <v>49</v>
      </c>
      <c r="G3501" t="s">
        <v>1932</v>
      </c>
      <c r="H3501" t="s">
        <v>7923</v>
      </c>
      <c r="I3501" t="s">
        <v>39</v>
      </c>
      <c r="J3501" t="s">
        <v>17749</v>
      </c>
      <c r="K3501" t="s">
        <v>17750</v>
      </c>
      <c r="L3501" s="66">
        <v>201</v>
      </c>
      <c r="M3501" s="66">
        <v>0</v>
      </c>
      <c r="N3501" t="s">
        <v>7923</v>
      </c>
      <c r="O3501" t="s">
        <v>7924</v>
      </c>
      <c r="P3501" t="s">
        <v>7061</v>
      </c>
      <c r="Q3501" t="s">
        <v>224</v>
      </c>
      <c r="R3501"/>
      <c r="S3501"/>
      <c r="T3501"/>
      <c r="U3501" s="57">
        <v>46023</v>
      </c>
      <c r="V3501" s="57">
        <v>46223</v>
      </c>
      <c r="W3501" s="65">
        <f t="shared" si="54"/>
        <v>201</v>
      </c>
    </row>
    <row r="3502" spans="1:23" ht="13.5" x14ac:dyDescent="0.25">
      <c r="A3502" t="s">
        <v>4597</v>
      </c>
      <c r="B3502" s="57">
        <v>46023</v>
      </c>
      <c r="C3502" s="57">
        <v>46223</v>
      </c>
      <c r="D3502" t="s">
        <v>11676</v>
      </c>
      <c r="E3502" t="s">
        <v>4598</v>
      </c>
      <c r="F3502" t="s">
        <v>36</v>
      </c>
      <c r="G3502" t="s">
        <v>37</v>
      </c>
      <c r="H3502" t="s">
        <v>38</v>
      </c>
      <c r="I3502" t="s">
        <v>39</v>
      </c>
      <c r="J3502" t="s">
        <v>17833</v>
      </c>
      <c r="K3502" t="s">
        <v>17834</v>
      </c>
      <c r="L3502" s="66">
        <v>201</v>
      </c>
      <c r="M3502" s="66">
        <v>0</v>
      </c>
      <c r="N3502" t="s">
        <v>38</v>
      </c>
      <c r="O3502" t="s">
        <v>4572</v>
      </c>
      <c r="P3502" t="s">
        <v>41</v>
      </c>
      <c r="Q3502" t="s">
        <v>11001</v>
      </c>
      <c r="R3502" t="s">
        <v>15721</v>
      </c>
      <c r="S3502" t="s">
        <v>15722</v>
      </c>
      <c r="T3502" t="s">
        <v>38</v>
      </c>
      <c r="U3502" s="57">
        <v>46023</v>
      </c>
      <c r="V3502" s="57">
        <v>46223</v>
      </c>
      <c r="W3502" s="65">
        <f t="shared" si="54"/>
        <v>201</v>
      </c>
    </row>
    <row r="3503" spans="1:23" ht="13.5" x14ac:dyDescent="0.25">
      <c r="A3503" t="s">
        <v>8396</v>
      </c>
      <c r="B3503" s="57">
        <v>46023</v>
      </c>
      <c r="C3503" s="57">
        <v>46223</v>
      </c>
      <c r="D3503" t="s">
        <v>11676</v>
      </c>
      <c r="E3503" t="s">
        <v>8397</v>
      </c>
      <c r="F3503" t="s">
        <v>49</v>
      </c>
      <c r="G3503" t="s">
        <v>50</v>
      </c>
      <c r="H3503" t="s">
        <v>831</v>
      </c>
      <c r="I3503" t="s">
        <v>39</v>
      </c>
      <c r="J3503" t="s">
        <v>17756</v>
      </c>
      <c r="K3503" t="s">
        <v>17757</v>
      </c>
      <c r="L3503" s="66">
        <v>201</v>
      </c>
      <c r="M3503" s="66">
        <v>0</v>
      </c>
      <c r="N3503" t="s">
        <v>832</v>
      </c>
      <c r="O3503" t="s">
        <v>8348</v>
      </c>
      <c r="P3503" t="s">
        <v>11677</v>
      </c>
      <c r="Q3503" t="s">
        <v>224</v>
      </c>
      <c r="R3503"/>
      <c r="S3503"/>
      <c r="T3503"/>
      <c r="U3503" s="57">
        <v>46023</v>
      </c>
      <c r="V3503" s="57">
        <v>46223</v>
      </c>
      <c r="W3503" s="65">
        <f t="shared" si="54"/>
        <v>201</v>
      </c>
    </row>
    <row r="3504" spans="1:23" ht="13.5" x14ac:dyDescent="0.25">
      <c r="A3504" t="s">
        <v>3367</v>
      </c>
      <c r="B3504" s="57">
        <v>46023</v>
      </c>
      <c r="C3504" s="57">
        <v>46223</v>
      </c>
      <c r="D3504" t="s">
        <v>11676</v>
      </c>
      <c r="E3504" t="s">
        <v>3368</v>
      </c>
      <c r="F3504" t="s">
        <v>36</v>
      </c>
      <c r="G3504" t="s">
        <v>37</v>
      </c>
      <c r="H3504" t="s">
        <v>38</v>
      </c>
      <c r="I3504" t="s">
        <v>39</v>
      </c>
      <c r="J3504" t="s">
        <v>17833</v>
      </c>
      <c r="K3504" t="s">
        <v>17834</v>
      </c>
      <c r="L3504" s="66">
        <v>201</v>
      </c>
      <c r="M3504" s="66">
        <v>0</v>
      </c>
      <c r="N3504" t="s">
        <v>38</v>
      </c>
      <c r="O3504" t="s">
        <v>3340</v>
      </c>
      <c r="P3504" t="s">
        <v>41</v>
      </c>
      <c r="Q3504" t="s">
        <v>10818</v>
      </c>
      <c r="R3504" t="s">
        <v>15798</v>
      </c>
      <c r="S3504" t="s">
        <v>15799</v>
      </c>
      <c r="T3504" t="s">
        <v>38</v>
      </c>
      <c r="U3504" s="57">
        <v>46023</v>
      </c>
      <c r="V3504" s="57">
        <v>46223</v>
      </c>
      <c r="W3504" s="65">
        <f t="shared" si="54"/>
        <v>201</v>
      </c>
    </row>
    <row r="3505" spans="1:23" ht="13.5" x14ac:dyDescent="0.25">
      <c r="A3505" t="s">
        <v>83</v>
      </c>
      <c r="B3505" s="57">
        <v>46135</v>
      </c>
      <c r="C3505" s="57">
        <v>46223</v>
      </c>
      <c r="D3505" t="s">
        <v>11676</v>
      </c>
      <c r="E3505" t="s">
        <v>86</v>
      </c>
      <c r="F3505" t="s">
        <v>36</v>
      </c>
      <c r="G3505" t="s">
        <v>37</v>
      </c>
      <c r="H3505" t="s">
        <v>62</v>
      </c>
      <c r="I3505" t="s">
        <v>39</v>
      </c>
      <c r="J3505" t="s">
        <v>17833</v>
      </c>
      <c r="K3505" t="s">
        <v>17834</v>
      </c>
      <c r="L3505" s="66">
        <v>89</v>
      </c>
      <c r="M3505" s="66">
        <v>0</v>
      </c>
      <c r="N3505" t="s">
        <v>62</v>
      </c>
      <c r="O3505" t="s">
        <v>40</v>
      </c>
      <c r="P3505" t="s">
        <v>41</v>
      </c>
      <c r="Q3505" t="s">
        <v>10287</v>
      </c>
      <c r="R3505" t="s">
        <v>16338</v>
      </c>
      <c r="S3505" t="s">
        <v>16339</v>
      </c>
      <c r="T3505" t="s">
        <v>62</v>
      </c>
      <c r="U3505" s="57">
        <v>46135</v>
      </c>
      <c r="V3505" s="57">
        <v>46223</v>
      </c>
      <c r="W3505" s="65">
        <f t="shared" si="54"/>
        <v>89</v>
      </c>
    </row>
    <row r="3506" spans="1:23" ht="13.5" x14ac:dyDescent="0.25">
      <c r="A3506" t="s">
        <v>295</v>
      </c>
      <c r="B3506" s="57">
        <v>46153</v>
      </c>
      <c r="C3506" s="57">
        <v>46223</v>
      </c>
      <c r="D3506" t="s">
        <v>11676</v>
      </c>
      <c r="E3506" t="s">
        <v>296</v>
      </c>
      <c r="F3506" t="s">
        <v>36</v>
      </c>
      <c r="G3506" t="s">
        <v>37</v>
      </c>
      <c r="H3506" t="s">
        <v>159</v>
      </c>
      <c r="I3506" t="s">
        <v>39</v>
      </c>
      <c r="J3506" t="s">
        <v>17833</v>
      </c>
      <c r="K3506" t="s">
        <v>17834</v>
      </c>
      <c r="L3506" s="66">
        <v>71</v>
      </c>
      <c r="M3506" s="66">
        <v>0</v>
      </c>
      <c r="N3506" t="s">
        <v>160</v>
      </c>
      <c r="O3506" t="s">
        <v>283</v>
      </c>
      <c r="P3506" t="s">
        <v>41</v>
      </c>
      <c r="Q3506" t="s">
        <v>10320</v>
      </c>
      <c r="R3506" t="s">
        <v>17018</v>
      </c>
      <c r="S3506" t="s">
        <v>17019</v>
      </c>
      <c r="T3506" t="s">
        <v>160</v>
      </c>
      <c r="U3506" s="57">
        <v>46153</v>
      </c>
      <c r="V3506" s="57">
        <v>46223</v>
      </c>
      <c r="W3506" s="65">
        <f t="shared" si="54"/>
        <v>71</v>
      </c>
    </row>
    <row r="3507" spans="1:23" ht="13.5" x14ac:dyDescent="0.25">
      <c r="A3507" t="s">
        <v>17899</v>
      </c>
      <c r="B3507" s="57">
        <v>46192</v>
      </c>
      <c r="C3507" s="57">
        <v>46223</v>
      </c>
      <c r="D3507" t="s">
        <v>11676</v>
      </c>
      <c r="E3507" t="s">
        <v>17900</v>
      </c>
      <c r="F3507" t="s">
        <v>36</v>
      </c>
      <c r="G3507" t="s">
        <v>37</v>
      </c>
      <c r="H3507" t="s">
        <v>38</v>
      </c>
      <c r="I3507" t="s">
        <v>39</v>
      </c>
      <c r="J3507" t="s">
        <v>17833</v>
      </c>
      <c r="K3507" t="s">
        <v>17834</v>
      </c>
      <c r="L3507" s="66">
        <v>32</v>
      </c>
      <c r="M3507" s="66">
        <v>0</v>
      </c>
      <c r="N3507" t="s">
        <v>38</v>
      </c>
      <c r="O3507" t="s">
        <v>1937</v>
      </c>
      <c r="P3507" t="s">
        <v>41</v>
      </c>
      <c r="Q3507" t="s">
        <v>10637</v>
      </c>
      <c r="R3507" t="s">
        <v>17004</v>
      </c>
      <c r="S3507" t="s">
        <v>17005</v>
      </c>
      <c r="T3507" t="s">
        <v>38</v>
      </c>
      <c r="U3507" s="57">
        <v>46192</v>
      </c>
      <c r="V3507" s="57">
        <v>46223</v>
      </c>
      <c r="W3507" s="65">
        <f t="shared" si="54"/>
        <v>32</v>
      </c>
    </row>
    <row r="3508" spans="1:23" ht="13.5" x14ac:dyDescent="0.25">
      <c r="A3508" t="s">
        <v>8932</v>
      </c>
      <c r="B3508" s="57">
        <v>46199</v>
      </c>
      <c r="C3508" s="57">
        <v>46223</v>
      </c>
      <c r="D3508" t="s">
        <v>11676</v>
      </c>
      <c r="E3508" t="s">
        <v>17959</v>
      </c>
      <c r="F3508" t="s">
        <v>36</v>
      </c>
      <c r="G3508" t="s">
        <v>37</v>
      </c>
      <c r="H3508" t="s">
        <v>8819</v>
      </c>
      <c r="I3508" t="s">
        <v>39</v>
      </c>
      <c r="J3508" t="s">
        <v>17833</v>
      </c>
      <c r="K3508" t="s">
        <v>17834</v>
      </c>
      <c r="L3508" s="66">
        <v>25</v>
      </c>
      <c r="M3508" s="66">
        <v>0</v>
      </c>
      <c r="N3508" t="s">
        <v>8820</v>
      </c>
      <c r="O3508" t="s">
        <v>8821</v>
      </c>
      <c r="P3508" t="s">
        <v>11678</v>
      </c>
      <c r="Q3508" t="s">
        <v>8843</v>
      </c>
      <c r="R3508" t="s">
        <v>11969</v>
      </c>
      <c r="S3508" t="s">
        <v>11970</v>
      </c>
      <c r="T3508" t="s">
        <v>8820</v>
      </c>
      <c r="U3508" s="57">
        <v>46199</v>
      </c>
      <c r="V3508" s="57">
        <v>46223</v>
      </c>
      <c r="W3508" s="65">
        <f t="shared" si="54"/>
        <v>25</v>
      </c>
    </row>
    <row r="3509" spans="1:23" ht="13.5" x14ac:dyDescent="0.25">
      <c r="A3509" t="s">
        <v>17986</v>
      </c>
      <c r="B3509" s="57">
        <v>46202</v>
      </c>
      <c r="C3509" s="57">
        <v>46223</v>
      </c>
      <c r="D3509" t="s">
        <v>11676</v>
      </c>
      <c r="E3509" t="s">
        <v>17987</v>
      </c>
      <c r="F3509" t="s">
        <v>36</v>
      </c>
      <c r="G3509" t="s">
        <v>37</v>
      </c>
      <c r="H3509" t="s">
        <v>831</v>
      </c>
      <c r="I3509" t="s">
        <v>39</v>
      </c>
      <c r="J3509" t="s">
        <v>17833</v>
      </c>
      <c r="K3509" t="s">
        <v>17834</v>
      </c>
      <c r="L3509" s="66">
        <v>22</v>
      </c>
      <c r="M3509" s="66">
        <v>0</v>
      </c>
      <c r="N3509" t="s">
        <v>832</v>
      </c>
      <c r="O3509" t="s">
        <v>8348</v>
      </c>
      <c r="P3509" t="s">
        <v>11677</v>
      </c>
      <c r="Q3509" t="s">
        <v>8396</v>
      </c>
      <c r="R3509" t="s">
        <v>17817</v>
      </c>
      <c r="S3509" t="s">
        <v>17818</v>
      </c>
      <c r="T3509" t="s">
        <v>832</v>
      </c>
      <c r="U3509" s="57">
        <v>46202</v>
      </c>
      <c r="V3509" s="57">
        <v>46223</v>
      </c>
      <c r="W3509" s="65">
        <f t="shared" si="54"/>
        <v>22</v>
      </c>
    </row>
    <row r="3510" spans="1:23" ht="13.5" x14ac:dyDescent="0.25">
      <c r="A3510" t="s">
        <v>18955</v>
      </c>
      <c r="B3510" s="57">
        <v>46206</v>
      </c>
      <c r="C3510" s="57">
        <v>46223</v>
      </c>
      <c r="D3510" t="s">
        <v>11676</v>
      </c>
      <c r="E3510" t="s">
        <v>18956</v>
      </c>
      <c r="F3510" t="s">
        <v>36</v>
      </c>
      <c r="G3510" t="s">
        <v>37</v>
      </c>
      <c r="H3510" t="s">
        <v>38</v>
      </c>
      <c r="I3510" t="s">
        <v>39</v>
      </c>
      <c r="J3510" t="s">
        <v>17833</v>
      </c>
      <c r="K3510" t="s">
        <v>17834</v>
      </c>
      <c r="L3510" s="66">
        <v>18</v>
      </c>
      <c r="M3510" s="66">
        <v>0</v>
      </c>
      <c r="N3510" t="s">
        <v>38</v>
      </c>
      <c r="O3510" t="s">
        <v>965</v>
      </c>
      <c r="P3510" t="s">
        <v>41</v>
      </c>
      <c r="Q3510" t="s">
        <v>18957</v>
      </c>
      <c r="R3510" t="s">
        <v>18958</v>
      </c>
      <c r="S3510" t="s">
        <v>18959</v>
      </c>
      <c r="T3510" t="s">
        <v>38</v>
      </c>
      <c r="U3510" s="57">
        <v>46206</v>
      </c>
      <c r="V3510" s="57">
        <v>46223</v>
      </c>
      <c r="W3510" s="65">
        <f t="shared" si="54"/>
        <v>18</v>
      </c>
    </row>
    <row r="3511" spans="1:23" ht="13.5" x14ac:dyDescent="0.25">
      <c r="A3511" t="s">
        <v>9154</v>
      </c>
      <c r="B3511" s="57">
        <v>46218</v>
      </c>
      <c r="C3511" s="57">
        <v>46223</v>
      </c>
      <c r="D3511" t="s">
        <v>11676</v>
      </c>
      <c r="E3511" t="s">
        <v>18859</v>
      </c>
      <c r="F3511" t="s">
        <v>36</v>
      </c>
      <c r="G3511" t="s">
        <v>37</v>
      </c>
      <c r="H3511" t="s">
        <v>831</v>
      </c>
      <c r="I3511" t="s">
        <v>39</v>
      </c>
      <c r="J3511" t="s">
        <v>17833</v>
      </c>
      <c r="K3511" t="s">
        <v>17834</v>
      </c>
      <c r="L3511" s="66">
        <v>6</v>
      </c>
      <c r="M3511" s="66">
        <v>0</v>
      </c>
      <c r="N3511" t="s">
        <v>832</v>
      </c>
      <c r="O3511" t="s">
        <v>4840</v>
      </c>
      <c r="P3511" t="s">
        <v>41</v>
      </c>
      <c r="Q3511" t="s">
        <v>5021</v>
      </c>
      <c r="R3511" t="s">
        <v>13447</v>
      </c>
      <c r="S3511" t="s">
        <v>13448</v>
      </c>
      <c r="T3511" t="s">
        <v>832</v>
      </c>
      <c r="U3511" s="57">
        <v>46218</v>
      </c>
      <c r="V3511" s="57">
        <v>46223</v>
      </c>
      <c r="W3511" s="65">
        <f t="shared" si="54"/>
        <v>6</v>
      </c>
    </row>
    <row r="3512" spans="1:23" ht="13.5" x14ac:dyDescent="0.25">
      <c r="A3512" t="s">
        <v>1535</v>
      </c>
      <c r="B3512" s="57">
        <v>46221</v>
      </c>
      <c r="C3512" s="57">
        <v>46223</v>
      </c>
      <c r="D3512" t="s">
        <v>11676</v>
      </c>
      <c r="E3512" t="s">
        <v>18933</v>
      </c>
      <c r="F3512" t="s">
        <v>36</v>
      </c>
      <c r="G3512" t="s">
        <v>96</v>
      </c>
      <c r="H3512" t="s">
        <v>159</v>
      </c>
      <c r="I3512" t="s">
        <v>39</v>
      </c>
      <c r="J3512" t="s">
        <v>17833</v>
      </c>
      <c r="K3512" t="s">
        <v>17834</v>
      </c>
      <c r="L3512" s="66">
        <v>3</v>
      </c>
      <c r="M3512" s="66">
        <v>0</v>
      </c>
      <c r="N3512" t="s">
        <v>160</v>
      </c>
      <c r="O3512" t="s">
        <v>1519</v>
      </c>
      <c r="P3512" t="s">
        <v>41</v>
      </c>
      <c r="Q3512" t="s">
        <v>2617</v>
      </c>
      <c r="R3512" t="s">
        <v>12589</v>
      </c>
      <c r="S3512" t="s">
        <v>12590</v>
      </c>
      <c r="T3512" t="s">
        <v>160</v>
      </c>
      <c r="U3512" s="57">
        <v>46221</v>
      </c>
      <c r="V3512" s="57">
        <v>46223</v>
      </c>
      <c r="W3512" s="65">
        <f t="shared" si="54"/>
        <v>3</v>
      </c>
    </row>
    <row r="3513" spans="1:23" ht="13.5" x14ac:dyDescent="0.25">
      <c r="A3513" t="s">
        <v>9980</v>
      </c>
      <c r="B3513" s="57">
        <v>46023</v>
      </c>
      <c r="C3513" s="57">
        <v>46224</v>
      </c>
      <c r="D3513" t="s">
        <v>11676</v>
      </c>
      <c r="E3513" t="s">
        <v>9981</v>
      </c>
      <c r="F3513" t="s">
        <v>36</v>
      </c>
      <c r="G3513" t="s">
        <v>37</v>
      </c>
      <c r="H3513" t="s">
        <v>9426</v>
      </c>
      <c r="I3513" t="s">
        <v>39</v>
      </c>
      <c r="J3513" t="s">
        <v>17833</v>
      </c>
      <c r="K3513" t="s">
        <v>17834</v>
      </c>
      <c r="L3513" s="66">
        <v>202</v>
      </c>
      <c r="M3513" s="66">
        <v>0</v>
      </c>
      <c r="N3513" t="s">
        <v>9427</v>
      </c>
      <c r="O3513" t="s">
        <v>9944</v>
      </c>
      <c r="P3513" t="s">
        <v>11678</v>
      </c>
      <c r="Q3513" t="s">
        <v>11480</v>
      </c>
      <c r="R3513" t="s">
        <v>15381</v>
      </c>
      <c r="S3513" t="s">
        <v>15382</v>
      </c>
      <c r="T3513" t="s">
        <v>9427</v>
      </c>
      <c r="U3513" s="57">
        <v>46023</v>
      </c>
      <c r="V3513" s="57">
        <v>46224</v>
      </c>
      <c r="W3513" s="65">
        <f t="shared" si="54"/>
        <v>202</v>
      </c>
    </row>
    <row r="3514" spans="1:23" ht="13.5" x14ac:dyDescent="0.25">
      <c r="A3514" t="s">
        <v>215</v>
      </c>
      <c r="B3514" s="57">
        <v>46102</v>
      </c>
      <c r="C3514" s="57">
        <v>46224</v>
      </c>
      <c r="D3514" t="s">
        <v>11676</v>
      </c>
      <c r="E3514" t="s">
        <v>2152</v>
      </c>
      <c r="F3514" t="s">
        <v>36</v>
      </c>
      <c r="G3514" t="s">
        <v>37</v>
      </c>
      <c r="H3514" t="s">
        <v>159</v>
      </c>
      <c r="I3514" t="s">
        <v>39</v>
      </c>
      <c r="J3514" t="s">
        <v>17833</v>
      </c>
      <c r="K3514" t="s">
        <v>17834</v>
      </c>
      <c r="L3514" s="66">
        <v>123</v>
      </c>
      <c r="M3514" s="66">
        <v>0</v>
      </c>
      <c r="N3514" t="s">
        <v>160</v>
      </c>
      <c r="O3514" t="s">
        <v>2086</v>
      </c>
      <c r="P3514" t="s">
        <v>41</v>
      </c>
      <c r="Q3514" t="s">
        <v>2130</v>
      </c>
      <c r="R3514" t="s">
        <v>12063</v>
      </c>
      <c r="S3514" t="s">
        <v>12064</v>
      </c>
      <c r="T3514" t="s">
        <v>160</v>
      </c>
      <c r="U3514" s="57">
        <v>46102</v>
      </c>
      <c r="V3514" s="57">
        <v>46224</v>
      </c>
      <c r="W3514" s="65">
        <f t="shared" si="54"/>
        <v>123</v>
      </c>
    </row>
    <row r="3515" spans="1:23" ht="13.5" x14ac:dyDescent="0.25">
      <c r="A3515" t="s">
        <v>17925</v>
      </c>
      <c r="B3515" s="57">
        <v>46196</v>
      </c>
      <c r="C3515" s="57">
        <v>46224</v>
      </c>
      <c r="D3515" t="s">
        <v>11676</v>
      </c>
      <c r="E3515" t="s">
        <v>17926</v>
      </c>
      <c r="F3515" t="s">
        <v>36</v>
      </c>
      <c r="G3515" t="s">
        <v>37</v>
      </c>
      <c r="H3515" t="s">
        <v>38</v>
      </c>
      <c r="I3515" t="s">
        <v>39</v>
      </c>
      <c r="J3515" t="s">
        <v>17833</v>
      </c>
      <c r="K3515" t="s">
        <v>17834</v>
      </c>
      <c r="L3515" s="66">
        <v>29</v>
      </c>
      <c r="M3515" s="66">
        <v>0</v>
      </c>
      <c r="N3515" t="s">
        <v>38</v>
      </c>
      <c r="O3515" t="s">
        <v>657</v>
      </c>
      <c r="P3515" t="s">
        <v>41</v>
      </c>
      <c r="Q3515" t="s">
        <v>655</v>
      </c>
      <c r="R3515" t="s">
        <v>17591</v>
      </c>
      <c r="S3515" t="s">
        <v>17592</v>
      </c>
      <c r="T3515" t="s">
        <v>38</v>
      </c>
      <c r="U3515" s="57">
        <v>46196</v>
      </c>
      <c r="V3515" s="57">
        <v>46224</v>
      </c>
      <c r="W3515" s="65">
        <f t="shared" si="54"/>
        <v>29</v>
      </c>
    </row>
    <row r="3516" spans="1:23" ht="13.5" x14ac:dyDescent="0.25">
      <c r="A3516" t="s">
        <v>7614</v>
      </c>
      <c r="B3516" s="57">
        <v>46223</v>
      </c>
      <c r="C3516" s="57">
        <v>46224</v>
      </c>
      <c r="D3516" t="s">
        <v>11676</v>
      </c>
      <c r="E3516" t="s">
        <v>18742</v>
      </c>
      <c r="F3516" t="s">
        <v>49</v>
      </c>
      <c r="G3516" t="s">
        <v>7580</v>
      </c>
      <c r="H3516" t="s">
        <v>18743</v>
      </c>
      <c r="I3516" t="s">
        <v>39</v>
      </c>
      <c r="J3516" t="s">
        <v>18363</v>
      </c>
      <c r="K3516" t="s">
        <v>18362</v>
      </c>
      <c r="L3516" s="66">
        <v>2</v>
      </c>
      <c r="M3516" s="66">
        <v>0</v>
      </c>
      <c r="N3516" t="s">
        <v>7554</v>
      </c>
      <c r="O3516" t="s">
        <v>7555</v>
      </c>
      <c r="P3516" t="s">
        <v>7061</v>
      </c>
      <c r="Q3516" t="s">
        <v>224</v>
      </c>
      <c r="R3516"/>
      <c r="S3516"/>
      <c r="T3516"/>
      <c r="U3516" s="57">
        <v>46223</v>
      </c>
      <c r="V3516" s="57">
        <v>46224</v>
      </c>
      <c r="W3516" s="65">
        <f t="shared" si="54"/>
        <v>2</v>
      </c>
    </row>
    <row r="3517" spans="1:23" ht="13.5" x14ac:dyDescent="0.25">
      <c r="A3517" t="s">
        <v>1297</v>
      </c>
      <c r="B3517" s="57">
        <v>46023</v>
      </c>
      <c r="C3517" s="57">
        <v>46225</v>
      </c>
      <c r="D3517" t="s">
        <v>11676</v>
      </c>
      <c r="E3517" t="s">
        <v>1298</v>
      </c>
      <c r="F3517" t="s">
        <v>36</v>
      </c>
      <c r="G3517" t="s">
        <v>37</v>
      </c>
      <c r="H3517" t="s">
        <v>38</v>
      </c>
      <c r="I3517" t="s">
        <v>39</v>
      </c>
      <c r="J3517" t="s">
        <v>17833</v>
      </c>
      <c r="K3517" t="s">
        <v>17834</v>
      </c>
      <c r="L3517" s="66">
        <v>203</v>
      </c>
      <c r="M3517" s="66">
        <v>0</v>
      </c>
      <c r="N3517" t="s">
        <v>38</v>
      </c>
      <c r="O3517" t="s">
        <v>1299</v>
      </c>
      <c r="P3517" t="s">
        <v>41</v>
      </c>
      <c r="Q3517" t="s">
        <v>10502</v>
      </c>
      <c r="R3517" t="s">
        <v>15326</v>
      </c>
      <c r="S3517" t="s">
        <v>15327</v>
      </c>
      <c r="T3517" t="s">
        <v>38</v>
      </c>
      <c r="U3517" s="57">
        <v>46023</v>
      </c>
      <c r="V3517" s="57">
        <v>46225</v>
      </c>
      <c r="W3517" s="65">
        <f t="shared" si="54"/>
        <v>203</v>
      </c>
    </row>
    <row r="3518" spans="1:23" ht="13.5" x14ac:dyDescent="0.25">
      <c r="A3518" t="s">
        <v>866</v>
      </c>
      <c r="B3518" s="57">
        <v>46023</v>
      </c>
      <c r="C3518" s="57">
        <v>46225</v>
      </c>
      <c r="D3518" t="s">
        <v>11676</v>
      </c>
      <c r="E3518" t="s">
        <v>867</v>
      </c>
      <c r="F3518" t="s">
        <v>36</v>
      </c>
      <c r="G3518" t="s">
        <v>37</v>
      </c>
      <c r="H3518" t="s">
        <v>38</v>
      </c>
      <c r="I3518" t="s">
        <v>39</v>
      </c>
      <c r="J3518" t="s">
        <v>17833</v>
      </c>
      <c r="K3518" t="s">
        <v>17834</v>
      </c>
      <c r="L3518" s="66">
        <v>203</v>
      </c>
      <c r="M3518" s="66">
        <v>0</v>
      </c>
      <c r="N3518" t="s">
        <v>38</v>
      </c>
      <c r="O3518" t="s">
        <v>836</v>
      </c>
      <c r="P3518" t="s">
        <v>41</v>
      </c>
      <c r="Q3518" t="s">
        <v>10430</v>
      </c>
      <c r="R3518" t="s">
        <v>15808</v>
      </c>
      <c r="S3518" t="s">
        <v>15809</v>
      </c>
      <c r="T3518" t="s">
        <v>38</v>
      </c>
      <c r="U3518" s="57">
        <v>46023</v>
      </c>
      <c r="V3518" s="57">
        <v>46225</v>
      </c>
      <c r="W3518" s="65">
        <f t="shared" si="54"/>
        <v>203</v>
      </c>
    </row>
    <row r="3519" spans="1:23" ht="13.5" x14ac:dyDescent="0.25">
      <c r="A3519" t="s">
        <v>6245</v>
      </c>
      <c r="B3519" s="57">
        <v>46096</v>
      </c>
      <c r="C3519" s="57">
        <v>46225</v>
      </c>
      <c r="D3519" t="s">
        <v>11676</v>
      </c>
      <c r="E3519" t="s">
        <v>6247</v>
      </c>
      <c r="F3519" t="s">
        <v>36</v>
      </c>
      <c r="G3519" t="s">
        <v>59</v>
      </c>
      <c r="H3519" t="s">
        <v>159</v>
      </c>
      <c r="I3519" t="s">
        <v>39</v>
      </c>
      <c r="J3519" t="s">
        <v>17833</v>
      </c>
      <c r="K3519" t="s">
        <v>17834</v>
      </c>
      <c r="L3519" s="66">
        <v>130</v>
      </c>
      <c r="M3519" s="66">
        <v>0</v>
      </c>
      <c r="N3519" t="s">
        <v>160</v>
      </c>
      <c r="O3519" t="s">
        <v>5844</v>
      </c>
      <c r="P3519" t="s">
        <v>41</v>
      </c>
      <c r="Q3519" t="s">
        <v>11205</v>
      </c>
      <c r="R3519" t="s">
        <v>14972</v>
      </c>
      <c r="S3519" t="s">
        <v>14973</v>
      </c>
      <c r="T3519" t="s">
        <v>160</v>
      </c>
      <c r="U3519" s="57">
        <v>46096</v>
      </c>
      <c r="V3519" s="57">
        <v>46225</v>
      </c>
      <c r="W3519" s="65">
        <f t="shared" si="54"/>
        <v>130</v>
      </c>
    </row>
    <row r="3520" spans="1:23" ht="13.5" x14ac:dyDescent="0.25">
      <c r="A3520" t="s">
        <v>1981</v>
      </c>
      <c r="B3520" s="57">
        <v>46107</v>
      </c>
      <c r="C3520" s="57">
        <v>46225</v>
      </c>
      <c r="D3520" t="s">
        <v>11676</v>
      </c>
      <c r="E3520" t="s">
        <v>5462</v>
      </c>
      <c r="F3520" t="s">
        <v>36</v>
      </c>
      <c r="G3520" t="s">
        <v>37</v>
      </c>
      <c r="H3520" t="s">
        <v>38</v>
      </c>
      <c r="I3520" t="s">
        <v>39</v>
      </c>
      <c r="J3520" t="s">
        <v>17833</v>
      </c>
      <c r="K3520" t="s">
        <v>17834</v>
      </c>
      <c r="L3520" s="66">
        <v>119</v>
      </c>
      <c r="M3520" s="66">
        <v>0</v>
      </c>
      <c r="N3520" t="s">
        <v>38</v>
      </c>
      <c r="O3520" t="s">
        <v>5432</v>
      </c>
      <c r="P3520" t="s">
        <v>41</v>
      </c>
      <c r="Q3520" t="s">
        <v>11121</v>
      </c>
      <c r="R3520" t="s">
        <v>16739</v>
      </c>
      <c r="S3520" t="s">
        <v>16740</v>
      </c>
      <c r="T3520" t="s">
        <v>38</v>
      </c>
      <c r="U3520" s="57">
        <v>46107</v>
      </c>
      <c r="V3520" s="57">
        <v>46225</v>
      </c>
      <c r="W3520" s="65">
        <f t="shared" si="54"/>
        <v>119</v>
      </c>
    </row>
    <row r="3521" spans="1:23" ht="13.5" x14ac:dyDescent="0.25">
      <c r="A3521" t="s">
        <v>4904</v>
      </c>
      <c r="B3521" s="57">
        <v>46148</v>
      </c>
      <c r="C3521" s="57">
        <v>46225</v>
      </c>
      <c r="D3521" t="s">
        <v>11676</v>
      </c>
      <c r="E3521" t="s">
        <v>9142</v>
      </c>
      <c r="F3521" t="s">
        <v>36</v>
      </c>
      <c r="G3521" t="s">
        <v>37</v>
      </c>
      <c r="H3521" t="s">
        <v>831</v>
      </c>
      <c r="I3521" t="s">
        <v>39</v>
      </c>
      <c r="J3521" t="s">
        <v>17833</v>
      </c>
      <c r="K3521" t="s">
        <v>17834</v>
      </c>
      <c r="L3521" s="66">
        <v>78</v>
      </c>
      <c r="M3521" s="66">
        <v>0</v>
      </c>
      <c r="N3521" t="s">
        <v>832</v>
      </c>
      <c r="O3521" t="s">
        <v>833</v>
      </c>
      <c r="P3521" t="s">
        <v>11678</v>
      </c>
      <c r="Q3521" t="s">
        <v>9149</v>
      </c>
      <c r="R3521" t="s">
        <v>13403</v>
      </c>
      <c r="S3521" t="s">
        <v>13404</v>
      </c>
      <c r="T3521" t="s">
        <v>832</v>
      </c>
      <c r="U3521" s="57">
        <v>46148</v>
      </c>
      <c r="V3521" s="57">
        <v>46225</v>
      </c>
      <c r="W3521" s="65">
        <f t="shared" si="54"/>
        <v>78</v>
      </c>
    </row>
    <row r="3522" spans="1:23" ht="13.5" x14ac:dyDescent="0.25">
      <c r="A3522" t="s">
        <v>1369</v>
      </c>
      <c r="B3522" s="57">
        <v>46183</v>
      </c>
      <c r="C3522" s="57">
        <v>46225</v>
      </c>
      <c r="D3522" t="s">
        <v>11676</v>
      </c>
      <c r="E3522" t="s">
        <v>17280</v>
      </c>
      <c r="F3522" t="s">
        <v>36</v>
      </c>
      <c r="G3522" t="s">
        <v>37</v>
      </c>
      <c r="H3522" t="s">
        <v>159</v>
      </c>
      <c r="I3522" t="s">
        <v>39</v>
      </c>
      <c r="J3522" t="s">
        <v>17833</v>
      </c>
      <c r="K3522" t="s">
        <v>17834</v>
      </c>
      <c r="L3522" s="66">
        <v>43</v>
      </c>
      <c r="M3522" s="66">
        <v>0</v>
      </c>
      <c r="N3522" t="s">
        <v>160</v>
      </c>
      <c r="O3522" t="s">
        <v>5423</v>
      </c>
      <c r="P3522" t="s">
        <v>41</v>
      </c>
      <c r="Q3522" t="s">
        <v>11189</v>
      </c>
      <c r="R3522" t="s">
        <v>13863</v>
      </c>
      <c r="S3522" t="s">
        <v>13864</v>
      </c>
      <c r="T3522" t="s">
        <v>160</v>
      </c>
      <c r="U3522" s="57">
        <v>46183</v>
      </c>
      <c r="V3522" s="57">
        <v>46225</v>
      </c>
      <c r="W3522" s="65">
        <f t="shared" si="54"/>
        <v>43</v>
      </c>
    </row>
    <row r="3523" spans="1:23" ht="13.5" x14ac:dyDescent="0.25">
      <c r="A3523" t="s">
        <v>1511</v>
      </c>
      <c r="B3523" s="57">
        <v>46209</v>
      </c>
      <c r="C3523" s="57">
        <v>46225</v>
      </c>
      <c r="D3523" t="s">
        <v>11676</v>
      </c>
      <c r="E3523" t="s">
        <v>19201</v>
      </c>
      <c r="F3523" t="s">
        <v>36</v>
      </c>
      <c r="G3523" t="s">
        <v>100</v>
      </c>
      <c r="H3523" t="s">
        <v>323</v>
      </c>
      <c r="I3523" t="s">
        <v>39</v>
      </c>
      <c r="J3523" t="s">
        <v>17833</v>
      </c>
      <c r="K3523" t="s">
        <v>17834</v>
      </c>
      <c r="L3523" s="66">
        <v>17</v>
      </c>
      <c r="M3523" s="66">
        <v>0</v>
      </c>
      <c r="N3523" t="s">
        <v>324</v>
      </c>
      <c r="O3523" t="s">
        <v>19202</v>
      </c>
      <c r="P3523" t="s">
        <v>41</v>
      </c>
      <c r="Q3523" t="s">
        <v>19203</v>
      </c>
      <c r="R3523" t="s">
        <v>19204</v>
      </c>
      <c r="S3523" t="s">
        <v>19205</v>
      </c>
      <c r="T3523" t="s">
        <v>324</v>
      </c>
      <c r="U3523" s="57">
        <v>46209</v>
      </c>
      <c r="V3523" s="57">
        <v>46225</v>
      </c>
      <c r="W3523" s="65">
        <f t="shared" ref="W3523:W3586" si="55">(V3523-U3523)+1</f>
        <v>17</v>
      </c>
    </row>
    <row r="3524" spans="1:23" ht="13.5" x14ac:dyDescent="0.25">
      <c r="A3524" t="s">
        <v>9627</v>
      </c>
      <c r="B3524" s="57">
        <v>46023</v>
      </c>
      <c r="C3524" s="57">
        <v>46226</v>
      </c>
      <c r="D3524" t="s">
        <v>11676</v>
      </c>
      <c r="E3524" t="s">
        <v>9628</v>
      </c>
      <c r="F3524" t="s">
        <v>36</v>
      </c>
      <c r="G3524" t="s">
        <v>44</v>
      </c>
      <c r="H3524" t="s">
        <v>9426</v>
      </c>
      <c r="I3524" t="s">
        <v>39</v>
      </c>
      <c r="J3524" t="s">
        <v>17572</v>
      </c>
      <c r="K3524" t="s">
        <v>17573</v>
      </c>
      <c r="L3524" s="66">
        <v>204</v>
      </c>
      <c r="M3524" s="66">
        <v>0</v>
      </c>
      <c r="N3524" t="s">
        <v>9427</v>
      </c>
      <c r="O3524" t="s">
        <v>9428</v>
      </c>
      <c r="P3524" t="s">
        <v>11678</v>
      </c>
      <c r="Q3524" t="s">
        <v>224</v>
      </c>
      <c r="R3524"/>
      <c r="S3524"/>
      <c r="T3524"/>
      <c r="U3524" s="57">
        <v>46023</v>
      </c>
      <c r="V3524" s="57">
        <v>46226</v>
      </c>
      <c r="W3524" s="65">
        <f t="shared" si="55"/>
        <v>204</v>
      </c>
    </row>
    <row r="3525" spans="1:23" ht="13.5" x14ac:dyDescent="0.25">
      <c r="A3525" t="s">
        <v>3238</v>
      </c>
      <c r="B3525" s="57">
        <v>46023</v>
      </c>
      <c r="C3525" s="57">
        <v>46226</v>
      </c>
      <c r="D3525" t="s">
        <v>11676</v>
      </c>
      <c r="E3525" t="s">
        <v>3239</v>
      </c>
      <c r="F3525" t="s">
        <v>36</v>
      </c>
      <c r="G3525" t="s">
        <v>44</v>
      </c>
      <c r="H3525" t="s">
        <v>159</v>
      </c>
      <c r="I3525" t="s">
        <v>39</v>
      </c>
      <c r="J3525" t="s">
        <v>17572</v>
      </c>
      <c r="K3525" t="s">
        <v>17573</v>
      </c>
      <c r="L3525" s="66">
        <v>204</v>
      </c>
      <c r="M3525" s="66">
        <v>0</v>
      </c>
      <c r="N3525" t="s">
        <v>160</v>
      </c>
      <c r="O3525" t="s">
        <v>3203</v>
      </c>
      <c r="P3525" t="s">
        <v>41</v>
      </c>
      <c r="Q3525" t="s">
        <v>224</v>
      </c>
      <c r="R3525"/>
      <c r="S3525"/>
      <c r="T3525"/>
      <c r="U3525" s="57">
        <v>46023</v>
      </c>
      <c r="V3525" s="57">
        <v>46226</v>
      </c>
      <c r="W3525" s="65">
        <f t="shared" si="55"/>
        <v>204</v>
      </c>
    </row>
    <row r="3526" spans="1:23" ht="13.5" x14ac:dyDescent="0.25">
      <c r="A3526" t="s">
        <v>9731</v>
      </c>
      <c r="B3526" s="57">
        <v>46023</v>
      </c>
      <c r="C3526" s="57">
        <v>46226</v>
      </c>
      <c r="D3526" t="s">
        <v>11676</v>
      </c>
      <c r="E3526" t="s">
        <v>9732</v>
      </c>
      <c r="F3526" t="s">
        <v>36</v>
      </c>
      <c r="G3526" t="s">
        <v>37</v>
      </c>
      <c r="H3526" t="s">
        <v>9426</v>
      </c>
      <c r="I3526" t="s">
        <v>39</v>
      </c>
      <c r="J3526" t="s">
        <v>17833</v>
      </c>
      <c r="K3526" t="s">
        <v>17834</v>
      </c>
      <c r="L3526" s="66">
        <v>204</v>
      </c>
      <c r="M3526" s="66">
        <v>0</v>
      </c>
      <c r="N3526" t="s">
        <v>9427</v>
      </c>
      <c r="O3526" t="s">
        <v>9428</v>
      </c>
      <c r="P3526" t="s">
        <v>11678</v>
      </c>
      <c r="Q3526" t="s">
        <v>11453</v>
      </c>
      <c r="R3526" t="s">
        <v>15685</v>
      </c>
      <c r="S3526" t="s">
        <v>15686</v>
      </c>
      <c r="T3526" t="s">
        <v>9427</v>
      </c>
      <c r="U3526" s="57">
        <v>46023</v>
      </c>
      <c r="V3526" s="57">
        <v>46226</v>
      </c>
      <c r="W3526" s="65">
        <f t="shared" si="55"/>
        <v>204</v>
      </c>
    </row>
    <row r="3527" spans="1:23" ht="13.5" x14ac:dyDescent="0.25">
      <c r="A3527" t="s">
        <v>1305</v>
      </c>
      <c r="B3527" s="57">
        <v>46023</v>
      </c>
      <c r="C3527" s="57">
        <v>46226</v>
      </c>
      <c r="D3527" t="s">
        <v>11676</v>
      </c>
      <c r="E3527" t="s">
        <v>1306</v>
      </c>
      <c r="F3527" t="s">
        <v>36</v>
      </c>
      <c r="G3527" t="s">
        <v>37</v>
      </c>
      <c r="H3527" t="s">
        <v>38</v>
      </c>
      <c r="I3527" t="s">
        <v>39</v>
      </c>
      <c r="J3527" t="s">
        <v>17833</v>
      </c>
      <c r="K3527" t="s">
        <v>17834</v>
      </c>
      <c r="L3527" s="66">
        <v>204</v>
      </c>
      <c r="M3527" s="66">
        <v>0</v>
      </c>
      <c r="N3527" t="s">
        <v>38</v>
      </c>
      <c r="O3527" t="s">
        <v>1299</v>
      </c>
      <c r="P3527" t="s">
        <v>41</v>
      </c>
      <c r="Q3527" t="s">
        <v>1297</v>
      </c>
      <c r="R3527" t="s">
        <v>15324</v>
      </c>
      <c r="S3527" t="s">
        <v>15325</v>
      </c>
      <c r="T3527" t="s">
        <v>38</v>
      </c>
      <c r="U3527" s="57">
        <v>46023</v>
      </c>
      <c r="V3527" s="57">
        <v>46226</v>
      </c>
      <c r="W3527" s="65">
        <f t="shared" si="55"/>
        <v>204</v>
      </c>
    </row>
    <row r="3528" spans="1:23" ht="13.5" x14ac:dyDescent="0.25">
      <c r="A3528" t="s">
        <v>9443</v>
      </c>
      <c r="B3528" s="57">
        <v>46036</v>
      </c>
      <c r="C3528" s="57">
        <v>46226</v>
      </c>
      <c r="D3528" t="s">
        <v>11676</v>
      </c>
      <c r="E3528" t="s">
        <v>9444</v>
      </c>
      <c r="F3528" t="s">
        <v>36</v>
      </c>
      <c r="G3528" t="s">
        <v>37</v>
      </c>
      <c r="H3528" t="s">
        <v>9426</v>
      </c>
      <c r="I3528" t="s">
        <v>39</v>
      </c>
      <c r="J3528" t="s">
        <v>17833</v>
      </c>
      <c r="K3528" t="s">
        <v>17834</v>
      </c>
      <c r="L3528" s="66">
        <v>191</v>
      </c>
      <c r="M3528" s="66">
        <v>0</v>
      </c>
      <c r="N3528" t="s">
        <v>9427</v>
      </c>
      <c r="O3528" t="s">
        <v>9428</v>
      </c>
      <c r="P3528" t="s">
        <v>11678</v>
      </c>
      <c r="Q3528" t="s">
        <v>9627</v>
      </c>
      <c r="R3528" t="s">
        <v>12345</v>
      </c>
      <c r="S3528" t="s">
        <v>12346</v>
      </c>
      <c r="T3528" t="s">
        <v>9427</v>
      </c>
      <c r="U3528" s="57">
        <v>46036</v>
      </c>
      <c r="V3528" s="57">
        <v>46226</v>
      </c>
      <c r="W3528" s="65">
        <f t="shared" si="55"/>
        <v>191</v>
      </c>
    </row>
    <row r="3529" spans="1:23" ht="13.5" x14ac:dyDescent="0.25">
      <c r="A3529" t="s">
        <v>9047</v>
      </c>
      <c r="B3529" s="57">
        <v>46059</v>
      </c>
      <c r="C3529" s="57">
        <v>46226</v>
      </c>
      <c r="D3529" t="s">
        <v>11676</v>
      </c>
      <c r="E3529" t="s">
        <v>9049</v>
      </c>
      <c r="F3529" t="s">
        <v>36</v>
      </c>
      <c r="G3529" t="s">
        <v>37</v>
      </c>
      <c r="H3529" t="s">
        <v>8869</v>
      </c>
      <c r="I3529" t="s">
        <v>39</v>
      </c>
      <c r="J3529" t="s">
        <v>17833</v>
      </c>
      <c r="K3529" t="s">
        <v>17834</v>
      </c>
      <c r="L3529" s="66">
        <v>168</v>
      </c>
      <c r="M3529" s="66">
        <v>0</v>
      </c>
      <c r="N3529" t="s">
        <v>8869</v>
      </c>
      <c r="O3529" t="s">
        <v>8821</v>
      </c>
      <c r="P3529" t="s">
        <v>11678</v>
      </c>
      <c r="Q3529" t="s">
        <v>9045</v>
      </c>
      <c r="R3529" t="s">
        <v>12925</v>
      </c>
      <c r="S3529" t="s">
        <v>12926</v>
      </c>
      <c r="T3529" t="s">
        <v>8869</v>
      </c>
      <c r="U3529" s="57">
        <v>46059</v>
      </c>
      <c r="V3529" s="57">
        <v>46226</v>
      </c>
      <c r="W3529" s="65">
        <f t="shared" si="55"/>
        <v>168</v>
      </c>
    </row>
    <row r="3530" spans="1:23" ht="13.5" x14ac:dyDescent="0.25">
      <c r="A3530" t="s">
        <v>9612</v>
      </c>
      <c r="B3530" s="57">
        <v>46119</v>
      </c>
      <c r="C3530" s="57">
        <v>46226</v>
      </c>
      <c r="D3530" t="s">
        <v>11676</v>
      </c>
      <c r="E3530" t="s">
        <v>9613</v>
      </c>
      <c r="F3530" t="s">
        <v>36</v>
      </c>
      <c r="G3530" t="s">
        <v>108</v>
      </c>
      <c r="H3530" t="s">
        <v>9426</v>
      </c>
      <c r="I3530" t="s">
        <v>39</v>
      </c>
      <c r="J3530" t="s">
        <v>17833</v>
      </c>
      <c r="K3530" t="s">
        <v>17834</v>
      </c>
      <c r="L3530" s="66">
        <v>108</v>
      </c>
      <c r="M3530" s="66">
        <v>0</v>
      </c>
      <c r="N3530" t="s">
        <v>9427</v>
      </c>
      <c r="O3530" t="s">
        <v>9428</v>
      </c>
      <c r="P3530" t="s">
        <v>11678</v>
      </c>
      <c r="Q3530" t="s">
        <v>11419</v>
      </c>
      <c r="R3530" t="s">
        <v>16330</v>
      </c>
      <c r="S3530" t="s">
        <v>16331</v>
      </c>
      <c r="T3530" t="s">
        <v>9427</v>
      </c>
      <c r="U3530" s="57">
        <v>46119</v>
      </c>
      <c r="V3530" s="57">
        <v>46226</v>
      </c>
      <c r="W3530" s="65">
        <f t="shared" si="55"/>
        <v>108</v>
      </c>
    </row>
    <row r="3531" spans="1:23" ht="13.5" x14ac:dyDescent="0.25">
      <c r="A3531" t="s">
        <v>11657</v>
      </c>
      <c r="B3531" s="57">
        <v>46163</v>
      </c>
      <c r="C3531" s="57">
        <v>46226</v>
      </c>
      <c r="D3531" t="s">
        <v>11676</v>
      </c>
      <c r="E3531" t="s">
        <v>11658</v>
      </c>
      <c r="F3531" t="s">
        <v>36</v>
      </c>
      <c r="G3531" t="s">
        <v>37</v>
      </c>
      <c r="H3531" t="s">
        <v>8869</v>
      </c>
      <c r="I3531" t="s">
        <v>39</v>
      </c>
      <c r="J3531" t="s">
        <v>17833</v>
      </c>
      <c r="K3531" t="s">
        <v>17834</v>
      </c>
      <c r="L3531" s="66">
        <v>64</v>
      </c>
      <c r="M3531" s="66">
        <v>0</v>
      </c>
      <c r="N3531" t="s">
        <v>8869</v>
      </c>
      <c r="O3531" t="s">
        <v>8821</v>
      </c>
      <c r="P3531" t="s">
        <v>11678</v>
      </c>
      <c r="Q3531" t="s">
        <v>8953</v>
      </c>
      <c r="R3531" t="s">
        <v>13677</v>
      </c>
      <c r="S3531" t="s">
        <v>13678</v>
      </c>
      <c r="T3531" t="s">
        <v>8869</v>
      </c>
      <c r="U3531" s="57">
        <v>46163</v>
      </c>
      <c r="V3531" s="57">
        <v>46226</v>
      </c>
      <c r="W3531" s="65">
        <f t="shared" si="55"/>
        <v>64</v>
      </c>
    </row>
    <row r="3532" spans="1:23" ht="13.5" x14ac:dyDescent="0.25">
      <c r="A3532" t="s">
        <v>9470</v>
      </c>
      <c r="B3532" s="57">
        <v>46164</v>
      </c>
      <c r="C3532" s="57">
        <v>46226</v>
      </c>
      <c r="D3532" t="s">
        <v>11676</v>
      </c>
      <c r="E3532" t="s">
        <v>11360</v>
      </c>
      <c r="F3532" t="s">
        <v>36</v>
      </c>
      <c r="G3532" t="s">
        <v>37</v>
      </c>
      <c r="H3532" t="s">
        <v>831</v>
      </c>
      <c r="I3532" t="s">
        <v>39</v>
      </c>
      <c r="J3532" t="s">
        <v>17833</v>
      </c>
      <c r="K3532" t="s">
        <v>17834</v>
      </c>
      <c r="L3532" s="66">
        <v>63</v>
      </c>
      <c r="M3532" s="66">
        <v>0</v>
      </c>
      <c r="N3532" t="s">
        <v>832</v>
      </c>
      <c r="O3532" t="s">
        <v>833</v>
      </c>
      <c r="P3532" t="s">
        <v>11678</v>
      </c>
      <c r="Q3532" t="s">
        <v>9174</v>
      </c>
      <c r="R3532" t="s">
        <v>13725</v>
      </c>
      <c r="S3532" t="s">
        <v>13726</v>
      </c>
      <c r="T3532" t="s">
        <v>832</v>
      </c>
      <c r="U3532" s="57">
        <v>46164</v>
      </c>
      <c r="V3532" s="57">
        <v>46226</v>
      </c>
      <c r="W3532" s="65">
        <f t="shared" si="55"/>
        <v>63</v>
      </c>
    </row>
    <row r="3533" spans="1:23" ht="13.5" x14ac:dyDescent="0.25">
      <c r="A3533" t="s">
        <v>986</v>
      </c>
      <c r="B3533" s="57">
        <v>46169</v>
      </c>
      <c r="C3533" s="57">
        <v>46226</v>
      </c>
      <c r="D3533" t="s">
        <v>11676</v>
      </c>
      <c r="E3533" t="s">
        <v>11667</v>
      </c>
      <c r="F3533" t="s">
        <v>36</v>
      </c>
      <c r="G3533" t="s">
        <v>37</v>
      </c>
      <c r="H3533" t="s">
        <v>38</v>
      </c>
      <c r="I3533" t="s">
        <v>39</v>
      </c>
      <c r="J3533" t="s">
        <v>17833</v>
      </c>
      <c r="K3533" t="s">
        <v>17834</v>
      </c>
      <c r="L3533" s="66">
        <v>58</v>
      </c>
      <c r="M3533" s="66">
        <v>0</v>
      </c>
      <c r="N3533" t="s">
        <v>38</v>
      </c>
      <c r="O3533" t="s">
        <v>5581</v>
      </c>
      <c r="P3533" t="s">
        <v>41</v>
      </c>
      <c r="Q3533" t="s">
        <v>5592</v>
      </c>
      <c r="R3533" t="s">
        <v>12665</v>
      </c>
      <c r="S3533" t="s">
        <v>12666</v>
      </c>
      <c r="T3533" t="s">
        <v>38</v>
      </c>
      <c r="U3533" s="57">
        <v>46169</v>
      </c>
      <c r="V3533" s="57">
        <v>46226</v>
      </c>
      <c r="W3533" s="65">
        <f t="shared" si="55"/>
        <v>58</v>
      </c>
    </row>
    <row r="3534" spans="1:23" ht="13.5" x14ac:dyDescent="0.25">
      <c r="A3534" t="s">
        <v>9992</v>
      </c>
      <c r="B3534" s="57">
        <v>46183</v>
      </c>
      <c r="C3534" s="57">
        <v>46226</v>
      </c>
      <c r="D3534" t="s">
        <v>11676</v>
      </c>
      <c r="E3534" t="s">
        <v>17274</v>
      </c>
      <c r="F3534" t="s">
        <v>36</v>
      </c>
      <c r="G3534" t="s">
        <v>37</v>
      </c>
      <c r="H3534" t="s">
        <v>9426</v>
      </c>
      <c r="I3534" t="s">
        <v>39</v>
      </c>
      <c r="J3534" t="s">
        <v>17833</v>
      </c>
      <c r="K3534" t="s">
        <v>17834</v>
      </c>
      <c r="L3534" s="66">
        <v>44</v>
      </c>
      <c r="M3534" s="66">
        <v>0</v>
      </c>
      <c r="N3534" t="s">
        <v>9427</v>
      </c>
      <c r="O3534" t="s">
        <v>9428</v>
      </c>
      <c r="P3534" t="s">
        <v>11678</v>
      </c>
      <c r="Q3534" t="s">
        <v>9612</v>
      </c>
      <c r="R3534" t="s">
        <v>16795</v>
      </c>
      <c r="S3534" t="s">
        <v>16796</v>
      </c>
      <c r="T3534" t="s">
        <v>9427</v>
      </c>
      <c r="U3534" s="57">
        <v>46183</v>
      </c>
      <c r="V3534" s="57">
        <v>46226</v>
      </c>
      <c r="W3534" s="65">
        <f t="shared" si="55"/>
        <v>44</v>
      </c>
    </row>
    <row r="3535" spans="1:23" ht="13.5" x14ac:dyDescent="0.25">
      <c r="A3535" t="s">
        <v>8833</v>
      </c>
      <c r="B3535" s="57">
        <v>46196</v>
      </c>
      <c r="C3535" s="57">
        <v>46226</v>
      </c>
      <c r="D3535" t="s">
        <v>11676</v>
      </c>
      <c r="E3535" t="s">
        <v>17918</v>
      </c>
      <c r="F3535" t="s">
        <v>36</v>
      </c>
      <c r="G3535" t="s">
        <v>37</v>
      </c>
      <c r="H3535" t="s">
        <v>8819</v>
      </c>
      <c r="I3535" t="s">
        <v>39</v>
      </c>
      <c r="J3535" t="s">
        <v>17833</v>
      </c>
      <c r="K3535" t="s">
        <v>17834</v>
      </c>
      <c r="L3535" s="66">
        <v>31</v>
      </c>
      <c r="M3535" s="66">
        <v>0</v>
      </c>
      <c r="N3535" t="s">
        <v>8820</v>
      </c>
      <c r="O3535" t="s">
        <v>8821</v>
      </c>
      <c r="P3535" t="s">
        <v>11678</v>
      </c>
      <c r="Q3535" t="s">
        <v>11326</v>
      </c>
      <c r="R3535" t="s">
        <v>16045</v>
      </c>
      <c r="S3535" t="s">
        <v>16046</v>
      </c>
      <c r="T3535" t="s">
        <v>8820</v>
      </c>
      <c r="U3535" s="57">
        <v>46196</v>
      </c>
      <c r="V3535" s="57">
        <v>46226</v>
      </c>
      <c r="W3535" s="65">
        <f t="shared" si="55"/>
        <v>31</v>
      </c>
    </row>
    <row r="3536" spans="1:23" ht="13.5" x14ac:dyDescent="0.25">
      <c r="A3536" t="s">
        <v>1244</v>
      </c>
      <c r="B3536" s="57">
        <v>46077</v>
      </c>
      <c r="C3536" s="57">
        <v>46227</v>
      </c>
      <c r="D3536" t="s">
        <v>11676</v>
      </c>
      <c r="E3536" t="s">
        <v>1245</v>
      </c>
      <c r="F3536" t="s">
        <v>36</v>
      </c>
      <c r="G3536" t="s">
        <v>37</v>
      </c>
      <c r="H3536" t="s">
        <v>159</v>
      </c>
      <c r="I3536" t="s">
        <v>39</v>
      </c>
      <c r="J3536" t="s">
        <v>17833</v>
      </c>
      <c r="K3536" t="s">
        <v>17834</v>
      </c>
      <c r="L3536" s="66">
        <v>151</v>
      </c>
      <c r="M3536" s="66">
        <v>0</v>
      </c>
      <c r="N3536" t="s">
        <v>160</v>
      </c>
      <c r="O3536" t="s">
        <v>1240</v>
      </c>
      <c r="P3536" t="s">
        <v>41</v>
      </c>
      <c r="Q3536" t="s">
        <v>1238</v>
      </c>
      <c r="R3536" t="s">
        <v>12031</v>
      </c>
      <c r="S3536" t="s">
        <v>12032</v>
      </c>
      <c r="T3536" t="s">
        <v>160</v>
      </c>
      <c r="U3536" s="57">
        <v>46077</v>
      </c>
      <c r="V3536" s="57">
        <v>46227</v>
      </c>
      <c r="W3536" s="65">
        <f t="shared" si="55"/>
        <v>151</v>
      </c>
    </row>
    <row r="3537" spans="1:23" ht="13.5" x14ac:dyDescent="0.25">
      <c r="A3537" t="s">
        <v>1533</v>
      </c>
      <c r="B3537" s="57">
        <v>46129</v>
      </c>
      <c r="C3537" s="57">
        <v>46227</v>
      </c>
      <c r="D3537" t="s">
        <v>11676</v>
      </c>
      <c r="E3537" t="s">
        <v>1869</v>
      </c>
      <c r="F3537" t="s">
        <v>36</v>
      </c>
      <c r="G3537" t="s">
        <v>37</v>
      </c>
      <c r="H3537" t="s">
        <v>159</v>
      </c>
      <c r="I3537" t="s">
        <v>39</v>
      </c>
      <c r="J3537" t="s">
        <v>17833</v>
      </c>
      <c r="K3537" t="s">
        <v>17834</v>
      </c>
      <c r="L3537" s="66">
        <v>99</v>
      </c>
      <c r="M3537" s="66">
        <v>0</v>
      </c>
      <c r="N3537" t="s">
        <v>160</v>
      </c>
      <c r="O3537" t="s">
        <v>1815</v>
      </c>
      <c r="P3537" t="s">
        <v>41</v>
      </c>
      <c r="Q3537" t="s">
        <v>10613</v>
      </c>
      <c r="R3537" t="s">
        <v>16857</v>
      </c>
      <c r="S3537" t="s">
        <v>16858</v>
      </c>
      <c r="T3537" t="s">
        <v>160</v>
      </c>
      <c r="U3537" s="57">
        <v>46129</v>
      </c>
      <c r="V3537" s="57">
        <v>46227</v>
      </c>
      <c r="W3537" s="65">
        <f t="shared" si="55"/>
        <v>99</v>
      </c>
    </row>
    <row r="3538" spans="1:23" ht="13.5" x14ac:dyDescent="0.25">
      <c r="A3538" t="s">
        <v>1588</v>
      </c>
      <c r="B3538" s="57">
        <v>46147</v>
      </c>
      <c r="C3538" s="57">
        <v>46227</v>
      </c>
      <c r="D3538" t="s">
        <v>11676</v>
      </c>
      <c r="E3538" t="s">
        <v>1590</v>
      </c>
      <c r="F3538" t="s">
        <v>36</v>
      </c>
      <c r="G3538" t="s">
        <v>330</v>
      </c>
      <c r="H3538" t="s">
        <v>323</v>
      </c>
      <c r="I3538" t="s">
        <v>39</v>
      </c>
      <c r="J3538" t="s">
        <v>17833</v>
      </c>
      <c r="K3538" t="s">
        <v>17834</v>
      </c>
      <c r="L3538" s="66">
        <v>81</v>
      </c>
      <c r="M3538" s="66">
        <v>0</v>
      </c>
      <c r="N3538" t="s">
        <v>324</v>
      </c>
      <c r="O3538" t="s">
        <v>1519</v>
      </c>
      <c r="P3538" t="s">
        <v>41</v>
      </c>
      <c r="Q3538" t="s">
        <v>10552</v>
      </c>
      <c r="R3538" t="s">
        <v>16974</v>
      </c>
      <c r="S3538" t="s">
        <v>16975</v>
      </c>
      <c r="T3538"/>
      <c r="U3538" s="57">
        <v>46147</v>
      </c>
      <c r="V3538" s="57">
        <v>46227</v>
      </c>
      <c r="W3538" s="65">
        <f t="shared" si="55"/>
        <v>81</v>
      </c>
    </row>
    <row r="3539" spans="1:23" ht="13.5" x14ac:dyDescent="0.25">
      <c r="A3539" t="s">
        <v>3248</v>
      </c>
      <c r="B3539" s="57">
        <v>46161</v>
      </c>
      <c r="C3539" s="57">
        <v>46227</v>
      </c>
      <c r="D3539" t="s">
        <v>11676</v>
      </c>
      <c r="E3539" t="s">
        <v>10972</v>
      </c>
      <c r="F3539" t="s">
        <v>36</v>
      </c>
      <c r="G3539" t="s">
        <v>100</v>
      </c>
      <c r="H3539" t="s">
        <v>159</v>
      </c>
      <c r="I3539" t="s">
        <v>39</v>
      </c>
      <c r="J3539" t="s">
        <v>17833</v>
      </c>
      <c r="K3539" t="s">
        <v>17834</v>
      </c>
      <c r="L3539" s="66">
        <v>67</v>
      </c>
      <c r="M3539" s="66">
        <v>0</v>
      </c>
      <c r="N3539" t="s">
        <v>160</v>
      </c>
      <c r="O3539" t="s">
        <v>3979</v>
      </c>
      <c r="P3539" t="s">
        <v>41</v>
      </c>
      <c r="Q3539" t="s">
        <v>4547</v>
      </c>
      <c r="R3539" t="s">
        <v>13307</v>
      </c>
      <c r="S3539" t="s">
        <v>13308</v>
      </c>
      <c r="T3539" t="s">
        <v>160</v>
      </c>
      <c r="U3539" s="57">
        <v>46161</v>
      </c>
      <c r="V3539" s="57">
        <v>46227</v>
      </c>
      <c r="W3539" s="65">
        <f t="shared" si="55"/>
        <v>67</v>
      </c>
    </row>
    <row r="3540" spans="1:23" ht="13.5" x14ac:dyDescent="0.25">
      <c r="A3540" t="s">
        <v>1260</v>
      </c>
      <c r="B3540" s="57">
        <v>46175</v>
      </c>
      <c r="C3540" s="57">
        <v>46227</v>
      </c>
      <c r="D3540" t="s">
        <v>11676</v>
      </c>
      <c r="E3540" t="s">
        <v>11835</v>
      </c>
      <c r="F3540" t="s">
        <v>36</v>
      </c>
      <c r="G3540" t="s">
        <v>37</v>
      </c>
      <c r="H3540" t="s">
        <v>38</v>
      </c>
      <c r="I3540" t="s">
        <v>39</v>
      </c>
      <c r="J3540" t="s">
        <v>17833</v>
      </c>
      <c r="K3540" t="s">
        <v>17834</v>
      </c>
      <c r="L3540" s="66">
        <v>53</v>
      </c>
      <c r="M3540" s="66">
        <v>0</v>
      </c>
      <c r="N3540" t="s">
        <v>38</v>
      </c>
      <c r="O3540" t="s">
        <v>268</v>
      </c>
      <c r="P3540" t="s">
        <v>41</v>
      </c>
      <c r="Q3540" t="s">
        <v>10312</v>
      </c>
      <c r="R3540" t="s">
        <v>16725</v>
      </c>
      <c r="S3540" t="s">
        <v>16726</v>
      </c>
      <c r="T3540" t="s">
        <v>38</v>
      </c>
      <c r="U3540" s="57">
        <v>46175</v>
      </c>
      <c r="V3540" s="57">
        <v>46227</v>
      </c>
      <c r="W3540" s="65">
        <f t="shared" si="55"/>
        <v>53</v>
      </c>
    </row>
    <row r="3541" spans="1:23" ht="13.5" x14ac:dyDescent="0.25">
      <c r="A3541" t="s">
        <v>17914</v>
      </c>
      <c r="B3541" s="57">
        <v>46196</v>
      </c>
      <c r="C3541" s="57">
        <v>46227</v>
      </c>
      <c r="D3541" t="s">
        <v>11676</v>
      </c>
      <c r="E3541" t="s">
        <v>17915</v>
      </c>
      <c r="F3541" t="s">
        <v>36</v>
      </c>
      <c r="G3541" t="s">
        <v>37</v>
      </c>
      <c r="H3541" t="s">
        <v>831</v>
      </c>
      <c r="I3541" t="s">
        <v>39</v>
      </c>
      <c r="J3541" t="s">
        <v>17833</v>
      </c>
      <c r="K3541" t="s">
        <v>17834</v>
      </c>
      <c r="L3541" s="66">
        <v>32</v>
      </c>
      <c r="M3541" s="66">
        <v>0</v>
      </c>
      <c r="N3541" t="s">
        <v>832</v>
      </c>
      <c r="O3541" t="s">
        <v>4840</v>
      </c>
      <c r="P3541" t="s">
        <v>41</v>
      </c>
      <c r="Q3541" t="s">
        <v>4937</v>
      </c>
      <c r="R3541" t="s">
        <v>17813</v>
      </c>
      <c r="S3541" t="s">
        <v>17814</v>
      </c>
      <c r="T3541" t="s">
        <v>832</v>
      </c>
      <c r="U3541" s="57">
        <v>46196</v>
      </c>
      <c r="V3541" s="57">
        <v>46227</v>
      </c>
      <c r="W3541" s="65">
        <f t="shared" si="55"/>
        <v>32</v>
      </c>
    </row>
    <row r="3542" spans="1:23" ht="13.5" x14ac:dyDescent="0.25">
      <c r="A3542" t="s">
        <v>18009</v>
      </c>
      <c r="B3542" s="57">
        <v>46203</v>
      </c>
      <c r="C3542" s="57">
        <v>46227</v>
      </c>
      <c r="D3542" t="s">
        <v>11676</v>
      </c>
      <c r="E3542" t="s">
        <v>18010</v>
      </c>
      <c r="F3542" t="s">
        <v>36</v>
      </c>
      <c r="G3542" t="s">
        <v>37</v>
      </c>
      <c r="H3542" t="s">
        <v>159</v>
      </c>
      <c r="I3542" t="s">
        <v>39</v>
      </c>
      <c r="J3542" t="s">
        <v>17833</v>
      </c>
      <c r="K3542" t="s">
        <v>17834</v>
      </c>
      <c r="L3542" s="66">
        <v>25</v>
      </c>
      <c r="M3542" s="66">
        <v>0</v>
      </c>
      <c r="N3542" t="s">
        <v>160</v>
      </c>
      <c r="O3542" t="s">
        <v>1410</v>
      </c>
      <c r="P3542" t="s">
        <v>41</v>
      </c>
      <c r="Q3542" t="s">
        <v>18011</v>
      </c>
      <c r="R3542" t="s">
        <v>18012</v>
      </c>
      <c r="S3542" t="s">
        <v>18013</v>
      </c>
      <c r="T3542" t="s">
        <v>160</v>
      </c>
      <c r="U3542" s="57">
        <v>46203</v>
      </c>
      <c r="V3542" s="57">
        <v>46227</v>
      </c>
      <c r="W3542" s="65">
        <f t="shared" si="55"/>
        <v>25</v>
      </c>
    </row>
    <row r="3543" spans="1:23" ht="13.5" x14ac:dyDescent="0.25">
      <c r="A3543" t="s">
        <v>7610</v>
      </c>
      <c r="B3543" s="57">
        <v>46023</v>
      </c>
      <c r="C3543" s="57">
        <v>46228</v>
      </c>
      <c r="D3543" t="s">
        <v>11676</v>
      </c>
      <c r="E3543" t="s">
        <v>7611</v>
      </c>
      <c r="F3543" t="s">
        <v>36</v>
      </c>
      <c r="G3543" t="s">
        <v>44</v>
      </c>
      <c r="H3543" t="s">
        <v>7513</v>
      </c>
      <c r="I3543" t="s">
        <v>39</v>
      </c>
      <c r="J3543" t="s">
        <v>17572</v>
      </c>
      <c r="K3543" t="s">
        <v>17573</v>
      </c>
      <c r="L3543" s="66">
        <v>206</v>
      </c>
      <c r="M3543" s="66">
        <v>0</v>
      </c>
      <c r="N3543" t="s">
        <v>7554</v>
      </c>
      <c r="O3543" t="s">
        <v>7555</v>
      </c>
      <c r="P3543" t="s">
        <v>7061</v>
      </c>
      <c r="Q3543" t="s">
        <v>224</v>
      </c>
      <c r="R3543"/>
      <c r="S3543"/>
      <c r="T3543"/>
      <c r="U3543" s="57">
        <v>46023</v>
      </c>
      <c r="V3543" s="57">
        <v>46228</v>
      </c>
      <c r="W3543" s="65">
        <f t="shared" si="55"/>
        <v>206</v>
      </c>
    </row>
    <row r="3544" spans="1:23" ht="13.5" x14ac:dyDescent="0.25">
      <c r="A3544" t="s">
        <v>6615</v>
      </c>
      <c r="B3544" s="57">
        <v>46175</v>
      </c>
      <c r="C3544" s="57">
        <v>46228</v>
      </c>
      <c r="D3544" t="s">
        <v>11676</v>
      </c>
      <c r="E3544" t="s">
        <v>11836</v>
      </c>
      <c r="F3544" t="s">
        <v>36</v>
      </c>
      <c r="G3544" t="s">
        <v>59</v>
      </c>
      <c r="H3544" t="s">
        <v>159</v>
      </c>
      <c r="I3544" t="s">
        <v>39</v>
      </c>
      <c r="J3544" t="s">
        <v>17833</v>
      </c>
      <c r="K3544" t="s">
        <v>17834</v>
      </c>
      <c r="L3544" s="66">
        <v>54</v>
      </c>
      <c r="M3544" s="66">
        <v>0</v>
      </c>
      <c r="N3544" t="s">
        <v>160</v>
      </c>
      <c r="O3544" t="s">
        <v>6565</v>
      </c>
      <c r="P3544" t="s">
        <v>41</v>
      </c>
      <c r="Q3544" t="s">
        <v>11278</v>
      </c>
      <c r="R3544" t="s">
        <v>14779</v>
      </c>
      <c r="S3544" t="s">
        <v>14780</v>
      </c>
      <c r="T3544" t="s">
        <v>160</v>
      </c>
      <c r="U3544" s="57">
        <v>46175</v>
      </c>
      <c r="V3544" s="57">
        <v>46228</v>
      </c>
      <c r="W3544" s="65">
        <f t="shared" si="55"/>
        <v>54</v>
      </c>
    </row>
    <row r="3545" spans="1:23" ht="13.5" x14ac:dyDescent="0.25">
      <c r="A3545" t="s">
        <v>760</v>
      </c>
      <c r="B3545" s="57">
        <v>46023</v>
      </c>
      <c r="C3545" s="57">
        <v>46229</v>
      </c>
      <c r="D3545" t="s">
        <v>11676</v>
      </c>
      <c r="E3545" t="s">
        <v>761</v>
      </c>
      <c r="F3545" t="s">
        <v>36</v>
      </c>
      <c r="G3545" t="s">
        <v>44</v>
      </c>
      <c r="H3545" t="s">
        <v>159</v>
      </c>
      <c r="I3545" t="s">
        <v>39</v>
      </c>
      <c r="J3545" t="s">
        <v>17572</v>
      </c>
      <c r="K3545" t="s">
        <v>17573</v>
      </c>
      <c r="L3545" s="66">
        <v>207</v>
      </c>
      <c r="M3545" s="66">
        <v>0</v>
      </c>
      <c r="N3545" t="s">
        <v>160</v>
      </c>
      <c r="O3545" t="s">
        <v>734</v>
      </c>
      <c r="P3545" t="s">
        <v>41</v>
      </c>
      <c r="Q3545" t="s">
        <v>224</v>
      </c>
      <c r="R3545"/>
      <c r="S3545"/>
      <c r="T3545"/>
      <c r="U3545" s="57">
        <v>46023</v>
      </c>
      <c r="V3545" s="57">
        <v>46229</v>
      </c>
      <c r="W3545" s="65">
        <f t="shared" si="55"/>
        <v>207</v>
      </c>
    </row>
    <row r="3546" spans="1:23" ht="13.5" x14ac:dyDescent="0.25">
      <c r="A3546" t="s">
        <v>7804</v>
      </c>
      <c r="B3546" s="57">
        <v>46023</v>
      </c>
      <c r="C3546" s="57">
        <v>46229</v>
      </c>
      <c r="D3546" t="s">
        <v>11676</v>
      </c>
      <c r="E3546" t="s">
        <v>7805</v>
      </c>
      <c r="F3546" t="s">
        <v>36</v>
      </c>
      <c r="G3546" t="s">
        <v>44</v>
      </c>
      <c r="H3546" t="s">
        <v>7806</v>
      </c>
      <c r="I3546" t="s">
        <v>39</v>
      </c>
      <c r="J3546" t="s">
        <v>17572</v>
      </c>
      <c r="K3546" t="s">
        <v>17573</v>
      </c>
      <c r="L3546" s="66">
        <v>207</v>
      </c>
      <c r="M3546" s="66">
        <v>0</v>
      </c>
      <c r="N3546" t="s">
        <v>7806</v>
      </c>
      <c r="O3546" t="s">
        <v>7788</v>
      </c>
      <c r="P3546" t="s">
        <v>7061</v>
      </c>
      <c r="Q3546" t="s">
        <v>224</v>
      </c>
      <c r="R3546"/>
      <c r="S3546"/>
      <c r="T3546"/>
      <c r="U3546" s="57">
        <v>46023</v>
      </c>
      <c r="V3546" s="57">
        <v>46229</v>
      </c>
      <c r="W3546" s="65">
        <f t="shared" si="55"/>
        <v>207</v>
      </c>
    </row>
    <row r="3547" spans="1:23" ht="13.5" x14ac:dyDescent="0.25">
      <c r="A3547" t="s">
        <v>6466</v>
      </c>
      <c r="B3547" s="57">
        <v>46023</v>
      </c>
      <c r="C3547" s="57">
        <v>46229</v>
      </c>
      <c r="D3547" t="s">
        <v>11676</v>
      </c>
      <c r="E3547" t="s">
        <v>6467</v>
      </c>
      <c r="F3547" t="s">
        <v>36</v>
      </c>
      <c r="G3547" t="s">
        <v>44</v>
      </c>
      <c r="H3547" t="s">
        <v>159</v>
      </c>
      <c r="I3547" t="s">
        <v>39</v>
      </c>
      <c r="J3547" t="s">
        <v>17572</v>
      </c>
      <c r="K3547" t="s">
        <v>17573</v>
      </c>
      <c r="L3547" s="66">
        <v>207</v>
      </c>
      <c r="M3547" s="66">
        <v>0</v>
      </c>
      <c r="N3547" t="s">
        <v>160</v>
      </c>
      <c r="O3547" t="s">
        <v>5844</v>
      </c>
      <c r="P3547" t="s">
        <v>41</v>
      </c>
      <c r="Q3547" t="s">
        <v>224</v>
      </c>
      <c r="R3547"/>
      <c r="S3547"/>
      <c r="T3547"/>
      <c r="U3547" s="57">
        <v>46023</v>
      </c>
      <c r="V3547" s="57">
        <v>46229</v>
      </c>
      <c r="W3547" s="65">
        <f t="shared" si="55"/>
        <v>207</v>
      </c>
    </row>
    <row r="3548" spans="1:23" ht="13.5" x14ac:dyDescent="0.25">
      <c r="A3548" t="s">
        <v>8138</v>
      </c>
      <c r="B3548" s="57">
        <v>46023</v>
      </c>
      <c r="C3548" s="57">
        <v>46229</v>
      </c>
      <c r="D3548" t="s">
        <v>11676</v>
      </c>
      <c r="E3548" t="s">
        <v>8139</v>
      </c>
      <c r="F3548" t="s">
        <v>36</v>
      </c>
      <c r="G3548" t="s">
        <v>44</v>
      </c>
      <c r="H3548" t="s">
        <v>8112</v>
      </c>
      <c r="I3548" t="s">
        <v>39</v>
      </c>
      <c r="J3548" t="s">
        <v>17572</v>
      </c>
      <c r="K3548" t="s">
        <v>17573</v>
      </c>
      <c r="L3548" s="66">
        <v>207</v>
      </c>
      <c r="M3548" s="66">
        <v>0</v>
      </c>
      <c r="N3548" t="s">
        <v>8112</v>
      </c>
      <c r="O3548" t="s">
        <v>8113</v>
      </c>
      <c r="P3548" t="s">
        <v>7061</v>
      </c>
      <c r="Q3548" t="s">
        <v>224</v>
      </c>
      <c r="R3548"/>
      <c r="S3548"/>
      <c r="T3548"/>
      <c r="U3548" s="57">
        <v>46023</v>
      </c>
      <c r="V3548" s="57">
        <v>46229</v>
      </c>
      <c r="W3548" s="65">
        <f t="shared" si="55"/>
        <v>207</v>
      </c>
    </row>
    <row r="3549" spans="1:23" ht="13.5" x14ac:dyDescent="0.25">
      <c r="A3549" t="s">
        <v>3002</v>
      </c>
      <c r="B3549" s="57">
        <v>46101</v>
      </c>
      <c r="C3549" s="57">
        <v>46229</v>
      </c>
      <c r="D3549" t="s">
        <v>11676</v>
      </c>
      <c r="E3549" t="s">
        <v>3003</v>
      </c>
      <c r="F3549" t="s">
        <v>36</v>
      </c>
      <c r="G3549" t="s">
        <v>96</v>
      </c>
      <c r="H3549" t="s">
        <v>159</v>
      </c>
      <c r="I3549" t="s">
        <v>39</v>
      </c>
      <c r="J3549" t="s">
        <v>17835</v>
      </c>
      <c r="K3549" t="s">
        <v>17834</v>
      </c>
      <c r="L3549" s="66">
        <v>129</v>
      </c>
      <c r="M3549" s="66">
        <v>0</v>
      </c>
      <c r="N3549" t="s">
        <v>160</v>
      </c>
      <c r="O3549" t="s">
        <v>2955</v>
      </c>
      <c r="P3549" t="s">
        <v>41</v>
      </c>
      <c r="Q3549" t="s">
        <v>4654</v>
      </c>
      <c r="R3549" t="s">
        <v>14742</v>
      </c>
      <c r="S3549" t="s">
        <v>14743</v>
      </c>
      <c r="T3549" t="s">
        <v>160</v>
      </c>
      <c r="U3549" s="57">
        <v>46101</v>
      </c>
      <c r="V3549" s="57">
        <v>46229</v>
      </c>
      <c r="W3549" s="65">
        <f t="shared" si="55"/>
        <v>129</v>
      </c>
    </row>
    <row r="3550" spans="1:23" ht="13.5" x14ac:dyDescent="0.25">
      <c r="A3550" t="s">
        <v>1859</v>
      </c>
      <c r="B3550" s="57">
        <v>46142</v>
      </c>
      <c r="C3550" s="57">
        <v>46229</v>
      </c>
      <c r="D3550" t="s">
        <v>11676</v>
      </c>
      <c r="E3550" t="s">
        <v>5307</v>
      </c>
      <c r="F3550" t="s">
        <v>36</v>
      </c>
      <c r="G3550" t="s">
        <v>108</v>
      </c>
      <c r="H3550" t="s">
        <v>159</v>
      </c>
      <c r="I3550" t="s">
        <v>39</v>
      </c>
      <c r="J3550" t="s">
        <v>17833</v>
      </c>
      <c r="K3550" t="s">
        <v>17834</v>
      </c>
      <c r="L3550" s="66">
        <v>88</v>
      </c>
      <c r="M3550" s="66">
        <v>0</v>
      </c>
      <c r="N3550" t="s">
        <v>160</v>
      </c>
      <c r="O3550" t="s">
        <v>5290</v>
      </c>
      <c r="P3550" t="s">
        <v>41</v>
      </c>
      <c r="Q3550" t="s">
        <v>11088</v>
      </c>
      <c r="R3550" t="s">
        <v>16915</v>
      </c>
      <c r="S3550" t="s">
        <v>16916</v>
      </c>
      <c r="T3550" t="s">
        <v>160</v>
      </c>
      <c r="U3550" s="57">
        <v>46142</v>
      </c>
      <c r="V3550" s="57">
        <v>46229</v>
      </c>
      <c r="W3550" s="65">
        <f t="shared" si="55"/>
        <v>88</v>
      </c>
    </row>
    <row r="3551" spans="1:23" ht="13.5" x14ac:dyDescent="0.25">
      <c r="A3551" t="s">
        <v>1367</v>
      </c>
      <c r="B3551" s="57">
        <v>46153</v>
      </c>
      <c r="C3551" s="57">
        <v>46229</v>
      </c>
      <c r="D3551" t="s">
        <v>11676</v>
      </c>
      <c r="E3551" t="s">
        <v>6336</v>
      </c>
      <c r="F3551" t="s">
        <v>36</v>
      </c>
      <c r="G3551" t="s">
        <v>59</v>
      </c>
      <c r="H3551" t="s">
        <v>159</v>
      </c>
      <c r="I3551" t="s">
        <v>39</v>
      </c>
      <c r="J3551" t="s">
        <v>17833</v>
      </c>
      <c r="K3551" t="s">
        <v>17834</v>
      </c>
      <c r="L3551" s="66">
        <v>77</v>
      </c>
      <c r="M3551" s="66">
        <v>0</v>
      </c>
      <c r="N3551" t="s">
        <v>160</v>
      </c>
      <c r="O3551" t="s">
        <v>5844</v>
      </c>
      <c r="P3551" t="s">
        <v>41</v>
      </c>
      <c r="Q3551" t="s">
        <v>6448</v>
      </c>
      <c r="R3551" t="s">
        <v>12825</v>
      </c>
      <c r="S3551" t="s">
        <v>12826</v>
      </c>
      <c r="T3551" t="s">
        <v>160</v>
      </c>
      <c r="U3551" s="57">
        <v>46153</v>
      </c>
      <c r="V3551" s="57">
        <v>46229</v>
      </c>
      <c r="W3551" s="65">
        <f t="shared" si="55"/>
        <v>77</v>
      </c>
    </row>
    <row r="3552" spans="1:23" ht="13.5" x14ac:dyDescent="0.25">
      <c r="A3552" t="s">
        <v>1883</v>
      </c>
      <c r="B3552" s="57">
        <v>46151</v>
      </c>
      <c r="C3552" s="57">
        <v>46230</v>
      </c>
      <c r="D3552" t="s">
        <v>11676</v>
      </c>
      <c r="E3552" t="s">
        <v>1884</v>
      </c>
      <c r="F3552" t="s">
        <v>36</v>
      </c>
      <c r="G3552" t="s">
        <v>37</v>
      </c>
      <c r="H3552" t="s">
        <v>159</v>
      </c>
      <c r="I3552" t="s">
        <v>39</v>
      </c>
      <c r="J3552" t="s">
        <v>17833</v>
      </c>
      <c r="K3552" t="s">
        <v>17834</v>
      </c>
      <c r="L3552" s="66">
        <v>80</v>
      </c>
      <c r="M3552" s="66">
        <v>0</v>
      </c>
      <c r="N3552" t="s">
        <v>160</v>
      </c>
      <c r="O3552" t="s">
        <v>709</v>
      </c>
      <c r="P3552" t="s">
        <v>41</v>
      </c>
      <c r="Q3552" t="s">
        <v>1533</v>
      </c>
      <c r="R3552" t="s">
        <v>14279</v>
      </c>
      <c r="S3552" t="s">
        <v>14280</v>
      </c>
      <c r="T3552" t="s">
        <v>160</v>
      </c>
      <c r="U3552" s="57">
        <v>46151</v>
      </c>
      <c r="V3552" s="57">
        <v>46230</v>
      </c>
      <c r="W3552" s="65">
        <f t="shared" si="55"/>
        <v>80</v>
      </c>
    </row>
    <row r="3553" spans="1:23" ht="13.5" x14ac:dyDescent="0.25">
      <c r="A3553" t="s">
        <v>18848</v>
      </c>
      <c r="B3553" s="57">
        <v>46218</v>
      </c>
      <c r="C3553" s="57">
        <v>46230</v>
      </c>
      <c r="D3553" t="s">
        <v>11676</v>
      </c>
      <c r="E3553" t="s">
        <v>18849</v>
      </c>
      <c r="F3553" t="s">
        <v>36</v>
      </c>
      <c r="G3553" t="s">
        <v>59</v>
      </c>
      <c r="H3553" t="s">
        <v>38</v>
      </c>
      <c r="I3553" t="s">
        <v>39</v>
      </c>
      <c r="J3553" t="s">
        <v>17833</v>
      </c>
      <c r="K3553" t="s">
        <v>17834</v>
      </c>
      <c r="L3553" s="66">
        <v>13</v>
      </c>
      <c r="M3553" s="66">
        <v>0</v>
      </c>
      <c r="N3553" t="s">
        <v>38</v>
      </c>
      <c r="O3553" t="s">
        <v>2955</v>
      </c>
      <c r="P3553" t="s">
        <v>41</v>
      </c>
      <c r="Q3553" t="s">
        <v>13524</v>
      </c>
      <c r="R3553" t="s">
        <v>17743</v>
      </c>
      <c r="S3553" t="s">
        <v>17744</v>
      </c>
      <c r="T3553" t="s">
        <v>38</v>
      </c>
      <c r="U3553" s="57">
        <v>46218</v>
      </c>
      <c r="V3553" s="57">
        <v>46230</v>
      </c>
      <c r="W3553" s="65">
        <f t="shared" si="55"/>
        <v>13</v>
      </c>
    </row>
    <row r="3554" spans="1:23" ht="13.5" x14ac:dyDescent="0.25">
      <c r="A3554" t="s">
        <v>7681</v>
      </c>
      <c r="B3554" s="57">
        <v>46229</v>
      </c>
      <c r="C3554" s="57">
        <v>46230</v>
      </c>
      <c r="D3554" t="s">
        <v>11676</v>
      </c>
      <c r="E3554" t="s">
        <v>18376</v>
      </c>
      <c r="F3554" t="s">
        <v>36</v>
      </c>
      <c r="G3554" t="s">
        <v>7580</v>
      </c>
      <c r="H3554" t="s">
        <v>7513</v>
      </c>
      <c r="I3554" t="s">
        <v>39</v>
      </c>
      <c r="J3554" t="s">
        <v>18361</v>
      </c>
      <c r="K3554" t="s">
        <v>18362</v>
      </c>
      <c r="L3554" s="66">
        <v>2</v>
      </c>
      <c r="M3554" s="66">
        <v>0</v>
      </c>
      <c r="N3554" t="s">
        <v>7554</v>
      </c>
      <c r="O3554" t="s">
        <v>7555</v>
      </c>
      <c r="P3554" t="s">
        <v>7061</v>
      </c>
      <c r="Q3554" t="s">
        <v>224</v>
      </c>
      <c r="R3554"/>
      <c r="S3554"/>
      <c r="T3554"/>
      <c r="U3554" s="57">
        <v>46229</v>
      </c>
      <c r="V3554" s="57">
        <v>46230</v>
      </c>
      <c r="W3554" s="65">
        <f t="shared" si="55"/>
        <v>2</v>
      </c>
    </row>
    <row r="3555" spans="1:23" ht="13.5" x14ac:dyDescent="0.25">
      <c r="A3555" t="s">
        <v>3338</v>
      </c>
      <c r="B3555" s="57">
        <v>46202</v>
      </c>
      <c r="C3555" s="57">
        <v>46231</v>
      </c>
      <c r="D3555" t="s">
        <v>11676</v>
      </c>
      <c r="E3555" t="s">
        <v>18101</v>
      </c>
      <c r="F3555" t="s">
        <v>36</v>
      </c>
      <c r="G3555" t="s">
        <v>100</v>
      </c>
      <c r="H3555" t="s">
        <v>38</v>
      </c>
      <c r="I3555" t="s">
        <v>39</v>
      </c>
      <c r="J3555" t="s">
        <v>17833</v>
      </c>
      <c r="K3555" t="s">
        <v>17834</v>
      </c>
      <c r="L3555" s="66">
        <v>30</v>
      </c>
      <c r="M3555" s="66">
        <v>0</v>
      </c>
      <c r="N3555" t="s">
        <v>38</v>
      </c>
      <c r="O3555" t="s">
        <v>1693</v>
      </c>
      <c r="P3555" t="s">
        <v>41</v>
      </c>
      <c r="Q3555" t="s">
        <v>18102</v>
      </c>
      <c r="R3555" t="s">
        <v>18103</v>
      </c>
      <c r="S3555" t="s">
        <v>18104</v>
      </c>
      <c r="T3555" t="s">
        <v>14091</v>
      </c>
      <c r="U3555" s="57">
        <v>46202</v>
      </c>
      <c r="V3555" s="57">
        <v>46231</v>
      </c>
      <c r="W3555" s="65">
        <f t="shared" si="55"/>
        <v>30</v>
      </c>
    </row>
    <row r="3556" spans="1:23" ht="13.5" x14ac:dyDescent="0.25">
      <c r="A3556" t="s">
        <v>694</v>
      </c>
      <c r="B3556" s="57">
        <v>46202</v>
      </c>
      <c r="C3556" s="57">
        <v>46231</v>
      </c>
      <c r="D3556" t="s">
        <v>11676</v>
      </c>
      <c r="E3556" t="s">
        <v>18109</v>
      </c>
      <c r="F3556" t="s">
        <v>36</v>
      </c>
      <c r="G3556" t="s">
        <v>100</v>
      </c>
      <c r="H3556" t="s">
        <v>159</v>
      </c>
      <c r="I3556" t="s">
        <v>39</v>
      </c>
      <c r="J3556" t="s">
        <v>17835</v>
      </c>
      <c r="K3556" t="s">
        <v>17834</v>
      </c>
      <c r="L3556" s="66">
        <v>30</v>
      </c>
      <c r="M3556" s="66">
        <v>0</v>
      </c>
      <c r="N3556" t="s">
        <v>160</v>
      </c>
      <c r="O3556" t="s">
        <v>2403</v>
      </c>
      <c r="P3556" t="s">
        <v>41</v>
      </c>
      <c r="Q3556" t="s">
        <v>18110</v>
      </c>
      <c r="R3556" t="s">
        <v>18111</v>
      </c>
      <c r="S3556" t="s">
        <v>18112</v>
      </c>
      <c r="T3556" t="s">
        <v>160</v>
      </c>
      <c r="U3556" s="57">
        <v>46202</v>
      </c>
      <c r="V3556" s="57">
        <v>46231</v>
      </c>
      <c r="W3556" s="65">
        <f t="shared" si="55"/>
        <v>30</v>
      </c>
    </row>
    <row r="3557" spans="1:23" ht="13.5" x14ac:dyDescent="0.25">
      <c r="A3557" t="s">
        <v>8991</v>
      </c>
      <c r="B3557" s="57">
        <v>46202</v>
      </c>
      <c r="C3557" s="57">
        <v>46231</v>
      </c>
      <c r="D3557" t="s">
        <v>11676</v>
      </c>
      <c r="E3557" t="s">
        <v>17988</v>
      </c>
      <c r="F3557" t="s">
        <v>36</v>
      </c>
      <c r="G3557" t="s">
        <v>37</v>
      </c>
      <c r="H3557" t="s">
        <v>8869</v>
      </c>
      <c r="I3557" t="s">
        <v>39</v>
      </c>
      <c r="J3557" t="s">
        <v>17833</v>
      </c>
      <c r="K3557" t="s">
        <v>17834</v>
      </c>
      <c r="L3557" s="66">
        <v>30</v>
      </c>
      <c r="M3557" s="66">
        <v>0</v>
      </c>
      <c r="N3557" t="s">
        <v>8869</v>
      </c>
      <c r="O3557" t="s">
        <v>8821</v>
      </c>
      <c r="P3557" t="s">
        <v>11678</v>
      </c>
      <c r="Q3557" t="s">
        <v>11351</v>
      </c>
      <c r="R3557" t="s">
        <v>17045</v>
      </c>
      <c r="S3557" t="s">
        <v>17046</v>
      </c>
      <c r="T3557" t="s">
        <v>8869</v>
      </c>
      <c r="U3557" s="57">
        <v>46202</v>
      </c>
      <c r="V3557" s="57">
        <v>46231</v>
      </c>
      <c r="W3557" s="65">
        <f t="shared" si="55"/>
        <v>30</v>
      </c>
    </row>
    <row r="3558" spans="1:23" ht="13.5" x14ac:dyDescent="0.25">
      <c r="A3558" t="s">
        <v>18113</v>
      </c>
      <c r="B3558" s="57">
        <v>46202</v>
      </c>
      <c r="C3558" s="57">
        <v>46231</v>
      </c>
      <c r="D3558" t="s">
        <v>11676</v>
      </c>
      <c r="E3558" t="s">
        <v>18114</v>
      </c>
      <c r="F3558" t="s">
        <v>36</v>
      </c>
      <c r="G3558" t="s">
        <v>100</v>
      </c>
      <c r="H3558" t="s">
        <v>159</v>
      </c>
      <c r="I3558" t="s">
        <v>39</v>
      </c>
      <c r="J3558" t="s">
        <v>17835</v>
      </c>
      <c r="K3558" t="s">
        <v>17834</v>
      </c>
      <c r="L3558" s="66">
        <v>30</v>
      </c>
      <c r="M3558" s="66">
        <v>0</v>
      </c>
      <c r="N3558" t="s">
        <v>160</v>
      </c>
      <c r="O3558" t="s">
        <v>283</v>
      </c>
      <c r="P3558" t="s">
        <v>41</v>
      </c>
      <c r="Q3558" t="s">
        <v>18115</v>
      </c>
      <c r="R3558" t="s">
        <v>18116</v>
      </c>
      <c r="S3558" t="s">
        <v>18117</v>
      </c>
      <c r="T3558" t="s">
        <v>160</v>
      </c>
      <c r="U3558" s="57">
        <v>46202</v>
      </c>
      <c r="V3558" s="57">
        <v>46231</v>
      </c>
      <c r="W3558" s="65">
        <f t="shared" si="55"/>
        <v>30</v>
      </c>
    </row>
    <row r="3559" spans="1:23" ht="13.5" x14ac:dyDescent="0.25">
      <c r="A3559" t="s">
        <v>18118</v>
      </c>
      <c r="B3559" s="57">
        <v>46202</v>
      </c>
      <c r="C3559" s="57">
        <v>46231</v>
      </c>
      <c r="D3559" t="s">
        <v>11676</v>
      </c>
      <c r="E3559" t="s">
        <v>18119</v>
      </c>
      <c r="F3559" t="s">
        <v>36</v>
      </c>
      <c r="G3559" t="s">
        <v>100</v>
      </c>
      <c r="H3559" t="s">
        <v>38</v>
      </c>
      <c r="I3559" t="s">
        <v>39</v>
      </c>
      <c r="J3559" t="s">
        <v>17835</v>
      </c>
      <c r="K3559" t="s">
        <v>17834</v>
      </c>
      <c r="L3559" s="66">
        <v>30</v>
      </c>
      <c r="M3559" s="66">
        <v>0</v>
      </c>
      <c r="N3559" t="s">
        <v>38</v>
      </c>
      <c r="O3559" t="s">
        <v>1937</v>
      </c>
      <c r="P3559" t="s">
        <v>41</v>
      </c>
      <c r="Q3559" t="s">
        <v>18120</v>
      </c>
      <c r="R3559" t="s">
        <v>18121</v>
      </c>
      <c r="S3559" t="s">
        <v>18122</v>
      </c>
      <c r="T3559" t="s">
        <v>38</v>
      </c>
      <c r="U3559" s="57">
        <v>46202</v>
      </c>
      <c r="V3559" s="57">
        <v>46231</v>
      </c>
      <c r="W3559" s="65">
        <f t="shared" si="55"/>
        <v>30</v>
      </c>
    </row>
    <row r="3560" spans="1:23" ht="13.5" x14ac:dyDescent="0.25">
      <c r="A3560" t="s">
        <v>3032</v>
      </c>
      <c r="B3560" s="57">
        <v>46157</v>
      </c>
      <c r="C3560" s="57">
        <v>46232</v>
      </c>
      <c r="D3560" t="s">
        <v>11676</v>
      </c>
      <c r="E3560" t="s">
        <v>3033</v>
      </c>
      <c r="F3560" t="s">
        <v>36</v>
      </c>
      <c r="G3560" t="s">
        <v>37</v>
      </c>
      <c r="H3560" t="s">
        <v>38</v>
      </c>
      <c r="I3560" t="s">
        <v>39</v>
      </c>
      <c r="J3560" t="s">
        <v>17833</v>
      </c>
      <c r="K3560" t="s">
        <v>17834</v>
      </c>
      <c r="L3560" s="66">
        <v>76</v>
      </c>
      <c r="M3560" s="66">
        <v>0</v>
      </c>
      <c r="N3560" t="s">
        <v>38</v>
      </c>
      <c r="O3560" t="s">
        <v>3030</v>
      </c>
      <c r="P3560" t="s">
        <v>41</v>
      </c>
      <c r="Q3560" t="s">
        <v>3054</v>
      </c>
      <c r="R3560" t="s">
        <v>12511</v>
      </c>
      <c r="S3560" t="s">
        <v>12512</v>
      </c>
      <c r="T3560" t="s">
        <v>38</v>
      </c>
      <c r="U3560" s="57">
        <v>46157</v>
      </c>
      <c r="V3560" s="57">
        <v>46232</v>
      </c>
      <c r="W3560" s="65">
        <f t="shared" si="55"/>
        <v>76</v>
      </c>
    </row>
    <row r="3561" spans="1:23" ht="13.5" x14ac:dyDescent="0.25">
      <c r="A3561" t="s">
        <v>3788</v>
      </c>
      <c r="B3561" s="57">
        <v>46157</v>
      </c>
      <c r="C3561" s="57">
        <v>46232</v>
      </c>
      <c r="D3561" t="s">
        <v>11676</v>
      </c>
      <c r="E3561" t="s">
        <v>6018</v>
      </c>
      <c r="F3561" t="s">
        <v>36</v>
      </c>
      <c r="G3561" t="s">
        <v>37</v>
      </c>
      <c r="H3561" t="s">
        <v>38</v>
      </c>
      <c r="I3561" t="s">
        <v>39</v>
      </c>
      <c r="J3561" t="s">
        <v>17833</v>
      </c>
      <c r="K3561" t="s">
        <v>17834</v>
      </c>
      <c r="L3561" s="66">
        <v>76</v>
      </c>
      <c r="M3561" s="66">
        <v>0</v>
      </c>
      <c r="N3561" t="s">
        <v>38</v>
      </c>
      <c r="O3561" t="s">
        <v>5844</v>
      </c>
      <c r="P3561" t="s">
        <v>41</v>
      </c>
      <c r="Q3561" t="s">
        <v>11197</v>
      </c>
      <c r="R3561" t="s">
        <v>14934</v>
      </c>
      <c r="S3561" t="s">
        <v>14935</v>
      </c>
      <c r="T3561" t="s">
        <v>38</v>
      </c>
      <c r="U3561" s="57">
        <v>46157</v>
      </c>
      <c r="V3561" s="57">
        <v>46232</v>
      </c>
      <c r="W3561" s="65">
        <f t="shared" si="55"/>
        <v>76</v>
      </c>
    </row>
    <row r="3562" spans="1:23" ht="13.5" x14ac:dyDescent="0.25">
      <c r="A3562" t="s">
        <v>1328</v>
      </c>
      <c r="B3562" s="57">
        <v>46174</v>
      </c>
      <c r="C3562" s="57">
        <v>46232</v>
      </c>
      <c r="D3562" t="s">
        <v>11676</v>
      </c>
      <c r="E3562" t="s">
        <v>11709</v>
      </c>
      <c r="F3562" t="s">
        <v>36</v>
      </c>
      <c r="G3562" t="s">
        <v>59</v>
      </c>
      <c r="H3562" t="s">
        <v>159</v>
      </c>
      <c r="I3562" t="s">
        <v>39</v>
      </c>
      <c r="J3562" t="s">
        <v>17833</v>
      </c>
      <c r="K3562" t="s">
        <v>17834</v>
      </c>
      <c r="L3562" s="66">
        <v>59</v>
      </c>
      <c r="M3562" s="66">
        <v>0</v>
      </c>
      <c r="N3562" t="s">
        <v>160</v>
      </c>
      <c r="O3562" t="s">
        <v>1330</v>
      </c>
      <c r="P3562" t="s">
        <v>41</v>
      </c>
      <c r="Q3562" t="s">
        <v>1337</v>
      </c>
      <c r="R3562" t="s">
        <v>13775</v>
      </c>
      <c r="S3562" t="s">
        <v>13776</v>
      </c>
      <c r="T3562" t="s">
        <v>160</v>
      </c>
      <c r="U3562" s="57">
        <v>46174</v>
      </c>
      <c r="V3562" s="57">
        <v>46232</v>
      </c>
      <c r="W3562" s="65">
        <f t="shared" si="55"/>
        <v>59</v>
      </c>
    </row>
    <row r="3563" spans="1:23" ht="13.5" x14ac:dyDescent="0.25">
      <c r="A3563" t="s">
        <v>9303</v>
      </c>
      <c r="B3563" s="57">
        <v>46188</v>
      </c>
      <c r="C3563" s="57">
        <v>46232</v>
      </c>
      <c r="D3563" t="s">
        <v>11676</v>
      </c>
      <c r="E3563" t="s">
        <v>17331</v>
      </c>
      <c r="F3563" t="s">
        <v>36</v>
      </c>
      <c r="G3563" t="s">
        <v>37</v>
      </c>
      <c r="H3563" t="s">
        <v>9188</v>
      </c>
      <c r="I3563" t="s">
        <v>39</v>
      </c>
      <c r="J3563" t="s">
        <v>17833</v>
      </c>
      <c r="K3563" t="s">
        <v>17834</v>
      </c>
      <c r="L3563" s="66">
        <v>45</v>
      </c>
      <c r="M3563" s="66">
        <v>0</v>
      </c>
      <c r="N3563" t="s">
        <v>9189</v>
      </c>
      <c r="O3563" t="s">
        <v>9387</v>
      </c>
      <c r="P3563" t="s">
        <v>11678</v>
      </c>
      <c r="Q3563" t="s">
        <v>9332</v>
      </c>
      <c r="R3563" t="s">
        <v>13437</v>
      </c>
      <c r="S3563" t="s">
        <v>13438</v>
      </c>
      <c r="T3563" t="s">
        <v>9189</v>
      </c>
      <c r="U3563" s="57">
        <v>46188</v>
      </c>
      <c r="V3563" s="57">
        <v>46232</v>
      </c>
      <c r="W3563" s="65">
        <f t="shared" si="55"/>
        <v>45</v>
      </c>
    </row>
    <row r="3564" spans="1:23" ht="13.5" x14ac:dyDescent="0.25">
      <c r="A3564" t="s">
        <v>17202</v>
      </c>
      <c r="B3564" s="57">
        <v>46203</v>
      </c>
      <c r="C3564" s="57">
        <v>46232</v>
      </c>
      <c r="D3564" t="s">
        <v>11676</v>
      </c>
      <c r="E3564" t="s">
        <v>18128</v>
      </c>
      <c r="F3564" t="s">
        <v>36</v>
      </c>
      <c r="G3564" t="s">
        <v>100</v>
      </c>
      <c r="H3564" t="s">
        <v>831</v>
      </c>
      <c r="I3564" t="s">
        <v>39</v>
      </c>
      <c r="J3564" t="s">
        <v>17835</v>
      </c>
      <c r="K3564" t="s">
        <v>17834</v>
      </c>
      <c r="L3564" s="66">
        <v>30</v>
      </c>
      <c r="M3564" s="66">
        <v>0</v>
      </c>
      <c r="N3564" t="s">
        <v>832</v>
      </c>
      <c r="O3564" t="s">
        <v>4840</v>
      </c>
      <c r="P3564" t="s">
        <v>41</v>
      </c>
      <c r="Q3564" t="s">
        <v>4896</v>
      </c>
      <c r="R3564" t="s">
        <v>17615</v>
      </c>
      <c r="S3564" t="s">
        <v>17616</v>
      </c>
      <c r="T3564" t="s">
        <v>832</v>
      </c>
      <c r="U3564" s="57">
        <v>46203</v>
      </c>
      <c r="V3564" s="57">
        <v>46232</v>
      </c>
      <c r="W3564" s="65">
        <f t="shared" si="55"/>
        <v>30</v>
      </c>
    </row>
    <row r="3565" spans="1:23" ht="13.5" x14ac:dyDescent="0.25">
      <c r="A3565" t="s">
        <v>2956</v>
      </c>
      <c r="B3565" s="57">
        <v>46203</v>
      </c>
      <c r="C3565" s="57">
        <v>46232</v>
      </c>
      <c r="D3565" t="s">
        <v>11676</v>
      </c>
      <c r="E3565" t="s">
        <v>18129</v>
      </c>
      <c r="F3565" t="s">
        <v>36</v>
      </c>
      <c r="G3565" t="s">
        <v>100</v>
      </c>
      <c r="H3565" t="s">
        <v>38</v>
      </c>
      <c r="I3565" t="s">
        <v>39</v>
      </c>
      <c r="J3565" t="s">
        <v>17835</v>
      </c>
      <c r="K3565" t="s">
        <v>17834</v>
      </c>
      <c r="L3565" s="66">
        <v>30</v>
      </c>
      <c r="M3565" s="66">
        <v>0</v>
      </c>
      <c r="N3565" t="s">
        <v>38</v>
      </c>
      <c r="O3565" t="s">
        <v>3455</v>
      </c>
      <c r="P3565" t="s">
        <v>41</v>
      </c>
      <c r="Q3565" t="s">
        <v>18130</v>
      </c>
      <c r="R3565" t="s">
        <v>18131</v>
      </c>
      <c r="S3565" t="s">
        <v>18132</v>
      </c>
      <c r="T3565" t="s">
        <v>38</v>
      </c>
      <c r="U3565" s="57">
        <v>46203</v>
      </c>
      <c r="V3565" s="57">
        <v>46232</v>
      </c>
      <c r="W3565" s="65">
        <f t="shared" si="55"/>
        <v>30</v>
      </c>
    </row>
    <row r="3566" spans="1:23" ht="13.5" x14ac:dyDescent="0.25">
      <c r="A3566" t="s">
        <v>17993</v>
      </c>
      <c r="B3566" s="57">
        <v>46203</v>
      </c>
      <c r="C3566" s="57">
        <v>46232</v>
      </c>
      <c r="D3566" t="s">
        <v>11676</v>
      </c>
      <c r="E3566" t="s">
        <v>17994</v>
      </c>
      <c r="F3566" t="s">
        <v>36</v>
      </c>
      <c r="G3566" t="s">
        <v>37</v>
      </c>
      <c r="H3566" t="s">
        <v>159</v>
      </c>
      <c r="I3566" t="s">
        <v>39</v>
      </c>
      <c r="J3566" t="s">
        <v>17833</v>
      </c>
      <c r="K3566" t="s">
        <v>17834</v>
      </c>
      <c r="L3566" s="66">
        <v>30</v>
      </c>
      <c r="M3566" s="66">
        <v>0</v>
      </c>
      <c r="N3566" t="s">
        <v>160</v>
      </c>
      <c r="O3566" t="s">
        <v>5844</v>
      </c>
      <c r="P3566" t="s">
        <v>41</v>
      </c>
      <c r="Q3566" t="s">
        <v>1231</v>
      </c>
      <c r="R3566" t="s">
        <v>12243</v>
      </c>
      <c r="S3566" t="s">
        <v>12244</v>
      </c>
      <c r="T3566" t="s">
        <v>160</v>
      </c>
      <c r="U3566" s="57">
        <v>46203</v>
      </c>
      <c r="V3566" s="57">
        <v>46232</v>
      </c>
      <c r="W3566" s="65">
        <f t="shared" si="55"/>
        <v>30</v>
      </c>
    </row>
    <row r="3567" spans="1:23" ht="13.5" x14ac:dyDescent="0.25">
      <c r="A3567" t="s">
        <v>17995</v>
      </c>
      <c r="B3567" s="57">
        <v>46203</v>
      </c>
      <c r="C3567" s="57">
        <v>46232</v>
      </c>
      <c r="D3567" t="s">
        <v>11676</v>
      </c>
      <c r="E3567" t="s">
        <v>17996</v>
      </c>
      <c r="F3567" t="s">
        <v>36</v>
      </c>
      <c r="G3567" t="s">
        <v>37</v>
      </c>
      <c r="H3567" t="s">
        <v>159</v>
      </c>
      <c r="I3567" t="s">
        <v>39</v>
      </c>
      <c r="J3567" t="s">
        <v>17833</v>
      </c>
      <c r="K3567" t="s">
        <v>17834</v>
      </c>
      <c r="L3567" s="66">
        <v>30</v>
      </c>
      <c r="M3567" s="66">
        <v>0</v>
      </c>
      <c r="N3567" t="s">
        <v>160</v>
      </c>
      <c r="O3567" t="s">
        <v>4572</v>
      </c>
      <c r="P3567" t="s">
        <v>41</v>
      </c>
      <c r="Q3567" t="s">
        <v>4652</v>
      </c>
      <c r="R3567" t="s">
        <v>15518</v>
      </c>
      <c r="S3567" t="s">
        <v>15519</v>
      </c>
      <c r="T3567" t="s">
        <v>160</v>
      </c>
      <c r="U3567" s="57">
        <v>46203</v>
      </c>
      <c r="V3567" s="57">
        <v>46232</v>
      </c>
      <c r="W3567" s="65">
        <f t="shared" si="55"/>
        <v>30</v>
      </c>
    </row>
    <row r="3568" spans="1:23" ht="13.5" x14ac:dyDescent="0.25">
      <c r="A3568" t="s">
        <v>4152</v>
      </c>
      <c r="B3568" s="57">
        <v>46203</v>
      </c>
      <c r="C3568" s="57">
        <v>46232</v>
      </c>
      <c r="D3568" t="s">
        <v>11676</v>
      </c>
      <c r="E3568" t="s">
        <v>18133</v>
      </c>
      <c r="F3568" t="s">
        <v>36</v>
      </c>
      <c r="G3568" t="s">
        <v>100</v>
      </c>
      <c r="H3568" t="s">
        <v>38</v>
      </c>
      <c r="I3568" t="s">
        <v>39</v>
      </c>
      <c r="J3568" t="s">
        <v>17835</v>
      </c>
      <c r="K3568" t="s">
        <v>17834</v>
      </c>
      <c r="L3568" s="66">
        <v>30</v>
      </c>
      <c r="M3568" s="66">
        <v>0</v>
      </c>
      <c r="N3568" t="s">
        <v>38</v>
      </c>
      <c r="O3568" t="s">
        <v>2815</v>
      </c>
      <c r="P3568" t="s">
        <v>41</v>
      </c>
      <c r="Q3568" t="s">
        <v>2841</v>
      </c>
      <c r="R3568" t="s">
        <v>12707</v>
      </c>
      <c r="S3568" t="s">
        <v>12708</v>
      </c>
      <c r="T3568" t="s">
        <v>38</v>
      </c>
      <c r="U3568" s="57">
        <v>46203</v>
      </c>
      <c r="V3568" s="57">
        <v>46232</v>
      </c>
      <c r="W3568" s="65">
        <f t="shared" si="55"/>
        <v>30</v>
      </c>
    </row>
    <row r="3569" spans="1:23" ht="13.5" x14ac:dyDescent="0.25">
      <c r="A3569" t="s">
        <v>9013</v>
      </c>
      <c r="B3569" s="57">
        <v>46203</v>
      </c>
      <c r="C3569" s="57">
        <v>46232</v>
      </c>
      <c r="D3569" t="s">
        <v>11676</v>
      </c>
      <c r="E3569" t="s">
        <v>17999</v>
      </c>
      <c r="F3569" t="s">
        <v>36</v>
      </c>
      <c r="G3569" t="s">
        <v>37</v>
      </c>
      <c r="H3569" t="s">
        <v>8869</v>
      </c>
      <c r="I3569" t="s">
        <v>39</v>
      </c>
      <c r="J3569" t="s">
        <v>17833</v>
      </c>
      <c r="K3569" t="s">
        <v>17834</v>
      </c>
      <c r="L3569" s="66">
        <v>30</v>
      </c>
      <c r="M3569" s="66">
        <v>0</v>
      </c>
      <c r="N3569" t="s">
        <v>8869</v>
      </c>
      <c r="O3569" t="s">
        <v>8821</v>
      </c>
      <c r="P3569" t="s">
        <v>11678</v>
      </c>
      <c r="Q3569" t="s">
        <v>11339</v>
      </c>
      <c r="R3569" t="s">
        <v>16398</v>
      </c>
      <c r="S3569" t="s">
        <v>16399</v>
      </c>
      <c r="T3569" t="s">
        <v>8869</v>
      </c>
      <c r="U3569" s="57">
        <v>46203</v>
      </c>
      <c r="V3569" s="57">
        <v>46232</v>
      </c>
      <c r="W3569" s="65">
        <f t="shared" si="55"/>
        <v>30</v>
      </c>
    </row>
    <row r="3570" spans="1:23" ht="13.5" x14ac:dyDescent="0.25">
      <c r="A3570" t="s">
        <v>18134</v>
      </c>
      <c r="B3570" s="57">
        <v>46203</v>
      </c>
      <c r="C3570" s="57">
        <v>46232</v>
      </c>
      <c r="D3570" t="s">
        <v>11676</v>
      </c>
      <c r="E3570" t="s">
        <v>18135</v>
      </c>
      <c r="F3570" t="s">
        <v>36</v>
      </c>
      <c r="G3570" t="s">
        <v>100</v>
      </c>
      <c r="H3570" t="s">
        <v>793</v>
      </c>
      <c r="I3570" t="s">
        <v>39</v>
      </c>
      <c r="J3570" t="s">
        <v>17835</v>
      </c>
      <c r="K3570" t="s">
        <v>17834</v>
      </c>
      <c r="L3570" s="66">
        <v>30</v>
      </c>
      <c r="M3570" s="66">
        <v>0</v>
      </c>
      <c r="N3570" t="s">
        <v>794</v>
      </c>
      <c r="O3570" t="s">
        <v>734</v>
      </c>
      <c r="P3570" t="s">
        <v>41</v>
      </c>
      <c r="Q3570" t="s">
        <v>18136</v>
      </c>
      <c r="R3570" t="s">
        <v>18137</v>
      </c>
      <c r="S3570" t="s">
        <v>18138</v>
      </c>
      <c r="T3570" t="s">
        <v>794</v>
      </c>
      <c r="U3570" s="57">
        <v>46203</v>
      </c>
      <c r="V3570" s="57">
        <v>46232</v>
      </c>
      <c r="W3570" s="65">
        <f t="shared" si="55"/>
        <v>30</v>
      </c>
    </row>
    <row r="3571" spans="1:23" ht="13.5" x14ac:dyDescent="0.25">
      <c r="A3571" t="s">
        <v>18000</v>
      </c>
      <c r="B3571" s="57">
        <v>46203</v>
      </c>
      <c r="C3571" s="57">
        <v>46232</v>
      </c>
      <c r="D3571" t="s">
        <v>11676</v>
      </c>
      <c r="E3571" t="s">
        <v>18001</v>
      </c>
      <c r="F3571" t="s">
        <v>36</v>
      </c>
      <c r="G3571" t="s">
        <v>37</v>
      </c>
      <c r="H3571" t="s">
        <v>159</v>
      </c>
      <c r="I3571" t="s">
        <v>39</v>
      </c>
      <c r="J3571" t="s">
        <v>17833</v>
      </c>
      <c r="K3571" t="s">
        <v>17834</v>
      </c>
      <c r="L3571" s="66">
        <v>30</v>
      </c>
      <c r="M3571" s="66">
        <v>0</v>
      </c>
      <c r="N3571" t="s">
        <v>160</v>
      </c>
      <c r="O3571" t="s">
        <v>632</v>
      </c>
      <c r="P3571" t="s">
        <v>41</v>
      </c>
      <c r="Q3571" t="s">
        <v>630</v>
      </c>
      <c r="R3571" t="s">
        <v>18002</v>
      </c>
      <c r="S3571" t="s">
        <v>18003</v>
      </c>
      <c r="T3571" t="s">
        <v>160</v>
      </c>
      <c r="U3571" s="57">
        <v>46203</v>
      </c>
      <c r="V3571" s="57">
        <v>46232</v>
      </c>
      <c r="W3571" s="65">
        <f t="shared" si="55"/>
        <v>30</v>
      </c>
    </row>
    <row r="3572" spans="1:23" ht="13.5" x14ac:dyDescent="0.25">
      <c r="A3572" t="s">
        <v>18964</v>
      </c>
      <c r="B3572" s="57">
        <v>46203</v>
      </c>
      <c r="C3572" s="57">
        <v>46232</v>
      </c>
      <c r="D3572" t="s">
        <v>11676</v>
      </c>
      <c r="E3572" t="s">
        <v>18965</v>
      </c>
      <c r="F3572" t="s">
        <v>36</v>
      </c>
      <c r="G3572" t="s">
        <v>100</v>
      </c>
      <c r="H3572" t="s">
        <v>159</v>
      </c>
      <c r="I3572" t="s">
        <v>39</v>
      </c>
      <c r="J3572" t="s">
        <v>17835</v>
      </c>
      <c r="K3572" t="s">
        <v>17834</v>
      </c>
      <c r="L3572" s="66">
        <v>30</v>
      </c>
      <c r="M3572" s="66">
        <v>0</v>
      </c>
      <c r="N3572" t="s">
        <v>160</v>
      </c>
      <c r="O3572" t="s">
        <v>5699</v>
      </c>
      <c r="P3572" t="s">
        <v>41</v>
      </c>
      <c r="Q3572" t="s">
        <v>3248</v>
      </c>
      <c r="R3572" t="s">
        <v>14053</v>
      </c>
      <c r="S3572" t="s">
        <v>14054</v>
      </c>
      <c r="T3572" t="s">
        <v>160</v>
      </c>
      <c r="U3572" s="57">
        <v>46203</v>
      </c>
      <c r="V3572" s="57">
        <v>46232</v>
      </c>
      <c r="W3572" s="65">
        <f t="shared" si="55"/>
        <v>30</v>
      </c>
    </row>
    <row r="3573" spans="1:23" ht="13.5" x14ac:dyDescent="0.25">
      <c r="A3573" t="s">
        <v>3683</v>
      </c>
      <c r="B3573" s="57">
        <v>46203</v>
      </c>
      <c r="C3573" s="57">
        <v>46232</v>
      </c>
      <c r="D3573" t="s">
        <v>11676</v>
      </c>
      <c r="E3573" t="s">
        <v>18139</v>
      </c>
      <c r="F3573" t="s">
        <v>36</v>
      </c>
      <c r="G3573" t="s">
        <v>100</v>
      </c>
      <c r="H3573" t="s">
        <v>38</v>
      </c>
      <c r="I3573" t="s">
        <v>39</v>
      </c>
      <c r="J3573" t="s">
        <v>17835</v>
      </c>
      <c r="K3573" t="s">
        <v>17834</v>
      </c>
      <c r="L3573" s="66">
        <v>30</v>
      </c>
      <c r="M3573" s="66">
        <v>0</v>
      </c>
      <c r="N3573" t="s">
        <v>38</v>
      </c>
      <c r="O3573" t="s">
        <v>3340</v>
      </c>
      <c r="P3573" t="s">
        <v>41</v>
      </c>
      <c r="Q3573" t="s">
        <v>18140</v>
      </c>
      <c r="R3573" t="s">
        <v>18141</v>
      </c>
      <c r="S3573" t="s">
        <v>18142</v>
      </c>
      <c r="T3573" t="s">
        <v>38</v>
      </c>
      <c r="U3573" s="57">
        <v>46203</v>
      </c>
      <c r="V3573" s="57">
        <v>46232</v>
      </c>
      <c r="W3573" s="65">
        <f t="shared" si="55"/>
        <v>30</v>
      </c>
    </row>
    <row r="3574" spans="1:23" ht="13.5" x14ac:dyDescent="0.25">
      <c r="A3574" t="s">
        <v>18004</v>
      </c>
      <c r="B3574" s="57">
        <v>46203</v>
      </c>
      <c r="C3574" s="57">
        <v>46232</v>
      </c>
      <c r="D3574" t="s">
        <v>11676</v>
      </c>
      <c r="E3574" t="s">
        <v>18005</v>
      </c>
      <c r="F3574" t="s">
        <v>36</v>
      </c>
      <c r="G3574" t="s">
        <v>37</v>
      </c>
      <c r="H3574" t="s">
        <v>38</v>
      </c>
      <c r="I3574" t="s">
        <v>39</v>
      </c>
      <c r="J3574" t="s">
        <v>17833</v>
      </c>
      <c r="K3574" t="s">
        <v>17834</v>
      </c>
      <c r="L3574" s="66">
        <v>30</v>
      </c>
      <c r="M3574" s="66">
        <v>0</v>
      </c>
      <c r="N3574" t="s">
        <v>38</v>
      </c>
      <c r="O3574" t="s">
        <v>1251</v>
      </c>
      <c r="P3574" t="s">
        <v>41</v>
      </c>
      <c r="Q3574" t="s">
        <v>18006</v>
      </c>
      <c r="R3574" t="s">
        <v>18007</v>
      </c>
      <c r="S3574" t="s">
        <v>18008</v>
      </c>
      <c r="T3574" t="s">
        <v>38</v>
      </c>
      <c r="U3574" s="57">
        <v>46203</v>
      </c>
      <c r="V3574" s="57">
        <v>46232</v>
      </c>
      <c r="W3574" s="65">
        <f t="shared" si="55"/>
        <v>30</v>
      </c>
    </row>
    <row r="3575" spans="1:23" ht="13.5" x14ac:dyDescent="0.25">
      <c r="A3575" t="s">
        <v>11367</v>
      </c>
      <c r="B3575" s="57">
        <v>46203</v>
      </c>
      <c r="C3575" s="57">
        <v>46232</v>
      </c>
      <c r="D3575" t="s">
        <v>11676</v>
      </c>
      <c r="E3575" t="s">
        <v>18143</v>
      </c>
      <c r="F3575" t="s">
        <v>36</v>
      </c>
      <c r="G3575" t="s">
        <v>100</v>
      </c>
      <c r="H3575" t="s">
        <v>6900</v>
      </c>
      <c r="I3575" t="s">
        <v>39</v>
      </c>
      <c r="J3575" t="s">
        <v>17835</v>
      </c>
      <c r="K3575" t="s">
        <v>17834</v>
      </c>
      <c r="L3575" s="66">
        <v>30</v>
      </c>
      <c r="M3575" s="66">
        <v>0</v>
      </c>
      <c r="N3575" t="s">
        <v>6901</v>
      </c>
      <c r="O3575" t="s">
        <v>6902</v>
      </c>
      <c r="P3575" t="s">
        <v>11679</v>
      </c>
      <c r="Q3575" t="s">
        <v>6898</v>
      </c>
      <c r="R3575" t="s">
        <v>17593</v>
      </c>
      <c r="S3575" t="s">
        <v>17594</v>
      </c>
      <c r="T3575" t="s">
        <v>6901</v>
      </c>
      <c r="U3575" s="57">
        <v>46203</v>
      </c>
      <c r="V3575" s="57">
        <v>46232</v>
      </c>
      <c r="W3575" s="65">
        <f t="shared" si="55"/>
        <v>30</v>
      </c>
    </row>
    <row r="3576" spans="1:23" ht="13.5" x14ac:dyDescent="0.25">
      <c r="A3576" t="s">
        <v>18014</v>
      </c>
      <c r="B3576" s="57">
        <v>46203</v>
      </c>
      <c r="C3576" s="57">
        <v>46232</v>
      </c>
      <c r="D3576" t="s">
        <v>11676</v>
      </c>
      <c r="E3576" t="s">
        <v>18015</v>
      </c>
      <c r="F3576" t="s">
        <v>36</v>
      </c>
      <c r="G3576" t="s">
        <v>37</v>
      </c>
      <c r="H3576" t="s">
        <v>159</v>
      </c>
      <c r="I3576" t="s">
        <v>39</v>
      </c>
      <c r="J3576" t="s">
        <v>17833</v>
      </c>
      <c r="K3576" t="s">
        <v>17834</v>
      </c>
      <c r="L3576" s="66">
        <v>30</v>
      </c>
      <c r="M3576" s="66">
        <v>0</v>
      </c>
      <c r="N3576" t="s">
        <v>160</v>
      </c>
      <c r="O3576" t="s">
        <v>3545</v>
      </c>
      <c r="P3576" t="s">
        <v>41</v>
      </c>
      <c r="Q3576" t="s">
        <v>10847</v>
      </c>
      <c r="R3576" t="s">
        <v>16791</v>
      </c>
      <c r="S3576" t="s">
        <v>16792</v>
      </c>
      <c r="T3576" t="s">
        <v>160</v>
      </c>
      <c r="U3576" s="57">
        <v>46203</v>
      </c>
      <c r="V3576" s="57">
        <v>46232</v>
      </c>
      <c r="W3576" s="65">
        <f t="shared" si="55"/>
        <v>30</v>
      </c>
    </row>
    <row r="3577" spans="1:23" ht="13.5" x14ac:dyDescent="0.25">
      <c r="A3577" t="s">
        <v>19185</v>
      </c>
      <c r="B3577" s="57">
        <v>46203</v>
      </c>
      <c r="C3577" s="57">
        <v>46232</v>
      </c>
      <c r="D3577" t="s">
        <v>11676</v>
      </c>
      <c r="E3577" t="s">
        <v>19186</v>
      </c>
      <c r="F3577" t="s">
        <v>36</v>
      </c>
      <c r="G3577" t="s">
        <v>37</v>
      </c>
      <c r="H3577" t="s">
        <v>159</v>
      </c>
      <c r="I3577" t="s">
        <v>39</v>
      </c>
      <c r="J3577" t="s">
        <v>17833</v>
      </c>
      <c r="K3577" t="s">
        <v>17834</v>
      </c>
      <c r="L3577" s="66">
        <v>30</v>
      </c>
      <c r="M3577" s="66">
        <v>0</v>
      </c>
      <c r="N3577" t="s">
        <v>160</v>
      </c>
      <c r="O3577" t="s">
        <v>4665</v>
      </c>
      <c r="P3577" t="s">
        <v>41</v>
      </c>
      <c r="Q3577" t="s">
        <v>789</v>
      </c>
      <c r="R3577" t="s">
        <v>14734</v>
      </c>
      <c r="S3577" t="s">
        <v>14735</v>
      </c>
      <c r="T3577" t="s">
        <v>160</v>
      </c>
      <c r="U3577" s="57">
        <v>46203</v>
      </c>
      <c r="V3577" s="57">
        <v>46232</v>
      </c>
      <c r="W3577" s="65">
        <f t="shared" si="55"/>
        <v>30</v>
      </c>
    </row>
    <row r="3578" spans="1:23" ht="13.5" x14ac:dyDescent="0.25">
      <c r="A3578" t="s">
        <v>18016</v>
      </c>
      <c r="B3578" s="57">
        <v>46203</v>
      </c>
      <c r="C3578" s="57">
        <v>46232</v>
      </c>
      <c r="D3578" t="s">
        <v>11676</v>
      </c>
      <c r="E3578" t="s">
        <v>18017</v>
      </c>
      <c r="F3578" t="s">
        <v>36</v>
      </c>
      <c r="G3578" t="s">
        <v>37</v>
      </c>
      <c r="H3578" t="s">
        <v>159</v>
      </c>
      <c r="I3578" t="s">
        <v>39</v>
      </c>
      <c r="J3578" t="s">
        <v>17833</v>
      </c>
      <c r="K3578" t="s">
        <v>17834</v>
      </c>
      <c r="L3578" s="66">
        <v>30</v>
      </c>
      <c r="M3578" s="66">
        <v>0</v>
      </c>
      <c r="N3578" t="s">
        <v>160</v>
      </c>
      <c r="O3578" t="s">
        <v>5054</v>
      </c>
      <c r="P3578" t="s">
        <v>41</v>
      </c>
      <c r="Q3578" t="s">
        <v>5209</v>
      </c>
      <c r="R3578" t="s">
        <v>15391</v>
      </c>
      <c r="S3578" t="s">
        <v>15392</v>
      </c>
      <c r="T3578" t="s">
        <v>160</v>
      </c>
      <c r="U3578" s="57">
        <v>46203</v>
      </c>
      <c r="V3578" s="57">
        <v>46232</v>
      </c>
      <c r="W3578" s="65">
        <f t="shared" si="55"/>
        <v>30</v>
      </c>
    </row>
    <row r="3579" spans="1:23" ht="13.5" x14ac:dyDescent="0.25">
      <c r="A3579" t="s">
        <v>18018</v>
      </c>
      <c r="B3579" s="57">
        <v>46203</v>
      </c>
      <c r="C3579" s="57">
        <v>46232</v>
      </c>
      <c r="D3579" t="s">
        <v>11676</v>
      </c>
      <c r="E3579" t="s">
        <v>18019</v>
      </c>
      <c r="F3579" t="s">
        <v>36</v>
      </c>
      <c r="G3579" t="s">
        <v>37</v>
      </c>
      <c r="H3579" t="s">
        <v>159</v>
      </c>
      <c r="I3579" t="s">
        <v>39</v>
      </c>
      <c r="J3579" t="s">
        <v>17833</v>
      </c>
      <c r="K3579" t="s">
        <v>17834</v>
      </c>
      <c r="L3579" s="66">
        <v>30</v>
      </c>
      <c r="M3579" s="66">
        <v>0</v>
      </c>
      <c r="N3579" t="s">
        <v>160</v>
      </c>
      <c r="O3579" t="s">
        <v>3979</v>
      </c>
      <c r="P3579" t="s">
        <v>41</v>
      </c>
      <c r="Q3579" t="s">
        <v>4324</v>
      </c>
      <c r="R3579" t="s">
        <v>18020</v>
      </c>
      <c r="S3579" t="s">
        <v>18021</v>
      </c>
      <c r="T3579" t="s">
        <v>160</v>
      </c>
      <c r="U3579" s="57">
        <v>46203</v>
      </c>
      <c r="V3579" s="57">
        <v>46232</v>
      </c>
      <c r="W3579" s="65">
        <f t="shared" si="55"/>
        <v>30</v>
      </c>
    </row>
    <row r="3580" spans="1:23" ht="13.5" x14ac:dyDescent="0.25">
      <c r="A3580" t="s">
        <v>5417</v>
      </c>
      <c r="B3580" s="57">
        <v>46204</v>
      </c>
      <c r="C3580" s="57">
        <v>46232</v>
      </c>
      <c r="D3580" t="s">
        <v>11676</v>
      </c>
      <c r="E3580" t="s">
        <v>18022</v>
      </c>
      <c r="F3580" t="s">
        <v>36</v>
      </c>
      <c r="G3580" t="s">
        <v>403</v>
      </c>
      <c r="H3580" t="s">
        <v>159</v>
      </c>
      <c r="I3580" t="s">
        <v>39</v>
      </c>
      <c r="J3580" t="s">
        <v>17833</v>
      </c>
      <c r="K3580" t="s">
        <v>17834</v>
      </c>
      <c r="L3580" s="66">
        <v>29</v>
      </c>
      <c r="M3580" s="66">
        <v>0</v>
      </c>
      <c r="N3580" t="s">
        <v>160</v>
      </c>
      <c r="O3580" t="s">
        <v>5844</v>
      </c>
      <c r="P3580" t="s">
        <v>41</v>
      </c>
      <c r="Q3580" t="s">
        <v>6424</v>
      </c>
      <c r="R3580" t="s">
        <v>17657</v>
      </c>
      <c r="S3580" t="s">
        <v>17658</v>
      </c>
      <c r="T3580" t="s">
        <v>160</v>
      </c>
      <c r="U3580" s="57">
        <v>46204</v>
      </c>
      <c r="V3580" s="57">
        <v>46232</v>
      </c>
      <c r="W3580" s="65">
        <f t="shared" si="55"/>
        <v>29</v>
      </c>
    </row>
    <row r="3581" spans="1:23" ht="13.5" x14ac:dyDescent="0.25">
      <c r="A3581" t="s">
        <v>123</v>
      </c>
      <c r="B3581" s="57">
        <v>46218</v>
      </c>
      <c r="C3581" s="57">
        <v>46232</v>
      </c>
      <c r="D3581" t="s">
        <v>11676</v>
      </c>
      <c r="E3581" t="s">
        <v>18396</v>
      </c>
      <c r="F3581" t="s">
        <v>36</v>
      </c>
      <c r="G3581" t="s">
        <v>37</v>
      </c>
      <c r="H3581" t="s">
        <v>38</v>
      </c>
      <c r="I3581" t="s">
        <v>39</v>
      </c>
      <c r="J3581" t="s">
        <v>17833</v>
      </c>
      <c r="K3581" t="s">
        <v>17834</v>
      </c>
      <c r="L3581" s="66">
        <v>15</v>
      </c>
      <c r="M3581" s="66">
        <v>0</v>
      </c>
      <c r="N3581" t="s">
        <v>38</v>
      </c>
      <c r="O3581" t="s">
        <v>2086</v>
      </c>
      <c r="P3581" t="s">
        <v>41</v>
      </c>
      <c r="Q3581" t="s">
        <v>2118</v>
      </c>
      <c r="R3581" t="s">
        <v>12597</v>
      </c>
      <c r="S3581" t="s">
        <v>12598</v>
      </c>
      <c r="T3581" t="s">
        <v>38</v>
      </c>
      <c r="U3581" s="57">
        <v>46218</v>
      </c>
      <c r="V3581" s="57">
        <v>46232</v>
      </c>
      <c r="W3581" s="65">
        <f t="shared" si="55"/>
        <v>15</v>
      </c>
    </row>
    <row r="3582" spans="1:23" ht="13.5" x14ac:dyDescent="0.25">
      <c r="A3582" t="s">
        <v>18448</v>
      </c>
      <c r="B3582" s="57">
        <v>46218</v>
      </c>
      <c r="C3582" s="57">
        <v>46232</v>
      </c>
      <c r="D3582" t="s">
        <v>11676</v>
      </c>
      <c r="E3582" t="s">
        <v>18449</v>
      </c>
      <c r="F3582" t="s">
        <v>36</v>
      </c>
      <c r="G3582" t="s">
        <v>37</v>
      </c>
      <c r="H3582" t="s">
        <v>159</v>
      </c>
      <c r="I3582" t="s">
        <v>39</v>
      </c>
      <c r="J3582" t="s">
        <v>17833</v>
      </c>
      <c r="K3582" t="s">
        <v>17834</v>
      </c>
      <c r="L3582" s="66">
        <v>15</v>
      </c>
      <c r="M3582" s="66">
        <v>0</v>
      </c>
      <c r="N3582" t="s">
        <v>160</v>
      </c>
      <c r="O3582" t="s">
        <v>734</v>
      </c>
      <c r="P3582" t="s">
        <v>41</v>
      </c>
      <c r="Q3582" t="s">
        <v>779</v>
      </c>
      <c r="R3582" t="s">
        <v>12697</v>
      </c>
      <c r="S3582" t="s">
        <v>12698</v>
      </c>
      <c r="T3582" t="s">
        <v>160</v>
      </c>
      <c r="U3582" s="57">
        <v>46218</v>
      </c>
      <c r="V3582" s="57">
        <v>46232</v>
      </c>
      <c r="W3582" s="65">
        <f t="shared" si="55"/>
        <v>15</v>
      </c>
    </row>
    <row r="3583" spans="1:23" ht="13.5" x14ac:dyDescent="0.25">
      <c r="A3583" t="s">
        <v>18737</v>
      </c>
      <c r="B3583" s="57">
        <v>46218</v>
      </c>
      <c r="C3583" s="57">
        <v>46232</v>
      </c>
      <c r="D3583" t="s">
        <v>11676</v>
      </c>
      <c r="E3583" t="s">
        <v>18738</v>
      </c>
      <c r="F3583" t="s">
        <v>36</v>
      </c>
      <c r="G3583" t="s">
        <v>37</v>
      </c>
      <c r="H3583" t="s">
        <v>112</v>
      </c>
      <c r="I3583" t="s">
        <v>39</v>
      </c>
      <c r="J3583" t="s">
        <v>17833</v>
      </c>
      <c r="K3583" t="s">
        <v>17834</v>
      </c>
      <c r="L3583" s="66">
        <v>15</v>
      </c>
      <c r="M3583" s="66">
        <v>0</v>
      </c>
      <c r="N3583" t="s">
        <v>113</v>
      </c>
      <c r="O3583" t="s">
        <v>8525</v>
      </c>
      <c r="P3583" t="s">
        <v>11677</v>
      </c>
      <c r="Q3583" t="s">
        <v>8471</v>
      </c>
      <c r="R3583" t="s">
        <v>13271</v>
      </c>
      <c r="S3583" t="s">
        <v>13272</v>
      </c>
      <c r="T3583" t="s">
        <v>113</v>
      </c>
      <c r="U3583" s="57">
        <v>46218</v>
      </c>
      <c r="V3583" s="57">
        <v>46232</v>
      </c>
      <c r="W3583" s="65">
        <f t="shared" si="55"/>
        <v>15</v>
      </c>
    </row>
    <row r="3584" spans="1:23" ht="13.5" x14ac:dyDescent="0.25">
      <c r="A3584" t="s">
        <v>6878</v>
      </c>
      <c r="B3584" s="57">
        <v>46218</v>
      </c>
      <c r="C3584" s="57">
        <v>46232</v>
      </c>
      <c r="D3584" t="s">
        <v>11676</v>
      </c>
      <c r="E3584" t="s">
        <v>18815</v>
      </c>
      <c r="F3584" t="s">
        <v>36</v>
      </c>
      <c r="G3584" t="s">
        <v>37</v>
      </c>
      <c r="H3584" t="s">
        <v>6874</v>
      </c>
      <c r="I3584" t="s">
        <v>39</v>
      </c>
      <c r="J3584" t="s">
        <v>17833</v>
      </c>
      <c r="K3584" t="s">
        <v>17834</v>
      </c>
      <c r="L3584" s="66">
        <v>15</v>
      </c>
      <c r="M3584" s="66">
        <v>0</v>
      </c>
      <c r="N3584" t="s">
        <v>6874</v>
      </c>
      <c r="O3584" t="s">
        <v>6875</v>
      </c>
      <c r="P3584" t="s">
        <v>11679</v>
      </c>
      <c r="Q3584" t="s">
        <v>6876</v>
      </c>
      <c r="R3584" t="s">
        <v>17862</v>
      </c>
      <c r="S3584" t="s">
        <v>17863</v>
      </c>
      <c r="T3584" t="s">
        <v>6874</v>
      </c>
      <c r="U3584" s="57">
        <v>46218</v>
      </c>
      <c r="V3584" s="57">
        <v>46232</v>
      </c>
      <c r="W3584" s="65">
        <f t="shared" si="55"/>
        <v>15</v>
      </c>
    </row>
    <row r="3585" spans="1:23" ht="13.5" x14ac:dyDescent="0.25">
      <c r="A3585" t="s">
        <v>1161</v>
      </c>
      <c r="B3585" s="57">
        <v>46218</v>
      </c>
      <c r="C3585" s="57">
        <v>46232</v>
      </c>
      <c r="D3585" t="s">
        <v>11676</v>
      </c>
      <c r="E3585" t="s">
        <v>18871</v>
      </c>
      <c r="F3585" t="s">
        <v>36</v>
      </c>
      <c r="G3585" t="s">
        <v>37</v>
      </c>
      <c r="H3585" t="s">
        <v>38</v>
      </c>
      <c r="I3585" t="s">
        <v>39</v>
      </c>
      <c r="J3585" t="s">
        <v>17833</v>
      </c>
      <c r="K3585" t="s">
        <v>17834</v>
      </c>
      <c r="L3585" s="66">
        <v>15</v>
      </c>
      <c r="M3585" s="66">
        <v>0</v>
      </c>
      <c r="N3585" t="s">
        <v>38</v>
      </c>
      <c r="O3585" t="s">
        <v>3979</v>
      </c>
      <c r="P3585" t="s">
        <v>41</v>
      </c>
      <c r="Q3585" t="s">
        <v>10936</v>
      </c>
      <c r="R3585" t="s">
        <v>16408</v>
      </c>
      <c r="S3585" t="s">
        <v>16409</v>
      </c>
      <c r="T3585" t="s">
        <v>38</v>
      </c>
      <c r="U3585" s="57">
        <v>46218</v>
      </c>
      <c r="V3585" s="57">
        <v>46232</v>
      </c>
      <c r="W3585" s="65">
        <f t="shared" si="55"/>
        <v>15</v>
      </c>
    </row>
    <row r="3586" spans="1:23" ht="13.5" x14ac:dyDescent="0.25">
      <c r="A3586" t="s">
        <v>1827</v>
      </c>
      <c r="B3586" s="57">
        <v>46218</v>
      </c>
      <c r="C3586" s="57">
        <v>46232</v>
      </c>
      <c r="D3586" t="s">
        <v>11676</v>
      </c>
      <c r="E3586" t="s">
        <v>18934</v>
      </c>
      <c r="F3586" t="s">
        <v>36</v>
      </c>
      <c r="G3586" t="s">
        <v>37</v>
      </c>
      <c r="H3586" t="s">
        <v>38</v>
      </c>
      <c r="I3586" t="s">
        <v>39</v>
      </c>
      <c r="J3586" t="s">
        <v>17833</v>
      </c>
      <c r="K3586" t="s">
        <v>17834</v>
      </c>
      <c r="L3586" s="66">
        <v>15</v>
      </c>
      <c r="M3586" s="66">
        <v>0</v>
      </c>
      <c r="N3586" t="s">
        <v>38</v>
      </c>
      <c r="O3586" t="s">
        <v>5767</v>
      </c>
      <c r="P3586" t="s">
        <v>41</v>
      </c>
      <c r="Q3586" t="s">
        <v>5781</v>
      </c>
      <c r="R3586" t="s">
        <v>12605</v>
      </c>
      <c r="S3586" t="s">
        <v>12606</v>
      </c>
      <c r="T3586" t="s">
        <v>38</v>
      </c>
      <c r="U3586" s="57">
        <v>46218</v>
      </c>
      <c r="V3586" s="57">
        <v>46232</v>
      </c>
      <c r="W3586" s="65">
        <f t="shared" si="55"/>
        <v>15</v>
      </c>
    </row>
    <row r="3587" spans="1:23" ht="13.5" x14ac:dyDescent="0.25">
      <c r="A3587" t="s">
        <v>9776</v>
      </c>
      <c r="B3587" s="57">
        <v>46218</v>
      </c>
      <c r="C3587" s="57">
        <v>46232</v>
      </c>
      <c r="D3587" t="s">
        <v>11676</v>
      </c>
      <c r="E3587" t="s">
        <v>18949</v>
      </c>
      <c r="F3587" t="s">
        <v>36</v>
      </c>
      <c r="G3587" t="s">
        <v>37</v>
      </c>
      <c r="H3587" t="s">
        <v>9426</v>
      </c>
      <c r="I3587" t="s">
        <v>39</v>
      </c>
      <c r="J3587" t="s">
        <v>17833</v>
      </c>
      <c r="K3587" t="s">
        <v>17834</v>
      </c>
      <c r="L3587" s="66">
        <v>15</v>
      </c>
      <c r="M3587" s="66">
        <v>0</v>
      </c>
      <c r="N3587" t="s">
        <v>9427</v>
      </c>
      <c r="O3587" t="s">
        <v>9428</v>
      </c>
      <c r="P3587" t="s">
        <v>11678</v>
      </c>
      <c r="Q3587" t="s">
        <v>9887</v>
      </c>
      <c r="R3587" t="s">
        <v>13275</v>
      </c>
      <c r="S3587" t="s">
        <v>13276</v>
      </c>
      <c r="T3587" t="s">
        <v>9427</v>
      </c>
      <c r="U3587" s="57">
        <v>46218</v>
      </c>
      <c r="V3587" s="57">
        <v>46232</v>
      </c>
      <c r="W3587" s="65">
        <f t="shared" ref="W3587:W3650" si="56">(V3587-U3587)+1</f>
        <v>15</v>
      </c>
    </row>
    <row r="3588" spans="1:23" ht="13.5" x14ac:dyDescent="0.25">
      <c r="A3588" t="s">
        <v>19055</v>
      </c>
      <c r="B3588" s="57">
        <v>46218</v>
      </c>
      <c r="C3588" s="57">
        <v>46232</v>
      </c>
      <c r="D3588" t="s">
        <v>11676</v>
      </c>
      <c r="E3588" t="s">
        <v>19056</v>
      </c>
      <c r="F3588" t="s">
        <v>36</v>
      </c>
      <c r="G3588" t="s">
        <v>37</v>
      </c>
      <c r="H3588" t="s">
        <v>112</v>
      </c>
      <c r="I3588" t="s">
        <v>39</v>
      </c>
      <c r="J3588" t="s">
        <v>17833</v>
      </c>
      <c r="K3588" t="s">
        <v>17834</v>
      </c>
      <c r="L3588" s="66">
        <v>15</v>
      </c>
      <c r="M3588" s="66">
        <v>0</v>
      </c>
      <c r="N3588" t="s">
        <v>113</v>
      </c>
      <c r="O3588" t="s">
        <v>8812</v>
      </c>
      <c r="P3588" t="s">
        <v>11678</v>
      </c>
      <c r="Q3588" t="s">
        <v>8815</v>
      </c>
      <c r="R3588" t="s">
        <v>12373</v>
      </c>
      <c r="S3588" t="s">
        <v>12374</v>
      </c>
      <c r="T3588" t="s">
        <v>113</v>
      </c>
      <c r="U3588" s="57">
        <v>46218</v>
      </c>
      <c r="V3588" s="57">
        <v>46232</v>
      </c>
      <c r="W3588" s="65">
        <f t="shared" si="56"/>
        <v>15</v>
      </c>
    </row>
    <row r="3589" spans="1:23" ht="13.5" x14ac:dyDescent="0.25">
      <c r="A3589" t="s">
        <v>19138</v>
      </c>
      <c r="B3589" s="57">
        <v>46218</v>
      </c>
      <c r="C3589" s="57">
        <v>46232</v>
      </c>
      <c r="D3589" t="s">
        <v>11676</v>
      </c>
      <c r="E3589" t="s">
        <v>19139</v>
      </c>
      <c r="F3589" t="s">
        <v>36</v>
      </c>
      <c r="G3589" t="s">
        <v>37</v>
      </c>
      <c r="H3589" t="s">
        <v>9426</v>
      </c>
      <c r="I3589" t="s">
        <v>39</v>
      </c>
      <c r="J3589" t="s">
        <v>17833</v>
      </c>
      <c r="K3589" t="s">
        <v>17834</v>
      </c>
      <c r="L3589" s="66">
        <v>15</v>
      </c>
      <c r="M3589" s="66">
        <v>0</v>
      </c>
      <c r="N3589" t="s">
        <v>9427</v>
      </c>
      <c r="O3589" t="s">
        <v>9428</v>
      </c>
      <c r="P3589" t="s">
        <v>11678</v>
      </c>
      <c r="Q3589" t="s">
        <v>9451</v>
      </c>
      <c r="R3589" t="s">
        <v>13367</v>
      </c>
      <c r="S3589" t="s">
        <v>13368</v>
      </c>
      <c r="T3589" t="s">
        <v>9427</v>
      </c>
      <c r="U3589" s="57">
        <v>46218</v>
      </c>
      <c r="V3589" s="57">
        <v>46232</v>
      </c>
      <c r="W3589" s="65">
        <f t="shared" si="56"/>
        <v>15</v>
      </c>
    </row>
    <row r="3590" spans="1:23" ht="13.5" x14ac:dyDescent="0.25">
      <c r="A3590" t="s">
        <v>19146</v>
      </c>
      <c r="B3590" s="57">
        <v>46218</v>
      </c>
      <c r="C3590" s="57">
        <v>46232</v>
      </c>
      <c r="D3590" t="s">
        <v>11676</v>
      </c>
      <c r="E3590" t="s">
        <v>19147</v>
      </c>
      <c r="F3590" t="s">
        <v>36</v>
      </c>
      <c r="G3590" t="s">
        <v>37</v>
      </c>
      <c r="H3590" t="s">
        <v>9426</v>
      </c>
      <c r="I3590" t="s">
        <v>39</v>
      </c>
      <c r="J3590" t="s">
        <v>17833</v>
      </c>
      <c r="K3590" t="s">
        <v>17834</v>
      </c>
      <c r="L3590" s="66">
        <v>15</v>
      </c>
      <c r="M3590" s="66">
        <v>0</v>
      </c>
      <c r="N3590" t="s">
        <v>9427</v>
      </c>
      <c r="O3590" t="s">
        <v>9428</v>
      </c>
      <c r="P3590" t="s">
        <v>11678</v>
      </c>
      <c r="Q3590" t="s">
        <v>9873</v>
      </c>
      <c r="R3590" t="s">
        <v>13047</v>
      </c>
      <c r="S3590" t="s">
        <v>13048</v>
      </c>
      <c r="T3590" t="s">
        <v>9427</v>
      </c>
      <c r="U3590" s="57">
        <v>46218</v>
      </c>
      <c r="V3590" s="57">
        <v>46232</v>
      </c>
      <c r="W3590" s="65">
        <f t="shared" si="56"/>
        <v>15</v>
      </c>
    </row>
    <row r="3591" spans="1:23" ht="13.5" x14ac:dyDescent="0.25">
      <c r="A3591" t="s">
        <v>7921</v>
      </c>
      <c r="B3591" s="57">
        <v>46231</v>
      </c>
      <c r="C3591" s="57">
        <v>46232</v>
      </c>
      <c r="D3591" t="s">
        <v>11676</v>
      </c>
      <c r="E3591" t="s">
        <v>18398</v>
      </c>
      <c r="F3591" t="s">
        <v>49</v>
      </c>
      <c r="G3591" t="s">
        <v>7580</v>
      </c>
      <c r="H3591" t="s">
        <v>7923</v>
      </c>
      <c r="I3591" t="s">
        <v>39</v>
      </c>
      <c r="J3591" t="s">
        <v>18363</v>
      </c>
      <c r="K3591" t="s">
        <v>18362</v>
      </c>
      <c r="L3591" s="66">
        <v>2</v>
      </c>
      <c r="M3591" s="66">
        <v>0</v>
      </c>
      <c r="N3591" t="s">
        <v>7923</v>
      </c>
      <c r="O3591" t="s">
        <v>7924</v>
      </c>
      <c r="P3591" t="s">
        <v>7061</v>
      </c>
      <c r="Q3591" t="s">
        <v>224</v>
      </c>
      <c r="R3591"/>
      <c r="S3591"/>
      <c r="T3591"/>
      <c r="U3591" s="57">
        <v>46231</v>
      </c>
      <c r="V3591" s="57">
        <v>46232</v>
      </c>
      <c r="W3591" s="65">
        <f t="shared" si="56"/>
        <v>2</v>
      </c>
    </row>
    <row r="3592" spans="1:23" ht="13.5" x14ac:dyDescent="0.25">
      <c r="A3592" t="s">
        <v>7588</v>
      </c>
      <c r="B3592" s="57">
        <v>46231</v>
      </c>
      <c r="C3592" s="57">
        <v>46232</v>
      </c>
      <c r="D3592" t="s">
        <v>11676</v>
      </c>
      <c r="E3592" t="s">
        <v>18652</v>
      </c>
      <c r="F3592" t="s">
        <v>36</v>
      </c>
      <c r="G3592" t="s">
        <v>7580</v>
      </c>
      <c r="H3592" t="s">
        <v>7513</v>
      </c>
      <c r="I3592" t="s">
        <v>39</v>
      </c>
      <c r="J3592" t="s">
        <v>18361</v>
      </c>
      <c r="K3592" t="s">
        <v>18362</v>
      </c>
      <c r="L3592" s="66">
        <v>2</v>
      </c>
      <c r="M3592" s="66">
        <v>0</v>
      </c>
      <c r="N3592" t="s">
        <v>7554</v>
      </c>
      <c r="O3592" t="s">
        <v>7555</v>
      </c>
      <c r="P3592" t="s">
        <v>7061</v>
      </c>
      <c r="Q3592" t="s">
        <v>224</v>
      </c>
      <c r="R3592"/>
      <c r="S3592"/>
      <c r="T3592"/>
      <c r="U3592" s="57">
        <v>46231</v>
      </c>
      <c r="V3592" s="57">
        <v>46232</v>
      </c>
      <c r="W3592" s="65">
        <f t="shared" si="56"/>
        <v>2</v>
      </c>
    </row>
    <row r="3593" spans="1:23" ht="13.5" x14ac:dyDescent="0.25">
      <c r="A3593" t="s">
        <v>11747</v>
      </c>
      <c r="B3593" s="57">
        <v>46174</v>
      </c>
      <c r="C3593" s="57">
        <v>46233</v>
      </c>
      <c r="D3593" t="s">
        <v>11676</v>
      </c>
      <c r="E3593" t="s">
        <v>224</v>
      </c>
      <c r="F3593" t="s">
        <v>36</v>
      </c>
      <c r="G3593" t="s">
        <v>37</v>
      </c>
      <c r="H3593" t="s">
        <v>38</v>
      </c>
      <c r="I3593" t="s">
        <v>39</v>
      </c>
      <c r="J3593" t="s">
        <v>17833</v>
      </c>
      <c r="K3593" t="s">
        <v>17834</v>
      </c>
      <c r="L3593" s="66">
        <v>60</v>
      </c>
      <c r="M3593" s="66">
        <v>0</v>
      </c>
      <c r="N3593" t="s">
        <v>38</v>
      </c>
      <c r="O3593" t="s">
        <v>2180</v>
      </c>
      <c r="P3593" t="s">
        <v>41</v>
      </c>
      <c r="Q3593" t="s">
        <v>10663</v>
      </c>
      <c r="R3593" t="s">
        <v>14505</v>
      </c>
      <c r="S3593" t="s">
        <v>14506</v>
      </c>
      <c r="T3593" t="s">
        <v>38</v>
      </c>
      <c r="U3593" s="57">
        <v>46174</v>
      </c>
      <c r="V3593" s="57">
        <v>46233</v>
      </c>
      <c r="W3593" s="65">
        <f t="shared" si="56"/>
        <v>60</v>
      </c>
    </row>
    <row r="3594" spans="1:23" ht="13.5" x14ac:dyDescent="0.25">
      <c r="A3594" t="s">
        <v>7202</v>
      </c>
      <c r="B3594" s="57">
        <v>46174</v>
      </c>
      <c r="C3594" s="57">
        <v>46233</v>
      </c>
      <c r="D3594" t="s">
        <v>11676</v>
      </c>
      <c r="E3594" t="s">
        <v>11817</v>
      </c>
      <c r="F3594" t="s">
        <v>36</v>
      </c>
      <c r="G3594" t="s">
        <v>37</v>
      </c>
      <c r="H3594" t="s">
        <v>45</v>
      </c>
      <c r="I3594" t="s">
        <v>39</v>
      </c>
      <c r="J3594" t="s">
        <v>17833</v>
      </c>
      <c r="K3594" t="s">
        <v>17834</v>
      </c>
      <c r="L3594" s="66">
        <v>60</v>
      </c>
      <c r="M3594" s="66">
        <v>0</v>
      </c>
      <c r="N3594" t="s">
        <v>46</v>
      </c>
      <c r="O3594" t="s">
        <v>7060</v>
      </c>
      <c r="P3594" t="s">
        <v>7061</v>
      </c>
      <c r="Q3594" t="s">
        <v>7139</v>
      </c>
      <c r="R3594" t="s">
        <v>15539</v>
      </c>
      <c r="S3594" t="s">
        <v>15540</v>
      </c>
      <c r="T3594" t="s">
        <v>46</v>
      </c>
      <c r="U3594" s="57">
        <v>46174</v>
      </c>
      <c r="V3594" s="57">
        <v>46233</v>
      </c>
      <c r="W3594" s="65">
        <f t="shared" si="56"/>
        <v>60</v>
      </c>
    </row>
    <row r="3595" spans="1:23" ht="13.5" x14ac:dyDescent="0.25">
      <c r="A3595" t="s">
        <v>5338</v>
      </c>
      <c r="B3595" s="57">
        <v>46174</v>
      </c>
      <c r="C3595" s="57">
        <v>46233</v>
      </c>
      <c r="D3595" t="s">
        <v>11676</v>
      </c>
      <c r="E3595" t="s">
        <v>11859</v>
      </c>
      <c r="F3595" t="s">
        <v>36</v>
      </c>
      <c r="G3595" t="s">
        <v>37</v>
      </c>
      <c r="H3595" t="s">
        <v>38</v>
      </c>
      <c r="I3595" t="s">
        <v>39</v>
      </c>
      <c r="J3595" t="s">
        <v>17833</v>
      </c>
      <c r="K3595" t="s">
        <v>17834</v>
      </c>
      <c r="L3595" s="66">
        <v>60</v>
      </c>
      <c r="M3595" s="66">
        <v>0</v>
      </c>
      <c r="N3595" t="s">
        <v>38</v>
      </c>
      <c r="O3595" t="s">
        <v>3390</v>
      </c>
      <c r="P3595" t="s">
        <v>41</v>
      </c>
      <c r="Q3595" t="s">
        <v>10823</v>
      </c>
      <c r="R3595" t="s">
        <v>16143</v>
      </c>
      <c r="S3595" t="s">
        <v>16144</v>
      </c>
      <c r="T3595" t="s">
        <v>38</v>
      </c>
      <c r="U3595" s="57">
        <v>46174</v>
      </c>
      <c r="V3595" s="57">
        <v>46233</v>
      </c>
      <c r="W3595" s="65">
        <f t="shared" si="56"/>
        <v>60</v>
      </c>
    </row>
    <row r="3596" spans="1:23" ht="13.5" x14ac:dyDescent="0.25">
      <c r="A3596" t="s">
        <v>17453</v>
      </c>
      <c r="B3596" s="57">
        <v>46188</v>
      </c>
      <c r="C3596" s="57">
        <v>46233</v>
      </c>
      <c r="D3596" t="s">
        <v>11676</v>
      </c>
      <c r="E3596" t="s">
        <v>17454</v>
      </c>
      <c r="F3596" t="s">
        <v>36</v>
      </c>
      <c r="G3596" t="s">
        <v>37</v>
      </c>
      <c r="H3596" t="s">
        <v>831</v>
      </c>
      <c r="I3596" t="s">
        <v>39</v>
      </c>
      <c r="J3596" t="s">
        <v>17833</v>
      </c>
      <c r="K3596" t="s">
        <v>17834</v>
      </c>
      <c r="L3596" s="66">
        <v>46</v>
      </c>
      <c r="M3596" s="66">
        <v>0</v>
      </c>
      <c r="N3596" t="s">
        <v>832</v>
      </c>
      <c r="O3596" t="s">
        <v>4840</v>
      </c>
      <c r="P3596" t="s">
        <v>41</v>
      </c>
      <c r="Q3596" t="s">
        <v>4877</v>
      </c>
      <c r="R3596" t="s">
        <v>13375</v>
      </c>
      <c r="S3596" t="s">
        <v>13376</v>
      </c>
      <c r="T3596" t="s">
        <v>832</v>
      </c>
      <c r="U3596" s="57">
        <v>46188</v>
      </c>
      <c r="V3596" s="57">
        <v>46233</v>
      </c>
      <c r="W3596" s="65">
        <f t="shared" si="56"/>
        <v>46</v>
      </c>
    </row>
    <row r="3597" spans="1:23" ht="13.5" x14ac:dyDescent="0.25">
      <c r="A3597" t="s">
        <v>17474</v>
      </c>
      <c r="B3597" s="57">
        <v>46189</v>
      </c>
      <c r="C3597" s="57">
        <v>46233</v>
      </c>
      <c r="D3597" t="s">
        <v>11676</v>
      </c>
      <c r="E3597" t="s">
        <v>17475</v>
      </c>
      <c r="F3597" t="s">
        <v>36</v>
      </c>
      <c r="G3597" t="s">
        <v>37</v>
      </c>
      <c r="H3597" t="s">
        <v>38</v>
      </c>
      <c r="I3597" t="s">
        <v>39</v>
      </c>
      <c r="J3597" t="s">
        <v>17833</v>
      </c>
      <c r="K3597" t="s">
        <v>17834</v>
      </c>
      <c r="L3597" s="66">
        <v>45</v>
      </c>
      <c r="M3597" s="66">
        <v>0</v>
      </c>
      <c r="N3597" t="s">
        <v>38</v>
      </c>
      <c r="O3597" t="s">
        <v>4572</v>
      </c>
      <c r="P3597" t="s">
        <v>41</v>
      </c>
      <c r="Q3597" t="s">
        <v>10838</v>
      </c>
      <c r="R3597" t="s">
        <v>16145</v>
      </c>
      <c r="S3597" t="s">
        <v>16146</v>
      </c>
      <c r="T3597" t="s">
        <v>38</v>
      </c>
      <c r="U3597" s="57">
        <v>46189</v>
      </c>
      <c r="V3597" s="57">
        <v>46233</v>
      </c>
      <c r="W3597" s="65">
        <f t="shared" si="56"/>
        <v>45</v>
      </c>
    </row>
    <row r="3598" spans="1:23" ht="13.5" x14ac:dyDescent="0.25">
      <c r="A3598" t="s">
        <v>341</v>
      </c>
      <c r="B3598" s="57">
        <v>46189</v>
      </c>
      <c r="C3598" s="57">
        <v>46233</v>
      </c>
      <c r="D3598" t="s">
        <v>11676</v>
      </c>
      <c r="E3598" t="s">
        <v>17476</v>
      </c>
      <c r="F3598" t="s">
        <v>36</v>
      </c>
      <c r="G3598" t="s">
        <v>37</v>
      </c>
      <c r="H3598" t="s">
        <v>323</v>
      </c>
      <c r="I3598" t="s">
        <v>39</v>
      </c>
      <c r="J3598" t="s">
        <v>17833</v>
      </c>
      <c r="K3598" t="s">
        <v>17834</v>
      </c>
      <c r="L3598" s="66">
        <v>45</v>
      </c>
      <c r="M3598" s="66">
        <v>0</v>
      </c>
      <c r="N3598" t="s">
        <v>324</v>
      </c>
      <c r="O3598" t="s">
        <v>1410</v>
      </c>
      <c r="P3598" t="s">
        <v>41</v>
      </c>
      <c r="Q3598" t="s">
        <v>1472</v>
      </c>
      <c r="R3598" t="s">
        <v>12793</v>
      </c>
      <c r="S3598" t="s">
        <v>12794</v>
      </c>
      <c r="T3598" t="s">
        <v>324</v>
      </c>
      <c r="U3598" s="57">
        <v>46189</v>
      </c>
      <c r="V3598" s="57">
        <v>46233</v>
      </c>
      <c r="W3598" s="65">
        <f t="shared" si="56"/>
        <v>45</v>
      </c>
    </row>
    <row r="3599" spans="1:23" ht="13.5" x14ac:dyDescent="0.25">
      <c r="A3599" t="s">
        <v>2737</v>
      </c>
      <c r="B3599" s="57">
        <v>46023</v>
      </c>
      <c r="C3599" s="57">
        <v>46234</v>
      </c>
      <c r="D3599" t="s">
        <v>11676</v>
      </c>
      <c r="E3599" t="s">
        <v>2738</v>
      </c>
      <c r="F3599" t="s">
        <v>36</v>
      </c>
      <c r="G3599" t="s">
        <v>130</v>
      </c>
      <c r="H3599" t="s">
        <v>38</v>
      </c>
      <c r="I3599" t="s">
        <v>39</v>
      </c>
      <c r="J3599" t="s">
        <v>17833</v>
      </c>
      <c r="K3599" t="s">
        <v>17834</v>
      </c>
      <c r="L3599" s="66">
        <v>212</v>
      </c>
      <c r="M3599" s="66">
        <v>0</v>
      </c>
      <c r="N3599" t="s">
        <v>38</v>
      </c>
      <c r="O3599" t="s">
        <v>2733</v>
      </c>
      <c r="P3599" t="s">
        <v>41</v>
      </c>
      <c r="Q3599" t="s">
        <v>10731</v>
      </c>
      <c r="R3599" t="s">
        <v>15820</v>
      </c>
      <c r="S3599" t="s">
        <v>15821</v>
      </c>
      <c r="T3599"/>
      <c r="U3599" s="57">
        <v>46023</v>
      </c>
      <c r="V3599" s="57">
        <v>46234</v>
      </c>
      <c r="W3599" s="65">
        <f t="shared" si="56"/>
        <v>212</v>
      </c>
    </row>
    <row r="3600" spans="1:23" ht="13.5" x14ac:dyDescent="0.25">
      <c r="A3600" t="s">
        <v>7586</v>
      </c>
      <c r="B3600" s="57">
        <v>46023</v>
      </c>
      <c r="C3600" s="57">
        <v>46234</v>
      </c>
      <c r="D3600" t="s">
        <v>11676</v>
      </c>
      <c r="E3600" t="s">
        <v>7587</v>
      </c>
      <c r="F3600" t="s">
        <v>49</v>
      </c>
      <c r="G3600" t="s">
        <v>50</v>
      </c>
      <c r="H3600" t="s">
        <v>7513</v>
      </c>
      <c r="I3600" t="s">
        <v>39</v>
      </c>
      <c r="J3600" t="s">
        <v>17756</v>
      </c>
      <c r="K3600" t="s">
        <v>17757</v>
      </c>
      <c r="L3600" s="66">
        <v>212</v>
      </c>
      <c r="M3600" s="66">
        <v>0</v>
      </c>
      <c r="N3600" t="s">
        <v>7554</v>
      </c>
      <c r="O3600" t="s">
        <v>7555</v>
      </c>
      <c r="P3600" t="s">
        <v>7061</v>
      </c>
      <c r="Q3600" t="s">
        <v>224</v>
      </c>
      <c r="R3600"/>
      <c r="S3600"/>
      <c r="T3600"/>
      <c r="U3600" s="57">
        <v>46023</v>
      </c>
      <c r="V3600" s="57">
        <v>46234</v>
      </c>
      <c r="W3600" s="65">
        <f t="shared" si="56"/>
        <v>212</v>
      </c>
    </row>
    <row r="3601" spans="1:23" ht="13.5" x14ac:dyDescent="0.25">
      <c r="A3601" t="s">
        <v>9636</v>
      </c>
      <c r="B3601" s="57">
        <v>46023</v>
      </c>
      <c r="C3601" s="57">
        <v>46234</v>
      </c>
      <c r="D3601" t="s">
        <v>11676</v>
      </c>
      <c r="E3601" t="s">
        <v>224</v>
      </c>
      <c r="F3601" t="s">
        <v>36</v>
      </c>
      <c r="G3601" t="s">
        <v>44</v>
      </c>
      <c r="H3601" t="s">
        <v>9426</v>
      </c>
      <c r="I3601" t="s">
        <v>39</v>
      </c>
      <c r="J3601" t="s">
        <v>17572</v>
      </c>
      <c r="K3601" t="s">
        <v>17573</v>
      </c>
      <c r="L3601" s="66">
        <v>212</v>
      </c>
      <c r="M3601" s="66">
        <v>0</v>
      </c>
      <c r="N3601" t="s">
        <v>9427</v>
      </c>
      <c r="O3601" t="s">
        <v>9428</v>
      </c>
      <c r="P3601" t="s">
        <v>11678</v>
      </c>
      <c r="Q3601" t="s">
        <v>224</v>
      </c>
      <c r="R3601"/>
      <c r="S3601"/>
      <c r="T3601"/>
      <c r="U3601" s="57">
        <v>46023</v>
      </c>
      <c r="V3601" s="57">
        <v>46234</v>
      </c>
      <c r="W3601" s="65">
        <f t="shared" si="56"/>
        <v>212</v>
      </c>
    </row>
    <row r="3602" spans="1:23" ht="13.5" x14ac:dyDescent="0.25">
      <c r="A3602" t="s">
        <v>7511</v>
      </c>
      <c r="B3602" s="57">
        <v>46023</v>
      </c>
      <c r="C3602" s="57">
        <v>46234</v>
      </c>
      <c r="D3602" t="s">
        <v>11676</v>
      </c>
      <c r="E3602" t="s">
        <v>7512</v>
      </c>
      <c r="F3602" t="s">
        <v>36</v>
      </c>
      <c r="G3602" t="s">
        <v>44</v>
      </c>
      <c r="H3602" t="s">
        <v>7513</v>
      </c>
      <c r="I3602" t="s">
        <v>39</v>
      </c>
      <c r="J3602" t="s">
        <v>17572</v>
      </c>
      <c r="K3602" t="s">
        <v>17573</v>
      </c>
      <c r="L3602" s="66">
        <v>212</v>
      </c>
      <c r="M3602" s="66">
        <v>0</v>
      </c>
      <c r="N3602" t="s">
        <v>7514</v>
      </c>
      <c r="O3602" t="s">
        <v>7499</v>
      </c>
      <c r="P3602" t="s">
        <v>7061</v>
      </c>
      <c r="Q3602" t="s">
        <v>224</v>
      </c>
      <c r="R3602"/>
      <c r="S3602"/>
      <c r="T3602"/>
      <c r="U3602" s="57">
        <v>46023</v>
      </c>
      <c r="V3602" s="57">
        <v>46234</v>
      </c>
      <c r="W3602" s="65">
        <f t="shared" si="56"/>
        <v>212</v>
      </c>
    </row>
    <row r="3603" spans="1:23" ht="13.5" x14ac:dyDescent="0.25">
      <c r="A3603" t="s">
        <v>9089</v>
      </c>
      <c r="B3603" s="57">
        <v>46023</v>
      </c>
      <c r="C3603" s="57">
        <v>46234</v>
      </c>
      <c r="D3603" t="s">
        <v>11676</v>
      </c>
      <c r="E3603" t="s">
        <v>9090</v>
      </c>
      <c r="F3603" t="s">
        <v>36</v>
      </c>
      <c r="G3603" t="s">
        <v>44</v>
      </c>
      <c r="H3603" t="s">
        <v>831</v>
      </c>
      <c r="I3603" t="s">
        <v>39</v>
      </c>
      <c r="J3603" t="s">
        <v>17572</v>
      </c>
      <c r="K3603" t="s">
        <v>17573</v>
      </c>
      <c r="L3603" s="66">
        <v>212</v>
      </c>
      <c r="M3603" s="66">
        <v>0</v>
      </c>
      <c r="N3603" t="s">
        <v>832</v>
      </c>
      <c r="O3603" t="s">
        <v>9059</v>
      </c>
      <c r="P3603" t="s">
        <v>11678</v>
      </c>
      <c r="Q3603" t="s">
        <v>224</v>
      </c>
      <c r="R3603"/>
      <c r="S3603"/>
      <c r="T3603"/>
      <c r="U3603" s="57">
        <v>46023</v>
      </c>
      <c r="V3603" s="57">
        <v>46234</v>
      </c>
      <c r="W3603" s="65">
        <f t="shared" si="56"/>
        <v>212</v>
      </c>
    </row>
    <row r="3604" spans="1:23" ht="13.5" x14ac:dyDescent="0.25">
      <c r="A3604" t="s">
        <v>115</v>
      </c>
      <c r="B3604" s="57">
        <v>46146</v>
      </c>
      <c r="C3604" s="57">
        <v>46234</v>
      </c>
      <c r="D3604" t="s">
        <v>11676</v>
      </c>
      <c r="E3604" t="s">
        <v>1902</v>
      </c>
      <c r="F3604" t="s">
        <v>36</v>
      </c>
      <c r="G3604" t="s">
        <v>100</v>
      </c>
      <c r="H3604" t="s">
        <v>38</v>
      </c>
      <c r="I3604" t="s">
        <v>39</v>
      </c>
      <c r="J3604" t="s">
        <v>17835</v>
      </c>
      <c r="K3604" t="s">
        <v>17834</v>
      </c>
      <c r="L3604" s="66">
        <v>89</v>
      </c>
      <c r="M3604" s="66">
        <v>0</v>
      </c>
      <c r="N3604" t="s">
        <v>38</v>
      </c>
      <c r="O3604" t="s">
        <v>5432</v>
      </c>
      <c r="P3604" t="s">
        <v>41</v>
      </c>
      <c r="Q3604" t="s">
        <v>11118</v>
      </c>
      <c r="R3604" t="s">
        <v>16948</v>
      </c>
      <c r="S3604" t="s">
        <v>16949</v>
      </c>
      <c r="T3604" t="s">
        <v>14091</v>
      </c>
      <c r="U3604" s="57">
        <v>46146</v>
      </c>
      <c r="V3604" s="57">
        <v>46234</v>
      </c>
      <c r="W3604" s="65">
        <f t="shared" si="56"/>
        <v>89</v>
      </c>
    </row>
    <row r="3605" spans="1:23" ht="13.5" x14ac:dyDescent="0.25">
      <c r="A3605" t="s">
        <v>765</v>
      </c>
      <c r="B3605" s="57">
        <v>46157</v>
      </c>
      <c r="C3605" s="57">
        <v>46234</v>
      </c>
      <c r="D3605" t="s">
        <v>11676</v>
      </c>
      <c r="E3605" t="s">
        <v>10484</v>
      </c>
      <c r="F3605" t="s">
        <v>36</v>
      </c>
      <c r="G3605" t="s">
        <v>100</v>
      </c>
      <c r="H3605" t="s">
        <v>159</v>
      </c>
      <c r="I3605" t="s">
        <v>39</v>
      </c>
      <c r="J3605" t="s">
        <v>17833</v>
      </c>
      <c r="K3605" t="s">
        <v>17834</v>
      </c>
      <c r="L3605" s="66">
        <v>78</v>
      </c>
      <c r="M3605" s="66">
        <v>0</v>
      </c>
      <c r="N3605" t="s">
        <v>160</v>
      </c>
      <c r="O3605" t="s">
        <v>1223</v>
      </c>
      <c r="P3605" t="s">
        <v>41</v>
      </c>
      <c r="Q3605" t="s">
        <v>1233</v>
      </c>
      <c r="R3605" t="s">
        <v>14271</v>
      </c>
      <c r="S3605" t="s">
        <v>14272</v>
      </c>
      <c r="T3605" t="s">
        <v>160</v>
      </c>
      <c r="U3605" s="57">
        <v>46157</v>
      </c>
      <c r="V3605" s="57">
        <v>46234</v>
      </c>
      <c r="W3605" s="65">
        <f t="shared" si="56"/>
        <v>78</v>
      </c>
    </row>
    <row r="3606" spans="1:23" ht="13.5" x14ac:dyDescent="0.25">
      <c r="A3606" t="s">
        <v>10924</v>
      </c>
      <c r="B3606" s="57">
        <v>46157</v>
      </c>
      <c r="C3606" s="57">
        <v>46234</v>
      </c>
      <c r="D3606" t="s">
        <v>11676</v>
      </c>
      <c r="E3606" t="s">
        <v>10925</v>
      </c>
      <c r="F3606" t="s">
        <v>36</v>
      </c>
      <c r="G3606" t="s">
        <v>100</v>
      </c>
      <c r="H3606" t="s">
        <v>159</v>
      </c>
      <c r="I3606" t="s">
        <v>39</v>
      </c>
      <c r="J3606" t="s">
        <v>17833</v>
      </c>
      <c r="K3606" t="s">
        <v>17834</v>
      </c>
      <c r="L3606" s="66">
        <v>78</v>
      </c>
      <c r="M3606" s="66">
        <v>0</v>
      </c>
      <c r="N3606" t="s">
        <v>160</v>
      </c>
      <c r="O3606" t="s">
        <v>3744</v>
      </c>
      <c r="P3606" t="s">
        <v>41</v>
      </c>
      <c r="Q3606" t="s">
        <v>4507</v>
      </c>
      <c r="R3606" t="s">
        <v>16473</v>
      </c>
      <c r="S3606" t="s">
        <v>16474</v>
      </c>
      <c r="T3606" t="s">
        <v>160</v>
      </c>
      <c r="U3606" s="57">
        <v>46157</v>
      </c>
      <c r="V3606" s="57">
        <v>46234</v>
      </c>
      <c r="W3606" s="65">
        <f t="shared" si="56"/>
        <v>78</v>
      </c>
    </row>
    <row r="3607" spans="1:23" ht="13.5" x14ac:dyDescent="0.25">
      <c r="A3607" t="s">
        <v>9537</v>
      </c>
      <c r="B3607" s="57">
        <v>46158</v>
      </c>
      <c r="C3607" s="57">
        <v>46234</v>
      </c>
      <c r="D3607" t="s">
        <v>11676</v>
      </c>
      <c r="E3607" t="s">
        <v>11415</v>
      </c>
      <c r="F3607" t="s">
        <v>36</v>
      </c>
      <c r="G3607" t="s">
        <v>100</v>
      </c>
      <c r="H3607" t="s">
        <v>9426</v>
      </c>
      <c r="I3607" t="s">
        <v>39</v>
      </c>
      <c r="J3607" t="s">
        <v>17833</v>
      </c>
      <c r="K3607" t="s">
        <v>17834</v>
      </c>
      <c r="L3607" s="66">
        <v>77</v>
      </c>
      <c r="M3607" s="66">
        <v>0</v>
      </c>
      <c r="N3607" t="s">
        <v>9427</v>
      </c>
      <c r="O3607" t="s">
        <v>9428</v>
      </c>
      <c r="P3607" t="s">
        <v>11678</v>
      </c>
      <c r="Q3607" t="s">
        <v>9849</v>
      </c>
      <c r="R3607" t="s">
        <v>13009</v>
      </c>
      <c r="S3607" t="s">
        <v>13010</v>
      </c>
      <c r="T3607" t="s">
        <v>9427</v>
      </c>
      <c r="U3607" s="57">
        <v>46158</v>
      </c>
      <c r="V3607" s="57">
        <v>46234</v>
      </c>
      <c r="W3607" s="65">
        <f t="shared" si="56"/>
        <v>77</v>
      </c>
    </row>
    <row r="3608" spans="1:23" ht="13.5" x14ac:dyDescent="0.25">
      <c r="A3608" t="s">
        <v>9568</v>
      </c>
      <c r="B3608" s="57">
        <v>46158</v>
      </c>
      <c r="C3608" s="57">
        <v>46234</v>
      </c>
      <c r="D3608" t="s">
        <v>11676</v>
      </c>
      <c r="E3608" t="s">
        <v>11428</v>
      </c>
      <c r="F3608" t="s">
        <v>36</v>
      </c>
      <c r="G3608" t="s">
        <v>100</v>
      </c>
      <c r="H3608" t="s">
        <v>9426</v>
      </c>
      <c r="I3608" t="s">
        <v>39</v>
      </c>
      <c r="J3608" t="s">
        <v>17833</v>
      </c>
      <c r="K3608" t="s">
        <v>17834</v>
      </c>
      <c r="L3608" s="66">
        <v>77</v>
      </c>
      <c r="M3608" s="66">
        <v>0</v>
      </c>
      <c r="N3608" t="s">
        <v>9427</v>
      </c>
      <c r="O3608" t="s">
        <v>9428</v>
      </c>
      <c r="P3608" t="s">
        <v>11678</v>
      </c>
      <c r="Q3608" t="s">
        <v>9911</v>
      </c>
      <c r="R3608" t="s">
        <v>13265</v>
      </c>
      <c r="S3608" t="s">
        <v>13266</v>
      </c>
      <c r="T3608" t="s">
        <v>9427</v>
      </c>
      <c r="U3608" s="57">
        <v>46158</v>
      </c>
      <c r="V3608" s="57">
        <v>46234</v>
      </c>
      <c r="W3608" s="65">
        <f t="shared" si="56"/>
        <v>77</v>
      </c>
    </row>
    <row r="3609" spans="1:23" ht="13.5" x14ac:dyDescent="0.25">
      <c r="A3609" t="s">
        <v>4883</v>
      </c>
      <c r="B3609" s="57">
        <v>46158</v>
      </c>
      <c r="C3609" s="57">
        <v>46234</v>
      </c>
      <c r="D3609" t="s">
        <v>11676</v>
      </c>
      <c r="E3609" t="s">
        <v>11050</v>
      </c>
      <c r="F3609" t="s">
        <v>36</v>
      </c>
      <c r="G3609" t="s">
        <v>100</v>
      </c>
      <c r="H3609" t="s">
        <v>831</v>
      </c>
      <c r="I3609" t="s">
        <v>39</v>
      </c>
      <c r="J3609" t="s">
        <v>17833</v>
      </c>
      <c r="K3609" t="s">
        <v>17834</v>
      </c>
      <c r="L3609" s="66">
        <v>77</v>
      </c>
      <c r="M3609" s="66">
        <v>0</v>
      </c>
      <c r="N3609" t="s">
        <v>832</v>
      </c>
      <c r="O3609" t="s">
        <v>4840</v>
      </c>
      <c r="P3609" t="s">
        <v>41</v>
      </c>
      <c r="Q3609" t="s">
        <v>9111</v>
      </c>
      <c r="R3609" t="s">
        <v>13679</v>
      </c>
      <c r="S3609" t="s">
        <v>13680</v>
      </c>
      <c r="T3609" t="s">
        <v>832</v>
      </c>
      <c r="U3609" s="57">
        <v>46158</v>
      </c>
      <c r="V3609" s="57">
        <v>46234</v>
      </c>
      <c r="W3609" s="65">
        <f t="shared" si="56"/>
        <v>77</v>
      </c>
    </row>
    <row r="3610" spans="1:23" ht="13.5" x14ac:dyDescent="0.25">
      <c r="A3610" t="s">
        <v>906</v>
      </c>
      <c r="B3610" s="57">
        <v>46158</v>
      </c>
      <c r="C3610" s="57">
        <v>46234</v>
      </c>
      <c r="D3610" t="s">
        <v>11676</v>
      </c>
      <c r="E3610" t="s">
        <v>10824</v>
      </c>
      <c r="F3610" t="s">
        <v>36</v>
      </c>
      <c r="G3610" t="s">
        <v>100</v>
      </c>
      <c r="H3610" t="s">
        <v>38</v>
      </c>
      <c r="I3610" t="s">
        <v>39</v>
      </c>
      <c r="J3610" t="s">
        <v>17833</v>
      </c>
      <c r="K3610" t="s">
        <v>17834</v>
      </c>
      <c r="L3610" s="66">
        <v>77</v>
      </c>
      <c r="M3610" s="66">
        <v>0</v>
      </c>
      <c r="N3610" t="s">
        <v>38</v>
      </c>
      <c r="O3610" t="s">
        <v>3390</v>
      </c>
      <c r="P3610" t="s">
        <v>41</v>
      </c>
      <c r="Q3610" t="s">
        <v>10410</v>
      </c>
      <c r="R3610" t="s">
        <v>13857</v>
      </c>
      <c r="S3610" t="s">
        <v>13858</v>
      </c>
      <c r="T3610" t="s">
        <v>38</v>
      </c>
      <c r="U3610" s="57">
        <v>46158</v>
      </c>
      <c r="V3610" s="57">
        <v>46234</v>
      </c>
      <c r="W3610" s="65">
        <f t="shared" si="56"/>
        <v>77</v>
      </c>
    </row>
    <row r="3611" spans="1:23" ht="13.5" x14ac:dyDescent="0.25">
      <c r="A3611" t="s">
        <v>772</v>
      </c>
      <c r="B3611" s="57">
        <v>46158</v>
      </c>
      <c r="C3611" s="57">
        <v>46234</v>
      </c>
      <c r="D3611" t="s">
        <v>11676</v>
      </c>
      <c r="E3611" t="s">
        <v>17039</v>
      </c>
      <c r="F3611" t="s">
        <v>36</v>
      </c>
      <c r="G3611" t="s">
        <v>100</v>
      </c>
      <c r="H3611" t="s">
        <v>159</v>
      </c>
      <c r="I3611" t="s">
        <v>39</v>
      </c>
      <c r="J3611" t="s">
        <v>17835</v>
      </c>
      <c r="K3611" t="s">
        <v>17834</v>
      </c>
      <c r="L3611" s="66">
        <v>77</v>
      </c>
      <c r="M3611" s="66">
        <v>0</v>
      </c>
      <c r="N3611" t="s">
        <v>160</v>
      </c>
      <c r="O3611" t="s">
        <v>734</v>
      </c>
      <c r="P3611" t="s">
        <v>41</v>
      </c>
      <c r="Q3611" t="s">
        <v>10651</v>
      </c>
      <c r="R3611" t="s">
        <v>14873</v>
      </c>
      <c r="S3611" t="s">
        <v>14874</v>
      </c>
      <c r="T3611" t="s">
        <v>160</v>
      </c>
      <c r="U3611" s="57">
        <v>46158</v>
      </c>
      <c r="V3611" s="57">
        <v>46234</v>
      </c>
      <c r="W3611" s="65">
        <f t="shared" si="56"/>
        <v>77</v>
      </c>
    </row>
    <row r="3612" spans="1:23" ht="13.5" x14ac:dyDescent="0.25">
      <c r="A3612" t="s">
        <v>9153</v>
      </c>
      <c r="B3612" s="57">
        <v>46158</v>
      </c>
      <c r="C3612" s="57">
        <v>46234</v>
      </c>
      <c r="D3612" t="s">
        <v>11676</v>
      </c>
      <c r="E3612" t="s">
        <v>11362</v>
      </c>
      <c r="F3612" t="s">
        <v>36</v>
      </c>
      <c r="G3612" t="s">
        <v>100</v>
      </c>
      <c r="H3612" t="s">
        <v>831</v>
      </c>
      <c r="I3612" t="s">
        <v>39</v>
      </c>
      <c r="J3612" t="s">
        <v>17833</v>
      </c>
      <c r="K3612" t="s">
        <v>17834</v>
      </c>
      <c r="L3612" s="66">
        <v>77</v>
      </c>
      <c r="M3612" s="66">
        <v>0</v>
      </c>
      <c r="N3612" t="s">
        <v>832</v>
      </c>
      <c r="O3612" t="s">
        <v>833</v>
      </c>
      <c r="P3612" t="s">
        <v>11678</v>
      </c>
      <c r="Q3612" t="s">
        <v>9166</v>
      </c>
      <c r="R3612" t="s">
        <v>12775</v>
      </c>
      <c r="S3612" t="s">
        <v>12776</v>
      </c>
      <c r="T3612" t="s">
        <v>832</v>
      </c>
      <c r="U3612" s="57">
        <v>46158</v>
      </c>
      <c r="V3612" s="57">
        <v>46234</v>
      </c>
      <c r="W3612" s="65">
        <f t="shared" si="56"/>
        <v>77</v>
      </c>
    </row>
    <row r="3613" spans="1:23" ht="13.5" x14ac:dyDescent="0.25">
      <c r="A3613" t="s">
        <v>6509</v>
      </c>
      <c r="B3613" s="57">
        <v>46159</v>
      </c>
      <c r="C3613" s="57">
        <v>46234</v>
      </c>
      <c r="D3613" t="s">
        <v>11676</v>
      </c>
      <c r="E3613" t="s">
        <v>10860</v>
      </c>
      <c r="F3613" t="s">
        <v>36</v>
      </c>
      <c r="G3613" t="s">
        <v>100</v>
      </c>
      <c r="H3613" t="s">
        <v>159</v>
      </c>
      <c r="I3613" t="s">
        <v>39</v>
      </c>
      <c r="J3613" t="s">
        <v>17833</v>
      </c>
      <c r="K3613" t="s">
        <v>17834</v>
      </c>
      <c r="L3613" s="66">
        <v>76</v>
      </c>
      <c r="M3613" s="66">
        <v>0</v>
      </c>
      <c r="N3613" t="s">
        <v>160</v>
      </c>
      <c r="O3613" t="s">
        <v>3545</v>
      </c>
      <c r="P3613" t="s">
        <v>41</v>
      </c>
      <c r="Q3613" t="s">
        <v>10858</v>
      </c>
      <c r="R3613" t="s">
        <v>14497</v>
      </c>
      <c r="S3613" t="s">
        <v>14498</v>
      </c>
      <c r="T3613" t="s">
        <v>160</v>
      </c>
      <c r="U3613" s="57">
        <v>46159</v>
      </c>
      <c r="V3613" s="57">
        <v>46234</v>
      </c>
      <c r="W3613" s="65">
        <f t="shared" si="56"/>
        <v>76</v>
      </c>
    </row>
    <row r="3614" spans="1:23" ht="13.5" x14ac:dyDescent="0.25">
      <c r="A3614" t="s">
        <v>3256</v>
      </c>
      <c r="B3614" s="57">
        <v>46163</v>
      </c>
      <c r="C3614" s="57">
        <v>46234</v>
      </c>
      <c r="D3614" t="s">
        <v>11676</v>
      </c>
      <c r="E3614" t="s">
        <v>10503</v>
      </c>
      <c r="F3614" t="s">
        <v>36</v>
      </c>
      <c r="G3614" t="s">
        <v>100</v>
      </c>
      <c r="H3614" t="s">
        <v>38</v>
      </c>
      <c r="I3614" t="s">
        <v>39</v>
      </c>
      <c r="J3614" t="s">
        <v>17835</v>
      </c>
      <c r="K3614" t="s">
        <v>17834</v>
      </c>
      <c r="L3614" s="66">
        <v>72</v>
      </c>
      <c r="M3614" s="66">
        <v>0</v>
      </c>
      <c r="N3614" t="s">
        <v>38</v>
      </c>
      <c r="O3614" t="s">
        <v>1299</v>
      </c>
      <c r="P3614" t="s">
        <v>41</v>
      </c>
      <c r="Q3614" t="s">
        <v>10504</v>
      </c>
      <c r="R3614" t="s">
        <v>17047</v>
      </c>
      <c r="S3614" t="s">
        <v>17048</v>
      </c>
      <c r="T3614" t="s">
        <v>38</v>
      </c>
      <c r="U3614" s="57">
        <v>46163</v>
      </c>
      <c r="V3614" s="57">
        <v>46234</v>
      </c>
      <c r="W3614" s="65">
        <f t="shared" si="56"/>
        <v>72</v>
      </c>
    </row>
    <row r="3615" spans="1:23" ht="13.5" x14ac:dyDescent="0.25">
      <c r="A3615" t="s">
        <v>10765</v>
      </c>
      <c r="B3615" s="57">
        <v>46163</v>
      </c>
      <c r="C3615" s="57">
        <v>46234</v>
      </c>
      <c r="D3615" t="s">
        <v>11676</v>
      </c>
      <c r="E3615" t="s">
        <v>10766</v>
      </c>
      <c r="F3615" t="s">
        <v>36</v>
      </c>
      <c r="G3615" t="s">
        <v>100</v>
      </c>
      <c r="H3615" t="s">
        <v>38</v>
      </c>
      <c r="I3615" t="s">
        <v>39</v>
      </c>
      <c r="J3615" t="s">
        <v>17835</v>
      </c>
      <c r="K3615" t="s">
        <v>17834</v>
      </c>
      <c r="L3615" s="66">
        <v>72</v>
      </c>
      <c r="M3615" s="66">
        <v>0</v>
      </c>
      <c r="N3615" t="s">
        <v>38</v>
      </c>
      <c r="O3615" t="s">
        <v>3030</v>
      </c>
      <c r="P3615" t="s">
        <v>41</v>
      </c>
      <c r="Q3615" t="s">
        <v>3041</v>
      </c>
      <c r="R3615" t="s">
        <v>12331</v>
      </c>
      <c r="S3615" t="s">
        <v>12332</v>
      </c>
      <c r="T3615" t="s">
        <v>38</v>
      </c>
      <c r="U3615" s="57">
        <v>46163</v>
      </c>
      <c r="V3615" s="57">
        <v>46234</v>
      </c>
      <c r="W3615" s="65">
        <f t="shared" si="56"/>
        <v>72</v>
      </c>
    </row>
    <row r="3616" spans="1:23" ht="13.5" x14ac:dyDescent="0.25">
      <c r="A3616" t="s">
        <v>10224</v>
      </c>
      <c r="B3616" s="57">
        <v>46163</v>
      </c>
      <c r="C3616" s="57">
        <v>46234</v>
      </c>
      <c r="D3616" t="s">
        <v>11676</v>
      </c>
      <c r="E3616" t="s">
        <v>10564</v>
      </c>
      <c r="F3616" t="s">
        <v>36</v>
      </c>
      <c r="G3616" t="s">
        <v>100</v>
      </c>
      <c r="H3616" t="s">
        <v>323</v>
      </c>
      <c r="I3616" t="s">
        <v>39</v>
      </c>
      <c r="J3616" t="s">
        <v>17835</v>
      </c>
      <c r="K3616" t="s">
        <v>17834</v>
      </c>
      <c r="L3616" s="66">
        <v>72</v>
      </c>
      <c r="M3616" s="66">
        <v>0</v>
      </c>
      <c r="N3616" t="s">
        <v>324</v>
      </c>
      <c r="O3616" t="s">
        <v>1519</v>
      </c>
      <c r="P3616" t="s">
        <v>41</v>
      </c>
      <c r="Q3616" t="s">
        <v>10565</v>
      </c>
      <c r="R3616" t="s">
        <v>17049</v>
      </c>
      <c r="S3616" t="s">
        <v>17050</v>
      </c>
      <c r="T3616" t="s">
        <v>324</v>
      </c>
      <c r="U3616" s="57">
        <v>46163</v>
      </c>
      <c r="V3616" s="57">
        <v>46234</v>
      </c>
      <c r="W3616" s="65">
        <f t="shared" si="56"/>
        <v>72</v>
      </c>
    </row>
    <row r="3617" spans="1:23" ht="13.5" x14ac:dyDescent="0.25">
      <c r="A3617" t="s">
        <v>5795</v>
      </c>
      <c r="B3617" s="57">
        <v>46164</v>
      </c>
      <c r="C3617" s="57">
        <v>46234</v>
      </c>
      <c r="D3617" t="s">
        <v>11676</v>
      </c>
      <c r="E3617" t="s">
        <v>11148</v>
      </c>
      <c r="F3617" t="s">
        <v>36</v>
      </c>
      <c r="G3617" t="s">
        <v>100</v>
      </c>
      <c r="H3617" t="s">
        <v>159</v>
      </c>
      <c r="I3617" t="s">
        <v>39</v>
      </c>
      <c r="J3617" t="s">
        <v>17833</v>
      </c>
      <c r="K3617" t="s">
        <v>17834</v>
      </c>
      <c r="L3617" s="66">
        <v>71</v>
      </c>
      <c r="M3617" s="66">
        <v>0</v>
      </c>
      <c r="N3617" t="s">
        <v>160</v>
      </c>
      <c r="O3617" t="s">
        <v>5637</v>
      </c>
      <c r="P3617" t="s">
        <v>41</v>
      </c>
      <c r="Q3617" t="s">
        <v>11149</v>
      </c>
      <c r="R3617" t="s">
        <v>14423</v>
      </c>
      <c r="S3617" t="s">
        <v>14424</v>
      </c>
      <c r="T3617" t="s">
        <v>160</v>
      </c>
      <c r="U3617" s="57">
        <v>46164</v>
      </c>
      <c r="V3617" s="57">
        <v>46234</v>
      </c>
      <c r="W3617" s="65">
        <f t="shared" si="56"/>
        <v>71</v>
      </c>
    </row>
    <row r="3618" spans="1:23" ht="13.5" x14ac:dyDescent="0.25">
      <c r="A3618" t="s">
        <v>762</v>
      </c>
      <c r="B3618" s="57">
        <v>46164</v>
      </c>
      <c r="C3618" s="57">
        <v>46234</v>
      </c>
      <c r="D3618" t="s">
        <v>11676</v>
      </c>
      <c r="E3618" t="s">
        <v>10908</v>
      </c>
      <c r="F3618" t="s">
        <v>36</v>
      </c>
      <c r="G3618" t="s">
        <v>100</v>
      </c>
      <c r="H3618" t="s">
        <v>159</v>
      </c>
      <c r="I3618" t="s">
        <v>39</v>
      </c>
      <c r="J3618" t="s">
        <v>17835</v>
      </c>
      <c r="K3618" t="s">
        <v>17834</v>
      </c>
      <c r="L3618" s="66">
        <v>71</v>
      </c>
      <c r="M3618" s="66">
        <v>0</v>
      </c>
      <c r="N3618" t="s">
        <v>160</v>
      </c>
      <c r="O3618" t="s">
        <v>734</v>
      </c>
      <c r="P3618" t="s">
        <v>41</v>
      </c>
      <c r="Q3618" t="s">
        <v>10909</v>
      </c>
      <c r="R3618" t="s">
        <v>17053</v>
      </c>
      <c r="S3618" t="s">
        <v>17054</v>
      </c>
      <c r="T3618" t="s">
        <v>160</v>
      </c>
      <c r="U3618" s="57">
        <v>46164</v>
      </c>
      <c r="V3618" s="57">
        <v>46234</v>
      </c>
      <c r="W3618" s="65">
        <f t="shared" si="56"/>
        <v>71</v>
      </c>
    </row>
    <row r="3619" spans="1:23" ht="13.5" x14ac:dyDescent="0.25">
      <c r="A3619" t="s">
        <v>658</v>
      </c>
      <c r="B3619" s="57">
        <v>46164</v>
      </c>
      <c r="C3619" s="57">
        <v>46234</v>
      </c>
      <c r="D3619" t="s">
        <v>11676</v>
      </c>
      <c r="E3619" t="s">
        <v>10424</v>
      </c>
      <c r="F3619" t="s">
        <v>36</v>
      </c>
      <c r="G3619" t="s">
        <v>100</v>
      </c>
      <c r="H3619" t="s">
        <v>38</v>
      </c>
      <c r="I3619" t="s">
        <v>39</v>
      </c>
      <c r="J3619" t="s">
        <v>17835</v>
      </c>
      <c r="K3619" t="s">
        <v>17834</v>
      </c>
      <c r="L3619" s="66">
        <v>71</v>
      </c>
      <c r="M3619" s="66">
        <v>0</v>
      </c>
      <c r="N3619" t="s">
        <v>38</v>
      </c>
      <c r="O3619" t="s">
        <v>836</v>
      </c>
      <c r="P3619" t="s">
        <v>41</v>
      </c>
      <c r="Q3619" t="s">
        <v>10425</v>
      </c>
      <c r="R3619" t="s">
        <v>17059</v>
      </c>
      <c r="S3619" t="s">
        <v>17060</v>
      </c>
      <c r="T3619" t="s">
        <v>38</v>
      </c>
      <c r="U3619" s="57">
        <v>46164</v>
      </c>
      <c r="V3619" s="57">
        <v>46234</v>
      </c>
      <c r="W3619" s="65">
        <f t="shared" si="56"/>
        <v>71</v>
      </c>
    </row>
    <row r="3620" spans="1:23" ht="13.5" x14ac:dyDescent="0.25">
      <c r="A3620" t="s">
        <v>2968</v>
      </c>
      <c r="B3620" s="57">
        <v>46164</v>
      </c>
      <c r="C3620" s="57">
        <v>46234</v>
      </c>
      <c r="D3620" t="s">
        <v>11676</v>
      </c>
      <c r="E3620" t="s">
        <v>10867</v>
      </c>
      <c r="F3620" t="s">
        <v>36</v>
      </c>
      <c r="G3620" t="s">
        <v>100</v>
      </c>
      <c r="H3620" t="s">
        <v>38</v>
      </c>
      <c r="I3620" t="s">
        <v>39</v>
      </c>
      <c r="J3620" t="s">
        <v>17835</v>
      </c>
      <c r="K3620" t="s">
        <v>17834</v>
      </c>
      <c r="L3620" s="66">
        <v>71</v>
      </c>
      <c r="M3620" s="66">
        <v>0</v>
      </c>
      <c r="N3620" t="s">
        <v>38</v>
      </c>
      <c r="O3620" t="s">
        <v>3591</v>
      </c>
      <c r="P3620" t="s">
        <v>41</v>
      </c>
      <c r="Q3620" t="s">
        <v>10868</v>
      </c>
      <c r="R3620" t="s">
        <v>17055</v>
      </c>
      <c r="S3620" t="s">
        <v>17056</v>
      </c>
      <c r="T3620" t="s">
        <v>38</v>
      </c>
      <c r="U3620" s="57">
        <v>46164</v>
      </c>
      <c r="V3620" s="57">
        <v>46234</v>
      </c>
      <c r="W3620" s="65">
        <f t="shared" si="56"/>
        <v>71</v>
      </c>
    </row>
    <row r="3621" spans="1:23" ht="13.5" x14ac:dyDescent="0.25">
      <c r="A3621" t="s">
        <v>4434</v>
      </c>
      <c r="B3621" s="57">
        <v>46164</v>
      </c>
      <c r="C3621" s="57">
        <v>46234</v>
      </c>
      <c r="D3621" t="s">
        <v>11676</v>
      </c>
      <c r="E3621" t="s">
        <v>10878</v>
      </c>
      <c r="F3621" t="s">
        <v>36</v>
      </c>
      <c r="G3621" t="s">
        <v>100</v>
      </c>
      <c r="H3621" t="s">
        <v>159</v>
      </c>
      <c r="I3621" t="s">
        <v>39</v>
      </c>
      <c r="J3621" t="s">
        <v>17833</v>
      </c>
      <c r="K3621" t="s">
        <v>17834</v>
      </c>
      <c r="L3621" s="66">
        <v>71</v>
      </c>
      <c r="M3621" s="66">
        <v>0</v>
      </c>
      <c r="N3621" t="s">
        <v>160</v>
      </c>
      <c r="O3621" t="s">
        <v>3622</v>
      </c>
      <c r="P3621" t="s">
        <v>41</v>
      </c>
      <c r="Q3621" t="s">
        <v>3635</v>
      </c>
      <c r="R3621" t="s">
        <v>15286</v>
      </c>
      <c r="S3621" t="s">
        <v>15287</v>
      </c>
      <c r="T3621" t="s">
        <v>160</v>
      </c>
      <c r="U3621" s="57">
        <v>46164</v>
      </c>
      <c r="V3621" s="57">
        <v>46234</v>
      </c>
      <c r="W3621" s="65">
        <f t="shared" si="56"/>
        <v>71</v>
      </c>
    </row>
    <row r="3622" spans="1:23" ht="13.5" x14ac:dyDescent="0.25">
      <c r="A3622" t="s">
        <v>10045</v>
      </c>
      <c r="B3622" s="57">
        <v>46164</v>
      </c>
      <c r="C3622" s="57">
        <v>46234</v>
      </c>
      <c r="D3622" t="s">
        <v>11676</v>
      </c>
      <c r="E3622" t="s">
        <v>224</v>
      </c>
      <c r="F3622" t="s">
        <v>36</v>
      </c>
      <c r="G3622" t="s">
        <v>100</v>
      </c>
      <c r="H3622" t="s">
        <v>10035</v>
      </c>
      <c r="I3622" t="s">
        <v>39</v>
      </c>
      <c r="J3622" t="s">
        <v>17833</v>
      </c>
      <c r="K3622" t="s">
        <v>17834</v>
      </c>
      <c r="L3622" s="66">
        <v>71</v>
      </c>
      <c r="M3622" s="66">
        <v>0</v>
      </c>
      <c r="N3622" t="s">
        <v>10036</v>
      </c>
      <c r="O3622" t="s">
        <v>10037</v>
      </c>
      <c r="P3622" t="s">
        <v>11678</v>
      </c>
      <c r="Q3622" t="s">
        <v>10043</v>
      </c>
      <c r="R3622" t="s">
        <v>13564</v>
      </c>
      <c r="S3622" t="s">
        <v>13565</v>
      </c>
      <c r="T3622" t="s">
        <v>10036</v>
      </c>
      <c r="U3622" s="57">
        <v>46164</v>
      </c>
      <c r="V3622" s="57">
        <v>46234</v>
      </c>
      <c r="W3622" s="65">
        <f t="shared" si="56"/>
        <v>71</v>
      </c>
    </row>
    <row r="3623" spans="1:23" ht="13.5" x14ac:dyDescent="0.25">
      <c r="A3623" t="s">
        <v>2287</v>
      </c>
      <c r="B3623" s="57">
        <v>46164</v>
      </c>
      <c r="C3623" s="57">
        <v>46234</v>
      </c>
      <c r="D3623" t="s">
        <v>11676</v>
      </c>
      <c r="E3623" t="s">
        <v>11670</v>
      </c>
      <c r="F3623" t="s">
        <v>36</v>
      </c>
      <c r="G3623" t="s">
        <v>100</v>
      </c>
      <c r="H3623" t="s">
        <v>159</v>
      </c>
      <c r="I3623" t="s">
        <v>39</v>
      </c>
      <c r="J3623" t="s">
        <v>17833</v>
      </c>
      <c r="K3623" t="s">
        <v>17834</v>
      </c>
      <c r="L3623" s="66">
        <v>71</v>
      </c>
      <c r="M3623" s="66">
        <v>0</v>
      </c>
      <c r="N3623" t="s">
        <v>160</v>
      </c>
      <c r="O3623" t="s">
        <v>5637</v>
      </c>
      <c r="P3623" t="s">
        <v>41</v>
      </c>
      <c r="Q3623" t="s">
        <v>11671</v>
      </c>
      <c r="R3623" t="s">
        <v>17057</v>
      </c>
      <c r="S3623" t="s">
        <v>17058</v>
      </c>
      <c r="T3623" t="s">
        <v>160</v>
      </c>
      <c r="U3623" s="57">
        <v>46164</v>
      </c>
      <c r="V3623" s="57">
        <v>46234</v>
      </c>
      <c r="W3623" s="65">
        <f t="shared" si="56"/>
        <v>71</v>
      </c>
    </row>
    <row r="3624" spans="1:23" ht="13.5" x14ac:dyDescent="0.25">
      <c r="A3624" t="s">
        <v>3458</v>
      </c>
      <c r="B3624" s="57">
        <v>46165</v>
      </c>
      <c r="C3624" s="57">
        <v>46234</v>
      </c>
      <c r="D3624" t="s">
        <v>11676</v>
      </c>
      <c r="E3624" t="s">
        <v>10673</v>
      </c>
      <c r="F3624" t="s">
        <v>36</v>
      </c>
      <c r="G3624" t="s">
        <v>100</v>
      </c>
      <c r="H3624" t="s">
        <v>38</v>
      </c>
      <c r="I3624" t="s">
        <v>39</v>
      </c>
      <c r="J3624" t="s">
        <v>17833</v>
      </c>
      <c r="K3624" t="s">
        <v>17834</v>
      </c>
      <c r="L3624" s="66">
        <v>70</v>
      </c>
      <c r="M3624" s="66">
        <v>0</v>
      </c>
      <c r="N3624" t="s">
        <v>38</v>
      </c>
      <c r="O3624" t="s">
        <v>2222</v>
      </c>
      <c r="P3624" t="s">
        <v>41</v>
      </c>
      <c r="Q3624" t="s">
        <v>2193</v>
      </c>
      <c r="R3624" t="s">
        <v>13617</v>
      </c>
      <c r="S3624" t="s">
        <v>13618</v>
      </c>
      <c r="T3624" t="s">
        <v>38</v>
      </c>
      <c r="U3624" s="57">
        <v>46165</v>
      </c>
      <c r="V3624" s="57">
        <v>46234</v>
      </c>
      <c r="W3624" s="65">
        <f t="shared" si="56"/>
        <v>70</v>
      </c>
    </row>
    <row r="3625" spans="1:23" ht="13.5" x14ac:dyDescent="0.25">
      <c r="A3625" t="s">
        <v>1549</v>
      </c>
      <c r="B3625" s="57">
        <v>46165</v>
      </c>
      <c r="C3625" s="57">
        <v>46234</v>
      </c>
      <c r="D3625" t="s">
        <v>11676</v>
      </c>
      <c r="E3625" t="s">
        <v>10541</v>
      </c>
      <c r="F3625" t="s">
        <v>36</v>
      </c>
      <c r="G3625" t="s">
        <v>100</v>
      </c>
      <c r="H3625" t="s">
        <v>323</v>
      </c>
      <c r="I3625" t="s">
        <v>39</v>
      </c>
      <c r="J3625" t="s">
        <v>17833</v>
      </c>
      <c r="K3625" t="s">
        <v>17834</v>
      </c>
      <c r="L3625" s="66">
        <v>70</v>
      </c>
      <c r="M3625" s="66">
        <v>0</v>
      </c>
      <c r="N3625" t="s">
        <v>324</v>
      </c>
      <c r="O3625" t="s">
        <v>1519</v>
      </c>
      <c r="P3625" t="s">
        <v>41</v>
      </c>
      <c r="Q3625" t="s">
        <v>1562</v>
      </c>
      <c r="R3625" t="s">
        <v>13177</v>
      </c>
      <c r="S3625" t="s">
        <v>13178</v>
      </c>
      <c r="T3625" t="s">
        <v>324</v>
      </c>
      <c r="U3625" s="57">
        <v>46165</v>
      </c>
      <c r="V3625" s="57">
        <v>46234</v>
      </c>
      <c r="W3625" s="65">
        <f t="shared" si="56"/>
        <v>70</v>
      </c>
    </row>
    <row r="3626" spans="1:23" ht="13.5" x14ac:dyDescent="0.25">
      <c r="A3626" t="s">
        <v>6263</v>
      </c>
      <c r="B3626" s="57">
        <v>46165</v>
      </c>
      <c r="C3626" s="57">
        <v>46234</v>
      </c>
      <c r="D3626" t="s">
        <v>11676</v>
      </c>
      <c r="E3626" t="s">
        <v>10874</v>
      </c>
      <c r="F3626" t="s">
        <v>36</v>
      </c>
      <c r="G3626" t="s">
        <v>100</v>
      </c>
      <c r="H3626" t="s">
        <v>159</v>
      </c>
      <c r="I3626" t="s">
        <v>39</v>
      </c>
      <c r="J3626" t="s">
        <v>17835</v>
      </c>
      <c r="K3626" t="s">
        <v>17834</v>
      </c>
      <c r="L3626" s="66">
        <v>70</v>
      </c>
      <c r="M3626" s="66">
        <v>0</v>
      </c>
      <c r="N3626" t="s">
        <v>160</v>
      </c>
      <c r="O3626" t="s">
        <v>3622</v>
      </c>
      <c r="P3626" t="s">
        <v>41</v>
      </c>
      <c r="Q3626" t="s">
        <v>3646</v>
      </c>
      <c r="R3626" t="s">
        <v>12413</v>
      </c>
      <c r="S3626" t="s">
        <v>12414</v>
      </c>
      <c r="T3626" t="s">
        <v>160</v>
      </c>
      <c r="U3626" s="57">
        <v>46165</v>
      </c>
      <c r="V3626" s="57">
        <v>46234</v>
      </c>
      <c r="W3626" s="65">
        <f t="shared" si="56"/>
        <v>70</v>
      </c>
    </row>
    <row r="3627" spans="1:23" ht="13.5" x14ac:dyDescent="0.25">
      <c r="A3627" t="s">
        <v>4420</v>
      </c>
      <c r="B3627" s="57">
        <v>46165</v>
      </c>
      <c r="C3627" s="57">
        <v>46234</v>
      </c>
      <c r="D3627" t="s">
        <v>11676</v>
      </c>
      <c r="E3627" t="s">
        <v>11272</v>
      </c>
      <c r="F3627" t="s">
        <v>36</v>
      </c>
      <c r="G3627" t="s">
        <v>100</v>
      </c>
      <c r="H3627" t="s">
        <v>159</v>
      </c>
      <c r="I3627" t="s">
        <v>39</v>
      </c>
      <c r="J3627" t="s">
        <v>17833</v>
      </c>
      <c r="K3627" t="s">
        <v>17834</v>
      </c>
      <c r="L3627" s="66">
        <v>70</v>
      </c>
      <c r="M3627" s="66">
        <v>0</v>
      </c>
      <c r="N3627" t="s">
        <v>160</v>
      </c>
      <c r="O3627" t="s">
        <v>6565</v>
      </c>
      <c r="P3627" t="s">
        <v>41</v>
      </c>
      <c r="Q3627" t="s">
        <v>4374</v>
      </c>
      <c r="R3627" t="s">
        <v>15601</v>
      </c>
      <c r="S3627" t="s">
        <v>15602</v>
      </c>
      <c r="T3627" t="s">
        <v>160</v>
      </c>
      <c r="U3627" s="57">
        <v>46165</v>
      </c>
      <c r="V3627" s="57">
        <v>46234</v>
      </c>
      <c r="W3627" s="65">
        <f t="shared" si="56"/>
        <v>70</v>
      </c>
    </row>
    <row r="3628" spans="1:23" ht="13.5" x14ac:dyDescent="0.25">
      <c r="A3628" t="s">
        <v>2235</v>
      </c>
      <c r="B3628" s="57">
        <v>46165</v>
      </c>
      <c r="C3628" s="57">
        <v>46234</v>
      </c>
      <c r="D3628" t="s">
        <v>11676</v>
      </c>
      <c r="E3628" t="s">
        <v>10914</v>
      </c>
      <c r="F3628" t="s">
        <v>36</v>
      </c>
      <c r="G3628" t="s">
        <v>100</v>
      </c>
      <c r="H3628" t="s">
        <v>38</v>
      </c>
      <c r="I3628" t="s">
        <v>39</v>
      </c>
      <c r="J3628" t="s">
        <v>17833</v>
      </c>
      <c r="K3628" t="s">
        <v>17834</v>
      </c>
      <c r="L3628" s="66">
        <v>70</v>
      </c>
      <c r="M3628" s="66">
        <v>0</v>
      </c>
      <c r="N3628" t="s">
        <v>38</v>
      </c>
      <c r="O3628" t="s">
        <v>3706</v>
      </c>
      <c r="P3628" t="s">
        <v>41</v>
      </c>
      <c r="Q3628" t="s">
        <v>10915</v>
      </c>
      <c r="R3628" t="s">
        <v>17063</v>
      </c>
      <c r="S3628" t="s">
        <v>17064</v>
      </c>
      <c r="T3628" t="s">
        <v>14091</v>
      </c>
      <c r="U3628" s="57">
        <v>46165</v>
      </c>
      <c r="V3628" s="57">
        <v>46234</v>
      </c>
      <c r="W3628" s="65">
        <f t="shared" si="56"/>
        <v>70</v>
      </c>
    </row>
    <row r="3629" spans="1:23" ht="13.5" x14ac:dyDescent="0.25">
      <c r="A3629" t="s">
        <v>2241</v>
      </c>
      <c r="B3629" s="57">
        <v>46165</v>
      </c>
      <c r="C3629" s="57">
        <v>46234</v>
      </c>
      <c r="D3629" t="s">
        <v>11676</v>
      </c>
      <c r="E3629" t="s">
        <v>10879</v>
      </c>
      <c r="F3629" t="s">
        <v>36</v>
      </c>
      <c r="G3629" t="s">
        <v>100</v>
      </c>
      <c r="H3629" t="s">
        <v>38</v>
      </c>
      <c r="I3629" t="s">
        <v>39</v>
      </c>
      <c r="J3629" t="s">
        <v>17833</v>
      </c>
      <c r="K3629" t="s">
        <v>17834</v>
      </c>
      <c r="L3629" s="66">
        <v>70</v>
      </c>
      <c r="M3629" s="66">
        <v>0</v>
      </c>
      <c r="N3629" t="s">
        <v>38</v>
      </c>
      <c r="O3629" t="s">
        <v>1937</v>
      </c>
      <c r="P3629" t="s">
        <v>41</v>
      </c>
      <c r="Q3629" t="s">
        <v>10880</v>
      </c>
      <c r="R3629" t="s">
        <v>17067</v>
      </c>
      <c r="S3629" t="s">
        <v>17068</v>
      </c>
      <c r="T3629" t="s">
        <v>14091</v>
      </c>
      <c r="U3629" s="57">
        <v>46165</v>
      </c>
      <c r="V3629" s="57">
        <v>46234</v>
      </c>
      <c r="W3629" s="65">
        <f t="shared" si="56"/>
        <v>70</v>
      </c>
    </row>
    <row r="3630" spans="1:23" ht="13.5" x14ac:dyDescent="0.25">
      <c r="A3630" t="s">
        <v>1454</v>
      </c>
      <c r="B3630" s="57">
        <v>46165</v>
      </c>
      <c r="C3630" s="57">
        <v>46234</v>
      </c>
      <c r="D3630" t="s">
        <v>11676</v>
      </c>
      <c r="E3630" t="s">
        <v>10548</v>
      </c>
      <c r="F3630" t="s">
        <v>36</v>
      </c>
      <c r="G3630" t="s">
        <v>100</v>
      </c>
      <c r="H3630" t="s">
        <v>323</v>
      </c>
      <c r="I3630" t="s">
        <v>39</v>
      </c>
      <c r="J3630" t="s">
        <v>17835</v>
      </c>
      <c r="K3630" t="s">
        <v>17834</v>
      </c>
      <c r="L3630" s="66">
        <v>70</v>
      </c>
      <c r="M3630" s="66">
        <v>0</v>
      </c>
      <c r="N3630" t="s">
        <v>324</v>
      </c>
      <c r="O3630" t="s">
        <v>1519</v>
      </c>
      <c r="P3630" t="s">
        <v>41</v>
      </c>
      <c r="Q3630" t="s">
        <v>1609</v>
      </c>
      <c r="R3630" t="s">
        <v>15480</v>
      </c>
      <c r="S3630" t="s">
        <v>15481</v>
      </c>
      <c r="T3630" t="s">
        <v>324</v>
      </c>
      <c r="U3630" s="57">
        <v>46165</v>
      </c>
      <c r="V3630" s="57">
        <v>46234</v>
      </c>
      <c r="W3630" s="65">
        <f t="shared" si="56"/>
        <v>70</v>
      </c>
    </row>
    <row r="3631" spans="1:23" ht="13.5" x14ac:dyDescent="0.25">
      <c r="A3631" t="s">
        <v>6394</v>
      </c>
      <c r="B3631" s="57">
        <v>46165</v>
      </c>
      <c r="C3631" s="57">
        <v>46234</v>
      </c>
      <c r="D3631" t="s">
        <v>11676</v>
      </c>
      <c r="E3631" t="s">
        <v>10784</v>
      </c>
      <c r="F3631" t="s">
        <v>36</v>
      </c>
      <c r="G3631" t="s">
        <v>100</v>
      </c>
      <c r="H3631" t="s">
        <v>159</v>
      </c>
      <c r="I3631" t="s">
        <v>39</v>
      </c>
      <c r="J3631" t="s">
        <v>17835</v>
      </c>
      <c r="K3631" t="s">
        <v>17834</v>
      </c>
      <c r="L3631" s="66">
        <v>70</v>
      </c>
      <c r="M3631" s="66">
        <v>0</v>
      </c>
      <c r="N3631" t="s">
        <v>160</v>
      </c>
      <c r="O3631" t="s">
        <v>3107</v>
      </c>
      <c r="P3631" t="s">
        <v>41</v>
      </c>
      <c r="Q3631" t="s">
        <v>3191</v>
      </c>
      <c r="R3631" t="s">
        <v>12681</v>
      </c>
      <c r="S3631" t="s">
        <v>12682</v>
      </c>
      <c r="T3631" t="s">
        <v>160</v>
      </c>
      <c r="U3631" s="57">
        <v>46165</v>
      </c>
      <c r="V3631" s="57">
        <v>46234</v>
      </c>
      <c r="W3631" s="65">
        <f t="shared" si="56"/>
        <v>70</v>
      </c>
    </row>
    <row r="3632" spans="1:23" ht="13.5" x14ac:dyDescent="0.25">
      <c r="A3632" t="s">
        <v>896</v>
      </c>
      <c r="B3632" s="57">
        <v>46165</v>
      </c>
      <c r="C3632" s="57">
        <v>46234</v>
      </c>
      <c r="D3632" t="s">
        <v>11676</v>
      </c>
      <c r="E3632" t="s">
        <v>10854</v>
      </c>
      <c r="F3632" t="s">
        <v>36</v>
      </c>
      <c r="G3632" t="s">
        <v>100</v>
      </c>
      <c r="H3632" t="s">
        <v>159</v>
      </c>
      <c r="I3632" t="s">
        <v>39</v>
      </c>
      <c r="J3632" t="s">
        <v>17833</v>
      </c>
      <c r="K3632" t="s">
        <v>17834</v>
      </c>
      <c r="L3632" s="66">
        <v>70</v>
      </c>
      <c r="M3632" s="66">
        <v>0</v>
      </c>
      <c r="N3632" t="s">
        <v>160</v>
      </c>
      <c r="O3632" t="s">
        <v>3545</v>
      </c>
      <c r="P3632" t="s">
        <v>41</v>
      </c>
      <c r="Q3632" t="s">
        <v>10855</v>
      </c>
      <c r="R3632" t="s">
        <v>17065</v>
      </c>
      <c r="S3632" t="s">
        <v>17066</v>
      </c>
      <c r="T3632" t="s">
        <v>160</v>
      </c>
      <c r="U3632" s="57">
        <v>46165</v>
      </c>
      <c r="V3632" s="57">
        <v>46234</v>
      </c>
      <c r="W3632" s="65">
        <f t="shared" si="56"/>
        <v>70</v>
      </c>
    </row>
    <row r="3633" spans="1:23" ht="13.5" x14ac:dyDescent="0.25">
      <c r="A3633" t="s">
        <v>10722</v>
      </c>
      <c r="B3633" s="57">
        <v>46165</v>
      </c>
      <c r="C3633" s="57">
        <v>46234</v>
      </c>
      <c r="D3633" t="s">
        <v>11676</v>
      </c>
      <c r="E3633" t="s">
        <v>10723</v>
      </c>
      <c r="F3633" t="s">
        <v>36</v>
      </c>
      <c r="G3633" t="s">
        <v>100</v>
      </c>
      <c r="H3633" t="s">
        <v>159</v>
      </c>
      <c r="I3633" t="s">
        <v>39</v>
      </c>
      <c r="J3633" t="s">
        <v>17833</v>
      </c>
      <c r="K3633" t="s">
        <v>17834</v>
      </c>
      <c r="L3633" s="66">
        <v>70</v>
      </c>
      <c r="M3633" s="66">
        <v>0</v>
      </c>
      <c r="N3633" t="s">
        <v>160</v>
      </c>
      <c r="O3633" t="s">
        <v>2640</v>
      </c>
      <c r="P3633" t="s">
        <v>41</v>
      </c>
      <c r="Q3633" t="s">
        <v>2710</v>
      </c>
      <c r="R3633" t="s">
        <v>12555</v>
      </c>
      <c r="S3633" t="s">
        <v>12556</v>
      </c>
      <c r="T3633" t="s">
        <v>160</v>
      </c>
      <c r="U3633" s="57">
        <v>46165</v>
      </c>
      <c r="V3633" s="57">
        <v>46234</v>
      </c>
      <c r="W3633" s="65">
        <f t="shared" si="56"/>
        <v>70</v>
      </c>
    </row>
    <row r="3634" spans="1:23" ht="13.5" x14ac:dyDescent="0.25">
      <c r="A3634" t="s">
        <v>3653</v>
      </c>
      <c r="B3634" s="57">
        <v>46166</v>
      </c>
      <c r="C3634" s="57">
        <v>46234</v>
      </c>
      <c r="D3634" t="s">
        <v>11676</v>
      </c>
      <c r="E3634" t="s">
        <v>10724</v>
      </c>
      <c r="F3634" t="s">
        <v>36</v>
      </c>
      <c r="G3634" t="s">
        <v>100</v>
      </c>
      <c r="H3634" t="s">
        <v>159</v>
      </c>
      <c r="I3634" t="s">
        <v>39</v>
      </c>
      <c r="J3634" t="s">
        <v>17835</v>
      </c>
      <c r="K3634" t="s">
        <v>17834</v>
      </c>
      <c r="L3634" s="66">
        <v>69</v>
      </c>
      <c r="M3634" s="66">
        <v>0</v>
      </c>
      <c r="N3634" t="s">
        <v>160</v>
      </c>
      <c r="O3634" t="s">
        <v>2640</v>
      </c>
      <c r="P3634" t="s">
        <v>41</v>
      </c>
      <c r="Q3634" t="s">
        <v>10714</v>
      </c>
      <c r="R3634" t="s">
        <v>14863</v>
      </c>
      <c r="S3634" t="s">
        <v>14864</v>
      </c>
      <c r="T3634" t="s">
        <v>160</v>
      </c>
      <c r="U3634" s="57">
        <v>46166</v>
      </c>
      <c r="V3634" s="57">
        <v>46234</v>
      </c>
      <c r="W3634" s="65">
        <f t="shared" si="56"/>
        <v>69</v>
      </c>
    </row>
    <row r="3635" spans="1:23" ht="13.5" x14ac:dyDescent="0.25">
      <c r="A3635" t="s">
        <v>623</v>
      </c>
      <c r="B3635" s="57">
        <v>46167</v>
      </c>
      <c r="C3635" s="57">
        <v>46234</v>
      </c>
      <c r="D3635" t="s">
        <v>11676</v>
      </c>
      <c r="E3635" t="s">
        <v>11146</v>
      </c>
      <c r="F3635" t="s">
        <v>36</v>
      </c>
      <c r="G3635" t="s">
        <v>100</v>
      </c>
      <c r="H3635" t="s">
        <v>159</v>
      </c>
      <c r="I3635" t="s">
        <v>39</v>
      </c>
      <c r="J3635" t="s">
        <v>17833</v>
      </c>
      <c r="K3635" t="s">
        <v>17834</v>
      </c>
      <c r="L3635" s="66">
        <v>68</v>
      </c>
      <c r="M3635" s="66">
        <v>0</v>
      </c>
      <c r="N3635" t="s">
        <v>160</v>
      </c>
      <c r="O3635" t="s">
        <v>5637</v>
      </c>
      <c r="P3635" t="s">
        <v>41</v>
      </c>
      <c r="Q3635" t="s">
        <v>11067</v>
      </c>
      <c r="R3635" t="s">
        <v>15393</v>
      </c>
      <c r="S3635" t="s">
        <v>15394</v>
      </c>
      <c r="T3635" t="s">
        <v>5831</v>
      </c>
      <c r="U3635" s="57">
        <v>46167</v>
      </c>
      <c r="V3635" s="57">
        <v>46234</v>
      </c>
      <c r="W3635" s="65">
        <f t="shared" si="56"/>
        <v>68</v>
      </c>
    </row>
    <row r="3636" spans="1:23" ht="13.5" x14ac:dyDescent="0.25">
      <c r="A3636" t="s">
        <v>1357</v>
      </c>
      <c r="B3636" s="57">
        <v>46167</v>
      </c>
      <c r="C3636" s="57">
        <v>46234</v>
      </c>
      <c r="D3636" t="s">
        <v>11676</v>
      </c>
      <c r="E3636" t="s">
        <v>10952</v>
      </c>
      <c r="F3636" t="s">
        <v>36</v>
      </c>
      <c r="G3636" t="s">
        <v>100</v>
      </c>
      <c r="H3636" t="s">
        <v>159</v>
      </c>
      <c r="I3636" t="s">
        <v>39</v>
      </c>
      <c r="J3636" t="s">
        <v>17833</v>
      </c>
      <c r="K3636" t="s">
        <v>17834</v>
      </c>
      <c r="L3636" s="66">
        <v>68</v>
      </c>
      <c r="M3636" s="66">
        <v>0</v>
      </c>
      <c r="N3636" t="s">
        <v>160</v>
      </c>
      <c r="O3636" t="s">
        <v>3979</v>
      </c>
      <c r="P3636" t="s">
        <v>41</v>
      </c>
      <c r="Q3636" t="s">
        <v>2419</v>
      </c>
      <c r="R3636" t="s">
        <v>13739</v>
      </c>
      <c r="S3636" t="s">
        <v>13740</v>
      </c>
      <c r="T3636" t="s">
        <v>160</v>
      </c>
      <c r="U3636" s="57">
        <v>46167</v>
      </c>
      <c r="V3636" s="57">
        <v>46234</v>
      </c>
      <c r="W3636" s="65">
        <f t="shared" si="56"/>
        <v>68</v>
      </c>
    </row>
    <row r="3637" spans="1:23" ht="13.5" x14ac:dyDescent="0.25">
      <c r="A3637" t="s">
        <v>260</v>
      </c>
      <c r="B3637" s="57">
        <v>46167</v>
      </c>
      <c r="C3637" s="57">
        <v>46234</v>
      </c>
      <c r="D3637" t="s">
        <v>11676</v>
      </c>
      <c r="E3637" t="s">
        <v>10348</v>
      </c>
      <c r="F3637" t="s">
        <v>36</v>
      </c>
      <c r="G3637" t="s">
        <v>100</v>
      </c>
      <c r="H3637" t="s">
        <v>241</v>
      </c>
      <c r="I3637" t="s">
        <v>39</v>
      </c>
      <c r="J3637" t="s">
        <v>17835</v>
      </c>
      <c r="K3637" t="s">
        <v>17834</v>
      </c>
      <c r="L3637" s="66">
        <v>68</v>
      </c>
      <c r="M3637" s="66">
        <v>0</v>
      </c>
      <c r="N3637" t="s">
        <v>242</v>
      </c>
      <c r="O3637" t="s">
        <v>359</v>
      </c>
      <c r="P3637" t="s">
        <v>41</v>
      </c>
      <c r="Q3637" t="s">
        <v>560</v>
      </c>
      <c r="R3637" t="s">
        <v>13143</v>
      </c>
      <c r="S3637" t="s">
        <v>13144</v>
      </c>
      <c r="T3637" t="s">
        <v>242</v>
      </c>
      <c r="U3637" s="57">
        <v>46167</v>
      </c>
      <c r="V3637" s="57">
        <v>46234</v>
      </c>
      <c r="W3637" s="65">
        <f t="shared" si="56"/>
        <v>68</v>
      </c>
    </row>
    <row r="3638" spans="1:23" ht="13.5" x14ac:dyDescent="0.25">
      <c r="A3638" t="s">
        <v>227</v>
      </c>
      <c r="B3638" s="57">
        <v>46167</v>
      </c>
      <c r="C3638" s="57">
        <v>46234</v>
      </c>
      <c r="D3638" t="s">
        <v>11676</v>
      </c>
      <c r="E3638" t="s">
        <v>10325</v>
      </c>
      <c r="F3638" t="s">
        <v>36</v>
      </c>
      <c r="G3638" t="s">
        <v>100</v>
      </c>
      <c r="H3638" t="s">
        <v>122</v>
      </c>
      <c r="I3638" t="s">
        <v>39</v>
      </c>
      <c r="J3638" t="s">
        <v>17833</v>
      </c>
      <c r="K3638" t="s">
        <v>17834</v>
      </c>
      <c r="L3638" s="66">
        <v>68</v>
      </c>
      <c r="M3638" s="66">
        <v>0</v>
      </c>
      <c r="N3638" t="s">
        <v>122</v>
      </c>
      <c r="O3638" t="s">
        <v>283</v>
      </c>
      <c r="P3638" t="s">
        <v>41</v>
      </c>
      <c r="Q3638" t="s">
        <v>1067</v>
      </c>
      <c r="R3638" t="s">
        <v>12773</v>
      </c>
      <c r="S3638" t="s">
        <v>12774</v>
      </c>
      <c r="T3638" t="s">
        <v>122</v>
      </c>
      <c r="U3638" s="57">
        <v>46167</v>
      </c>
      <c r="V3638" s="57">
        <v>46234</v>
      </c>
      <c r="W3638" s="65">
        <f t="shared" si="56"/>
        <v>68</v>
      </c>
    </row>
    <row r="3639" spans="1:23" ht="13.5" x14ac:dyDescent="0.25">
      <c r="A3639" t="s">
        <v>628</v>
      </c>
      <c r="B3639" s="57">
        <v>46167</v>
      </c>
      <c r="C3639" s="57">
        <v>46234</v>
      </c>
      <c r="D3639" t="s">
        <v>11676</v>
      </c>
      <c r="E3639" t="s">
        <v>11242</v>
      </c>
      <c r="F3639" t="s">
        <v>36</v>
      </c>
      <c r="G3639" t="s">
        <v>100</v>
      </c>
      <c r="H3639" t="s">
        <v>159</v>
      </c>
      <c r="I3639" t="s">
        <v>39</v>
      </c>
      <c r="J3639" t="s">
        <v>17833</v>
      </c>
      <c r="K3639" t="s">
        <v>17834</v>
      </c>
      <c r="L3639" s="66">
        <v>68</v>
      </c>
      <c r="M3639" s="66">
        <v>0</v>
      </c>
      <c r="N3639" t="s">
        <v>160</v>
      </c>
      <c r="O3639" t="s">
        <v>5844</v>
      </c>
      <c r="P3639" t="s">
        <v>41</v>
      </c>
      <c r="Q3639" t="s">
        <v>10323</v>
      </c>
      <c r="R3639" t="s">
        <v>14388</v>
      </c>
      <c r="S3639" t="s">
        <v>14389</v>
      </c>
      <c r="T3639" t="s">
        <v>160</v>
      </c>
      <c r="U3639" s="57">
        <v>46167</v>
      </c>
      <c r="V3639" s="57">
        <v>46234</v>
      </c>
      <c r="W3639" s="65">
        <f t="shared" si="56"/>
        <v>68</v>
      </c>
    </row>
    <row r="3640" spans="1:23" ht="13.5" x14ac:dyDescent="0.25">
      <c r="A3640" t="s">
        <v>2845</v>
      </c>
      <c r="B3640" s="57">
        <v>46167</v>
      </c>
      <c r="C3640" s="57">
        <v>46234</v>
      </c>
      <c r="D3640" t="s">
        <v>11676</v>
      </c>
      <c r="E3640" t="s">
        <v>10919</v>
      </c>
      <c r="F3640" t="s">
        <v>36</v>
      </c>
      <c r="G3640" t="s">
        <v>100</v>
      </c>
      <c r="H3640" t="s">
        <v>38</v>
      </c>
      <c r="I3640" t="s">
        <v>39</v>
      </c>
      <c r="J3640" t="s">
        <v>17835</v>
      </c>
      <c r="K3640" t="s">
        <v>17834</v>
      </c>
      <c r="L3640" s="66">
        <v>68</v>
      </c>
      <c r="M3640" s="66">
        <v>0</v>
      </c>
      <c r="N3640" t="s">
        <v>38</v>
      </c>
      <c r="O3640" t="s">
        <v>3706</v>
      </c>
      <c r="P3640" t="s">
        <v>41</v>
      </c>
      <c r="Q3640" t="s">
        <v>10920</v>
      </c>
      <c r="R3640" t="s">
        <v>17071</v>
      </c>
      <c r="S3640" t="s">
        <v>17072</v>
      </c>
      <c r="T3640" t="s">
        <v>14091</v>
      </c>
      <c r="U3640" s="57">
        <v>46167</v>
      </c>
      <c r="V3640" s="57">
        <v>46234</v>
      </c>
      <c r="W3640" s="65">
        <f t="shared" si="56"/>
        <v>68</v>
      </c>
    </row>
    <row r="3641" spans="1:23" ht="13.5" x14ac:dyDescent="0.25">
      <c r="A3641" t="s">
        <v>3880</v>
      </c>
      <c r="B3641" s="57">
        <v>46170</v>
      </c>
      <c r="C3641" s="57">
        <v>46234</v>
      </c>
      <c r="D3641" t="s">
        <v>11676</v>
      </c>
      <c r="E3641" t="s">
        <v>11732</v>
      </c>
      <c r="F3641" t="s">
        <v>36</v>
      </c>
      <c r="G3641" t="s">
        <v>100</v>
      </c>
      <c r="H3641" t="s">
        <v>159</v>
      </c>
      <c r="I3641" t="s">
        <v>39</v>
      </c>
      <c r="J3641" t="s">
        <v>17833</v>
      </c>
      <c r="K3641" t="s">
        <v>17834</v>
      </c>
      <c r="L3641" s="66">
        <v>65</v>
      </c>
      <c r="M3641" s="66">
        <v>0</v>
      </c>
      <c r="N3641" t="s">
        <v>160</v>
      </c>
      <c r="O3641" t="s">
        <v>2815</v>
      </c>
      <c r="P3641" t="s">
        <v>41</v>
      </c>
      <c r="Q3641" t="s">
        <v>10742</v>
      </c>
      <c r="R3641" t="s">
        <v>14592</v>
      </c>
      <c r="S3641" t="s">
        <v>14593</v>
      </c>
      <c r="T3641" t="s">
        <v>160</v>
      </c>
      <c r="U3641" s="57">
        <v>46170</v>
      </c>
      <c r="V3641" s="57">
        <v>46234</v>
      </c>
      <c r="W3641" s="65">
        <f t="shared" si="56"/>
        <v>65</v>
      </c>
    </row>
    <row r="3642" spans="1:23" ht="13.5" x14ac:dyDescent="0.25">
      <c r="A3642" t="s">
        <v>4695</v>
      </c>
      <c r="B3642" s="57">
        <v>46173</v>
      </c>
      <c r="C3642" s="57">
        <v>46234</v>
      </c>
      <c r="D3642" t="s">
        <v>11676</v>
      </c>
      <c r="E3642" t="s">
        <v>11804</v>
      </c>
      <c r="F3642" t="s">
        <v>36</v>
      </c>
      <c r="G3642" t="s">
        <v>100</v>
      </c>
      <c r="H3642" t="s">
        <v>159</v>
      </c>
      <c r="I3642" t="s">
        <v>39</v>
      </c>
      <c r="J3642" t="s">
        <v>17835</v>
      </c>
      <c r="K3642" t="s">
        <v>17834</v>
      </c>
      <c r="L3642" s="66">
        <v>62</v>
      </c>
      <c r="M3642" s="66">
        <v>0</v>
      </c>
      <c r="N3642" t="s">
        <v>160</v>
      </c>
      <c r="O3642" t="s">
        <v>3979</v>
      </c>
      <c r="P3642" t="s">
        <v>41</v>
      </c>
      <c r="Q3642" t="s">
        <v>4563</v>
      </c>
      <c r="R3642" t="s">
        <v>15951</v>
      </c>
      <c r="S3642" t="s">
        <v>15952</v>
      </c>
      <c r="T3642" t="s">
        <v>160</v>
      </c>
      <c r="U3642" s="57">
        <v>46173</v>
      </c>
      <c r="V3642" s="57">
        <v>46234</v>
      </c>
      <c r="W3642" s="65">
        <f t="shared" si="56"/>
        <v>62</v>
      </c>
    </row>
    <row r="3643" spans="1:23" ht="13.5" x14ac:dyDescent="0.25">
      <c r="A3643" t="s">
        <v>269</v>
      </c>
      <c r="B3643" s="57">
        <v>46173</v>
      </c>
      <c r="C3643" s="57">
        <v>46234</v>
      </c>
      <c r="D3643" t="s">
        <v>11676</v>
      </c>
      <c r="E3643" t="s">
        <v>17084</v>
      </c>
      <c r="F3643" t="s">
        <v>36</v>
      </c>
      <c r="G3643" t="s">
        <v>100</v>
      </c>
      <c r="H3643" t="s">
        <v>38</v>
      </c>
      <c r="I3643" t="s">
        <v>39</v>
      </c>
      <c r="J3643" t="s">
        <v>17835</v>
      </c>
      <c r="K3643" t="s">
        <v>17834</v>
      </c>
      <c r="L3643" s="66">
        <v>62</v>
      </c>
      <c r="M3643" s="66">
        <v>0</v>
      </c>
      <c r="N3643" t="s">
        <v>38</v>
      </c>
      <c r="O3643" t="s">
        <v>3622</v>
      </c>
      <c r="P3643" t="s">
        <v>41</v>
      </c>
      <c r="Q3643" t="s">
        <v>2001</v>
      </c>
      <c r="R3643" t="s">
        <v>12875</v>
      </c>
      <c r="S3643" t="s">
        <v>12876</v>
      </c>
      <c r="T3643" t="s">
        <v>38</v>
      </c>
      <c r="U3643" s="57">
        <v>46173</v>
      </c>
      <c r="V3643" s="57">
        <v>46234</v>
      </c>
      <c r="W3643" s="65">
        <f t="shared" si="56"/>
        <v>62</v>
      </c>
    </row>
    <row r="3644" spans="1:23" ht="13.5" x14ac:dyDescent="0.25">
      <c r="A3644" t="s">
        <v>6309</v>
      </c>
      <c r="B3644" s="57">
        <v>46173</v>
      </c>
      <c r="C3644" s="57">
        <v>46234</v>
      </c>
      <c r="D3644" t="s">
        <v>11676</v>
      </c>
      <c r="E3644" t="s">
        <v>17082</v>
      </c>
      <c r="F3644" t="s">
        <v>36</v>
      </c>
      <c r="G3644" t="s">
        <v>100</v>
      </c>
      <c r="H3644" t="s">
        <v>159</v>
      </c>
      <c r="I3644" t="s">
        <v>39</v>
      </c>
      <c r="J3644" t="s">
        <v>17835</v>
      </c>
      <c r="K3644" t="s">
        <v>17834</v>
      </c>
      <c r="L3644" s="66">
        <v>62</v>
      </c>
      <c r="M3644" s="66">
        <v>0</v>
      </c>
      <c r="N3644" t="s">
        <v>160</v>
      </c>
      <c r="O3644" t="s">
        <v>5844</v>
      </c>
      <c r="P3644" t="s">
        <v>41</v>
      </c>
      <c r="Q3644" t="s">
        <v>6332</v>
      </c>
      <c r="R3644" t="s">
        <v>12421</v>
      </c>
      <c r="S3644" t="s">
        <v>12422</v>
      </c>
      <c r="T3644" t="s">
        <v>160</v>
      </c>
      <c r="U3644" s="57">
        <v>46173</v>
      </c>
      <c r="V3644" s="57">
        <v>46234</v>
      </c>
      <c r="W3644" s="65">
        <f t="shared" si="56"/>
        <v>62</v>
      </c>
    </row>
    <row r="3645" spans="1:23" ht="13.5" x14ac:dyDescent="0.25">
      <c r="A3645" t="s">
        <v>2750</v>
      </c>
      <c r="B3645" s="57">
        <v>46173</v>
      </c>
      <c r="C3645" s="57">
        <v>46234</v>
      </c>
      <c r="D3645" t="s">
        <v>11676</v>
      </c>
      <c r="E3645" t="s">
        <v>11773</v>
      </c>
      <c r="F3645" t="s">
        <v>36</v>
      </c>
      <c r="G3645" t="s">
        <v>100</v>
      </c>
      <c r="H3645" t="s">
        <v>38</v>
      </c>
      <c r="I3645" t="s">
        <v>39</v>
      </c>
      <c r="J3645" t="s">
        <v>17835</v>
      </c>
      <c r="K3645" t="s">
        <v>17834</v>
      </c>
      <c r="L3645" s="66">
        <v>62</v>
      </c>
      <c r="M3645" s="66">
        <v>0</v>
      </c>
      <c r="N3645" t="s">
        <v>38</v>
      </c>
      <c r="O3645" t="s">
        <v>5844</v>
      </c>
      <c r="P3645" t="s">
        <v>41</v>
      </c>
      <c r="Q3645" t="s">
        <v>10883</v>
      </c>
      <c r="R3645" t="s">
        <v>16715</v>
      </c>
      <c r="S3645" t="s">
        <v>16716</v>
      </c>
      <c r="T3645" t="s">
        <v>38</v>
      </c>
      <c r="U3645" s="57">
        <v>46173</v>
      </c>
      <c r="V3645" s="57">
        <v>46234</v>
      </c>
      <c r="W3645" s="65">
        <f t="shared" si="56"/>
        <v>62</v>
      </c>
    </row>
    <row r="3646" spans="1:23" ht="13.5" x14ac:dyDescent="0.25">
      <c r="A3646" t="s">
        <v>11233</v>
      </c>
      <c r="B3646" s="57">
        <v>46173</v>
      </c>
      <c r="C3646" s="57">
        <v>46234</v>
      </c>
      <c r="D3646" t="s">
        <v>11676</v>
      </c>
      <c r="E3646" t="s">
        <v>11798</v>
      </c>
      <c r="F3646" t="s">
        <v>36</v>
      </c>
      <c r="G3646" t="s">
        <v>100</v>
      </c>
      <c r="H3646" t="s">
        <v>159</v>
      </c>
      <c r="I3646" t="s">
        <v>39</v>
      </c>
      <c r="J3646" t="s">
        <v>17835</v>
      </c>
      <c r="K3646" t="s">
        <v>17834</v>
      </c>
      <c r="L3646" s="66">
        <v>62</v>
      </c>
      <c r="M3646" s="66">
        <v>0</v>
      </c>
      <c r="N3646" t="s">
        <v>160</v>
      </c>
      <c r="O3646" t="s">
        <v>5844</v>
      </c>
      <c r="P3646" t="s">
        <v>41</v>
      </c>
      <c r="Q3646" t="s">
        <v>6345</v>
      </c>
      <c r="R3646" t="s">
        <v>12475</v>
      </c>
      <c r="S3646" t="s">
        <v>12476</v>
      </c>
      <c r="T3646" t="s">
        <v>160</v>
      </c>
      <c r="U3646" s="57">
        <v>46173</v>
      </c>
      <c r="V3646" s="57">
        <v>46234</v>
      </c>
      <c r="W3646" s="65">
        <f t="shared" si="56"/>
        <v>62</v>
      </c>
    </row>
    <row r="3647" spans="1:23" ht="13.5" x14ac:dyDescent="0.25">
      <c r="A3647" t="s">
        <v>3281</v>
      </c>
      <c r="B3647" s="57">
        <v>46173</v>
      </c>
      <c r="C3647" s="57">
        <v>46234</v>
      </c>
      <c r="D3647" t="s">
        <v>11676</v>
      </c>
      <c r="E3647" t="s">
        <v>17083</v>
      </c>
      <c r="F3647" t="s">
        <v>36</v>
      </c>
      <c r="G3647" t="s">
        <v>100</v>
      </c>
      <c r="H3647" t="s">
        <v>38</v>
      </c>
      <c r="I3647" t="s">
        <v>39</v>
      </c>
      <c r="J3647" t="s">
        <v>17835</v>
      </c>
      <c r="K3647" t="s">
        <v>17834</v>
      </c>
      <c r="L3647" s="66">
        <v>62</v>
      </c>
      <c r="M3647" s="66">
        <v>0</v>
      </c>
      <c r="N3647" t="s">
        <v>38</v>
      </c>
      <c r="O3647" t="s">
        <v>5844</v>
      </c>
      <c r="P3647" t="s">
        <v>41</v>
      </c>
      <c r="Q3647" t="s">
        <v>11232</v>
      </c>
      <c r="R3647" t="s">
        <v>16638</v>
      </c>
      <c r="S3647" t="s">
        <v>16639</v>
      </c>
      <c r="T3647" t="s">
        <v>38</v>
      </c>
      <c r="U3647" s="57">
        <v>46173</v>
      </c>
      <c r="V3647" s="57">
        <v>46234</v>
      </c>
      <c r="W3647" s="65">
        <f t="shared" si="56"/>
        <v>62</v>
      </c>
    </row>
    <row r="3648" spans="1:23" ht="13.5" x14ac:dyDescent="0.25">
      <c r="A3648" t="s">
        <v>4530</v>
      </c>
      <c r="B3648" s="57">
        <v>46173</v>
      </c>
      <c r="C3648" s="57">
        <v>46234</v>
      </c>
      <c r="D3648" t="s">
        <v>11676</v>
      </c>
      <c r="E3648" t="s">
        <v>11879</v>
      </c>
      <c r="F3648" t="s">
        <v>36</v>
      </c>
      <c r="G3648" t="s">
        <v>100</v>
      </c>
      <c r="H3648" t="s">
        <v>159</v>
      </c>
      <c r="I3648" t="s">
        <v>39</v>
      </c>
      <c r="J3648" t="s">
        <v>17835</v>
      </c>
      <c r="K3648" t="s">
        <v>17834</v>
      </c>
      <c r="L3648" s="66">
        <v>62</v>
      </c>
      <c r="M3648" s="66">
        <v>0</v>
      </c>
      <c r="N3648" t="s">
        <v>160</v>
      </c>
      <c r="O3648" t="s">
        <v>5844</v>
      </c>
      <c r="P3648" t="s">
        <v>41</v>
      </c>
      <c r="Q3648" t="s">
        <v>6415</v>
      </c>
      <c r="R3648" t="s">
        <v>12701</v>
      </c>
      <c r="S3648" t="s">
        <v>12702</v>
      </c>
      <c r="T3648" t="s">
        <v>160</v>
      </c>
      <c r="U3648" s="57">
        <v>46173</v>
      </c>
      <c r="V3648" s="57">
        <v>46234</v>
      </c>
      <c r="W3648" s="65">
        <f t="shared" si="56"/>
        <v>62</v>
      </c>
    </row>
    <row r="3649" spans="1:23" ht="13.5" x14ac:dyDescent="0.25">
      <c r="A3649" t="s">
        <v>321</v>
      </c>
      <c r="B3649" s="57">
        <v>46174</v>
      </c>
      <c r="C3649" s="57">
        <v>46234</v>
      </c>
      <c r="D3649" t="s">
        <v>11676</v>
      </c>
      <c r="E3649" t="s">
        <v>11680</v>
      </c>
      <c r="F3649" t="s">
        <v>36</v>
      </c>
      <c r="G3649" t="s">
        <v>100</v>
      </c>
      <c r="H3649" t="s">
        <v>323</v>
      </c>
      <c r="I3649" t="s">
        <v>39</v>
      </c>
      <c r="J3649" t="s">
        <v>17835</v>
      </c>
      <c r="K3649" t="s">
        <v>17834</v>
      </c>
      <c r="L3649" s="66">
        <v>61</v>
      </c>
      <c r="M3649" s="66">
        <v>0</v>
      </c>
      <c r="N3649" t="s">
        <v>324</v>
      </c>
      <c r="O3649" t="s">
        <v>283</v>
      </c>
      <c r="P3649" t="s">
        <v>41</v>
      </c>
      <c r="Q3649" t="s">
        <v>10317</v>
      </c>
      <c r="R3649" t="s">
        <v>14525</v>
      </c>
      <c r="S3649" t="s">
        <v>14526</v>
      </c>
      <c r="T3649" t="s">
        <v>324</v>
      </c>
      <c r="U3649" s="57">
        <v>46174</v>
      </c>
      <c r="V3649" s="57">
        <v>46234</v>
      </c>
      <c r="W3649" s="65">
        <f t="shared" si="56"/>
        <v>61</v>
      </c>
    </row>
    <row r="3650" spans="1:23" ht="13.5" x14ac:dyDescent="0.25">
      <c r="A3650" t="s">
        <v>17091</v>
      </c>
      <c r="B3650" s="57">
        <v>46174</v>
      </c>
      <c r="C3650" s="57">
        <v>46234</v>
      </c>
      <c r="D3650" t="s">
        <v>11676</v>
      </c>
      <c r="E3650" t="s">
        <v>17092</v>
      </c>
      <c r="F3650" t="s">
        <v>36</v>
      </c>
      <c r="G3650" t="s">
        <v>100</v>
      </c>
      <c r="H3650" t="s">
        <v>159</v>
      </c>
      <c r="I3650" t="s">
        <v>39</v>
      </c>
      <c r="J3650" t="s">
        <v>17835</v>
      </c>
      <c r="K3650" t="s">
        <v>17834</v>
      </c>
      <c r="L3650" s="66">
        <v>61</v>
      </c>
      <c r="M3650" s="66">
        <v>0</v>
      </c>
      <c r="N3650" t="s">
        <v>160</v>
      </c>
      <c r="O3650" t="s">
        <v>2434</v>
      </c>
      <c r="P3650" t="s">
        <v>41</v>
      </c>
      <c r="Q3650" t="s">
        <v>2516</v>
      </c>
      <c r="R3650" t="s">
        <v>14974</v>
      </c>
      <c r="S3650" t="s">
        <v>14975</v>
      </c>
      <c r="T3650" t="s">
        <v>160</v>
      </c>
      <c r="U3650" s="57">
        <v>46174</v>
      </c>
      <c r="V3650" s="57">
        <v>46234</v>
      </c>
      <c r="W3650" s="65">
        <f t="shared" si="56"/>
        <v>61</v>
      </c>
    </row>
    <row r="3651" spans="1:23" ht="13.5" x14ac:dyDescent="0.25">
      <c r="A3651" t="s">
        <v>6189</v>
      </c>
      <c r="B3651" s="57">
        <v>46174</v>
      </c>
      <c r="C3651" s="57">
        <v>46234</v>
      </c>
      <c r="D3651" t="s">
        <v>11676</v>
      </c>
      <c r="E3651" t="s">
        <v>11682</v>
      </c>
      <c r="F3651" t="s">
        <v>36</v>
      </c>
      <c r="G3651" t="s">
        <v>100</v>
      </c>
      <c r="H3651" t="s">
        <v>831</v>
      </c>
      <c r="I3651" t="s">
        <v>39</v>
      </c>
      <c r="J3651" t="s">
        <v>17835</v>
      </c>
      <c r="K3651" t="s">
        <v>17834</v>
      </c>
      <c r="L3651" s="66">
        <v>61</v>
      </c>
      <c r="M3651" s="66">
        <v>0</v>
      </c>
      <c r="N3651" t="s">
        <v>832</v>
      </c>
      <c r="O3651" t="s">
        <v>4840</v>
      </c>
      <c r="P3651" t="s">
        <v>41</v>
      </c>
      <c r="Q3651" t="s">
        <v>4925</v>
      </c>
      <c r="R3651" t="s">
        <v>12451</v>
      </c>
      <c r="S3651" t="s">
        <v>12452</v>
      </c>
      <c r="T3651" t="s">
        <v>832</v>
      </c>
      <c r="U3651" s="57">
        <v>46174</v>
      </c>
      <c r="V3651" s="57">
        <v>46234</v>
      </c>
      <c r="W3651" s="65">
        <f t="shared" ref="W3651:W3714" si="57">(V3651-U3651)+1</f>
        <v>61</v>
      </c>
    </row>
    <row r="3652" spans="1:23" ht="13.5" x14ac:dyDescent="0.25">
      <c r="A3652" t="s">
        <v>4005</v>
      </c>
      <c r="B3652" s="57">
        <v>46174</v>
      </c>
      <c r="C3652" s="57">
        <v>46234</v>
      </c>
      <c r="D3652" t="s">
        <v>11676</v>
      </c>
      <c r="E3652" t="s">
        <v>11686</v>
      </c>
      <c r="F3652" t="s">
        <v>36</v>
      </c>
      <c r="G3652" t="s">
        <v>100</v>
      </c>
      <c r="H3652" t="s">
        <v>38</v>
      </c>
      <c r="I3652" t="s">
        <v>39</v>
      </c>
      <c r="J3652" t="s">
        <v>17835</v>
      </c>
      <c r="K3652" t="s">
        <v>17834</v>
      </c>
      <c r="L3652" s="66">
        <v>61</v>
      </c>
      <c r="M3652" s="66">
        <v>0</v>
      </c>
      <c r="N3652" t="s">
        <v>38</v>
      </c>
      <c r="O3652" t="s">
        <v>2180</v>
      </c>
      <c r="P3652" t="s">
        <v>41</v>
      </c>
      <c r="Q3652" t="s">
        <v>2195</v>
      </c>
      <c r="R3652" t="s">
        <v>13091</v>
      </c>
      <c r="S3652" t="s">
        <v>13092</v>
      </c>
      <c r="T3652" t="s">
        <v>38</v>
      </c>
      <c r="U3652" s="57">
        <v>46174</v>
      </c>
      <c r="V3652" s="57">
        <v>46234</v>
      </c>
      <c r="W3652" s="65">
        <f t="shared" si="57"/>
        <v>61</v>
      </c>
    </row>
    <row r="3653" spans="1:23" ht="13.5" x14ac:dyDescent="0.25">
      <c r="A3653" t="s">
        <v>4843</v>
      </c>
      <c r="B3653" s="57">
        <v>46174</v>
      </c>
      <c r="C3653" s="57">
        <v>46234</v>
      </c>
      <c r="D3653" t="s">
        <v>11676</v>
      </c>
      <c r="E3653" t="s">
        <v>11688</v>
      </c>
      <c r="F3653" t="s">
        <v>36</v>
      </c>
      <c r="G3653" t="s">
        <v>100</v>
      </c>
      <c r="H3653" t="s">
        <v>831</v>
      </c>
      <c r="I3653" t="s">
        <v>39</v>
      </c>
      <c r="J3653" t="s">
        <v>17835</v>
      </c>
      <c r="K3653" t="s">
        <v>17834</v>
      </c>
      <c r="L3653" s="66">
        <v>61</v>
      </c>
      <c r="M3653" s="66">
        <v>0</v>
      </c>
      <c r="N3653" t="s">
        <v>832</v>
      </c>
      <c r="O3653" t="s">
        <v>4840</v>
      </c>
      <c r="P3653" t="s">
        <v>41</v>
      </c>
      <c r="Q3653" t="s">
        <v>5016</v>
      </c>
      <c r="R3653" t="s">
        <v>13435</v>
      </c>
      <c r="S3653" t="s">
        <v>13436</v>
      </c>
      <c r="T3653" t="s">
        <v>832</v>
      </c>
      <c r="U3653" s="57">
        <v>46174</v>
      </c>
      <c r="V3653" s="57">
        <v>46234</v>
      </c>
      <c r="W3653" s="65">
        <f t="shared" si="57"/>
        <v>61</v>
      </c>
    </row>
    <row r="3654" spans="1:23" ht="13.5" x14ac:dyDescent="0.25">
      <c r="A3654" t="s">
        <v>9504</v>
      </c>
      <c r="B3654" s="57">
        <v>46174</v>
      </c>
      <c r="C3654" s="57">
        <v>46234</v>
      </c>
      <c r="D3654" t="s">
        <v>11676</v>
      </c>
      <c r="E3654" t="s">
        <v>11692</v>
      </c>
      <c r="F3654" t="s">
        <v>36</v>
      </c>
      <c r="G3654" t="s">
        <v>100</v>
      </c>
      <c r="H3654" t="s">
        <v>9426</v>
      </c>
      <c r="I3654" t="s">
        <v>39</v>
      </c>
      <c r="J3654" t="s">
        <v>17835</v>
      </c>
      <c r="K3654" t="s">
        <v>17834</v>
      </c>
      <c r="L3654" s="66">
        <v>61</v>
      </c>
      <c r="M3654" s="66">
        <v>0</v>
      </c>
      <c r="N3654" t="s">
        <v>9427</v>
      </c>
      <c r="O3654" t="s">
        <v>9428</v>
      </c>
      <c r="P3654" t="s">
        <v>11678</v>
      </c>
      <c r="Q3654" t="s">
        <v>9844</v>
      </c>
      <c r="R3654" t="s">
        <v>13003</v>
      </c>
      <c r="S3654" t="s">
        <v>13004</v>
      </c>
      <c r="T3654" t="s">
        <v>9427</v>
      </c>
      <c r="U3654" s="57">
        <v>46174</v>
      </c>
      <c r="V3654" s="57">
        <v>46234</v>
      </c>
      <c r="W3654" s="65">
        <f t="shared" si="57"/>
        <v>61</v>
      </c>
    </row>
    <row r="3655" spans="1:23" ht="13.5" x14ac:dyDescent="0.25">
      <c r="A3655" t="s">
        <v>17093</v>
      </c>
      <c r="B3655" s="57">
        <v>46174</v>
      </c>
      <c r="C3655" s="57">
        <v>46234</v>
      </c>
      <c r="D3655" t="s">
        <v>11676</v>
      </c>
      <c r="E3655" t="s">
        <v>17094</v>
      </c>
      <c r="F3655" t="s">
        <v>36</v>
      </c>
      <c r="G3655" t="s">
        <v>100</v>
      </c>
      <c r="H3655" t="s">
        <v>159</v>
      </c>
      <c r="I3655" t="s">
        <v>39</v>
      </c>
      <c r="J3655" t="s">
        <v>17835</v>
      </c>
      <c r="K3655" t="s">
        <v>17834</v>
      </c>
      <c r="L3655" s="66">
        <v>61</v>
      </c>
      <c r="M3655" s="66">
        <v>0</v>
      </c>
      <c r="N3655" t="s">
        <v>160</v>
      </c>
      <c r="O3655" t="s">
        <v>2955</v>
      </c>
      <c r="P3655" t="s">
        <v>41</v>
      </c>
      <c r="Q3655" t="s">
        <v>1380</v>
      </c>
      <c r="R3655" t="s">
        <v>12953</v>
      </c>
      <c r="S3655" t="s">
        <v>12954</v>
      </c>
      <c r="T3655" t="s">
        <v>160</v>
      </c>
      <c r="U3655" s="57">
        <v>46174</v>
      </c>
      <c r="V3655" s="57">
        <v>46234</v>
      </c>
      <c r="W3655" s="65">
        <f t="shared" si="57"/>
        <v>61</v>
      </c>
    </row>
    <row r="3656" spans="1:23" ht="13.5" x14ac:dyDescent="0.25">
      <c r="A3656" t="s">
        <v>5885</v>
      </c>
      <c r="B3656" s="57">
        <v>46174</v>
      </c>
      <c r="C3656" s="57">
        <v>46234</v>
      </c>
      <c r="D3656" t="s">
        <v>11676</v>
      </c>
      <c r="E3656" t="s">
        <v>11698</v>
      </c>
      <c r="F3656" t="s">
        <v>36</v>
      </c>
      <c r="G3656" t="s">
        <v>100</v>
      </c>
      <c r="H3656" t="s">
        <v>38</v>
      </c>
      <c r="I3656" t="s">
        <v>39</v>
      </c>
      <c r="J3656" t="s">
        <v>17835</v>
      </c>
      <c r="K3656" t="s">
        <v>17834</v>
      </c>
      <c r="L3656" s="66">
        <v>61</v>
      </c>
      <c r="M3656" s="66">
        <v>0</v>
      </c>
      <c r="N3656" t="s">
        <v>38</v>
      </c>
      <c r="O3656" t="s">
        <v>5844</v>
      </c>
      <c r="P3656" t="s">
        <v>41</v>
      </c>
      <c r="Q3656" t="s">
        <v>5460</v>
      </c>
      <c r="R3656" t="s">
        <v>13701</v>
      </c>
      <c r="S3656" t="s">
        <v>13702</v>
      </c>
      <c r="T3656" t="s">
        <v>38</v>
      </c>
      <c r="U3656" s="57">
        <v>46174</v>
      </c>
      <c r="V3656" s="57">
        <v>46234</v>
      </c>
      <c r="W3656" s="65">
        <f t="shared" si="57"/>
        <v>61</v>
      </c>
    </row>
    <row r="3657" spans="1:23" ht="13.5" x14ac:dyDescent="0.25">
      <c r="A3657" t="s">
        <v>7079</v>
      </c>
      <c r="B3657" s="57">
        <v>46174</v>
      </c>
      <c r="C3657" s="57">
        <v>46234</v>
      </c>
      <c r="D3657" t="s">
        <v>11676</v>
      </c>
      <c r="E3657" t="s">
        <v>11702</v>
      </c>
      <c r="F3657" t="s">
        <v>36</v>
      </c>
      <c r="G3657" t="s">
        <v>100</v>
      </c>
      <c r="H3657" t="s">
        <v>45</v>
      </c>
      <c r="I3657" t="s">
        <v>39</v>
      </c>
      <c r="J3657" t="s">
        <v>17835</v>
      </c>
      <c r="K3657" t="s">
        <v>17834</v>
      </c>
      <c r="L3657" s="66">
        <v>61</v>
      </c>
      <c r="M3657" s="66">
        <v>0</v>
      </c>
      <c r="N3657" t="s">
        <v>46</v>
      </c>
      <c r="O3657" t="s">
        <v>8762</v>
      </c>
      <c r="P3657" t="s">
        <v>11677</v>
      </c>
      <c r="Q3657" t="s">
        <v>11703</v>
      </c>
      <c r="R3657" t="s">
        <v>17095</v>
      </c>
      <c r="S3657" t="s">
        <v>17096</v>
      </c>
      <c r="T3657" t="s">
        <v>46</v>
      </c>
      <c r="U3657" s="57">
        <v>46174</v>
      </c>
      <c r="V3657" s="57">
        <v>46234</v>
      </c>
      <c r="W3657" s="65">
        <f t="shared" si="57"/>
        <v>61</v>
      </c>
    </row>
    <row r="3658" spans="1:23" ht="13.5" x14ac:dyDescent="0.25">
      <c r="A3658" t="s">
        <v>343</v>
      </c>
      <c r="B3658" s="57">
        <v>46174</v>
      </c>
      <c r="C3658" s="57">
        <v>46234</v>
      </c>
      <c r="D3658" t="s">
        <v>11676</v>
      </c>
      <c r="E3658" t="s">
        <v>11710</v>
      </c>
      <c r="F3658" t="s">
        <v>36</v>
      </c>
      <c r="G3658" t="s">
        <v>100</v>
      </c>
      <c r="H3658" t="s">
        <v>241</v>
      </c>
      <c r="I3658" t="s">
        <v>39</v>
      </c>
      <c r="J3658" t="s">
        <v>17835</v>
      </c>
      <c r="K3658" t="s">
        <v>17834</v>
      </c>
      <c r="L3658" s="66">
        <v>61</v>
      </c>
      <c r="M3658" s="66">
        <v>0</v>
      </c>
      <c r="N3658" t="s">
        <v>242</v>
      </c>
      <c r="O3658" t="s">
        <v>4665</v>
      </c>
      <c r="P3658" t="s">
        <v>41</v>
      </c>
      <c r="Q3658" t="s">
        <v>11036</v>
      </c>
      <c r="R3658" t="s">
        <v>17020</v>
      </c>
      <c r="S3658" t="s">
        <v>17021</v>
      </c>
      <c r="T3658" t="s">
        <v>242</v>
      </c>
      <c r="U3658" s="57">
        <v>46174</v>
      </c>
      <c r="V3658" s="57">
        <v>46234</v>
      </c>
      <c r="W3658" s="65">
        <f t="shared" si="57"/>
        <v>61</v>
      </c>
    </row>
    <row r="3659" spans="1:23" ht="13.5" x14ac:dyDescent="0.25">
      <c r="A3659" t="s">
        <v>4852</v>
      </c>
      <c r="B3659" s="57">
        <v>46174</v>
      </c>
      <c r="C3659" s="57">
        <v>46234</v>
      </c>
      <c r="D3659" t="s">
        <v>11676</v>
      </c>
      <c r="E3659" t="s">
        <v>17097</v>
      </c>
      <c r="F3659" t="s">
        <v>36</v>
      </c>
      <c r="G3659" t="s">
        <v>100</v>
      </c>
      <c r="H3659" t="s">
        <v>831</v>
      </c>
      <c r="I3659" t="s">
        <v>39</v>
      </c>
      <c r="J3659" t="s">
        <v>17835</v>
      </c>
      <c r="K3659" t="s">
        <v>17834</v>
      </c>
      <c r="L3659" s="66">
        <v>61</v>
      </c>
      <c r="M3659" s="66">
        <v>0</v>
      </c>
      <c r="N3659" t="s">
        <v>832</v>
      </c>
      <c r="O3659" t="s">
        <v>4840</v>
      </c>
      <c r="P3659" t="s">
        <v>41</v>
      </c>
      <c r="Q3659" t="s">
        <v>9071</v>
      </c>
      <c r="R3659" t="s">
        <v>12403</v>
      </c>
      <c r="S3659" t="s">
        <v>12404</v>
      </c>
      <c r="T3659" t="s">
        <v>832</v>
      </c>
      <c r="U3659" s="57">
        <v>46174</v>
      </c>
      <c r="V3659" s="57">
        <v>46234</v>
      </c>
      <c r="W3659" s="65">
        <f t="shared" si="57"/>
        <v>61</v>
      </c>
    </row>
    <row r="3660" spans="1:23" ht="13.5" x14ac:dyDescent="0.25">
      <c r="A3660" t="s">
        <v>5904</v>
      </c>
      <c r="B3660" s="57">
        <v>46174</v>
      </c>
      <c r="C3660" s="57">
        <v>46234</v>
      </c>
      <c r="D3660" t="s">
        <v>11676</v>
      </c>
      <c r="E3660" t="s">
        <v>11715</v>
      </c>
      <c r="F3660" t="s">
        <v>36</v>
      </c>
      <c r="G3660" t="s">
        <v>100</v>
      </c>
      <c r="H3660" t="s">
        <v>38</v>
      </c>
      <c r="I3660" t="s">
        <v>39</v>
      </c>
      <c r="J3660" t="s">
        <v>17835</v>
      </c>
      <c r="K3660" t="s">
        <v>17834</v>
      </c>
      <c r="L3660" s="66">
        <v>61</v>
      </c>
      <c r="M3660" s="66">
        <v>0</v>
      </c>
      <c r="N3660" t="s">
        <v>38</v>
      </c>
      <c r="O3660" t="s">
        <v>3390</v>
      </c>
      <c r="P3660" t="s">
        <v>41</v>
      </c>
      <c r="Q3660" t="s">
        <v>11716</v>
      </c>
      <c r="R3660" t="s">
        <v>17118</v>
      </c>
      <c r="S3660" t="s">
        <v>17119</v>
      </c>
      <c r="T3660" t="s">
        <v>38</v>
      </c>
      <c r="U3660" s="57">
        <v>46174</v>
      </c>
      <c r="V3660" s="57">
        <v>46234</v>
      </c>
      <c r="W3660" s="65">
        <f t="shared" si="57"/>
        <v>61</v>
      </c>
    </row>
    <row r="3661" spans="1:23" ht="13.5" x14ac:dyDescent="0.25">
      <c r="A3661" t="s">
        <v>5915</v>
      </c>
      <c r="B3661" s="57">
        <v>46174</v>
      </c>
      <c r="C3661" s="57">
        <v>46234</v>
      </c>
      <c r="D3661" t="s">
        <v>11676</v>
      </c>
      <c r="E3661" t="s">
        <v>11718</v>
      </c>
      <c r="F3661" t="s">
        <v>36</v>
      </c>
      <c r="G3661" t="s">
        <v>100</v>
      </c>
      <c r="H3661" t="s">
        <v>38</v>
      </c>
      <c r="I3661" t="s">
        <v>39</v>
      </c>
      <c r="J3661" t="s">
        <v>17835</v>
      </c>
      <c r="K3661" t="s">
        <v>17834</v>
      </c>
      <c r="L3661" s="66">
        <v>61</v>
      </c>
      <c r="M3661" s="66">
        <v>0</v>
      </c>
      <c r="N3661" t="s">
        <v>38</v>
      </c>
      <c r="O3661" t="s">
        <v>5844</v>
      </c>
      <c r="P3661" t="s">
        <v>41</v>
      </c>
      <c r="Q3661" t="s">
        <v>2477</v>
      </c>
      <c r="R3661" t="s">
        <v>12973</v>
      </c>
      <c r="S3661" t="s">
        <v>12974</v>
      </c>
      <c r="T3661" t="s">
        <v>38</v>
      </c>
      <c r="U3661" s="57">
        <v>46174</v>
      </c>
      <c r="V3661" s="57">
        <v>46234</v>
      </c>
      <c r="W3661" s="65">
        <f t="shared" si="57"/>
        <v>61</v>
      </c>
    </row>
    <row r="3662" spans="1:23" ht="13.5" x14ac:dyDescent="0.25">
      <c r="A3662" t="s">
        <v>367</v>
      </c>
      <c r="B3662" s="57">
        <v>46174</v>
      </c>
      <c r="C3662" s="57">
        <v>46234</v>
      </c>
      <c r="D3662" t="s">
        <v>11676</v>
      </c>
      <c r="E3662" t="s">
        <v>11721</v>
      </c>
      <c r="F3662" t="s">
        <v>36</v>
      </c>
      <c r="G3662" t="s">
        <v>100</v>
      </c>
      <c r="H3662" t="s">
        <v>38</v>
      </c>
      <c r="I3662" t="s">
        <v>39</v>
      </c>
      <c r="J3662" t="s">
        <v>17835</v>
      </c>
      <c r="K3662" t="s">
        <v>17834</v>
      </c>
      <c r="L3662" s="66">
        <v>61</v>
      </c>
      <c r="M3662" s="66">
        <v>0</v>
      </c>
      <c r="N3662" t="s">
        <v>38</v>
      </c>
      <c r="O3662" t="s">
        <v>11722</v>
      </c>
      <c r="P3662" t="s">
        <v>41</v>
      </c>
      <c r="Q3662" t="s">
        <v>11723</v>
      </c>
      <c r="R3662" t="s">
        <v>17098</v>
      </c>
      <c r="S3662" t="s">
        <v>17099</v>
      </c>
      <c r="T3662" t="s">
        <v>14091</v>
      </c>
      <c r="U3662" s="57">
        <v>46174</v>
      </c>
      <c r="V3662" s="57">
        <v>46234</v>
      </c>
      <c r="W3662" s="65">
        <f t="shared" si="57"/>
        <v>61</v>
      </c>
    </row>
    <row r="3663" spans="1:23" ht="13.5" x14ac:dyDescent="0.25">
      <c r="A3663" t="s">
        <v>9220</v>
      </c>
      <c r="B3663" s="57">
        <v>46174</v>
      </c>
      <c r="C3663" s="57">
        <v>46234</v>
      </c>
      <c r="D3663" t="s">
        <v>11676</v>
      </c>
      <c r="E3663" t="s">
        <v>224</v>
      </c>
      <c r="F3663" t="s">
        <v>36</v>
      </c>
      <c r="G3663" t="s">
        <v>100</v>
      </c>
      <c r="H3663" t="s">
        <v>9188</v>
      </c>
      <c r="I3663" t="s">
        <v>39</v>
      </c>
      <c r="J3663" t="s">
        <v>17835</v>
      </c>
      <c r="K3663" t="s">
        <v>17834</v>
      </c>
      <c r="L3663" s="66">
        <v>61</v>
      </c>
      <c r="M3663" s="66">
        <v>0</v>
      </c>
      <c r="N3663" t="s">
        <v>9189</v>
      </c>
      <c r="O3663" t="s">
        <v>9190</v>
      </c>
      <c r="P3663" t="s">
        <v>11678</v>
      </c>
      <c r="Q3663" t="s">
        <v>9227</v>
      </c>
      <c r="R3663" t="s">
        <v>13615</v>
      </c>
      <c r="S3663" t="s">
        <v>13616</v>
      </c>
      <c r="T3663" t="s">
        <v>9189</v>
      </c>
      <c r="U3663" s="57">
        <v>46174</v>
      </c>
      <c r="V3663" s="57">
        <v>46234</v>
      </c>
      <c r="W3663" s="65">
        <f t="shared" si="57"/>
        <v>61</v>
      </c>
    </row>
    <row r="3664" spans="1:23" ht="13.5" x14ac:dyDescent="0.25">
      <c r="A3664" t="s">
        <v>1944</v>
      </c>
      <c r="B3664" s="57">
        <v>46174</v>
      </c>
      <c r="C3664" s="57">
        <v>46234</v>
      </c>
      <c r="D3664" t="s">
        <v>11676</v>
      </c>
      <c r="E3664" t="s">
        <v>11725</v>
      </c>
      <c r="F3664" t="s">
        <v>36</v>
      </c>
      <c r="G3664" t="s">
        <v>100</v>
      </c>
      <c r="H3664" t="s">
        <v>38</v>
      </c>
      <c r="I3664" t="s">
        <v>39</v>
      </c>
      <c r="J3664" t="s">
        <v>17835</v>
      </c>
      <c r="K3664" t="s">
        <v>17834</v>
      </c>
      <c r="L3664" s="66">
        <v>61</v>
      </c>
      <c r="M3664" s="66">
        <v>0</v>
      </c>
      <c r="N3664" t="s">
        <v>38</v>
      </c>
      <c r="O3664" t="s">
        <v>905</v>
      </c>
      <c r="P3664" t="s">
        <v>41</v>
      </c>
      <c r="Q3664" t="s">
        <v>11726</v>
      </c>
      <c r="R3664" t="s">
        <v>17100</v>
      </c>
      <c r="S3664" t="s">
        <v>17101</v>
      </c>
      <c r="T3664" t="s">
        <v>38</v>
      </c>
      <c r="U3664" s="57">
        <v>46174</v>
      </c>
      <c r="V3664" s="57">
        <v>46234</v>
      </c>
      <c r="W3664" s="65">
        <f t="shared" si="57"/>
        <v>61</v>
      </c>
    </row>
    <row r="3665" spans="1:23" ht="13.5" x14ac:dyDescent="0.25">
      <c r="A3665" t="s">
        <v>5948</v>
      </c>
      <c r="B3665" s="57">
        <v>46174</v>
      </c>
      <c r="C3665" s="57">
        <v>46234</v>
      </c>
      <c r="D3665" t="s">
        <v>11676</v>
      </c>
      <c r="E3665" t="s">
        <v>11731</v>
      </c>
      <c r="F3665" t="s">
        <v>36</v>
      </c>
      <c r="G3665" t="s">
        <v>100</v>
      </c>
      <c r="H3665" t="s">
        <v>38</v>
      </c>
      <c r="I3665" t="s">
        <v>39</v>
      </c>
      <c r="J3665" t="s">
        <v>17835</v>
      </c>
      <c r="K3665" t="s">
        <v>17834</v>
      </c>
      <c r="L3665" s="66">
        <v>61</v>
      </c>
      <c r="M3665" s="66">
        <v>0</v>
      </c>
      <c r="N3665" t="s">
        <v>38</v>
      </c>
      <c r="O3665" t="s">
        <v>5844</v>
      </c>
      <c r="P3665" t="s">
        <v>41</v>
      </c>
      <c r="Q3665" t="s">
        <v>10812</v>
      </c>
      <c r="R3665" t="s">
        <v>14885</v>
      </c>
      <c r="S3665" t="s">
        <v>14886</v>
      </c>
      <c r="T3665" t="s">
        <v>38</v>
      </c>
      <c r="U3665" s="57">
        <v>46174</v>
      </c>
      <c r="V3665" s="57">
        <v>46234</v>
      </c>
      <c r="W3665" s="65">
        <f t="shared" si="57"/>
        <v>61</v>
      </c>
    </row>
    <row r="3666" spans="1:23" ht="13.5" x14ac:dyDescent="0.25">
      <c r="A3666" t="s">
        <v>9589</v>
      </c>
      <c r="B3666" s="57">
        <v>46174</v>
      </c>
      <c r="C3666" s="57">
        <v>46234</v>
      </c>
      <c r="D3666" t="s">
        <v>11676</v>
      </c>
      <c r="E3666" t="s">
        <v>11733</v>
      </c>
      <c r="F3666" t="s">
        <v>36</v>
      </c>
      <c r="G3666" t="s">
        <v>100</v>
      </c>
      <c r="H3666" t="s">
        <v>9426</v>
      </c>
      <c r="I3666" t="s">
        <v>39</v>
      </c>
      <c r="J3666" t="s">
        <v>17835</v>
      </c>
      <c r="K3666" t="s">
        <v>17834</v>
      </c>
      <c r="L3666" s="66">
        <v>61</v>
      </c>
      <c r="M3666" s="66">
        <v>0</v>
      </c>
      <c r="N3666" t="s">
        <v>9427</v>
      </c>
      <c r="O3666" t="s">
        <v>9428</v>
      </c>
      <c r="P3666" t="s">
        <v>11678</v>
      </c>
      <c r="Q3666" t="s">
        <v>11734</v>
      </c>
      <c r="R3666" t="s">
        <v>17102</v>
      </c>
      <c r="S3666" t="s">
        <v>17103</v>
      </c>
      <c r="T3666" t="s">
        <v>9427</v>
      </c>
      <c r="U3666" s="57">
        <v>46174</v>
      </c>
      <c r="V3666" s="57">
        <v>46234</v>
      </c>
      <c r="W3666" s="65">
        <f t="shared" si="57"/>
        <v>61</v>
      </c>
    </row>
    <row r="3667" spans="1:23" ht="13.5" x14ac:dyDescent="0.25">
      <c r="A3667" t="s">
        <v>1221</v>
      </c>
      <c r="B3667" s="57">
        <v>46174</v>
      </c>
      <c r="C3667" s="57">
        <v>46234</v>
      </c>
      <c r="D3667" t="s">
        <v>11676</v>
      </c>
      <c r="E3667" t="s">
        <v>11738</v>
      </c>
      <c r="F3667" t="s">
        <v>714</v>
      </c>
      <c r="G3667" t="s">
        <v>715</v>
      </c>
      <c r="H3667" t="s">
        <v>38</v>
      </c>
      <c r="I3667" t="s">
        <v>39</v>
      </c>
      <c r="J3667" t="s">
        <v>17835</v>
      </c>
      <c r="K3667" t="s">
        <v>17834</v>
      </c>
      <c r="L3667" s="66">
        <v>61</v>
      </c>
      <c r="M3667" s="66">
        <v>0</v>
      </c>
      <c r="N3667" t="s">
        <v>38</v>
      </c>
      <c r="O3667" t="s">
        <v>5432</v>
      </c>
      <c r="P3667" t="s">
        <v>41</v>
      </c>
      <c r="Q3667" t="s">
        <v>5435</v>
      </c>
      <c r="R3667" t="s">
        <v>13593</v>
      </c>
      <c r="S3667" t="s">
        <v>13594</v>
      </c>
      <c r="T3667" t="s">
        <v>38</v>
      </c>
      <c r="U3667" s="57">
        <v>46174</v>
      </c>
      <c r="V3667" s="57">
        <v>46234</v>
      </c>
      <c r="W3667" s="65">
        <f t="shared" si="57"/>
        <v>61</v>
      </c>
    </row>
    <row r="3668" spans="1:23" ht="13.5" x14ac:dyDescent="0.25">
      <c r="A3668" t="s">
        <v>2038</v>
      </c>
      <c r="B3668" s="57">
        <v>46174</v>
      </c>
      <c r="C3668" s="57">
        <v>46234</v>
      </c>
      <c r="D3668" t="s">
        <v>11676</v>
      </c>
      <c r="E3668" t="s">
        <v>17122</v>
      </c>
      <c r="F3668" t="s">
        <v>36</v>
      </c>
      <c r="G3668" t="s">
        <v>100</v>
      </c>
      <c r="H3668" t="s">
        <v>159</v>
      </c>
      <c r="I3668" t="s">
        <v>39</v>
      </c>
      <c r="J3668" t="s">
        <v>17835</v>
      </c>
      <c r="K3668" t="s">
        <v>17834</v>
      </c>
      <c r="L3668" s="66">
        <v>61</v>
      </c>
      <c r="M3668" s="66">
        <v>0</v>
      </c>
      <c r="N3668" t="s">
        <v>160</v>
      </c>
      <c r="O3668" t="s">
        <v>3340</v>
      </c>
      <c r="P3668" t="s">
        <v>41</v>
      </c>
      <c r="Q3668" t="s">
        <v>217</v>
      </c>
      <c r="R3668" t="s">
        <v>16386</v>
      </c>
      <c r="S3668" t="s">
        <v>16387</v>
      </c>
      <c r="T3668" t="s">
        <v>160</v>
      </c>
      <c r="U3668" s="57">
        <v>46174</v>
      </c>
      <c r="V3668" s="57">
        <v>46234</v>
      </c>
      <c r="W3668" s="65">
        <f t="shared" si="57"/>
        <v>61</v>
      </c>
    </row>
    <row r="3669" spans="1:23" ht="13.5" x14ac:dyDescent="0.25">
      <c r="A3669" t="s">
        <v>1667</v>
      </c>
      <c r="B3669" s="57">
        <v>46174</v>
      </c>
      <c r="C3669" s="57">
        <v>46234</v>
      </c>
      <c r="D3669" t="s">
        <v>11676</v>
      </c>
      <c r="E3669" t="s">
        <v>11740</v>
      </c>
      <c r="F3669" t="s">
        <v>36</v>
      </c>
      <c r="G3669" t="s">
        <v>100</v>
      </c>
      <c r="H3669" t="s">
        <v>38</v>
      </c>
      <c r="I3669" t="s">
        <v>39</v>
      </c>
      <c r="J3669" t="s">
        <v>17835</v>
      </c>
      <c r="K3669" t="s">
        <v>17834</v>
      </c>
      <c r="L3669" s="66">
        <v>61</v>
      </c>
      <c r="M3669" s="66">
        <v>0</v>
      </c>
      <c r="N3669" t="s">
        <v>38</v>
      </c>
      <c r="O3669" t="s">
        <v>1167</v>
      </c>
      <c r="P3669" t="s">
        <v>41</v>
      </c>
      <c r="Q3669" t="s">
        <v>1168</v>
      </c>
      <c r="R3669" t="s">
        <v>12185</v>
      </c>
      <c r="S3669" t="s">
        <v>12186</v>
      </c>
      <c r="T3669" t="s">
        <v>38</v>
      </c>
      <c r="U3669" s="57">
        <v>46174</v>
      </c>
      <c r="V3669" s="57">
        <v>46234</v>
      </c>
      <c r="W3669" s="65">
        <f t="shared" si="57"/>
        <v>61</v>
      </c>
    </row>
    <row r="3670" spans="1:23" ht="13.5" x14ac:dyDescent="0.25">
      <c r="A3670" t="s">
        <v>4078</v>
      </c>
      <c r="B3670" s="57">
        <v>46174</v>
      </c>
      <c r="C3670" s="57">
        <v>46234</v>
      </c>
      <c r="D3670" t="s">
        <v>11676</v>
      </c>
      <c r="E3670" t="s">
        <v>11741</v>
      </c>
      <c r="F3670" t="s">
        <v>36</v>
      </c>
      <c r="G3670" t="s">
        <v>100</v>
      </c>
      <c r="H3670" t="s">
        <v>38</v>
      </c>
      <c r="I3670" t="s">
        <v>39</v>
      </c>
      <c r="J3670" t="s">
        <v>17835</v>
      </c>
      <c r="K3670" t="s">
        <v>17834</v>
      </c>
      <c r="L3670" s="66">
        <v>61</v>
      </c>
      <c r="M3670" s="66">
        <v>0</v>
      </c>
      <c r="N3670" t="s">
        <v>38</v>
      </c>
      <c r="O3670" t="s">
        <v>5344</v>
      </c>
      <c r="P3670" t="s">
        <v>41</v>
      </c>
      <c r="Q3670" t="s">
        <v>5353</v>
      </c>
      <c r="R3670" t="s">
        <v>12211</v>
      </c>
      <c r="S3670" t="s">
        <v>12212</v>
      </c>
      <c r="T3670" t="s">
        <v>38</v>
      </c>
      <c r="U3670" s="57">
        <v>46174</v>
      </c>
      <c r="V3670" s="57">
        <v>46234</v>
      </c>
      <c r="W3670" s="65">
        <f t="shared" si="57"/>
        <v>61</v>
      </c>
    </row>
    <row r="3671" spans="1:23" ht="13.5" x14ac:dyDescent="0.25">
      <c r="A3671" t="s">
        <v>1657</v>
      </c>
      <c r="B3671" s="57">
        <v>46174</v>
      </c>
      <c r="C3671" s="57">
        <v>46234</v>
      </c>
      <c r="D3671" t="s">
        <v>11676</v>
      </c>
      <c r="E3671" t="s">
        <v>11742</v>
      </c>
      <c r="F3671" t="s">
        <v>36</v>
      </c>
      <c r="G3671" t="s">
        <v>100</v>
      </c>
      <c r="H3671" t="s">
        <v>159</v>
      </c>
      <c r="I3671" t="s">
        <v>39</v>
      </c>
      <c r="J3671" t="s">
        <v>17835</v>
      </c>
      <c r="K3671" t="s">
        <v>17834</v>
      </c>
      <c r="L3671" s="66">
        <v>61</v>
      </c>
      <c r="M3671" s="66">
        <v>0</v>
      </c>
      <c r="N3671" t="s">
        <v>160</v>
      </c>
      <c r="O3671" t="s">
        <v>5699</v>
      </c>
      <c r="P3671" t="s">
        <v>41</v>
      </c>
      <c r="Q3671" t="s">
        <v>2994</v>
      </c>
      <c r="R3671" t="s">
        <v>14576</v>
      </c>
      <c r="S3671" t="s">
        <v>14577</v>
      </c>
      <c r="T3671" t="s">
        <v>160</v>
      </c>
      <c r="U3671" s="57">
        <v>46174</v>
      </c>
      <c r="V3671" s="57">
        <v>46234</v>
      </c>
      <c r="W3671" s="65">
        <f t="shared" si="57"/>
        <v>61</v>
      </c>
    </row>
    <row r="3672" spans="1:23" ht="13.5" x14ac:dyDescent="0.25">
      <c r="A3672" t="s">
        <v>17104</v>
      </c>
      <c r="B3672" s="57">
        <v>46174</v>
      </c>
      <c r="C3672" s="57">
        <v>46234</v>
      </c>
      <c r="D3672" t="s">
        <v>11676</v>
      </c>
      <c r="E3672" t="s">
        <v>17105</v>
      </c>
      <c r="F3672" t="s">
        <v>36</v>
      </c>
      <c r="G3672" t="s">
        <v>100</v>
      </c>
      <c r="H3672" t="s">
        <v>159</v>
      </c>
      <c r="I3672" t="s">
        <v>39</v>
      </c>
      <c r="J3672" t="s">
        <v>17835</v>
      </c>
      <c r="K3672" t="s">
        <v>17834</v>
      </c>
      <c r="L3672" s="66">
        <v>61</v>
      </c>
      <c r="M3672" s="66">
        <v>0</v>
      </c>
      <c r="N3672" t="s">
        <v>160</v>
      </c>
      <c r="O3672" t="s">
        <v>2890</v>
      </c>
      <c r="P3672" t="s">
        <v>41</v>
      </c>
      <c r="Q3672" t="s">
        <v>2947</v>
      </c>
      <c r="R3672" t="s">
        <v>13045</v>
      </c>
      <c r="S3672" t="s">
        <v>13046</v>
      </c>
      <c r="T3672" t="s">
        <v>160</v>
      </c>
      <c r="U3672" s="57">
        <v>46174</v>
      </c>
      <c r="V3672" s="57">
        <v>46234</v>
      </c>
      <c r="W3672" s="65">
        <f t="shared" si="57"/>
        <v>61</v>
      </c>
    </row>
    <row r="3673" spans="1:23" ht="13.5" x14ac:dyDescent="0.25">
      <c r="A3673" t="s">
        <v>9629</v>
      </c>
      <c r="B3673" s="57">
        <v>46174</v>
      </c>
      <c r="C3673" s="57">
        <v>46234</v>
      </c>
      <c r="D3673" t="s">
        <v>11676</v>
      </c>
      <c r="E3673" t="s">
        <v>11751</v>
      </c>
      <c r="F3673" t="s">
        <v>36</v>
      </c>
      <c r="G3673" t="s">
        <v>100</v>
      </c>
      <c r="H3673" t="s">
        <v>9426</v>
      </c>
      <c r="I3673" t="s">
        <v>39</v>
      </c>
      <c r="J3673" t="s">
        <v>17835</v>
      </c>
      <c r="K3673" t="s">
        <v>17834</v>
      </c>
      <c r="L3673" s="66">
        <v>61</v>
      </c>
      <c r="M3673" s="66">
        <v>0</v>
      </c>
      <c r="N3673" t="s">
        <v>9427</v>
      </c>
      <c r="O3673" t="s">
        <v>9428</v>
      </c>
      <c r="P3673" t="s">
        <v>11678</v>
      </c>
      <c r="Q3673" t="s">
        <v>9810</v>
      </c>
      <c r="R3673" t="s">
        <v>13235</v>
      </c>
      <c r="S3673" t="s">
        <v>13236</v>
      </c>
      <c r="T3673" t="s">
        <v>9427</v>
      </c>
      <c r="U3673" s="57">
        <v>46174</v>
      </c>
      <c r="V3673" s="57">
        <v>46234</v>
      </c>
      <c r="W3673" s="65">
        <f t="shared" si="57"/>
        <v>61</v>
      </c>
    </row>
    <row r="3674" spans="1:23" ht="13.5" x14ac:dyDescent="0.25">
      <c r="A3674" t="s">
        <v>642</v>
      </c>
      <c r="B3674" s="57">
        <v>46174</v>
      </c>
      <c r="C3674" s="57">
        <v>46234</v>
      </c>
      <c r="D3674" t="s">
        <v>11676</v>
      </c>
      <c r="E3674" t="s">
        <v>11753</v>
      </c>
      <c r="F3674" t="s">
        <v>36</v>
      </c>
      <c r="G3674" t="s">
        <v>100</v>
      </c>
      <c r="H3674" t="s">
        <v>38</v>
      </c>
      <c r="I3674" t="s">
        <v>39</v>
      </c>
      <c r="J3674" t="s">
        <v>17835</v>
      </c>
      <c r="K3674" t="s">
        <v>17834</v>
      </c>
      <c r="L3674" s="66">
        <v>61</v>
      </c>
      <c r="M3674" s="66">
        <v>0</v>
      </c>
      <c r="N3674" t="s">
        <v>38</v>
      </c>
      <c r="O3674" t="s">
        <v>2955</v>
      </c>
      <c r="P3674" t="s">
        <v>41</v>
      </c>
      <c r="Q3674" t="s">
        <v>2332</v>
      </c>
      <c r="R3674" t="s">
        <v>14346</v>
      </c>
      <c r="S3674" t="s">
        <v>14347</v>
      </c>
      <c r="T3674" t="s">
        <v>38</v>
      </c>
      <c r="U3674" s="57">
        <v>46174</v>
      </c>
      <c r="V3674" s="57">
        <v>46234</v>
      </c>
      <c r="W3674" s="65">
        <f t="shared" si="57"/>
        <v>61</v>
      </c>
    </row>
    <row r="3675" spans="1:23" ht="13.5" x14ac:dyDescent="0.25">
      <c r="A3675" t="s">
        <v>1363</v>
      </c>
      <c r="B3675" s="57">
        <v>46174</v>
      </c>
      <c r="C3675" s="57">
        <v>46234</v>
      </c>
      <c r="D3675" t="s">
        <v>11676</v>
      </c>
      <c r="E3675" t="s">
        <v>11757</v>
      </c>
      <c r="F3675" t="s">
        <v>36</v>
      </c>
      <c r="G3675" t="s">
        <v>100</v>
      </c>
      <c r="H3675" t="s">
        <v>159</v>
      </c>
      <c r="I3675" t="s">
        <v>39</v>
      </c>
      <c r="J3675" t="s">
        <v>17835</v>
      </c>
      <c r="K3675" t="s">
        <v>17834</v>
      </c>
      <c r="L3675" s="66">
        <v>61</v>
      </c>
      <c r="M3675" s="66">
        <v>0</v>
      </c>
      <c r="N3675" t="s">
        <v>160</v>
      </c>
      <c r="O3675" t="s">
        <v>3030</v>
      </c>
      <c r="P3675" t="s">
        <v>41</v>
      </c>
      <c r="Q3675" t="s">
        <v>3092</v>
      </c>
      <c r="R3675" t="s">
        <v>12577</v>
      </c>
      <c r="S3675" t="s">
        <v>12578</v>
      </c>
      <c r="T3675" t="s">
        <v>160</v>
      </c>
      <c r="U3675" s="57">
        <v>46174</v>
      </c>
      <c r="V3675" s="57">
        <v>46234</v>
      </c>
      <c r="W3675" s="65">
        <f t="shared" si="57"/>
        <v>61</v>
      </c>
    </row>
    <row r="3676" spans="1:23" ht="13.5" x14ac:dyDescent="0.25">
      <c r="A3676" t="s">
        <v>8982</v>
      </c>
      <c r="B3676" s="57">
        <v>46174</v>
      </c>
      <c r="C3676" s="57">
        <v>46234</v>
      </c>
      <c r="D3676" t="s">
        <v>11676</v>
      </c>
      <c r="E3676" t="s">
        <v>11764</v>
      </c>
      <c r="F3676" t="s">
        <v>36</v>
      </c>
      <c r="G3676" t="s">
        <v>100</v>
      </c>
      <c r="H3676" t="s">
        <v>831</v>
      </c>
      <c r="I3676" t="s">
        <v>39</v>
      </c>
      <c r="J3676" t="s">
        <v>17835</v>
      </c>
      <c r="K3676" t="s">
        <v>17834</v>
      </c>
      <c r="L3676" s="66">
        <v>61</v>
      </c>
      <c r="M3676" s="66">
        <v>0</v>
      </c>
      <c r="N3676" t="s">
        <v>832</v>
      </c>
      <c r="O3676" t="s">
        <v>4840</v>
      </c>
      <c r="P3676" t="s">
        <v>41</v>
      </c>
      <c r="Q3676" t="s">
        <v>4850</v>
      </c>
      <c r="R3676" t="s">
        <v>12125</v>
      </c>
      <c r="S3676" t="s">
        <v>12126</v>
      </c>
      <c r="T3676" t="s">
        <v>832</v>
      </c>
      <c r="U3676" s="57">
        <v>46174</v>
      </c>
      <c r="V3676" s="57">
        <v>46234</v>
      </c>
      <c r="W3676" s="65">
        <f t="shared" si="57"/>
        <v>61</v>
      </c>
    </row>
    <row r="3677" spans="1:23" ht="13.5" x14ac:dyDescent="0.25">
      <c r="A3677" t="s">
        <v>1281</v>
      </c>
      <c r="B3677" s="57">
        <v>46174</v>
      </c>
      <c r="C3677" s="57">
        <v>46234</v>
      </c>
      <c r="D3677" t="s">
        <v>11676</v>
      </c>
      <c r="E3677" t="s">
        <v>11769</v>
      </c>
      <c r="F3677" t="s">
        <v>36</v>
      </c>
      <c r="G3677" t="s">
        <v>100</v>
      </c>
      <c r="H3677" t="s">
        <v>159</v>
      </c>
      <c r="I3677" t="s">
        <v>39</v>
      </c>
      <c r="J3677" t="s">
        <v>17835</v>
      </c>
      <c r="K3677" t="s">
        <v>17834</v>
      </c>
      <c r="L3677" s="66">
        <v>61</v>
      </c>
      <c r="M3677" s="66">
        <v>0</v>
      </c>
      <c r="N3677" t="s">
        <v>160</v>
      </c>
      <c r="O3677" t="s">
        <v>5432</v>
      </c>
      <c r="P3677" t="s">
        <v>41</v>
      </c>
      <c r="Q3677" t="s">
        <v>1378</v>
      </c>
      <c r="R3677" t="s">
        <v>12831</v>
      </c>
      <c r="S3677" t="s">
        <v>12832</v>
      </c>
      <c r="T3677" t="s">
        <v>160</v>
      </c>
      <c r="U3677" s="57">
        <v>46174</v>
      </c>
      <c r="V3677" s="57">
        <v>46234</v>
      </c>
      <c r="W3677" s="65">
        <f t="shared" si="57"/>
        <v>61</v>
      </c>
    </row>
    <row r="3678" spans="1:23" ht="13.5" x14ac:dyDescent="0.25">
      <c r="A3678" t="s">
        <v>142</v>
      </c>
      <c r="B3678" s="57">
        <v>46174</v>
      </c>
      <c r="C3678" s="57">
        <v>46234</v>
      </c>
      <c r="D3678" t="s">
        <v>11676</v>
      </c>
      <c r="E3678" t="s">
        <v>11772</v>
      </c>
      <c r="F3678" t="s">
        <v>36</v>
      </c>
      <c r="G3678" t="s">
        <v>100</v>
      </c>
      <c r="H3678" t="s">
        <v>38</v>
      </c>
      <c r="I3678" t="s">
        <v>39</v>
      </c>
      <c r="J3678" t="s">
        <v>17835</v>
      </c>
      <c r="K3678" t="s">
        <v>17834</v>
      </c>
      <c r="L3678" s="66">
        <v>61</v>
      </c>
      <c r="M3678" s="66">
        <v>0</v>
      </c>
      <c r="N3678" t="s">
        <v>38</v>
      </c>
      <c r="O3678" t="s">
        <v>2434</v>
      </c>
      <c r="P3678" t="s">
        <v>41</v>
      </c>
      <c r="Q3678" t="s">
        <v>10709</v>
      </c>
      <c r="R3678" t="s">
        <v>14795</v>
      </c>
      <c r="S3678" t="s">
        <v>14796</v>
      </c>
      <c r="T3678" t="s">
        <v>38</v>
      </c>
      <c r="U3678" s="57">
        <v>46174</v>
      </c>
      <c r="V3678" s="57">
        <v>46234</v>
      </c>
      <c r="W3678" s="65">
        <f t="shared" si="57"/>
        <v>61</v>
      </c>
    </row>
    <row r="3679" spans="1:23" ht="13.5" x14ac:dyDescent="0.25">
      <c r="A3679" t="s">
        <v>4439</v>
      </c>
      <c r="B3679" s="57">
        <v>46174</v>
      </c>
      <c r="C3679" s="57">
        <v>46234</v>
      </c>
      <c r="D3679" t="s">
        <v>11676</v>
      </c>
      <c r="E3679" t="s">
        <v>11778</v>
      </c>
      <c r="F3679" t="s">
        <v>36</v>
      </c>
      <c r="G3679" t="s">
        <v>100</v>
      </c>
      <c r="H3679" t="s">
        <v>159</v>
      </c>
      <c r="I3679" t="s">
        <v>39</v>
      </c>
      <c r="J3679" t="s">
        <v>17835</v>
      </c>
      <c r="K3679" t="s">
        <v>17834</v>
      </c>
      <c r="L3679" s="66">
        <v>61</v>
      </c>
      <c r="M3679" s="66">
        <v>0</v>
      </c>
      <c r="N3679" t="s">
        <v>160</v>
      </c>
      <c r="O3679" t="s">
        <v>3203</v>
      </c>
      <c r="P3679" t="s">
        <v>41</v>
      </c>
      <c r="Q3679" t="s">
        <v>3242</v>
      </c>
      <c r="R3679" t="s">
        <v>12607</v>
      </c>
      <c r="S3679" t="s">
        <v>12608</v>
      </c>
      <c r="T3679" t="s">
        <v>160</v>
      </c>
      <c r="U3679" s="57">
        <v>46174</v>
      </c>
      <c r="V3679" s="57">
        <v>46234</v>
      </c>
      <c r="W3679" s="65">
        <f t="shared" si="57"/>
        <v>61</v>
      </c>
    </row>
    <row r="3680" spans="1:23" ht="13.5" x14ac:dyDescent="0.25">
      <c r="A3680" t="s">
        <v>2614</v>
      </c>
      <c r="B3680" s="57">
        <v>46174</v>
      </c>
      <c r="C3680" s="57">
        <v>46234</v>
      </c>
      <c r="D3680" t="s">
        <v>11676</v>
      </c>
      <c r="E3680" t="s">
        <v>11782</v>
      </c>
      <c r="F3680" t="s">
        <v>36</v>
      </c>
      <c r="G3680" t="s">
        <v>100</v>
      </c>
      <c r="H3680" t="s">
        <v>159</v>
      </c>
      <c r="I3680" t="s">
        <v>39</v>
      </c>
      <c r="J3680" t="s">
        <v>17835</v>
      </c>
      <c r="K3680" t="s">
        <v>17834</v>
      </c>
      <c r="L3680" s="66">
        <v>61</v>
      </c>
      <c r="M3680" s="66">
        <v>0</v>
      </c>
      <c r="N3680" t="s">
        <v>160</v>
      </c>
      <c r="O3680" t="s">
        <v>1351</v>
      </c>
      <c r="P3680" t="s">
        <v>41</v>
      </c>
      <c r="Q3680" t="s">
        <v>10568</v>
      </c>
      <c r="R3680" t="s">
        <v>15993</v>
      </c>
      <c r="S3680" t="s">
        <v>15994</v>
      </c>
      <c r="T3680" t="s">
        <v>160</v>
      </c>
      <c r="U3680" s="57">
        <v>46174</v>
      </c>
      <c r="V3680" s="57">
        <v>46234</v>
      </c>
      <c r="W3680" s="65">
        <f t="shared" si="57"/>
        <v>61</v>
      </c>
    </row>
    <row r="3681" spans="1:23" ht="13.5" x14ac:dyDescent="0.25">
      <c r="A3681" t="s">
        <v>4944</v>
      </c>
      <c r="B3681" s="57">
        <v>46174</v>
      </c>
      <c r="C3681" s="57">
        <v>46234</v>
      </c>
      <c r="D3681" t="s">
        <v>11676</v>
      </c>
      <c r="E3681" t="s">
        <v>11786</v>
      </c>
      <c r="F3681" t="s">
        <v>36</v>
      </c>
      <c r="G3681" t="s">
        <v>100</v>
      </c>
      <c r="H3681" t="s">
        <v>831</v>
      </c>
      <c r="I3681" t="s">
        <v>39</v>
      </c>
      <c r="J3681" t="s">
        <v>17835</v>
      </c>
      <c r="K3681" t="s">
        <v>17834</v>
      </c>
      <c r="L3681" s="66">
        <v>61</v>
      </c>
      <c r="M3681" s="66">
        <v>0</v>
      </c>
      <c r="N3681" t="s">
        <v>832</v>
      </c>
      <c r="O3681" t="s">
        <v>833</v>
      </c>
      <c r="P3681" t="s">
        <v>11678</v>
      </c>
      <c r="Q3681" t="s">
        <v>4899</v>
      </c>
      <c r="R3681" t="s">
        <v>13389</v>
      </c>
      <c r="S3681" t="s">
        <v>13390</v>
      </c>
      <c r="T3681" t="s">
        <v>832</v>
      </c>
      <c r="U3681" s="57">
        <v>46174</v>
      </c>
      <c r="V3681" s="57">
        <v>46234</v>
      </c>
      <c r="W3681" s="65">
        <f t="shared" si="57"/>
        <v>61</v>
      </c>
    </row>
    <row r="3682" spans="1:23" ht="13.5" x14ac:dyDescent="0.25">
      <c r="A3682" t="s">
        <v>262</v>
      </c>
      <c r="B3682" s="57">
        <v>46174</v>
      </c>
      <c r="C3682" s="57">
        <v>46234</v>
      </c>
      <c r="D3682" t="s">
        <v>11676</v>
      </c>
      <c r="E3682" t="s">
        <v>11787</v>
      </c>
      <c r="F3682" t="s">
        <v>36</v>
      </c>
      <c r="G3682" t="s">
        <v>100</v>
      </c>
      <c r="H3682" t="s">
        <v>241</v>
      </c>
      <c r="I3682" t="s">
        <v>39</v>
      </c>
      <c r="J3682" t="s">
        <v>17835</v>
      </c>
      <c r="K3682" t="s">
        <v>17834</v>
      </c>
      <c r="L3682" s="66">
        <v>61</v>
      </c>
      <c r="M3682" s="66">
        <v>0</v>
      </c>
      <c r="N3682" t="s">
        <v>242</v>
      </c>
      <c r="O3682" t="s">
        <v>4665</v>
      </c>
      <c r="P3682" t="s">
        <v>41</v>
      </c>
      <c r="Q3682" t="s">
        <v>605</v>
      </c>
      <c r="R3682" t="s">
        <v>12167</v>
      </c>
      <c r="S3682" t="s">
        <v>12168</v>
      </c>
      <c r="T3682" t="s">
        <v>242</v>
      </c>
      <c r="U3682" s="57">
        <v>46174</v>
      </c>
      <c r="V3682" s="57">
        <v>46234</v>
      </c>
      <c r="W3682" s="65">
        <f t="shared" si="57"/>
        <v>61</v>
      </c>
    </row>
    <row r="3683" spans="1:23" ht="13.5" x14ac:dyDescent="0.25">
      <c r="A3683" t="s">
        <v>3090</v>
      </c>
      <c r="B3683" s="57">
        <v>46174</v>
      </c>
      <c r="C3683" s="57">
        <v>46234</v>
      </c>
      <c r="D3683" t="s">
        <v>11676</v>
      </c>
      <c r="E3683" t="s">
        <v>11789</v>
      </c>
      <c r="F3683" t="s">
        <v>36</v>
      </c>
      <c r="G3683" t="s">
        <v>100</v>
      </c>
      <c r="H3683" t="s">
        <v>159</v>
      </c>
      <c r="I3683" t="s">
        <v>39</v>
      </c>
      <c r="J3683" t="s">
        <v>17835</v>
      </c>
      <c r="K3683" t="s">
        <v>17834</v>
      </c>
      <c r="L3683" s="66">
        <v>61</v>
      </c>
      <c r="M3683" s="66">
        <v>0</v>
      </c>
      <c r="N3683" t="s">
        <v>160</v>
      </c>
      <c r="O3683" t="s">
        <v>117</v>
      </c>
      <c r="P3683" t="s">
        <v>41</v>
      </c>
      <c r="Q3683" t="s">
        <v>11790</v>
      </c>
      <c r="R3683" t="s">
        <v>17120</v>
      </c>
      <c r="S3683" t="s">
        <v>17121</v>
      </c>
      <c r="T3683" t="s">
        <v>160</v>
      </c>
      <c r="U3683" s="57">
        <v>46174</v>
      </c>
      <c r="V3683" s="57">
        <v>46234</v>
      </c>
      <c r="W3683" s="65">
        <f t="shared" si="57"/>
        <v>61</v>
      </c>
    </row>
    <row r="3684" spans="1:23" ht="13.5" x14ac:dyDescent="0.25">
      <c r="A3684" t="s">
        <v>6602</v>
      </c>
      <c r="B3684" s="57">
        <v>46174</v>
      </c>
      <c r="C3684" s="57">
        <v>46234</v>
      </c>
      <c r="D3684" t="s">
        <v>11676</v>
      </c>
      <c r="E3684" t="s">
        <v>11808</v>
      </c>
      <c r="F3684" t="s">
        <v>36</v>
      </c>
      <c r="G3684" t="s">
        <v>100</v>
      </c>
      <c r="H3684" t="s">
        <v>159</v>
      </c>
      <c r="I3684" t="s">
        <v>39</v>
      </c>
      <c r="J3684" t="s">
        <v>17835</v>
      </c>
      <c r="K3684" t="s">
        <v>17834</v>
      </c>
      <c r="L3684" s="66">
        <v>61</v>
      </c>
      <c r="M3684" s="66">
        <v>0</v>
      </c>
      <c r="N3684" t="s">
        <v>160</v>
      </c>
      <c r="O3684" t="s">
        <v>6565</v>
      </c>
      <c r="P3684" t="s">
        <v>41</v>
      </c>
      <c r="Q3684" t="s">
        <v>6225</v>
      </c>
      <c r="R3684" t="s">
        <v>12089</v>
      </c>
      <c r="S3684" t="s">
        <v>12090</v>
      </c>
      <c r="T3684" t="s">
        <v>160</v>
      </c>
      <c r="U3684" s="57">
        <v>46174</v>
      </c>
      <c r="V3684" s="57">
        <v>46234</v>
      </c>
      <c r="W3684" s="65">
        <f t="shared" si="57"/>
        <v>61</v>
      </c>
    </row>
    <row r="3685" spans="1:23" ht="13.5" x14ac:dyDescent="0.25">
      <c r="A3685" t="s">
        <v>9288</v>
      </c>
      <c r="B3685" s="57">
        <v>46174</v>
      </c>
      <c r="C3685" s="57">
        <v>46234</v>
      </c>
      <c r="D3685" t="s">
        <v>11676</v>
      </c>
      <c r="E3685" t="s">
        <v>224</v>
      </c>
      <c r="F3685" t="s">
        <v>36</v>
      </c>
      <c r="G3685" t="s">
        <v>100</v>
      </c>
      <c r="H3685" t="s">
        <v>9188</v>
      </c>
      <c r="I3685" t="s">
        <v>39</v>
      </c>
      <c r="J3685" t="s">
        <v>17835</v>
      </c>
      <c r="K3685" t="s">
        <v>17834</v>
      </c>
      <c r="L3685" s="66">
        <v>61</v>
      </c>
      <c r="M3685" s="66">
        <v>0</v>
      </c>
      <c r="N3685" t="s">
        <v>9189</v>
      </c>
      <c r="O3685" t="s">
        <v>9190</v>
      </c>
      <c r="P3685" t="s">
        <v>11678</v>
      </c>
      <c r="Q3685" t="s">
        <v>9335</v>
      </c>
      <c r="R3685" t="s">
        <v>16009</v>
      </c>
      <c r="S3685" t="s">
        <v>16010</v>
      </c>
      <c r="T3685" t="s">
        <v>9189</v>
      </c>
      <c r="U3685" s="57">
        <v>46174</v>
      </c>
      <c r="V3685" s="57">
        <v>46234</v>
      </c>
      <c r="W3685" s="65">
        <f t="shared" si="57"/>
        <v>61</v>
      </c>
    </row>
    <row r="3686" spans="1:23" ht="13.5" x14ac:dyDescent="0.25">
      <c r="A3686" t="s">
        <v>8639</v>
      </c>
      <c r="B3686" s="57">
        <v>46174</v>
      </c>
      <c r="C3686" s="57">
        <v>46234</v>
      </c>
      <c r="D3686" t="s">
        <v>11676</v>
      </c>
      <c r="E3686" t="s">
        <v>11811</v>
      </c>
      <c r="F3686" t="s">
        <v>36</v>
      </c>
      <c r="G3686" t="s">
        <v>100</v>
      </c>
      <c r="H3686" t="s">
        <v>45</v>
      </c>
      <c r="I3686" t="s">
        <v>39</v>
      </c>
      <c r="J3686" t="s">
        <v>17835</v>
      </c>
      <c r="K3686" t="s">
        <v>17834</v>
      </c>
      <c r="L3686" s="66">
        <v>61</v>
      </c>
      <c r="M3686" s="66">
        <v>0</v>
      </c>
      <c r="N3686" t="s">
        <v>46</v>
      </c>
      <c r="O3686" t="s">
        <v>8566</v>
      </c>
      <c r="P3686" t="s">
        <v>11677</v>
      </c>
      <c r="Q3686" t="s">
        <v>8721</v>
      </c>
      <c r="R3686" t="s">
        <v>13083</v>
      </c>
      <c r="S3686" t="s">
        <v>13084</v>
      </c>
      <c r="T3686" t="s">
        <v>46</v>
      </c>
      <c r="U3686" s="57">
        <v>46174</v>
      </c>
      <c r="V3686" s="57">
        <v>46234</v>
      </c>
      <c r="W3686" s="65">
        <f t="shared" si="57"/>
        <v>61</v>
      </c>
    </row>
    <row r="3687" spans="1:23" ht="13.5" x14ac:dyDescent="0.25">
      <c r="A3687" t="s">
        <v>17106</v>
      </c>
      <c r="B3687" s="57">
        <v>46174</v>
      </c>
      <c r="C3687" s="57">
        <v>46234</v>
      </c>
      <c r="D3687" t="s">
        <v>11676</v>
      </c>
      <c r="E3687" t="s">
        <v>17107</v>
      </c>
      <c r="F3687" t="s">
        <v>36</v>
      </c>
      <c r="G3687" t="s">
        <v>100</v>
      </c>
      <c r="H3687" t="s">
        <v>159</v>
      </c>
      <c r="I3687" t="s">
        <v>39</v>
      </c>
      <c r="J3687" t="s">
        <v>17835</v>
      </c>
      <c r="K3687" t="s">
        <v>17834</v>
      </c>
      <c r="L3687" s="66">
        <v>61</v>
      </c>
      <c r="M3687" s="66">
        <v>0</v>
      </c>
      <c r="N3687" t="s">
        <v>160</v>
      </c>
      <c r="O3687" t="s">
        <v>5054</v>
      </c>
      <c r="P3687" t="s">
        <v>41</v>
      </c>
      <c r="Q3687" t="s">
        <v>5237</v>
      </c>
      <c r="R3687" t="s">
        <v>15595</v>
      </c>
      <c r="S3687" t="s">
        <v>15596</v>
      </c>
      <c r="T3687" t="s">
        <v>160</v>
      </c>
      <c r="U3687" s="57">
        <v>46174</v>
      </c>
      <c r="V3687" s="57">
        <v>46234</v>
      </c>
      <c r="W3687" s="65">
        <f t="shared" si="57"/>
        <v>61</v>
      </c>
    </row>
    <row r="3688" spans="1:23" ht="13.5" x14ac:dyDescent="0.25">
      <c r="A3688" t="s">
        <v>3651</v>
      </c>
      <c r="B3688" s="57">
        <v>46174</v>
      </c>
      <c r="C3688" s="57">
        <v>46234</v>
      </c>
      <c r="D3688" t="s">
        <v>11676</v>
      </c>
      <c r="E3688" t="s">
        <v>11820</v>
      </c>
      <c r="F3688" t="s">
        <v>36</v>
      </c>
      <c r="G3688" t="s">
        <v>100</v>
      </c>
      <c r="H3688" t="s">
        <v>159</v>
      </c>
      <c r="I3688" t="s">
        <v>39</v>
      </c>
      <c r="J3688" t="s">
        <v>17835</v>
      </c>
      <c r="K3688" t="s">
        <v>17834</v>
      </c>
      <c r="L3688" s="66">
        <v>61</v>
      </c>
      <c r="M3688" s="66">
        <v>0</v>
      </c>
      <c r="N3688" t="s">
        <v>160</v>
      </c>
      <c r="O3688" t="s">
        <v>3107</v>
      </c>
      <c r="P3688" t="s">
        <v>41</v>
      </c>
      <c r="Q3688" t="s">
        <v>3197</v>
      </c>
      <c r="R3688" t="s">
        <v>12999</v>
      </c>
      <c r="S3688" t="s">
        <v>13000</v>
      </c>
      <c r="T3688" t="s">
        <v>160</v>
      </c>
      <c r="U3688" s="57">
        <v>46174</v>
      </c>
      <c r="V3688" s="57">
        <v>46234</v>
      </c>
      <c r="W3688" s="65">
        <f t="shared" si="57"/>
        <v>61</v>
      </c>
    </row>
    <row r="3689" spans="1:23" ht="13.5" x14ac:dyDescent="0.25">
      <c r="A3689" t="s">
        <v>9156</v>
      </c>
      <c r="B3689" s="57">
        <v>46174</v>
      </c>
      <c r="C3689" s="57">
        <v>46234</v>
      </c>
      <c r="D3689" t="s">
        <v>11676</v>
      </c>
      <c r="E3689" t="s">
        <v>11821</v>
      </c>
      <c r="F3689" t="s">
        <v>36</v>
      </c>
      <c r="G3689" t="s">
        <v>100</v>
      </c>
      <c r="H3689" t="s">
        <v>831</v>
      </c>
      <c r="I3689" t="s">
        <v>39</v>
      </c>
      <c r="J3689" t="s">
        <v>17835</v>
      </c>
      <c r="K3689" t="s">
        <v>17834</v>
      </c>
      <c r="L3689" s="66">
        <v>61</v>
      </c>
      <c r="M3689" s="66">
        <v>0</v>
      </c>
      <c r="N3689" t="s">
        <v>832</v>
      </c>
      <c r="O3689" t="s">
        <v>4840</v>
      </c>
      <c r="P3689" t="s">
        <v>41</v>
      </c>
      <c r="Q3689" t="s">
        <v>5036</v>
      </c>
      <c r="R3689" t="s">
        <v>13623</v>
      </c>
      <c r="S3689" t="s">
        <v>13624</v>
      </c>
      <c r="T3689" t="s">
        <v>832</v>
      </c>
      <c r="U3689" s="57">
        <v>46174</v>
      </c>
      <c r="V3689" s="57">
        <v>46234</v>
      </c>
      <c r="W3689" s="65">
        <f t="shared" si="57"/>
        <v>61</v>
      </c>
    </row>
    <row r="3690" spans="1:23" ht="13.5" x14ac:dyDescent="0.25">
      <c r="A3690" t="s">
        <v>7206</v>
      </c>
      <c r="B3690" s="57">
        <v>46174</v>
      </c>
      <c r="C3690" s="57">
        <v>46234</v>
      </c>
      <c r="D3690" t="s">
        <v>11676</v>
      </c>
      <c r="E3690" t="s">
        <v>11826</v>
      </c>
      <c r="F3690" t="s">
        <v>36</v>
      </c>
      <c r="G3690" t="s">
        <v>100</v>
      </c>
      <c r="H3690" t="s">
        <v>45</v>
      </c>
      <c r="I3690" t="s">
        <v>39</v>
      </c>
      <c r="J3690" t="s">
        <v>17835</v>
      </c>
      <c r="K3690" t="s">
        <v>17834</v>
      </c>
      <c r="L3690" s="66">
        <v>61</v>
      </c>
      <c r="M3690" s="66">
        <v>0</v>
      </c>
      <c r="N3690" t="s">
        <v>46</v>
      </c>
      <c r="O3690" t="s">
        <v>8566</v>
      </c>
      <c r="P3690" t="s">
        <v>11677</v>
      </c>
      <c r="Q3690" t="s">
        <v>8598</v>
      </c>
      <c r="R3690" t="s">
        <v>15851</v>
      </c>
      <c r="S3690" t="s">
        <v>15852</v>
      </c>
      <c r="T3690" t="s">
        <v>46</v>
      </c>
      <c r="U3690" s="57">
        <v>46174</v>
      </c>
      <c r="V3690" s="57">
        <v>46234</v>
      </c>
      <c r="W3690" s="65">
        <f t="shared" si="57"/>
        <v>61</v>
      </c>
    </row>
    <row r="3691" spans="1:23" ht="13.5" x14ac:dyDescent="0.25">
      <c r="A3691" t="s">
        <v>11827</v>
      </c>
      <c r="B3691" s="57">
        <v>46174</v>
      </c>
      <c r="C3691" s="57">
        <v>46234</v>
      </c>
      <c r="D3691" t="s">
        <v>11676</v>
      </c>
      <c r="E3691" t="s">
        <v>11828</v>
      </c>
      <c r="F3691" t="s">
        <v>36</v>
      </c>
      <c r="G3691" t="s">
        <v>100</v>
      </c>
      <c r="H3691" t="s">
        <v>159</v>
      </c>
      <c r="I3691" t="s">
        <v>39</v>
      </c>
      <c r="J3691" t="s">
        <v>17835</v>
      </c>
      <c r="K3691" t="s">
        <v>17834</v>
      </c>
      <c r="L3691" s="66">
        <v>61</v>
      </c>
      <c r="M3691" s="66">
        <v>0</v>
      </c>
      <c r="N3691" t="s">
        <v>160</v>
      </c>
      <c r="O3691" t="s">
        <v>2180</v>
      </c>
      <c r="P3691" t="s">
        <v>41</v>
      </c>
      <c r="Q3691" t="s">
        <v>10666</v>
      </c>
      <c r="R3691" t="s">
        <v>14660</v>
      </c>
      <c r="S3691" t="s">
        <v>14661</v>
      </c>
      <c r="T3691" t="s">
        <v>160</v>
      </c>
      <c r="U3691" s="57">
        <v>46174</v>
      </c>
      <c r="V3691" s="57">
        <v>46234</v>
      </c>
      <c r="W3691" s="65">
        <f t="shared" si="57"/>
        <v>61</v>
      </c>
    </row>
    <row r="3692" spans="1:23" ht="13.5" x14ac:dyDescent="0.25">
      <c r="A3692" t="s">
        <v>11830</v>
      </c>
      <c r="B3692" s="57">
        <v>46174</v>
      </c>
      <c r="C3692" s="57">
        <v>46234</v>
      </c>
      <c r="D3692" t="s">
        <v>11676</v>
      </c>
      <c r="E3692" t="s">
        <v>11831</v>
      </c>
      <c r="F3692" t="s">
        <v>36</v>
      </c>
      <c r="G3692" t="s">
        <v>100</v>
      </c>
      <c r="H3692" t="s">
        <v>159</v>
      </c>
      <c r="I3692" t="s">
        <v>39</v>
      </c>
      <c r="J3692" t="s">
        <v>17835</v>
      </c>
      <c r="K3692" t="s">
        <v>17834</v>
      </c>
      <c r="L3692" s="66">
        <v>61</v>
      </c>
      <c r="M3692" s="66">
        <v>0</v>
      </c>
      <c r="N3692" t="s">
        <v>160</v>
      </c>
      <c r="O3692" t="s">
        <v>7300</v>
      </c>
      <c r="P3692" t="s">
        <v>7061</v>
      </c>
      <c r="Q3692" t="s">
        <v>11832</v>
      </c>
      <c r="R3692" t="s">
        <v>17116</v>
      </c>
      <c r="S3692" t="s">
        <v>17117</v>
      </c>
      <c r="T3692" t="s">
        <v>160</v>
      </c>
      <c r="U3692" s="57">
        <v>46174</v>
      </c>
      <c r="V3692" s="57">
        <v>46234</v>
      </c>
      <c r="W3692" s="65">
        <f t="shared" si="57"/>
        <v>61</v>
      </c>
    </row>
    <row r="3693" spans="1:23" ht="13.5" x14ac:dyDescent="0.25">
      <c r="A3693" t="s">
        <v>9782</v>
      </c>
      <c r="B3693" s="57">
        <v>46174</v>
      </c>
      <c r="C3693" s="57">
        <v>46234</v>
      </c>
      <c r="D3693" t="s">
        <v>11676</v>
      </c>
      <c r="E3693" t="s">
        <v>11839</v>
      </c>
      <c r="F3693" t="s">
        <v>36</v>
      </c>
      <c r="G3693" t="s">
        <v>100</v>
      </c>
      <c r="H3693" t="s">
        <v>9426</v>
      </c>
      <c r="I3693" t="s">
        <v>39</v>
      </c>
      <c r="J3693" t="s">
        <v>17835</v>
      </c>
      <c r="K3693" t="s">
        <v>17834</v>
      </c>
      <c r="L3693" s="66">
        <v>61</v>
      </c>
      <c r="M3693" s="66">
        <v>0</v>
      </c>
      <c r="N3693" t="s">
        <v>9427</v>
      </c>
      <c r="O3693" t="s">
        <v>9428</v>
      </c>
      <c r="P3693" t="s">
        <v>11678</v>
      </c>
      <c r="Q3693" t="s">
        <v>11840</v>
      </c>
      <c r="R3693" t="s">
        <v>17123</v>
      </c>
      <c r="S3693" t="s">
        <v>17124</v>
      </c>
      <c r="T3693" t="s">
        <v>9427</v>
      </c>
      <c r="U3693" s="57">
        <v>46174</v>
      </c>
      <c r="V3693" s="57">
        <v>46234</v>
      </c>
      <c r="W3693" s="65">
        <f t="shared" si="57"/>
        <v>61</v>
      </c>
    </row>
    <row r="3694" spans="1:23" ht="13.5" x14ac:dyDescent="0.25">
      <c r="A3694" t="s">
        <v>6457</v>
      </c>
      <c r="B3694" s="57">
        <v>46174</v>
      </c>
      <c r="C3694" s="57">
        <v>46234</v>
      </c>
      <c r="D3694" t="s">
        <v>11676</v>
      </c>
      <c r="E3694" t="s">
        <v>11841</v>
      </c>
      <c r="F3694" t="s">
        <v>36</v>
      </c>
      <c r="G3694" t="s">
        <v>100</v>
      </c>
      <c r="H3694" t="s">
        <v>159</v>
      </c>
      <c r="I3694" t="s">
        <v>39</v>
      </c>
      <c r="J3694" t="s">
        <v>17835</v>
      </c>
      <c r="K3694" t="s">
        <v>17834</v>
      </c>
      <c r="L3694" s="66">
        <v>61</v>
      </c>
      <c r="M3694" s="66">
        <v>0</v>
      </c>
      <c r="N3694" t="s">
        <v>160</v>
      </c>
      <c r="O3694" t="s">
        <v>2815</v>
      </c>
      <c r="P3694" t="s">
        <v>41</v>
      </c>
      <c r="Q3694" t="s">
        <v>10487</v>
      </c>
      <c r="R3694" t="s">
        <v>16469</v>
      </c>
      <c r="S3694" t="s">
        <v>16470</v>
      </c>
      <c r="T3694" t="s">
        <v>160</v>
      </c>
      <c r="U3694" s="57">
        <v>46174</v>
      </c>
      <c r="V3694" s="57">
        <v>46234</v>
      </c>
      <c r="W3694" s="65">
        <f t="shared" si="57"/>
        <v>61</v>
      </c>
    </row>
    <row r="3695" spans="1:23" ht="13.5" x14ac:dyDescent="0.25">
      <c r="A3695" t="s">
        <v>175</v>
      </c>
      <c r="B3695" s="57">
        <v>46174</v>
      </c>
      <c r="C3695" s="57">
        <v>46234</v>
      </c>
      <c r="D3695" t="s">
        <v>11676</v>
      </c>
      <c r="E3695" t="s">
        <v>11844</v>
      </c>
      <c r="F3695" t="s">
        <v>36</v>
      </c>
      <c r="G3695" t="s">
        <v>100</v>
      </c>
      <c r="H3695" t="s">
        <v>159</v>
      </c>
      <c r="I3695" t="s">
        <v>39</v>
      </c>
      <c r="J3695" t="s">
        <v>17835</v>
      </c>
      <c r="K3695" t="s">
        <v>17834</v>
      </c>
      <c r="L3695" s="66">
        <v>61</v>
      </c>
      <c r="M3695" s="66">
        <v>0</v>
      </c>
      <c r="N3695" t="s">
        <v>160</v>
      </c>
      <c r="O3695" t="s">
        <v>3706</v>
      </c>
      <c r="P3695" t="s">
        <v>41</v>
      </c>
      <c r="Q3695" t="s">
        <v>11845</v>
      </c>
      <c r="R3695" t="s">
        <v>17114</v>
      </c>
      <c r="S3695" t="s">
        <v>17115</v>
      </c>
      <c r="T3695" t="s">
        <v>160</v>
      </c>
      <c r="U3695" s="57">
        <v>46174</v>
      </c>
      <c r="V3695" s="57">
        <v>46234</v>
      </c>
      <c r="W3695" s="65">
        <f t="shared" si="57"/>
        <v>61</v>
      </c>
    </row>
    <row r="3696" spans="1:23" ht="13.5" x14ac:dyDescent="0.25">
      <c r="A3696" t="s">
        <v>5427</v>
      </c>
      <c r="B3696" s="57">
        <v>46174</v>
      </c>
      <c r="C3696" s="57">
        <v>46234</v>
      </c>
      <c r="D3696" t="s">
        <v>11676</v>
      </c>
      <c r="E3696" t="s">
        <v>11846</v>
      </c>
      <c r="F3696" t="s">
        <v>36</v>
      </c>
      <c r="G3696" t="s">
        <v>100</v>
      </c>
      <c r="H3696" t="s">
        <v>159</v>
      </c>
      <c r="I3696" t="s">
        <v>39</v>
      </c>
      <c r="J3696" t="s">
        <v>17835</v>
      </c>
      <c r="K3696" t="s">
        <v>17834</v>
      </c>
      <c r="L3696" s="66">
        <v>61</v>
      </c>
      <c r="M3696" s="66">
        <v>0</v>
      </c>
      <c r="N3696" t="s">
        <v>160</v>
      </c>
      <c r="O3696" t="s">
        <v>566</v>
      </c>
      <c r="P3696" t="s">
        <v>41</v>
      </c>
      <c r="Q3696" t="s">
        <v>601</v>
      </c>
      <c r="R3696" t="s">
        <v>13331</v>
      </c>
      <c r="S3696" t="s">
        <v>13332</v>
      </c>
      <c r="T3696" t="s">
        <v>160</v>
      </c>
      <c r="U3696" s="57">
        <v>46174</v>
      </c>
      <c r="V3696" s="57">
        <v>46234</v>
      </c>
      <c r="W3696" s="65">
        <f t="shared" si="57"/>
        <v>61</v>
      </c>
    </row>
    <row r="3697" spans="1:23" ht="13.5" x14ac:dyDescent="0.25">
      <c r="A3697" t="s">
        <v>11853</v>
      </c>
      <c r="B3697" s="57">
        <v>46174</v>
      </c>
      <c r="C3697" s="57">
        <v>46234</v>
      </c>
      <c r="D3697" t="s">
        <v>11676</v>
      </c>
      <c r="E3697" t="s">
        <v>11854</v>
      </c>
      <c r="F3697" t="s">
        <v>36</v>
      </c>
      <c r="G3697" t="s">
        <v>100</v>
      </c>
      <c r="H3697" t="s">
        <v>159</v>
      </c>
      <c r="I3697" t="s">
        <v>39</v>
      </c>
      <c r="J3697" t="s">
        <v>17835</v>
      </c>
      <c r="K3697" t="s">
        <v>17834</v>
      </c>
      <c r="L3697" s="66">
        <v>61</v>
      </c>
      <c r="M3697" s="66">
        <v>0</v>
      </c>
      <c r="N3697" t="s">
        <v>160</v>
      </c>
      <c r="O3697" t="s">
        <v>1519</v>
      </c>
      <c r="P3697" t="s">
        <v>41</v>
      </c>
      <c r="Q3697" t="s">
        <v>11855</v>
      </c>
      <c r="R3697" t="s">
        <v>17108</v>
      </c>
      <c r="S3697" t="s">
        <v>17109</v>
      </c>
      <c r="T3697" t="s">
        <v>160</v>
      </c>
      <c r="U3697" s="57">
        <v>46174</v>
      </c>
      <c r="V3697" s="57">
        <v>46234</v>
      </c>
      <c r="W3697" s="65">
        <f t="shared" si="57"/>
        <v>61</v>
      </c>
    </row>
    <row r="3698" spans="1:23" ht="13.5" x14ac:dyDescent="0.25">
      <c r="A3698" t="s">
        <v>6118</v>
      </c>
      <c r="B3698" s="57">
        <v>46174</v>
      </c>
      <c r="C3698" s="57">
        <v>46234</v>
      </c>
      <c r="D3698" t="s">
        <v>11676</v>
      </c>
      <c r="E3698" t="s">
        <v>11867</v>
      </c>
      <c r="F3698" t="s">
        <v>36</v>
      </c>
      <c r="G3698" t="s">
        <v>100</v>
      </c>
      <c r="H3698" t="s">
        <v>38</v>
      </c>
      <c r="I3698" t="s">
        <v>39</v>
      </c>
      <c r="J3698" t="s">
        <v>17835</v>
      </c>
      <c r="K3698" t="s">
        <v>17834</v>
      </c>
      <c r="L3698" s="66">
        <v>61</v>
      </c>
      <c r="M3698" s="66">
        <v>0</v>
      </c>
      <c r="N3698" t="s">
        <v>38</v>
      </c>
      <c r="O3698" t="s">
        <v>2890</v>
      </c>
      <c r="P3698" t="s">
        <v>41</v>
      </c>
      <c r="Q3698" t="s">
        <v>2888</v>
      </c>
      <c r="R3698" t="s">
        <v>12085</v>
      </c>
      <c r="S3698" t="s">
        <v>12086</v>
      </c>
      <c r="T3698" t="s">
        <v>38</v>
      </c>
      <c r="U3698" s="57">
        <v>46174</v>
      </c>
      <c r="V3698" s="57">
        <v>46234</v>
      </c>
      <c r="W3698" s="65">
        <f t="shared" si="57"/>
        <v>61</v>
      </c>
    </row>
    <row r="3699" spans="1:23" ht="13.5" x14ac:dyDescent="0.25">
      <c r="A3699" t="s">
        <v>118</v>
      </c>
      <c r="B3699" s="57">
        <v>46174</v>
      </c>
      <c r="C3699" s="57">
        <v>46234</v>
      </c>
      <c r="D3699" t="s">
        <v>11676</v>
      </c>
      <c r="E3699" t="s">
        <v>11870</v>
      </c>
      <c r="F3699" t="s">
        <v>36</v>
      </c>
      <c r="G3699" t="s">
        <v>100</v>
      </c>
      <c r="H3699" t="s">
        <v>38</v>
      </c>
      <c r="I3699" t="s">
        <v>39</v>
      </c>
      <c r="J3699" t="s">
        <v>17835</v>
      </c>
      <c r="K3699" t="s">
        <v>17834</v>
      </c>
      <c r="L3699" s="66">
        <v>61</v>
      </c>
      <c r="M3699" s="66">
        <v>0</v>
      </c>
      <c r="N3699" t="s">
        <v>38</v>
      </c>
      <c r="O3699" t="s">
        <v>268</v>
      </c>
      <c r="P3699" t="s">
        <v>41</v>
      </c>
      <c r="Q3699" t="s">
        <v>3775</v>
      </c>
      <c r="R3699" t="s">
        <v>13179</v>
      </c>
      <c r="S3699" t="s">
        <v>13180</v>
      </c>
      <c r="T3699" t="s">
        <v>38</v>
      </c>
      <c r="U3699" s="57">
        <v>46174</v>
      </c>
      <c r="V3699" s="57">
        <v>46234</v>
      </c>
      <c r="W3699" s="65">
        <f t="shared" si="57"/>
        <v>61</v>
      </c>
    </row>
    <row r="3700" spans="1:23" ht="13.5" x14ac:dyDescent="0.25">
      <c r="A3700" t="s">
        <v>5633</v>
      </c>
      <c r="B3700" s="57">
        <v>46174</v>
      </c>
      <c r="C3700" s="57">
        <v>46234</v>
      </c>
      <c r="D3700" t="s">
        <v>11676</v>
      </c>
      <c r="E3700" t="s">
        <v>11876</v>
      </c>
      <c r="F3700" t="s">
        <v>36</v>
      </c>
      <c r="G3700" t="s">
        <v>100</v>
      </c>
      <c r="H3700" t="s">
        <v>159</v>
      </c>
      <c r="I3700" t="s">
        <v>39</v>
      </c>
      <c r="J3700" t="s">
        <v>17835</v>
      </c>
      <c r="K3700" t="s">
        <v>17834</v>
      </c>
      <c r="L3700" s="66">
        <v>61</v>
      </c>
      <c r="M3700" s="66">
        <v>0</v>
      </c>
      <c r="N3700" t="s">
        <v>160</v>
      </c>
      <c r="O3700" t="s">
        <v>3496</v>
      </c>
      <c r="P3700" t="s">
        <v>41</v>
      </c>
      <c r="Q3700" t="s">
        <v>11877</v>
      </c>
      <c r="R3700" t="s">
        <v>17112</v>
      </c>
      <c r="S3700" t="s">
        <v>17113</v>
      </c>
      <c r="T3700" t="s">
        <v>160</v>
      </c>
      <c r="U3700" s="57">
        <v>46174</v>
      </c>
      <c r="V3700" s="57">
        <v>46234</v>
      </c>
      <c r="W3700" s="65">
        <f t="shared" si="57"/>
        <v>61</v>
      </c>
    </row>
    <row r="3701" spans="1:23" ht="13.5" x14ac:dyDescent="0.25">
      <c r="A3701" t="s">
        <v>5817</v>
      </c>
      <c r="B3701" s="57">
        <v>46174</v>
      </c>
      <c r="C3701" s="57">
        <v>46234</v>
      </c>
      <c r="D3701" t="s">
        <v>11676</v>
      </c>
      <c r="E3701" t="s">
        <v>11892</v>
      </c>
      <c r="F3701" t="s">
        <v>36</v>
      </c>
      <c r="G3701" t="s">
        <v>100</v>
      </c>
      <c r="H3701" t="s">
        <v>159</v>
      </c>
      <c r="I3701" t="s">
        <v>39</v>
      </c>
      <c r="J3701" t="s">
        <v>17835</v>
      </c>
      <c r="K3701" t="s">
        <v>17834</v>
      </c>
      <c r="L3701" s="66">
        <v>61</v>
      </c>
      <c r="M3701" s="66">
        <v>0</v>
      </c>
      <c r="N3701" t="s">
        <v>160</v>
      </c>
      <c r="O3701" t="s">
        <v>2222</v>
      </c>
      <c r="P3701" t="s">
        <v>41</v>
      </c>
      <c r="Q3701" t="s">
        <v>2291</v>
      </c>
      <c r="R3701" t="s">
        <v>13101</v>
      </c>
      <c r="S3701" t="s">
        <v>13102</v>
      </c>
      <c r="T3701" t="s">
        <v>160</v>
      </c>
      <c r="U3701" s="57">
        <v>46174</v>
      </c>
      <c r="V3701" s="57">
        <v>46234</v>
      </c>
      <c r="W3701" s="65">
        <f t="shared" si="57"/>
        <v>61</v>
      </c>
    </row>
    <row r="3702" spans="1:23" ht="13.5" x14ac:dyDescent="0.25">
      <c r="A3702" t="s">
        <v>8711</v>
      </c>
      <c r="B3702" s="57">
        <v>46174</v>
      </c>
      <c r="C3702" s="57">
        <v>46234</v>
      </c>
      <c r="D3702" t="s">
        <v>11676</v>
      </c>
      <c r="E3702" t="s">
        <v>11894</v>
      </c>
      <c r="F3702" t="s">
        <v>36</v>
      </c>
      <c r="G3702" t="s">
        <v>100</v>
      </c>
      <c r="H3702" t="s">
        <v>45</v>
      </c>
      <c r="I3702" t="s">
        <v>39</v>
      </c>
      <c r="J3702" t="s">
        <v>17835</v>
      </c>
      <c r="K3702" t="s">
        <v>17834</v>
      </c>
      <c r="L3702" s="66">
        <v>61</v>
      </c>
      <c r="M3702" s="66">
        <v>0</v>
      </c>
      <c r="N3702" t="s">
        <v>46</v>
      </c>
      <c r="O3702" t="s">
        <v>8566</v>
      </c>
      <c r="P3702" t="s">
        <v>11677</v>
      </c>
      <c r="Q3702" t="s">
        <v>8622</v>
      </c>
      <c r="R3702" t="s">
        <v>12481</v>
      </c>
      <c r="S3702" t="s">
        <v>12482</v>
      </c>
      <c r="T3702" t="s">
        <v>46</v>
      </c>
      <c r="U3702" s="57">
        <v>46174</v>
      </c>
      <c r="V3702" s="57">
        <v>46234</v>
      </c>
      <c r="W3702" s="65">
        <f t="shared" si="57"/>
        <v>61</v>
      </c>
    </row>
    <row r="3703" spans="1:23" ht="13.5" x14ac:dyDescent="0.25">
      <c r="A3703" t="s">
        <v>5573</v>
      </c>
      <c r="B3703" s="57">
        <v>46174</v>
      </c>
      <c r="C3703" s="57">
        <v>46234</v>
      </c>
      <c r="D3703" t="s">
        <v>11676</v>
      </c>
      <c r="E3703" t="s">
        <v>11898</v>
      </c>
      <c r="F3703" t="s">
        <v>36</v>
      </c>
      <c r="G3703" t="s">
        <v>100</v>
      </c>
      <c r="H3703" t="s">
        <v>159</v>
      </c>
      <c r="I3703" t="s">
        <v>39</v>
      </c>
      <c r="J3703" t="s">
        <v>17835</v>
      </c>
      <c r="K3703" t="s">
        <v>17834</v>
      </c>
      <c r="L3703" s="66">
        <v>61</v>
      </c>
      <c r="M3703" s="66">
        <v>0</v>
      </c>
      <c r="N3703" t="s">
        <v>160</v>
      </c>
      <c r="O3703" t="s">
        <v>3545</v>
      </c>
      <c r="P3703" t="s">
        <v>41</v>
      </c>
      <c r="Q3703" t="s">
        <v>3587</v>
      </c>
      <c r="R3703" t="s">
        <v>15703</v>
      </c>
      <c r="S3703" t="s">
        <v>15704</v>
      </c>
      <c r="T3703" t="s">
        <v>160</v>
      </c>
      <c r="U3703" s="57">
        <v>46174</v>
      </c>
      <c r="V3703" s="57">
        <v>46234</v>
      </c>
      <c r="W3703" s="65">
        <f t="shared" si="57"/>
        <v>61</v>
      </c>
    </row>
    <row r="3704" spans="1:23" ht="13.5" x14ac:dyDescent="0.25">
      <c r="A3704" t="s">
        <v>424</v>
      </c>
      <c r="B3704" s="57">
        <v>46175</v>
      </c>
      <c r="C3704" s="57">
        <v>46234</v>
      </c>
      <c r="D3704" t="s">
        <v>11676</v>
      </c>
      <c r="E3704" t="s">
        <v>11685</v>
      </c>
      <c r="F3704" t="s">
        <v>36</v>
      </c>
      <c r="G3704" t="s">
        <v>100</v>
      </c>
      <c r="H3704" t="s">
        <v>159</v>
      </c>
      <c r="I3704" t="s">
        <v>39</v>
      </c>
      <c r="J3704" t="s">
        <v>17835</v>
      </c>
      <c r="K3704" t="s">
        <v>17834</v>
      </c>
      <c r="L3704" s="66">
        <v>60</v>
      </c>
      <c r="M3704" s="66">
        <v>0</v>
      </c>
      <c r="N3704" t="s">
        <v>160</v>
      </c>
      <c r="O3704" t="s">
        <v>2434</v>
      </c>
      <c r="P3704" t="s">
        <v>41</v>
      </c>
      <c r="Q3704" t="s">
        <v>2511</v>
      </c>
      <c r="R3704" t="s">
        <v>15549</v>
      </c>
      <c r="S3704" t="s">
        <v>15550</v>
      </c>
      <c r="T3704" t="s">
        <v>160</v>
      </c>
      <c r="U3704" s="57">
        <v>46175</v>
      </c>
      <c r="V3704" s="57">
        <v>46234</v>
      </c>
      <c r="W3704" s="65">
        <f t="shared" si="57"/>
        <v>60</v>
      </c>
    </row>
    <row r="3705" spans="1:23" ht="13.5" x14ac:dyDescent="0.25">
      <c r="A3705" t="s">
        <v>4338</v>
      </c>
      <c r="B3705" s="57">
        <v>46175</v>
      </c>
      <c r="C3705" s="57">
        <v>46234</v>
      </c>
      <c r="D3705" t="s">
        <v>11676</v>
      </c>
      <c r="E3705" t="s">
        <v>11689</v>
      </c>
      <c r="F3705" t="s">
        <v>36</v>
      </c>
      <c r="G3705" t="s">
        <v>100</v>
      </c>
      <c r="H3705" t="s">
        <v>159</v>
      </c>
      <c r="I3705" t="s">
        <v>39</v>
      </c>
      <c r="J3705" t="s">
        <v>17835</v>
      </c>
      <c r="K3705" t="s">
        <v>17834</v>
      </c>
      <c r="L3705" s="66">
        <v>60</v>
      </c>
      <c r="M3705" s="66">
        <v>0</v>
      </c>
      <c r="N3705" t="s">
        <v>160</v>
      </c>
      <c r="O3705" t="s">
        <v>5054</v>
      </c>
      <c r="P3705" t="s">
        <v>41</v>
      </c>
      <c r="Q3705" t="s">
        <v>5248</v>
      </c>
      <c r="R3705" t="s">
        <v>13219</v>
      </c>
      <c r="S3705" t="s">
        <v>13220</v>
      </c>
      <c r="T3705" t="s">
        <v>160</v>
      </c>
      <c r="U3705" s="57">
        <v>46175</v>
      </c>
      <c r="V3705" s="57">
        <v>46234</v>
      </c>
      <c r="W3705" s="65">
        <f t="shared" si="57"/>
        <v>60</v>
      </c>
    </row>
    <row r="3706" spans="1:23" ht="13.5" x14ac:dyDescent="0.25">
      <c r="A3706" t="s">
        <v>9225</v>
      </c>
      <c r="B3706" s="57">
        <v>46175</v>
      </c>
      <c r="C3706" s="57">
        <v>46234</v>
      </c>
      <c r="D3706" t="s">
        <v>11676</v>
      </c>
      <c r="E3706" t="s">
        <v>11739</v>
      </c>
      <c r="F3706" t="s">
        <v>36</v>
      </c>
      <c r="G3706" t="s">
        <v>37</v>
      </c>
      <c r="H3706" t="s">
        <v>38</v>
      </c>
      <c r="I3706" t="s">
        <v>39</v>
      </c>
      <c r="J3706" t="s">
        <v>17833</v>
      </c>
      <c r="K3706" t="s">
        <v>17834</v>
      </c>
      <c r="L3706" s="66">
        <v>60</v>
      </c>
      <c r="M3706" s="66">
        <v>0</v>
      </c>
      <c r="N3706" t="s">
        <v>38</v>
      </c>
      <c r="O3706" t="s">
        <v>649</v>
      </c>
      <c r="P3706" t="s">
        <v>41</v>
      </c>
      <c r="Q3706" t="s">
        <v>10713</v>
      </c>
      <c r="R3706" t="s">
        <v>14523</v>
      </c>
      <c r="S3706" t="s">
        <v>14524</v>
      </c>
      <c r="T3706" t="s">
        <v>38</v>
      </c>
      <c r="U3706" s="57">
        <v>46175</v>
      </c>
      <c r="V3706" s="57">
        <v>46234</v>
      </c>
      <c r="W3706" s="65">
        <f t="shared" si="57"/>
        <v>60</v>
      </c>
    </row>
    <row r="3707" spans="1:23" ht="13.5" x14ac:dyDescent="0.25">
      <c r="A3707" t="s">
        <v>2743</v>
      </c>
      <c r="B3707" s="57">
        <v>46175</v>
      </c>
      <c r="C3707" s="57">
        <v>46234</v>
      </c>
      <c r="D3707" t="s">
        <v>11676</v>
      </c>
      <c r="E3707" t="s">
        <v>11743</v>
      </c>
      <c r="F3707" t="s">
        <v>36</v>
      </c>
      <c r="G3707" t="s">
        <v>37</v>
      </c>
      <c r="H3707" t="s">
        <v>38</v>
      </c>
      <c r="I3707" t="s">
        <v>39</v>
      </c>
      <c r="J3707" t="s">
        <v>17833</v>
      </c>
      <c r="K3707" t="s">
        <v>17834</v>
      </c>
      <c r="L3707" s="66">
        <v>60</v>
      </c>
      <c r="M3707" s="66">
        <v>0</v>
      </c>
      <c r="N3707" t="s">
        <v>38</v>
      </c>
      <c r="O3707" t="s">
        <v>5844</v>
      </c>
      <c r="P3707" t="s">
        <v>41</v>
      </c>
      <c r="Q3707" t="s">
        <v>11215</v>
      </c>
      <c r="R3707" t="s">
        <v>16859</v>
      </c>
      <c r="S3707" t="s">
        <v>16860</v>
      </c>
      <c r="T3707" t="s">
        <v>38</v>
      </c>
      <c r="U3707" s="57">
        <v>46175</v>
      </c>
      <c r="V3707" s="57">
        <v>46234</v>
      </c>
      <c r="W3707" s="65">
        <f t="shared" si="57"/>
        <v>60</v>
      </c>
    </row>
    <row r="3708" spans="1:23" ht="13.5" x14ac:dyDescent="0.25">
      <c r="A3708" t="s">
        <v>3766</v>
      </c>
      <c r="B3708" s="57">
        <v>46175</v>
      </c>
      <c r="C3708" s="57">
        <v>46234</v>
      </c>
      <c r="D3708" t="s">
        <v>11676</v>
      </c>
      <c r="E3708" t="s">
        <v>11750</v>
      </c>
      <c r="F3708" t="s">
        <v>36</v>
      </c>
      <c r="G3708" t="s">
        <v>37</v>
      </c>
      <c r="H3708" t="s">
        <v>38</v>
      </c>
      <c r="I3708" t="s">
        <v>39</v>
      </c>
      <c r="J3708" t="s">
        <v>17833</v>
      </c>
      <c r="K3708" t="s">
        <v>17834</v>
      </c>
      <c r="L3708" s="66">
        <v>60</v>
      </c>
      <c r="M3708" s="66">
        <v>0</v>
      </c>
      <c r="N3708" t="s">
        <v>38</v>
      </c>
      <c r="O3708" t="s">
        <v>6565</v>
      </c>
      <c r="P3708" t="s">
        <v>41</v>
      </c>
      <c r="Q3708" t="s">
        <v>2019</v>
      </c>
      <c r="R3708" t="s">
        <v>16222</v>
      </c>
      <c r="S3708" t="s">
        <v>16223</v>
      </c>
      <c r="T3708" t="s">
        <v>38</v>
      </c>
      <c r="U3708" s="57">
        <v>46175</v>
      </c>
      <c r="V3708" s="57">
        <v>46234</v>
      </c>
      <c r="W3708" s="65">
        <f t="shared" si="57"/>
        <v>60</v>
      </c>
    </row>
    <row r="3709" spans="1:23" ht="13.5" x14ac:dyDescent="0.25">
      <c r="A3709" t="s">
        <v>4770</v>
      </c>
      <c r="B3709" s="57">
        <v>46175</v>
      </c>
      <c r="C3709" s="57">
        <v>46234</v>
      </c>
      <c r="D3709" t="s">
        <v>11676</v>
      </c>
      <c r="E3709" t="s">
        <v>11770</v>
      </c>
      <c r="F3709" t="s">
        <v>36</v>
      </c>
      <c r="G3709" t="s">
        <v>100</v>
      </c>
      <c r="H3709" t="s">
        <v>159</v>
      </c>
      <c r="I3709" t="s">
        <v>39</v>
      </c>
      <c r="J3709" t="s">
        <v>17835</v>
      </c>
      <c r="K3709" t="s">
        <v>17834</v>
      </c>
      <c r="L3709" s="66">
        <v>60</v>
      </c>
      <c r="M3709" s="66">
        <v>0</v>
      </c>
      <c r="N3709" t="s">
        <v>160</v>
      </c>
      <c r="O3709" t="s">
        <v>5834</v>
      </c>
      <c r="P3709" t="s">
        <v>41</v>
      </c>
      <c r="Q3709" t="s">
        <v>4445</v>
      </c>
      <c r="R3709" t="s">
        <v>14299</v>
      </c>
      <c r="S3709" t="s">
        <v>14300</v>
      </c>
      <c r="T3709" t="s">
        <v>160</v>
      </c>
      <c r="U3709" s="57">
        <v>46175</v>
      </c>
      <c r="V3709" s="57">
        <v>46234</v>
      </c>
      <c r="W3709" s="65">
        <f t="shared" si="57"/>
        <v>60</v>
      </c>
    </row>
    <row r="3710" spans="1:23" ht="13.5" x14ac:dyDescent="0.25">
      <c r="A3710" t="s">
        <v>3400</v>
      </c>
      <c r="B3710" s="57">
        <v>46175</v>
      </c>
      <c r="C3710" s="57">
        <v>46234</v>
      </c>
      <c r="D3710" t="s">
        <v>11676</v>
      </c>
      <c r="E3710" t="s">
        <v>11794</v>
      </c>
      <c r="F3710" t="s">
        <v>36</v>
      </c>
      <c r="G3710" t="s">
        <v>100</v>
      </c>
      <c r="H3710" t="s">
        <v>38</v>
      </c>
      <c r="I3710" t="s">
        <v>39</v>
      </c>
      <c r="J3710" t="s">
        <v>17835</v>
      </c>
      <c r="K3710" t="s">
        <v>17834</v>
      </c>
      <c r="L3710" s="66">
        <v>60</v>
      </c>
      <c r="M3710" s="66">
        <v>0</v>
      </c>
      <c r="N3710" t="s">
        <v>38</v>
      </c>
      <c r="O3710" t="s">
        <v>3203</v>
      </c>
      <c r="P3710" t="s">
        <v>41</v>
      </c>
      <c r="Q3710" t="s">
        <v>11795</v>
      </c>
      <c r="R3710" t="s">
        <v>13493</v>
      </c>
      <c r="S3710" t="s">
        <v>13494</v>
      </c>
      <c r="T3710" t="s">
        <v>38</v>
      </c>
      <c r="U3710" s="57">
        <v>46175</v>
      </c>
      <c r="V3710" s="57">
        <v>46234</v>
      </c>
      <c r="W3710" s="65">
        <f t="shared" si="57"/>
        <v>60</v>
      </c>
    </row>
    <row r="3711" spans="1:23" ht="13.5" x14ac:dyDescent="0.25">
      <c r="A3711" t="s">
        <v>11815</v>
      </c>
      <c r="B3711" s="57">
        <v>46175</v>
      </c>
      <c r="C3711" s="57">
        <v>46234</v>
      </c>
      <c r="D3711" t="s">
        <v>11676</v>
      </c>
      <c r="E3711" t="s">
        <v>11816</v>
      </c>
      <c r="F3711" t="s">
        <v>36</v>
      </c>
      <c r="G3711" t="s">
        <v>403</v>
      </c>
      <c r="H3711" t="s">
        <v>38</v>
      </c>
      <c r="I3711" t="s">
        <v>39</v>
      </c>
      <c r="J3711" t="s">
        <v>17833</v>
      </c>
      <c r="K3711" t="s">
        <v>17834</v>
      </c>
      <c r="L3711" s="66">
        <v>60</v>
      </c>
      <c r="M3711" s="66">
        <v>0</v>
      </c>
      <c r="N3711" t="s">
        <v>38</v>
      </c>
      <c r="O3711" t="s">
        <v>2521</v>
      </c>
      <c r="P3711" t="s">
        <v>41</v>
      </c>
      <c r="Q3711" t="s">
        <v>2536</v>
      </c>
      <c r="R3711" t="s">
        <v>15569</v>
      </c>
      <c r="S3711" t="s">
        <v>15570</v>
      </c>
      <c r="T3711" t="s">
        <v>38</v>
      </c>
      <c r="U3711" s="57">
        <v>46175</v>
      </c>
      <c r="V3711" s="57">
        <v>46234</v>
      </c>
      <c r="W3711" s="65">
        <f t="shared" si="57"/>
        <v>60</v>
      </c>
    </row>
    <row r="3712" spans="1:23" ht="13.5" x14ac:dyDescent="0.25">
      <c r="A3712" t="s">
        <v>3697</v>
      </c>
      <c r="B3712" s="57">
        <v>46175</v>
      </c>
      <c r="C3712" s="57">
        <v>46234</v>
      </c>
      <c r="D3712" t="s">
        <v>11676</v>
      </c>
      <c r="E3712" t="s">
        <v>17135</v>
      </c>
      <c r="F3712" t="s">
        <v>36</v>
      </c>
      <c r="G3712" t="s">
        <v>100</v>
      </c>
      <c r="H3712" t="s">
        <v>159</v>
      </c>
      <c r="I3712" t="s">
        <v>39</v>
      </c>
      <c r="J3712" t="s">
        <v>17833</v>
      </c>
      <c r="K3712" t="s">
        <v>17834</v>
      </c>
      <c r="L3712" s="66">
        <v>60</v>
      </c>
      <c r="M3712" s="66">
        <v>0</v>
      </c>
      <c r="N3712" t="s">
        <v>160</v>
      </c>
      <c r="O3712" t="s">
        <v>5844</v>
      </c>
      <c r="P3712" t="s">
        <v>41</v>
      </c>
      <c r="Q3712" t="s">
        <v>6327</v>
      </c>
      <c r="R3712" t="s">
        <v>12407</v>
      </c>
      <c r="S3712" t="s">
        <v>12408</v>
      </c>
      <c r="T3712" t="s">
        <v>160</v>
      </c>
      <c r="U3712" s="57">
        <v>46175</v>
      </c>
      <c r="V3712" s="57">
        <v>46234</v>
      </c>
      <c r="W3712" s="65">
        <f t="shared" si="57"/>
        <v>60</v>
      </c>
    </row>
    <row r="3713" spans="1:23" ht="13.5" x14ac:dyDescent="0.25">
      <c r="A3713" t="s">
        <v>3442</v>
      </c>
      <c r="B3713" s="57">
        <v>46175</v>
      </c>
      <c r="C3713" s="57">
        <v>46234</v>
      </c>
      <c r="D3713" t="s">
        <v>11676</v>
      </c>
      <c r="E3713" t="s">
        <v>11851</v>
      </c>
      <c r="F3713" t="s">
        <v>36</v>
      </c>
      <c r="G3713" t="s">
        <v>37</v>
      </c>
      <c r="H3713" t="s">
        <v>159</v>
      </c>
      <c r="I3713" t="s">
        <v>39</v>
      </c>
      <c r="J3713" t="s">
        <v>17833</v>
      </c>
      <c r="K3713" t="s">
        <v>17834</v>
      </c>
      <c r="L3713" s="66">
        <v>60</v>
      </c>
      <c r="M3713" s="66">
        <v>0</v>
      </c>
      <c r="N3713" t="s">
        <v>160</v>
      </c>
      <c r="O3713" t="s">
        <v>2222</v>
      </c>
      <c r="P3713" t="s">
        <v>41</v>
      </c>
      <c r="Q3713" t="s">
        <v>2259</v>
      </c>
      <c r="R3713" t="s">
        <v>12195</v>
      </c>
      <c r="S3713" t="s">
        <v>12196</v>
      </c>
      <c r="T3713" t="s">
        <v>160</v>
      </c>
      <c r="U3713" s="57">
        <v>46175</v>
      </c>
      <c r="V3713" s="57">
        <v>46234</v>
      </c>
      <c r="W3713" s="65">
        <f t="shared" si="57"/>
        <v>60</v>
      </c>
    </row>
    <row r="3714" spans="1:23" ht="13.5" x14ac:dyDescent="0.25">
      <c r="A3714" t="s">
        <v>2729</v>
      </c>
      <c r="B3714" s="57">
        <v>46175</v>
      </c>
      <c r="C3714" s="57">
        <v>46234</v>
      </c>
      <c r="D3714" t="s">
        <v>11676</v>
      </c>
      <c r="E3714" t="s">
        <v>11903</v>
      </c>
      <c r="F3714" t="s">
        <v>36</v>
      </c>
      <c r="G3714" t="s">
        <v>100</v>
      </c>
      <c r="H3714" t="s">
        <v>159</v>
      </c>
      <c r="I3714" t="s">
        <v>39</v>
      </c>
      <c r="J3714" t="s">
        <v>17835</v>
      </c>
      <c r="K3714" t="s">
        <v>17834</v>
      </c>
      <c r="L3714" s="66">
        <v>60</v>
      </c>
      <c r="M3714" s="66">
        <v>0</v>
      </c>
      <c r="N3714" t="s">
        <v>160</v>
      </c>
      <c r="O3714" t="s">
        <v>5767</v>
      </c>
      <c r="P3714" t="s">
        <v>41</v>
      </c>
      <c r="Q3714" t="s">
        <v>1921</v>
      </c>
      <c r="R3714" t="s">
        <v>13413</v>
      </c>
      <c r="S3714" t="s">
        <v>13414</v>
      </c>
      <c r="T3714" t="s">
        <v>160</v>
      </c>
      <c r="U3714" s="57">
        <v>46175</v>
      </c>
      <c r="V3714" s="57">
        <v>46234</v>
      </c>
      <c r="W3714" s="65">
        <f t="shared" si="57"/>
        <v>60</v>
      </c>
    </row>
    <row r="3715" spans="1:23" ht="13.5" x14ac:dyDescent="0.25">
      <c r="A3715" t="s">
        <v>791</v>
      </c>
      <c r="B3715" s="57">
        <v>46176</v>
      </c>
      <c r="C3715" s="57">
        <v>46234</v>
      </c>
      <c r="D3715" t="s">
        <v>11676</v>
      </c>
      <c r="E3715" t="s">
        <v>11717</v>
      </c>
      <c r="F3715" t="s">
        <v>36</v>
      </c>
      <c r="G3715" t="s">
        <v>100</v>
      </c>
      <c r="H3715" t="s">
        <v>793</v>
      </c>
      <c r="I3715" t="s">
        <v>39</v>
      </c>
      <c r="J3715" t="s">
        <v>17835</v>
      </c>
      <c r="K3715" t="s">
        <v>17834</v>
      </c>
      <c r="L3715" s="66">
        <v>59</v>
      </c>
      <c r="M3715" s="66">
        <v>0</v>
      </c>
      <c r="N3715" t="s">
        <v>794</v>
      </c>
      <c r="O3715" t="s">
        <v>734</v>
      </c>
      <c r="P3715" t="s">
        <v>41</v>
      </c>
      <c r="Q3715" t="s">
        <v>10412</v>
      </c>
      <c r="R3715" t="s">
        <v>16041</v>
      </c>
      <c r="S3715" t="s">
        <v>16042</v>
      </c>
      <c r="T3715" t="s">
        <v>794</v>
      </c>
      <c r="U3715" s="57">
        <v>46176</v>
      </c>
      <c r="V3715" s="57">
        <v>46234</v>
      </c>
      <c r="W3715" s="65">
        <f t="shared" ref="W3715:W3778" si="58">(V3715-U3715)+1</f>
        <v>59</v>
      </c>
    </row>
    <row r="3716" spans="1:23" ht="13.5" x14ac:dyDescent="0.25">
      <c r="A3716" t="s">
        <v>2035</v>
      </c>
      <c r="B3716" s="57">
        <v>46176</v>
      </c>
      <c r="C3716" s="57">
        <v>46234</v>
      </c>
      <c r="D3716" t="s">
        <v>11676</v>
      </c>
      <c r="E3716" t="s">
        <v>11735</v>
      </c>
      <c r="F3716" t="s">
        <v>36</v>
      </c>
      <c r="G3716" t="s">
        <v>100</v>
      </c>
      <c r="H3716" t="s">
        <v>159</v>
      </c>
      <c r="I3716" t="s">
        <v>39</v>
      </c>
      <c r="J3716" t="s">
        <v>17835</v>
      </c>
      <c r="K3716" t="s">
        <v>17834</v>
      </c>
      <c r="L3716" s="66">
        <v>59</v>
      </c>
      <c r="M3716" s="66">
        <v>0</v>
      </c>
      <c r="N3716" t="s">
        <v>160</v>
      </c>
      <c r="O3716" t="s">
        <v>1937</v>
      </c>
      <c r="P3716" t="s">
        <v>41</v>
      </c>
      <c r="Q3716" t="s">
        <v>11736</v>
      </c>
      <c r="R3716" t="s">
        <v>17140</v>
      </c>
      <c r="S3716" t="s">
        <v>17141</v>
      </c>
      <c r="T3716" t="s">
        <v>160</v>
      </c>
      <c r="U3716" s="57">
        <v>46176</v>
      </c>
      <c r="V3716" s="57">
        <v>46234</v>
      </c>
      <c r="W3716" s="65">
        <f t="shared" si="58"/>
        <v>59</v>
      </c>
    </row>
    <row r="3717" spans="1:23" ht="13.5" x14ac:dyDescent="0.25">
      <c r="A3717" t="s">
        <v>17142</v>
      </c>
      <c r="B3717" s="57">
        <v>46176</v>
      </c>
      <c r="C3717" s="57">
        <v>46234</v>
      </c>
      <c r="D3717" t="s">
        <v>11676</v>
      </c>
      <c r="E3717" t="s">
        <v>17143</v>
      </c>
      <c r="F3717" t="s">
        <v>36</v>
      </c>
      <c r="G3717" t="s">
        <v>100</v>
      </c>
      <c r="H3717" t="s">
        <v>159</v>
      </c>
      <c r="I3717" t="s">
        <v>39</v>
      </c>
      <c r="J3717" t="s">
        <v>17835</v>
      </c>
      <c r="K3717" t="s">
        <v>17834</v>
      </c>
      <c r="L3717" s="66">
        <v>59</v>
      </c>
      <c r="M3717" s="66">
        <v>0</v>
      </c>
      <c r="N3717" t="s">
        <v>160</v>
      </c>
      <c r="O3717" t="s">
        <v>5423</v>
      </c>
      <c r="P3717" t="s">
        <v>41</v>
      </c>
      <c r="Q3717" t="s">
        <v>17144</v>
      </c>
      <c r="R3717" t="s">
        <v>17145</v>
      </c>
      <c r="S3717" t="s">
        <v>17146</v>
      </c>
      <c r="T3717" t="s">
        <v>160</v>
      </c>
      <c r="U3717" s="57">
        <v>46176</v>
      </c>
      <c r="V3717" s="57">
        <v>46234</v>
      </c>
      <c r="W3717" s="65">
        <f t="shared" si="58"/>
        <v>59</v>
      </c>
    </row>
    <row r="3718" spans="1:23" ht="13.5" x14ac:dyDescent="0.25">
      <c r="A3718" t="s">
        <v>3166</v>
      </c>
      <c r="B3718" s="57">
        <v>46176</v>
      </c>
      <c r="C3718" s="57">
        <v>46234</v>
      </c>
      <c r="D3718" t="s">
        <v>11676</v>
      </c>
      <c r="E3718" t="s">
        <v>11886</v>
      </c>
      <c r="F3718" t="s">
        <v>36</v>
      </c>
      <c r="G3718" t="s">
        <v>100</v>
      </c>
      <c r="H3718" t="s">
        <v>38</v>
      </c>
      <c r="I3718" t="s">
        <v>39</v>
      </c>
      <c r="J3718" t="s">
        <v>17835</v>
      </c>
      <c r="K3718" t="s">
        <v>17834</v>
      </c>
      <c r="L3718" s="66">
        <v>59</v>
      </c>
      <c r="M3718" s="66">
        <v>0</v>
      </c>
      <c r="N3718" t="s">
        <v>38</v>
      </c>
      <c r="O3718" t="s">
        <v>2521</v>
      </c>
      <c r="P3718" t="s">
        <v>41</v>
      </c>
      <c r="Q3718" t="s">
        <v>2579</v>
      </c>
      <c r="R3718" t="s">
        <v>13471</v>
      </c>
      <c r="S3718" t="s">
        <v>13472</v>
      </c>
      <c r="T3718" t="s">
        <v>38</v>
      </c>
      <c r="U3718" s="57">
        <v>46176</v>
      </c>
      <c r="V3718" s="57">
        <v>46234</v>
      </c>
      <c r="W3718" s="65">
        <f t="shared" si="58"/>
        <v>59</v>
      </c>
    </row>
    <row r="3719" spans="1:23" ht="13.5" x14ac:dyDescent="0.25">
      <c r="A3719" t="s">
        <v>3751</v>
      </c>
      <c r="B3719" s="57">
        <v>46177</v>
      </c>
      <c r="C3719" s="57">
        <v>46234</v>
      </c>
      <c r="D3719" t="s">
        <v>11676</v>
      </c>
      <c r="E3719" t="s">
        <v>17149</v>
      </c>
      <c r="F3719" t="s">
        <v>36</v>
      </c>
      <c r="G3719" t="s">
        <v>100</v>
      </c>
      <c r="H3719" t="s">
        <v>38</v>
      </c>
      <c r="I3719" t="s">
        <v>39</v>
      </c>
      <c r="J3719" t="s">
        <v>17835</v>
      </c>
      <c r="K3719" t="s">
        <v>17834</v>
      </c>
      <c r="L3719" s="66">
        <v>58</v>
      </c>
      <c r="M3719" s="66">
        <v>0</v>
      </c>
      <c r="N3719" t="s">
        <v>38</v>
      </c>
      <c r="O3719" t="s">
        <v>3496</v>
      </c>
      <c r="P3719" t="s">
        <v>41</v>
      </c>
      <c r="Q3719" t="s">
        <v>10696</v>
      </c>
      <c r="R3719" t="s">
        <v>13843</v>
      </c>
      <c r="S3719" t="s">
        <v>13844</v>
      </c>
      <c r="T3719" t="s">
        <v>38</v>
      </c>
      <c r="U3719" s="57">
        <v>46177</v>
      </c>
      <c r="V3719" s="57">
        <v>46234</v>
      </c>
      <c r="W3719" s="65">
        <f t="shared" si="58"/>
        <v>58</v>
      </c>
    </row>
    <row r="3720" spans="1:23" ht="13.5" x14ac:dyDescent="0.25">
      <c r="A3720" t="s">
        <v>3428</v>
      </c>
      <c r="B3720" s="57">
        <v>46177</v>
      </c>
      <c r="C3720" s="57">
        <v>46234</v>
      </c>
      <c r="D3720" t="s">
        <v>11676</v>
      </c>
      <c r="E3720" t="s">
        <v>17150</v>
      </c>
      <c r="F3720" t="s">
        <v>36</v>
      </c>
      <c r="G3720" t="s">
        <v>100</v>
      </c>
      <c r="H3720" t="s">
        <v>159</v>
      </c>
      <c r="I3720" t="s">
        <v>39</v>
      </c>
      <c r="J3720" t="s">
        <v>17833</v>
      </c>
      <c r="K3720" t="s">
        <v>17834</v>
      </c>
      <c r="L3720" s="66">
        <v>58</v>
      </c>
      <c r="M3720" s="66">
        <v>0</v>
      </c>
      <c r="N3720" t="s">
        <v>160</v>
      </c>
      <c r="O3720" t="s">
        <v>3390</v>
      </c>
      <c r="P3720" t="s">
        <v>41</v>
      </c>
      <c r="Q3720" t="s">
        <v>10830</v>
      </c>
      <c r="R3720" t="s">
        <v>13887</v>
      </c>
      <c r="S3720" t="s">
        <v>13888</v>
      </c>
      <c r="T3720" t="s">
        <v>5831</v>
      </c>
      <c r="U3720" s="57">
        <v>46177</v>
      </c>
      <c r="V3720" s="57">
        <v>46234</v>
      </c>
      <c r="W3720" s="65">
        <f t="shared" si="58"/>
        <v>58</v>
      </c>
    </row>
    <row r="3721" spans="1:23" ht="13.5" x14ac:dyDescent="0.25">
      <c r="A3721" t="s">
        <v>728</v>
      </c>
      <c r="B3721" s="57">
        <v>46177</v>
      </c>
      <c r="C3721" s="57">
        <v>46234</v>
      </c>
      <c r="D3721" t="s">
        <v>11676</v>
      </c>
      <c r="E3721" t="s">
        <v>17151</v>
      </c>
      <c r="F3721" t="s">
        <v>36</v>
      </c>
      <c r="G3721" t="s">
        <v>100</v>
      </c>
      <c r="H3721" t="s">
        <v>159</v>
      </c>
      <c r="I3721" t="s">
        <v>39</v>
      </c>
      <c r="J3721" t="s">
        <v>17835</v>
      </c>
      <c r="K3721" t="s">
        <v>17834</v>
      </c>
      <c r="L3721" s="66">
        <v>58</v>
      </c>
      <c r="M3721" s="66">
        <v>0</v>
      </c>
      <c r="N3721" t="s">
        <v>160</v>
      </c>
      <c r="O3721" t="s">
        <v>5674</v>
      </c>
      <c r="P3721" t="s">
        <v>41</v>
      </c>
      <c r="Q3721" t="s">
        <v>17152</v>
      </c>
      <c r="R3721" t="s">
        <v>17153</v>
      </c>
      <c r="S3721" t="s">
        <v>17154</v>
      </c>
      <c r="T3721" t="s">
        <v>160</v>
      </c>
      <c r="U3721" s="57">
        <v>46177</v>
      </c>
      <c r="V3721" s="57">
        <v>46234</v>
      </c>
      <c r="W3721" s="65">
        <f t="shared" si="58"/>
        <v>58</v>
      </c>
    </row>
    <row r="3722" spans="1:23" ht="13.5" x14ac:dyDescent="0.25">
      <c r="A3722" t="s">
        <v>7250</v>
      </c>
      <c r="B3722" s="57">
        <v>46177</v>
      </c>
      <c r="C3722" s="57">
        <v>46234</v>
      </c>
      <c r="D3722" t="s">
        <v>11676</v>
      </c>
      <c r="E3722" t="s">
        <v>224</v>
      </c>
      <c r="F3722" t="s">
        <v>36</v>
      </c>
      <c r="G3722" t="s">
        <v>100</v>
      </c>
      <c r="H3722" t="s">
        <v>112</v>
      </c>
      <c r="I3722" t="s">
        <v>39</v>
      </c>
      <c r="J3722" t="s">
        <v>17835</v>
      </c>
      <c r="K3722" t="s">
        <v>17834</v>
      </c>
      <c r="L3722" s="66">
        <v>58</v>
      </c>
      <c r="M3722" s="66">
        <v>0</v>
      </c>
      <c r="N3722" t="s">
        <v>113</v>
      </c>
      <c r="O3722" t="s">
        <v>7286</v>
      </c>
      <c r="P3722" t="s">
        <v>7061</v>
      </c>
      <c r="Q3722" t="s">
        <v>7245</v>
      </c>
      <c r="R3722" t="s">
        <v>15387</v>
      </c>
      <c r="S3722" t="s">
        <v>15388</v>
      </c>
      <c r="T3722" t="s">
        <v>113</v>
      </c>
      <c r="U3722" s="57">
        <v>46177</v>
      </c>
      <c r="V3722" s="57">
        <v>46234</v>
      </c>
      <c r="W3722" s="65">
        <f t="shared" si="58"/>
        <v>58</v>
      </c>
    </row>
    <row r="3723" spans="1:23" ht="13.5" x14ac:dyDescent="0.25">
      <c r="A3723" t="s">
        <v>185</v>
      </c>
      <c r="B3723" s="57">
        <v>46178</v>
      </c>
      <c r="C3723" s="57">
        <v>46234</v>
      </c>
      <c r="D3723" t="s">
        <v>11676</v>
      </c>
      <c r="E3723" t="s">
        <v>17187</v>
      </c>
      <c r="F3723" t="s">
        <v>36</v>
      </c>
      <c r="G3723" t="s">
        <v>100</v>
      </c>
      <c r="H3723" t="s">
        <v>38</v>
      </c>
      <c r="I3723" t="s">
        <v>39</v>
      </c>
      <c r="J3723" t="s">
        <v>17835</v>
      </c>
      <c r="K3723" t="s">
        <v>17834</v>
      </c>
      <c r="L3723" s="66">
        <v>57</v>
      </c>
      <c r="M3723" s="66">
        <v>0</v>
      </c>
      <c r="N3723" t="s">
        <v>38</v>
      </c>
      <c r="O3723" t="s">
        <v>2295</v>
      </c>
      <c r="P3723" t="s">
        <v>41</v>
      </c>
      <c r="Q3723" t="s">
        <v>2293</v>
      </c>
      <c r="R3723" t="s">
        <v>13599</v>
      </c>
      <c r="S3723" t="s">
        <v>13600</v>
      </c>
      <c r="T3723" t="s">
        <v>38</v>
      </c>
      <c r="U3723" s="57">
        <v>46178</v>
      </c>
      <c r="V3723" s="57">
        <v>46234</v>
      </c>
      <c r="W3723" s="65">
        <f t="shared" si="58"/>
        <v>57</v>
      </c>
    </row>
    <row r="3724" spans="1:23" ht="13.5" x14ac:dyDescent="0.25">
      <c r="A3724" t="s">
        <v>4035</v>
      </c>
      <c r="B3724" s="57">
        <v>46178</v>
      </c>
      <c r="C3724" s="57">
        <v>46234</v>
      </c>
      <c r="D3724" t="s">
        <v>11676</v>
      </c>
      <c r="E3724" t="s">
        <v>17198</v>
      </c>
      <c r="F3724" t="s">
        <v>36</v>
      </c>
      <c r="G3724" t="s">
        <v>100</v>
      </c>
      <c r="H3724" t="s">
        <v>38</v>
      </c>
      <c r="I3724" t="s">
        <v>39</v>
      </c>
      <c r="J3724" t="s">
        <v>17835</v>
      </c>
      <c r="K3724" t="s">
        <v>17834</v>
      </c>
      <c r="L3724" s="66">
        <v>57</v>
      </c>
      <c r="M3724" s="66">
        <v>0</v>
      </c>
      <c r="N3724" t="s">
        <v>38</v>
      </c>
      <c r="O3724" t="s">
        <v>4777</v>
      </c>
      <c r="P3724" t="s">
        <v>41</v>
      </c>
      <c r="Q3724" t="s">
        <v>11032</v>
      </c>
      <c r="R3724" t="s">
        <v>14956</v>
      </c>
      <c r="S3724" t="s">
        <v>14957</v>
      </c>
      <c r="T3724" t="s">
        <v>38</v>
      </c>
      <c r="U3724" s="57">
        <v>46178</v>
      </c>
      <c r="V3724" s="57">
        <v>46234</v>
      </c>
      <c r="W3724" s="65">
        <f t="shared" si="58"/>
        <v>57</v>
      </c>
    </row>
    <row r="3725" spans="1:23" ht="13.5" x14ac:dyDescent="0.25">
      <c r="A3725" t="s">
        <v>11653</v>
      </c>
      <c r="B3725" s="57">
        <v>46178</v>
      </c>
      <c r="C3725" s="57">
        <v>46234</v>
      </c>
      <c r="D3725" t="s">
        <v>11676</v>
      </c>
      <c r="E3725" t="s">
        <v>17194</v>
      </c>
      <c r="F3725" t="s">
        <v>36</v>
      </c>
      <c r="G3725" t="s">
        <v>100</v>
      </c>
      <c r="H3725" t="s">
        <v>10192</v>
      </c>
      <c r="I3725" t="s">
        <v>39</v>
      </c>
      <c r="J3725" t="s">
        <v>17835</v>
      </c>
      <c r="K3725" t="s">
        <v>17834</v>
      </c>
      <c r="L3725" s="66">
        <v>57</v>
      </c>
      <c r="M3725" s="66">
        <v>0</v>
      </c>
      <c r="N3725" t="s">
        <v>10193</v>
      </c>
      <c r="O3725" t="s">
        <v>7333</v>
      </c>
      <c r="P3725" t="s">
        <v>10121</v>
      </c>
      <c r="Q3725" t="s">
        <v>10190</v>
      </c>
      <c r="R3725" t="s">
        <v>13729</v>
      </c>
      <c r="S3725" t="s">
        <v>13730</v>
      </c>
      <c r="T3725" t="s">
        <v>10193</v>
      </c>
      <c r="U3725" s="57">
        <v>46178</v>
      </c>
      <c r="V3725" s="57">
        <v>46234</v>
      </c>
      <c r="W3725" s="65">
        <f t="shared" si="58"/>
        <v>57</v>
      </c>
    </row>
    <row r="3726" spans="1:23" ht="13.5" x14ac:dyDescent="0.25">
      <c r="A3726" t="s">
        <v>2654</v>
      </c>
      <c r="B3726" s="57">
        <v>46178</v>
      </c>
      <c r="C3726" s="57">
        <v>46234</v>
      </c>
      <c r="D3726" t="s">
        <v>11676</v>
      </c>
      <c r="E3726" t="s">
        <v>17195</v>
      </c>
      <c r="F3726" t="s">
        <v>36</v>
      </c>
      <c r="G3726" t="s">
        <v>100</v>
      </c>
      <c r="H3726" t="s">
        <v>38</v>
      </c>
      <c r="I3726" t="s">
        <v>39</v>
      </c>
      <c r="J3726" t="s">
        <v>17833</v>
      </c>
      <c r="K3726" t="s">
        <v>17834</v>
      </c>
      <c r="L3726" s="66">
        <v>57</v>
      </c>
      <c r="M3726" s="66">
        <v>0</v>
      </c>
      <c r="N3726" t="s">
        <v>38</v>
      </c>
      <c r="O3726" t="s">
        <v>5054</v>
      </c>
      <c r="P3726" t="s">
        <v>41</v>
      </c>
      <c r="Q3726" t="s">
        <v>5095</v>
      </c>
      <c r="R3726" t="s">
        <v>13665</v>
      </c>
      <c r="S3726" t="s">
        <v>13666</v>
      </c>
      <c r="T3726" t="s">
        <v>38</v>
      </c>
      <c r="U3726" s="57">
        <v>46178</v>
      </c>
      <c r="V3726" s="57">
        <v>46234</v>
      </c>
      <c r="W3726" s="65">
        <f t="shared" si="58"/>
        <v>57</v>
      </c>
    </row>
    <row r="3727" spans="1:23" ht="13.5" x14ac:dyDescent="0.25">
      <c r="A3727" t="s">
        <v>2833</v>
      </c>
      <c r="B3727" s="57">
        <v>46178</v>
      </c>
      <c r="C3727" s="57">
        <v>46234</v>
      </c>
      <c r="D3727" t="s">
        <v>11676</v>
      </c>
      <c r="E3727" t="s">
        <v>17188</v>
      </c>
      <c r="F3727" t="s">
        <v>36</v>
      </c>
      <c r="G3727" t="s">
        <v>100</v>
      </c>
      <c r="H3727" t="s">
        <v>38</v>
      </c>
      <c r="I3727" t="s">
        <v>39</v>
      </c>
      <c r="J3727" t="s">
        <v>17835</v>
      </c>
      <c r="K3727" t="s">
        <v>17834</v>
      </c>
      <c r="L3727" s="66">
        <v>57</v>
      </c>
      <c r="M3727" s="66">
        <v>0</v>
      </c>
      <c r="N3727" t="s">
        <v>38</v>
      </c>
      <c r="O3727" t="s">
        <v>1251</v>
      </c>
      <c r="P3727" t="s">
        <v>41</v>
      </c>
      <c r="Q3727" t="s">
        <v>10303</v>
      </c>
      <c r="R3727" t="s">
        <v>16372</v>
      </c>
      <c r="S3727" t="s">
        <v>16373</v>
      </c>
      <c r="T3727" t="s">
        <v>38</v>
      </c>
      <c r="U3727" s="57">
        <v>46178</v>
      </c>
      <c r="V3727" s="57">
        <v>46234</v>
      </c>
      <c r="W3727" s="65">
        <f t="shared" si="58"/>
        <v>57</v>
      </c>
    </row>
    <row r="3728" spans="1:23" ht="13.5" x14ac:dyDescent="0.25">
      <c r="A3728" t="s">
        <v>5088</v>
      </c>
      <c r="B3728" s="57">
        <v>46178</v>
      </c>
      <c r="C3728" s="57">
        <v>46234</v>
      </c>
      <c r="D3728" t="s">
        <v>11676</v>
      </c>
      <c r="E3728" t="s">
        <v>17189</v>
      </c>
      <c r="F3728" t="s">
        <v>36</v>
      </c>
      <c r="G3728" t="s">
        <v>100</v>
      </c>
      <c r="H3728" t="s">
        <v>38</v>
      </c>
      <c r="I3728" t="s">
        <v>39</v>
      </c>
      <c r="J3728" t="s">
        <v>17835</v>
      </c>
      <c r="K3728" t="s">
        <v>17834</v>
      </c>
      <c r="L3728" s="66">
        <v>57</v>
      </c>
      <c r="M3728" s="66">
        <v>0</v>
      </c>
      <c r="N3728" t="s">
        <v>38</v>
      </c>
      <c r="O3728" t="s">
        <v>5054</v>
      </c>
      <c r="P3728" t="s">
        <v>41</v>
      </c>
      <c r="Q3728" t="s">
        <v>5104</v>
      </c>
      <c r="R3728" t="s">
        <v>15553</v>
      </c>
      <c r="S3728" t="s">
        <v>15554</v>
      </c>
      <c r="T3728" t="s">
        <v>38</v>
      </c>
      <c r="U3728" s="57">
        <v>46178</v>
      </c>
      <c r="V3728" s="57">
        <v>46234</v>
      </c>
      <c r="W3728" s="65">
        <f t="shared" si="58"/>
        <v>57</v>
      </c>
    </row>
    <row r="3729" spans="1:23" ht="13.5" x14ac:dyDescent="0.25">
      <c r="A3729" t="s">
        <v>2321</v>
      </c>
      <c r="B3729" s="57">
        <v>46178</v>
      </c>
      <c r="C3729" s="57">
        <v>46234</v>
      </c>
      <c r="D3729" t="s">
        <v>11676</v>
      </c>
      <c r="E3729" t="s">
        <v>17190</v>
      </c>
      <c r="F3729" t="s">
        <v>36</v>
      </c>
      <c r="G3729" t="s">
        <v>100</v>
      </c>
      <c r="H3729" t="s">
        <v>38</v>
      </c>
      <c r="I3729" t="s">
        <v>39</v>
      </c>
      <c r="J3729" t="s">
        <v>17835</v>
      </c>
      <c r="K3729" t="s">
        <v>17834</v>
      </c>
      <c r="L3729" s="66">
        <v>57</v>
      </c>
      <c r="M3729" s="66">
        <v>0</v>
      </c>
      <c r="N3729" t="s">
        <v>38</v>
      </c>
      <c r="O3729" t="s">
        <v>2815</v>
      </c>
      <c r="P3729" t="s">
        <v>41</v>
      </c>
      <c r="Q3729" t="s">
        <v>2848</v>
      </c>
      <c r="R3729" t="s">
        <v>12819</v>
      </c>
      <c r="S3729" t="s">
        <v>12820</v>
      </c>
      <c r="T3729" t="s">
        <v>38</v>
      </c>
      <c r="U3729" s="57">
        <v>46178</v>
      </c>
      <c r="V3729" s="57">
        <v>46234</v>
      </c>
      <c r="W3729" s="65">
        <f t="shared" si="58"/>
        <v>57</v>
      </c>
    </row>
    <row r="3730" spans="1:23" ht="13.5" x14ac:dyDescent="0.25">
      <c r="A3730" t="s">
        <v>1052</v>
      </c>
      <c r="B3730" s="57">
        <v>46178</v>
      </c>
      <c r="C3730" s="57">
        <v>46234</v>
      </c>
      <c r="D3730" t="s">
        <v>11676</v>
      </c>
      <c r="E3730" t="s">
        <v>17200</v>
      </c>
      <c r="F3730" t="s">
        <v>36</v>
      </c>
      <c r="G3730" t="s">
        <v>100</v>
      </c>
      <c r="H3730" t="s">
        <v>122</v>
      </c>
      <c r="I3730" t="s">
        <v>39</v>
      </c>
      <c r="J3730" t="s">
        <v>17835</v>
      </c>
      <c r="K3730" t="s">
        <v>17834</v>
      </c>
      <c r="L3730" s="66">
        <v>57</v>
      </c>
      <c r="M3730" s="66">
        <v>0</v>
      </c>
      <c r="N3730" t="s">
        <v>122</v>
      </c>
      <c r="O3730" t="s">
        <v>965</v>
      </c>
      <c r="P3730" t="s">
        <v>41</v>
      </c>
      <c r="Q3730" t="s">
        <v>1086</v>
      </c>
      <c r="R3730" t="s">
        <v>13781</v>
      </c>
      <c r="S3730" t="s">
        <v>13782</v>
      </c>
      <c r="T3730" t="s">
        <v>122</v>
      </c>
      <c r="U3730" s="57">
        <v>46178</v>
      </c>
      <c r="V3730" s="57">
        <v>46234</v>
      </c>
      <c r="W3730" s="65">
        <f t="shared" si="58"/>
        <v>57</v>
      </c>
    </row>
    <row r="3731" spans="1:23" ht="13.5" x14ac:dyDescent="0.25">
      <c r="A3731" t="s">
        <v>2247</v>
      </c>
      <c r="B3731" s="57">
        <v>46178</v>
      </c>
      <c r="C3731" s="57">
        <v>46234</v>
      </c>
      <c r="D3731" t="s">
        <v>11676</v>
      </c>
      <c r="E3731" t="s">
        <v>17193</v>
      </c>
      <c r="F3731" t="s">
        <v>36</v>
      </c>
      <c r="G3731" t="s">
        <v>100</v>
      </c>
      <c r="H3731" t="s">
        <v>38</v>
      </c>
      <c r="I3731" t="s">
        <v>39</v>
      </c>
      <c r="J3731" t="s">
        <v>17835</v>
      </c>
      <c r="K3731" t="s">
        <v>17834</v>
      </c>
      <c r="L3731" s="66">
        <v>57</v>
      </c>
      <c r="M3731" s="66">
        <v>0</v>
      </c>
      <c r="N3731" t="s">
        <v>38</v>
      </c>
      <c r="O3731" t="s">
        <v>2890</v>
      </c>
      <c r="P3731" t="s">
        <v>41</v>
      </c>
      <c r="Q3731" t="s">
        <v>1818</v>
      </c>
      <c r="R3731" t="s">
        <v>13881</v>
      </c>
      <c r="S3731" t="s">
        <v>13882</v>
      </c>
      <c r="T3731" t="s">
        <v>38</v>
      </c>
      <c r="U3731" s="57">
        <v>46178</v>
      </c>
      <c r="V3731" s="57">
        <v>46234</v>
      </c>
      <c r="W3731" s="65">
        <f t="shared" si="58"/>
        <v>57</v>
      </c>
    </row>
    <row r="3732" spans="1:23" ht="13.5" x14ac:dyDescent="0.25">
      <c r="A3732" t="s">
        <v>5787</v>
      </c>
      <c r="B3732" s="57">
        <v>46178</v>
      </c>
      <c r="C3732" s="57">
        <v>46234</v>
      </c>
      <c r="D3732" t="s">
        <v>11676</v>
      </c>
      <c r="E3732" t="s">
        <v>17191</v>
      </c>
      <c r="F3732" t="s">
        <v>36</v>
      </c>
      <c r="G3732" t="s">
        <v>100</v>
      </c>
      <c r="H3732" t="s">
        <v>38</v>
      </c>
      <c r="I3732" t="s">
        <v>39</v>
      </c>
      <c r="J3732" t="s">
        <v>17835</v>
      </c>
      <c r="K3732" t="s">
        <v>17834</v>
      </c>
      <c r="L3732" s="66">
        <v>57</v>
      </c>
      <c r="M3732" s="66">
        <v>0</v>
      </c>
      <c r="N3732" t="s">
        <v>38</v>
      </c>
      <c r="O3732" t="s">
        <v>2733</v>
      </c>
      <c r="P3732" t="s">
        <v>41</v>
      </c>
      <c r="Q3732" t="s">
        <v>2767</v>
      </c>
      <c r="R3732" t="s">
        <v>13249</v>
      </c>
      <c r="S3732" t="s">
        <v>13250</v>
      </c>
      <c r="T3732" t="s">
        <v>38</v>
      </c>
      <c r="U3732" s="57">
        <v>46178</v>
      </c>
      <c r="V3732" s="57">
        <v>46234</v>
      </c>
      <c r="W3732" s="65">
        <f t="shared" si="58"/>
        <v>57</v>
      </c>
    </row>
    <row r="3733" spans="1:23" ht="13.5" x14ac:dyDescent="0.25">
      <c r="A3733" t="s">
        <v>9168</v>
      </c>
      <c r="B3733" s="57">
        <v>46178</v>
      </c>
      <c r="C3733" s="57">
        <v>46234</v>
      </c>
      <c r="D3733" t="s">
        <v>11676</v>
      </c>
      <c r="E3733" t="s">
        <v>17192</v>
      </c>
      <c r="F3733" t="s">
        <v>36</v>
      </c>
      <c r="G3733" t="s">
        <v>100</v>
      </c>
      <c r="H3733" t="s">
        <v>831</v>
      </c>
      <c r="I3733" t="s">
        <v>39</v>
      </c>
      <c r="J3733" t="s">
        <v>17835</v>
      </c>
      <c r="K3733" t="s">
        <v>17834</v>
      </c>
      <c r="L3733" s="66">
        <v>57</v>
      </c>
      <c r="M3733" s="66">
        <v>0</v>
      </c>
      <c r="N3733" t="s">
        <v>832</v>
      </c>
      <c r="O3733" t="s">
        <v>7286</v>
      </c>
      <c r="P3733" t="s">
        <v>11677</v>
      </c>
      <c r="Q3733" t="s">
        <v>8432</v>
      </c>
      <c r="R3733" t="s">
        <v>13405</v>
      </c>
      <c r="S3733" t="s">
        <v>13406</v>
      </c>
      <c r="T3733" t="s">
        <v>832</v>
      </c>
      <c r="U3733" s="57">
        <v>46178</v>
      </c>
      <c r="V3733" s="57">
        <v>46234</v>
      </c>
      <c r="W3733" s="65">
        <f t="shared" si="58"/>
        <v>57</v>
      </c>
    </row>
    <row r="3734" spans="1:23" ht="13.5" x14ac:dyDescent="0.25">
      <c r="A3734" t="s">
        <v>17218</v>
      </c>
      <c r="B3734" s="57">
        <v>46179</v>
      </c>
      <c r="C3734" s="57">
        <v>46234</v>
      </c>
      <c r="D3734" t="s">
        <v>11676</v>
      </c>
      <c r="E3734" t="s">
        <v>17219</v>
      </c>
      <c r="F3734" t="s">
        <v>36</v>
      </c>
      <c r="G3734" t="s">
        <v>100</v>
      </c>
      <c r="H3734" t="s">
        <v>159</v>
      </c>
      <c r="I3734" t="s">
        <v>39</v>
      </c>
      <c r="J3734" t="s">
        <v>17833</v>
      </c>
      <c r="K3734" t="s">
        <v>17834</v>
      </c>
      <c r="L3734" s="66">
        <v>56</v>
      </c>
      <c r="M3734" s="66">
        <v>0</v>
      </c>
      <c r="N3734" t="s">
        <v>160</v>
      </c>
      <c r="O3734" t="s">
        <v>2733</v>
      </c>
      <c r="P3734" t="s">
        <v>41</v>
      </c>
      <c r="Q3734" t="s">
        <v>11108</v>
      </c>
      <c r="R3734" t="s">
        <v>16489</v>
      </c>
      <c r="S3734" t="s">
        <v>16490</v>
      </c>
      <c r="T3734" t="s">
        <v>160</v>
      </c>
      <c r="U3734" s="57">
        <v>46179</v>
      </c>
      <c r="V3734" s="57">
        <v>46234</v>
      </c>
      <c r="W3734" s="65">
        <f t="shared" si="58"/>
        <v>56</v>
      </c>
    </row>
    <row r="3735" spans="1:23" ht="13.5" x14ac:dyDescent="0.25">
      <c r="A3735" t="s">
        <v>55</v>
      </c>
      <c r="B3735" s="57">
        <v>46179</v>
      </c>
      <c r="C3735" s="57">
        <v>46234</v>
      </c>
      <c r="D3735" t="s">
        <v>11676</v>
      </c>
      <c r="E3735" t="s">
        <v>17215</v>
      </c>
      <c r="F3735" t="s">
        <v>36</v>
      </c>
      <c r="G3735" t="s">
        <v>100</v>
      </c>
      <c r="H3735" t="s">
        <v>45</v>
      </c>
      <c r="I3735" t="s">
        <v>39</v>
      </c>
      <c r="J3735" t="s">
        <v>17835</v>
      </c>
      <c r="K3735" t="s">
        <v>17834</v>
      </c>
      <c r="L3735" s="66">
        <v>56</v>
      </c>
      <c r="M3735" s="66">
        <v>0</v>
      </c>
      <c r="N3735" t="s">
        <v>46</v>
      </c>
      <c r="O3735" t="s">
        <v>40</v>
      </c>
      <c r="P3735" t="s">
        <v>41</v>
      </c>
      <c r="Q3735" t="s">
        <v>10289</v>
      </c>
      <c r="R3735" t="s">
        <v>16636</v>
      </c>
      <c r="S3735" t="s">
        <v>16637</v>
      </c>
      <c r="T3735" t="s">
        <v>46</v>
      </c>
      <c r="U3735" s="57">
        <v>46179</v>
      </c>
      <c r="V3735" s="57">
        <v>46234</v>
      </c>
      <c r="W3735" s="65">
        <f t="shared" si="58"/>
        <v>56</v>
      </c>
    </row>
    <row r="3736" spans="1:23" ht="13.5" x14ac:dyDescent="0.25">
      <c r="A3736" t="s">
        <v>17220</v>
      </c>
      <c r="B3736" s="57">
        <v>46179</v>
      </c>
      <c r="C3736" s="57">
        <v>46234</v>
      </c>
      <c r="D3736" t="s">
        <v>11676</v>
      </c>
      <c r="E3736" t="s">
        <v>17221</v>
      </c>
      <c r="F3736" t="s">
        <v>36</v>
      </c>
      <c r="G3736" t="s">
        <v>100</v>
      </c>
      <c r="H3736" t="s">
        <v>159</v>
      </c>
      <c r="I3736" t="s">
        <v>39</v>
      </c>
      <c r="J3736" t="s">
        <v>17835</v>
      </c>
      <c r="K3736" t="s">
        <v>17834</v>
      </c>
      <c r="L3736" s="66">
        <v>56</v>
      </c>
      <c r="M3736" s="66">
        <v>0</v>
      </c>
      <c r="N3736" t="s">
        <v>160</v>
      </c>
      <c r="O3736" t="s">
        <v>2890</v>
      </c>
      <c r="P3736" t="s">
        <v>41</v>
      </c>
      <c r="Q3736" t="s">
        <v>10753</v>
      </c>
      <c r="R3736" t="s">
        <v>14352</v>
      </c>
      <c r="S3736" t="s">
        <v>14353</v>
      </c>
      <c r="T3736" t="s">
        <v>160</v>
      </c>
      <c r="U3736" s="57">
        <v>46179</v>
      </c>
      <c r="V3736" s="57">
        <v>46234</v>
      </c>
      <c r="W3736" s="65">
        <f t="shared" si="58"/>
        <v>56</v>
      </c>
    </row>
    <row r="3737" spans="1:23" ht="13.5" x14ac:dyDescent="0.25">
      <c r="A3737" t="s">
        <v>2754</v>
      </c>
      <c r="B3737" s="57">
        <v>46180</v>
      </c>
      <c r="C3737" s="57">
        <v>46234</v>
      </c>
      <c r="D3737" t="s">
        <v>11676</v>
      </c>
      <c r="E3737" t="s">
        <v>17227</v>
      </c>
      <c r="F3737" t="s">
        <v>36</v>
      </c>
      <c r="G3737" t="s">
        <v>100</v>
      </c>
      <c r="H3737" t="s">
        <v>38</v>
      </c>
      <c r="I3737" t="s">
        <v>39</v>
      </c>
      <c r="J3737" t="s">
        <v>17835</v>
      </c>
      <c r="K3737" t="s">
        <v>17834</v>
      </c>
      <c r="L3737" s="66">
        <v>55</v>
      </c>
      <c r="M3737" s="66">
        <v>0</v>
      </c>
      <c r="N3737" t="s">
        <v>38</v>
      </c>
      <c r="O3737" t="s">
        <v>3979</v>
      </c>
      <c r="P3737" t="s">
        <v>41</v>
      </c>
      <c r="Q3737" t="s">
        <v>1968</v>
      </c>
      <c r="R3737" t="s">
        <v>12465</v>
      </c>
      <c r="S3737" t="s">
        <v>12466</v>
      </c>
      <c r="T3737" t="s">
        <v>38</v>
      </c>
      <c r="U3737" s="57">
        <v>46180</v>
      </c>
      <c r="V3737" s="57">
        <v>46234</v>
      </c>
      <c r="W3737" s="65">
        <f t="shared" si="58"/>
        <v>55</v>
      </c>
    </row>
    <row r="3738" spans="1:23" ht="13.5" x14ac:dyDescent="0.25">
      <c r="A3738" t="s">
        <v>4974</v>
      </c>
      <c r="B3738" s="57">
        <v>46180</v>
      </c>
      <c r="C3738" s="57">
        <v>46234</v>
      </c>
      <c r="D3738" t="s">
        <v>11676</v>
      </c>
      <c r="E3738" t="s">
        <v>17226</v>
      </c>
      <c r="F3738" t="s">
        <v>36</v>
      </c>
      <c r="G3738" t="s">
        <v>100</v>
      </c>
      <c r="H3738" t="s">
        <v>831</v>
      </c>
      <c r="I3738" t="s">
        <v>39</v>
      </c>
      <c r="J3738" t="s">
        <v>17835</v>
      </c>
      <c r="K3738" t="s">
        <v>17834</v>
      </c>
      <c r="L3738" s="66">
        <v>55</v>
      </c>
      <c r="M3738" s="66">
        <v>0</v>
      </c>
      <c r="N3738" t="s">
        <v>832</v>
      </c>
      <c r="O3738" t="s">
        <v>4840</v>
      </c>
      <c r="P3738" t="s">
        <v>41</v>
      </c>
      <c r="Q3738" t="s">
        <v>4999</v>
      </c>
      <c r="R3738" t="s">
        <v>13429</v>
      </c>
      <c r="S3738" t="s">
        <v>13430</v>
      </c>
      <c r="T3738" t="s">
        <v>832</v>
      </c>
      <c r="U3738" s="57">
        <v>46180</v>
      </c>
      <c r="V3738" s="57">
        <v>46234</v>
      </c>
      <c r="W3738" s="65">
        <f t="shared" si="58"/>
        <v>55</v>
      </c>
    </row>
    <row r="3739" spans="1:23" ht="13.5" x14ac:dyDescent="0.25">
      <c r="A3739" t="s">
        <v>3290</v>
      </c>
      <c r="B3739" s="57">
        <v>46180</v>
      </c>
      <c r="C3739" s="57">
        <v>46234</v>
      </c>
      <c r="D3739" t="s">
        <v>11676</v>
      </c>
      <c r="E3739" t="s">
        <v>17228</v>
      </c>
      <c r="F3739" t="s">
        <v>36</v>
      </c>
      <c r="G3739" t="s">
        <v>100</v>
      </c>
      <c r="H3739" t="s">
        <v>38</v>
      </c>
      <c r="I3739" t="s">
        <v>39</v>
      </c>
      <c r="J3739" t="s">
        <v>17835</v>
      </c>
      <c r="K3739" t="s">
        <v>17834</v>
      </c>
      <c r="L3739" s="66">
        <v>55</v>
      </c>
      <c r="M3739" s="66">
        <v>0</v>
      </c>
      <c r="N3739" t="s">
        <v>38</v>
      </c>
      <c r="O3739" t="s">
        <v>3658</v>
      </c>
      <c r="P3739" t="s">
        <v>41</v>
      </c>
      <c r="Q3739" t="s">
        <v>3687</v>
      </c>
      <c r="R3739" t="s">
        <v>13709</v>
      </c>
      <c r="S3739" t="s">
        <v>13710</v>
      </c>
      <c r="T3739" t="s">
        <v>38</v>
      </c>
      <c r="U3739" s="57">
        <v>46180</v>
      </c>
      <c r="V3739" s="57">
        <v>46234</v>
      </c>
      <c r="W3739" s="65">
        <f t="shared" si="58"/>
        <v>55</v>
      </c>
    </row>
    <row r="3740" spans="1:23" ht="13.5" x14ac:dyDescent="0.25">
      <c r="A3740" t="s">
        <v>277</v>
      </c>
      <c r="B3740" s="57">
        <v>46181</v>
      </c>
      <c r="C3740" s="57">
        <v>46234</v>
      </c>
      <c r="D3740" t="s">
        <v>11676</v>
      </c>
      <c r="E3740" t="s">
        <v>17236</v>
      </c>
      <c r="F3740" t="s">
        <v>36</v>
      </c>
      <c r="G3740" t="s">
        <v>100</v>
      </c>
      <c r="H3740" t="s">
        <v>241</v>
      </c>
      <c r="I3740" t="s">
        <v>39</v>
      </c>
      <c r="J3740" t="s">
        <v>17835</v>
      </c>
      <c r="K3740" t="s">
        <v>17834</v>
      </c>
      <c r="L3740" s="66">
        <v>54</v>
      </c>
      <c r="M3740" s="66">
        <v>0</v>
      </c>
      <c r="N3740" t="s">
        <v>242</v>
      </c>
      <c r="O3740" t="s">
        <v>181</v>
      </c>
      <c r="P3740" t="s">
        <v>41</v>
      </c>
      <c r="Q3740" t="s">
        <v>17237</v>
      </c>
      <c r="R3740" t="s">
        <v>17238</v>
      </c>
      <c r="S3740" t="s">
        <v>17239</v>
      </c>
      <c r="T3740" t="s">
        <v>242</v>
      </c>
      <c r="U3740" s="57">
        <v>46181</v>
      </c>
      <c r="V3740" s="57">
        <v>46234</v>
      </c>
      <c r="W3740" s="65">
        <f t="shared" si="58"/>
        <v>54</v>
      </c>
    </row>
    <row r="3741" spans="1:23" ht="13.5" x14ac:dyDescent="0.25">
      <c r="A3741" t="s">
        <v>17240</v>
      </c>
      <c r="B3741" s="57">
        <v>46181</v>
      </c>
      <c r="C3741" s="57">
        <v>46234</v>
      </c>
      <c r="D3741" t="s">
        <v>11676</v>
      </c>
      <c r="E3741" t="s">
        <v>17241</v>
      </c>
      <c r="F3741" t="s">
        <v>36</v>
      </c>
      <c r="G3741" t="s">
        <v>100</v>
      </c>
      <c r="H3741" t="s">
        <v>831</v>
      </c>
      <c r="I3741" t="s">
        <v>39</v>
      </c>
      <c r="J3741" t="s">
        <v>17835</v>
      </c>
      <c r="K3741" t="s">
        <v>17834</v>
      </c>
      <c r="L3741" s="66">
        <v>54</v>
      </c>
      <c r="M3741" s="66">
        <v>0</v>
      </c>
      <c r="N3741" t="s">
        <v>832</v>
      </c>
      <c r="O3741" t="s">
        <v>8470</v>
      </c>
      <c r="P3741" t="s">
        <v>11677</v>
      </c>
      <c r="Q3741" t="s">
        <v>8480</v>
      </c>
      <c r="R3741" t="s">
        <v>13409</v>
      </c>
      <c r="S3741" t="s">
        <v>13410</v>
      </c>
      <c r="T3741" t="s">
        <v>832</v>
      </c>
      <c r="U3741" s="57">
        <v>46181</v>
      </c>
      <c r="V3741" s="57">
        <v>46234</v>
      </c>
      <c r="W3741" s="65">
        <f t="shared" si="58"/>
        <v>54</v>
      </c>
    </row>
    <row r="3742" spans="1:23" ht="13.5" x14ac:dyDescent="0.25">
      <c r="A3742" t="s">
        <v>365</v>
      </c>
      <c r="B3742" s="57">
        <v>46181</v>
      </c>
      <c r="C3742" s="57">
        <v>46234</v>
      </c>
      <c r="D3742" t="s">
        <v>11676</v>
      </c>
      <c r="E3742" t="s">
        <v>17242</v>
      </c>
      <c r="F3742" t="s">
        <v>36</v>
      </c>
      <c r="G3742" t="s">
        <v>100</v>
      </c>
      <c r="H3742" t="s">
        <v>38</v>
      </c>
      <c r="I3742" t="s">
        <v>39</v>
      </c>
      <c r="J3742" t="s">
        <v>17835</v>
      </c>
      <c r="K3742" t="s">
        <v>17834</v>
      </c>
      <c r="L3742" s="66">
        <v>54</v>
      </c>
      <c r="M3742" s="66">
        <v>0</v>
      </c>
      <c r="N3742" t="s">
        <v>38</v>
      </c>
      <c r="O3742" t="s">
        <v>4572</v>
      </c>
      <c r="P3742" t="s">
        <v>41</v>
      </c>
      <c r="Q3742" t="s">
        <v>10671</v>
      </c>
      <c r="R3742" t="s">
        <v>16775</v>
      </c>
      <c r="S3742" t="s">
        <v>16776</v>
      </c>
      <c r="T3742" t="s">
        <v>38</v>
      </c>
      <c r="U3742" s="57">
        <v>46181</v>
      </c>
      <c r="V3742" s="57">
        <v>46234</v>
      </c>
      <c r="W3742" s="65">
        <f t="shared" si="58"/>
        <v>54</v>
      </c>
    </row>
    <row r="3743" spans="1:23" ht="13.5" x14ac:dyDescent="0.25">
      <c r="A3743" t="s">
        <v>17250</v>
      </c>
      <c r="B3743" s="57">
        <v>46181</v>
      </c>
      <c r="C3743" s="57">
        <v>46234</v>
      </c>
      <c r="D3743" t="s">
        <v>11676</v>
      </c>
      <c r="E3743" t="s">
        <v>17251</v>
      </c>
      <c r="F3743" t="s">
        <v>36</v>
      </c>
      <c r="G3743" t="s">
        <v>100</v>
      </c>
      <c r="H3743" t="s">
        <v>323</v>
      </c>
      <c r="I3743" t="s">
        <v>39</v>
      </c>
      <c r="J3743" t="s">
        <v>17833</v>
      </c>
      <c r="K3743" t="s">
        <v>17834</v>
      </c>
      <c r="L3743" s="66">
        <v>54</v>
      </c>
      <c r="M3743" s="66">
        <v>0</v>
      </c>
      <c r="N3743" t="s">
        <v>324</v>
      </c>
      <c r="O3743" t="s">
        <v>1410</v>
      </c>
      <c r="P3743" t="s">
        <v>41</v>
      </c>
      <c r="Q3743" t="s">
        <v>10331</v>
      </c>
      <c r="R3743" t="s">
        <v>14783</v>
      </c>
      <c r="S3743" t="s">
        <v>14784</v>
      </c>
      <c r="T3743" t="s">
        <v>324</v>
      </c>
      <c r="U3743" s="57">
        <v>46181</v>
      </c>
      <c r="V3743" s="57">
        <v>46234</v>
      </c>
      <c r="W3743" s="65">
        <f t="shared" si="58"/>
        <v>54</v>
      </c>
    </row>
    <row r="3744" spans="1:23" ht="13.5" x14ac:dyDescent="0.25">
      <c r="A3744" t="s">
        <v>2867</v>
      </c>
      <c r="B3744" s="57">
        <v>46181</v>
      </c>
      <c r="C3744" s="57">
        <v>46234</v>
      </c>
      <c r="D3744" t="s">
        <v>11676</v>
      </c>
      <c r="E3744" t="s">
        <v>17243</v>
      </c>
      <c r="F3744" t="s">
        <v>36</v>
      </c>
      <c r="G3744" t="s">
        <v>100</v>
      </c>
      <c r="H3744" t="s">
        <v>159</v>
      </c>
      <c r="I3744" t="s">
        <v>39</v>
      </c>
      <c r="J3744" t="s">
        <v>17835</v>
      </c>
      <c r="K3744" t="s">
        <v>17834</v>
      </c>
      <c r="L3744" s="66">
        <v>54</v>
      </c>
      <c r="M3744" s="66">
        <v>0</v>
      </c>
      <c r="N3744" t="s">
        <v>160</v>
      </c>
      <c r="O3744" t="s">
        <v>734</v>
      </c>
      <c r="P3744" t="s">
        <v>41</v>
      </c>
      <c r="Q3744" t="s">
        <v>17244</v>
      </c>
      <c r="R3744" t="s">
        <v>17245</v>
      </c>
      <c r="S3744" t="s">
        <v>17246</v>
      </c>
      <c r="T3744" t="s">
        <v>160</v>
      </c>
      <c r="U3744" s="57">
        <v>46181</v>
      </c>
      <c r="V3744" s="57">
        <v>46234</v>
      </c>
      <c r="W3744" s="65">
        <f t="shared" si="58"/>
        <v>54</v>
      </c>
    </row>
    <row r="3745" spans="1:23" ht="13.5" x14ac:dyDescent="0.25">
      <c r="A3745" t="s">
        <v>17247</v>
      </c>
      <c r="B3745" s="57">
        <v>46181</v>
      </c>
      <c r="C3745" s="57">
        <v>46234</v>
      </c>
      <c r="D3745" t="s">
        <v>11676</v>
      </c>
      <c r="E3745" t="s">
        <v>17248</v>
      </c>
      <c r="F3745" t="s">
        <v>36</v>
      </c>
      <c r="G3745" t="s">
        <v>100</v>
      </c>
      <c r="H3745" t="s">
        <v>1138</v>
      </c>
      <c r="I3745" t="s">
        <v>39</v>
      </c>
      <c r="J3745" t="s">
        <v>17835</v>
      </c>
      <c r="K3745" t="s">
        <v>17834</v>
      </c>
      <c r="L3745" s="66">
        <v>54</v>
      </c>
      <c r="M3745" s="66">
        <v>0</v>
      </c>
      <c r="N3745" t="s">
        <v>1138</v>
      </c>
      <c r="O3745" t="s">
        <v>965</v>
      </c>
      <c r="P3745" t="s">
        <v>41</v>
      </c>
      <c r="Q3745" t="s">
        <v>1148</v>
      </c>
      <c r="R3745" t="s">
        <v>13619</v>
      </c>
      <c r="S3745" t="s">
        <v>13620</v>
      </c>
      <c r="T3745" t="s">
        <v>1138</v>
      </c>
      <c r="U3745" s="57">
        <v>46181</v>
      </c>
      <c r="V3745" s="57">
        <v>46234</v>
      </c>
      <c r="W3745" s="65">
        <f t="shared" si="58"/>
        <v>54</v>
      </c>
    </row>
    <row r="3746" spans="1:23" ht="13.5" x14ac:dyDescent="0.25">
      <c r="A3746" t="s">
        <v>1887</v>
      </c>
      <c r="B3746" s="57">
        <v>46181</v>
      </c>
      <c r="C3746" s="57">
        <v>46234</v>
      </c>
      <c r="D3746" t="s">
        <v>11676</v>
      </c>
      <c r="E3746" t="s">
        <v>17249</v>
      </c>
      <c r="F3746" t="s">
        <v>36</v>
      </c>
      <c r="G3746" t="s">
        <v>100</v>
      </c>
      <c r="H3746" t="s">
        <v>159</v>
      </c>
      <c r="I3746" t="s">
        <v>39</v>
      </c>
      <c r="J3746" t="s">
        <v>17835</v>
      </c>
      <c r="K3746" t="s">
        <v>17834</v>
      </c>
      <c r="L3746" s="66">
        <v>54</v>
      </c>
      <c r="M3746" s="66">
        <v>0</v>
      </c>
      <c r="N3746" t="s">
        <v>160</v>
      </c>
      <c r="O3746" t="s">
        <v>1897</v>
      </c>
      <c r="P3746" t="s">
        <v>41</v>
      </c>
      <c r="Q3746" t="s">
        <v>1929</v>
      </c>
      <c r="R3746" t="s">
        <v>13567</v>
      </c>
      <c r="S3746" t="s">
        <v>13568</v>
      </c>
      <c r="T3746" t="s">
        <v>1344</v>
      </c>
      <c r="U3746" s="57">
        <v>46181</v>
      </c>
      <c r="V3746" s="57">
        <v>46234</v>
      </c>
      <c r="W3746" s="65">
        <f t="shared" si="58"/>
        <v>54</v>
      </c>
    </row>
    <row r="3747" spans="1:23" ht="13.5" x14ac:dyDescent="0.25">
      <c r="A3747" t="s">
        <v>4751</v>
      </c>
      <c r="B3747" s="57">
        <v>46181</v>
      </c>
      <c r="C3747" s="57">
        <v>46234</v>
      </c>
      <c r="D3747" t="s">
        <v>11676</v>
      </c>
      <c r="E3747" t="s">
        <v>17253</v>
      </c>
      <c r="F3747" t="s">
        <v>36</v>
      </c>
      <c r="G3747" t="s">
        <v>100</v>
      </c>
      <c r="H3747" t="s">
        <v>241</v>
      </c>
      <c r="I3747" t="s">
        <v>39</v>
      </c>
      <c r="J3747" t="s">
        <v>17833</v>
      </c>
      <c r="K3747" t="s">
        <v>17834</v>
      </c>
      <c r="L3747" s="66">
        <v>54</v>
      </c>
      <c r="M3747" s="66">
        <v>0</v>
      </c>
      <c r="N3747" t="s">
        <v>242</v>
      </c>
      <c r="O3747" t="s">
        <v>4833</v>
      </c>
      <c r="P3747" t="s">
        <v>41</v>
      </c>
      <c r="Q3747" t="s">
        <v>6093</v>
      </c>
      <c r="R3747" t="s">
        <v>13591</v>
      </c>
      <c r="S3747" t="s">
        <v>13592</v>
      </c>
      <c r="T3747" t="s">
        <v>242</v>
      </c>
      <c r="U3747" s="57">
        <v>46181</v>
      </c>
      <c r="V3747" s="57">
        <v>46234</v>
      </c>
      <c r="W3747" s="65">
        <f t="shared" si="58"/>
        <v>54</v>
      </c>
    </row>
    <row r="3748" spans="1:23" ht="13.5" x14ac:dyDescent="0.25">
      <c r="A3748" t="s">
        <v>7147</v>
      </c>
      <c r="B3748" s="57">
        <v>46181</v>
      </c>
      <c r="C3748" s="57">
        <v>46234</v>
      </c>
      <c r="D3748" t="s">
        <v>11676</v>
      </c>
      <c r="E3748" t="s">
        <v>17252</v>
      </c>
      <c r="F3748" t="s">
        <v>36</v>
      </c>
      <c r="G3748" t="s">
        <v>100</v>
      </c>
      <c r="H3748" t="s">
        <v>45</v>
      </c>
      <c r="I3748" t="s">
        <v>39</v>
      </c>
      <c r="J3748" t="s">
        <v>17835</v>
      </c>
      <c r="K3748" t="s">
        <v>17834</v>
      </c>
      <c r="L3748" s="66">
        <v>54</v>
      </c>
      <c r="M3748" s="66">
        <v>0</v>
      </c>
      <c r="N3748" t="s">
        <v>46</v>
      </c>
      <c r="O3748" t="s">
        <v>7060</v>
      </c>
      <c r="P3748" t="s">
        <v>7061</v>
      </c>
      <c r="Q3748" t="s">
        <v>7105</v>
      </c>
      <c r="R3748" t="s">
        <v>12425</v>
      </c>
      <c r="S3748" t="s">
        <v>12426</v>
      </c>
      <c r="T3748" t="s">
        <v>46</v>
      </c>
      <c r="U3748" s="57">
        <v>46181</v>
      </c>
      <c r="V3748" s="57">
        <v>46234</v>
      </c>
      <c r="W3748" s="65">
        <f t="shared" si="58"/>
        <v>54</v>
      </c>
    </row>
    <row r="3749" spans="1:23" ht="13.5" x14ac:dyDescent="0.25">
      <c r="A3749" t="s">
        <v>2900</v>
      </c>
      <c r="B3749" s="57">
        <v>46182</v>
      </c>
      <c r="C3749" s="57">
        <v>46234</v>
      </c>
      <c r="D3749" t="s">
        <v>11676</v>
      </c>
      <c r="E3749" t="s">
        <v>17254</v>
      </c>
      <c r="F3749" t="s">
        <v>36</v>
      </c>
      <c r="G3749" t="s">
        <v>100</v>
      </c>
      <c r="H3749" t="s">
        <v>38</v>
      </c>
      <c r="I3749" t="s">
        <v>39</v>
      </c>
      <c r="J3749" t="s">
        <v>17835</v>
      </c>
      <c r="K3749" t="s">
        <v>17834</v>
      </c>
      <c r="L3749" s="66">
        <v>53</v>
      </c>
      <c r="M3749" s="66">
        <v>0</v>
      </c>
      <c r="N3749" t="s">
        <v>38</v>
      </c>
      <c r="O3749" t="s">
        <v>3934</v>
      </c>
      <c r="P3749" t="s">
        <v>41</v>
      </c>
      <c r="Q3749" t="s">
        <v>17255</v>
      </c>
      <c r="R3749" t="s">
        <v>17256</v>
      </c>
      <c r="S3749" t="s">
        <v>17257</v>
      </c>
      <c r="T3749" t="s">
        <v>38</v>
      </c>
      <c r="U3749" s="57">
        <v>46182</v>
      </c>
      <c r="V3749" s="57">
        <v>46234</v>
      </c>
      <c r="W3749" s="65">
        <f t="shared" si="58"/>
        <v>53</v>
      </c>
    </row>
    <row r="3750" spans="1:23" ht="13.5" x14ac:dyDescent="0.25">
      <c r="A3750" t="s">
        <v>3472</v>
      </c>
      <c r="B3750" s="57">
        <v>46182</v>
      </c>
      <c r="C3750" s="57">
        <v>46234</v>
      </c>
      <c r="D3750" t="s">
        <v>11676</v>
      </c>
      <c r="E3750" t="s">
        <v>17258</v>
      </c>
      <c r="F3750" t="s">
        <v>36</v>
      </c>
      <c r="G3750" t="s">
        <v>100</v>
      </c>
      <c r="H3750" t="s">
        <v>38</v>
      </c>
      <c r="I3750" t="s">
        <v>39</v>
      </c>
      <c r="J3750" t="s">
        <v>17835</v>
      </c>
      <c r="K3750" t="s">
        <v>17834</v>
      </c>
      <c r="L3750" s="66">
        <v>53</v>
      </c>
      <c r="M3750" s="66">
        <v>0</v>
      </c>
      <c r="N3750" t="s">
        <v>38</v>
      </c>
      <c r="O3750" t="s">
        <v>5344</v>
      </c>
      <c r="P3750" t="s">
        <v>41</v>
      </c>
      <c r="Q3750" t="s">
        <v>10316</v>
      </c>
      <c r="R3750" t="s">
        <v>14895</v>
      </c>
      <c r="S3750" t="s">
        <v>14896</v>
      </c>
      <c r="T3750" t="s">
        <v>38</v>
      </c>
      <c r="U3750" s="57">
        <v>46182</v>
      </c>
      <c r="V3750" s="57">
        <v>46234</v>
      </c>
      <c r="W3750" s="65">
        <f t="shared" si="58"/>
        <v>53</v>
      </c>
    </row>
    <row r="3751" spans="1:23" ht="13.5" x14ac:dyDescent="0.25">
      <c r="A3751" t="s">
        <v>2863</v>
      </c>
      <c r="B3751" s="57">
        <v>46183</v>
      </c>
      <c r="C3751" s="57">
        <v>46234</v>
      </c>
      <c r="D3751" t="s">
        <v>11676</v>
      </c>
      <c r="E3751" t="s">
        <v>17286</v>
      </c>
      <c r="F3751" t="s">
        <v>36</v>
      </c>
      <c r="G3751" t="s">
        <v>100</v>
      </c>
      <c r="H3751" t="s">
        <v>159</v>
      </c>
      <c r="I3751" t="s">
        <v>39</v>
      </c>
      <c r="J3751" t="s">
        <v>17835</v>
      </c>
      <c r="K3751" t="s">
        <v>17834</v>
      </c>
      <c r="L3751" s="66">
        <v>52</v>
      </c>
      <c r="M3751" s="66">
        <v>0</v>
      </c>
      <c r="N3751" t="s">
        <v>160</v>
      </c>
      <c r="O3751" t="s">
        <v>1167</v>
      </c>
      <c r="P3751" t="s">
        <v>41</v>
      </c>
      <c r="Q3751" t="s">
        <v>10347</v>
      </c>
      <c r="R3751" t="s">
        <v>14419</v>
      </c>
      <c r="S3751" t="s">
        <v>14420</v>
      </c>
      <c r="T3751" t="s">
        <v>160</v>
      </c>
      <c r="U3751" s="57">
        <v>46183</v>
      </c>
      <c r="V3751" s="57">
        <v>46234</v>
      </c>
      <c r="W3751" s="65">
        <f t="shared" si="58"/>
        <v>52</v>
      </c>
    </row>
    <row r="3752" spans="1:23" ht="13.5" x14ac:dyDescent="0.25">
      <c r="A3752" t="s">
        <v>1900</v>
      </c>
      <c r="B3752" s="57">
        <v>46183</v>
      </c>
      <c r="C3752" s="57">
        <v>46234</v>
      </c>
      <c r="D3752" t="s">
        <v>11676</v>
      </c>
      <c r="E3752" t="s">
        <v>17289</v>
      </c>
      <c r="F3752" t="s">
        <v>36</v>
      </c>
      <c r="G3752" t="s">
        <v>100</v>
      </c>
      <c r="H3752" t="s">
        <v>38</v>
      </c>
      <c r="I3752" t="s">
        <v>39</v>
      </c>
      <c r="J3752" t="s">
        <v>17835</v>
      </c>
      <c r="K3752" t="s">
        <v>17834</v>
      </c>
      <c r="L3752" s="66">
        <v>52</v>
      </c>
      <c r="M3752" s="66">
        <v>0</v>
      </c>
      <c r="N3752" t="s">
        <v>38</v>
      </c>
      <c r="O3752" t="s">
        <v>3979</v>
      </c>
      <c r="P3752" t="s">
        <v>41</v>
      </c>
      <c r="Q3752" t="s">
        <v>3996</v>
      </c>
      <c r="R3752" t="s">
        <v>13605</v>
      </c>
      <c r="S3752" t="s">
        <v>13606</v>
      </c>
      <c r="T3752" t="s">
        <v>38</v>
      </c>
      <c r="U3752" s="57">
        <v>46183</v>
      </c>
      <c r="V3752" s="57">
        <v>46234</v>
      </c>
      <c r="W3752" s="65">
        <f t="shared" si="58"/>
        <v>52</v>
      </c>
    </row>
    <row r="3753" spans="1:23" ht="13.5" x14ac:dyDescent="0.25">
      <c r="A3753" t="s">
        <v>17283</v>
      </c>
      <c r="B3753" s="57">
        <v>46183</v>
      </c>
      <c r="C3753" s="57">
        <v>46234</v>
      </c>
      <c r="D3753" t="s">
        <v>11676</v>
      </c>
      <c r="E3753" t="s">
        <v>17284</v>
      </c>
      <c r="F3753" t="s">
        <v>36</v>
      </c>
      <c r="G3753" t="s">
        <v>100</v>
      </c>
      <c r="H3753" t="s">
        <v>241</v>
      </c>
      <c r="I3753" t="s">
        <v>39</v>
      </c>
      <c r="J3753" t="s">
        <v>17835</v>
      </c>
      <c r="K3753" t="s">
        <v>17834</v>
      </c>
      <c r="L3753" s="66">
        <v>52</v>
      </c>
      <c r="M3753" s="66">
        <v>0</v>
      </c>
      <c r="N3753" t="s">
        <v>242</v>
      </c>
      <c r="O3753" t="s">
        <v>6565</v>
      </c>
      <c r="P3753" t="s">
        <v>41</v>
      </c>
      <c r="Q3753" t="s">
        <v>11270</v>
      </c>
      <c r="R3753" t="s">
        <v>16246</v>
      </c>
      <c r="S3753" t="s">
        <v>16247</v>
      </c>
      <c r="T3753" t="s">
        <v>242</v>
      </c>
      <c r="U3753" s="57">
        <v>46183</v>
      </c>
      <c r="V3753" s="57">
        <v>46234</v>
      </c>
      <c r="W3753" s="65">
        <f t="shared" si="58"/>
        <v>52</v>
      </c>
    </row>
    <row r="3754" spans="1:23" ht="13.5" x14ac:dyDescent="0.25">
      <c r="A3754" t="s">
        <v>4180</v>
      </c>
      <c r="B3754" s="57">
        <v>46183</v>
      </c>
      <c r="C3754" s="57">
        <v>46234</v>
      </c>
      <c r="D3754" t="s">
        <v>11676</v>
      </c>
      <c r="E3754" t="s">
        <v>17285</v>
      </c>
      <c r="F3754" t="s">
        <v>36</v>
      </c>
      <c r="G3754" t="s">
        <v>100</v>
      </c>
      <c r="H3754" t="s">
        <v>38</v>
      </c>
      <c r="I3754" t="s">
        <v>39</v>
      </c>
      <c r="J3754" t="s">
        <v>17835</v>
      </c>
      <c r="K3754" t="s">
        <v>17834</v>
      </c>
      <c r="L3754" s="66">
        <v>52</v>
      </c>
      <c r="M3754" s="66">
        <v>0</v>
      </c>
      <c r="N3754" t="s">
        <v>38</v>
      </c>
      <c r="O3754" t="s">
        <v>3658</v>
      </c>
      <c r="P3754" t="s">
        <v>41</v>
      </c>
      <c r="Q3754" t="s">
        <v>3685</v>
      </c>
      <c r="R3754" t="s">
        <v>13671</v>
      </c>
      <c r="S3754" t="s">
        <v>13672</v>
      </c>
      <c r="T3754" t="s">
        <v>38</v>
      </c>
      <c r="U3754" s="57">
        <v>46183</v>
      </c>
      <c r="V3754" s="57">
        <v>46234</v>
      </c>
      <c r="W3754" s="65">
        <f t="shared" si="58"/>
        <v>52</v>
      </c>
    </row>
    <row r="3755" spans="1:23" ht="13.5" x14ac:dyDescent="0.25">
      <c r="A3755" t="s">
        <v>17290</v>
      </c>
      <c r="B3755" s="57">
        <v>46183</v>
      </c>
      <c r="C3755" s="57">
        <v>46234</v>
      </c>
      <c r="D3755" t="s">
        <v>11676</v>
      </c>
      <c r="E3755" t="s">
        <v>17291</v>
      </c>
      <c r="F3755" t="s">
        <v>36</v>
      </c>
      <c r="G3755" t="s">
        <v>100</v>
      </c>
      <c r="H3755" t="s">
        <v>38</v>
      </c>
      <c r="I3755" t="s">
        <v>39</v>
      </c>
      <c r="J3755" t="s">
        <v>17835</v>
      </c>
      <c r="K3755" t="s">
        <v>17834</v>
      </c>
      <c r="L3755" s="66">
        <v>52</v>
      </c>
      <c r="M3755" s="66">
        <v>0</v>
      </c>
      <c r="N3755" t="s">
        <v>38</v>
      </c>
      <c r="O3755" t="s">
        <v>2295</v>
      </c>
      <c r="P3755" t="s">
        <v>41</v>
      </c>
      <c r="Q3755" t="s">
        <v>2343</v>
      </c>
      <c r="R3755" t="s">
        <v>12969</v>
      </c>
      <c r="S3755" t="s">
        <v>12970</v>
      </c>
      <c r="T3755" t="s">
        <v>38</v>
      </c>
      <c r="U3755" s="57">
        <v>46183</v>
      </c>
      <c r="V3755" s="57">
        <v>46234</v>
      </c>
      <c r="W3755" s="65">
        <f t="shared" si="58"/>
        <v>52</v>
      </c>
    </row>
    <row r="3756" spans="1:23" ht="13.5" x14ac:dyDescent="0.25">
      <c r="A3756" t="s">
        <v>17287</v>
      </c>
      <c r="B3756" s="57">
        <v>46183</v>
      </c>
      <c r="C3756" s="57">
        <v>46234</v>
      </c>
      <c r="D3756" t="s">
        <v>11676</v>
      </c>
      <c r="E3756" t="s">
        <v>17288</v>
      </c>
      <c r="F3756" t="s">
        <v>36</v>
      </c>
      <c r="G3756" t="s">
        <v>100</v>
      </c>
      <c r="H3756" t="s">
        <v>159</v>
      </c>
      <c r="I3756" t="s">
        <v>39</v>
      </c>
      <c r="J3756" t="s">
        <v>17835</v>
      </c>
      <c r="K3756" t="s">
        <v>17834</v>
      </c>
      <c r="L3756" s="66">
        <v>52</v>
      </c>
      <c r="M3756" s="66">
        <v>0</v>
      </c>
      <c r="N3756" t="s">
        <v>160</v>
      </c>
      <c r="O3756" t="s">
        <v>2955</v>
      </c>
      <c r="P3756" t="s">
        <v>41</v>
      </c>
      <c r="Q3756" t="s">
        <v>3010</v>
      </c>
      <c r="R3756" t="s">
        <v>12385</v>
      </c>
      <c r="S3756" t="s">
        <v>12386</v>
      </c>
      <c r="T3756" t="s">
        <v>160</v>
      </c>
      <c r="U3756" s="57">
        <v>46183</v>
      </c>
      <c r="V3756" s="57">
        <v>46234</v>
      </c>
      <c r="W3756" s="65">
        <f t="shared" si="58"/>
        <v>52</v>
      </c>
    </row>
    <row r="3757" spans="1:23" ht="13.5" x14ac:dyDescent="0.25">
      <c r="A3757" t="s">
        <v>5653</v>
      </c>
      <c r="B3757" s="57">
        <v>46183</v>
      </c>
      <c r="C3757" s="57">
        <v>46234</v>
      </c>
      <c r="D3757" t="s">
        <v>11676</v>
      </c>
      <c r="E3757" t="s">
        <v>17292</v>
      </c>
      <c r="F3757" t="s">
        <v>36</v>
      </c>
      <c r="G3757" t="s">
        <v>100</v>
      </c>
      <c r="H3757" t="s">
        <v>38</v>
      </c>
      <c r="I3757" t="s">
        <v>39</v>
      </c>
      <c r="J3757" t="s">
        <v>17835</v>
      </c>
      <c r="K3757" t="s">
        <v>17834</v>
      </c>
      <c r="L3757" s="66">
        <v>52</v>
      </c>
      <c r="M3757" s="66">
        <v>0</v>
      </c>
      <c r="N3757" t="s">
        <v>38</v>
      </c>
      <c r="O3757" t="s">
        <v>5432</v>
      </c>
      <c r="P3757" t="s">
        <v>41</v>
      </c>
      <c r="Q3757" t="s">
        <v>3478</v>
      </c>
      <c r="R3757" t="s">
        <v>13777</v>
      </c>
      <c r="S3757" t="s">
        <v>13778</v>
      </c>
      <c r="T3757" t="s">
        <v>38</v>
      </c>
      <c r="U3757" s="57">
        <v>46183</v>
      </c>
      <c r="V3757" s="57">
        <v>46234</v>
      </c>
      <c r="W3757" s="65">
        <f t="shared" si="58"/>
        <v>52</v>
      </c>
    </row>
    <row r="3758" spans="1:23" ht="13.5" x14ac:dyDescent="0.25">
      <c r="A3758" t="s">
        <v>1626</v>
      </c>
      <c r="B3758" s="57">
        <v>46183</v>
      </c>
      <c r="C3758" s="57">
        <v>46234</v>
      </c>
      <c r="D3758" t="s">
        <v>11676</v>
      </c>
      <c r="E3758" t="s">
        <v>17293</v>
      </c>
      <c r="F3758" t="s">
        <v>36</v>
      </c>
      <c r="G3758" t="s">
        <v>100</v>
      </c>
      <c r="H3758" t="s">
        <v>323</v>
      </c>
      <c r="I3758" t="s">
        <v>39</v>
      </c>
      <c r="J3758" t="s">
        <v>17835</v>
      </c>
      <c r="K3758" t="s">
        <v>17834</v>
      </c>
      <c r="L3758" s="66">
        <v>52</v>
      </c>
      <c r="M3758" s="66">
        <v>0</v>
      </c>
      <c r="N3758" t="s">
        <v>324</v>
      </c>
      <c r="O3758" t="s">
        <v>1519</v>
      </c>
      <c r="P3758" t="s">
        <v>41</v>
      </c>
      <c r="Q3758" t="s">
        <v>1506</v>
      </c>
      <c r="R3758" t="s">
        <v>14724</v>
      </c>
      <c r="S3758" t="s">
        <v>14725</v>
      </c>
      <c r="T3758" t="s">
        <v>324</v>
      </c>
      <c r="U3758" s="57">
        <v>46183</v>
      </c>
      <c r="V3758" s="57">
        <v>46234</v>
      </c>
      <c r="W3758" s="65">
        <f t="shared" si="58"/>
        <v>52</v>
      </c>
    </row>
    <row r="3759" spans="1:23" ht="13.5" x14ac:dyDescent="0.25">
      <c r="A3759" t="s">
        <v>11495</v>
      </c>
      <c r="B3759" s="57">
        <v>46184</v>
      </c>
      <c r="C3759" s="57">
        <v>46234</v>
      </c>
      <c r="D3759" t="s">
        <v>11676</v>
      </c>
      <c r="E3759" t="s">
        <v>17306</v>
      </c>
      <c r="F3759" t="s">
        <v>36</v>
      </c>
      <c r="G3759" t="s">
        <v>100</v>
      </c>
      <c r="H3759" t="s">
        <v>6972</v>
      </c>
      <c r="I3759" t="s">
        <v>39</v>
      </c>
      <c r="J3759" t="s">
        <v>17835</v>
      </c>
      <c r="K3759" t="s">
        <v>17834</v>
      </c>
      <c r="L3759" s="66">
        <v>51</v>
      </c>
      <c r="M3759" s="66">
        <v>0</v>
      </c>
      <c r="N3759" t="s">
        <v>6973</v>
      </c>
      <c r="O3759" t="s">
        <v>6985</v>
      </c>
      <c r="P3759" t="s">
        <v>11679</v>
      </c>
      <c r="Q3759" t="s">
        <v>6990</v>
      </c>
      <c r="R3759" t="s">
        <v>13099</v>
      </c>
      <c r="S3759" t="s">
        <v>13100</v>
      </c>
      <c r="T3759" t="s">
        <v>6973</v>
      </c>
      <c r="U3759" s="57">
        <v>46184</v>
      </c>
      <c r="V3759" s="57">
        <v>46234</v>
      </c>
      <c r="W3759" s="65">
        <f t="shared" si="58"/>
        <v>51</v>
      </c>
    </row>
    <row r="3760" spans="1:23" ht="13.5" x14ac:dyDescent="0.25">
      <c r="A3760" t="s">
        <v>968</v>
      </c>
      <c r="B3760" s="57">
        <v>46185</v>
      </c>
      <c r="C3760" s="57">
        <v>46234</v>
      </c>
      <c r="D3760" t="s">
        <v>11676</v>
      </c>
      <c r="E3760" t="s">
        <v>17309</v>
      </c>
      <c r="F3760" t="s">
        <v>36</v>
      </c>
      <c r="G3760" t="s">
        <v>100</v>
      </c>
      <c r="H3760" t="s">
        <v>38</v>
      </c>
      <c r="I3760" t="s">
        <v>39</v>
      </c>
      <c r="J3760" t="s">
        <v>17833</v>
      </c>
      <c r="K3760" t="s">
        <v>17834</v>
      </c>
      <c r="L3760" s="66">
        <v>50</v>
      </c>
      <c r="M3760" s="66">
        <v>0</v>
      </c>
      <c r="N3760" t="s">
        <v>38</v>
      </c>
      <c r="O3760" t="s">
        <v>2640</v>
      </c>
      <c r="P3760" t="s">
        <v>41</v>
      </c>
      <c r="Q3760" t="s">
        <v>17310</v>
      </c>
      <c r="R3760" t="s">
        <v>17311</v>
      </c>
      <c r="S3760" t="s">
        <v>17312</v>
      </c>
      <c r="T3760" t="s">
        <v>38</v>
      </c>
      <c r="U3760" s="57">
        <v>46185</v>
      </c>
      <c r="V3760" s="57">
        <v>46234</v>
      </c>
      <c r="W3760" s="65">
        <f t="shared" si="58"/>
        <v>50</v>
      </c>
    </row>
    <row r="3761" spans="1:23" ht="13.5" x14ac:dyDescent="0.25">
      <c r="A3761" t="s">
        <v>4454</v>
      </c>
      <c r="B3761" s="57">
        <v>46185</v>
      </c>
      <c r="C3761" s="57">
        <v>46234</v>
      </c>
      <c r="D3761" t="s">
        <v>11676</v>
      </c>
      <c r="E3761" t="s">
        <v>17308</v>
      </c>
      <c r="F3761" t="s">
        <v>36</v>
      </c>
      <c r="G3761" t="s">
        <v>100</v>
      </c>
      <c r="H3761" t="s">
        <v>159</v>
      </c>
      <c r="I3761" t="s">
        <v>39</v>
      </c>
      <c r="J3761" t="s">
        <v>17835</v>
      </c>
      <c r="K3761" t="s">
        <v>17834</v>
      </c>
      <c r="L3761" s="66">
        <v>50</v>
      </c>
      <c r="M3761" s="66">
        <v>0</v>
      </c>
      <c r="N3761" t="s">
        <v>160</v>
      </c>
      <c r="O3761" t="s">
        <v>1937</v>
      </c>
      <c r="P3761" t="s">
        <v>41</v>
      </c>
      <c r="Q3761" t="s">
        <v>2055</v>
      </c>
      <c r="R3761" t="s">
        <v>13325</v>
      </c>
      <c r="S3761" t="s">
        <v>13326</v>
      </c>
      <c r="T3761" t="s">
        <v>160</v>
      </c>
      <c r="U3761" s="57">
        <v>46185</v>
      </c>
      <c r="V3761" s="57">
        <v>46234</v>
      </c>
      <c r="W3761" s="65">
        <f t="shared" si="58"/>
        <v>50</v>
      </c>
    </row>
    <row r="3762" spans="1:23" ht="13.5" x14ac:dyDescent="0.25">
      <c r="A3762" t="s">
        <v>17313</v>
      </c>
      <c r="B3762" s="57">
        <v>46185</v>
      </c>
      <c r="C3762" s="57">
        <v>46234</v>
      </c>
      <c r="D3762" t="s">
        <v>11676</v>
      </c>
      <c r="E3762" t="s">
        <v>17314</v>
      </c>
      <c r="F3762" t="s">
        <v>36</v>
      </c>
      <c r="G3762" t="s">
        <v>100</v>
      </c>
      <c r="H3762" t="s">
        <v>159</v>
      </c>
      <c r="I3762" t="s">
        <v>39</v>
      </c>
      <c r="J3762" t="s">
        <v>17835</v>
      </c>
      <c r="K3762" t="s">
        <v>17834</v>
      </c>
      <c r="L3762" s="66">
        <v>50</v>
      </c>
      <c r="M3762" s="66">
        <v>0</v>
      </c>
      <c r="N3762" t="s">
        <v>160</v>
      </c>
      <c r="O3762" t="s">
        <v>2403</v>
      </c>
      <c r="P3762" t="s">
        <v>41</v>
      </c>
      <c r="Q3762" t="s">
        <v>17315</v>
      </c>
      <c r="R3762" t="s">
        <v>17316</v>
      </c>
      <c r="S3762" t="s">
        <v>17317</v>
      </c>
      <c r="T3762" t="s">
        <v>160</v>
      </c>
      <c r="U3762" s="57">
        <v>46185</v>
      </c>
      <c r="V3762" s="57">
        <v>46234</v>
      </c>
      <c r="W3762" s="65">
        <f t="shared" si="58"/>
        <v>50</v>
      </c>
    </row>
    <row r="3763" spans="1:23" ht="13.5" x14ac:dyDescent="0.25">
      <c r="A3763" t="s">
        <v>17321</v>
      </c>
      <c r="B3763" s="57">
        <v>46186</v>
      </c>
      <c r="C3763" s="57">
        <v>46234</v>
      </c>
      <c r="D3763" t="s">
        <v>11676</v>
      </c>
      <c r="E3763" t="s">
        <v>17322</v>
      </c>
      <c r="F3763" t="s">
        <v>36</v>
      </c>
      <c r="G3763" t="s">
        <v>100</v>
      </c>
      <c r="H3763" t="s">
        <v>38</v>
      </c>
      <c r="I3763" t="s">
        <v>39</v>
      </c>
      <c r="J3763" t="s">
        <v>17833</v>
      </c>
      <c r="K3763" t="s">
        <v>17834</v>
      </c>
      <c r="L3763" s="66">
        <v>49</v>
      </c>
      <c r="M3763" s="66">
        <v>0</v>
      </c>
      <c r="N3763" t="s">
        <v>38</v>
      </c>
      <c r="O3763" t="s">
        <v>4665</v>
      </c>
      <c r="P3763" t="s">
        <v>41</v>
      </c>
      <c r="Q3763" t="s">
        <v>17323</v>
      </c>
      <c r="R3763" t="s">
        <v>17324</v>
      </c>
      <c r="S3763" t="s">
        <v>17325</v>
      </c>
      <c r="T3763" t="s">
        <v>38</v>
      </c>
      <c r="U3763" s="57">
        <v>46186</v>
      </c>
      <c r="V3763" s="57">
        <v>46234</v>
      </c>
      <c r="W3763" s="65">
        <f t="shared" si="58"/>
        <v>49</v>
      </c>
    </row>
    <row r="3764" spans="1:23" ht="13.5" x14ac:dyDescent="0.25">
      <c r="A3764" t="s">
        <v>1940</v>
      </c>
      <c r="B3764" s="57">
        <v>46186</v>
      </c>
      <c r="C3764" s="57">
        <v>46234</v>
      </c>
      <c r="D3764" t="s">
        <v>11676</v>
      </c>
      <c r="E3764" t="s">
        <v>17326</v>
      </c>
      <c r="F3764" t="s">
        <v>36</v>
      </c>
      <c r="G3764" t="s">
        <v>100</v>
      </c>
      <c r="H3764" t="s">
        <v>38</v>
      </c>
      <c r="I3764" t="s">
        <v>39</v>
      </c>
      <c r="J3764" t="s">
        <v>17835</v>
      </c>
      <c r="K3764" t="s">
        <v>17834</v>
      </c>
      <c r="L3764" s="66">
        <v>49</v>
      </c>
      <c r="M3764" s="66">
        <v>0</v>
      </c>
      <c r="N3764" t="s">
        <v>38</v>
      </c>
      <c r="O3764" t="s">
        <v>3030</v>
      </c>
      <c r="P3764" t="s">
        <v>41</v>
      </c>
      <c r="Q3764" t="s">
        <v>3057</v>
      </c>
      <c r="R3764" t="s">
        <v>13197</v>
      </c>
      <c r="S3764" t="s">
        <v>13198</v>
      </c>
      <c r="T3764" t="s">
        <v>38</v>
      </c>
      <c r="U3764" s="57">
        <v>46186</v>
      </c>
      <c r="V3764" s="57">
        <v>46234</v>
      </c>
      <c r="W3764" s="65">
        <f t="shared" si="58"/>
        <v>49</v>
      </c>
    </row>
    <row r="3765" spans="1:23" ht="13.5" x14ac:dyDescent="0.25">
      <c r="A3765" t="s">
        <v>2437</v>
      </c>
      <c r="B3765" s="57">
        <v>46187</v>
      </c>
      <c r="C3765" s="57">
        <v>46234</v>
      </c>
      <c r="D3765" t="s">
        <v>11676</v>
      </c>
      <c r="E3765" t="s">
        <v>17327</v>
      </c>
      <c r="F3765" t="s">
        <v>36</v>
      </c>
      <c r="G3765" t="s">
        <v>100</v>
      </c>
      <c r="H3765" t="s">
        <v>38</v>
      </c>
      <c r="I3765" t="s">
        <v>39</v>
      </c>
      <c r="J3765" t="s">
        <v>17835</v>
      </c>
      <c r="K3765" t="s">
        <v>17834</v>
      </c>
      <c r="L3765" s="66">
        <v>48</v>
      </c>
      <c r="M3765" s="66">
        <v>0</v>
      </c>
      <c r="N3765" t="s">
        <v>38</v>
      </c>
      <c r="O3765" t="s">
        <v>2815</v>
      </c>
      <c r="P3765" t="s">
        <v>41</v>
      </c>
      <c r="Q3765" t="s">
        <v>17328</v>
      </c>
      <c r="R3765" t="s">
        <v>17329</v>
      </c>
      <c r="S3765" t="s">
        <v>17330</v>
      </c>
      <c r="T3765" t="s">
        <v>38</v>
      </c>
      <c r="U3765" s="57">
        <v>46187</v>
      </c>
      <c r="V3765" s="57">
        <v>46234</v>
      </c>
      <c r="W3765" s="65">
        <f t="shared" si="58"/>
        <v>48</v>
      </c>
    </row>
    <row r="3766" spans="1:23" ht="13.5" x14ac:dyDescent="0.25">
      <c r="A3766" t="s">
        <v>17353</v>
      </c>
      <c r="B3766" s="57">
        <v>46188</v>
      </c>
      <c r="C3766" s="57">
        <v>46234</v>
      </c>
      <c r="D3766" t="s">
        <v>11676</v>
      </c>
      <c r="E3766" t="s">
        <v>17354</v>
      </c>
      <c r="F3766" t="s">
        <v>36</v>
      </c>
      <c r="G3766" t="s">
        <v>100</v>
      </c>
      <c r="H3766" t="s">
        <v>38</v>
      </c>
      <c r="I3766" t="s">
        <v>39</v>
      </c>
      <c r="J3766" t="s">
        <v>17835</v>
      </c>
      <c r="K3766" t="s">
        <v>17834</v>
      </c>
      <c r="L3766" s="66">
        <v>47</v>
      </c>
      <c r="M3766" s="66">
        <v>0</v>
      </c>
      <c r="N3766" t="s">
        <v>38</v>
      </c>
      <c r="O3766" t="s">
        <v>3744</v>
      </c>
      <c r="P3766" t="s">
        <v>41</v>
      </c>
      <c r="Q3766" t="s">
        <v>17355</v>
      </c>
      <c r="R3766" t="s">
        <v>17356</v>
      </c>
      <c r="S3766" t="s">
        <v>17357</v>
      </c>
      <c r="T3766" t="s">
        <v>38</v>
      </c>
      <c r="U3766" s="57">
        <v>46188</v>
      </c>
      <c r="V3766" s="57">
        <v>46234</v>
      </c>
      <c r="W3766" s="65">
        <f t="shared" si="58"/>
        <v>47</v>
      </c>
    </row>
    <row r="3767" spans="1:23" ht="13.5" x14ac:dyDescent="0.25">
      <c r="A3767" t="s">
        <v>735</v>
      </c>
      <c r="B3767" s="57">
        <v>46188</v>
      </c>
      <c r="C3767" s="57">
        <v>46234</v>
      </c>
      <c r="D3767" t="s">
        <v>11676</v>
      </c>
      <c r="E3767" t="s">
        <v>17350</v>
      </c>
      <c r="F3767" t="s">
        <v>36</v>
      </c>
      <c r="G3767" t="s">
        <v>100</v>
      </c>
      <c r="H3767" t="s">
        <v>38</v>
      </c>
      <c r="I3767" t="s">
        <v>39</v>
      </c>
      <c r="J3767" t="s">
        <v>17835</v>
      </c>
      <c r="K3767" t="s">
        <v>17834</v>
      </c>
      <c r="L3767" s="66">
        <v>47</v>
      </c>
      <c r="M3767" s="66">
        <v>0</v>
      </c>
      <c r="N3767" t="s">
        <v>38</v>
      </c>
      <c r="O3767" t="s">
        <v>4572</v>
      </c>
      <c r="P3767" t="s">
        <v>41</v>
      </c>
      <c r="Q3767" t="s">
        <v>4582</v>
      </c>
      <c r="R3767" t="s">
        <v>15917</v>
      </c>
      <c r="S3767" t="s">
        <v>15918</v>
      </c>
      <c r="T3767" t="s">
        <v>38</v>
      </c>
      <c r="U3767" s="57">
        <v>46188</v>
      </c>
      <c r="V3767" s="57">
        <v>46234</v>
      </c>
      <c r="W3767" s="65">
        <f t="shared" si="58"/>
        <v>47</v>
      </c>
    </row>
    <row r="3768" spans="1:23" ht="13.5" x14ac:dyDescent="0.25">
      <c r="A3768" t="s">
        <v>5768</v>
      </c>
      <c r="B3768" s="57">
        <v>46188</v>
      </c>
      <c r="C3768" s="57">
        <v>46234</v>
      </c>
      <c r="D3768" t="s">
        <v>11676</v>
      </c>
      <c r="E3768" t="s">
        <v>17334</v>
      </c>
      <c r="F3768" t="s">
        <v>36</v>
      </c>
      <c r="G3768" t="s">
        <v>100</v>
      </c>
      <c r="H3768" t="s">
        <v>38</v>
      </c>
      <c r="I3768" t="s">
        <v>39</v>
      </c>
      <c r="J3768" t="s">
        <v>17835</v>
      </c>
      <c r="K3768" t="s">
        <v>17834</v>
      </c>
      <c r="L3768" s="66">
        <v>47</v>
      </c>
      <c r="M3768" s="66">
        <v>0</v>
      </c>
      <c r="N3768" t="s">
        <v>38</v>
      </c>
      <c r="O3768" t="s">
        <v>4665</v>
      </c>
      <c r="P3768" t="s">
        <v>41</v>
      </c>
      <c r="Q3768" t="s">
        <v>17335</v>
      </c>
      <c r="R3768" t="s">
        <v>17336</v>
      </c>
      <c r="S3768" t="s">
        <v>17337</v>
      </c>
      <c r="T3768" t="s">
        <v>38</v>
      </c>
      <c r="U3768" s="57">
        <v>46188</v>
      </c>
      <c r="V3768" s="57">
        <v>46234</v>
      </c>
      <c r="W3768" s="65">
        <f t="shared" si="58"/>
        <v>47</v>
      </c>
    </row>
    <row r="3769" spans="1:23" ht="13.5" x14ac:dyDescent="0.25">
      <c r="A3769" t="s">
        <v>2526</v>
      </c>
      <c r="B3769" s="57">
        <v>46188</v>
      </c>
      <c r="C3769" s="57">
        <v>46234</v>
      </c>
      <c r="D3769" t="s">
        <v>11676</v>
      </c>
      <c r="E3769" t="s">
        <v>17360</v>
      </c>
      <c r="F3769" t="s">
        <v>36</v>
      </c>
      <c r="G3769" t="s">
        <v>100</v>
      </c>
      <c r="H3769" t="s">
        <v>38</v>
      </c>
      <c r="I3769" t="s">
        <v>39</v>
      </c>
      <c r="J3769" t="s">
        <v>17835</v>
      </c>
      <c r="K3769" t="s">
        <v>17834</v>
      </c>
      <c r="L3769" s="66">
        <v>47</v>
      </c>
      <c r="M3769" s="66">
        <v>0</v>
      </c>
      <c r="N3769" t="s">
        <v>38</v>
      </c>
      <c r="O3769" t="s">
        <v>1167</v>
      </c>
      <c r="P3769" t="s">
        <v>41</v>
      </c>
      <c r="Q3769" t="s">
        <v>17361</v>
      </c>
      <c r="R3769" t="s">
        <v>17362</v>
      </c>
      <c r="S3769" t="s">
        <v>17363</v>
      </c>
      <c r="T3769" t="s">
        <v>14091</v>
      </c>
      <c r="U3769" s="57">
        <v>46188</v>
      </c>
      <c r="V3769" s="57">
        <v>46234</v>
      </c>
      <c r="W3769" s="65">
        <f t="shared" si="58"/>
        <v>47</v>
      </c>
    </row>
    <row r="3770" spans="1:23" ht="13.5" x14ac:dyDescent="0.25">
      <c r="A3770" t="s">
        <v>3343</v>
      </c>
      <c r="B3770" s="57">
        <v>46188</v>
      </c>
      <c r="C3770" s="57">
        <v>46234</v>
      </c>
      <c r="D3770" t="s">
        <v>11676</v>
      </c>
      <c r="E3770" t="s">
        <v>17351</v>
      </c>
      <c r="F3770" t="s">
        <v>36</v>
      </c>
      <c r="G3770" t="s">
        <v>100</v>
      </c>
      <c r="H3770" t="s">
        <v>38</v>
      </c>
      <c r="I3770" t="s">
        <v>39</v>
      </c>
      <c r="J3770" t="s">
        <v>17835</v>
      </c>
      <c r="K3770" t="s">
        <v>17834</v>
      </c>
      <c r="L3770" s="66">
        <v>47</v>
      </c>
      <c r="M3770" s="66">
        <v>0</v>
      </c>
      <c r="N3770" t="s">
        <v>38</v>
      </c>
      <c r="O3770" t="s">
        <v>3455</v>
      </c>
      <c r="P3770" t="s">
        <v>41</v>
      </c>
      <c r="Q3770" t="s">
        <v>11162</v>
      </c>
      <c r="R3770" t="s">
        <v>13897</v>
      </c>
      <c r="S3770" t="s">
        <v>13898</v>
      </c>
      <c r="T3770" t="s">
        <v>38</v>
      </c>
      <c r="U3770" s="57">
        <v>46188</v>
      </c>
      <c r="V3770" s="57">
        <v>46234</v>
      </c>
      <c r="W3770" s="65">
        <f t="shared" si="58"/>
        <v>47</v>
      </c>
    </row>
    <row r="3771" spans="1:23" ht="13.5" x14ac:dyDescent="0.25">
      <c r="A3771" t="s">
        <v>7230</v>
      </c>
      <c r="B3771" s="57">
        <v>46188</v>
      </c>
      <c r="C3771" s="57">
        <v>46234</v>
      </c>
      <c r="D3771" t="s">
        <v>11676</v>
      </c>
      <c r="E3771" t="s">
        <v>17358</v>
      </c>
      <c r="F3771" t="s">
        <v>36</v>
      </c>
      <c r="G3771" t="s">
        <v>100</v>
      </c>
      <c r="H3771" t="s">
        <v>112</v>
      </c>
      <c r="I3771" t="s">
        <v>39</v>
      </c>
      <c r="J3771" t="s">
        <v>17835</v>
      </c>
      <c r="K3771" t="s">
        <v>17834</v>
      </c>
      <c r="L3771" s="66">
        <v>47</v>
      </c>
      <c r="M3771" s="66">
        <v>0</v>
      </c>
      <c r="N3771" t="s">
        <v>113</v>
      </c>
      <c r="O3771" t="s">
        <v>7221</v>
      </c>
      <c r="P3771" t="s">
        <v>7061</v>
      </c>
      <c r="Q3771" t="s">
        <v>11587</v>
      </c>
      <c r="R3771" t="s">
        <v>15117</v>
      </c>
      <c r="S3771" t="s">
        <v>15118</v>
      </c>
      <c r="T3771" t="s">
        <v>113</v>
      </c>
      <c r="U3771" s="57">
        <v>46188</v>
      </c>
      <c r="V3771" s="57">
        <v>46234</v>
      </c>
      <c r="W3771" s="65">
        <f t="shared" si="58"/>
        <v>47</v>
      </c>
    </row>
    <row r="3772" spans="1:23" ht="13.5" x14ac:dyDescent="0.25">
      <c r="A3772" t="s">
        <v>17364</v>
      </c>
      <c r="B3772" s="57">
        <v>46188</v>
      </c>
      <c r="C3772" s="57">
        <v>46234</v>
      </c>
      <c r="D3772" t="s">
        <v>11676</v>
      </c>
      <c r="E3772" t="s">
        <v>17365</v>
      </c>
      <c r="F3772" t="s">
        <v>36</v>
      </c>
      <c r="G3772" t="s">
        <v>100</v>
      </c>
      <c r="H3772" t="s">
        <v>38</v>
      </c>
      <c r="I3772" t="s">
        <v>39</v>
      </c>
      <c r="J3772" t="s">
        <v>17835</v>
      </c>
      <c r="K3772" t="s">
        <v>17834</v>
      </c>
      <c r="L3772" s="66">
        <v>47</v>
      </c>
      <c r="M3772" s="66">
        <v>0</v>
      </c>
      <c r="N3772" t="s">
        <v>38</v>
      </c>
      <c r="O3772" t="s">
        <v>5844</v>
      </c>
      <c r="P3772" t="s">
        <v>41</v>
      </c>
      <c r="Q3772" t="s">
        <v>17366</v>
      </c>
      <c r="R3772" t="s">
        <v>17367</v>
      </c>
      <c r="S3772" t="s">
        <v>17368</v>
      </c>
      <c r="T3772" t="s">
        <v>38</v>
      </c>
      <c r="U3772" s="57">
        <v>46188</v>
      </c>
      <c r="V3772" s="57">
        <v>46234</v>
      </c>
      <c r="W3772" s="65">
        <f t="shared" si="58"/>
        <v>47</v>
      </c>
    </row>
    <row r="3773" spans="1:23" ht="13.5" x14ac:dyDescent="0.25">
      <c r="A3773" t="s">
        <v>17369</v>
      </c>
      <c r="B3773" s="57">
        <v>46188</v>
      </c>
      <c r="C3773" s="57">
        <v>46234</v>
      </c>
      <c r="D3773" t="s">
        <v>11676</v>
      </c>
      <c r="E3773" t="s">
        <v>17370</v>
      </c>
      <c r="F3773" t="s">
        <v>36</v>
      </c>
      <c r="G3773" t="s">
        <v>100</v>
      </c>
      <c r="H3773" t="s">
        <v>1109</v>
      </c>
      <c r="I3773" t="s">
        <v>39</v>
      </c>
      <c r="J3773" t="s">
        <v>17835</v>
      </c>
      <c r="K3773" t="s">
        <v>17834</v>
      </c>
      <c r="L3773" s="66">
        <v>47</v>
      </c>
      <c r="M3773" s="66">
        <v>0</v>
      </c>
      <c r="N3773" t="s">
        <v>1110</v>
      </c>
      <c r="O3773" t="s">
        <v>268</v>
      </c>
      <c r="P3773" t="s">
        <v>41</v>
      </c>
      <c r="Q3773" t="s">
        <v>1124</v>
      </c>
      <c r="R3773" t="s">
        <v>12729</v>
      </c>
      <c r="S3773" t="s">
        <v>12730</v>
      </c>
      <c r="T3773" t="s">
        <v>1110</v>
      </c>
      <c r="U3773" s="57">
        <v>46188</v>
      </c>
      <c r="V3773" s="57">
        <v>46234</v>
      </c>
      <c r="W3773" s="65">
        <f t="shared" si="58"/>
        <v>47</v>
      </c>
    </row>
    <row r="3774" spans="1:23" ht="13.5" x14ac:dyDescent="0.25">
      <c r="A3774" t="s">
        <v>7309</v>
      </c>
      <c r="B3774" s="57">
        <v>46188</v>
      </c>
      <c r="C3774" s="57">
        <v>46234</v>
      </c>
      <c r="D3774" t="s">
        <v>11676</v>
      </c>
      <c r="E3774" t="s">
        <v>17338</v>
      </c>
      <c r="F3774" t="s">
        <v>36</v>
      </c>
      <c r="G3774" t="s">
        <v>100</v>
      </c>
      <c r="H3774" t="s">
        <v>7305</v>
      </c>
      <c r="I3774" t="s">
        <v>39</v>
      </c>
      <c r="J3774" t="s">
        <v>17835</v>
      </c>
      <c r="K3774" t="s">
        <v>17834</v>
      </c>
      <c r="L3774" s="66">
        <v>47</v>
      </c>
      <c r="M3774" s="66">
        <v>0</v>
      </c>
      <c r="N3774" t="s">
        <v>7306</v>
      </c>
      <c r="O3774" t="s">
        <v>7300</v>
      </c>
      <c r="P3774" t="s">
        <v>7061</v>
      </c>
      <c r="Q3774" t="s">
        <v>7307</v>
      </c>
      <c r="R3774" t="s">
        <v>13779</v>
      </c>
      <c r="S3774" t="s">
        <v>13780</v>
      </c>
      <c r="T3774" t="s">
        <v>7306</v>
      </c>
      <c r="U3774" s="57">
        <v>46188</v>
      </c>
      <c r="V3774" s="57">
        <v>46234</v>
      </c>
      <c r="W3774" s="65">
        <f t="shared" si="58"/>
        <v>47</v>
      </c>
    </row>
    <row r="3775" spans="1:23" ht="13.5" x14ac:dyDescent="0.25">
      <c r="A3775" t="s">
        <v>2902</v>
      </c>
      <c r="B3775" s="57">
        <v>46188</v>
      </c>
      <c r="C3775" s="57">
        <v>46234</v>
      </c>
      <c r="D3775" t="s">
        <v>11676</v>
      </c>
      <c r="E3775" t="s">
        <v>17359</v>
      </c>
      <c r="F3775" t="s">
        <v>36</v>
      </c>
      <c r="G3775" t="s">
        <v>100</v>
      </c>
      <c r="H3775" t="s">
        <v>38</v>
      </c>
      <c r="I3775" t="s">
        <v>39</v>
      </c>
      <c r="J3775" t="s">
        <v>17835</v>
      </c>
      <c r="K3775" t="s">
        <v>17834</v>
      </c>
      <c r="L3775" s="66">
        <v>47</v>
      </c>
      <c r="M3775" s="66">
        <v>0</v>
      </c>
      <c r="N3775" t="s">
        <v>38</v>
      </c>
      <c r="O3775" t="s">
        <v>4572</v>
      </c>
      <c r="P3775" t="s">
        <v>41</v>
      </c>
      <c r="Q3775" t="s">
        <v>3395</v>
      </c>
      <c r="R3775" t="s">
        <v>13369</v>
      </c>
      <c r="S3775" t="s">
        <v>13370</v>
      </c>
      <c r="T3775" t="s">
        <v>38</v>
      </c>
      <c r="U3775" s="57">
        <v>46188</v>
      </c>
      <c r="V3775" s="57">
        <v>46234</v>
      </c>
      <c r="W3775" s="65">
        <f t="shared" si="58"/>
        <v>47</v>
      </c>
    </row>
    <row r="3776" spans="1:23" ht="13.5" x14ac:dyDescent="0.25">
      <c r="A3776" t="s">
        <v>3403</v>
      </c>
      <c r="B3776" s="57">
        <v>46188</v>
      </c>
      <c r="C3776" s="57">
        <v>46234</v>
      </c>
      <c r="D3776" t="s">
        <v>11676</v>
      </c>
      <c r="E3776" t="s">
        <v>17352</v>
      </c>
      <c r="F3776" t="s">
        <v>36</v>
      </c>
      <c r="G3776" t="s">
        <v>100</v>
      </c>
      <c r="H3776" t="s">
        <v>38</v>
      </c>
      <c r="I3776" t="s">
        <v>39</v>
      </c>
      <c r="J3776" t="s">
        <v>17835</v>
      </c>
      <c r="K3776" t="s">
        <v>17834</v>
      </c>
      <c r="L3776" s="66">
        <v>47</v>
      </c>
      <c r="M3776" s="66">
        <v>0</v>
      </c>
      <c r="N3776" t="s">
        <v>38</v>
      </c>
      <c r="O3776" t="s">
        <v>1351</v>
      </c>
      <c r="P3776" t="s">
        <v>41</v>
      </c>
      <c r="Q3776" t="s">
        <v>10512</v>
      </c>
      <c r="R3776" t="s">
        <v>14205</v>
      </c>
      <c r="S3776" t="s">
        <v>14206</v>
      </c>
      <c r="T3776" t="s">
        <v>38</v>
      </c>
      <c r="U3776" s="57">
        <v>46188</v>
      </c>
      <c r="V3776" s="57">
        <v>46234</v>
      </c>
      <c r="W3776" s="65">
        <f t="shared" si="58"/>
        <v>47</v>
      </c>
    </row>
    <row r="3777" spans="1:23" ht="13.5" x14ac:dyDescent="0.25">
      <c r="A3777" t="s">
        <v>17543</v>
      </c>
      <c r="B3777" s="57">
        <v>46188</v>
      </c>
      <c r="C3777" s="57">
        <v>46234</v>
      </c>
      <c r="D3777" t="s">
        <v>11676</v>
      </c>
      <c r="E3777" t="s">
        <v>17544</v>
      </c>
      <c r="F3777" t="s">
        <v>36</v>
      </c>
      <c r="G3777" t="s">
        <v>100</v>
      </c>
      <c r="H3777" t="s">
        <v>122</v>
      </c>
      <c r="I3777" t="s">
        <v>39</v>
      </c>
      <c r="J3777" t="s">
        <v>17835</v>
      </c>
      <c r="K3777" t="s">
        <v>17834</v>
      </c>
      <c r="L3777" s="66">
        <v>47</v>
      </c>
      <c r="M3777" s="66">
        <v>0</v>
      </c>
      <c r="N3777" t="s">
        <v>122</v>
      </c>
      <c r="O3777" t="s">
        <v>1937</v>
      </c>
      <c r="P3777" t="s">
        <v>41</v>
      </c>
      <c r="Q3777" t="s">
        <v>1099</v>
      </c>
      <c r="R3777" t="s">
        <v>13761</v>
      </c>
      <c r="S3777" t="s">
        <v>13762</v>
      </c>
      <c r="T3777" t="s">
        <v>122</v>
      </c>
      <c r="U3777" s="57">
        <v>46188</v>
      </c>
      <c r="V3777" s="57">
        <v>46234</v>
      </c>
      <c r="W3777" s="65">
        <f t="shared" si="58"/>
        <v>47</v>
      </c>
    </row>
    <row r="3778" spans="1:23" ht="13.5" x14ac:dyDescent="0.25">
      <c r="A3778" t="s">
        <v>17344</v>
      </c>
      <c r="B3778" s="57">
        <v>46188</v>
      </c>
      <c r="C3778" s="57">
        <v>46234</v>
      </c>
      <c r="D3778" t="s">
        <v>11676</v>
      </c>
      <c r="E3778" t="s">
        <v>17345</v>
      </c>
      <c r="F3778" t="s">
        <v>36</v>
      </c>
      <c r="G3778" t="s">
        <v>100</v>
      </c>
      <c r="H3778" t="s">
        <v>38</v>
      </c>
      <c r="I3778" t="s">
        <v>39</v>
      </c>
      <c r="J3778" t="s">
        <v>17835</v>
      </c>
      <c r="K3778" t="s">
        <v>17834</v>
      </c>
      <c r="L3778" s="66">
        <v>47</v>
      </c>
      <c r="M3778" s="66">
        <v>0</v>
      </c>
      <c r="N3778" t="s">
        <v>38</v>
      </c>
      <c r="O3778" t="s">
        <v>5581</v>
      </c>
      <c r="P3778" t="s">
        <v>41</v>
      </c>
      <c r="Q3778" t="s">
        <v>17346</v>
      </c>
      <c r="R3778" t="s">
        <v>17347</v>
      </c>
      <c r="S3778" t="s">
        <v>17348</v>
      </c>
      <c r="T3778" t="s">
        <v>38</v>
      </c>
      <c r="U3778" s="57">
        <v>46188</v>
      </c>
      <c r="V3778" s="57">
        <v>46234</v>
      </c>
      <c r="W3778" s="65">
        <f t="shared" si="58"/>
        <v>47</v>
      </c>
    </row>
    <row r="3779" spans="1:23" ht="13.5" x14ac:dyDescent="0.25">
      <c r="A3779" t="s">
        <v>4503</v>
      </c>
      <c r="B3779" s="57">
        <v>46188</v>
      </c>
      <c r="C3779" s="57">
        <v>46234</v>
      </c>
      <c r="D3779" t="s">
        <v>11676</v>
      </c>
      <c r="E3779" t="s">
        <v>17349</v>
      </c>
      <c r="F3779" t="s">
        <v>36</v>
      </c>
      <c r="G3779" t="s">
        <v>100</v>
      </c>
      <c r="H3779" t="s">
        <v>159</v>
      </c>
      <c r="I3779" t="s">
        <v>39</v>
      </c>
      <c r="J3779" t="s">
        <v>17833</v>
      </c>
      <c r="K3779" t="s">
        <v>17834</v>
      </c>
      <c r="L3779" s="66">
        <v>47</v>
      </c>
      <c r="M3779" s="66">
        <v>0</v>
      </c>
      <c r="N3779" t="s">
        <v>160</v>
      </c>
      <c r="O3779" t="s">
        <v>5344</v>
      </c>
      <c r="P3779" t="s">
        <v>41</v>
      </c>
      <c r="Q3779" t="s">
        <v>6622</v>
      </c>
      <c r="R3779" t="s">
        <v>12989</v>
      </c>
      <c r="S3779" t="s">
        <v>12990</v>
      </c>
      <c r="T3779" t="s">
        <v>160</v>
      </c>
      <c r="U3779" s="57">
        <v>46188</v>
      </c>
      <c r="V3779" s="57">
        <v>46234</v>
      </c>
      <c r="W3779" s="65">
        <f t="shared" ref="W3779:W3842" si="59">(V3779-U3779)+1</f>
        <v>47</v>
      </c>
    </row>
    <row r="3780" spans="1:23" ht="13.5" x14ac:dyDescent="0.25">
      <c r="A3780" t="s">
        <v>3195</v>
      </c>
      <c r="B3780" s="57">
        <v>46188</v>
      </c>
      <c r="C3780" s="57">
        <v>46234</v>
      </c>
      <c r="D3780" t="s">
        <v>11676</v>
      </c>
      <c r="E3780" t="s">
        <v>17343</v>
      </c>
      <c r="F3780" t="s">
        <v>36</v>
      </c>
      <c r="G3780" t="s">
        <v>100</v>
      </c>
      <c r="H3780" t="s">
        <v>159</v>
      </c>
      <c r="I3780" t="s">
        <v>39</v>
      </c>
      <c r="J3780" t="s">
        <v>17835</v>
      </c>
      <c r="K3780" t="s">
        <v>17834</v>
      </c>
      <c r="L3780" s="66">
        <v>47</v>
      </c>
      <c r="M3780" s="66">
        <v>0</v>
      </c>
      <c r="N3780" t="s">
        <v>160</v>
      </c>
      <c r="O3780" t="s">
        <v>5674</v>
      </c>
      <c r="P3780" t="s">
        <v>41</v>
      </c>
      <c r="Q3780" t="s">
        <v>1228</v>
      </c>
      <c r="R3780" t="s">
        <v>16230</v>
      </c>
      <c r="S3780" t="s">
        <v>16231</v>
      </c>
      <c r="T3780" t="s">
        <v>160</v>
      </c>
      <c r="U3780" s="57">
        <v>46188</v>
      </c>
      <c r="V3780" s="57">
        <v>46234</v>
      </c>
      <c r="W3780" s="65">
        <f t="shared" si="59"/>
        <v>47</v>
      </c>
    </row>
    <row r="3781" spans="1:23" ht="13.5" x14ac:dyDescent="0.25">
      <c r="A3781" t="s">
        <v>2025</v>
      </c>
      <c r="B3781" s="57">
        <v>46188</v>
      </c>
      <c r="C3781" s="57">
        <v>46234</v>
      </c>
      <c r="D3781" t="s">
        <v>11676</v>
      </c>
      <c r="E3781" t="s">
        <v>17371</v>
      </c>
      <c r="F3781" t="s">
        <v>36</v>
      </c>
      <c r="G3781" t="s">
        <v>100</v>
      </c>
      <c r="H3781" t="s">
        <v>38</v>
      </c>
      <c r="I3781" t="s">
        <v>39</v>
      </c>
      <c r="J3781" t="s">
        <v>17835</v>
      </c>
      <c r="K3781" t="s">
        <v>17834</v>
      </c>
      <c r="L3781" s="66">
        <v>47</v>
      </c>
      <c r="M3781" s="66">
        <v>0</v>
      </c>
      <c r="N3781" t="s">
        <v>38</v>
      </c>
      <c r="O3781" t="s">
        <v>3979</v>
      </c>
      <c r="P3781" t="s">
        <v>41</v>
      </c>
      <c r="Q3781" t="s">
        <v>11159</v>
      </c>
      <c r="R3781" t="s">
        <v>14417</v>
      </c>
      <c r="S3781" t="s">
        <v>14418</v>
      </c>
      <c r="T3781" t="s">
        <v>14091</v>
      </c>
      <c r="U3781" s="57">
        <v>46188</v>
      </c>
      <c r="V3781" s="57">
        <v>46234</v>
      </c>
      <c r="W3781" s="65">
        <f t="shared" si="59"/>
        <v>47</v>
      </c>
    </row>
    <row r="3782" spans="1:23" ht="13.5" x14ac:dyDescent="0.25">
      <c r="A3782" t="s">
        <v>9447</v>
      </c>
      <c r="B3782" s="57">
        <v>46189</v>
      </c>
      <c r="C3782" s="57">
        <v>46234</v>
      </c>
      <c r="D3782" t="s">
        <v>11676</v>
      </c>
      <c r="E3782" t="s">
        <v>17455</v>
      </c>
      <c r="F3782" t="s">
        <v>36</v>
      </c>
      <c r="G3782" t="s">
        <v>100</v>
      </c>
      <c r="H3782" t="s">
        <v>9426</v>
      </c>
      <c r="I3782" t="s">
        <v>39</v>
      </c>
      <c r="J3782" t="s">
        <v>17835</v>
      </c>
      <c r="K3782" t="s">
        <v>17834</v>
      </c>
      <c r="L3782" s="66">
        <v>46</v>
      </c>
      <c r="M3782" s="66">
        <v>0</v>
      </c>
      <c r="N3782" t="s">
        <v>9427</v>
      </c>
      <c r="O3782" t="s">
        <v>9428</v>
      </c>
      <c r="P3782" t="s">
        <v>11678</v>
      </c>
      <c r="Q3782" t="s">
        <v>9877</v>
      </c>
      <c r="R3782" t="s">
        <v>13051</v>
      </c>
      <c r="S3782" t="s">
        <v>13052</v>
      </c>
      <c r="T3782" t="s">
        <v>9427</v>
      </c>
      <c r="U3782" s="57">
        <v>46189</v>
      </c>
      <c r="V3782" s="57">
        <v>46234</v>
      </c>
      <c r="W3782" s="65">
        <f t="shared" si="59"/>
        <v>46</v>
      </c>
    </row>
    <row r="3783" spans="1:23" ht="13.5" x14ac:dyDescent="0.25">
      <c r="A3783" t="s">
        <v>17545</v>
      </c>
      <c r="B3783" s="57">
        <v>46189</v>
      </c>
      <c r="C3783" s="57">
        <v>46234</v>
      </c>
      <c r="D3783" t="s">
        <v>11676</v>
      </c>
      <c r="E3783" t="s">
        <v>17546</v>
      </c>
      <c r="F3783" t="s">
        <v>36</v>
      </c>
      <c r="G3783" t="s">
        <v>100</v>
      </c>
      <c r="H3783" t="s">
        <v>38</v>
      </c>
      <c r="I3783" t="s">
        <v>39</v>
      </c>
      <c r="J3783" t="s">
        <v>17835</v>
      </c>
      <c r="K3783" t="s">
        <v>17834</v>
      </c>
      <c r="L3783" s="66">
        <v>46</v>
      </c>
      <c r="M3783" s="66">
        <v>0</v>
      </c>
      <c r="N3783" t="s">
        <v>38</v>
      </c>
      <c r="O3783" t="s">
        <v>2955</v>
      </c>
      <c r="P3783" t="s">
        <v>41</v>
      </c>
      <c r="Q3783" t="s">
        <v>6065</v>
      </c>
      <c r="R3783" t="s">
        <v>15464</v>
      </c>
      <c r="S3783" t="s">
        <v>15465</v>
      </c>
      <c r="T3783" t="s">
        <v>38</v>
      </c>
      <c r="U3783" s="57">
        <v>46189</v>
      </c>
      <c r="V3783" s="57">
        <v>46234</v>
      </c>
      <c r="W3783" s="65">
        <f t="shared" si="59"/>
        <v>46</v>
      </c>
    </row>
    <row r="3784" spans="1:23" ht="13.5" x14ac:dyDescent="0.25">
      <c r="A3784" t="s">
        <v>17456</v>
      </c>
      <c r="B3784" s="57">
        <v>46189</v>
      </c>
      <c r="C3784" s="57">
        <v>46234</v>
      </c>
      <c r="D3784" t="s">
        <v>11676</v>
      </c>
      <c r="E3784" t="s">
        <v>17457</v>
      </c>
      <c r="F3784" t="s">
        <v>36</v>
      </c>
      <c r="G3784" t="s">
        <v>100</v>
      </c>
      <c r="H3784" t="s">
        <v>9426</v>
      </c>
      <c r="I3784" t="s">
        <v>39</v>
      </c>
      <c r="J3784" t="s">
        <v>17835</v>
      </c>
      <c r="K3784" t="s">
        <v>17834</v>
      </c>
      <c r="L3784" s="66">
        <v>46</v>
      </c>
      <c r="M3784" s="66">
        <v>0</v>
      </c>
      <c r="N3784" t="s">
        <v>9427</v>
      </c>
      <c r="O3784" t="s">
        <v>9428</v>
      </c>
      <c r="P3784" t="s">
        <v>11678</v>
      </c>
      <c r="Q3784" t="s">
        <v>60</v>
      </c>
      <c r="R3784" t="s">
        <v>13457</v>
      </c>
      <c r="S3784" t="s">
        <v>13458</v>
      </c>
      <c r="T3784" t="s">
        <v>62</v>
      </c>
      <c r="U3784" s="57">
        <v>46189</v>
      </c>
      <c r="V3784" s="57">
        <v>46234</v>
      </c>
      <c r="W3784" s="65">
        <f t="shared" si="59"/>
        <v>46</v>
      </c>
    </row>
    <row r="3785" spans="1:23" ht="13.5" x14ac:dyDescent="0.25">
      <c r="A3785" t="s">
        <v>6227</v>
      </c>
      <c r="B3785" s="57">
        <v>46189</v>
      </c>
      <c r="C3785" s="57">
        <v>46234</v>
      </c>
      <c r="D3785" t="s">
        <v>11676</v>
      </c>
      <c r="E3785" t="s">
        <v>17547</v>
      </c>
      <c r="F3785" t="s">
        <v>36</v>
      </c>
      <c r="G3785" t="s">
        <v>100</v>
      </c>
      <c r="H3785" t="s">
        <v>159</v>
      </c>
      <c r="I3785" t="s">
        <v>39</v>
      </c>
      <c r="J3785" t="s">
        <v>17835</v>
      </c>
      <c r="K3785" t="s">
        <v>17834</v>
      </c>
      <c r="L3785" s="66">
        <v>46</v>
      </c>
      <c r="M3785" s="66">
        <v>0</v>
      </c>
      <c r="N3785" t="s">
        <v>160</v>
      </c>
      <c r="O3785" t="s">
        <v>5844</v>
      </c>
      <c r="P3785" t="s">
        <v>41</v>
      </c>
      <c r="Q3785" t="s">
        <v>10642</v>
      </c>
      <c r="R3785" t="s">
        <v>14473</v>
      </c>
      <c r="S3785" t="s">
        <v>14474</v>
      </c>
      <c r="T3785" t="s">
        <v>160</v>
      </c>
      <c r="U3785" s="57">
        <v>46189</v>
      </c>
      <c r="V3785" s="57">
        <v>46234</v>
      </c>
      <c r="W3785" s="65">
        <f t="shared" si="59"/>
        <v>46</v>
      </c>
    </row>
    <row r="3786" spans="1:23" ht="13.5" x14ac:dyDescent="0.25">
      <c r="A3786" t="s">
        <v>9518</v>
      </c>
      <c r="B3786" s="57">
        <v>46189</v>
      </c>
      <c r="C3786" s="57">
        <v>46234</v>
      </c>
      <c r="D3786" t="s">
        <v>11676</v>
      </c>
      <c r="E3786" t="s">
        <v>17458</v>
      </c>
      <c r="F3786" t="s">
        <v>36</v>
      </c>
      <c r="G3786" t="s">
        <v>100</v>
      </c>
      <c r="H3786" t="s">
        <v>9426</v>
      </c>
      <c r="I3786" t="s">
        <v>39</v>
      </c>
      <c r="J3786" t="s">
        <v>17835</v>
      </c>
      <c r="K3786" t="s">
        <v>17834</v>
      </c>
      <c r="L3786" s="66">
        <v>46</v>
      </c>
      <c r="M3786" s="66">
        <v>0</v>
      </c>
      <c r="N3786" t="s">
        <v>9427</v>
      </c>
      <c r="O3786" t="s">
        <v>9428</v>
      </c>
      <c r="P3786" t="s">
        <v>11678</v>
      </c>
      <c r="Q3786" t="s">
        <v>11429</v>
      </c>
      <c r="R3786" t="s">
        <v>15185</v>
      </c>
      <c r="S3786" t="s">
        <v>15186</v>
      </c>
      <c r="T3786" t="s">
        <v>9427</v>
      </c>
      <c r="U3786" s="57">
        <v>46189</v>
      </c>
      <c r="V3786" s="57">
        <v>46234</v>
      </c>
      <c r="W3786" s="65">
        <f t="shared" si="59"/>
        <v>46</v>
      </c>
    </row>
    <row r="3787" spans="1:23" ht="13.5" x14ac:dyDescent="0.25">
      <c r="A3787" t="s">
        <v>17459</v>
      </c>
      <c r="B3787" s="57">
        <v>46189</v>
      </c>
      <c r="C3787" s="57">
        <v>46234</v>
      </c>
      <c r="D3787" t="s">
        <v>11676</v>
      </c>
      <c r="E3787" t="s">
        <v>17460</v>
      </c>
      <c r="F3787" t="s">
        <v>36</v>
      </c>
      <c r="G3787" t="s">
        <v>100</v>
      </c>
      <c r="H3787" t="s">
        <v>38</v>
      </c>
      <c r="I3787" t="s">
        <v>39</v>
      </c>
      <c r="J3787" t="s">
        <v>17833</v>
      </c>
      <c r="K3787" t="s">
        <v>17834</v>
      </c>
      <c r="L3787" s="66">
        <v>46</v>
      </c>
      <c r="M3787" s="66">
        <v>0</v>
      </c>
      <c r="N3787" t="s">
        <v>38</v>
      </c>
      <c r="O3787" t="s">
        <v>3658</v>
      </c>
      <c r="P3787" t="s">
        <v>41</v>
      </c>
      <c r="Q3787" t="s">
        <v>3666</v>
      </c>
      <c r="R3787" t="s">
        <v>15358</v>
      </c>
      <c r="S3787" t="s">
        <v>15359</v>
      </c>
      <c r="T3787" t="s">
        <v>38</v>
      </c>
      <c r="U3787" s="57">
        <v>46189</v>
      </c>
      <c r="V3787" s="57">
        <v>46234</v>
      </c>
      <c r="W3787" s="65">
        <f t="shared" si="59"/>
        <v>46</v>
      </c>
    </row>
    <row r="3788" spans="1:23" ht="13.5" x14ac:dyDescent="0.25">
      <c r="A3788" t="s">
        <v>4869</v>
      </c>
      <c r="B3788" s="57">
        <v>46189</v>
      </c>
      <c r="C3788" s="57">
        <v>46234</v>
      </c>
      <c r="D3788" t="s">
        <v>11676</v>
      </c>
      <c r="E3788" t="s">
        <v>17548</v>
      </c>
      <c r="F3788" t="s">
        <v>36</v>
      </c>
      <c r="G3788" t="s">
        <v>100</v>
      </c>
      <c r="H3788" t="s">
        <v>831</v>
      </c>
      <c r="I3788" t="s">
        <v>39</v>
      </c>
      <c r="J3788" t="s">
        <v>17835</v>
      </c>
      <c r="K3788" t="s">
        <v>17834</v>
      </c>
      <c r="L3788" s="66">
        <v>46</v>
      </c>
      <c r="M3788" s="66">
        <v>0</v>
      </c>
      <c r="N3788" t="s">
        <v>832</v>
      </c>
      <c r="O3788" t="s">
        <v>3744</v>
      </c>
      <c r="P3788" t="s">
        <v>41</v>
      </c>
      <c r="Q3788" t="s">
        <v>3860</v>
      </c>
      <c r="R3788" t="s">
        <v>12949</v>
      </c>
      <c r="S3788" t="s">
        <v>12950</v>
      </c>
      <c r="T3788" t="s">
        <v>832</v>
      </c>
      <c r="U3788" s="57">
        <v>46189</v>
      </c>
      <c r="V3788" s="57">
        <v>46234</v>
      </c>
      <c r="W3788" s="65">
        <f t="shared" si="59"/>
        <v>46</v>
      </c>
    </row>
    <row r="3789" spans="1:23" ht="13.5" x14ac:dyDescent="0.25">
      <c r="A3789" t="s">
        <v>17461</v>
      </c>
      <c r="B3789" s="57">
        <v>46189</v>
      </c>
      <c r="C3789" s="57">
        <v>46234</v>
      </c>
      <c r="D3789" t="s">
        <v>11676</v>
      </c>
      <c r="E3789" t="s">
        <v>17462</v>
      </c>
      <c r="F3789" t="s">
        <v>36</v>
      </c>
      <c r="G3789" t="s">
        <v>100</v>
      </c>
      <c r="H3789" t="s">
        <v>9426</v>
      </c>
      <c r="I3789" t="s">
        <v>39</v>
      </c>
      <c r="J3789" t="s">
        <v>17835</v>
      </c>
      <c r="K3789" t="s">
        <v>17834</v>
      </c>
      <c r="L3789" s="66">
        <v>46</v>
      </c>
      <c r="M3789" s="66">
        <v>0</v>
      </c>
      <c r="N3789" t="s">
        <v>9427</v>
      </c>
      <c r="O3789" t="s">
        <v>9428</v>
      </c>
      <c r="P3789" t="s">
        <v>11678</v>
      </c>
      <c r="Q3789" t="s">
        <v>9533</v>
      </c>
      <c r="R3789" t="s">
        <v>13645</v>
      </c>
      <c r="S3789" t="s">
        <v>13646</v>
      </c>
      <c r="T3789" t="s">
        <v>9427</v>
      </c>
      <c r="U3789" s="57">
        <v>46189</v>
      </c>
      <c r="V3789" s="57">
        <v>46234</v>
      </c>
      <c r="W3789" s="65">
        <f t="shared" si="59"/>
        <v>46</v>
      </c>
    </row>
    <row r="3790" spans="1:23" ht="13.5" x14ac:dyDescent="0.25">
      <c r="A3790" t="s">
        <v>1691</v>
      </c>
      <c r="B3790" s="57">
        <v>46189</v>
      </c>
      <c r="C3790" s="57">
        <v>46234</v>
      </c>
      <c r="D3790" t="s">
        <v>11676</v>
      </c>
      <c r="E3790" t="s">
        <v>17549</v>
      </c>
      <c r="F3790" t="s">
        <v>36</v>
      </c>
      <c r="G3790" t="s">
        <v>100</v>
      </c>
      <c r="H3790" t="s">
        <v>38</v>
      </c>
      <c r="I3790" t="s">
        <v>39</v>
      </c>
      <c r="J3790" t="s">
        <v>17835</v>
      </c>
      <c r="K3790" t="s">
        <v>17834</v>
      </c>
      <c r="L3790" s="66">
        <v>46</v>
      </c>
      <c r="M3790" s="66">
        <v>0</v>
      </c>
      <c r="N3790" t="s">
        <v>38</v>
      </c>
      <c r="O3790" t="s">
        <v>3979</v>
      </c>
      <c r="P3790" t="s">
        <v>41</v>
      </c>
      <c r="Q3790" t="s">
        <v>10971</v>
      </c>
      <c r="R3790" t="s">
        <v>14855</v>
      </c>
      <c r="S3790" t="s">
        <v>14856</v>
      </c>
      <c r="T3790" t="s">
        <v>38</v>
      </c>
      <c r="U3790" s="57">
        <v>46189</v>
      </c>
      <c r="V3790" s="57">
        <v>46234</v>
      </c>
      <c r="W3790" s="65">
        <f t="shared" si="59"/>
        <v>46</v>
      </c>
    </row>
    <row r="3791" spans="1:23" ht="13.5" x14ac:dyDescent="0.25">
      <c r="A3791" t="s">
        <v>2823</v>
      </c>
      <c r="B3791" s="57">
        <v>46189</v>
      </c>
      <c r="C3791" s="57">
        <v>46234</v>
      </c>
      <c r="D3791" t="s">
        <v>11676</v>
      </c>
      <c r="E3791" t="s">
        <v>17463</v>
      </c>
      <c r="F3791" t="s">
        <v>36</v>
      </c>
      <c r="G3791" t="s">
        <v>100</v>
      </c>
      <c r="H3791" t="s">
        <v>38</v>
      </c>
      <c r="I3791" t="s">
        <v>39</v>
      </c>
      <c r="J3791" t="s">
        <v>17835</v>
      </c>
      <c r="K3791" t="s">
        <v>17834</v>
      </c>
      <c r="L3791" s="66">
        <v>46</v>
      </c>
      <c r="M3791" s="66">
        <v>0</v>
      </c>
      <c r="N3791" t="s">
        <v>38</v>
      </c>
      <c r="O3791" t="s">
        <v>3545</v>
      </c>
      <c r="P3791" t="s">
        <v>41</v>
      </c>
      <c r="Q3791" t="s">
        <v>10849</v>
      </c>
      <c r="R3791" t="s">
        <v>13901</v>
      </c>
      <c r="S3791" t="s">
        <v>13902</v>
      </c>
      <c r="T3791" t="s">
        <v>38</v>
      </c>
      <c r="U3791" s="57">
        <v>46189</v>
      </c>
      <c r="V3791" s="57">
        <v>46234</v>
      </c>
      <c r="W3791" s="65">
        <f t="shared" si="59"/>
        <v>46</v>
      </c>
    </row>
    <row r="3792" spans="1:23" ht="13.5" x14ac:dyDescent="0.25">
      <c r="A3792" t="s">
        <v>17464</v>
      </c>
      <c r="B3792" s="57">
        <v>46189</v>
      </c>
      <c r="C3792" s="57">
        <v>46234</v>
      </c>
      <c r="D3792" t="s">
        <v>11676</v>
      </c>
      <c r="E3792" t="s">
        <v>17465</v>
      </c>
      <c r="F3792" t="s">
        <v>36</v>
      </c>
      <c r="G3792" t="s">
        <v>100</v>
      </c>
      <c r="H3792" t="s">
        <v>38</v>
      </c>
      <c r="I3792" t="s">
        <v>39</v>
      </c>
      <c r="J3792" t="s">
        <v>17833</v>
      </c>
      <c r="K3792" t="s">
        <v>17834</v>
      </c>
      <c r="L3792" s="66">
        <v>46</v>
      </c>
      <c r="M3792" s="66">
        <v>0</v>
      </c>
      <c r="N3792" t="s">
        <v>38</v>
      </c>
      <c r="O3792" t="s">
        <v>3340</v>
      </c>
      <c r="P3792" t="s">
        <v>41</v>
      </c>
      <c r="Q3792" t="s">
        <v>6135</v>
      </c>
      <c r="R3792" t="s">
        <v>13607</v>
      </c>
      <c r="S3792" t="s">
        <v>13608</v>
      </c>
      <c r="T3792" t="s">
        <v>38</v>
      </c>
      <c r="U3792" s="57">
        <v>46189</v>
      </c>
      <c r="V3792" s="57">
        <v>46234</v>
      </c>
      <c r="W3792" s="65">
        <f t="shared" si="59"/>
        <v>46</v>
      </c>
    </row>
    <row r="3793" spans="1:23" ht="13.5" x14ac:dyDescent="0.25">
      <c r="A3793" t="s">
        <v>17466</v>
      </c>
      <c r="B3793" s="57">
        <v>46189</v>
      </c>
      <c r="C3793" s="57">
        <v>46234</v>
      </c>
      <c r="D3793" t="s">
        <v>11676</v>
      </c>
      <c r="E3793" t="s">
        <v>17467</v>
      </c>
      <c r="F3793" t="s">
        <v>36</v>
      </c>
      <c r="G3793" t="s">
        <v>100</v>
      </c>
      <c r="H3793" t="s">
        <v>38</v>
      </c>
      <c r="I3793" t="s">
        <v>39</v>
      </c>
      <c r="J3793" t="s">
        <v>17835</v>
      </c>
      <c r="K3793" t="s">
        <v>17834</v>
      </c>
      <c r="L3793" s="66">
        <v>46</v>
      </c>
      <c r="M3793" s="66">
        <v>0</v>
      </c>
      <c r="N3793" t="s">
        <v>38</v>
      </c>
      <c r="O3793" t="s">
        <v>2403</v>
      </c>
      <c r="P3793" t="s">
        <v>41</v>
      </c>
      <c r="Q3793" t="s">
        <v>10696</v>
      </c>
      <c r="R3793" t="s">
        <v>13843</v>
      </c>
      <c r="S3793" t="s">
        <v>13844</v>
      </c>
      <c r="T3793" t="s">
        <v>38</v>
      </c>
      <c r="U3793" s="57">
        <v>46189</v>
      </c>
      <c r="V3793" s="57">
        <v>46234</v>
      </c>
      <c r="W3793" s="65">
        <f t="shared" si="59"/>
        <v>46</v>
      </c>
    </row>
    <row r="3794" spans="1:23" ht="13.5" x14ac:dyDescent="0.25">
      <c r="A3794" t="s">
        <v>9733</v>
      </c>
      <c r="B3794" s="57">
        <v>46189</v>
      </c>
      <c r="C3794" s="57">
        <v>46234</v>
      </c>
      <c r="D3794" t="s">
        <v>11676</v>
      </c>
      <c r="E3794" t="s">
        <v>17468</v>
      </c>
      <c r="F3794" t="s">
        <v>36</v>
      </c>
      <c r="G3794" t="s">
        <v>100</v>
      </c>
      <c r="H3794" t="s">
        <v>9426</v>
      </c>
      <c r="I3794" t="s">
        <v>39</v>
      </c>
      <c r="J3794" t="s">
        <v>17835</v>
      </c>
      <c r="K3794" t="s">
        <v>17834</v>
      </c>
      <c r="L3794" s="66">
        <v>46</v>
      </c>
      <c r="M3794" s="66">
        <v>0</v>
      </c>
      <c r="N3794" t="s">
        <v>9427</v>
      </c>
      <c r="O3794" t="s">
        <v>9428</v>
      </c>
      <c r="P3794" t="s">
        <v>11678</v>
      </c>
      <c r="Q3794" t="s">
        <v>11459</v>
      </c>
      <c r="R3794" t="s">
        <v>15099</v>
      </c>
      <c r="S3794" t="s">
        <v>15100</v>
      </c>
      <c r="T3794" t="s">
        <v>9427</v>
      </c>
      <c r="U3794" s="57">
        <v>46189</v>
      </c>
      <c r="V3794" s="57">
        <v>46234</v>
      </c>
      <c r="W3794" s="65">
        <f t="shared" si="59"/>
        <v>46</v>
      </c>
    </row>
    <row r="3795" spans="1:23" ht="13.5" x14ac:dyDescent="0.25">
      <c r="A3795" t="s">
        <v>17469</v>
      </c>
      <c r="B3795" s="57">
        <v>46189</v>
      </c>
      <c r="C3795" s="57">
        <v>46234</v>
      </c>
      <c r="D3795" t="s">
        <v>11676</v>
      </c>
      <c r="E3795" t="s">
        <v>17470</v>
      </c>
      <c r="F3795" t="s">
        <v>36</v>
      </c>
      <c r="G3795" t="s">
        <v>100</v>
      </c>
      <c r="H3795" t="s">
        <v>159</v>
      </c>
      <c r="I3795" t="s">
        <v>39</v>
      </c>
      <c r="J3795" t="s">
        <v>17835</v>
      </c>
      <c r="K3795" t="s">
        <v>17834</v>
      </c>
      <c r="L3795" s="66">
        <v>46</v>
      </c>
      <c r="M3795" s="66">
        <v>0</v>
      </c>
      <c r="N3795" t="s">
        <v>160</v>
      </c>
      <c r="O3795" t="s">
        <v>1937</v>
      </c>
      <c r="P3795" t="s">
        <v>41</v>
      </c>
      <c r="Q3795" t="s">
        <v>10644</v>
      </c>
      <c r="R3795" t="s">
        <v>14590</v>
      </c>
      <c r="S3795" t="s">
        <v>14591</v>
      </c>
      <c r="T3795" t="s">
        <v>160</v>
      </c>
      <c r="U3795" s="57">
        <v>46189</v>
      </c>
      <c r="V3795" s="57">
        <v>46234</v>
      </c>
      <c r="W3795" s="65">
        <f t="shared" si="59"/>
        <v>46</v>
      </c>
    </row>
    <row r="3796" spans="1:23" ht="13.5" x14ac:dyDescent="0.25">
      <c r="A3796" t="s">
        <v>1987</v>
      </c>
      <c r="B3796" s="57">
        <v>46189</v>
      </c>
      <c r="C3796" s="57">
        <v>46234</v>
      </c>
      <c r="D3796" t="s">
        <v>11676</v>
      </c>
      <c r="E3796" t="s">
        <v>17550</v>
      </c>
      <c r="F3796" t="s">
        <v>36</v>
      </c>
      <c r="G3796" t="s">
        <v>100</v>
      </c>
      <c r="H3796" t="s">
        <v>38</v>
      </c>
      <c r="I3796" t="s">
        <v>39</v>
      </c>
      <c r="J3796" t="s">
        <v>17835</v>
      </c>
      <c r="K3796" t="s">
        <v>17834</v>
      </c>
      <c r="L3796" s="66">
        <v>46</v>
      </c>
      <c r="M3796" s="66">
        <v>0</v>
      </c>
      <c r="N3796" t="s">
        <v>38</v>
      </c>
      <c r="O3796" t="s">
        <v>4665</v>
      </c>
      <c r="P3796" t="s">
        <v>41</v>
      </c>
      <c r="Q3796" t="s">
        <v>4691</v>
      </c>
      <c r="R3796" t="s">
        <v>15959</v>
      </c>
      <c r="S3796" t="s">
        <v>15960</v>
      </c>
      <c r="T3796" t="s">
        <v>38</v>
      </c>
      <c r="U3796" s="57">
        <v>46189</v>
      </c>
      <c r="V3796" s="57">
        <v>46234</v>
      </c>
      <c r="W3796" s="65">
        <f t="shared" si="59"/>
        <v>46</v>
      </c>
    </row>
    <row r="3797" spans="1:23" ht="13.5" x14ac:dyDescent="0.25">
      <c r="A3797" t="s">
        <v>9747</v>
      </c>
      <c r="B3797" s="57">
        <v>46189</v>
      </c>
      <c r="C3797" s="57">
        <v>46234</v>
      </c>
      <c r="D3797" t="s">
        <v>11676</v>
      </c>
      <c r="E3797" t="s">
        <v>17471</v>
      </c>
      <c r="F3797" t="s">
        <v>36</v>
      </c>
      <c r="G3797" t="s">
        <v>100</v>
      </c>
      <c r="H3797" t="s">
        <v>9426</v>
      </c>
      <c r="I3797" t="s">
        <v>39</v>
      </c>
      <c r="J3797" t="s">
        <v>17835</v>
      </c>
      <c r="K3797" t="s">
        <v>17834</v>
      </c>
      <c r="L3797" s="66">
        <v>46</v>
      </c>
      <c r="M3797" s="66">
        <v>0</v>
      </c>
      <c r="N3797" t="s">
        <v>9427</v>
      </c>
      <c r="O3797" t="s">
        <v>9428</v>
      </c>
      <c r="P3797" t="s">
        <v>11678</v>
      </c>
      <c r="Q3797" t="s">
        <v>9759</v>
      </c>
      <c r="R3797" t="s">
        <v>12733</v>
      </c>
      <c r="S3797" t="s">
        <v>12734</v>
      </c>
      <c r="T3797" t="s">
        <v>9427</v>
      </c>
      <c r="U3797" s="57">
        <v>46189</v>
      </c>
      <c r="V3797" s="57">
        <v>46234</v>
      </c>
      <c r="W3797" s="65">
        <f t="shared" si="59"/>
        <v>46</v>
      </c>
    </row>
    <row r="3798" spans="1:23" ht="13.5" x14ac:dyDescent="0.25">
      <c r="A3798" t="s">
        <v>17551</v>
      </c>
      <c r="B3798" s="57">
        <v>46189</v>
      </c>
      <c r="C3798" s="57">
        <v>46234</v>
      </c>
      <c r="D3798" t="s">
        <v>11676</v>
      </c>
      <c r="E3798" t="s">
        <v>17552</v>
      </c>
      <c r="F3798" t="s">
        <v>36</v>
      </c>
      <c r="G3798" t="s">
        <v>100</v>
      </c>
      <c r="H3798" t="s">
        <v>38</v>
      </c>
      <c r="I3798" t="s">
        <v>39</v>
      </c>
      <c r="J3798" t="s">
        <v>17835</v>
      </c>
      <c r="K3798" t="s">
        <v>17834</v>
      </c>
      <c r="L3798" s="66">
        <v>46</v>
      </c>
      <c r="M3798" s="66">
        <v>0</v>
      </c>
      <c r="N3798" t="s">
        <v>38</v>
      </c>
      <c r="O3798" t="s">
        <v>5844</v>
      </c>
      <c r="P3798" t="s">
        <v>41</v>
      </c>
      <c r="Q3798" t="s">
        <v>5974</v>
      </c>
      <c r="R3798" t="s">
        <v>13719</v>
      </c>
      <c r="S3798" t="s">
        <v>13720</v>
      </c>
      <c r="T3798" t="s">
        <v>38</v>
      </c>
      <c r="U3798" s="57">
        <v>46189</v>
      </c>
      <c r="V3798" s="57">
        <v>46234</v>
      </c>
      <c r="W3798" s="65">
        <f t="shared" si="59"/>
        <v>46</v>
      </c>
    </row>
    <row r="3799" spans="1:23" ht="13.5" x14ac:dyDescent="0.25">
      <c r="A3799" t="s">
        <v>3364</v>
      </c>
      <c r="B3799" s="57">
        <v>46189</v>
      </c>
      <c r="C3799" s="57">
        <v>46234</v>
      </c>
      <c r="D3799" t="s">
        <v>11676</v>
      </c>
      <c r="E3799" t="s">
        <v>17553</v>
      </c>
      <c r="F3799" t="s">
        <v>36</v>
      </c>
      <c r="G3799" t="s">
        <v>100</v>
      </c>
      <c r="H3799" t="s">
        <v>38</v>
      </c>
      <c r="I3799" t="s">
        <v>39</v>
      </c>
      <c r="J3799" t="s">
        <v>17835</v>
      </c>
      <c r="K3799" t="s">
        <v>17834</v>
      </c>
      <c r="L3799" s="66">
        <v>46</v>
      </c>
      <c r="M3799" s="66">
        <v>0</v>
      </c>
      <c r="N3799" t="s">
        <v>38</v>
      </c>
      <c r="O3799" t="s">
        <v>3545</v>
      </c>
      <c r="P3799" t="s">
        <v>41</v>
      </c>
      <c r="Q3799" t="s">
        <v>13537</v>
      </c>
      <c r="R3799" t="s">
        <v>13538</v>
      </c>
      <c r="S3799" t="s">
        <v>13539</v>
      </c>
      <c r="T3799" t="s">
        <v>38</v>
      </c>
      <c r="U3799" s="57">
        <v>46189</v>
      </c>
      <c r="V3799" s="57">
        <v>46234</v>
      </c>
      <c r="W3799" s="65">
        <f t="shared" si="59"/>
        <v>46</v>
      </c>
    </row>
    <row r="3800" spans="1:23" ht="13.5" x14ac:dyDescent="0.25">
      <c r="A3800" t="s">
        <v>2855</v>
      </c>
      <c r="B3800" s="57">
        <v>46189</v>
      </c>
      <c r="C3800" s="57">
        <v>46234</v>
      </c>
      <c r="D3800" t="s">
        <v>11676</v>
      </c>
      <c r="E3800" t="s">
        <v>17472</v>
      </c>
      <c r="F3800" t="s">
        <v>36</v>
      </c>
      <c r="G3800" t="s">
        <v>100</v>
      </c>
      <c r="H3800" t="s">
        <v>38</v>
      </c>
      <c r="I3800" t="s">
        <v>39</v>
      </c>
      <c r="J3800" t="s">
        <v>17835</v>
      </c>
      <c r="K3800" t="s">
        <v>17834</v>
      </c>
      <c r="L3800" s="66">
        <v>46</v>
      </c>
      <c r="M3800" s="66">
        <v>0</v>
      </c>
      <c r="N3800" t="s">
        <v>38</v>
      </c>
      <c r="O3800" t="s">
        <v>5844</v>
      </c>
      <c r="P3800" t="s">
        <v>41</v>
      </c>
      <c r="Q3800" t="s">
        <v>6151</v>
      </c>
      <c r="R3800" t="s">
        <v>13021</v>
      </c>
      <c r="S3800" t="s">
        <v>13022</v>
      </c>
      <c r="T3800" t="s">
        <v>38</v>
      </c>
      <c r="U3800" s="57">
        <v>46189</v>
      </c>
      <c r="V3800" s="57">
        <v>46234</v>
      </c>
      <c r="W3800" s="65">
        <f t="shared" si="59"/>
        <v>46</v>
      </c>
    </row>
    <row r="3801" spans="1:23" ht="13.5" x14ac:dyDescent="0.25">
      <c r="A3801" t="s">
        <v>4831</v>
      </c>
      <c r="B3801" s="57">
        <v>46189</v>
      </c>
      <c r="C3801" s="57">
        <v>46234</v>
      </c>
      <c r="D3801" t="s">
        <v>11676</v>
      </c>
      <c r="E3801" t="s">
        <v>17554</v>
      </c>
      <c r="F3801" t="s">
        <v>36</v>
      </c>
      <c r="G3801" t="s">
        <v>100</v>
      </c>
      <c r="H3801" t="s">
        <v>38</v>
      </c>
      <c r="I3801" t="s">
        <v>39</v>
      </c>
      <c r="J3801" t="s">
        <v>17835</v>
      </c>
      <c r="K3801" t="s">
        <v>17834</v>
      </c>
      <c r="L3801" s="66">
        <v>46</v>
      </c>
      <c r="M3801" s="66">
        <v>0</v>
      </c>
      <c r="N3801" t="s">
        <v>38</v>
      </c>
      <c r="O3801" t="s">
        <v>5432</v>
      </c>
      <c r="P3801" t="s">
        <v>41</v>
      </c>
      <c r="Q3801" t="s">
        <v>17555</v>
      </c>
      <c r="R3801" t="s">
        <v>17556</v>
      </c>
      <c r="S3801" t="s">
        <v>17557</v>
      </c>
      <c r="T3801" t="s">
        <v>38</v>
      </c>
      <c r="U3801" s="57">
        <v>46189</v>
      </c>
      <c r="V3801" s="57">
        <v>46234</v>
      </c>
      <c r="W3801" s="65">
        <f t="shared" si="59"/>
        <v>46</v>
      </c>
    </row>
    <row r="3802" spans="1:23" ht="13.5" x14ac:dyDescent="0.25">
      <c r="A3802" t="s">
        <v>5124</v>
      </c>
      <c r="B3802" s="57">
        <v>46189</v>
      </c>
      <c r="C3802" s="57">
        <v>46234</v>
      </c>
      <c r="D3802" t="s">
        <v>11676</v>
      </c>
      <c r="E3802" t="s">
        <v>17558</v>
      </c>
      <c r="F3802" t="s">
        <v>36</v>
      </c>
      <c r="G3802" t="s">
        <v>100</v>
      </c>
      <c r="H3802" t="s">
        <v>38</v>
      </c>
      <c r="I3802" t="s">
        <v>39</v>
      </c>
      <c r="J3802" t="s">
        <v>17835</v>
      </c>
      <c r="K3802" t="s">
        <v>17834</v>
      </c>
      <c r="L3802" s="66">
        <v>46</v>
      </c>
      <c r="M3802" s="66">
        <v>0</v>
      </c>
      <c r="N3802" t="s">
        <v>38</v>
      </c>
      <c r="O3802" t="s">
        <v>359</v>
      </c>
      <c r="P3802" t="s">
        <v>41</v>
      </c>
      <c r="Q3802" t="s">
        <v>388</v>
      </c>
      <c r="R3802" t="s">
        <v>12603</v>
      </c>
      <c r="S3802" t="s">
        <v>12604</v>
      </c>
      <c r="T3802" t="s">
        <v>38</v>
      </c>
      <c r="U3802" s="57">
        <v>46189</v>
      </c>
      <c r="V3802" s="57">
        <v>46234</v>
      </c>
      <c r="W3802" s="65">
        <f t="shared" si="59"/>
        <v>46</v>
      </c>
    </row>
    <row r="3803" spans="1:23" ht="13.5" x14ac:dyDescent="0.25">
      <c r="A3803" t="s">
        <v>17559</v>
      </c>
      <c r="B3803" s="57">
        <v>46189</v>
      </c>
      <c r="C3803" s="57">
        <v>46234</v>
      </c>
      <c r="D3803" t="s">
        <v>11676</v>
      </c>
      <c r="E3803" t="s">
        <v>17560</v>
      </c>
      <c r="F3803" t="s">
        <v>36</v>
      </c>
      <c r="G3803" t="s">
        <v>100</v>
      </c>
      <c r="H3803" t="s">
        <v>38</v>
      </c>
      <c r="I3803" t="s">
        <v>39</v>
      </c>
      <c r="J3803" t="s">
        <v>17835</v>
      </c>
      <c r="K3803" t="s">
        <v>17834</v>
      </c>
      <c r="L3803" s="66">
        <v>46</v>
      </c>
      <c r="M3803" s="66">
        <v>0</v>
      </c>
      <c r="N3803" t="s">
        <v>38</v>
      </c>
      <c r="O3803" t="s">
        <v>3706</v>
      </c>
      <c r="P3803" t="s">
        <v>41</v>
      </c>
      <c r="Q3803" t="s">
        <v>10910</v>
      </c>
      <c r="R3803" t="s">
        <v>14443</v>
      </c>
      <c r="S3803" t="s">
        <v>14444</v>
      </c>
      <c r="T3803" t="s">
        <v>38</v>
      </c>
      <c r="U3803" s="57">
        <v>46189</v>
      </c>
      <c r="V3803" s="57">
        <v>46234</v>
      </c>
      <c r="W3803" s="65">
        <f t="shared" si="59"/>
        <v>46</v>
      </c>
    </row>
    <row r="3804" spans="1:23" ht="13.5" x14ac:dyDescent="0.25">
      <c r="A3804" t="s">
        <v>4286</v>
      </c>
      <c r="B3804" s="57">
        <v>46189</v>
      </c>
      <c r="C3804" s="57">
        <v>46234</v>
      </c>
      <c r="D3804" t="s">
        <v>11676</v>
      </c>
      <c r="E3804" t="s">
        <v>17473</v>
      </c>
      <c r="F3804" t="s">
        <v>36</v>
      </c>
      <c r="G3804" t="s">
        <v>100</v>
      </c>
      <c r="H3804" t="s">
        <v>38</v>
      </c>
      <c r="I3804" t="s">
        <v>39</v>
      </c>
      <c r="J3804" t="s">
        <v>17835</v>
      </c>
      <c r="K3804" t="s">
        <v>17834</v>
      </c>
      <c r="L3804" s="66">
        <v>46</v>
      </c>
      <c r="M3804" s="66">
        <v>0</v>
      </c>
      <c r="N3804" t="s">
        <v>38</v>
      </c>
      <c r="O3804" t="s">
        <v>5844</v>
      </c>
      <c r="P3804" t="s">
        <v>41</v>
      </c>
      <c r="Q3804" t="s">
        <v>6158</v>
      </c>
      <c r="R3804" t="s">
        <v>13129</v>
      </c>
      <c r="S3804" t="s">
        <v>13130</v>
      </c>
      <c r="T3804" t="s">
        <v>38</v>
      </c>
      <c r="U3804" s="57">
        <v>46189</v>
      </c>
      <c r="V3804" s="57">
        <v>46234</v>
      </c>
      <c r="W3804" s="65">
        <f t="shared" si="59"/>
        <v>46</v>
      </c>
    </row>
    <row r="3805" spans="1:23" ht="13.5" x14ac:dyDescent="0.25">
      <c r="A3805" t="s">
        <v>18144</v>
      </c>
      <c r="B3805" s="57">
        <v>46189</v>
      </c>
      <c r="C3805" s="57">
        <v>46234</v>
      </c>
      <c r="D3805" t="s">
        <v>11676</v>
      </c>
      <c r="E3805" t="s">
        <v>18145</v>
      </c>
      <c r="F3805" t="s">
        <v>36</v>
      </c>
      <c r="G3805" t="s">
        <v>100</v>
      </c>
      <c r="H3805" t="s">
        <v>38</v>
      </c>
      <c r="I3805" t="s">
        <v>39</v>
      </c>
      <c r="J3805" t="s">
        <v>17833</v>
      </c>
      <c r="K3805" t="s">
        <v>17834</v>
      </c>
      <c r="L3805" s="66">
        <v>46</v>
      </c>
      <c r="M3805" s="66">
        <v>0</v>
      </c>
      <c r="N3805" t="s">
        <v>38</v>
      </c>
      <c r="O3805" t="s">
        <v>3340</v>
      </c>
      <c r="P3805" t="s">
        <v>41</v>
      </c>
      <c r="Q3805" t="s">
        <v>3367</v>
      </c>
      <c r="R3805" t="s">
        <v>15796</v>
      </c>
      <c r="S3805" t="s">
        <v>15797</v>
      </c>
      <c r="T3805" t="s">
        <v>38</v>
      </c>
      <c r="U3805" s="57">
        <v>46189</v>
      </c>
      <c r="V3805" s="57">
        <v>46234</v>
      </c>
      <c r="W3805" s="65">
        <f t="shared" si="59"/>
        <v>46</v>
      </c>
    </row>
    <row r="3806" spans="1:23" ht="13.5" x14ac:dyDescent="0.25">
      <c r="A3806" t="s">
        <v>4292</v>
      </c>
      <c r="B3806" s="57">
        <v>46189</v>
      </c>
      <c r="C3806" s="57">
        <v>46234</v>
      </c>
      <c r="D3806" t="s">
        <v>11676</v>
      </c>
      <c r="E3806" t="s">
        <v>17561</v>
      </c>
      <c r="F3806" t="s">
        <v>36</v>
      </c>
      <c r="G3806" t="s">
        <v>100</v>
      </c>
      <c r="H3806" t="s">
        <v>38</v>
      </c>
      <c r="I3806" t="s">
        <v>39</v>
      </c>
      <c r="J3806" t="s">
        <v>17835</v>
      </c>
      <c r="K3806" t="s">
        <v>17834</v>
      </c>
      <c r="L3806" s="66">
        <v>46</v>
      </c>
      <c r="M3806" s="66">
        <v>0</v>
      </c>
      <c r="N3806" t="s">
        <v>38</v>
      </c>
      <c r="O3806" t="s">
        <v>566</v>
      </c>
      <c r="P3806" t="s">
        <v>41</v>
      </c>
      <c r="Q3806" t="s">
        <v>10371</v>
      </c>
      <c r="R3806" t="s">
        <v>14978</v>
      </c>
      <c r="S3806" t="s">
        <v>14979</v>
      </c>
      <c r="T3806" t="s">
        <v>38</v>
      </c>
      <c r="U3806" s="57">
        <v>46189</v>
      </c>
      <c r="V3806" s="57">
        <v>46234</v>
      </c>
      <c r="W3806" s="65">
        <f t="shared" si="59"/>
        <v>46</v>
      </c>
    </row>
    <row r="3807" spans="1:23" ht="13.5" x14ac:dyDescent="0.25">
      <c r="A3807" t="s">
        <v>18023</v>
      </c>
      <c r="B3807" s="57">
        <v>46190</v>
      </c>
      <c r="C3807" s="57">
        <v>46234</v>
      </c>
      <c r="D3807" t="s">
        <v>11676</v>
      </c>
      <c r="E3807" t="s">
        <v>18024</v>
      </c>
      <c r="F3807" t="s">
        <v>36</v>
      </c>
      <c r="G3807" t="s">
        <v>37</v>
      </c>
      <c r="H3807" t="s">
        <v>38</v>
      </c>
      <c r="I3807" t="s">
        <v>39</v>
      </c>
      <c r="J3807" t="s">
        <v>17833</v>
      </c>
      <c r="K3807" t="s">
        <v>17834</v>
      </c>
      <c r="L3807" s="66">
        <v>45</v>
      </c>
      <c r="M3807" s="66">
        <v>0</v>
      </c>
      <c r="N3807" t="s">
        <v>38</v>
      </c>
      <c r="O3807" t="s">
        <v>1223</v>
      </c>
      <c r="P3807" t="s">
        <v>41</v>
      </c>
      <c r="Q3807" t="s">
        <v>1224</v>
      </c>
      <c r="R3807" t="s">
        <v>17846</v>
      </c>
      <c r="S3807" t="s">
        <v>17847</v>
      </c>
      <c r="T3807" t="s">
        <v>38</v>
      </c>
      <c r="U3807" s="57">
        <v>46190</v>
      </c>
      <c r="V3807" s="57">
        <v>46234</v>
      </c>
      <c r="W3807" s="65">
        <f t="shared" si="59"/>
        <v>45</v>
      </c>
    </row>
    <row r="3808" spans="1:23" ht="13.5" x14ac:dyDescent="0.25">
      <c r="A3808" t="s">
        <v>4799</v>
      </c>
      <c r="B3808" s="57">
        <v>46190</v>
      </c>
      <c r="C3808" s="57">
        <v>46234</v>
      </c>
      <c r="D3808" t="s">
        <v>11676</v>
      </c>
      <c r="E3808" t="s">
        <v>17562</v>
      </c>
      <c r="F3808" t="s">
        <v>36</v>
      </c>
      <c r="G3808" t="s">
        <v>100</v>
      </c>
      <c r="H3808" t="s">
        <v>122</v>
      </c>
      <c r="I3808" t="s">
        <v>39</v>
      </c>
      <c r="J3808" t="s">
        <v>17835</v>
      </c>
      <c r="K3808" t="s">
        <v>17834</v>
      </c>
      <c r="L3808" s="66">
        <v>45</v>
      </c>
      <c r="M3808" s="66">
        <v>0</v>
      </c>
      <c r="N3808" t="s">
        <v>122</v>
      </c>
      <c r="O3808" t="s">
        <v>181</v>
      </c>
      <c r="P3808" t="s">
        <v>41</v>
      </c>
      <c r="Q3808" t="s">
        <v>1039</v>
      </c>
      <c r="R3808" t="s">
        <v>13759</v>
      </c>
      <c r="S3808" t="s">
        <v>13760</v>
      </c>
      <c r="T3808" t="s">
        <v>122</v>
      </c>
      <c r="U3808" s="57">
        <v>46190</v>
      </c>
      <c r="V3808" s="57">
        <v>46234</v>
      </c>
      <c r="W3808" s="65">
        <f t="shared" si="59"/>
        <v>45</v>
      </c>
    </row>
    <row r="3809" spans="1:23" ht="13.5" x14ac:dyDescent="0.25">
      <c r="A3809" t="s">
        <v>2095</v>
      </c>
      <c r="B3809" s="57">
        <v>46190</v>
      </c>
      <c r="C3809" s="57">
        <v>46234</v>
      </c>
      <c r="D3809" t="s">
        <v>11676</v>
      </c>
      <c r="E3809" t="s">
        <v>17563</v>
      </c>
      <c r="F3809" t="s">
        <v>36</v>
      </c>
      <c r="G3809" t="s">
        <v>100</v>
      </c>
      <c r="H3809" t="s">
        <v>38</v>
      </c>
      <c r="I3809" t="s">
        <v>39</v>
      </c>
      <c r="J3809" t="s">
        <v>17835</v>
      </c>
      <c r="K3809" t="s">
        <v>17834</v>
      </c>
      <c r="L3809" s="66">
        <v>45</v>
      </c>
      <c r="M3809" s="66">
        <v>0</v>
      </c>
      <c r="N3809" t="s">
        <v>38</v>
      </c>
      <c r="O3809" t="s">
        <v>3979</v>
      </c>
      <c r="P3809" t="s">
        <v>41</v>
      </c>
      <c r="Q3809" t="s">
        <v>123</v>
      </c>
      <c r="R3809" t="s">
        <v>15605</v>
      </c>
      <c r="S3809" t="s">
        <v>15606</v>
      </c>
      <c r="T3809" t="s">
        <v>38</v>
      </c>
      <c r="U3809" s="57">
        <v>46190</v>
      </c>
      <c r="V3809" s="57">
        <v>46234</v>
      </c>
      <c r="W3809" s="65">
        <f t="shared" si="59"/>
        <v>45</v>
      </c>
    </row>
    <row r="3810" spans="1:23" ht="13.5" x14ac:dyDescent="0.25">
      <c r="A3810" t="s">
        <v>573</v>
      </c>
      <c r="B3810" s="57">
        <v>46190</v>
      </c>
      <c r="C3810" s="57">
        <v>46234</v>
      </c>
      <c r="D3810" t="s">
        <v>11676</v>
      </c>
      <c r="E3810" t="s">
        <v>17564</v>
      </c>
      <c r="F3810" t="s">
        <v>36</v>
      </c>
      <c r="G3810" t="s">
        <v>100</v>
      </c>
      <c r="H3810" t="s">
        <v>38</v>
      </c>
      <c r="I3810" t="s">
        <v>39</v>
      </c>
      <c r="J3810" t="s">
        <v>17835</v>
      </c>
      <c r="K3810" t="s">
        <v>17834</v>
      </c>
      <c r="L3810" s="66">
        <v>45</v>
      </c>
      <c r="M3810" s="66">
        <v>0</v>
      </c>
      <c r="N3810" t="s">
        <v>38</v>
      </c>
      <c r="O3810" t="s">
        <v>117</v>
      </c>
      <c r="P3810" t="s">
        <v>41</v>
      </c>
      <c r="Q3810" t="s">
        <v>10292</v>
      </c>
      <c r="R3810" t="s">
        <v>16507</v>
      </c>
      <c r="S3810" t="s">
        <v>16508</v>
      </c>
      <c r="T3810" t="s">
        <v>38</v>
      </c>
      <c r="U3810" s="57">
        <v>46190</v>
      </c>
      <c r="V3810" s="57">
        <v>46234</v>
      </c>
      <c r="W3810" s="65">
        <f t="shared" si="59"/>
        <v>45</v>
      </c>
    </row>
    <row r="3811" spans="1:23" ht="13.5" x14ac:dyDescent="0.25">
      <c r="A3811" t="s">
        <v>9658</v>
      </c>
      <c r="B3811" s="57">
        <v>46190</v>
      </c>
      <c r="C3811" s="57">
        <v>46234</v>
      </c>
      <c r="D3811" t="s">
        <v>11676</v>
      </c>
      <c r="E3811" t="s">
        <v>17477</v>
      </c>
      <c r="F3811" t="s">
        <v>36</v>
      </c>
      <c r="G3811" t="s">
        <v>100</v>
      </c>
      <c r="H3811" t="s">
        <v>9426</v>
      </c>
      <c r="I3811" t="s">
        <v>39</v>
      </c>
      <c r="J3811" t="s">
        <v>17835</v>
      </c>
      <c r="K3811" t="s">
        <v>17834</v>
      </c>
      <c r="L3811" s="66">
        <v>45</v>
      </c>
      <c r="M3811" s="66">
        <v>0</v>
      </c>
      <c r="N3811" t="s">
        <v>9427</v>
      </c>
      <c r="O3811" t="s">
        <v>9428</v>
      </c>
      <c r="P3811" t="s">
        <v>11678</v>
      </c>
      <c r="Q3811" t="s">
        <v>9584</v>
      </c>
      <c r="R3811" t="s">
        <v>12217</v>
      </c>
      <c r="S3811" t="s">
        <v>12218</v>
      </c>
      <c r="T3811" t="s">
        <v>9427</v>
      </c>
      <c r="U3811" s="57">
        <v>46190</v>
      </c>
      <c r="V3811" s="57">
        <v>46234</v>
      </c>
      <c r="W3811" s="65">
        <f t="shared" si="59"/>
        <v>45</v>
      </c>
    </row>
    <row r="3812" spans="1:23" ht="13.5" x14ac:dyDescent="0.25">
      <c r="A3812" t="s">
        <v>971</v>
      </c>
      <c r="B3812" s="57">
        <v>46190</v>
      </c>
      <c r="C3812" s="57">
        <v>46234</v>
      </c>
      <c r="D3812" t="s">
        <v>11676</v>
      </c>
      <c r="E3812" t="s">
        <v>17565</v>
      </c>
      <c r="F3812" t="s">
        <v>36</v>
      </c>
      <c r="G3812" t="s">
        <v>100</v>
      </c>
      <c r="H3812" t="s">
        <v>38</v>
      </c>
      <c r="I3812" t="s">
        <v>39</v>
      </c>
      <c r="J3812" t="s">
        <v>17835</v>
      </c>
      <c r="K3812" t="s">
        <v>17834</v>
      </c>
      <c r="L3812" s="66">
        <v>45</v>
      </c>
      <c r="M3812" s="66">
        <v>0</v>
      </c>
      <c r="N3812" t="s">
        <v>38</v>
      </c>
      <c r="O3812" t="s">
        <v>359</v>
      </c>
      <c r="P3812" t="s">
        <v>41</v>
      </c>
      <c r="Q3812" t="s">
        <v>6180</v>
      </c>
      <c r="R3812" t="s">
        <v>14007</v>
      </c>
      <c r="S3812" t="s">
        <v>14008</v>
      </c>
      <c r="T3812" t="s">
        <v>38</v>
      </c>
      <c r="U3812" s="57">
        <v>46190</v>
      </c>
      <c r="V3812" s="57">
        <v>46234</v>
      </c>
      <c r="W3812" s="65">
        <f t="shared" si="59"/>
        <v>45</v>
      </c>
    </row>
    <row r="3813" spans="1:23" ht="13.5" x14ac:dyDescent="0.25">
      <c r="A3813" t="s">
        <v>17514</v>
      </c>
      <c r="B3813" s="57">
        <v>46190</v>
      </c>
      <c r="C3813" s="57">
        <v>46234</v>
      </c>
      <c r="D3813" t="s">
        <v>11676</v>
      </c>
      <c r="E3813" t="s">
        <v>17515</v>
      </c>
      <c r="F3813" t="s">
        <v>36</v>
      </c>
      <c r="G3813" t="s">
        <v>37</v>
      </c>
      <c r="H3813" t="s">
        <v>38</v>
      </c>
      <c r="I3813" t="s">
        <v>39</v>
      </c>
      <c r="J3813" t="s">
        <v>17833</v>
      </c>
      <c r="K3813" t="s">
        <v>17834</v>
      </c>
      <c r="L3813" s="66">
        <v>45</v>
      </c>
      <c r="M3813" s="66">
        <v>0</v>
      </c>
      <c r="N3813" t="s">
        <v>38</v>
      </c>
      <c r="O3813" t="s">
        <v>5637</v>
      </c>
      <c r="P3813" t="s">
        <v>41</v>
      </c>
      <c r="Q3813" t="s">
        <v>17516</v>
      </c>
      <c r="R3813" t="s">
        <v>17517</v>
      </c>
      <c r="S3813" t="s">
        <v>17518</v>
      </c>
      <c r="T3813" t="s">
        <v>38</v>
      </c>
      <c r="U3813" s="57">
        <v>46190</v>
      </c>
      <c r="V3813" s="57">
        <v>46234</v>
      </c>
      <c r="W3813" s="65">
        <f t="shared" si="59"/>
        <v>45</v>
      </c>
    </row>
    <row r="3814" spans="1:23" ht="13.5" x14ac:dyDescent="0.25">
      <c r="A3814" t="s">
        <v>1682</v>
      </c>
      <c r="B3814" s="57">
        <v>46190</v>
      </c>
      <c r="C3814" s="57">
        <v>46234</v>
      </c>
      <c r="D3814" t="s">
        <v>11676</v>
      </c>
      <c r="E3814" t="s">
        <v>17478</v>
      </c>
      <c r="F3814" t="s">
        <v>36</v>
      </c>
      <c r="G3814" t="s">
        <v>100</v>
      </c>
      <c r="H3814" t="s">
        <v>159</v>
      </c>
      <c r="I3814" t="s">
        <v>39</v>
      </c>
      <c r="J3814" t="s">
        <v>17835</v>
      </c>
      <c r="K3814" t="s">
        <v>17834</v>
      </c>
      <c r="L3814" s="66">
        <v>45</v>
      </c>
      <c r="M3814" s="66">
        <v>0</v>
      </c>
      <c r="N3814" t="s">
        <v>160</v>
      </c>
      <c r="O3814" t="s">
        <v>1937</v>
      </c>
      <c r="P3814" t="s">
        <v>41</v>
      </c>
      <c r="Q3814" t="s">
        <v>17479</v>
      </c>
      <c r="R3814" t="s">
        <v>17480</v>
      </c>
      <c r="S3814" t="s">
        <v>17481</v>
      </c>
      <c r="T3814" t="s">
        <v>5831</v>
      </c>
      <c r="U3814" s="57">
        <v>46190</v>
      </c>
      <c r="V3814" s="57">
        <v>46234</v>
      </c>
      <c r="W3814" s="65">
        <f t="shared" si="59"/>
        <v>45</v>
      </c>
    </row>
    <row r="3815" spans="1:23" ht="13.5" x14ac:dyDescent="0.25">
      <c r="A3815" t="s">
        <v>18027</v>
      </c>
      <c r="B3815" s="57">
        <v>46190</v>
      </c>
      <c r="C3815" s="57">
        <v>46234</v>
      </c>
      <c r="D3815" t="s">
        <v>11676</v>
      </c>
      <c r="E3815" t="s">
        <v>18028</v>
      </c>
      <c r="F3815" t="s">
        <v>36</v>
      </c>
      <c r="G3815" t="s">
        <v>37</v>
      </c>
      <c r="H3815" t="s">
        <v>38</v>
      </c>
      <c r="I3815" t="s">
        <v>39</v>
      </c>
      <c r="J3815" t="s">
        <v>17833</v>
      </c>
      <c r="K3815" t="s">
        <v>17834</v>
      </c>
      <c r="L3815" s="66">
        <v>45</v>
      </c>
      <c r="M3815" s="66">
        <v>0</v>
      </c>
      <c r="N3815" t="s">
        <v>38</v>
      </c>
      <c r="O3815" t="s">
        <v>3107</v>
      </c>
      <c r="P3815" t="s">
        <v>41</v>
      </c>
      <c r="Q3815" t="s">
        <v>10770</v>
      </c>
      <c r="R3815" t="s">
        <v>14835</v>
      </c>
      <c r="S3815" t="s">
        <v>14836</v>
      </c>
      <c r="T3815" t="s">
        <v>38</v>
      </c>
      <c r="U3815" s="57">
        <v>46190</v>
      </c>
      <c r="V3815" s="57">
        <v>46234</v>
      </c>
      <c r="W3815" s="65">
        <f t="shared" si="59"/>
        <v>45</v>
      </c>
    </row>
    <row r="3816" spans="1:23" ht="13.5" x14ac:dyDescent="0.25">
      <c r="A3816" t="s">
        <v>1272</v>
      </c>
      <c r="B3816" s="57">
        <v>46191</v>
      </c>
      <c r="C3816" s="57">
        <v>46234</v>
      </c>
      <c r="D3816" t="s">
        <v>11676</v>
      </c>
      <c r="E3816" t="s">
        <v>17482</v>
      </c>
      <c r="F3816" t="s">
        <v>36</v>
      </c>
      <c r="G3816" t="s">
        <v>100</v>
      </c>
      <c r="H3816" t="s">
        <v>159</v>
      </c>
      <c r="I3816" t="s">
        <v>39</v>
      </c>
      <c r="J3816" t="s">
        <v>17835</v>
      </c>
      <c r="K3816" t="s">
        <v>17834</v>
      </c>
      <c r="L3816" s="66">
        <v>44</v>
      </c>
      <c r="M3816" s="66">
        <v>0</v>
      </c>
      <c r="N3816" t="s">
        <v>160</v>
      </c>
      <c r="O3816" t="s">
        <v>1937</v>
      </c>
      <c r="P3816" t="s">
        <v>41</v>
      </c>
      <c r="Q3816" t="s">
        <v>10417</v>
      </c>
      <c r="R3816" t="s">
        <v>14546</v>
      </c>
      <c r="S3816" t="s">
        <v>14547</v>
      </c>
      <c r="T3816" t="s">
        <v>160</v>
      </c>
      <c r="U3816" s="57">
        <v>46191</v>
      </c>
      <c r="V3816" s="57">
        <v>46234</v>
      </c>
      <c r="W3816" s="65">
        <f t="shared" si="59"/>
        <v>44</v>
      </c>
    </row>
    <row r="3817" spans="1:23" ht="13.5" x14ac:dyDescent="0.25">
      <c r="A3817" t="s">
        <v>707</v>
      </c>
      <c r="B3817" s="57">
        <v>46191</v>
      </c>
      <c r="C3817" s="57">
        <v>46234</v>
      </c>
      <c r="D3817" t="s">
        <v>11676</v>
      </c>
      <c r="E3817" t="s">
        <v>17483</v>
      </c>
      <c r="F3817" t="s">
        <v>36</v>
      </c>
      <c r="G3817" t="s">
        <v>100</v>
      </c>
      <c r="H3817" t="s">
        <v>38</v>
      </c>
      <c r="I3817" t="s">
        <v>39</v>
      </c>
      <c r="J3817" t="s">
        <v>17835</v>
      </c>
      <c r="K3817" t="s">
        <v>17834</v>
      </c>
      <c r="L3817" s="66">
        <v>44</v>
      </c>
      <c r="M3817" s="66">
        <v>0</v>
      </c>
      <c r="N3817" t="s">
        <v>38</v>
      </c>
      <c r="O3817" t="s">
        <v>5844</v>
      </c>
      <c r="P3817" t="s">
        <v>41</v>
      </c>
      <c r="Q3817" t="s">
        <v>6169</v>
      </c>
      <c r="R3817" t="s">
        <v>13119</v>
      </c>
      <c r="S3817" t="s">
        <v>13120</v>
      </c>
      <c r="T3817" t="s">
        <v>38</v>
      </c>
      <c r="U3817" s="57">
        <v>46191</v>
      </c>
      <c r="V3817" s="57">
        <v>46234</v>
      </c>
      <c r="W3817" s="65">
        <f t="shared" si="59"/>
        <v>44</v>
      </c>
    </row>
    <row r="3818" spans="1:23" ht="13.5" x14ac:dyDescent="0.25">
      <c r="A3818" t="s">
        <v>2208</v>
      </c>
      <c r="B3818" s="57">
        <v>46191</v>
      </c>
      <c r="C3818" s="57">
        <v>46234</v>
      </c>
      <c r="D3818" t="s">
        <v>11676</v>
      </c>
      <c r="E3818" t="s">
        <v>17484</v>
      </c>
      <c r="F3818" t="s">
        <v>36</v>
      </c>
      <c r="G3818" t="s">
        <v>100</v>
      </c>
      <c r="H3818" t="s">
        <v>159</v>
      </c>
      <c r="I3818" t="s">
        <v>39</v>
      </c>
      <c r="J3818" t="s">
        <v>17835</v>
      </c>
      <c r="K3818" t="s">
        <v>17834</v>
      </c>
      <c r="L3818" s="66">
        <v>44</v>
      </c>
      <c r="M3818" s="66">
        <v>0</v>
      </c>
      <c r="N3818" t="s">
        <v>160</v>
      </c>
      <c r="O3818" t="s">
        <v>5674</v>
      </c>
      <c r="P3818" t="s">
        <v>41</v>
      </c>
      <c r="Q3818" t="s">
        <v>5677</v>
      </c>
      <c r="R3818" t="s">
        <v>14996</v>
      </c>
      <c r="S3818" t="s">
        <v>14997</v>
      </c>
      <c r="T3818" t="s">
        <v>160</v>
      </c>
      <c r="U3818" s="57">
        <v>46191</v>
      </c>
      <c r="V3818" s="57">
        <v>46234</v>
      </c>
      <c r="W3818" s="65">
        <f t="shared" si="59"/>
        <v>44</v>
      </c>
    </row>
    <row r="3819" spans="1:23" ht="13.5" x14ac:dyDescent="0.25">
      <c r="A3819" t="s">
        <v>17485</v>
      </c>
      <c r="B3819" s="57">
        <v>46191</v>
      </c>
      <c r="C3819" s="57">
        <v>46234</v>
      </c>
      <c r="D3819" t="s">
        <v>11676</v>
      </c>
      <c r="E3819" t="s">
        <v>17486</v>
      </c>
      <c r="F3819" t="s">
        <v>36</v>
      </c>
      <c r="G3819" t="s">
        <v>100</v>
      </c>
      <c r="H3819" t="s">
        <v>38</v>
      </c>
      <c r="I3819" t="s">
        <v>39</v>
      </c>
      <c r="J3819" t="s">
        <v>17835</v>
      </c>
      <c r="K3819" t="s">
        <v>17834</v>
      </c>
      <c r="L3819" s="66">
        <v>44</v>
      </c>
      <c r="M3819" s="66">
        <v>0</v>
      </c>
      <c r="N3819" t="s">
        <v>38</v>
      </c>
      <c r="O3819" t="s">
        <v>3203</v>
      </c>
      <c r="P3819" t="s">
        <v>41</v>
      </c>
      <c r="Q3819" t="s">
        <v>3204</v>
      </c>
      <c r="R3819" t="s">
        <v>12251</v>
      </c>
      <c r="S3819" t="s">
        <v>12252</v>
      </c>
      <c r="T3819" t="s">
        <v>38</v>
      </c>
      <c r="U3819" s="57">
        <v>46191</v>
      </c>
      <c r="V3819" s="57">
        <v>46234</v>
      </c>
      <c r="W3819" s="65">
        <f t="shared" si="59"/>
        <v>44</v>
      </c>
    </row>
    <row r="3820" spans="1:23" ht="13.5" x14ac:dyDescent="0.25">
      <c r="A3820" t="s">
        <v>3324</v>
      </c>
      <c r="B3820" s="57">
        <v>46191</v>
      </c>
      <c r="C3820" s="57">
        <v>46234</v>
      </c>
      <c r="D3820" t="s">
        <v>11676</v>
      </c>
      <c r="E3820" t="s">
        <v>17487</v>
      </c>
      <c r="F3820" t="s">
        <v>36</v>
      </c>
      <c r="G3820" t="s">
        <v>100</v>
      </c>
      <c r="H3820" t="s">
        <v>159</v>
      </c>
      <c r="I3820" t="s">
        <v>39</v>
      </c>
      <c r="J3820" t="s">
        <v>17835</v>
      </c>
      <c r="K3820" t="s">
        <v>17834</v>
      </c>
      <c r="L3820" s="66">
        <v>44</v>
      </c>
      <c r="M3820" s="66">
        <v>0</v>
      </c>
      <c r="N3820" t="s">
        <v>160</v>
      </c>
      <c r="O3820" t="s">
        <v>117</v>
      </c>
      <c r="P3820" t="s">
        <v>41</v>
      </c>
      <c r="Q3820" t="s">
        <v>17488</v>
      </c>
      <c r="R3820" t="s">
        <v>17489</v>
      </c>
      <c r="S3820" t="s">
        <v>17490</v>
      </c>
      <c r="T3820" t="s">
        <v>160</v>
      </c>
      <c r="U3820" s="57">
        <v>46191</v>
      </c>
      <c r="V3820" s="57">
        <v>46234</v>
      </c>
      <c r="W3820" s="65">
        <f t="shared" si="59"/>
        <v>44</v>
      </c>
    </row>
    <row r="3821" spans="1:23" ht="13.5" x14ac:dyDescent="0.25">
      <c r="A3821" t="s">
        <v>1728</v>
      </c>
      <c r="B3821" s="57">
        <v>46191</v>
      </c>
      <c r="C3821" s="57">
        <v>46234</v>
      </c>
      <c r="D3821" t="s">
        <v>11676</v>
      </c>
      <c r="E3821" t="s">
        <v>17491</v>
      </c>
      <c r="F3821" t="s">
        <v>36</v>
      </c>
      <c r="G3821" t="s">
        <v>100</v>
      </c>
      <c r="H3821" t="s">
        <v>38</v>
      </c>
      <c r="I3821" t="s">
        <v>39</v>
      </c>
      <c r="J3821" t="s">
        <v>17835</v>
      </c>
      <c r="K3821" t="s">
        <v>17834</v>
      </c>
      <c r="L3821" s="66">
        <v>44</v>
      </c>
      <c r="M3821" s="66">
        <v>0</v>
      </c>
      <c r="N3821" t="s">
        <v>38</v>
      </c>
      <c r="O3821" t="s">
        <v>3979</v>
      </c>
      <c r="P3821" t="s">
        <v>41</v>
      </c>
      <c r="Q3821" t="s">
        <v>4090</v>
      </c>
      <c r="R3821" t="s">
        <v>15734</v>
      </c>
      <c r="S3821" t="s">
        <v>15735</v>
      </c>
      <c r="T3821" t="s">
        <v>38</v>
      </c>
      <c r="U3821" s="57">
        <v>46191</v>
      </c>
      <c r="V3821" s="57">
        <v>46234</v>
      </c>
      <c r="W3821" s="65">
        <f t="shared" si="59"/>
        <v>44</v>
      </c>
    </row>
    <row r="3822" spans="1:23" ht="13.5" x14ac:dyDescent="0.25">
      <c r="A3822" t="s">
        <v>4330</v>
      </c>
      <c r="B3822" s="57">
        <v>46192</v>
      </c>
      <c r="C3822" s="57">
        <v>46234</v>
      </c>
      <c r="D3822" t="s">
        <v>11676</v>
      </c>
      <c r="E3822" t="s">
        <v>17492</v>
      </c>
      <c r="F3822" t="s">
        <v>36</v>
      </c>
      <c r="G3822" t="s">
        <v>100</v>
      </c>
      <c r="H3822" t="s">
        <v>159</v>
      </c>
      <c r="I3822" t="s">
        <v>39</v>
      </c>
      <c r="J3822" t="s">
        <v>17833</v>
      </c>
      <c r="K3822" t="s">
        <v>17834</v>
      </c>
      <c r="L3822" s="66">
        <v>43</v>
      </c>
      <c r="M3822" s="66">
        <v>0</v>
      </c>
      <c r="N3822" t="s">
        <v>160</v>
      </c>
      <c r="O3822" t="s">
        <v>1519</v>
      </c>
      <c r="P3822" t="s">
        <v>41</v>
      </c>
      <c r="Q3822" t="s">
        <v>1528</v>
      </c>
      <c r="R3822" t="s">
        <v>12289</v>
      </c>
      <c r="S3822" t="s">
        <v>12290</v>
      </c>
      <c r="T3822" t="s">
        <v>160</v>
      </c>
      <c r="U3822" s="57">
        <v>46192</v>
      </c>
      <c r="V3822" s="57">
        <v>46234</v>
      </c>
      <c r="W3822" s="65">
        <f t="shared" si="59"/>
        <v>43</v>
      </c>
    </row>
    <row r="3823" spans="1:23" ht="13.5" x14ac:dyDescent="0.25">
      <c r="A3823" t="s">
        <v>1391</v>
      </c>
      <c r="B3823" s="57">
        <v>46192</v>
      </c>
      <c r="C3823" s="57">
        <v>46234</v>
      </c>
      <c r="D3823" t="s">
        <v>11676</v>
      </c>
      <c r="E3823" t="s">
        <v>17493</v>
      </c>
      <c r="F3823" t="s">
        <v>36</v>
      </c>
      <c r="G3823" t="s">
        <v>100</v>
      </c>
      <c r="H3823" t="s">
        <v>1388</v>
      </c>
      <c r="I3823" t="s">
        <v>39</v>
      </c>
      <c r="J3823" t="s">
        <v>17833</v>
      </c>
      <c r="K3823" t="s">
        <v>17834</v>
      </c>
      <c r="L3823" s="66">
        <v>43</v>
      </c>
      <c r="M3823" s="66">
        <v>0</v>
      </c>
      <c r="N3823" t="s">
        <v>1389</v>
      </c>
      <c r="O3823" t="s">
        <v>1390</v>
      </c>
      <c r="P3823" t="s">
        <v>41</v>
      </c>
      <c r="Q3823" t="s">
        <v>17494</v>
      </c>
      <c r="R3823" t="s">
        <v>17495</v>
      </c>
      <c r="S3823" t="s">
        <v>17496</v>
      </c>
      <c r="T3823" t="s">
        <v>1389</v>
      </c>
      <c r="U3823" s="57">
        <v>46192</v>
      </c>
      <c r="V3823" s="57">
        <v>46234</v>
      </c>
      <c r="W3823" s="65">
        <f t="shared" si="59"/>
        <v>43</v>
      </c>
    </row>
    <row r="3824" spans="1:23" ht="13.5" x14ac:dyDescent="0.25">
      <c r="A3824" t="s">
        <v>9709</v>
      </c>
      <c r="B3824" s="57">
        <v>46192</v>
      </c>
      <c r="C3824" s="57">
        <v>46234</v>
      </c>
      <c r="D3824" t="s">
        <v>11676</v>
      </c>
      <c r="E3824" t="s">
        <v>17886</v>
      </c>
      <c r="F3824" t="s">
        <v>36</v>
      </c>
      <c r="G3824" t="s">
        <v>100</v>
      </c>
      <c r="H3824" t="s">
        <v>9426</v>
      </c>
      <c r="I3824" t="s">
        <v>39</v>
      </c>
      <c r="J3824" t="s">
        <v>17835</v>
      </c>
      <c r="K3824" t="s">
        <v>17834</v>
      </c>
      <c r="L3824" s="66">
        <v>43</v>
      </c>
      <c r="M3824" s="66">
        <v>0</v>
      </c>
      <c r="N3824" t="s">
        <v>9427</v>
      </c>
      <c r="O3824" t="s">
        <v>9428</v>
      </c>
      <c r="P3824" t="s">
        <v>11678</v>
      </c>
      <c r="Q3824" t="s">
        <v>9953</v>
      </c>
      <c r="R3824" t="s">
        <v>17595</v>
      </c>
      <c r="S3824" t="s">
        <v>17596</v>
      </c>
      <c r="T3824" t="s">
        <v>9427</v>
      </c>
      <c r="U3824" s="57">
        <v>46192</v>
      </c>
      <c r="V3824" s="57">
        <v>46234</v>
      </c>
      <c r="W3824" s="65">
        <f t="shared" si="59"/>
        <v>43</v>
      </c>
    </row>
    <row r="3825" spans="1:23" ht="13.5" x14ac:dyDescent="0.25">
      <c r="A3825" t="s">
        <v>1997</v>
      </c>
      <c r="B3825" s="57">
        <v>46192</v>
      </c>
      <c r="C3825" s="57">
        <v>46234</v>
      </c>
      <c r="D3825" t="s">
        <v>11676</v>
      </c>
      <c r="E3825" t="s">
        <v>17505</v>
      </c>
      <c r="F3825" t="s">
        <v>36</v>
      </c>
      <c r="G3825" t="s">
        <v>100</v>
      </c>
      <c r="H3825" t="s">
        <v>38</v>
      </c>
      <c r="I3825" t="s">
        <v>39</v>
      </c>
      <c r="J3825" t="s">
        <v>17835</v>
      </c>
      <c r="K3825" t="s">
        <v>17834</v>
      </c>
      <c r="L3825" s="66">
        <v>43</v>
      </c>
      <c r="M3825" s="66">
        <v>0</v>
      </c>
      <c r="N3825" t="s">
        <v>38</v>
      </c>
      <c r="O3825" t="s">
        <v>3744</v>
      </c>
      <c r="P3825" t="s">
        <v>41</v>
      </c>
      <c r="Q3825" t="s">
        <v>3799</v>
      </c>
      <c r="R3825" t="s">
        <v>14324</v>
      </c>
      <c r="S3825" t="s">
        <v>14325</v>
      </c>
      <c r="T3825" t="s">
        <v>38</v>
      </c>
      <c r="U3825" s="57">
        <v>46192</v>
      </c>
      <c r="V3825" s="57">
        <v>46234</v>
      </c>
      <c r="W3825" s="65">
        <f t="shared" si="59"/>
        <v>43</v>
      </c>
    </row>
    <row r="3826" spans="1:23" ht="13.5" x14ac:dyDescent="0.25">
      <c r="A3826" t="s">
        <v>18146</v>
      </c>
      <c r="B3826" s="57">
        <v>46193</v>
      </c>
      <c r="C3826" s="57">
        <v>46234</v>
      </c>
      <c r="D3826" t="s">
        <v>11676</v>
      </c>
      <c r="E3826" t="s">
        <v>18147</v>
      </c>
      <c r="F3826" t="s">
        <v>36</v>
      </c>
      <c r="G3826" t="s">
        <v>100</v>
      </c>
      <c r="H3826" t="s">
        <v>38</v>
      </c>
      <c r="I3826" t="s">
        <v>39</v>
      </c>
      <c r="J3826" t="s">
        <v>17833</v>
      </c>
      <c r="K3826" t="s">
        <v>17834</v>
      </c>
      <c r="L3826" s="66">
        <v>42</v>
      </c>
      <c r="M3826" s="66">
        <v>0</v>
      </c>
      <c r="N3826" t="s">
        <v>38</v>
      </c>
      <c r="O3826" t="s">
        <v>3979</v>
      </c>
      <c r="P3826" t="s">
        <v>41</v>
      </c>
      <c r="Q3826" t="s">
        <v>18148</v>
      </c>
      <c r="R3826" t="s">
        <v>18149</v>
      </c>
      <c r="S3826" t="s">
        <v>18150</v>
      </c>
      <c r="T3826" t="s">
        <v>14091</v>
      </c>
      <c r="U3826" s="57">
        <v>46193</v>
      </c>
      <c r="V3826" s="57">
        <v>46234</v>
      </c>
      <c r="W3826" s="65">
        <f t="shared" si="59"/>
        <v>42</v>
      </c>
    </row>
    <row r="3827" spans="1:23" ht="13.5" x14ac:dyDescent="0.25">
      <c r="A3827" t="s">
        <v>2362</v>
      </c>
      <c r="B3827" s="57">
        <v>46195</v>
      </c>
      <c r="C3827" s="57">
        <v>46234</v>
      </c>
      <c r="D3827" t="s">
        <v>11676</v>
      </c>
      <c r="E3827" t="s">
        <v>18151</v>
      </c>
      <c r="F3827" t="s">
        <v>36</v>
      </c>
      <c r="G3827" t="s">
        <v>100</v>
      </c>
      <c r="H3827" t="s">
        <v>159</v>
      </c>
      <c r="I3827" t="s">
        <v>39</v>
      </c>
      <c r="J3827" t="s">
        <v>17833</v>
      </c>
      <c r="K3827" t="s">
        <v>17834</v>
      </c>
      <c r="L3827" s="66">
        <v>40</v>
      </c>
      <c r="M3827" s="66">
        <v>0</v>
      </c>
      <c r="N3827" t="s">
        <v>160</v>
      </c>
      <c r="O3827" t="s">
        <v>5432</v>
      </c>
      <c r="P3827" t="s">
        <v>41</v>
      </c>
      <c r="Q3827" t="s">
        <v>18152</v>
      </c>
      <c r="R3827" t="s">
        <v>18153</v>
      </c>
      <c r="S3827" t="s">
        <v>18154</v>
      </c>
      <c r="T3827" t="s">
        <v>160</v>
      </c>
      <c r="U3827" s="57">
        <v>46195</v>
      </c>
      <c r="V3827" s="57">
        <v>46234</v>
      </c>
      <c r="W3827" s="65">
        <f t="shared" si="59"/>
        <v>40</v>
      </c>
    </row>
    <row r="3828" spans="1:23" ht="13.5" x14ac:dyDescent="0.25">
      <c r="A3828" t="s">
        <v>2789</v>
      </c>
      <c r="B3828" s="57">
        <v>46195</v>
      </c>
      <c r="C3828" s="57">
        <v>46234</v>
      </c>
      <c r="D3828" t="s">
        <v>11676</v>
      </c>
      <c r="E3828" t="s">
        <v>18155</v>
      </c>
      <c r="F3828" t="s">
        <v>36</v>
      </c>
      <c r="G3828" t="s">
        <v>100</v>
      </c>
      <c r="H3828" t="s">
        <v>159</v>
      </c>
      <c r="I3828" t="s">
        <v>39</v>
      </c>
      <c r="J3828" t="s">
        <v>17833</v>
      </c>
      <c r="K3828" t="s">
        <v>17834</v>
      </c>
      <c r="L3828" s="66">
        <v>40</v>
      </c>
      <c r="M3828" s="66">
        <v>0</v>
      </c>
      <c r="N3828" t="s">
        <v>160</v>
      </c>
      <c r="O3828" t="s">
        <v>5581</v>
      </c>
      <c r="P3828" t="s">
        <v>41</v>
      </c>
      <c r="Q3828" t="s">
        <v>18156</v>
      </c>
      <c r="R3828" t="s">
        <v>18157</v>
      </c>
      <c r="S3828" t="s">
        <v>18158</v>
      </c>
      <c r="T3828" t="s">
        <v>5831</v>
      </c>
      <c r="U3828" s="57">
        <v>46195</v>
      </c>
      <c r="V3828" s="57">
        <v>46234</v>
      </c>
      <c r="W3828" s="65">
        <f t="shared" si="59"/>
        <v>40</v>
      </c>
    </row>
    <row r="3829" spans="1:23" ht="13.5" x14ac:dyDescent="0.25">
      <c r="A3829" t="s">
        <v>822</v>
      </c>
      <c r="B3829" s="57">
        <v>46195</v>
      </c>
      <c r="C3829" s="57">
        <v>46234</v>
      </c>
      <c r="D3829" t="s">
        <v>11676</v>
      </c>
      <c r="E3829" t="s">
        <v>18159</v>
      </c>
      <c r="F3829" t="s">
        <v>36</v>
      </c>
      <c r="G3829" t="s">
        <v>100</v>
      </c>
      <c r="H3829" t="s">
        <v>814</v>
      </c>
      <c r="I3829" t="s">
        <v>39</v>
      </c>
      <c r="J3829" t="s">
        <v>17835</v>
      </c>
      <c r="K3829" t="s">
        <v>17834</v>
      </c>
      <c r="L3829" s="66">
        <v>40</v>
      </c>
      <c r="M3829" s="66">
        <v>0</v>
      </c>
      <c r="N3829" t="s">
        <v>815</v>
      </c>
      <c r="O3829" t="s">
        <v>816</v>
      </c>
      <c r="P3829" t="s">
        <v>41</v>
      </c>
      <c r="Q3829" t="s">
        <v>18160</v>
      </c>
      <c r="R3829" t="s">
        <v>18161</v>
      </c>
      <c r="S3829" t="s">
        <v>18162</v>
      </c>
      <c r="T3829" t="s">
        <v>815</v>
      </c>
      <c r="U3829" s="57">
        <v>46195</v>
      </c>
      <c r="V3829" s="57">
        <v>46234</v>
      </c>
      <c r="W3829" s="65">
        <f t="shared" si="59"/>
        <v>40</v>
      </c>
    </row>
    <row r="3830" spans="1:23" ht="13.5" x14ac:dyDescent="0.25">
      <c r="A3830" t="s">
        <v>2045</v>
      </c>
      <c r="B3830" s="57">
        <v>46195</v>
      </c>
      <c r="C3830" s="57">
        <v>46234</v>
      </c>
      <c r="D3830" t="s">
        <v>11676</v>
      </c>
      <c r="E3830" t="s">
        <v>18163</v>
      </c>
      <c r="F3830" t="s">
        <v>36</v>
      </c>
      <c r="G3830" t="s">
        <v>100</v>
      </c>
      <c r="H3830" t="s">
        <v>159</v>
      </c>
      <c r="I3830" t="s">
        <v>39</v>
      </c>
      <c r="J3830" t="s">
        <v>17833</v>
      </c>
      <c r="K3830" t="s">
        <v>17834</v>
      </c>
      <c r="L3830" s="66">
        <v>40</v>
      </c>
      <c r="M3830" s="66">
        <v>0</v>
      </c>
      <c r="N3830" t="s">
        <v>160</v>
      </c>
      <c r="O3830" t="s">
        <v>3591</v>
      </c>
      <c r="P3830" t="s">
        <v>41</v>
      </c>
      <c r="Q3830" t="s">
        <v>18164</v>
      </c>
      <c r="R3830" t="s">
        <v>18165</v>
      </c>
      <c r="S3830" t="s">
        <v>18166</v>
      </c>
      <c r="T3830" t="s">
        <v>5831</v>
      </c>
      <c r="U3830" s="57">
        <v>46195</v>
      </c>
      <c r="V3830" s="57">
        <v>46234</v>
      </c>
      <c r="W3830" s="65">
        <f t="shared" si="59"/>
        <v>40</v>
      </c>
    </row>
    <row r="3831" spans="1:23" ht="13.5" x14ac:dyDescent="0.25">
      <c r="A3831" t="s">
        <v>18167</v>
      </c>
      <c r="B3831" s="57">
        <v>46195</v>
      </c>
      <c r="C3831" s="57">
        <v>46234</v>
      </c>
      <c r="D3831" t="s">
        <v>11676</v>
      </c>
      <c r="E3831" t="s">
        <v>18168</v>
      </c>
      <c r="F3831" t="s">
        <v>36</v>
      </c>
      <c r="G3831" t="s">
        <v>100</v>
      </c>
      <c r="H3831" t="s">
        <v>112</v>
      </c>
      <c r="I3831" t="s">
        <v>39</v>
      </c>
      <c r="J3831" t="s">
        <v>17833</v>
      </c>
      <c r="K3831" t="s">
        <v>17834</v>
      </c>
      <c r="L3831" s="66">
        <v>40</v>
      </c>
      <c r="M3831" s="66">
        <v>0</v>
      </c>
      <c r="N3831" t="s">
        <v>113</v>
      </c>
      <c r="O3831" t="s">
        <v>8470</v>
      </c>
      <c r="P3831" t="s">
        <v>11677</v>
      </c>
      <c r="Q3831" t="s">
        <v>18169</v>
      </c>
      <c r="R3831" t="s">
        <v>18170</v>
      </c>
      <c r="S3831" t="s">
        <v>18171</v>
      </c>
      <c r="T3831" t="s">
        <v>113</v>
      </c>
      <c r="U3831" s="57">
        <v>46195</v>
      </c>
      <c r="V3831" s="57">
        <v>46234</v>
      </c>
      <c r="W3831" s="65">
        <f t="shared" si="59"/>
        <v>40</v>
      </c>
    </row>
    <row r="3832" spans="1:23" ht="13.5" x14ac:dyDescent="0.25">
      <c r="A3832" t="s">
        <v>18095</v>
      </c>
      <c r="B3832" s="57">
        <v>46200</v>
      </c>
      <c r="C3832" s="57">
        <v>46234</v>
      </c>
      <c r="D3832" t="s">
        <v>11676</v>
      </c>
      <c r="E3832" t="s">
        <v>18096</v>
      </c>
      <c r="F3832" t="s">
        <v>36</v>
      </c>
      <c r="G3832" t="s">
        <v>100</v>
      </c>
      <c r="H3832" t="s">
        <v>159</v>
      </c>
      <c r="I3832" t="s">
        <v>39</v>
      </c>
      <c r="J3832" t="s">
        <v>17835</v>
      </c>
      <c r="K3832" t="s">
        <v>17834</v>
      </c>
      <c r="L3832" s="66">
        <v>35</v>
      </c>
      <c r="M3832" s="66">
        <v>0</v>
      </c>
      <c r="N3832" t="s">
        <v>160</v>
      </c>
      <c r="O3832" t="s">
        <v>4764</v>
      </c>
      <c r="P3832" t="s">
        <v>41</v>
      </c>
      <c r="Q3832" t="s">
        <v>18097</v>
      </c>
      <c r="R3832" t="s">
        <v>18098</v>
      </c>
      <c r="S3832" t="s">
        <v>18099</v>
      </c>
      <c r="T3832" t="s">
        <v>18100</v>
      </c>
      <c r="U3832" s="57">
        <v>46200</v>
      </c>
      <c r="V3832" s="57">
        <v>46234</v>
      </c>
      <c r="W3832" s="65">
        <f t="shared" si="59"/>
        <v>35</v>
      </c>
    </row>
    <row r="3833" spans="1:23" ht="13.5" x14ac:dyDescent="0.25">
      <c r="A3833" t="s">
        <v>18496</v>
      </c>
      <c r="B3833" s="57">
        <v>46202</v>
      </c>
      <c r="C3833" s="57">
        <v>46234</v>
      </c>
      <c r="D3833" t="s">
        <v>11676</v>
      </c>
      <c r="E3833" t="s">
        <v>18497</v>
      </c>
      <c r="F3833" t="s">
        <v>36</v>
      </c>
      <c r="G3833" t="s">
        <v>100</v>
      </c>
      <c r="H3833" t="s">
        <v>831</v>
      </c>
      <c r="I3833" t="s">
        <v>39</v>
      </c>
      <c r="J3833" t="s">
        <v>17835</v>
      </c>
      <c r="K3833" t="s">
        <v>17834</v>
      </c>
      <c r="L3833" s="66">
        <v>33</v>
      </c>
      <c r="M3833" s="66">
        <v>0</v>
      </c>
      <c r="N3833" t="s">
        <v>832</v>
      </c>
      <c r="O3833" t="s">
        <v>9059</v>
      </c>
      <c r="P3833" t="s">
        <v>11678</v>
      </c>
      <c r="Q3833" t="s">
        <v>9080</v>
      </c>
      <c r="R3833" t="s">
        <v>12571</v>
      </c>
      <c r="S3833" t="s">
        <v>12572</v>
      </c>
      <c r="T3833" t="s">
        <v>832</v>
      </c>
      <c r="U3833" s="57">
        <v>46202</v>
      </c>
      <c r="V3833" s="57">
        <v>46234</v>
      </c>
      <c r="W3833" s="65">
        <f t="shared" si="59"/>
        <v>33</v>
      </c>
    </row>
    <row r="3834" spans="1:23" ht="13.5" x14ac:dyDescent="0.25">
      <c r="A3834" t="s">
        <v>4317</v>
      </c>
      <c r="B3834" s="57">
        <v>46204</v>
      </c>
      <c r="C3834" s="57">
        <v>46234</v>
      </c>
      <c r="D3834" t="s">
        <v>11676</v>
      </c>
      <c r="E3834" t="s">
        <v>18172</v>
      </c>
      <c r="F3834" t="s">
        <v>36</v>
      </c>
      <c r="G3834" t="s">
        <v>100</v>
      </c>
      <c r="H3834" t="s">
        <v>159</v>
      </c>
      <c r="I3834" t="s">
        <v>39</v>
      </c>
      <c r="J3834" t="s">
        <v>17835</v>
      </c>
      <c r="K3834" t="s">
        <v>17834</v>
      </c>
      <c r="L3834" s="66">
        <v>31</v>
      </c>
      <c r="M3834" s="66">
        <v>0</v>
      </c>
      <c r="N3834" t="s">
        <v>160</v>
      </c>
      <c r="O3834" t="s">
        <v>2403</v>
      </c>
      <c r="P3834" t="s">
        <v>41</v>
      </c>
      <c r="Q3834" t="s">
        <v>2430</v>
      </c>
      <c r="R3834" t="s">
        <v>17699</v>
      </c>
      <c r="S3834" t="s">
        <v>17700</v>
      </c>
      <c r="T3834" t="s">
        <v>160</v>
      </c>
      <c r="U3834" s="57">
        <v>46204</v>
      </c>
      <c r="V3834" s="57">
        <v>46234</v>
      </c>
      <c r="W3834" s="65">
        <f t="shared" si="59"/>
        <v>31</v>
      </c>
    </row>
    <row r="3835" spans="1:23" ht="13.5" x14ac:dyDescent="0.25">
      <c r="A3835" t="s">
        <v>2734</v>
      </c>
      <c r="B3835" s="57">
        <v>46204</v>
      </c>
      <c r="C3835" s="57">
        <v>46234</v>
      </c>
      <c r="D3835" t="s">
        <v>11676</v>
      </c>
      <c r="E3835" t="s">
        <v>18173</v>
      </c>
      <c r="F3835" t="s">
        <v>36</v>
      </c>
      <c r="G3835" t="s">
        <v>100</v>
      </c>
      <c r="H3835" t="s">
        <v>38</v>
      </c>
      <c r="I3835" t="s">
        <v>39</v>
      </c>
      <c r="J3835" t="s">
        <v>17835</v>
      </c>
      <c r="K3835" t="s">
        <v>17834</v>
      </c>
      <c r="L3835" s="66">
        <v>31</v>
      </c>
      <c r="M3835" s="66">
        <v>0</v>
      </c>
      <c r="N3835" t="s">
        <v>38</v>
      </c>
      <c r="O3835" t="s">
        <v>3744</v>
      </c>
      <c r="P3835" t="s">
        <v>41</v>
      </c>
      <c r="Q3835" t="s">
        <v>3764</v>
      </c>
      <c r="R3835" t="s">
        <v>17613</v>
      </c>
      <c r="S3835" t="s">
        <v>17614</v>
      </c>
      <c r="T3835" t="s">
        <v>38</v>
      </c>
      <c r="U3835" s="57">
        <v>46204</v>
      </c>
      <c r="V3835" s="57">
        <v>46234</v>
      </c>
      <c r="W3835" s="65">
        <f t="shared" si="59"/>
        <v>31</v>
      </c>
    </row>
    <row r="3836" spans="1:23" ht="13.5" x14ac:dyDescent="0.25">
      <c r="A3836" t="s">
        <v>2029</v>
      </c>
      <c r="B3836" s="57">
        <v>46204</v>
      </c>
      <c r="C3836" s="57">
        <v>46234</v>
      </c>
      <c r="D3836" t="s">
        <v>11676</v>
      </c>
      <c r="E3836" t="s">
        <v>18432</v>
      </c>
      <c r="F3836" t="s">
        <v>49</v>
      </c>
      <c r="G3836" t="s">
        <v>50</v>
      </c>
      <c r="H3836" t="s">
        <v>159</v>
      </c>
      <c r="I3836" t="s">
        <v>39</v>
      </c>
      <c r="J3836" t="s">
        <v>17756</v>
      </c>
      <c r="K3836" t="s">
        <v>17757</v>
      </c>
      <c r="L3836" s="66">
        <v>31</v>
      </c>
      <c r="M3836" s="66">
        <v>0</v>
      </c>
      <c r="N3836" t="s">
        <v>160</v>
      </c>
      <c r="O3836" t="s">
        <v>1937</v>
      </c>
      <c r="P3836" t="s">
        <v>41</v>
      </c>
      <c r="Q3836" t="s">
        <v>224</v>
      </c>
      <c r="R3836"/>
      <c r="S3836"/>
      <c r="T3836"/>
      <c r="U3836" s="57">
        <v>46204</v>
      </c>
      <c r="V3836" s="57">
        <v>46234</v>
      </c>
      <c r="W3836" s="65">
        <f t="shared" si="59"/>
        <v>31</v>
      </c>
    </row>
    <row r="3837" spans="1:23" ht="13.5" x14ac:dyDescent="0.25">
      <c r="A3837" t="s">
        <v>18439</v>
      </c>
      <c r="B3837" s="57">
        <v>46204</v>
      </c>
      <c r="C3837" s="57">
        <v>46234</v>
      </c>
      <c r="D3837" t="s">
        <v>11676</v>
      </c>
      <c r="E3837" t="s">
        <v>18440</v>
      </c>
      <c r="F3837" t="s">
        <v>36</v>
      </c>
      <c r="G3837" t="s">
        <v>100</v>
      </c>
      <c r="H3837" t="s">
        <v>45</v>
      </c>
      <c r="I3837" t="s">
        <v>39</v>
      </c>
      <c r="J3837" t="s">
        <v>17835</v>
      </c>
      <c r="K3837" t="s">
        <v>17834</v>
      </c>
      <c r="L3837" s="66">
        <v>31</v>
      </c>
      <c r="M3837" s="66">
        <v>0</v>
      </c>
      <c r="N3837" t="s">
        <v>46</v>
      </c>
      <c r="O3837" t="s">
        <v>8566</v>
      </c>
      <c r="P3837" t="s">
        <v>11677</v>
      </c>
      <c r="Q3837" t="s">
        <v>8699</v>
      </c>
      <c r="R3837" t="s">
        <v>17582</v>
      </c>
      <c r="S3837" t="s">
        <v>17583</v>
      </c>
      <c r="T3837" t="s">
        <v>46</v>
      </c>
      <c r="U3837" s="57">
        <v>46204</v>
      </c>
      <c r="V3837" s="57">
        <v>46234</v>
      </c>
      <c r="W3837" s="65">
        <f t="shared" si="59"/>
        <v>31</v>
      </c>
    </row>
    <row r="3838" spans="1:23" ht="13.5" x14ac:dyDescent="0.25">
      <c r="A3838" t="s">
        <v>325</v>
      </c>
      <c r="B3838" s="57">
        <v>46204</v>
      </c>
      <c r="C3838" s="57">
        <v>46234</v>
      </c>
      <c r="D3838" t="s">
        <v>11676</v>
      </c>
      <c r="E3838" t="s">
        <v>18174</v>
      </c>
      <c r="F3838" t="s">
        <v>36</v>
      </c>
      <c r="G3838" t="s">
        <v>100</v>
      </c>
      <c r="H3838" t="s">
        <v>323</v>
      </c>
      <c r="I3838" t="s">
        <v>39</v>
      </c>
      <c r="J3838" t="s">
        <v>17835</v>
      </c>
      <c r="K3838" t="s">
        <v>17834</v>
      </c>
      <c r="L3838" s="66">
        <v>31</v>
      </c>
      <c r="M3838" s="66">
        <v>0</v>
      </c>
      <c r="N3838" t="s">
        <v>324</v>
      </c>
      <c r="O3838" t="s">
        <v>1519</v>
      </c>
      <c r="P3838" t="s">
        <v>41</v>
      </c>
      <c r="Q3838" t="s">
        <v>1614</v>
      </c>
      <c r="R3838" t="s">
        <v>17695</v>
      </c>
      <c r="S3838" t="s">
        <v>17696</v>
      </c>
      <c r="T3838" t="s">
        <v>324</v>
      </c>
      <c r="U3838" s="57">
        <v>46204</v>
      </c>
      <c r="V3838" s="57">
        <v>46234</v>
      </c>
      <c r="W3838" s="65">
        <f t="shared" si="59"/>
        <v>31</v>
      </c>
    </row>
    <row r="3839" spans="1:23" ht="13.5" x14ac:dyDescent="0.25">
      <c r="A3839" t="s">
        <v>4018</v>
      </c>
      <c r="B3839" s="57">
        <v>46204</v>
      </c>
      <c r="C3839" s="57">
        <v>46234</v>
      </c>
      <c r="D3839" t="s">
        <v>11676</v>
      </c>
      <c r="E3839" t="s">
        <v>17774</v>
      </c>
      <c r="F3839" t="s">
        <v>49</v>
      </c>
      <c r="G3839" t="s">
        <v>50</v>
      </c>
      <c r="H3839" t="s">
        <v>38</v>
      </c>
      <c r="I3839" t="s">
        <v>39</v>
      </c>
      <c r="J3839" t="s">
        <v>17756</v>
      </c>
      <c r="K3839" t="s">
        <v>17757</v>
      </c>
      <c r="L3839" s="66">
        <v>31</v>
      </c>
      <c r="M3839" s="66">
        <v>0</v>
      </c>
      <c r="N3839" t="s">
        <v>38</v>
      </c>
      <c r="O3839" t="s">
        <v>5844</v>
      </c>
      <c r="P3839" t="s">
        <v>41</v>
      </c>
      <c r="Q3839" t="s">
        <v>224</v>
      </c>
      <c r="R3839"/>
      <c r="S3839"/>
      <c r="T3839"/>
      <c r="U3839" s="57">
        <v>46204</v>
      </c>
      <c r="V3839" s="57">
        <v>46234</v>
      </c>
      <c r="W3839" s="65">
        <f t="shared" si="59"/>
        <v>31</v>
      </c>
    </row>
    <row r="3840" spans="1:23" ht="13.5" x14ac:dyDescent="0.25">
      <c r="A3840" t="s">
        <v>18175</v>
      </c>
      <c r="B3840" s="57">
        <v>46204</v>
      </c>
      <c r="C3840" s="57">
        <v>46234</v>
      </c>
      <c r="D3840" t="s">
        <v>11676</v>
      </c>
      <c r="E3840" t="s">
        <v>18176</v>
      </c>
      <c r="F3840" t="s">
        <v>36</v>
      </c>
      <c r="G3840" t="s">
        <v>100</v>
      </c>
      <c r="H3840" t="s">
        <v>45</v>
      </c>
      <c r="I3840" t="s">
        <v>39</v>
      </c>
      <c r="J3840" t="s">
        <v>17835</v>
      </c>
      <c r="K3840" t="s">
        <v>17834</v>
      </c>
      <c r="L3840" s="66">
        <v>31</v>
      </c>
      <c r="M3840" s="66">
        <v>0</v>
      </c>
      <c r="N3840" t="s">
        <v>46</v>
      </c>
      <c r="O3840" t="s">
        <v>8762</v>
      </c>
      <c r="P3840" t="s">
        <v>11677</v>
      </c>
      <c r="Q3840" t="s">
        <v>18177</v>
      </c>
      <c r="R3840" t="s">
        <v>18178</v>
      </c>
      <c r="S3840" t="s">
        <v>18179</v>
      </c>
      <c r="T3840" t="s">
        <v>46</v>
      </c>
      <c r="U3840" s="57">
        <v>46204</v>
      </c>
      <c r="V3840" s="57">
        <v>46234</v>
      </c>
      <c r="W3840" s="65">
        <f t="shared" si="59"/>
        <v>31</v>
      </c>
    </row>
    <row r="3841" spans="1:23" ht="13.5" x14ac:dyDescent="0.25">
      <c r="A3841" t="s">
        <v>9951</v>
      </c>
      <c r="B3841" s="57">
        <v>46204</v>
      </c>
      <c r="C3841" s="57">
        <v>46234</v>
      </c>
      <c r="D3841" t="s">
        <v>11676</v>
      </c>
      <c r="E3841" t="s">
        <v>18180</v>
      </c>
      <c r="F3841" t="s">
        <v>36</v>
      </c>
      <c r="G3841" t="s">
        <v>100</v>
      </c>
      <c r="H3841" t="s">
        <v>9426</v>
      </c>
      <c r="I3841" t="s">
        <v>39</v>
      </c>
      <c r="J3841" t="s">
        <v>17835</v>
      </c>
      <c r="K3841" t="s">
        <v>17834</v>
      </c>
      <c r="L3841" s="66">
        <v>31</v>
      </c>
      <c r="M3841" s="66">
        <v>0</v>
      </c>
      <c r="N3841" t="s">
        <v>9427</v>
      </c>
      <c r="O3841" t="s">
        <v>9428</v>
      </c>
      <c r="P3841" t="s">
        <v>11678</v>
      </c>
      <c r="Q3841" t="s">
        <v>9486</v>
      </c>
      <c r="R3841" t="s">
        <v>17807</v>
      </c>
      <c r="S3841" t="s">
        <v>17808</v>
      </c>
      <c r="T3841" t="s">
        <v>9427</v>
      </c>
      <c r="U3841" s="57">
        <v>46204</v>
      </c>
      <c r="V3841" s="57">
        <v>46234</v>
      </c>
      <c r="W3841" s="65">
        <f t="shared" si="59"/>
        <v>31</v>
      </c>
    </row>
    <row r="3842" spans="1:23" ht="13.5" x14ac:dyDescent="0.25">
      <c r="A3842" t="s">
        <v>1188</v>
      </c>
      <c r="B3842" s="57">
        <v>46204</v>
      </c>
      <c r="C3842" s="57">
        <v>46234</v>
      </c>
      <c r="D3842" t="s">
        <v>11676</v>
      </c>
      <c r="E3842" t="s">
        <v>18181</v>
      </c>
      <c r="F3842" t="s">
        <v>36</v>
      </c>
      <c r="G3842" t="s">
        <v>100</v>
      </c>
      <c r="H3842" t="s">
        <v>159</v>
      </c>
      <c r="I3842" t="s">
        <v>39</v>
      </c>
      <c r="J3842" t="s">
        <v>17835</v>
      </c>
      <c r="K3842" t="s">
        <v>17834</v>
      </c>
      <c r="L3842" s="66">
        <v>31</v>
      </c>
      <c r="M3842" s="66">
        <v>0</v>
      </c>
      <c r="N3842" t="s">
        <v>160</v>
      </c>
      <c r="O3842" t="s">
        <v>1167</v>
      </c>
      <c r="P3842" t="s">
        <v>41</v>
      </c>
      <c r="Q3842" t="s">
        <v>17136</v>
      </c>
      <c r="R3842" t="s">
        <v>17884</v>
      </c>
      <c r="S3842" t="s">
        <v>17885</v>
      </c>
      <c r="T3842" t="s">
        <v>160</v>
      </c>
      <c r="U3842" s="57">
        <v>46204</v>
      </c>
      <c r="V3842" s="57">
        <v>46234</v>
      </c>
      <c r="W3842" s="65">
        <f t="shared" si="59"/>
        <v>31</v>
      </c>
    </row>
    <row r="3843" spans="1:23" ht="13.5" x14ac:dyDescent="0.25">
      <c r="A3843" t="s">
        <v>11693</v>
      </c>
      <c r="B3843" s="57">
        <v>46204</v>
      </c>
      <c r="C3843" s="57">
        <v>46234</v>
      </c>
      <c r="D3843" t="s">
        <v>11676</v>
      </c>
      <c r="E3843" t="s">
        <v>18182</v>
      </c>
      <c r="F3843" t="s">
        <v>36</v>
      </c>
      <c r="G3843" t="s">
        <v>100</v>
      </c>
      <c r="H3843" t="s">
        <v>831</v>
      </c>
      <c r="I3843" t="s">
        <v>39</v>
      </c>
      <c r="J3843" t="s">
        <v>17835</v>
      </c>
      <c r="K3843" t="s">
        <v>17834</v>
      </c>
      <c r="L3843" s="66">
        <v>31</v>
      </c>
      <c r="M3843" s="66">
        <v>0</v>
      </c>
      <c r="N3843" t="s">
        <v>832</v>
      </c>
      <c r="O3843" t="s">
        <v>4840</v>
      </c>
      <c r="P3843" t="s">
        <v>41</v>
      </c>
      <c r="Q3843" t="s">
        <v>4880</v>
      </c>
      <c r="R3843" t="s">
        <v>13377</v>
      </c>
      <c r="S3843" t="s">
        <v>13378</v>
      </c>
      <c r="T3843" t="s">
        <v>832</v>
      </c>
      <c r="U3843" s="57">
        <v>46204</v>
      </c>
      <c r="V3843" s="57">
        <v>46234</v>
      </c>
      <c r="W3843" s="65">
        <f t="shared" ref="W3843:W3906" si="60">(V3843-U3843)+1</f>
        <v>31</v>
      </c>
    </row>
    <row r="3844" spans="1:23" ht="13.5" x14ac:dyDescent="0.25">
      <c r="A3844" t="s">
        <v>60</v>
      </c>
      <c r="B3844" s="57">
        <v>46204</v>
      </c>
      <c r="C3844" s="57">
        <v>46234</v>
      </c>
      <c r="D3844" t="s">
        <v>11676</v>
      </c>
      <c r="E3844" t="s">
        <v>18183</v>
      </c>
      <c r="F3844" t="s">
        <v>36</v>
      </c>
      <c r="G3844" t="s">
        <v>100</v>
      </c>
      <c r="H3844" t="s">
        <v>62</v>
      </c>
      <c r="I3844" t="s">
        <v>39</v>
      </c>
      <c r="J3844" t="s">
        <v>17835</v>
      </c>
      <c r="K3844" t="s">
        <v>17834</v>
      </c>
      <c r="L3844" s="66">
        <v>31</v>
      </c>
      <c r="M3844" s="66">
        <v>0</v>
      </c>
      <c r="N3844" t="s">
        <v>62</v>
      </c>
      <c r="O3844" t="s">
        <v>40</v>
      </c>
      <c r="P3844" t="s">
        <v>41</v>
      </c>
      <c r="Q3844" t="s">
        <v>18184</v>
      </c>
      <c r="R3844" t="s">
        <v>18185</v>
      </c>
      <c r="S3844" t="s">
        <v>18186</v>
      </c>
      <c r="T3844" t="s">
        <v>62</v>
      </c>
      <c r="U3844" s="57">
        <v>46204</v>
      </c>
      <c r="V3844" s="57">
        <v>46234</v>
      </c>
      <c r="W3844" s="65">
        <f t="shared" si="60"/>
        <v>31</v>
      </c>
    </row>
    <row r="3845" spans="1:23" ht="13.5" x14ac:dyDescent="0.25">
      <c r="A3845" t="s">
        <v>3749</v>
      </c>
      <c r="B3845" s="57">
        <v>46204</v>
      </c>
      <c r="C3845" s="57">
        <v>46234</v>
      </c>
      <c r="D3845" t="s">
        <v>11676</v>
      </c>
      <c r="E3845" t="s">
        <v>17775</v>
      </c>
      <c r="F3845" t="s">
        <v>49</v>
      </c>
      <c r="G3845" t="s">
        <v>50</v>
      </c>
      <c r="H3845" t="s">
        <v>38</v>
      </c>
      <c r="I3845" t="s">
        <v>39</v>
      </c>
      <c r="J3845" t="s">
        <v>17756</v>
      </c>
      <c r="K3845" t="s">
        <v>17757</v>
      </c>
      <c r="L3845" s="66">
        <v>31</v>
      </c>
      <c r="M3845" s="66">
        <v>0</v>
      </c>
      <c r="N3845" t="s">
        <v>38</v>
      </c>
      <c r="O3845" t="s">
        <v>3979</v>
      </c>
      <c r="P3845" t="s">
        <v>41</v>
      </c>
      <c r="Q3845" t="s">
        <v>224</v>
      </c>
      <c r="R3845"/>
      <c r="S3845"/>
      <c r="T3845"/>
      <c r="U3845" s="57">
        <v>46204</v>
      </c>
      <c r="V3845" s="57">
        <v>46234</v>
      </c>
      <c r="W3845" s="65">
        <f t="shared" si="60"/>
        <v>31</v>
      </c>
    </row>
    <row r="3846" spans="1:23" ht="13.5" x14ac:dyDescent="0.25">
      <c r="A3846" t="s">
        <v>5891</v>
      </c>
      <c r="B3846" s="57">
        <v>46204</v>
      </c>
      <c r="C3846" s="57">
        <v>46234</v>
      </c>
      <c r="D3846" t="s">
        <v>11676</v>
      </c>
      <c r="E3846" t="s">
        <v>18187</v>
      </c>
      <c r="F3846" t="s">
        <v>36</v>
      </c>
      <c r="G3846" t="s">
        <v>100</v>
      </c>
      <c r="H3846" t="s">
        <v>38</v>
      </c>
      <c r="I3846" t="s">
        <v>39</v>
      </c>
      <c r="J3846" t="s">
        <v>17835</v>
      </c>
      <c r="K3846" t="s">
        <v>17834</v>
      </c>
      <c r="L3846" s="66">
        <v>31</v>
      </c>
      <c r="M3846" s="66">
        <v>0</v>
      </c>
      <c r="N3846" t="s">
        <v>38</v>
      </c>
      <c r="O3846" t="s">
        <v>5844</v>
      </c>
      <c r="P3846" t="s">
        <v>41</v>
      </c>
      <c r="Q3846" t="s">
        <v>6024</v>
      </c>
      <c r="R3846" t="s">
        <v>17850</v>
      </c>
      <c r="S3846" t="s">
        <v>17851</v>
      </c>
      <c r="T3846" t="s">
        <v>38</v>
      </c>
      <c r="U3846" s="57">
        <v>46204</v>
      </c>
      <c r="V3846" s="57">
        <v>46234</v>
      </c>
      <c r="W3846" s="65">
        <f t="shared" si="60"/>
        <v>31</v>
      </c>
    </row>
    <row r="3847" spans="1:23" ht="13.5" x14ac:dyDescent="0.25">
      <c r="A3847" t="s">
        <v>2439</v>
      </c>
      <c r="B3847" s="57">
        <v>46204</v>
      </c>
      <c r="C3847" s="57">
        <v>46234</v>
      </c>
      <c r="D3847" t="s">
        <v>11676</v>
      </c>
      <c r="E3847" t="s">
        <v>18188</v>
      </c>
      <c r="F3847" t="s">
        <v>36</v>
      </c>
      <c r="G3847" t="s">
        <v>100</v>
      </c>
      <c r="H3847" t="s">
        <v>38</v>
      </c>
      <c r="I3847" t="s">
        <v>39</v>
      </c>
      <c r="J3847" t="s">
        <v>17835</v>
      </c>
      <c r="K3847" t="s">
        <v>17834</v>
      </c>
      <c r="L3847" s="66">
        <v>31</v>
      </c>
      <c r="M3847" s="66">
        <v>0</v>
      </c>
      <c r="N3847" t="s">
        <v>38</v>
      </c>
      <c r="O3847" t="s">
        <v>2434</v>
      </c>
      <c r="P3847" t="s">
        <v>41</v>
      </c>
      <c r="Q3847" t="s">
        <v>18189</v>
      </c>
      <c r="R3847" t="s">
        <v>18190</v>
      </c>
      <c r="S3847" t="s">
        <v>18191</v>
      </c>
      <c r="T3847" t="s">
        <v>14091</v>
      </c>
      <c r="U3847" s="57">
        <v>46204</v>
      </c>
      <c r="V3847" s="57">
        <v>46234</v>
      </c>
      <c r="W3847" s="65">
        <f t="shared" si="60"/>
        <v>31</v>
      </c>
    </row>
    <row r="3848" spans="1:23" ht="13.5" x14ac:dyDescent="0.25">
      <c r="A3848" t="s">
        <v>18192</v>
      </c>
      <c r="B3848" s="57">
        <v>46204</v>
      </c>
      <c r="C3848" s="57">
        <v>46234</v>
      </c>
      <c r="D3848" t="s">
        <v>11676</v>
      </c>
      <c r="E3848" t="s">
        <v>18193</v>
      </c>
      <c r="F3848" t="s">
        <v>36</v>
      </c>
      <c r="G3848" t="s">
        <v>100</v>
      </c>
      <c r="H3848" t="s">
        <v>323</v>
      </c>
      <c r="I3848" t="s">
        <v>39</v>
      </c>
      <c r="J3848" t="s">
        <v>17835</v>
      </c>
      <c r="K3848" t="s">
        <v>17834</v>
      </c>
      <c r="L3848" s="66">
        <v>31</v>
      </c>
      <c r="M3848" s="66">
        <v>0</v>
      </c>
      <c r="N3848" t="s">
        <v>324</v>
      </c>
      <c r="O3848" t="s">
        <v>1519</v>
      </c>
      <c r="P3848" t="s">
        <v>41</v>
      </c>
      <c r="Q3848" t="s">
        <v>18194</v>
      </c>
      <c r="R3848" t="s">
        <v>18195</v>
      </c>
      <c r="S3848" t="s">
        <v>18196</v>
      </c>
      <c r="T3848" t="s">
        <v>324</v>
      </c>
      <c r="U3848" s="57">
        <v>46204</v>
      </c>
      <c r="V3848" s="57">
        <v>46234</v>
      </c>
      <c r="W3848" s="65">
        <f t="shared" si="60"/>
        <v>31</v>
      </c>
    </row>
    <row r="3849" spans="1:23" ht="13.5" x14ac:dyDescent="0.25">
      <c r="A3849" t="s">
        <v>8888</v>
      </c>
      <c r="B3849" s="57">
        <v>46204</v>
      </c>
      <c r="C3849" s="57">
        <v>46234</v>
      </c>
      <c r="D3849" t="s">
        <v>11676</v>
      </c>
      <c r="E3849" t="s">
        <v>18197</v>
      </c>
      <c r="F3849" t="s">
        <v>36</v>
      </c>
      <c r="G3849" t="s">
        <v>100</v>
      </c>
      <c r="H3849" t="s">
        <v>831</v>
      </c>
      <c r="I3849" t="s">
        <v>39</v>
      </c>
      <c r="J3849" t="s">
        <v>17835</v>
      </c>
      <c r="K3849" t="s">
        <v>17834</v>
      </c>
      <c r="L3849" s="66">
        <v>31</v>
      </c>
      <c r="M3849" s="66">
        <v>0</v>
      </c>
      <c r="N3849" t="s">
        <v>832</v>
      </c>
      <c r="O3849" t="s">
        <v>9059</v>
      </c>
      <c r="P3849" t="s">
        <v>11678</v>
      </c>
      <c r="Q3849" t="s">
        <v>9104</v>
      </c>
      <c r="R3849" t="s">
        <v>17701</v>
      </c>
      <c r="S3849" t="s">
        <v>17702</v>
      </c>
      <c r="T3849" t="s">
        <v>832</v>
      </c>
      <c r="U3849" s="57">
        <v>46204</v>
      </c>
      <c r="V3849" s="57">
        <v>46234</v>
      </c>
      <c r="W3849" s="65">
        <f t="shared" si="60"/>
        <v>31</v>
      </c>
    </row>
    <row r="3850" spans="1:23" ht="13.5" x14ac:dyDescent="0.25">
      <c r="A3850" t="s">
        <v>18506</v>
      </c>
      <c r="B3850" s="57">
        <v>46204</v>
      </c>
      <c r="C3850" s="57">
        <v>46234</v>
      </c>
      <c r="D3850" t="s">
        <v>11676</v>
      </c>
      <c r="E3850" t="s">
        <v>18507</v>
      </c>
      <c r="F3850" t="s">
        <v>36</v>
      </c>
      <c r="G3850" t="s">
        <v>100</v>
      </c>
      <c r="H3850" t="s">
        <v>159</v>
      </c>
      <c r="I3850" t="s">
        <v>39</v>
      </c>
      <c r="J3850" t="s">
        <v>17835</v>
      </c>
      <c r="K3850" t="s">
        <v>17834</v>
      </c>
      <c r="L3850" s="66">
        <v>31</v>
      </c>
      <c r="M3850" s="66">
        <v>0</v>
      </c>
      <c r="N3850" t="s">
        <v>160</v>
      </c>
      <c r="O3850" t="s">
        <v>3591</v>
      </c>
      <c r="P3850" t="s">
        <v>41</v>
      </c>
      <c r="Q3850" t="s">
        <v>18508</v>
      </c>
      <c r="R3850" t="s">
        <v>18509</v>
      </c>
      <c r="S3850" t="s">
        <v>18510</v>
      </c>
      <c r="T3850" t="s">
        <v>160</v>
      </c>
      <c r="U3850" s="57">
        <v>46204</v>
      </c>
      <c r="V3850" s="57">
        <v>46234</v>
      </c>
      <c r="W3850" s="65">
        <f t="shared" si="60"/>
        <v>31</v>
      </c>
    </row>
    <row r="3851" spans="1:23" ht="13.5" x14ac:dyDescent="0.25">
      <c r="A3851" t="s">
        <v>8532</v>
      </c>
      <c r="B3851" s="57">
        <v>46204</v>
      </c>
      <c r="C3851" s="57">
        <v>46234</v>
      </c>
      <c r="D3851" t="s">
        <v>11676</v>
      </c>
      <c r="E3851" t="s">
        <v>18198</v>
      </c>
      <c r="F3851" t="s">
        <v>36</v>
      </c>
      <c r="G3851" t="s">
        <v>100</v>
      </c>
      <c r="H3851" t="s">
        <v>112</v>
      </c>
      <c r="I3851" t="s">
        <v>39</v>
      </c>
      <c r="J3851" t="s">
        <v>17835</v>
      </c>
      <c r="K3851" t="s">
        <v>17834</v>
      </c>
      <c r="L3851" s="66">
        <v>31</v>
      </c>
      <c r="M3851" s="66">
        <v>0</v>
      </c>
      <c r="N3851" t="s">
        <v>113</v>
      </c>
      <c r="O3851" t="s">
        <v>8470</v>
      </c>
      <c r="P3851" t="s">
        <v>11677</v>
      </c>
      <c r="Q3851" t="s">
        <v>8473</v>
      </c>
      <c r="R3851" t="s">
        <v>17647</v>
      </c>
      <c r="S3851" t="s">
        <v>17648</v>
      </c>
      <c r="T3851" t="s">
        <v>113</v>
      </c>
      <c r="U3851" s="57">
        <v>46204</v>
      </c>
      <c r="V3851" s="57">
        <v>46234</v>
      </c>
      <c r="W3851" s="65">
        <f t="shared" si="60"/>
        <v>31</v>
      </c>
    </row>
    <row r="3852" spans="1:23" ht="13.5" x14ac:dyDescent="0.25">
      <c r="A3852" t="s">
        <v>18520</v>
      </c>
      <c r="B3852" s="57">
        <v>46204</v>
      </c>
      <c r="C3852" s="57">
        <v>46234</v>
      </c>
      <c r="D3852" t="s">
        <v>11676</v>
      </c>
      <c r="E3852" t="s">
        <v>18521</v>
      </c>
      <c r="F3852" t="s">
        <v>36</v>
      </c>
      <c r="G3852" t="s">
        <v>100</v>
      </c>
      <c r="H3852" t="s">
        <v>159</v>
      </c>
      <c r="I3852" t="s">
        <v>39</v>
      </c>
      <c r="J3852" t="s">
        <v>17835</v>
      </c>
      <c r="K3852" t="s">
        <v>17834</v>
      </c>
      <c r="L3852" s="66">
        <v>31</v>
      </c>
      <c r="M3852" s="66">
        <v>0</v>
      </c>
      <c r="N3852" t="s">
        <v>160</v>
      </c>
      <c r="O3852" t="s">
        <v>3658</v>
      </c>
      <c r="P3852" t="s">
        <v>41</v>
      </c>
      <c r="Q3852" t="s">
        <v>10837</v>
      </c>
      <c r="R3852" t="s">
        <v>16940</v>
      </c>
      <c r="S3852" t="s">
        <v>16941</v>
      </c>
      <c r="T3852" t="s">
        <v>160</v>
      </c>
      <c r="U3852" s="57">
        <v>46204</v>
      </c>
      <c r="V3852" s="57">
        <v>46234</v>
      </c>
      <c r="W3852" s="65">
        <f t="shared" si="60"/>
        <v>31</v>
      </c>
    </row>
    <row r="3853" spans="1:23" ht="13.5" x14ac:dyDescent="0.25">
      <c r="A3853" t="s">
        <v>18540</v>
      </c>
      <c r="B3853" s="57">
        <v>46204</v>
      </c>
      <c r="C3853" s="57">
        <v>46234</v>
      </c>
      <c r="D3853" t="s">
        <v>11676</v>
      </c>
      <c r="E3853" t="s">
        <v>18541</v>
      </c>
      <c r="F3853" t="s">
        <v>49</v>
      </c>
      <c r="G3853" t="s">
        <v>50</v>
      </c>
      <c r="H3853" t="s">
        <v>38</v>
      </c>
      <c r="I3853" t="s">
        <v>39</v>
      </c>
      <c r="J3853" t="s">
        <v>17756</v>
      </c>
      <c r="K3853" t="s">
        <v>17757</v>
      </c>
      <c r="L3853" s="66">
        <v>31</v>
      </c>
      <c r="M3853" s="66">
        <v>0</v>
      </c>
      <c r="N3853" t="s">
        <v>38</v>
      </c>
      <c r="O3853" t="s">
        <v>3979</v>
      </c>
      <c r="P3853" t="s">
        <v>41</v>
      </c>
      <c r="Q3853" t="s">
        <v>224</v>
      </c>
      <c r="R3853"/>
      <c r="S3853"/>
      <c r="T3853"/>
      <c r="U3853" s="57">
        <v>46204</v>
      </c>
      <c r="V3853" s="57">
        <v>46234</v>
      </c>
      <c r="W3853" s="65">
        <f t="shared" si="60"/>
        <v>31</v>
      </c>
    </row>
    <row r="3854" spans="1:23" ht="13.5" x14ac:dyDescent="0.25">
      <c r="A3854" t="s">
        <v>18199</v>
      </c>
      <c r="B3854" s="57">
        <v>46204</v>
      </c>
      <c r="C3854" s="57">
        <v>46234</v>
      </c>
      <c r="D3854" t="s">
        <v>11676</v>
      </c>
      <c r="E3854" t="s">
        <v>18200</v>
      </c>
      <c r="F3854" t="s">
        <v>36</v>
      </c>
      <c r="G3854" t="s">
        <v>100</v>
      </c>
      <c r="H3854" t="s">
        <v>45</v>
      </c>
      <c r="I3854" t="s">
        <v>39</v>
      </c>
      <c r="J3854" t="s">
        <v>17835</v>
      </c>
      <c r="K3854" t="s">
        <v>17834</v>
      </c>
      <c r="L3854" s="66">
        <v>31</v>
      </c>
      <c r="M3854" s="66">
        <v>0</v>
      </c>
      <c r="N3854" t="s">
        <v>46</v>
      </c>
      <c r="O3854" t="s">
        <v>8566</v>
      </c>
      <c r="P3854" t="s">
        <v>11677</v>
      </c>
      <c r="Q3854" t="s">
        <v>18201</v>
      </c>
      <c r="R3854" t="s">
        <v>18202</v>
      </c>
      <c r="S3854" t="s">
        <v>18203</v>
      </c>
      <c r="T3854" t="s">
        <v>46</v>
      </c>
      <c r="U3854" s="57">
        <v>46204</v>
      </c>
      <c r="V3854" s="57">
        <v>46234</v>
      </c>
      <c r="W3854" s="65">
        <f t="shared" si="60"/>
        <v>31</v>
      </c>
    </row>
    <row r="3855" spans="1:23" ht="13.5" x14ac:dyDescent="0.25">
      <c r="A3855" t="s">
        <v>8895</v>
      </c>
      <c r="B3855" s="57">
        <v>46204</v>
      </c>
      <c r="C3855" s="57">
        <v>46234</v>
      </c>
      <c r="D3855" t="s">
        <v>11676</v>
      </c>
      <c r="E3855" t="s">
        <v>18204</v>
      </c>
      <c r="F3855" t="s">
        <v>36</v>
      </c>
      <c r="G3855" t="s">
        <v>100</v>
      </c>
      <c r="H3855" t="s">
        <v>8869</v>
      </c>
      <c r="I3855" t="s">
        <v>39</v>
      </c>
      <c r="J3855" t="s">
        <v>17835</v>
      </c>
      <c r="K3855" t="s">
        <v>17834</v>
      </c>
      <c r="L3855" s="66">
        <v>31</v>
      </c>
      <c r="M3855" s="66">
        <v>0</v>
      </c>
      <c r="N3855" t="s">
        <v>8869</v>
      </c>
      <c r="O3855" t="s">
        <v>8821</v>
      </c>
      <c r="P3855" t="s">
        <v>11678</v>
      </c>
      <c r="Q3855" t="s">
        <v>11329</v>
      </c>
      <c r="R3855" t="s">
        <v>17000</v>
      </c>
      <c r="S3855" t="s">
        <v>17001</v>
      </c>
      <c r="T3855" t="s">
        <v>8869</v>
      </c>
      <c r="U3855" s="57">
        <v>46204</v>
      </c>
      <c r="V3855" s="57">
        <v>46234</v>
      </c>
      <c r="W3855" s="65">
        <f t="shared" si="60"/>
        <v>31</v>
      </c>
    </row>
    <row r="3856" spans="1:23" ht="13.5" x14ac:dyDescent="0.25">
      <c r="A3856" t="s">
        <v>2532</v>
      </c>
      <c r="B3856" s="57">
        <v>46204</v>
      </c>
      <c r="C3856" s="57">
        <v>46234</v>
      </c>
      <c r="D3856" t="s">
        <v>11676</v>
      </c>
      <c r="E3856" t="s">
        <v>17776</v>
      </c>
      <c r="F3856" t="s">
        <v>49</v>
      </c>
      <c r="G3856" t="s">
        <v>50</v>
      </c>
      <c r="H3856" t="s">
        <v>38</v>
      </c>
      <c r="I3856" t="s">
        <v>39</v>
      </c>
      <c r="J3856" t="s">
        <v>17756</v>
      </c>
      <c r="K3856" t="s">
        <v>17757</v>
      </c>
      <c r="L3856" s="66">
        <v>31</v>
      </c>
      <c r="M3856" s="66">
        <v>0</v>
      </c>
      <c r="N3856" t="s">
        <v>38</v>
      </c>
      <c r="O3856" t="s">
        <v>3979</v>
      </c>
      <c r="P3856" t="s">
        <v>41</v>
      </c>
      <c r="Q3856" t="s">
        <v>224</v>
      </c>
      <c r="R3856"/>
      <c r="S3856"/>
      <c r="T3856"/>
      <c r="U3856" s="57">
        <v>46204</v>
      </c>
      <c r="V3856" s="57">
        <v>46234</v>
      </c>
      <c r="W3856" s="65">
        <f t="shared" si="60"/>
        <v>31</v>
      </c>
    </row>
    <row r="3857" spans="1:23" ht="13.5" x14ac:dyDescent="0.25">
      <c r="A3857" t="s">
        <v>796</v>
      </c>
      <c r="B3857" s="57">
        <v>46204</v>
      </c>
      <c r="C3857" s="57">
        <v>46234</v>
      </c>
      <c r="D3857" t="s">
        <v>11676</v>
      </c>
      <c r="E3857" t="s">
        <v>18205</v>
      </c>
      <c r="F3857" t="s">
        <v>36</v>
      </c>
      <c r="G3857" t="s">
        <v>799</v>
      </c>
      <c r="H3857" t="s">
        <v>793</v>
      </c>
      <c r="I3857" t="s">
        <v>39</v>
      </c>
      <c r="J3857" t="s">
        <v>17833</v>
      </c>
      <c r="K3857" t="s">
        <v>17834</v>
      </c>
      <c r="L3857" s="66">
        <v>31</v>
      </c>
      <c r="M3857" s="66">
        <v>0</v>
      </c>
      <c r="N3857" t="s">
        <v>794</v>
      </c>
      <c r="O3857" t="s">
        <v>734</v>
      </c>
      <c r="P3857" t="s">
        <v>41</v>
      </c>
      <c r="Q3857" t="s">
        <v>805</v>
      </c>
      <c r="R3857" t="s">
        <v>14465</v>
      </c>
      <c r="S3857" t="s">
        <v>14466</v>
      </c>
      <c r="T3857" t="s">
        <v>794</v>
      </c>
      <c r="U3857" s="57">
        <v>46204</v>
      </c>
      <c r="V3857" s="57">
        <v>46234</v>
      </c>
      <c r="W3857" s="65">
        <f t="shared" si="60"/>
        <v>31</v>
      </c>
    </row>
    <row r="3858" spans="1:23" ht="13.5" x14ac:dyDescent="0.25">
      <c r="A3858" t="s">
        <v>2739</v>
      </c>
      <c r="B3858" s="57">
        <v>46204</v>
      </c>
      <c r="C3858" s="57">
        <v>46234</v>
      </c>
      <c r="D3858" t="s">
        <v>11676</v>
      </c>
      <c r="E3858" t="s">
        <v>18206</v>
      </c>
      <c r="F3858" t="s">
        <v>36</v>
      </c>
      <c r="G3858" t="s">
        <v>100</v>
      </c>
      <c r="H3858" t="s">
        <v>45</v>
      </c>
      <c r="I3858" t="s">
        <v>39</v>
      </c>
      <c r="J3858" t="s">
        <v>17835</v>
      </c>
      <c r="K3858" t="s">
        <v>17834</v>
      </c>
      <c r="L3858" s="66">
        <v>31</v>
      </c>
      <c r="M3858" s="66">
        <v>0</v>
      </c>
      <c r="N3858" t="s">
        <v>46</v>
      </c>
      <c r="O3858" t="s">
        <v>8566</v>
      </c>
      <c r="P3858" t="s">
        <v>11677</v>
      </c>
      <c r="Q3858" t="s">
        <v>8581</v>
      </c>
      <c r="R3858" t="s">
        <v>17599</v>
      </c>
      <c r="S3858" t="s">
        <v>17600</v>
      </c>
      <c r="T3858" t="s">
        <v>46</v>
      </c>
      <c r="U3858" s="57">
        <v>46204</v>
      </c>
      <c r="V3858" s="57">
        <v>46234</v>
      </c>
      <c r="W3858" s="65">
        <f t="shared" si="60"/>
        <v>31</v>
      </c>
    </row>
    <row r="3859" spans="1:23" ht="13.5" x14ac:dyDescent="0.25">
      <c r="A3859" t="s">
        <v>1551</v>
      </c>
      <c r="B3859" s="57">
        <v>46204</v>
      </c>
      <c r="C3859" s="57">
        <v>46234</v>
      </c>
      <c r="D3859" t="s">
        <v>11676</v>
      </c>
      <c r="E3859" t="s">
        <v>18207</v>
      </c>
      <c r="F3859" t="s">
        <v>36</v>
      </c>
      <c r="G3859" t="s">
        <v>100</v>
      </c>
      <c r="H3859" t="s">
        <v>323</v>
      </c>
      <c r="I3859" t="s">
        <v>39</v>
      </c>
      <c r="J3859" t="s">
        <v>17835</v>
      </c>
      <c r="K3859" t="s">
        <v>17834</v>
      </c>
      <c r="L3859" s="66">
        <v>31</v>
      </c>
      <c r="M3859" s="66">
        <v>0</v>
      </c>
      <c r="N3859" t="s">
        <v>324</v>
      </c>
      <c r="O3859" t="s">
        <v>1519</v>
      </c>
      <c r="P3859" t="s">
        <v>41</v>
      </c>
      <c r="Q3859" t="s">
        <v>10539</v>
      </c>
      <c r="R3859" t="s">
        <v>16688</v>
      </c>
      <c r="S3859" t="s">
        <v>16689</v>
      </c>
      <c r="T3859" t="s">
        <v>324</v>
      </c>
      <c r="U3859" s="57">
        <v>46204</v>
      </c>
      <c r="V3859" s="57">
        <v>46234</v>
      </c>
      <c r="W3859" s="65">
        <f t="shared" si="60"/>
        <v>31</v>
      </c>
    </row>
    <row r="3860" spans="1:23" ht="13.5" x14ac:dyDescent="0.25">
      <c r="A3860" t="s">
        <v>18208</v>
      </c>
      <c r="B3860" s="57">
        <v>46204</v>
      </c>
      <c r="C3860" s="57">
        <v>46234</v>
      </c>
      <c r="D3860" t="s">
        <v>11676</v>
      </c>
      <c r="E3860" t="s">
        <v>18209</v>
      </c>
      <c r="F3860" t="s">
        <v>36</v>
      </c>
      <c r="G3860" t="s">
        <v>100</v>
      </c>
      <c r="H3860" t="s">
        <v>159</v>
      </c>
      <c r="I3860" t="s">
        <v>39</v>
      </c>
      <c r="J3860" t="s">
        <v>17835</v>
      </c>
      <c r="K3860" t="s">
        <v>17834</v>
      </c>
      <c r="L3860" s="66">
        <v>31</v>
      </c>
      <c r="M3860" s="66">
        <v>0</v>
      </c>
      <c r="N3860" t="s">
        <v>160</v>
      </c>
      <c r="O3860" t="s">
        <v>2086</v>
      </c>
      <c r="P3860" t="s">
        <v>41</v>
      </c>
      <c r="Q3860" t="s">
        <v>18210</v>
      </c>
      <c r="R3860" t="s">
        <v>18211</v>
      </c>
      <c r="S3860" t="s">
        <v>18212</v>
      </c>
      <c r="T3860" t="s">
        <v>5831</v>
      </c>
      <c r="U3860" s="57">
        <v>46204</v>
      </c>
      <c r="V3860" s="57">
        <v>46234</v>
      </c>
      <c r="W3860" s="65">
        <f t="shared" si="60"/>
        <v>31</v>
      </c>
    </row>
    <row r="3861" spans="1:23" ht="13.5" x14ac:dyDescent="0.25">
      <c r="A3861" t="s">
        <v>8912</v>
      </c>
      <c r="B3861" s="57">
        <v>46204</v>
      </c>
      <c r="C3861" s="57">
        <v>46234</v>
      </c>
      <c r="D3861" t="s">
        <v>11676</v>
      </c>
      <c r="E3861" t="s">
        <v>18213</v>
      </c>
      <c r="F3861" t="s">
        <v>36</v>
      </c>
      <c r="G3861" t="s">
        <v>100</v>
      </c>
      <c r="H3861" t="s">
        <v>8869</v>
      </c>
      <c r="I3861" t="s">
        <v>39</v>
      </c>
      <c r="J3861" t="s">
        <v>17835</v>
      </c>
      <c r="K3861" t="s">
        <v>17834</v>
      </c>
      <c r="L3861" s="66">
        <v>31</v>
      </c>
      <c r="M3861" s="66">
        <v>0</v>
      </c>
      <c r="N3861" t="s">
        <v>8869</v>
      </c>
      <c r="O3861" t="s">
        <v>8821</v>
      </c>
      <c r="P3861" t="s">
        <v>11678</v>
      </c>
      <c r="Q3861" t="s">
        <v>11337</v>
      </c>
      <c r="R3861" t="s">
        <v>16660</v>
      </c>
      <c r="S3861" t="s">
        <v>16661</v>
      </c>
      <c r="T3861" t="s">
        <v>8869</v>
      </c>
      <c r="U3861" s="57">
        <v>46204</v>
      </c>
      <c r="V3861" s="57">
        <v>46234</v>
      </c>
      <c r="W3861" s="65">
        <f t="shared" si="60"/>
        <v>31</v>
      </c>
    </row>
    <row r="3862" spans="1:23" ht="13.5" x14ac:dyDescent="0.25">
      <c r="A3862" t="s">
        <v>2303</v>
      </c>
      <c r="B3862" s="57">
        <v>46204</v>
      </c>
      <c r="C3862" s="57">
        <v>46234</v>
      </c>
      <c r="D3862" t="s">
        <v>11676</v>
      </c>
      <c r="E3862" t="s">
        <v>17777</v>
      </c>
      <c r="F3862" t="s">
        <v>49</v>
      </c>
      <c r="G3862" t="s">
        <v>50</v>
      </c>
      <c r="H3862" t="s">
        <v>38</v>
      </c>
      <c r="I3862" t="s">
        <v>39</v>
      </c>
      <c r="J3862" t="s">
        <v>17756</v>
      </c>
      <c r="K3862" t="s">
        <v>17757</v>
      </c>
      <c r="L3862" s="66">
        <v>31</v>
      </c>
      <c r="M3862" s="66">
        <v>0</v>
      </c>
      <c r="N3862" t="s">
        <v>38</v>
      </c>
      <c r="O3862" t="s">
        <v>3979</v>
      </c>
      <c r="P3862" t="s">
        <v>41</v>
      </c>
      <c r="Q3862" t="s">
        <v>224</v>
      </c>
      <c r="R3862"/>
      <c r="S3862"/>
      <c r="T3862"/>
      <c r="U3862" s="57">
        <v>46204</v>
      </c>
      <c r="V3862" s="57">
        <v>46234</v>
      </c>
      <c r="W3862" s="65">
        <f t="shared" si="60"/>
        <v>31</v>
      </c>
    </row>
    <row r="3863" spans="1:23" ht="13.5" x14ac:dyDescent="0.25">
      <c r="A3863" t="s">
        <v>7234</v>
      </c>
      <c r="B3863" s="57">
        <v>46204</v>
      </c>
      <c r="C3863" s="57">
        <v>46234</v>
      </c>
      <c r="D3863" t="s">
        <v>11676</v>
      </c>
      <c r="E3863" t="s">
        <v>18214</v>
      </c>
      <c r="F3863" t="s">
        <v>36</v>
      </c>
      <c r="G3863" t="s">
        <v>100</v>
      </c>
      <c r="H3863" t="s">
        <v>112</v>
      </c>
      <c r="I3863" t="s">
        <v>39</v>
      </c>
      <c r="J3863" t="s">
        <v>17835</v>
      </c>
      <c r="K3863" t="s">
        <v>17834</v>
      </c>
      <c r="L3863" s="66">
        <v>31</v>
      </c>
      <c r="M3863" s="66">
        <v>0</v>
      </c>
      <c r="N3863" t="s">
        <v>113</v>
      </c>
      <c r="O3863" t="s">
        <v>5696</v>
      </c>
      <c r="P3863" t="s">
        <v>11677</v>
      </c>
      <c r="Q3863" t="s">
        <v>18215</v>
      </c>
      <c r="R3863" t="s">
        <v>18216</v>
      </c>
      <c r="S3863" t="s">
        <v>18217</v>
      </c>
      <c r="T3863" t="s">
        <v>113</v>
      </c>
      <c r="U3863" s="57">
        <v>46204</v>
      </c>
      <c r="V3863" s="57">
        <v>46234</v>
      </c>
      <c r="W3863" s="65">
        <f t="shared" si="60"/>
        <v>31</v>
      </c>
    </row>
    <row r="3864" spans="1:23" ht="13.5" x14ac:dyDescent="0.25">
      <c r="A3864" t="s">
        <v>4066</v>
      </c>
      <c r="B3864" s="57">
        <v>46204</v>
      </c>
      <c r="C3864" s="57">
        <v>46234</v>
      </c>
      <c r="D3864" t="s">
        <v>11676</v>
      </c>
      <c r="E3864" t="s">
        <v>18218</v>
      </c>
      <c r="F3864" t="s">
        <v>36</v>
      </c>
      <c r="G3864" t="s">
        <v>100</v>
      </c>
      <c r="H3864" t="s">
        <v>38</v>
      </c>
      <c r="I3864" t="s">
        <v>39</v>
      </c>
      <c r="J3864" t="s">
        <v>17835</v>
      </c>
      <c r="K3864" t="s">
        <v>17834</v>
      </c>
      <c r="L3864" s="66">
        <v>31</v>
      </c>
      <c r="M3864" s="66">
        <v>0</v>
      </c>
      <c r="N3864" t="s">
        <v>38</v>
      </c>
      <c r="O3864" t="s">
        <v>2086</v>
      </c>
      <c r="P3864" t="s">
        <v>41</v>
      </c>
      <c r="Q3864" t="s">
        <v>2084</v>
      </c>
      <c r="R3864" t="s">
        <v>12011</v>
      </c>
      <c r="S3864" t="s">
        <v>12012</v>
      </c>
      <c r="T3864" t="s">
        <v>38</v>
      </c>
      <c r="U3864" s="57">
        <v>46204</v>
      </c>
      <c r="V3864" s="57">
        <v>46234</v>
      </c>
      <c r="W3864" s="65">
        <f t="shared" si="60"/>
        <v>31</v>
      </c>
    </row>
    <row r="3865" spans="1:23" ht="13.5" x14ac:dyDescent="0.25">
      <c r="A3865" t="s">
        <v>8800</v>
      </c>
      <c r="B3865" s="57">
        <v>46204</v>
      </c>
      <c r="C3865" s="57">
        <v>46234</v>
      </c>
      <c r="D3865" t="s">
        <v>11676</v>
      </c>
      <c r="E3865" t="s">
        <v>18624</v>
      </c>
      <c r="F3865" t="s">
        <v>36</v>
      </c>
      <c r="G3865" t="s">
        <v>100</v>
      </c>
      <c r="H3865" t="s">
        <v>112</v>
      </c>
      <c r="I3865" t="s">
        <v>39</v>
      </c>
      <c r="J3865" t="s">
        <v>17835</v>
      </c>
      <c r="K3865" t="s">
        <v>17834</v>
      </c>
      <c r="L3865" s="66">
        <v>31</v>
      </c>
      <c r="M3865" s="66">
        <v>0</v>
      </c>
      <c r="N3865" t="s">
        <v>113</v>
      </c>
      <c r="O3865" t="s">
        <v>8525</v>
      </c>
      <c r="P3865" t="s">
        <v>11677</v>
      </c>
      <c r="Q3865" t="s">
        <v>17893</v>
      </c>
      <c r="R3865" t="s">
        <v>17894</v>
      </c>
      <c r="S3865" t="s">
        <v>17895</v>
      </c>
      <c r="T3865" t="s">
        <v>113</v>
      </c>
      <c r="U3865" s="57">
        <v>46204</v>
      </c>
      <c r="V3865" s="57">
        <v>46234</v>
      </c>
      <c r="W3865" s="65">
        <f t="shared" si="60"/>
        <v>31</v>
      </c>
    </row>
    <row r="3866" spans="1:23" ht="13.5" x14ac:dyDescent="0.25">
      <c r="A3866" t="s">
        <v>5523</v>
      </c>
      <c r="B3866" s="57">
        <v>46204</v>
      </c>
      <c r="C3866" s="57">
        <v>46234</v>
      </c>
      <c r="D3866" t="s">
        <v>11676</v>
      </c>
      <c r="E3866" t="s">
        <v>18628</v>
      </c>
      <c r="F3866" t="s">
        <v>36</v>
      </c>
      <c r="G3866" t="s">
        <v>100</v>
      </c>
      <c r="H3866" t="s">
        <v>159</v>
      </c>
      <c r="I3866" t="s">
        <v>39</v>
      </c>
      <c r="J3866" t="s">
        <v>17835</v>
      </c>
      <c r="K3866" t="s">
        <v>17834</v>
      </c>
      <c r="L3866" s="66">
        <v>31</v>
      </c>
      <c r="M3866" s="66">
        <v>0</v>
      </c>
      <c r="N3866" t="s">
        <v>160</v>
      </c>
      <c r="O3866" t="s">
        <v>3390</v>
      </c>
      <c r="P3866" t="s">
        <v>41</v>
      </c>
      <c r="Q3866" t="s">
        <v>3426</v>
      </c>
      <c r="R3866" t="s">
        <v>17607</v>
      </c>
      <c r="S3866" t="s">
        <v>17608</v>
      </c>
      <c r="T3866" t="s">
        <v>160</v>
      </c>
      <c r="U3866" s="57">
        <v>46204</v>
      </c>
      <c r="V3866" s="57">
        <v>46234</v>
      </c>
      <c r="W3866" s="65">
        <f t="shared" si="60"/>
        <v>31</v>
      </c>
    </row>
    <row r="3867" spans="1:23" ht="13.5" x14ac:dyDescent="0.25">
      <c r="A3867" t="s">
        <v>271</v>
      </c>
      <c r="B3867" s="57">
        <v>46204</v>
      </c>
      <c r="C3867" s="57">
        <v>46234</v>
      </c>
      <c r="D3867" t="s">
        <v>11676</v>
      </c>
      <c r="E3867" t="s">
        <v>17778</v>
      </c>
      <c r="F3867" t="s">
        <v>49</v>
      </c>
      <c r="G3867" t="s">
        <v>50</v>
      </c>
      <c r="H3867" t="s">
        <v>38</v>
      </c>
      <c r="I3867" t="s">
        <v>39</v>
      </c>
      <c r="J3867" t="s">
        <v>17756</v>
      </c>
      <c r="K3867" t="s">
        <v>17757</v>
      </c>
      <c r="L3867" s="66">
        <v>31</v>
      </c>
      <c r="M3867" s="66">
        <v>0</v>
      </c>
      <c r="N3867" t="s">
        <v>38</v>
      </c>
      <c r="O3867" t="s">
        <v>3979</v>
      </c>
      <c r="P3867" t="s">
        <v>41</v>
      </c>
      <c r="Q3867" t="s">
        <v>224</v>
      </c>
      <c r="R3867"/>
      <c r="S3867"/>
      <c r="T3867"/>
      <c r="U3867" s="57">
        <v>46204</v>
      </c>
      <c r="V3867" s="57">
        <v>46234</v>
      </c>
      <c r="W3867" s="65">
        <f t="shared" si="60"/>
        <v>31</v>
      </c>
    </row>
    <row r="3868" spans="1:23" ht="13.5" x14ac:dyDescent="0.25">
      <c r="A3868" t="s">
        <v>8930</v>
      </c>
      <c r="B3868" s="57">
        <v>46204</v>
      </c>
      <c r="C3868" s="57">
        <v>46234</v>
      </c>
      <c r="D3868" t="s">
        <v>11676</v>
      </c>
      <c r="E3868" t="s">
        <v>18219</v>
      </c>
      <c r="F3868" t="s">
        <v>36</v>
      </c>
      <c r="G3868" t="s">
        <v>100</v>
      </c>
      <c r="H3868" t="s">
        <v>8869</v>
      </c>
      <c r="I3868" t="s">
        <v>39</v>
      </c>
      <c r="J3868" t="s">
        <v>17835</v>
      </c>
      <c r="K3868" t="s">
        <v>17834</v>
      </c>
      <c r="L3868" s="66">
        <v>31</v>
      </c>
      <c r="M3868" s="66">
        <v>0</v>
      </c>
      <c r="N3868" t="s">
        <v>8869</v>
      </c>
      <c r="O3868" t="s">
        <v>8821</v>
      </c>
      <c r="P3868" t="s">
        <v>11678</v>
      </c>
      <c r="Q3868" t="s">
        <v>9037</v>
      </c>
      <c r="R3868" t="s">
        <v>12841</v>
      </c>
      <c r="S3868" t="s">
        <v>12842</v>
      </c>
      <c r="T3868" t="s">
        <v>8869</v>
      </c>
      <c r="U3868" s="57">
        <v>46204</v>
      </c>
      <c r="V3868" s="57">
        <v>46234</v>
      </c>
      <c r="W3868" s="65">
        <f t="shared" si="60"/>
        <v>31</v>
      </c>
    </row>
    <row r="3869" spans="1:23" ht="13.5" x14ac:dyDescent="0.25">
      <c r="A3869" t="s">
        <v>18631</v>
      </c>
      <c r="B3869" s="57">
        <v>46204</v>
      </c>
      <c r="C3869" s="57">
        <v>46234</v>
      </c>
      <c r="D3869" t="s">
        <v>11676</v>
      </c>
      <c r="E3869" t="s">
        <v>18632</v>
      </c>
      <c r="F3869" t="s">
        <v>36</v>
      </c>
      <c r="G3869" t="s">
        <v>100</v>
      </c>
      <c r="H3869" t="s">
        <v>9426</v>
      </c>
      <c r="I3869" t="s">
        <v>39</v>
      </c>
      <c r="J3869" t="s">
        <v>17835</v>
      </c>
      <c r="K3869" t="s">
        <v>17834</v>
      </c>
      <c r="L3869" s="66">
        <v>31</v>
      </c>
      <c r="M3869" s="66">
        <v>0</v>
      </c>
      <c r="N3869" t="s">
        <v>9427</v>
      </c>
      <c r="O3869" t="s">
        <v>9944</v>
      </c>
      <c r="P3869" t="s">
        <v>11678</v>
      </c>
      <c r="Q3869" t="s">
        <v>11450</v>
      </c>
      <c r="R3869" t="s">
        <v>14148</v>
      </c>
      <c r="S3869" t="s">
        <v>14149</v>
      </c>
      <c r="T3869" t="s">
        <v>9427</v>
      </c>
      <c r="U3869" s="57">
        <v>46204</v>
      </c>
      <c r="V3869" s="57">
        <v>46234</v>
      </c>
      <c r="W3869" s="65">
        <f t="shared" si="60"/>
        <v>31</v>
      </c>
    </row>
    <row r="3870" spans="1:23" ht="13.5" x14ac:dyDescent="0.25">
      <c r="A3870" t="s">
        <v>2229</v>
      </c>
      <c r="B3870" s="57">
        <v>46204</v>
      </c>
      <c r="C3870" s="57">
        <v>46234</v>
      </c>
      <c r="D3870" t="s">
        <v>11676</v>
      </c>
      <c r="E3870" t="s">
        <v>18220</v>
      </c>
      <c r="F3870" t="s">
        <v>36</v>
      </c>
      <c r="G3870" t="s">
        <v>100</v>
      </c>
      <c r="H3870" t="s">
        <v>38</v>
      </c>
      <c r="I3870" t="s">
        <v>39</v>
      </c>
      <c r="J3870" t="s">
        <v>17835</v>
      </c>
      <c r="K3870" t="s">
        <v>17834</v>
      </c>
      <c r="L3870" s="66">
        <v>31</v>
      </c>
      <c r="M3870" s="66">
        <v>0</v>
      </c>
      <c r="N3870" t="s">
        <v>38</v>
      </c>
      <c r="O3870" t="s">
        <v>3622</v>
      </c>
      <c r="P3870" t="s">
        <v>41</v>
      </c>
      <c r="Q3870" t="s">
        <v>18221</v>
      </c>
      <c r="R3870" t="s">
        <v>18222</v>
      </c>
      <c r="S3870" t="s">
        <v>18223</v>
      </c>
      <c r="T3870" t="s">
        <v>38</v>
      </c>
      <c r="U3870" s="57">
        <v>46204</v>
      </c>
      <c r="V3870" s="57">
        <v>46234</v>
      </c>
      <c r="W3870" s="65">
        <f t="shared" si="60"/>
        <v>31</v>
      </c>
    </row>
    <row r="3871" spans="1:23" ht="13.5" x14ac:dyDescent="0.25">
      <c r="A3871" t="s">
        <v>8936</v>
      </c>
      <c r="B3871" s="57">
        <v>46204</v>
      </c>
      <c r="C3871" s="57">
        <v>46234</v>
      </c>
      <c r="D3871" t="s">
        <v>11676</v>
      </c>
      <c r="E3871" t="s">
        <v>18224</v>
      </c>
      <c r="F3871" t="s">
        <v>36</v>
      </c>
      <c r="G3871" t="s">
        <v>100</v>
      </c>
      <c r="H3871" t="s">
        <v>8869</v>
      </c>
      <c r="I3871" t="s">
        <v>39</v>
      </c>
      <c r="J3871" t="s">
        <v>17835</v>
      </c>
      <c r="K3871" t="s">
        <v>17834</v>
      </c>
      <c r="L3871" s="66">
        <v>31</v>
      </c>
      <c r="M3871" s="66">
        <v>0</v>
      </c>
      <c r="N3871" t="s">
        <v>8869</v>
      </c>
      <c r="O3871" t="s">
        <v>8821</v>
      </c>
      <c r="P3871" t="s">
        <v>11678</v>
      </c>
      <c r="Q3871" t="s">
        <v>8898</v>
      </c>
      <c r="R3871" t="s">
        <v>12171</v>
      </c>
      <c r="S3871" t="s">
        <v>12172</v>
      </c>
      <c r="T3871" t="s">
        <v>8869</v>
      </c>
      <c r="U3871" s="57">
        <v>46204</v>
      </c>
      <c r="V3871" s="57">
        <v>46234</v>
      </c>
      <c r="W3871" s="65">
        <f t="shared" si="60"/>
        <v>31</v>
      </c>
    </row>
    <row r="3872" spans="1:23" ht="13.5" x14ac:dyDescent="0.25">
      <c r="A3872" t="s">
        <v>8944</v>
      </c>
      <c r="B3872" s="57">
        <v>46204</v>
      </c>
      <c r="C3872" s="57">
        <v>46234</v>
      </c>
      <c r="D3872" t="s">
        <v>11676</v>
      </c>
      <c r="E3872" t="s">
        <v>18227</v>
      </c>
      <c r="F3872" t="s">
        <v>36</v>
      </c>
      <c r="G3872" t="s">
        <v>100</v>
      </c>
      <c r="H3872" t="s">
        <v>8869</v>
      </c>
      <c r="I3872" t="s">
        <v>39</v>
      </c>
      <c r="J3872" t="s">
        <v>17835</v>
      </c>
      <c r="K3872" t="s">
        <v>17834</v>
      </c>
      <c r="L3872" s="66">
        <v>31</v>
      </c>
      <c r="M3872" s="66">
        <v>0</v>
      </c>
      <c r="N3872" t="s">
        <v>8869</v>
      </c>
      <c r="O3872" t="s">
        <v>8821</v>
      </c>
      <c r="P3872" t="s">
        <v>11678</v>
      </c>
      <c r="Q3872" t="s">
        <v>9022</v>
      </c>
      <c r="R3872" t="s">
        <v>18228</v>
      </c>
      <c r="S3872" t="s">
        <v>18229</v>
      </c>
      <c r="T3872" t="s">
        <v>8869</v>
      </c>
      <c r="U3872" s="57">
        <v>46204</v>
      </c>
      <c r="V3872" s="57">
        <v>46234</v>
      </c>
      <c r="W3872" s="65">
        <f t="shared" si="60"/>
        <v>31</v>
      </c>
    </row>
    <row r="3873" spans="1:23" ht="13.5" x14ac:dyDescent="0.25">
      <c r="A3873" t="s">
        <v>7097</v>
      </c>
      <c r="B3873" s="57">
        <v>46204</v>
      </c>
      <c r="C3873" s="57">
        <v>46234</v>
      </c>
      <c r="D3873" t="s">
        <v>11676</v>
      </c>
      <c r="E3873" t="s">
        <v>18230</v>
      </c>
      <c r="F3873" t="s">
        <v>36</v>
      </c>
      <c r="G3873" t="s">
        <v>100</v>
      </c>
      <c r="H3873" t="s">
        <v>45</v>
      </c>
      <c r="I3873" t="s">
        <v>39</v>
      </c>
      <c r="J3873" t="s">
        <v>17835</v>
      </c>
      <c r="K3873" t="s">
        <v>17834</v>
      </c>
      <c r="L3873" s="66">
        <v>31</v>
      </c>
      <c r="M3873" s="66">
        <v>0</v>
      </c>
      <c r="N3873" t="s">
        <v>46</v>
      </c>
      <c r="O3873" t="s">
        <v>8566</v>
      </c>
      <c r="P3873" t="s">
        <v>11677</v>
      </c>
      <c r="Q3873" t="s">
        <v>8713</v>
      </c>
      <c r="R3873" t="s">
        <v>18231</v>
      </c>
      <c r="S3873" t="s">
        <v>18232</v>
      </c>
      <c r="T3873" t="s">
        <v>46</v>
      </c>
      <c r="U3873" s="57">
        <v>46204</v>
      </c>
      <c r="V3873" s="57">
        <v>46234</v>
      </c>
      <c r="W3873" s="65">
        <f t="shared" si="60"/>
        <v>31</v>
      </c>
    </row>
    <row r="3874" spans="1:23" ht="13.5" x14ac:dyDescent="0.25">
      <c r="A3874" t="s">
        <v>1898</v>
      </c>
      <c r="B3874" s="57">
        <v>46204</v>
      </c>
      <c r="C3874" s="57">
        <v>46234</v>
      </c>
      <c r="D3874" t="s">
        <v>11676</v>
      </c>
      <c r="E3874" t="s">
        <v>18233</v>
      </c>
      <c r="F3874" t="s">
        <v>36</v>
      </c>
      <c r="G3874" t="s">
        <v>100</v>
      </c>
      <c r="H3874" t="s">
        <v>38</v>
      </c>
      <c r="I3874" t="s">
        <v>39</v>
      </c>
      <c r="J3874" t="s">
        <v>17835</v>
      </c>
      <c r="K3874" t="s">
        <v>17834</v>
      </c>
      <c r="L3874" s="66">
        <v>31</v>
      </c>
      <c r="M3874" s="66">
        <v>0</v>
      </c>
      <c r="N3874" t="s">
        <v>38</v>
      </c>
      <c r="O3874" t="s">
        <v>3658</v>
      </c>
      <c r="P3874" t="s">
        <v>41</v>
      </c>
      <c r="Q3874" t="s">
        <v>10899</v>
      </c>
      <c r="R3874" t="s">
        <v>16483</v>
      </c>
      <c r="S3874" t="s">
        <v>16484</v>
      </c>
      <c r="T3874" t="s">
        <v>38</v>
      </c>
      <c r="U3874" s="57">
        <v>46204</v>
      </c>
      <c r="V3874" s="57">
        <v>46234</v>
      </c>
      <c r="W3874" s="65">
        <f t="shared" si="60"/>
        <v>31</v>
      </c>
    </row>
    <row r="3875" spans="1:23" ht="13.5" x14ac:dyDescent="0.25">
      <c r="A3875" t="s">
        <v>2932</v>
      </c>
      <c r="B3875" s="57">
        <v>46204</v>
      </c>
      <c r="C3875" s="57">
        <v>46234</v>
      </c>
      <c r="D3875" t="s">
        <v>11676</v>
      </c>
      <c r="E3875" t="s">
        <v>18234</v>
      </c>
      <c r="F3875" t="s">
        <v>36</v>
      </c>
      <c r="G3875" t="s">
        <v>100</v>
      </c>
      <c r="H3875" t="s">
        <v>159</v>
      </c>
      <c r="I3875" t="s">
        <v>39</v>
      </c>
      <c r="J3875" t="s">
        <v>17835</v>
      </c>
      <c r="K3875" t="s">
        <v>17834</v>
      </c>
      <c r="L3875" s="66">
        <v>31</v>
      </c>
      <c r="M3875" s="66">
        <v>0</v>
      </c>
      <c r="N3875" t="s">
        <v>160</v>
      </c>
      <c r="O3875" t="s">
        <v>18235</v>
      </c>
      <c r="P3875" t="s">
        <v>41</v>
      </c>
      <c r="Q3875" t="s">
        <v>11031</v>
      </c>
      <c r="R3875" t="s">
        <v>16334</v>
      </c>
      <c r="S3875" t="s">
        <v>16335</v>
      </c>
      <c r="T3875" t="s">
        <v>160</v>
      </c>
      <c r="U3875" s="57">
        <v>46204</v>
      </c>
      <c r="V3875" s="57">
        <v>46234</v>
      </c>
      <c r="W3875" s="65">
        <f t="shared" si="60"/>
        <v>31</v>
      </c>
    </row>
    <row r="3876" spans="1:23" ht="13.5" x14ac:dyDescent="0.25">
      <c r="A3876" t="s">
        <v>8957</v>
      </c>
      <c r="B3876" s="57">
        <v>46204</v>
      </c>
      <c r="C3876" s="57">
        <v>46234</v>
      </c>
      <c r="D3876" t="s">
        <v>11676</v>
      </c>
      <c r="E3876" t="s">
        <v>18236</v>
      </c>
      <c r="F3876" t="s">
        <v>36</v>
      </c>
      <c r="G3876" t="s">
        <v>100</v>
      </c>
      <c r="H3876" t="s">
        <v>45</v>
      </c>
      <c r="I3876" t="s">
        <v>39</v>
      </c>
      <c r="J3876" t="s">
        <v>17835</v>
      </c>
      <c r="K3876" t="s">
        <v>17834</v>
      </c>
      <c r="L3876" s="66">
        <v>31</v>
      </c>
      <c r="M3876" s="66">
        <v>0</v>
      </c>
      <c r="N3876" t="s">
        <v>46</v>
      </c>
      <c r="O3876" t="s">
        <v>8762</v>
      </c>
      <c r="P3876" t="s">
        <v>11677</v>
      </c>
      <c r="Q3876" t="s">
        <v>18237</v>
      </c>
      <c r="R3876" t="s">
        <v>18238</v>
      </c>
      <c r="S3876" t="s">
        <v>18239</v>
      </c>
      <c r="T3876" t="s">
        <v>46</v>
      </c>
      <c r="U3876" s="57">
        <v>46204</v>
      </c>
      <c r="V3876" s="57">
        <v>46234</v>
      </c>
      <c r="W3876" s="65">
        <f t="shared" si="60"/>
        <v>31</v>
      </c>
    </row>
    <row r="3877" spans="1:23" ht="13.5" x14ac:dyDescent="0.25">
      <c r="A3877" t="s">
        <v>345</v>
      </c>
      <c r="B3877" s="57">
        <v>46204</v>
      </c>
      <c r="C3877" s="57">
        <v>46234</v>
      </c>
      <c r="D3877" t="s">
        <v>11676</v>
      </c>
      <c r="E3877" t="s">
        <v>17780</v>
      </c>
      <c r="F3877" t="s">
        <v>85</v>
      </c>
      <c r="G3877" t="s">
        <v>50</v>
      </c>
      <c r="H3877" t="s">
        <v>241</v>
      </c>
      <c r="I3877" t="s">
        <v>39</v>
      </c>
      <c r="J3877" t="s">
        <v>17756</v>
      </c>
      <c r="K3877" t="s">
        <v>17757</v>
      </c>
      <c r="L3877" s="66">
        <v>31</v>
      </c>
      <c r="M3877" s="66">
        <v>0</v>
      </c>
      <c r="N3877" t="s">
        <v>242</v>
      </c>
      <c r="O3877" t="s">
        <v>283</v>
      </c>
      <c r="P3877" t="s">
        <v>41</v>
      </c>
      <c r="Q3877" t="s">
        <v>224</v>
      </c>
      <c r="R3877"/>
      <c r="S3877"/>
      <c r="T3877"/>
      <c r="U3877" s="57">
        <v>46204</v>
      </c>
      <c r="V3877" s="57">
        <v>46234</v>
      </c>
      <c r="W3877" s="65">
        <f t="shared" si="60"/>
        <v>31</v>
      </c>
    </row>
    <row r="3878" spans="1:23" ht="13.5" x14ac:dyDescent="0.25">
      <c r="A3878" t="s">
        <v>18240</v>
      </c>
      <c r="B3878" s="57">
        <v>46204</v>
      </c>
      <c r="C3878" s="57">
        <v>46234</v>
      </c>
      <c r="D3878" t="s">
        <v>11676</v>
      </c>
      <c r="E3878" t="s">
        <v>18241</v>
      </c>
      <c r="F3878" t="s">
        <v>36</v>
      </c>
      <c r="G3878" t="s">
        <v>100</v>
      </c>
      <c r="H3878" t="s">
        <v>45</v>
      </c>
      <c r="I3878" t="s">
        <v>39</v>
      </c>
      <c r="J3878" t="s">
        <v>17835</v>
      </c>
      <c r="K3878" t="s">
        <v>17834</v>
      </c>
      <c r="L3878" s="66">
        <v>31</v>
      </c>
      <c r="M3878" s="66">
        <v>0</v>
      </c>
      <c r="N3878" t="s">
        <v>46</v>
      </c>
      <c r="O3878" t="s">
        <v>8566</v>
      </c>
      <c r="P3878" t="s">
        <v>11677</v>
      </c>
      <c r="Q3878" t="s">
        <v>8594</v>
      </c>
      <c r="R3878" t="s">
        <v>12219</v>
      </c>
      <c r="S3878" t="s">
        <v>12220</v>
      </c>
      <c r="T3878" t="s">
        <v>46</v>
      </c>
      <c r="U3878" s="57">
        <v>46204</v>
      </c>
      <c r="V3878" s="57">
        <v>46234</v>
      </c>
      <c r="W3878" s="65">
        <f t="shared" si="60"/>
        <v>31</v>
      </c>
    </row>
    <row r="3879" spans="1:23" ht="13.5" x14ac:dyDescent="0.25">
      <c r="A3879" t="s">
        <v>9654</v>
      </c>
      <c r="B3879" s="57">
        <v>46204</v>
      </c>
      <c r="C3879" s="57">
        <v>46234</v>
      </c>
      <c r="D3879" t="s">
        <v>11676</v>
      </c>
      <c r="E3879" t="s">
        <v>18242</v>
      </c>
      <c r="F3879" t="s">
        <v>36</v>
      </c>
      <c r="G3879" t="s">
        <v>100</v>
      </c>
      <c r="H3879" t="s">
        <v>10102</v>
      </c>
      <c r="I3879" t="s">
        <v>39</v>
      </c>
      <c r="J3879" t="s">
        <v>17835</v>
      </c>
      <c r="K3879" t="s">
        <v>17834</v>
      </c>
      <c r="L3879" s="66">
        <v>31</v>
      </c>
      <c r="M3879" s="66">
        <v>0</v>
      </c>
      <c r="N3879" t="s">
        <v>10102</v>
      </c>
      <c r="O3879" t="s">
        <v>10103</v>
      </c>
      <c r="P3879" t="s">
        <v>11678</v>
      </c>
      <c r="Q3879" t="s">
        <v>10106</v>
      </c>
      <c r="R3879" t="s">
        <v>13209</v>
      </c>
      <c r="S3879" t="s">
        <v>13210</v>
      </c>
      <c r="T3879" t="s">
        <v>10102</v>
      </c>
      <c r="U3879" s="57">
        <v>46204</v>
      </c>
      <c r="V3879" s="57">
        <v>46234</v>
      </c>
      <c r="W3879" s="65">
        <f t="shared" si="60"/>
        <v>31</v>
      </c>
    </row>
    <row r="3880" spans="1:23" ht="13.5" x14ac:dyDescent="0.25">
      <c r="A3880" t="s">
        <v>18243</v>
      </c>
      <c r="B3880" s="57">
        <v>46204</v>
      </c>
      <c r="C3880" s="57">
        <v>46234</v>
      </c>
      <c r="D3880" t="s">
        <v>11676</v>
      </c>
      <c r="E3880" t="s">
        <v>18244</v>
      </c>
      <c r="F3880" t="s">
        <v>36</v>
      </c>
      <c r="G3880" t="s">
        <v>100</v>
      </c>
      <c r="H3880" t="s">
        <v>9426</v>
      </c>
      <c r="I3880" t="s">
        <v>39</v>
      </c>
      <c r="J3880" t="s">
        <v>17835</v>
      </c>
      <c r="K3880" t="s">
        <v>17834</v>
      </c>
      <c r="L3880" s="66">
        <v>31</v>
      </c>
      <c r="M3880" s="66">
        <v>0</v>
      </c>
      <c r="N3880" t="s">
        <v>9427</v>
      </c>
      <c r="O3880" t="s">
        <v>9428</v>
      </c>
      <c r="P3880" t="s">
        <v>11678</v>
      </c>
      <c r="Q3880" t="s">
        <v>11418</v>
      </c>
      <c r="R3880" t="s">
        <v>16264</v>
      </c>
      <c r="S3880" t="s">
        <v>16265</v>
      </c>
      <c r="T3880" t="s">
        <v>9427</v>
      </c>
      <c r="U3880" s="57">
        <v>46204</v>
      </c>
      <c r="V3880" s="57">
        <v>46234</v>
      </c>
      <c r="W3880" s="65">
        <f t="shared" si="60"/>
        <v>31</v>
      </c>
    </row>
    <row r="3881" spans="1:23" ht="13.5" x14ac:dyDescent="0.25">
      <c r="A3881" t="s">
        <v>9983</v>
      </c>
      <c r="B3881" s="57">
        <v>46204</v>
      </c>
      <c r="C3881" s="57">
        <v>46234</v>
      </c>
      <c r="D3881" t="s">
        <v>11676</v>
      </c>
      <c r="E3881" t="s">
        <v>18245</v>
      </c>
      <c r="F3881" t="s">
        <v>36</v>
      </c>
      <c r="G3881" t="s">
        <v>100</v>
      </c>
      <c r="H3881" t="s">
        <v>9426</v>
      </c>
      <c r="I3881" t="s">
        <v>39</v>
      </c>
      <c r="J3881" t="s">
        <v>17835</v>
      </c>
      <c r="K3881" t="s">
        <v>17834</v>
      </c>
      <c r="L3881" s="66">
        <v>31</v>
      </c>
      <c r="M3881" s="66">
        <v>0</v>
      </c>
      <c r="N3881" t="s">
        <v>9427</v>
      </c>
      <c r="O3881" t="s">
        <v>9428</v>
      </c>
      <c r="P3881" t="s">
        <v>11678</v>
      </c>
      <c r="Q3881" t="s">
        <v>11407</v>
      </c>
      <c r="R3881" t="s">
        <v>14793</v>
      </c>
      <c r="S3881" t="s">
        <v>14794</v>
      </c>
      <c r="T3881" t="s">
        <v>9427</v>
      </c>
      <c r="U3881" s="57">
        <v>46204</v>
      </c>
      <c r="V3881" s="57">
        <v>46234</v>
      </c>
      <c r="W3881" s="65">
        <f t="shared" si="60"/>
        <v>31</v>
      </c>
    </row>
    <row r="3882" spans="1:23" ht="13.5" x14ac:dyDescent="0.25">
      <c r="A3882" t="s">
        <v>4099</v>
      </c>
      <c r="B3882" s="57">
        <v>46204</v>
      </c>
      <c r="C3882" s="57">
        <v>46234</v>
      </c>
      <c r="D3882" t="s">
        <v>11676</v>
      </c>
      <c r="E3882" t="s">
        <v>18246</v>
      </c>
      <c r="F3882" t="s">
        <v>36</v>
      </c>
      <c r="G3882" t="s">
        <v>100</v>
      </c>
      <c r="H3882" t="s">
        <v>38</v>
      </c>
      <c r="I3882" t="s">
        <v>39</v>
      </c>
      <c r="J3882" t="s">
        <v>17835</v>
      </c>
      <c r="K3882" t="s">
        <v>17834</v>
      </c>
      <c r="L3882" s="66">
        <v>31</v>
      </c>
      <c r="M3882" s="66">
        <v>0</v>
      </c>
      <c r="N3882" t="s">
        <v>38</v>
      </c>
      <c r="O3882" t="s">
        <v>1937</v>
      </c>
      <c r="P3882" t="s">
        <v>41</v>
      </c>
      <c r="Q3882" t="s">
        <v>18247</v>
      </c>
      <c r="R3882" t="s">
        <v>18248</v>
      </c>
      <c r="S3882" t="s">
        <v>18249</v>
      </c>
      <c r="T3882" t="s">
        <v>38</v>
      </c>
      <c r="U3882" s="57">
        <v>46204</v>
      </c>
      <c r="V3882" s="57">
        <v>46234</v>
      </c>
      <c r="W3882" s="65">
        <f t="shared" si="60"/>
        <v>31</v>
      </c>
    </row>
    <row r="3883" spans="1:23" ht="13.5" x14ac:dyDescent="0.25">
      <c r="A3883" t="s">
        <v>2897</v>
      </c>
      <c r="B3883" s="57">
        <v>46204</v>
      </c>
      <c r="C3883" s="57">
        <v>46234</v>
      </c>
      <c r="D3883" t="s">
        <v>11676</v>
      </c>
      <c r="E3883" t="s">
        <v>18250</v>
      </c>
      <c r="F3883" t="s">
        <v>36</v>
      </c>
      <c r="G3883" t="s">
        <v>100</v>
      </c>
      <c r="H3883" t="s">
        <v>38</v>
      </c>
      <c r="I3883" t="s">
        <v>39</v>
      </c>
      <c r="J3883" t="s">
        <v>17835</v>
      </c>
      <c r="K3883" t="s">
        <v>17834</v>
      </c>
      <c r="L3883" s="66">
        <v>31</v>
      </c>
      <c r="M3883" s="66">
        <v>0</v>
      </c>
      <c r="N3883" t="s">
        <v>38</v>
      </c>
      <c r="O3883" t="s">
        <v>1693</v>
      </c>
      <c r="P3883" t="s">
        <v>41</v>
      </c>
      <c r="Q3883" t="s">
        <v>10610</v>
      </c>
      <c r="R3883" t="s">
        <v>14754</v>
      </c>
      <c r="S3883" t="s">
        <v>14755</v>
      </c>
      <c r="T3883" t="s">
        <v>38</v>
      </c>
      <c r="U3883" s="57">
        <v>46204</v>
      </c>
      <c r="V3883" s="57">
        <v>46234</v>
      </c>
      <c r="W3883" s="65">
        <f t="shared" si="60"/>
        <v>31</v>
      </c>
    </row>
    <row r="3884" spans="1:23" ht="13.5" x14ac:dyDescent="0.25">
      <c r="A3884" t="s">
        <v>8987</v>
      </c>
      <c r="B3884" s="57">
        <v>46204</v>
      </c>
      <c r="C3884" s="57">
        <v>46234</v>
      </c>
      <c r="D3884" t="s">
        <v>11676</v>
      </c>
      <c r="E3884" t="s">
        <v>18251</v>
      </c>
      <c r="F3884" t="s">
        <v>36</v>
      </c>
      <c r="G3884" t="s">
        <v>100</v>
      </c>
      <c r="H3884" t="s">
        <v>9426</v>
      </c>
      <c r="I3884" t="s">
        <v>39</v>
      </c>
      <c r="J3884" t="s">
        <v>17835</v>
      </c>
      <c r="K3884" t="s">
        <v>17834</v>
      </c>
      <c r="L3884" s="66">
        <v>31</v>
      </c>
      <c r="M3884" s="66">
        <v>0</v>
      </c>
      <c r="N3884" t="s">
        <v>9427</v>
      </c>
      <c r="O3884" t="s">
        <v>9428</v>
      </c>
      <c r="P3884" t="s">
        <v>11678</v>
      </c>
      <c r="Q3884" t="s">
        <v>9697</v>
      </c>
      <c r="R3884" t="s">
        <v>17635</v>
      </c>
      <c r="S3884" t="s">
        <v>17636</v>
      </c>
      <c r="T3884" t="s">
        <v>9427</v>
      </c>
      <c r="U3884" s="57">
        <v>46204</v>
      </c>
      <c r="V3884" s="57">
        <v>46234</v>
      </c>
      <c r="W3884" s="65">
        <f t="shared" si="60"/>
        <v>31</v>
      </c>
    </row>
    <row r="3885" spans="1:23" ht="13.5" x14ac:dyDescent="0.25">
      <c r="A3885" t="s">
        <v>17781</v>
      </c>
      <c r="B3885" s="57">
        <v>46204</v>
      </c>
      <c r="C3885" s="57">
        <v>46234</v>
      </c>
      <c r="D3885" t="s">
        <v>11676</v>
      </c>
      <c r="E3885" t="s">
        <v>17782</v>
      </c>
      <c r="F3885" t="s">
        <v>85</v>
      </c>
      <c r="G3885" t="s">
        <v>50</v>
      </c>
      <c r="H3885" t="s">
        <v>241</v>
      </c>
      <c r="I3885" t="s">
        <v>39</v>
      </c>
      <c r="J3885" t="s">
        <v>17756</v>
      </c>
      <c r="K3885" t="s">
        <v>17757</v>
      </c>
      <c r="L3885" s="66">
        <v>31</v>
      </c>
      <c r="M3885" s="66">
        <v>0</v>
      </c>
      <c r="N3885" t="s">
        <v>242</v>
      </c>
      <c r="O3885" t="s">
        <v>283</v>
      </c>
      <c r="P3885" t="s">
        <v>41</v>
      </c>
      <c r="Q3885" t="s">
        <v>224</v>
      </c>
      <c r="R3885"/>
      <c r="S3885"/>
      <c r="T3885"/>
      <c r="U3885" s="57">
        <v>46204</v>
      </c>
      <c r="V3885" s="57">
        <v>46234</v>
      </c>
      <c r="W3885" s="65">
        <f t="shared" si="60"/>
        <v>31</v>
      </c>
    </row>
    <row r="3886" spans="1:23" ht="13.5" x14ac:dyDescent="0.25">
      <c r="A3886" t="s">
        <v>8996</v>
      </c>
      <c r="B3886" s="57">
        <v>46204</v>
      </c>
      <c r="C3886" s="57">
        <v>46234</v>
      </c>
      <c r="D3886" t="s">
        <v>11676</v>
      </c>
      <c r="E3886" t="s">
        <v>18252</v>
      </c>
      <c r="F3886" t="s">
        <v>36</v>
      </c>
      <c r="G3886" t="s">
        <v>100</v>
      </c>
      <c r="H3886" t="s">
        <v>8869</v>
      </c>
      <c r="I3886" t="s">
        <v>39</v>
      </c>
      <c r="J3886" t="s">
        <v>17835</v>
      </c>
      <c r="K3886" t="s">
        <v>17834</v>
      </c>
      <c r="L3886" s="66">
        <v>31</v>
      </c>
      <c r="M3886" s="66">
        <v>0</v>
      </c>
      <c r="N3886" t="s">
        <v>8869</v>
      </c>
      <c r="O3886" t="s">
        <v>8821</v>
      </c>
      <c r="P3886" t="s">
        <v>11678</v>
      </c>
      <c r="Q3886" t="s">
        <v>8942</v>
      </c>
      <c r="R3886" t="s">
        <v>12323</v>
      </c>
      <c r="S3886" t="s">
        <v>12324</v>
      </c>
      <c r="T3886" t="s">
        <v>8869</v>
      </c>
      <c r="U3886" s="57">
        <v>46204</v>
      </c>
      <c r="V3886" s="57">
        <v>46234</v>
      </c>
      <c r="W3886" s="65">
        <f t="shared" si="60"/>
        <v>31</v>
      </c>
    </row>
    <row r="3887" spans="1:23" ht="13.5" x14ac:dyDescent="0.25">
      <c r="A3887" t="s">
        <v>6001</v>
      </c>
      <c r="B3887" s="57">
        <v>46204</v>
      </c>
      <c r="C3887" s="57">
        <v>46234</v>
      </c>
      <c r="D3887" t="s">
        <v>11676</v>
      </c>
      <c r="E3887" t="s">
        <v>17783</v>
      </c>
      <c r="F3887" t="s">
        <v>49</v>
      </c>
      <c r="G3887" t="s">
        <v>50</v>
      </c>
      <c r="H3887" t="s">
        <v>38</v>
      </c>
      <c r="I3887" t="s">
        <v>39</v>
      </c>
      <c r="J3887" t="s">
        <v>17756</v>
      </c>
      <c r="K3887" t="s">
        <v>17757</v>
      </c>
      <c r="L3887" s="66">
        <v>31</v>
      </c>
      <c r="M3887" s="66">
        <v>0</v>
      </c>
      <c r="N3887" t="s">
        <v>38</v>
      </c>
      <c r="O3887" t="s">
        <v>5844</v>
      </c>
      <c r="P3887" t="s">
        <v>41</v>
      </c>
      <c r="Q3887" t="s">
        <v>224</v>
      </c>
      <c r="R3887"/>
      <c r="S3887"/>
      <c r="T3887"/>
      <c r="U3887" s="57">
        <v>46204</v>
      </c>
      <c r="V3887" s="57">
        <v>46234</v>
      </c>
      <c r="W3887" s="65">
        <f t="shared" si="60"/>
        <v>31</v>
      </c>
    </row>
    <row r="3888" spans="1:23" ht="13.5" x14ac:dyDescent="0.25">
      <c r="A3888" t="s">
        <v>3672</v>
      </c>
      <c r="B3888" s="57">
        <v>46204</v>
      </c>
      <c r="C3888" s="57">
        <v>46234</v>
      </c>
      <c r="D3888" t="s">
        <v>11676</v>
      </c>
      <c r="E3888" t="s">
        <v>18253</v>
      </c>
      <c r="F3888" t="s">
        <v>36</v>
      </c>
      <c r="G3888" t="s">
        <v>100</v>
      </c>
      <c r="H3888" t="s">
        <v>38</v>
      </c>
      <c r="I3888" t="s">
        <v>39</v>
      </c>
      <c r="J3888" t="s">
        <v>17835</v>
      </c>
      <c r="K3888" t="s">
        <v>17834</v>
      </c>
      <c r="L3888" s="66">
        <v>31</v>
      </c>
      <c r="M3888" s="66">
        <v>0</v>
      </c>
      <c r="N3888" t="s">
        <v>38</v>
      </c>
      <c r="O3888" t="s">
        <v>3658</v>
      </c>
      <c r="P3888" t="s">
        <v>41</v>
      </c>
      <c r="Q3888" t="s">
        <v>10902</v>
      </c>
      <c r="R3888" t="s">
        <v>13861</v>
      </c>
      <c r="S3888" t="s">
        <v>13862</v>
      </c>
      <c r="T3888" t="s">
        <v>38</v>
      </c>
      <c r="U3888" s="57">
        <v>46204</v>
      </c>
      <c r="V3888" s="57">
        <v>46234</v>
      </c>
      <c r="W3888" s="65">
        <f t="shared" si="60"/>
        <v>31</v>
      </c>
    </row>
    <row r="3889" spans="1:23" ht="13.5" x14ac:dyDescent="0.25">
      <c r="A3889" t="s">
        <v>18783</v>
      </c>
      <c r="B3889" s="57">
        <v>46204</v>
      </c>
      <c r="C3889" s="57">
        <v>46234</v>
      </c>
      <c r="D3889" t="s">
        <v>11676</v>
      </c>
      <c r="E3889" t="s">
        <v>18784</v>
      </c>
      <c r="F3889" t="s">
        <v>49</v>
      </c>
      <c r="G3889" t="s">
        <v>50</v>
      </c>
      <c r="H3889" t="s">
        <v>38</v>
      </c>
      <c r="I3889" t="s">
        <v>39</v>
      </c>
      <c r="J3889" t="s">
        <v>17756</v>
      </c>
      <c r="K3889" t="s">
        <v>17757</v>
      </c>
      <c r="L3889" s="66">
        <v>31</v>
      </c>
      <c r="M3889" s="66">
        <v>0</v>
      </c>
      <c r="N3889" t="s">
        <v>38</v>
      </c>
      <c r="O3889" t="s">
        <v>3979</v>
      </c>
      <c r="P3889" t="s">
        <v>41</v>
      </c>
      <c r="Q3889" t="s">
        <v>224</v>
      </c>
      <c r="R3889"/>
      <c r="S3889"/>
      <c r="T3889"/>
      <c r="U3889" s="57">
        <v>46204</v>
      </c>
      <c r="V3889" s="57">
        <v>46234</v>
      </c>
      <c r="W3889" s="65">
        <f t="shared" si="60"/>
        <v>31</v>
      </c>
    </row>
    <row r="3890" spans="1:23" ht="13.5" x14ac:dyDescent="0.25">
      <c r="A3890" t="s">
        <v>11774</v>
      </c>
      <c r="B3890" s="57">
        <v>46204</v>
      </c>
      <c r="C3890" s="57">
        <v>46234</v>
      </c>
      <c r="D3890" t="s">
        <v>11676</v>
      </c>
      <c r="E3890" t="s">
        <v>18255</v>
      </c>
      <c r="F3890" t="s">
        <v>36</v>
      </c>
      <c r="G3890" t="s">
        <v>100</v>
      </c>
      <c r="H3890" t="s">
        <v>38</v>
      </c>
      <c r="I3890" t="s">
        <v>39</v>
      </c>
      <c r="J3890" t="s">
        <v>17835</v>
      </c>
      <c r="K3890" t="s">
        <v>17834</v>
      </c>
      <c r="L3890" s="66">
        <v>31</v>
      </c>
      <c r="M3890" s="66">
        <v>0</v>
      </c>
      <c r="N3890" t="s">
        <v>38</v>
      </c>
      <c r="O3890" t="s">
        <v>3979</v>
      </c>
      <c r="P3890" t="s">
        <v>41</v>
      </c>
      <c r="Q3890" t="s">
        <v>4242</v>
      </c>
      <c r="R3890" t="s">
        <v>17673</v>
      </c>
      <c r="S3890" t="s">
        <v>17674</v>
      </c>
      <c r="T3890" t="s">
        <v>38</v>
      </c>
      <c r="U3890" s="57">
        <v>46204</v>
      </c>
      <c r="V3890" s="57">
        <v>46234</v>
      </c>
      <c r="W3890" s="65">
        <f t="shared" si="60"/>
        <v>31</v>
      </c>
    </row>
    <row r="3891" spans="1:23" ht="13.5" x14ac:dyDescent="0.25">
      <c r="A3891" t="s">
        <v>2239</v>
      </c>
      <c r="B3891" s="57">
        <v>46204</v>
      </c>
      <c r="C3891" s="57">
        <v>46234</v>
      </c>
      <c r="D3891" t="s">
        <v>11676</v>
      </c>
      <c r="E3891" t="s">
        <v>18256</v>
      </c>
      <c r="F3891" t="s">
        <v>36</v>
      </c>
      <c r="G3891" t="s">
        <v>100</v>
      </c>
      <c r="H3891" t="s">
        <v>38</v>
      </c>
      <c r="I3891" t="s">
        <v>39</v>
      </c>
      <c r="J3891" t="s">
        <v>17835</v>
      </c>
      <c r="K3891" t="s">
        <v>17834</v>
      </c>
      <c r="L3891" s="66">
        <v>31</v>
      </c>
      <c r="M3891" s="66">
        <v>0</v>
      </c>
      <c r="N3891" t="s">
        <v>38</v>
      </c>
      <c r="O3891" t="s">
        <v>5844</v>
      </c>
      <c r="P3891" t="s">
        <v>41</v>
      </c>
      <c r="Q3891" t="s">
        <v>2416</v>
      </c>
      <c r="R3891" t="s">
        <v>17764</v>
      </c>
      <c r="S3891" t="s">
        <v>17765</v>
      </c>
      <c r="T3891" t="s">
        <v>38</v>
      </c>
      <c r="U3891" s="57">
        <v>46204</v>
      </c>
      <c r="V3891" s="57">
        <v>46234</v>
      </c>
      <c r="W3891" s="65">
        <f t="shared" si="60"/>
        <v>31</v>
      </c>
    </row>
    <row r="3892" spans="1:23" ht="13.5" x14ac:dyDescent="0.25">
      <c r="A3892" t="s">
        <v>901</v>
      </c>
      <c r="B3892" s="57">
        <v>46204</v>
      </c>
      <c r="C3892" s="57">
        <v>46234</v>
      </c>
      <c r="D3892" t="s">
        <v>11676</v>
      </c>
      <c r="E3892" t="s">
        <v>18257</v>
      </c>
      <c r="F3892" t="s">
        <v>36</v>
      </c>
      <c r="G3892" t="s">
        <v>100</v>
      </c>
      <c r="H3892" t="s">
        <v>38</v>
      </c>
      <c r="I3892" t="s">
        <v>39</v>
      </c>
      <c r="J3892" t="s">
        <v>17835</v>
      </c>
      <c r="K3892" t="s">
        <v>17834</v>
      </c>
      <c r="L3892" s="66">
        <v>31</v>
      </c>
      <c r="M3892" s="66">
        <v>0</v>
      </c>
      <c r="N3892" t="s">
        <v>38</v>
      </c>
      <c r="O3892" t="s">
        <v>3934</v>
      </c>
      <c r="P3892" t="s">
        <v>41</v>
      </c>
      <c r="Q3892" t="s">
        <v>3932</v>
      </c>
      <c r="R3892" t="s">
        <v>12029</v>
      </c>
      <c r="S3892" t="s">
        <v>12030</v>
      </c>
      <c r="T3892" t="s">
        <v>38</v>
      </c>
      <c r="U3892" s="57">
        <v>46204</v>
      </c>
      <c r="V3892" s="57">
        <v>46234</v>
      </c>
      <c r="W3892" s="65">
        <f t="shared" si="60"/>
        <v>31</v>
      </c>
    </row>
    <row r="3893" spans="1:23" ht="13.5" x14ac:dyDescent="0.25">
      <c r="A3893" t="s">
        <v>3504</v>
      </c>
      <c r="B3893" s="57">
        <v>46204</v>
      </c>
      <c r="C3893" s="57">
        <v>46234</v>
      </c>
      <c r="D3893" t="s">
        <v>11676</v>
      </c>
      <c r="E3893" t="s">
        <v>18258</v>
      </c>
      <c r="F3893" t="s">
        <v>36</v>
      </c>
      <c r="G3893" t="s">
        <v>100</v>
      </c>
      <c r="H3893" t="s">
        <v>38</v>
      </c>
      <c r="I3893" t="s">
        <v>39</v>
      </c>
      <c r="J3893" t="s">
        <v>17835</v>
      </c>
      <c r="K3893" t="s">
        <v>17834</v>
      </c>
      <c r="L3893" s="66">
        <v>31</v>
      </c>
      <c r="M3893" s="66">
        <v>0</v>
      </c>
      <c r="N3893" t="s">
        <v>38</v>
      </c>
      <c r="O3893" t="s">
        <v>2086</v>
      </c>
      <c r="P3893" t="s">
        <v>41</v>
      </c>
      <c r="Q3893" t="s">
        <v>2104</v>
      </c>
      <c r="R3893" t="s">
        <v>12309</v>
      </c>
      <c r="S3893" t="s">
        <v>12310</v>
      </c>
      <c r="T3893" t="s">
        <v>38</v>
      </c>
      <c r="U3893" s="57">
        <v>46204</v>
      </c>
      <c r="V3893" s="57">
        <v>46234</v>
      </c>
      <c r="W3893" s="65">
        <f t="shared" si="60"/>
        <v>31</v>
      </c>
    </row>
    <row r="3894" spans="1:23" ht="13.5" x14ac:dyDescent="0.25">
      <c r="A3894" t="s">
        <v>198</v>
      </c>
      <c r="B3894" s="57">
        <v>46204</v>
      </c>
      <c r="C3894" s="57">
        <v>46234</v>
      </c>
      <c r="D3894" t="s">
        <v>11676</v>
      </c>
      <c r="E3894" t="s">
        <v>18259</v>
      </c>
      <c r="F3894" t="s">
        <v>36</v>
      </c>
      <c r="G3894" t="s">
        <v>100</v>
      </c>
      <c r="H3894" t="s">
        <v>38</v>
      </c>
      <c r="I3894" t="s">
        <v>39</v>
      </c>
      <c r="J3894" t="s">
        <v>17835</v>
      </c>
      <c r="K3894" t="s">
        <v>17834</v>
      </c>
      <c r="L3894" s="66">
        <v>31</v>
      </c>
      <c r="M3894" s="66">
        <v>0</v>
      </c>
      <c r="N3894" t="s">
        <v>38</v>
      </c>
      <c r="O3894" t="s">
        <v>3658</v>
      </c>
      <c r="P3894" t="s">
        <v>41</v>
      </c>
      <c r="Q3894" t="s">
        <v>10431</v>
      </c>
      <c r="R3894" t="s">
        <v>16071</v>
      </c>
      <c r="S3894" t="s">
        <v>16072</v>
      </c>
      <c r="T3894" t="s">
        <v>38</v>
      </c>
      <c r="U3894" s="57">
        <v>46204</v>
      </c>
      <c r="V3894" s="57">
        <v>46234</v>
      </c>
      <c r="W3894" s="65">
        <f t="shared" si="60"/>
        <v>31</v>
      </c>
    </row>
    <row r="3895" spans="1:23" ht="13.5" x14ac:dyDescent="0.25">
      <c r="A3895" t="s">
        <v>2049</v>
      </c>
      <c r="B3895" s="57">
        <v>46204</v>
      </c>
      <c r="C3895" s="57">
        <v>46234</v>
      </c>
      <c r="D3895" t="s">
        <v>11676</v>
      </c>
      <c r="E3895" t="s">
        <v>17785</v>
      </c>
      <c r="F3895" t="s">
        <v>49</v>
      </c>
      <c r="G3895" t="s">
        <v>50</v>
      </c>
      <c r="H3895" t="s">
        <v>159</v>
      </c>
      <c r="I3895" t="s">
        <v>39</v>
      </c>
      <c r="J3895" t="s">
        <v>17756</v>
      </c>
      <c r="K3895" t="s">
        <v>17757</v>
      </c>
      <c r="L3895" s="66">
        <v>31</v>
      </c>
      <c r="M3895" s="66">
        <v>0</v>
      </c>
      <c r="N3895" t="s">
        <v>160</v>
      </c>
      <c r="O3895" t="s">
        <v>1937</v>
      </c>
      <c r="P3895" t="s">
        <v>41</v>
      </c>
      <c r="Q3895" t="s">
        <v>224</v>
      </c>
      <c r="R3895"/>
      <c r="S3895"/>
      <c r="T3895"/>
      <c r="U3895" s="57">
        <v>46204</v>
      </c>
      <c r="V3895" s="57">
        <v>46234</v>
      </c>
      <c r="W3895" s="65">
        <f t="shared" si="60"/>
        <v>31</v>
      </c>
    </row>
    <row r="3896" spans="1:23" ht="13.5" x14ac:dyDescent="0.25">
      <c r="A3896" t="s">
        <v>4643</v>
      </c>
      <c r="B3896" s="57">
        <v>46204</v>
      </c>
      <c r="C3896" s="57">
        <v>46234</v>
      </c>
      <c r="D3896" t="s">
        <v>11676</v>
      </c>
      <c r="E3896" t="s">
        <v>18260</v>
      </c>
      <c r="F3896" t="s">
        <v>36</v>
      </c>
      <c r="G3896" t="s">
        <v>100</v>
      </c>
      <c r="H3896" t="s">
        <v>159</v>
      </c>
      <c r="I3896" t="s">
        <v>39</v>
      </c>
      <c r="J3896" t="s">
        <v>17835</v>
      </c>
      <c r="K3896" t="s">
        <v>17834</v>
      </c>
      <c r="L3896" s="66">
        <v>31</v>
      </c>
      <c r="M3896" s="66">
        <v>0</v>
      </c>
      <c r="N3896" t="s">
        <v>160</v>
      </c>
      <c r="O3896" t="s">
        <v>4572</v>
      </c>
      <c r="P3896" t="s">
        <v>41</v>
      </c>
      <c r="Q3896" t="s">
        <v>2392</v>
      </c>
      <c r="R3896" t="s">
        <v>17667</v>
      </c>
      <c r="S3896" t="s">
        <v>17668</v>
      </c>
      <c r="T3896" t="s">
        <v>160</v>
      </c>
      <c r="U3896" s="57">
        <v>46204</v>
      </c>
      <c r="V3896" s="57">
        <v>46234</v>
      </c>
      <c r="W3896" s="65">
        <f t="shared" si="60"/>
        <v>31</v>
      </c>
    </row>
    <row r="3897" spans="1:23" ht="13.5" x14ac:dyDescent="0.25">
      <c r="A3897" t="s">
        <v>3550</v>
      </c>
      <c r="B3897" s="57">
        <v>46204</v>
      </c>
      <c r="C3897" s="57">
        <v>46234</v>
      </c>
      <c r="D3897" t="s">
        <v>11676</v>
      </c>
      <c r="E3897" t="s">
        <v>18261</v>
      </c>
      <c r="F3897" t="s">
        <v>36</v>
      </c>
      <c r="G3897" t="s">
        <v>100</v>
      </c>
      <c r="H3897" t="s">
        <v>38</v>
      </c>
      <c r="I3897" t="s">
        <v>39</v>
      </c>
      <c r="J3897" t="s">
        <v>17835</v>
      </c>
      <c r="K3897" t="s">
        <v>17834</v>
      </c>
      <c r="L3897" s="66">
        <v>31</v>
      </c>
      <c r="M3897" s="66">
        <v>0</v>
      </c>
      <c r="N3897" t="s">
        <v>38</v>
      </c>
      <c r="O3897" t="s">
        <v>2222</v>
      </c>
      <c r="P3897" t="s">
        <v>41</v>
      </c>
      <c r="Q3897" t="s">
        <v>10675</v>
      </c>
      <c r="R3897" t="s">
        <v>16226</v>
      </c>
      <c r="S3897" t="s">
        <v>16227</v>
      </c>
      <c r="T3897" t="s">
        <v>14091</v>
      </c>
      <c r="U3897" s="57">
        <v>46204</v>
      </c>
      <c r="V3897" s="57">
        <v>46234</v>
      </c>
      <c r="W3897" s="65">
        <f t="shared" si="60"/>
        <v>31</v>
      </c>
    </row>
    <row r="3898" spans="1:23" ht="13.5" x14ac:dyDescent="0.25">
      <c r="A3898" t="s">
        <v>9008</v>
      </c>
      <c r="B3898" s="57">
        <v>46204</v>
      </c>
      <c r="C3898" s="57">
        <v>46234</v>
      </c>
      <c r="D3898" t="s">
        <v>11676</v>
      </c>
      <c r="E3898" t="s">
        <v>18262</v>
      </c>
      <c r="F3898" t="s">
        <v>36</v>
      </c>
      <c r="G3898" t="s">
        <v>100</v>
      </c>
      <c r="H3898" t="s">
        <v>8869</v>
      </c>
      <c r="I3898" t="s">
        <v>39</v>
      </c>
      <c r="J3898" t="s">
        <v>17835</v>
      </c>
      <c r="K3898" t="s">
        <v>17834</v>
      </c>
      <c r="L3898" s="66">
        <v>31</v>
      </c>
      <c r="M3898" s="66">
        <v>0</v>
      </c>
      <c r="N3898" t="s">
        <v>8869</v>
      </c>
      <c r="O3898" t="s">
        <v>8821</v>
      </c>
      <c r="P3898" t="s">
        <v>11678</v>
      </c>
      <c r="Q3898" t="s">
        <v>17261</v>
      </c>
      <c r="R3898" t="s">
        <v>17262</v>
      </c>
      <c r="S3898" t="s">
        <v>17263</v>
      </c>
      <c r="T3898" t="s">
        <v>8869</v>
      </c>
      <c r="U3898" s="57">
        <v>46204</v>
      </c>
      <c r="V3898" s="57">
        <v>46234</v>
      </c>
      <c r="W3898" s="65">
        <f t="shared" si="60"/>
        <v>31</v>
      </c>
    </row>
    <row r="3899" spans="1:23" ht="13.5" x14ac:dyDescent="0.25">
      <c r="A3899" t="s">
        <v>860</v>
      </c>
      <c r="B3899" s="57">
        <v>46204</v>
      </c>
      <c r="C3899" s="57">
        <v>46234</v>
      </c>
      <c r="D3899" t="s">
        <v>11676</v>
      </c>
      <c r="E3899" t="s">
        <v>17786</v>
      </c>
      <c r="F3899" t="s">
        <v>49</v>
      </c>
      <c r="G3899" t="s">
        <v>50</v>
      </c>
      <c r="H3899" t="s">
        <v>38</v>
      </c>
      <c r="I3899" t="s">
        <v>39</v>
      </c>
      <c r="J3899" t="s">
        <v>17756</v>
      </c>
      <c r="K3899" t="s">
        <v>17757</v>
      </c>
      <c r="L3899" s="66">
        <v>31</v>
      </c>
      <c r="M3899" s="66">
        <v>0</v>
      </c>
      <c r="N3899" t="s">
        <v>38</v>
      </c>
      <c r="O3899" t="s">
        <v>5844</v>
      </c>
      <c r="P3899" t="s">
        <v>41</v>
      </c>
      <c r="Q3899" t="s">
        <v>224</v>
      </c>
      <c r="R3899"/>
      <c r="S3899"/>
      <c r="T3899"/>
      <c r="U3899" s="57">
        <v>46204</v>
      </c>
      <c r="V3899" s="57">
        <v>46234</v>
      </c>
      <c r="W3899" s="65">
        <f t="shared" si="60"/>
        <v>31</v>
      </c>
    </row>
    <row r="3900" spans="1:23" ht="13.5" x14ac:dyDescent="0.25">
      <c r="A3900" t="s">
        <v>17787</v>
      </c>
      <c r="B3900" s="57">
        <v>46204</v>
      </c>
      <c r="C3900" s="57">
        <v>46234</v>
      </c>
      <c r="D3900" t="s">
        <v>11676</v>
      </c>
      <c r="E3900" t="s">
        <v>17788</v>
      </c>
      <c r="F3900" t="s">
        <v>49</v>
      </c>
      <c r="G3900" t="s">
        <v>50</v>
      </c>
      <c r="H3900" t="s">
        <v>38</v>
      </c>
      <c r="I3900" t="s">
        <v>39</v>
      </c>
      <c r="J3900" t="s">
        <v>17756</v>
      </c>
      <c r="K3900" t="s">
        <v>17757</v>
      </c>
      <c r="L3900" s="66">
        <v>31</v>
      </c>
      <c r="M3900" s="66">
        <v>0</v>
      </c>
      <c r="N3900" t="s">
        <v>38</v>
      </c>
      <c r="O3900" t="s">
        <v>5844</v>
      </c>
      <c r="P3900" t="s">
        <v>41</v>
      </c>
      <c r="Q3900" t="s">
        <v>224</v>
      </c>
      <c r="R3900"/>
      <c r="S3900"/>
      <c r="T3900"/>
      <c r="U3900" s="57">
        <v>46204</v>
      </c>
      <c r="V3900" s="57">
        <v>46234</v>
      </c>
      <c r="W3900" s="65">
        <f t="shared" si="60"/>
        <v>31</v>
      </c>
    </row>
    <row r="3901" spans="1:23" ht="13.5" x14ac:dyDescent="0.25">
      <c r="A3901" t="s">
        <v>1711</v>
      </c>
      <c r="B3901" s="57">
        <v>46204</v>
      </c>
      <c r="C3901" s="57">
        <v>46234</v>
      </c>
      <c r="D3901" t="s">
        <v>11676</v>
      </c>
      <c r="E3901" t="s">
        <v>18263</v>
      </c>
      <c r="F3901" t="s">
        <v>36</v>
      </c>
      <c r="G3901" t="s">
        <v>100</v>
      </c>
      <c r="H3901" t="s">
        <v>38</v>
      </c>
      <c r="I3901" t="s">
        <v>39</v>
      </c>
      <c r="J3901" t="s">
        <v>17835</v>
      </c>
      <c r="K3901" t="s">
        <v>17834</v>
      </c>
      <c r="L3901" s="66">
        <v>31</v>
      </c>
      <c r="M3901" s="66">
        <v>0</v>
      </c>
      <c r="N3901" t="s">
        <v>38</v>
      </c>
      <c r="O3901" t="s">
        <v>2733</v>
      </c>
      <c r="P3901" t="s">
        <v>41</v>
      </c>
      <c r="Q3901" t="s">
        <v>10732</v>
      </c>
      <c r="R3901" t="s">
        <v>14700</v>
      </c>
      <c r="S3901" t="s">
        <v>14701</v>
      </c>
      <c r="T3901" t="s">
        <v>38</v>
      </c>
      <c r="U3901" s="57">
        <v>46204</v>
      </c>
      <c r="V3901" s="57">
        <v>46234</v>
      </c>
      <c r="W3901" s="65">
        <f t="shared" si="60"/>
        <v>31</v>
      </c>
    </row>
    <row r="3902" spans="1:23" ht="13.5" x14ac:dyDescent="0.25">
      <c r="A3902" t="s">
        <v>1039</v>
      </c>
      <c r="B3902" s="57">
        <v>46204</v>
      </c>
      <c r="C3902" s="57">
        <v>46234</v>
      </c>
      <c r="D3902" t="s">
        <v>11676</v>
      </c>
      <c r="E3902" t="s">
        <v>18264</v>
      </c>
      <c r="F3902" t="s">
        <v>36</v>
      </c>
      <c r="G3902" t="s">
        <v>100</v>
      </c>
      <c r="H3902" t="s">
        <v>122</v>
      </c>
      <c r="I3902" t="s">
        <v>39</v>
      </c>
      <c r="J3902" t="s">
        <v>17835</v>
      </c>
      <c r="K3902" t="s">
        <v>17834</v>
      </c>
      <c r="L3902" s="66">
        <v>31</v>
      </c>
      <c r="M3902" s="66">
        <v>0</v>
      </c>
      <c r="N3902" t="s">
        <v>122</v>
      </c>
      <c r="O3902" t="s">
        <v>965</v>
      </c>
      <c r="P3902" t="s">
        <v>41</v>
      </c>
      <c r="Q3902" t="s">
        <v>1096</v>
      </c>
      <c r="R3902" t="s">
        <v>13433</v>
      </c>
      <c r="S3902" t="s">
        <v>13434</v>
      </c>
      <c r="T3902" t="s">
        <v>122</v>
      </c>
      <c r="U3902" s="57">
        <v>46204</v>
      </c>
      <c r="V3902" s="57">
        <v>46234</v>
      </c>
      <c r="W3902" s="65">
        <f t="shared" si="60"/>
        <v>31</v>
      </c>
    </row>
    <row r="3903" spans="1:23" ht="13.5" x14ac:dyDescent="0.25">
      <c r="A3903" t="s">
        <v>3437</v>
      </c>
      <c r="B3903" s="57">
        <v>46204</v>
      </c>
      <c r="C3903" s="57">
        <v>46234</v>
      </c>
      <c r="D3903" t="s">
        <v>11676</v>
      </c>
      <c r="E3903" t="s">
        <v>18265</v>
      </c>
      <c r="F3903" t="s">
        <v>36</v>
      </c>
      <c r="G3903" t="s">
        <v>100</v>
      </c>
      <c r="H3903" t="s">
        <v>159</v>
      </c>
      <c r="I3903" t="s">
        <v>39</v>
      </c>
      <c r="J3903" t="s">
        <v>17835</v>
      </c>
      <c r="K3903" t="s">
        <v>17834</v>
      </c>
      <c r="L3903" s="66">
        <v>31</v>
      </c>
      <c r="M3903" s="66">
        <v>0</v>
      </c>
      <c r="N3903" t="s">
        <v>160</v>
      </c>
      <c r="O3903" t="s">
        <v>2403</v>
      </c>
      <c r="P3903" t="s">
        <v>41</v>
      </c>
      <c r="Q3903" t="s">
        <v>1689</v>
      </c>
      <c r="R3903" t="s">
        <v>18266</v>
      </c>
      <c r="S3903" t="s">
        <v>18267</v>
      </c>
      <c r="T3903"/>
      <c r="U3903" s="57">
        <v>46204</v>
      </c>
      <c r="V3903" s="57">
        <v>46234</v>
      </c>
      <c r="W3903" s="65">
        <f t="shared" si="60"/>
        <v>31</v>
      </c>
    </row>
    <row r="3904" spans="1:23" ht="13.5" x14ac:dyDescent="0.25">
      <c r="A3904" t="s">
        <v>9011</v>
      </c>
      <c r="B3904" s="57">
        <v>46204</v>
      </c>
      <c r="C3904" s="57">
        <v>46234</v>
      </c>
      <c r="D3904" t="s">
        <v>11676</v>
      </c>
      <c r="E3904" t="s">
        <v>18268</v>
      </c>
      <c r="F3904" t="s">
        <v>36</v>
      </c>
      <c r="G3904" t="s">
        <v>100</v>
      </c>
      <c r="H3904" t="s">
        <v>8869</v>
      </c>
      <c r="I3904" t="s">
        <v>39</v>
      </c>
      <c r="J3904" t="s">
        <v>17835</v>
      </c>
      <c r="K3904" t="s">
        <v>17834</v>
      </c>
      <c r="L3904" s="66">
        <v>31</v>
      </c>
      <c r="M3904" s="66">
        <v>0</v>
      </c>
      <c r="N3904" t="s">
        <v>8869</v>
      </c>
      <c r="O3904" t="s">
        <v>8821</v>
      </c>
      <c r="P3904" t="s">
        <v>11678</v>
      </c>
      <c r="Q3904" t="s">
        <v>18269</v>
      </c>
      <c r="R3904" t="s">
        <v>18270</v>
      </c>
      <c r="S3904" t="s">
        <v>18271</v>
      </c>
      <c r="T3904" t="s">
        <v>8869</v>
      </c>
      <c r="U3904" s="57">
        <v>46204</v>
      </c>
      <c r="V3904" s="57">
        <v>46234</v>
      </c>
      <c r="W3904" s="65">
        <f t="shared" si="60"/>
        <v>31</v>
      </c>
    </row>
    <row r="3905" spans="1:23" ht="13.5" x14ac:dyDescent="0.25">
      <c r="A3905" t="s">
        <v>7117</v>
      </c>
      <c r="B3905" s="57">
        <v>46204</v>
      </c>
      <c r="C3905" s="57">
        <v>46234</v>
      </c>
      <c r="D3905" t="s">
        <v>11676</v>
      </c>
      <c r="E3905" t="s">
        <v>18272</v>
      </c>
      <c r="F3905" t="s">
        <v>36</v>
      </c>
      <c r="G3905" t="s">
        <v>100</v>
      </c>
      <c r="H3905" t="s">
        <v>45</v>
      </c>
      <c r="I3905" t="s">
        <v>39</v>
      </c>
      <c r="J3905" t="s">
        <v>17835</v>
      </c>
      <c r="K3905" t="s">
        <v>17834</v>
      </c>
      <c r="L3905" s="66">
        <v>31</v>
      </c>
      <c r="M3905" s="66">
        <v>0</v>
      </c>
      <c r="N3905" t="s">
        <v>46</v>
      </c>
      <c r="O3905" t="s">
        <v>8566</v>
      </c>
      <c r="P3905" t="s">
        <v>11677</v>
      </c>
      <c r="Q3905" t="s">
        <v>8701</v>
      </c>
      <c r="R3905" t="s">
        <v>17584</v>
      </c>
      <c r="S3905" t="s">
        <v>17585</v>
      </c>
      <c r="T3905" t="s">
        <v>46</v>
      </c>
      <c r="U3905" s="57">
        <v>46204</v>
      </c>
      <c r="V3905" s="57">
        <v>46234</v>
      </c>
      <c r="W3905" s="65">
        <f t="shared" si="60"/>
        <v>31</v>
      </c>
    </row>
    <row r="3906" spans="1:23" ht="13.5" x14ac:dyDescent="0.25">
      <c r="A3906" t="s">
        <v>976</v>
      </c>
      <c r="B3906" s="57">
        <v>46204</v>
      </c>
      <c r="C3906" s="57">
        <v>46234</v>
      </c>
      <c r="D3906" t="s">
        <v>11676</v>
      </c>
      <c r="E3906" t="s">
        <v>17789</v>
      </c>
      <c r="F3906" t="s">
        <v>49</v>
      </c>
      <c r="G3906" t="s">
        <v>50</v>
      </c>
      <c r="H3906" t="s">
        <v>38</v>
      </c>
      <c r="I3906" t="s">
        <v>39</v>
      </c>
      <c r="J3906" t="s">
        <v>17756</v>
      </c>
      <c r="K3906" t="s">
        <v>17757</v>
      </c>
      <c r="L3906" s="66">
        <v>31</v>
      </c>
      <c r="M3906" s="66">
        <v>0</v>
      </c>
      <c r="N3906" t="s">
        <v>38</v>
      </c>
      <c r="O3906" t="s">
        <v>3979</v>
      </c>
      <c r="P3906" t="s">
        <v>41</v>
      </c>
      <c r="Q3906" t="s">
        <v>224</v>
      </c>
      <c r="R3906"/>
      <c r="S3906"/>
      <c r="T3906"/>
      <c r="U3906" s="57">
        <v>46204</v>
      </c>
      <c r="V3906" s="57">
        <v>46234</v>
      </c>
      <c r="W3906" s="65">
        <f t="shared" si="60"/>
        <v>31</v>
      </c>
    </row>
    <row r="3907" spans="1:23" ht="13.5" x14ac:dyDescent="0.25">
      <c r="A3907" t="s">
        <v>9018</v>
      </c>
      <c r="B3907" s="57">
        <v>46204</v>
      </c>
      <c r="C3907" s="57">
        <v>46234</v>
      </c>
      <c r="D3907" t="s">
        <v>11676</v>
      </c>
      <c r="E3907" t="s">
        <v>18273</v>
      </c>
      <c r="F3907" t="s">
        <v>36</v>
      </c>
      <c r="G3907" t="s">
        <v>100</v>
      </c>
      <c r="H3907" t="s">
        <v>8869</v>
      </c>
      <c r="I3907" t="s">
        <v>39</v>
      </c>
      <c r="J3907" t="s">
        <v>17835</v>
      </c>
      <c r="K3907" t="s">
        <v>17834</v>
      </c>
      <c r="L3907" s="66">
        <v>31</v>
      </c>
      <c r="M3907" s="66">
        <v>0</v>
      </c>
      <c r="N3907" t="s">
        <v>8869</v>
      </c>
      <c r="O3907" t="s">
        <v>8821</v>
      </c>
      <c r="P3907" t="s">
        <v>11678</v>
      </c>
      <c r="Q3907" t="s">
        <v>9039</v>
      </c>
      <c r="R3907" t="s">
        <v>14676</v>
      </c>
      <c r="S3907" t="s">
        <v>14677</v>
      </c>
      <c r="T3907" t="s">
        <v>8869</v>
      </c>
      <c r="U3907" s="57">
        <v>46204</v>
      </c>
      <c r="V3907" s="57">
        <v>46234</v>
      </c>
      <c r="W3907" s="65">
        <f t="shared" ref="W3907:W3970" si="61">(V3907-U3907)+1</f>
        <v>31</v>
      </c>
    </row>
    <row r="3908" spans="1:23" ht="13.5" x14ac:dyDescent="0.25">
      <c r="A3908" t="s">
        <v>6819</v>
      </c>
      <c r="B3908" s="57">
        <v>46204</v>
      </c>
      <c r="C3908" s="57">
        <v>46234</v>
      </c>
      <c r="D3908" t="s">
        <v>11676</v>
      </c>
      <c r="E3908" t="s">
        <v>18274</v>
      </c>
      <c r="F3908" t="s">
        <v>36</v>
      </c>
      <c r="G3908" t="s">
        <v>100</v>
      </c>
      <c r="H3908" t="s">
        <v>6816</v>
      </c>
      <c r="I3908" t="s">
        <v>39</v>
      </c>
      <c r="J3908" t="s">
        <v>17835</v>
      </c>
      <c r="K3908" t="s">
        <v>17834</v>
      </c>
      <c r="L3908" s="66">
        <v>31</v>
      </c>
      <c r="M3908" s="66">
        <v>0</v>
      </c>
      <c r="N3908" t="s">
        <v>6817</v>
      </c>
      <c r="O3908" t="s">
        <v>6818</v>
      </c>
      <c r="P3908" t="s">
        <v>11679</v>
      </c>
      <c r="Q3908" t="s">
        <v>6825</v>
      </c>
      <c r="R3908" t="s">
        <v>17805</v>
      </c>
      <c r="S3908" t="s">
        <v>17806</v>
      </c>
      <c r="T3908" t="s">
        <v>6817</v>
      </c>
      <c r="U3908" s="57">
        <v>46204</v>
      </c>
      <c r="V3908" s="57">
        <v>46234</v>
      </c>
      <c r="W3908" s="65">
        <f t="shared" si="61"/>
        <v>31</v>
      </c>
    </row>
    <row r="3909" spans="1:23" ht="13.5" x14ac:dyDescent="0.25">
      <c r="A3909" t="s">
        <v>18275</v>
      </c>
      <c r="B3909" s="57">
        <v>46204</v>
      </c>
      <c r="C3909" s="57">
        <v>46234</v>
      </c>
      <c r="D3909" t="s">
        <v>11676</v>
      </c>
      <c r="E3909" t="s">
        <v>18276</v>
      </c>
      <c r="F3909" t="s">
        <v>36</v>
      </c>
      <c r="G3909" t="s">
        <v>100</v>
      </c>
      <c r="H3909" t="s">
        <v>8869</v>
      </c>
      <c r="I3909" t="s">
        <v>39</v>
      </c>
      <c r="J3909" t="s">
        <v>17835</v>
      </c>
      <c r="K3909" t="s">
        <v>17834</v>
      </c>
      <c r="L3909" s="66">
        <v>31</v>
      </c>
      <c r="M3909" s="66">
        <v>0</v>
      </c>
      <c r="N3909" t="s">
        <v>8869</v>
      </c>
      <c r="O3909" t="s">
        <v>8821</v>
      </c>
      <c r="P3909" t="s">
        <v>11678</v>
      </c>
      <c r="Q3909" t="s">
        <v>18277</v>
      </c>
      <c r="R3909" t="s">
        <v>18278</v>
      </c>
      <c r="S3909" t="s">
        <v>18279</v>
      </c>
      <c r="T3909" t="s">
        <v>8869</v>
      </c>
      <c r="U3909" s="57">
        <v>46204</v>
      </c>
      <c r="V3909" s="57">
        <v>46234</v>
      </c>
      <c r="W3909" s="65">
        <f t="shared" si="61"/>
        <v>31</v>
      </c>
    </row>
    <row r="3910" spans="1:23" ht="13.5" x14ac:dyDescent="0.25">
      <c r="A3910" t="s">
        <v>1989</v>
      </c>
      <c r="B3910" s="57">
        <v>46204</v>
      </c>
      <c r="C3910" s="57">
        <v>46234</v>
      </c>
      <c r="D3910" t="s">
        <v>11676</v>
      </c>
      <c r="E3910" t="s">
        <v>18280</v>
      </c>
      <c r="F3910" t="s">
        <v>36</v>
      </c>
      <c r="G3910" t="s">
        <v>100</v>
      </c>
      <c r="H3910" t="s">
        <v>38</v>
      </c>
      <c r="I3910" t="s">
        <v>39</v>
      </c>
      <c r="J3910" t="s">
        <v>17835</v>
      </c>
      <c r="K3910" t="s">
        <v>17834</v>
      </c>
      <c r="L3910" s="66">
        <v>31</v>
      </c>
      <c r="M3910" s="66">
        <v>0</v>
      </c>
      <c r="N3910" t="s">
        <v>38</v>
      </c>
      <c r="O3910" t="s">
        <v>1937</v>
      </c>
      <c r="P3910" t="s">
        <v>41</v>
      </c>
      <c r="Q3910" t="s">
        <v>10422</v>
      </c>
      <c r="R3910" t="s">
        <v>14706</v>
      </c>
      <c r="S3910" t="s">
        <v>14707</v>
      </c>
      <c r="T3910" t="s">
        <v>38</v>
      </c>
      <c r="U3910" s="57">
        <v>46204</v>
      </c>
      <c r="V3910" s="57">
        <v>46234</v>
      </c>
      <c r="W3910" s="65">
        <f t="shared" si="61"/>
        <v>31</v>
      </c>
    </row>
    <row r="3911" spans="1:23" ht="13.5" x14ac:dyDescent="0.25">
      <c r="A3911" t="s">
        <v>3575</v>
      </c>
      <c r="B3911" s="57">
        <v>46204</v>
      </c>
      <c r="C3911" s="57">
        <v>46234</v>
      </c>
      <c r="D3911" t="s">
        <v>11676</v>
      </c>
      <c r="E3911" t="s">
        <v>18281</v>
      </c>
      <c r="F3911" t="s">
        <v>36</v>
      </c>
      <c r="G3911" t="s">
        <v>100</v>
      </c>
      <c r="H3911" t="s">
        <v>159</v>
      </c>
      <c r="I3911" t="s">
        <v>39</v>
      </c>
      <c r="J3911" t="s">
        <v>17835</v>
      </c>
      <c r="K3911" t="s">
        <v>17834</v>
      </c>
      <c r="L3911" s="66">
        <v>31</v>
      </c>
      <c r="M3911" s="66">
        <v>0</v>
      </c>
      <c r="N3911" t="s">
        <v>160</v>
      </c>
      <c r="O3911" t="s">
        <v>5844</v>
      </c>
      <c r="P3911" t="s">
        <v>41</v>
      </c>
      <c r="Q3911" t="s">
        <v>11216</v>
      </c>
      <c r="R3911" t="s">
        <v>14588</v>
      </c>
      <c r="S3911" t="s">
        <v>14589</v>
      </c>
      <c r="T3911" t="s">
        <v>160</v>
      </c>
      <c r="U3911" s="57">
        <v>46204</v>
      </c>
      <c r="V3911" s="57">
        <v>46234</v>
      </c>
      <c r="W3911" s="65">
        <f t="shared" si="61"/>
        <v>31</v>
      </c>
    </row>
    <row r="3912" spans="1:23" ht="13.5" x14ac:dyDescent="0.25">
      <c r="A3912" t="s">
        <v>1585</v>
      </c>
      <c r="B3912" s="57">
        <v>46204</v>
      </c>
      <c r="C3912" s="57">
        <v>46234</v>
      </c>
      <c r="D3912" t="s">
        <v>11676</v>
      </c>
      <c r="E3912" t="s">
        <v>18284</v>
      </c>
      <c r="F3912" t="s">
        <v>36</v>
      </c>
      <c r="G3912" t="s">
        <v>100</v>
      </c>
      <c r="H3912" t="s">
        <v>323</v>
      </c>
      <c r="I3912" t="s">
        <v>39</v>
      </c>
      <c r="J3912" t="s">
        <v>17835</v>
      </c>
      <c r="K3912" t="s">
        <v>17834</v>
      </c>
      <c r="L3912" s="66">
        <v>31</v>
      </c>
      <c r="M3912" s="66">
        <v>0</v>
      </c>
      <c r="N3912" t="s">
        <v>324</v>
      </c>
      <c r="O3912" t="s">
        <v>283</v>
      </c>
      <c r="P3912" t="s">
        <v>41</v>
      </c>
      <c r="Q3912" t="s">
        <v>10327</v>
      </c>
      <c r="R3912" t="s">
        <v>16400</v>
      </c>
      <c r="S3912" t="s">
        <v>16401</v>
      </c>
      <c r="T3912" t="s">
        <v>324</v>
      </c>
      <c r="U3912" s="57">
        <v>46204</v>
      </c>
      <c r="V3912" s="57">
        <v>46234</v>
      </c>
      <c r="W3912" s="65">
        <f t="shared" si="61"/>
        <v>31</v>
      </c>
    </row>
    <row r="3913" spans="1:23" ht="13.5" x14ac:dyDescent="0.25">
      <c r="A3913" t="s">
        <v>17790</v>
      </c>
      <c r="B3913" s="57">
        <v>46204</v>
      </c>
      <c r="C3913" s="57">
        <v>46234</v>
      </c>
      <c r="D3913" t="s">
        <v>11676</v>
      </c>
      <c r="E3913" t="s">
        <v>17791</v>
      </c>
      <c r="F3913" t="s">
        <v>49</v>
      </c>
      <c r="G3913" t="s">
        <v>50</v>
      </c>
      <c r="H3913" t="s">
        <v>38</v>
      </c>
      <c r="I3913" t="s">
        <v>39</v>
      </c>
      <c r="J3913" t="s">
        <v>17756</v>
      </c>
      <c r="K3913" t="s">
        <v>17757</v>
      </c>
      <c r="L3913" s="66">
        <v>31</v>
      </c>
      <c r="M3913" s="66">
        <v>0</v>
      </c>
      <c r="N3913" t="s">
        <v>38</v>
      </c>
      <c r="O3913" t="s">
        <v>5844</v>
      </c>
      <c r="P3913" t="s">
        <v>41</v>
      </c>
      <c r="Q3913" t="s">
        <v>224</v>
      </c>
      <c r="R3913"/>
      <c r="S3913"/>
      <c r="T3913"/>
      <c r="U3913" s="57">
        <v>46204</v>
      </c>
      <c r="V3913" s="57">
        <v>46234</v>
      </c>
      <c r="W3913" s="65">
        <f t="shared" si="61"/>
        <v>31</v>
      </c>
    </row>
    <row r="3914" spans="1:23" ht="13.5" x14ac:dyDescent="0.25">
      <c r="A3914" t="s">
        <v>2978</v>
      </c>
      <c r="B3914" s="57">
        <v>46204</v>
      </c>
      <c r="C3914" s="57">
        <v>46234</v>
      </c>
      <c r="D3914" t="s">
        <v>11676</v>
      </c>
      <c r="E3914" t="s">
        <v>17792</v>
      </c>
      <c r="F3914" t="s">
        <v>49</v>
      </c>
      <c r="G3914" t="s">
        <v>50</v>
      </c>
      <c r="H3914" t="s">
        <v>38</v>
      </c>
      <c r="I3914" t="s">
        <v>39</v>
      </c>
      <c r="J3914" t="s">
        <v>17756</v>
      </c>
      <c r="K3914" t="s">
        <v>17757</v>
      </c>
      <c r="L3914" s="66">
        <v>31</v>
      </c>
      <c r="M3914" s="66">
        <v>0</v>
      </c>
      <c r="N3914" t="s">
        <v>38</v>
      </c>
      <c r="O3914" t="s">
        <v>3979</v>
      </c>
      <c r="P3914" t="s">
        <v>41</v>
      </c>
      <c r="Q3914" t="s">
        <v>224</v>
      </c>
      <c r="R3914"/>
      <c r="S3914"/>
      <c r="T3914"/>
      <c r="U3914" s="57">
        <v>46204</v>
      </c>
      <c r="V3914" s="57">
        <v>46234</v>
      </c>
      <c r="W3914" s="65">
        <f t="shared" si="61"/>
        <v>31</v>
      </c>
    </row>
    <row r="3915" spans="1:23" ht="13.5" x14ac:dyDescent="0.25">
      <c r="A3915" t="s">
        <v>6059</v>
      </c>
      <c r="B3915" s="57">
        <v>46204</v>
      </c>
      <c r="C3915" s="57">
        <v>46234</v>
      </c>
      <c r="D3915" t="s">
        <v>11676</v>
      </c>
      <c r="E3915" t="s">
        <v>17793</v>
      </c>
      <c r="F3915" t="s">
        <v>49</v>
      </c>
      <c r="G3915" t="s">
        <v>50</v>
      </c>
      <c r="H3915" t="s">
        <v>38</v>
      </c>
      <c r="I3915" t="s">
        <v>39</v>
      </c>
      <c r="J3915" t="s">
        <v>17756</v>
      </c>
      <c r="K3915" t="s">
        <v>17757</v>
      </c>
      <c r="L3915" s="66">
        <v>31</v>
      </c>
      <c r="M3915" s="66">
        <v>0</v>
      </c>
      <c r="N3915" t="s">
        <v>38</v>
      </c>
      <c r="O3915" t="s">
        <v>5844</v>
      </c>
      <c r="P3915" t="s">
        <v>41</v>
      </c>
      <c r="Q3915" t="s">
        <v>224</v>
      </c>
      <c r="R3915"/>
      <c r="S3915"/>
      <c r="T3915"/>
      <c r="U3915" s="57">
        <v>46204</v>
      </c>
      <c r="V3915" s="57">
        <v>46234</v>
      </c>
      <c r="W3915" s="65">
        <f t="shared" si="61"/>
        <v>31</v>
      </c>
    </row>
    <row r="3916" spans="1:23" ht="13.5" x14ac:dyDescent="0.25">
      <c r="A3916" t="s">
        <v>18285</v>
      </c>
      <c r="B3916" s="57">
        <v>46204</v>
      </c>
      <c r="C3916" s="57">
        <v>46234</v>
      </c>
      <c r="D3916" t="s">
        <v>11676</v>
      </c>
      <c r="E3916" t="s">
        <v>18286</v>
      </c>
      <c r="F3916" t="s">
        <v>36</v>
      </c>
      <c r="G3916" t="s">
        <v>100</v>
      </c>
      <c r="H3916" t="s">
        <v>159</v>
      </c>
      <c r="I3916" t="s">
        <v>39</v>
      </c>
      <c r="J3916" t="s">
        <v>17835</v>
      </c>
      <c r="K3916" t="s">
        <v>17834</v>
      </c>
      <c r="L3916" s="66">
        <v>31</v>
      </c>
      <c r="M3916" s="66">
        <v>0</v>
      </c>
      <c r="N3916" t="s">
        <v>160</v>
      </c>
      <c r="O3916" t="s">
        <v>2434</v>
      </c>
      <c r="P3916" t="s">
        <v>41</v>
      </c>
      <c r="Q3916" t="s">
        <v>18287</v>
      </c>
      <c r="R3916" t="s">
        <v>18288</v>
      </c>
      <c r="S3916" t="s">
        <v>18289</v>
      </c>
      <c r="T3916" t="s">
        <v>160</v>
      </c>
      <c r="U3916" s="57">
        <v>46204</v>
      </c>
      <c r="V3916" s="57">
        <v>46234</v>
      </c>
      <c r="W3916" s="65">
        <f t="shared" si="61"/>
        <v>31</v>
      </c>
    </row>
    <row r="3917" spans="1:23" ht="13.5" x14ac:dyDescent="0.25">
      <c r="A3917" t="s">
        <v>10088</v>
      </c>
      <c r="B3917" s="57">
        <v>46204</v>
      </c>
      <c r="C3917" s="57">
        <v>46234</v>
      </c>
      <c r="D3917" t="s">
        <v>11676</v>
      </c>
      <c r="E3917" t="s">
        <v>18290</v>
      </c>
      <c r="F3917" t="s">
        <v>36</v>
      </c>
      <c r="G3917" t="s">
        <v>100</v>
      </c>
      <c r="H3917" t="s">
        <v>9426</v>
      </c>
      <c r="I3917" t="s">
        <v>39</v>
      </c>
      <c r="J3917" t="s">
        <v>17835</v>
      </c>
      <c r="K3917" t="s">
        <v>17834</v>
      </c>
      <c r="L3917" s="66">
        <v>31</v>
      </c>
      <c r="M3917" s="66">
        <v>0</v>
      </c>
      <c r="N3917" t="s">
        <v>9427</v>
      </c>
      <c r="O3917" t="s">
        <v>9428</v>
      </c>
      <c r="P3917" t="s">
        <v>11678</v>
      </c>
      <c r="Q3917" t="s">
        <v>9903</v>
      </c>
      <c r="R3917" t="s">
        <v>17735</v>
      </c>
      <c r="S3917" t="s">
        <v>17736</v>
      </c>
      <c r="T3917" t="s">
        <v>9427</v>
      </c>
      <c r="U3917" s="57">
        <v>46204</v>
      </c>
      <c r="V3917" s="57">
        <v>46234</v>
      </c>
      <c r="W3917" s="65">
        <f t="shared" si="61"/>
        <v>31</v>
      </c>
    </row>
    <row r="3918" spans="1:23" ht="13.5" x14ac:dyDescent="0.25">
      <c r="A3918" t="s">
        <v>617</v>
      </c>
      <c r="B3918" s="57">
        <v>46204</v>
      </c>
      <c r="C3918" s="57">
        <v>46234</v>
      </c>
      <c r="D3918" t="s">
        <v>11676</v>
      </c>
      <c r="E3918" t="s">
        <v>18291</v>
      </c>
      <c r="F3918" t="s">
        <v>36</v>
      </c>
      <c r="G3918" t="s">
        <v>100</v>
      </c>
      <c r="H3918" t="s">
        <v>38</v>
      </c>
      <c r="I3918" t="s">
        <v>39</v>
      </c>
      <c r="J3918" t="s">
        <v>17835</v>
      </c>
      <c r="K3918" t="s">
        <v>17834</v>
      </c>
      <c r="L3918" s="66">
        <v>31</v>
      </c>
      <c r="M3918" s="66">
        <v>0</v>
      </c>
      <c r="N3918" t="s">
        <v>38</v>
      </c>
      <c r="O3918" t="s">
        <v>3258</v>
      </c>
      <c r="P3918" t="s">
        <v>41</v>
      </c>
      <c r="Q3918" t="s">
        <v>18292</v>
      </c>
      <c r="R3918" t="s">
        <v>18293</v>
      </c>
      <c r="S3918" t="s">
        <v>18294</v>
      </c>
      <c r="T3918" t="s">
        <v>14091</v>
      </c>
      <c r="U3918" s="57">
        <v>46204</v>
      </c>
      <c r="V3918" s="57">
        <v>46234</v>
      </c>
      <c r="W3918" s="65">
        <f t="shared" si="61"/>
        <v>31</v>
      </c>
    </row>
    <row r="3919" spans="1:23" ht="13.5" x14ac:dyDescent="0.25">
      <c r="A3919" t="s">
        <v>3855</v>
      </c>
      <c r="B3919" s="57">
        <v>46204</v>
      </c>
      <c r="C3919" s="57">
        <v>46234</v>
      </c>
      <c r="D3919" t="s">
        <v>11676</v>
      </c>
      <c r="E3919" t="s">
        <v>18295</v>
      </c>
      <c r="F3919" t="s">
        <v>36</v>
      </c>
      <c r="G3919" t="s">
        <v>100</v>
      </c>
      <c r="H3919" t="s">
        <v>831</v>
      </c>
      <c r="I3919" t="s">
        <v>39</v>
      </c>
      <c r="J3919" t="s">
        <v>17835</v>
      </c>
      <c r="K3919" t="s">
        <v>17834</v>
      </c>
      <c r="L3919" s="66">
        <v>31</v>
      </c>
      <c r="M3919" s="66">
        <v>0</v>
      </c>
      <c r="N3919" t="s">
        <v>832</v>
      </c>
      <c r="O3919" t="s">
        <v>3744</v>
      </c>
      <c r="P3919" t="s">
        <v>41</v>
      </c>
      <c r="Q3919" t="s">
        <v>3839</v>
      </c>
      <c r="R3919" t="s">
        <v>17617</v>
      </c>
      <c r="S3919" t="s">
        <v>17618</v>
      </c>
      <c r="T3919" t="s">
        <v>832</v>
      </c>
      <c r="U3919" s="57">
        <v>46204</v>
      </c>
      <c r="V3919" s="57">
        <v>46234</v>
      </c>
      <c r="W3919" s="65">
        <f t="shared" si="61"/>
        <v>31</v>
      </c>
    </row>
    <row r="3920" spans="1:23" ht="13.5" x14ac:dyDescent="0.25">
      <c r="A3920" t="s">
        <v>1176</v>
      </c>
      <c r="B3920" s="57">
        <v>46204</v>
      </c>
      <c r="C3920" s="57">
        <v>46234</v>
      </c>
      <c r="D3920" t="s">
        <v>11676</v>
      </c>
      <c r="E3920" t="s">
        <v>18296</v>
      </c>
      <c r="F3920" t="s">
        <v>36</v>
      </c>
      <c r="G3920" t="s">
        <v>100</v>
      </c>
      <c r="H3920" t="s">
        <v>38</v>
      </c>
      <c r="I3920" t="s">
        <v>39</v>
      </c>
      <c r="J3920" t="s">
        <v>17835</v>
      </c>
      <c r="K3920" t="s">
        <v>17834</v>
      </c>
      <c r="L3920" s="66">
        <v>31</v>
      </c>
      <c r="M3920" s="66">
        <v>0</v>
      </c>
      <c r="N3920" t="s">
        <v>38</v>
      </c>
      <c r="O3920" t="s">
        <v>2086</v>
      </c>
      <c r="P3920" t="s">
        <v>41</v>
      </c>
      <c r="Q3920" t="s">
        <v>10472</v>
      </c>
      <c r="R3920" t="s">
        <v>14650</v>
      </c>
      <c r="S3920" t="s">
        <v>14651</v>
      </c>
      <c r="T3920" t="s">
        <v>38</v>
      </c>
      <c r="U3920" s="57">
        <v>46204</v>
      </c>
      <c r="V3920" s="57">
        <v>46234</v>
      </c>
      <c r="W3920" s="65">
        <f t="shared" si="61"/>
        <v>31</v>
      </c>
    </row>
    <row r="3921" spans="1:23" ht="13.5" x14ac:dyDescent="0.25">
      <c r="A3921" t="s">
        <v>10010</v>
      </c>
      <c r="B3921" s="57">
        <v>46204</v>
      </c>
      <c r="C3921" s="57">
        <v>46234</v>
      </c>
      <c r="D3921" t="s">
        <v>11676</v>
      </c>
      <c r="E3921" t="s">
        <v>18297</v>
      </c>
      <c r="F3921" t="s">
        <v>36</v>
      </c>
      <c r="G3921" t="s">
        <v>100</v>
      </c>
      <c r="H3921" t="s">
        <v>9426</v>
      </c>
      <c r="I3921" t="s">
        <v>39</v>
      </c>
      <c r="J3921" t="s">
        <v>17835</v>
      </c>
      <c r="K3921" t="s">
        <v>17834</v>
      </c>
      <c r="L3921" s="66">
        <v>31</v>
      </c>
      <c r="M3921" s="66">
        <v>0</v>
      </c>
      <c r="N3921" t="s">
        <v>9427</v>
      </c>
      <c r="O3921" t="s">
        <v>9428</v>
      </c>
      <c r="P3921" t="s">
        <v>11678</v>
      </c>
      <c r="Q3921" t="s">
        <v>18298</v>
      </c>
      <c r="R3921" t="s">
        <v>18299</v>
      </c>
      <c r="S3921" t="s">
        <v>18300</v>
      </c>
      <c r="T3921" t="s">
        <v>9427</v>
      </c>
      <c r="U3921" s="57">
        <v>46204</v>
      </c>
      <c r="V3921" s="57">
        <v>46234</v>
      </c>
      <c r="W3921" s="65">
        <f t="shared" si="61"/>
        <v>31</v>
      </c>
    </row>
    <row r="3922" spans="1:23" ht="13.5" x14ac:dyDescent="0.25">
      <c r="A3922" t="s">
        <v>9779</v>
      </c>
      <c r="B3922" s="57">
        <v>46204</v>
      </c>
      <c r="C3922" s="57">
        <v>46234</v>
      </c>
      <c r="D3922" t="s">
        <v>11676</v>
      </c>
      <c r="E3922" t="s">
        <v>18301</v>
      </c>
      <c r="F3922" t="s">
        <v>36</v>
      </c>
      <c r="G3922" t="s">
        <v>100</v>
      </c>
      <c r="H3922" t="s">
        <v>9426</v>
      </c>
      <c r="I3922" t="s">
        <v>39</v>
      </c>
      <c r="J3922" t="s">
        <v>17835</v>
      </c>
      <c r="K3922" t="s">
        <v>17834</v>
      </c>
      <c r="L3922" s="66">
        <v>31</v>
      </c>
      <c r="M3922" s="66">
        <v>0</v>
      </c>
      <c r="N3922" t="s">
        <v>9427</v>
      </c>
      <c r="O3922" t="s">
        <v>9428</v>
      </c>
      <c r="P3922" t="s">
        <v>11678</v>
      </c>
      <c r="Q3922" t="s">
        <v>9875</v>
      </c>
      <c r="R3922" t="s">
        <v>17705</v>
      </c>
      <c r="S3922" t="s">
        <v>17706</v>
      </c>
      <c r="T3922" t="s">
        <v>9427</v>
      </c>
      <c r="U3922" s="57">
        <v>46204</v>
      </c>
      <c r="V3922" s="57">
        <v>46234</v>
      </c>
      <c r="W3922" s="65">
        <f t="shared" si="61"/>
        <v>31</v>
      </c>
    </row>
    <row r="3923" spans="1:23" ht="13.5" x14ac:dyDescent="0.25">
      <c r="A3923" t="s">
        <v>3805</v>
      </c>
      <c r="B3923" s="57">
        <v>46204</v>
      </c>
      <c r="C3923" s="57">
        <v>46234</v>
      </c>
      <c r="D3923" t="s">
        <v>11676</v>
      </c>
      <c r="E3923" t="s">
        <v>17794</v>
      </c>
      <c r="F3923" t="s">
        <v>49</v>
      </c>
      <c r="G3923" t="s">
        <v>50</v>
      </c>
      <c r="H3923" t="s">
        <v>38</v>
      </c>
      <c r="I3923" t="s">
        <v>39</v>
      </c>
      <c r="J3923" t="s">
        <v>17756</v>
      </c>
      <c r="K3923" t="s">
        <v>17757</v>
      </c>
      <c r="L3923" s="66">
        <v>31</v>
      </c>
      <c r="M3923" s="66">
        <v>0</v>
      </c>
      <c r="N3923" t="s">
        <v>38</v>
      </c>
      <c r="O3923" t="s">
        <v>3979</v>
      </c>
      <c r="P3923" t="s">
        <v>41</v>
      </c>
      <c r="Q3923" t="s">
        <v>224</v>
      </c>
      <c r="R3923"/>
      <c r="S3923"/>
      <c r="T3923"/>
      <c r="U3923" s="57">
        <v>46204</v>
      </c>
      <c r="V3923" s="57">
        <v>46234</v>
      </c>
      <c r="W3923" s="65">
        <f t="shared" si="61"/>
        <v>31</v>
      </c>
    </row>
    <row r="3924" spans="1:23" ht="13.5" x14ac:dyDescent="0.25">
      <c r="A3924" t="s">
        <v>10672</v>
      </c>
      <c r="B3924" s="57">
        <v>46204</v>
      </c>
      <c r="C3924" s="57">
        <v>46234</v>
      </c>
      <c r="D3924" t="s">
        <v>11676</v>
      </c>
      <c r="E3924" t="s">
        <v>18302</v>
      </c>
      <c r="F3924" t="s">
        <v>36</v>
      </c>
      <c r="G3924" t="s">
        <v>100</v>
      </c>
      <c r="H3924" t="s">
        <v>38</v>
      </c>
      <c r="I3924" t="s">
        <v>39</v>
      </c>
      <c r="J3924" t="s">
        <v>17835</v>
      </c>
      <c r="K3924" t="s">
        <v>17834</v>
      </c>
      <c r="L3924" s="66">
        <v>31</v>
      </c>
      <c r="M3924" s="66">
        <v>0</v>
      </c>
      <c r="N3924" t="s">
        <v>38</v>
      </c>
      <c r="O3924" t="s">
        <v>1693</v>
      </c>
      <c r="P3924" t="s">
        <v>41</v>
      </c>
      <c r="Q3924" t="s">
        <v>1702</v>
      </c>
      <c r="R3924" t="s">
        <v>17637</v>
      </c>
      <c r="S3924" t="s">
        <v>17638</v>
      </c>
      <c r="T3924" t="s">
        <v>38</v>
      </c>
      <c r="U3924" s="57">
        <v>46204</v>
      </c>
      <c r="V3924" s="57">
        <v>46234</v>
      </c>
      <c r="W3924" s="65">
        <f t="shared" si="61"/>
        <v>31</v>
      </c>
    </row>
    <row r="3925" spans="1:23" ht="13.5" x14ac:dyDescent="0.25">
      <c r="A3925" t="s">
        <v>9785</v>
      </c>
      <c r="B3925" s="57">
        <v>46204</v>
      </c>
      <c r="C3925" s="57">
        <v>46234</v>
      </c>
      <c r="D3925" t="s">
        <v>11676</v>
      </c>
      <c r="E3925" t="s">
        <v>18968</v>
      </c>
      <c r="F3925" t="s">
        <v>36</v>
      </c>
      <c r="G3925" t="s">
        <v>100</v>
      </c>
      <c r="H3925" t="s">
        <v>9426</v>
      </c>
      <c r="I3925" t="s">
        <v>39</v>
      </c>
      <c r="J3925" t="s">
        <v>17835</v>
      </c>
      <c r="K3925" t="s">
        <v>17834</v>
      </c>
      <c r="L3925" s="66">
        <v>31</v>
      </c>
      <c r="M3925" s="66">
        <v>0</v>
      </c>
      <c r="N3925" t="s">
        <v>9427</v>
      </c>
      <c r="O3925" t="s">
        <v>9944</v>
      </c>
      <c r="P3925" t="s">
        <v>11678</v>
      </c>
      <c r="Q3925" t="s">
        <v>11403</v>
      </c>
      <c r="R3925" t="s">
        <v>14797</v>
      </c>
      <c r="S3925" t="s">
        <v>14798</v>
      </c>
      <c r="T3925" t="s">
        <v>9427</v>
      </c>
      <c r="U3925" s="57">
        <v>46204</v>
      </c>
      <c r="V3925" s="57">
        <v>46234</v>
      </c>
      <c r="W3925" s="65">
        <f t="shared" si="61"/>
        <v>31</v>
      </c>
    </row>
    <row r="3926" spans="1:23" ht="13.5" x14ac:dyDescent="0.25">
      <c r="A3926" t="s">
        <v>9787</v>
      </c>
      <c r="B3926" s="57">
        <v>46204</v>
      </c>
      <c r="C3926" s="57">
        <v>46234</v>
      </c>
      <c r="D3926" t="s">
        <v>11676</v>
      </c>
      <c r="E3926" t="s">
        <v>18971</v>
      </c>
      <c r="F3926" t="s">
        <v>36</v>
      </c>
      <c r="G3926" t="s">
        <v>100</v>
      </c>
      <c r="H3926" t="s">
        <v>9426</v>
      </c>
      <c r="I3926" t="s">
        <v>39</v>
      </c>
      <c r="J3926" t="s">
        <v>17835</v>
      </c>
      <c r="K3926" t="s">
        <v>17834</v>
      </c>
      <c r="L3926" s="66">
        <v>31</v>
      </c>
      <c r="M3926" s="66">
        <v>0</v>
      </c>
      <c r="N3926" t="s">
        <v>9427</v>
      </c>
      <c r="O3926" t="s">
        <v>9428</v>
      </c>
      <c r="P3926" t="s">
        <v>11678</v>
      </c>
      <c r="Q3926" t="s">
        <v>18972</v>
      </c>
      <c r="R3926" t="s">
        <v>18973</v>
      </c>
      <c r="S3926" t="s">
        <v>18974</v>
      </c>
      <c r="T3926" t="s">
        <v>9427</v>
      </c>
      <c r="U3926" s="57">
        <v>46204</v>
      </c>
      <c r="V3926" s="57">
        <v>46234</v>
      </c>
      <c r="W3926" s="65">
        <f t="shared" si="61"/>
        <v>31</v>
      </c>
    </row>
    <row r="3927" spans="1:23" ht="13.5" x14ac:dyDescent="0.25">
      <c r="A3927" t="s">
        <v>868</v>
      </c>
      <c r="B3927" s="57">
        <v>46204</v>
      </c>
      <c r="C3927" s="57">
        <v>46234</v>
      </c>
      <c r="D3927" t="s">
        <v>11676</v>
      </c>
      <c r="E3927" t="s">
        <v>18303</v>
      </c>
      <c r="F3927" t="s">
        <v>36</v>
      </c>
      <c r="G3927" t="s">
        <v>100</v>
      </c>
      <c r="H3927" t="s">
        <v>38</v>
      </c>
      <c r="I3927" t="s">
        <v>39</v>
      </c>
      <c r="J3927" t="s">
        <v>17835</v>
      </c>
      <c r="K3927" t="s">
        <v>17834</v>
      </c>
      <c r="L3927" s="66">
        <v>31</v>
      </c>
      <c r="M3927" s="66">
        <v>0</v>
      </c>
      <c r="N3927" t="s">
        <v>38</v>
      </c>
      <c r="O3927" t="s">
        <v>1815</v>
      </c>
      <c r="P3927" t="s">
        <v>41</v>
      </c>
      <c r="Q3927" t="s">
        <v>1716</v>
      </c>
      <c r="R3927" t="s">
        <v>14672</v>
      </c>
      <c r="S3927" t="s">
        <v>14673</v>
      </c>
      <c r="T3927" t="s">
        <v>38</v>
      </c>
      <c r="U3927" s="57">
        <v>46204</v>
      </c>
      <c r="V3927" s="57">
        <v>46234</v>
      </c>
      <c r="W3927" s="65">
        <f t="shared" si="61"/>
        <v>31</v>
      </c>
    </row>
    <row r="3928" spans="1:23" ht="13.5" x14ac:dyDescent="0.25">
      <c r="A3928" t="s">
        <v>9039</v>
      </c>
      <c r="B3928" s="57">
        <v>46204</v>
      </c>
      <c r="C3928" s="57">
        <v>46234</v>
      </c>
      <c r="D3928" t="s">
        <v>11676</v>
      </c>
      <c r="E3928" t="s">
        <v>18304</v>
      </c>
      <c r="F3928" t="s">
        <v>36</v>
      </c>
      <c r="G3928" t="s">
        <v>799</v>
      </c>
      <c r="H3928" t="s">
        <v>8869</v>
      </c>
      <c r="I3928" t="s">
        <v>39</v>
      </c>
      <c r="J3928" t="s">
        <v>17833</v>
      </c>
      <c r="K3928" t="s">
        <v>17834</v>
      </c>
      <c r="L3928" s="66">
        <v>31</v>
      </c>
      <c r="M3928" s="66">
        <v>0</v>
      </c>
      <c r="N3928" t="s">
        <v>8869</v>
      </c>
      <c r="O3928" t="s">
        <v>8821</v>
      </c>
      <c r="P3928" t="s">
        <v>11678</v>
      </c>
      <c r="Q3928" t="s">
        <v>11352</v>
      </c>
      <c r="R3928" t="s">
        <v>14678</v>
      </c>
      <c r="S3928" t="s">
        <v>14679</v>
      </c>
      <c r="T3928" t="s">
        <v>8869</v>
      </c>
      <c r="U3928" s="57">
        <v>46204</v>
      </c>
      <c r="V3928" s="57">
        <v>46234</v>
      </c>
      <c r="W3928" s="65">
        <f t="shared" si="61"/>
        <v>31</v>
      </c>
    </row>
    <row r="3929" spans="1:23" ht="13.5" x14ac:dyDescent="0.25">
      <c r="A3929" t="s">
        <v>2471</v>
      </c>
      <c r="B3929" s="57">
        <v>46204</v>
      </c>
      <c r="C3929" s="57">
        <v>46234</v>
      </c>
      <c r="D3929" t="s">
        <v>11676</v>
      </c>
      <c r="E3929" t="s">
        <v>18307</v>
      </c>
      <c r="F3929" t="s">
        <v>36</v>
      </c>
      <c r="G3929" t="s">
        <v>100</v>
      </c>
      <c r="H3929" t="s">
        <v>38</v>
      </c>
      <c r="I3929" t="s">
        <v>39</v>
      </c>
      <c r="J3929" t="s">
        <v>17833</v>
      </c>
      <c r="K3929" t="s">
        <v>17834</v>
      </c>
      <c r="L3929" s="66">
        <v>31</v>
      </c>
      <c r="M3929" s="66">
        <v>0</v>
      </c>
      <c r="N3929" t="s">
        <v>38</v>
      </c>
      <c r="O3929" t="s">
        <v>1937</v>
      </c>
      <c r="P3929" t="s">
        <v>41</v>
      </c>
      <c r="Q3929" t="s">
        <v>1995</v>
      </c>
      <c r="R3929" t="s">
        <v>17661</v>
      </c>
      <c r="S3929" t="s">
        <v>17662</v>
      </c>
      <c r="T3929" t="s">
        <v>38</v>
      </c>
      <c r="U3929" s="57">
        <v>46204</v>
      </c>
      <c r="V3929" s="57">
        <v>46234</v>
      </c>
      <c r="W3929" s="65">
        <f t="shared" si="61"/>
        <v>31</v>
      </c>
    </row>
    <row r="3930" spans="1:23" ht="13.5" x14ac:dyDescent="0.25">
      <c r="A3930" t="s">
        <v>4206</v>
      </c>
      <c r="B3930" s="57">
        <v>46204</v>
      </c>
      <c r="C3930" s="57">
        <v>46234</v>
      </c>
      <c r="D3930" t="s">
        <v>11676</v>
      </c>
      <c r="E3930" t="s">
        <v>17795</v>
      </c>
      <c r="F3930" t="s">
        <v>49</v>
      </c>
      <c r="G3930" t="s">
        <v>50</v>
      </c>
      <c r="H3930" t="s">
        <v>38</v>
      </c>
      <c r="I3930" t="s">
        <v>39</v>
      </c>
      <c r="J3930" t="s">
        <v>17756</v>
      </c>
      <c r="K3930" t="s">
        <v>17757</v>
      </c>
      <c r="L3930" s="66">
        <v>31</v>
      </c>
      <c r="M3930" s="66">
        <v>0</v>
      </c>
      <c r="N3930" t="s">
        <v>38</v>
      </c>
      <c r="O3930" t="s">
        <v>3979</v>
      </c>
      <c r="P3930" t="s">
        <v>41</v>
      </c>
      <c r="Q3930" t="s">
        <v>224</v>
      </c>
      <c r="R3930"/>
      <c r="S3930"/>
      <c r="T3930"/>
      <c r="U3930" s="57">
        <v>46204</v>
      </c>
      <c r="V3930" s="57">
        <v>46234</v>
      </c>
      <c r="W3930" s="65">
        <f t="shared" si="61"/>
        <v>31</v>
      </c>
    </row>
    <row r="3931" spans="1:23" ht="13.5" x14ac:dyDescent="0.25">
      <c r="A3931" t="s">
        <v>6098</v>
      </c>
      <c r="B3931" s="57">
        <v>46204</v>
      </c>
      <c r="C3931" s="57">
        <v>46234</v>
      </c>
      <c r="D3931" t="s">
        <v>11676</v>
      </c>
      <c r="E3931" t="s">
        <v>17796</v>
      </c>
      <c r="F3931" t="s">
        <v>49</v>
      </c>
      <c r="G3931" t="s">
        <v>50</v>
      </c>
      <c r="H3931" t="s">
        <v>38</v>
      </c>
      <c r="I3931" t="s">
        <v>39</v>
      </c>
      <c r="J3931" t="s">
        <v>17756</v>
      </c>
      <c r="K3931" t="s">
        <v>17757</v>
      </c>
      <c r="L3931" s="66">
        <v>31</v>
      </c>
      <c r="M3931" s="66">
        <v>0</v>
      </c>
      <c r="N3931" t="s">
        <v>38</v>
      </c>
      <c r="O3931" t="s">
        <v>5844</v>
      </c>
      <c r="P3931" t="s">
        <v>41</v>
      </c>
      <c r="Q3931" t="s">
        <v>224</v>
      </c>
      <c r="R3931"/>
      <c r="S3931"/>
      <c r="T3931"/>
      <c r="U3931" s="57">
        <v>46204</v>
      </c>
      <c r="V3931" s="57">
        <v>46234</v>
      </c>
      <c r="W3931" s="65">
        <f t="shared" si="61"/>
        <v>31</v>
      </c>
    </row>
    <row r="3932" spans="1:23" ht="13.5" x14ac:dyDescent="0.25">
      <c r="A3932" t="s">
        <v>982</v>
      </c>
      <c r="B3932" s="57">
        <v>46204</v>
      </c>
      <c r="C3932" s="57">
        <v>46234</v>
      </c>
      <c r="D3932" t="s">
        <v>11676</v>
      </c>
      <c r="E3932" t="s">
        <v>18308</v>
      </c>
      <c r="F3932" t="s">
        <v>36</v>
      </c>
      <c r="G3932" t="s">
        <v>100</v>
      </c>
      <c r="H3932" t="s">
        <v>38</v>
      </c>
      <c r="I3932" t="s">
        <v>39</v>
      </c>
      <c r="J3932" t="s">
        <v>17835</v>
      </c>
      <c r="K3932" t="s">
        <v>17834</v>
      </c>
      <c r="L3932" s="66">
        <v>31</v>
      </c>
      <c r="M3932" s="66">
        <v>0</v>
      </c>
      <c r="N3932" t="s">
        <v>38</v>
      </c>
      <c r="O3932" t="s">
        <v>5344</v>
      </c>
      <c r="P3932" t="s">
        <v>41</v>
      </c>
      <c r="Q3932" t="s">
        <v>11104</v>
      </c>
      <c r="R3932" t="s">
        <v>14116</v>
      </c>
      <c r="S3932" t="s">
        <v>14117</v>
      </c>
      <c r="T3932" t="s">
        <v>38</v>
      </c>
      <c r="U3932" s="57">
        <v>46204</v>
      </c>
      <c r="V3932" s="57">
        <v>46234</v>
      </c>
      <c r="W3932" s="65">
        <f t="shared" si="61"/>
        <v>31</v>
      </c>
    </row>
    <row r="3933" spans="1:23" ht="13.5" x14ac:dyDescent="0.25">
      <c r="A3933" t="s">
        <v>19021</v>
      </c>
      <c r="B3933" s="57">
        <v>46204</v>
      </c>
      <c r="C3933" s="57">
        <v>46234</v>
      </c>
      <c r="D3933" t="s">
        <v>11676</v>
      </c>
      <c r="E3933" t="s">
        <v>19022</v>
      </c>
      <c r="F3933" t="s">
        <v>36</v>
      </c>
      <c r="G3933" t="s">
        <v>100</v>
      </c>
      <c r="H3933" t="s">
        <v>9426</v>
      </c>
      <c r="I3933" t="s">
        <v>39</v>
      </c>
      <c r="J3933" t="s">
        <v>17835</v>
      </c>
      <c r="K3933" t="s">
        <v>17834</v>
      </c>
      <c r="L3933" s="66">
        <v>31</v>
      </c>
      <c r="M3933" s="66">
        <v>0</v>
      </c>
      <c r="N3933" t="s">
        <v>9427</v>
      </c>
      <c r="O3933" t="s">
        <v>9428</v>
      </c>
      <c r="P3933" t="s">
        <v>11678</v>
      </c>
      <c r="Q3933" t="s">
        <v>9857</v>
      </c>
      <c r="R3933" t="s">
        <v>17691</v>
      </c>
      <c r="S3933" t="s">
        <v>17692</v>
      </c>
      <c r="T3933" t="s">
        <v>9427</v>
      </c>
      <c r="U3933" s="57">
        <v>46204</v>
      </c>
      <c r="V3933" s="57">
        <v>46234</v>
      </c>
      <c r="W3933" s="65">
        <f t="shared" si="61"/>
        <v>31</v>
      </c>
    </row>
    <row r="3934" spans="1:23" ht="13.5" x14ac:dyDescent="0.25">
      <c r="A3934" t="s">
        <v>19023</v>
      </c>
      <c r="B3934" s="57">
        <v>46204</v>
      </c>
      <c r="C3934" s="57">
        <v>46234</v>
      </c>
      <c r="D3934" t="s">
        <v>11676</v>
      </c>
      <c r="E3934" t="s">
        <v>19024</v>
      </c>
      <c r="F3934" t="s">
        <v>36</v>
      </c>
      <c r="G3934" t="s">
        <v>100</v>
      </c>
      <c r="H3934" t="s">
        <v>9426</v>
      </c>
      <c r="I3934" t="s">
        <v>39</v>
      </c>
      <c r="J3934" t="s">
        <v>17835</v>
      </c>
      <c r="K3934" t="s">
        <v>17834</v>
      </c>
      <c r="L3934" s="66">
        <v>31</v>
      </c>
      <c r="M3934" s="66">
        <v>0</v>
      </c>
      <c r="N3934" t="s">
        <v>9427</v>
      </c>
      <c r="O3934" t="s">
        <v>10057</v>
      </c>
      <c r="P3934" t="s">
        <v>11678</v>
      </c>
      <c r="Q3934" t="s">
        <v>10096</v>
      </c>
      <c r="R3934" t="s">
        <v>13295</v>
      </c>
      <c r="S3934" t="s">
        <v>13296</v>
      </c>
      <c r="T3934" t="s">
        <v>9427</v>
      </c>
      <c r="U3934" s="57">
        <v>46204</v>
      </c>
      <c r="V3934" s="57">
        <v>46234</v>
      </c>
      <c r="W3934" s="65">
        <f t="shared" si="61"/>
        <v>31</v>
      </c>
    </row>
    <row r="3935" spans="1:23" ht="13.5" x14ac:dyDescent="0.25">
      <c r="A3935" t="s">
        <v>19048</v>
      </c>
      <c r="B3935" s="57">
        <v>46204</v>
      </c>
      <c r="C3935" s="57">
        <v>46234</v>
      </c>
      <c r="D3935" t="s">
        <v>11676</v>
      </c>
      <c r="E3935" t="s">
        <v>19049</v>
      </c>
      <c r="F3935" t="s">
        <v>36</v>
      </c>
      <c r="G3935" t="s">
        <v>100</v>
      </c>
      <c r="H3935" t="s">
        <v>9426</v>
      </c>
      <c r="I3935" t="s">
        <v>39</v>
      </c>
      <c r="J3935" t="s">
        <v>17835</v>
      </c>
      <c r="K3935" t="s">
        <v>17834</v>
      </c>
      <c r="L3935" s="66">
        <v>31</v>
      </c>
      <c r="M3935" s="66">
        <v>0</v>
      </c>
      <c r="N3935" t="s">
        <v>9427</v>
      </c>
      <c r="O3935" t="s">
        <v>9428</v>
      </c>
      <c r="P3935" t="s">
        <v>11678</v>
      </c>
      <c r="Q3935" t="s">
        <v>19050</v>
      </c>
      <c r="R3935" t="s">
        <v>19051</v>
      </c>
      <c r="S3935" t="s">
        <v>19052</v>
      </c>
      <c r="T3935" t="s">
        <v>9427</v>
      </c>
      <c r="U3935" s="57">
        <v>46204</v>
      </c>
      <c r="V3935" s="57">
        <v>46234</v>
      </c>
      <c r="W3935" s="65">
        <f t="shared" si="61"/>
        <v>31</v>
      </c>
    </row>
    <row r="3936" spans="1:23" ht="13.5" x14ac:dyDescent="0.25">
      <c r="A3936" t="s">
        <v>3973</v>
      </c>
      <c r="B3936" s="57">
        <v>46204</v>
      </c>
      <c r="C3936" s="57">
        <v>46234</v>
      </c>
      <c r="D3936" t="s">
        <v>11676</v>
      </c>
      <c r="E3936" t="s">
        <v>18309</v>
      </c>
      <c r="F3936" t="s">
        <v>36</v>
      </c>
      <c r="G3936" t="s">
        <v>100</v>
      </c>
      <c r="H3936" t="s">
        <v>159</v>
      </c>
      <c r="I3936" t="s">
        <v>39</v>
      </c>
      <c r="J3936" t="s">
        <v>17835</v>
      </c>
      <c r="K3936" t="s">
        <v>17834</v>
      </c>
      <c r="L3936" s="66">
        <v>31</v>
      </c>
      <c r="M3936" s="66">
        <v>0</v>
      </c>
      <c r="N3936" t="s">
        <v>160</v>
      </c>
      <c r="O3936" t="s">
        <v>2086</v>
      </c>
      <c r="P3936" t="s">
        <v>41</v>
      </c>
      <c r="Q3936" t="s">
        <v>2153</v>
      </c>
      <c r="R3936" t="s">
        <v>17643</v>
      </c>
      <c r="S3936" t="s">
        <v>17644</v>
      </c>
      <c r="T3936" t="s">
        <v>160</v>
      </c>
      <c r="U3936" s="57">
        <v>46204</v>
      </c>
      <c r="V3936" s="57">
        <v>46234</v>
      </c>
      <c r="W3936" s="65">
        <f t="shared" si="61"/>
        <v>31</v>
      </c>
    </row>
    <row r="3937" spans="1:23" ht="13.5" x14ac:dyDescent="0.25">
      <c r="A3937" t="s">
        <v>2411</v>
      </c>
      <c r="B3937" s="57">
        <v>46204</v>
      </c>
      <c r="C3937" s="57">
        <v>46234</v>
      </c>
      <c r="D3937" t="s">
        <v>11676</v>
      </c>
      <c r="E3937" t="s">
        <v>17797</v>
      </c>
      <c r="F3937" t="s">
        <v>49</v>
      </c>
      <c r="G3937" t="s">
        <v>50</v>
      </c>
      <c r="H3937" t="s">
        <v>38</v>
      </c>
      <c r="I3937" t="s">
        <v>39</v>
      </c>
      <c r="J3937" t="s">
        <v>17756</v>
      </c>
      <c r="K3937" t="s">
        <v>17757</v>
      </c>
      <c r="L3937" s="66">
        <v>31</v>
      </c>
      <c r="M3937" s="66">
        <v>0</v>
      </c>
      <c r="N3937" t="s">
        <v>38</v>
      </c>
      <c r="O3937" t="s">
        <v>5844</v>
      </c>
      <c r="P3937" t="s">
        <v>41</v>
      </c>
      <c r="Q3937" t="s">
        <v>224</v>
      </c>
      <c r="R3937"/>
      <c r="S3937"/>
      <c r="T3937"/>
      <c r="U3937" s="57">
        <v>46204</v>
      </c>
      <c r="V3937" s="57">
        <v>46234</v>
      </c>
      <c r="W3937" s="65">
        <f t="shared" si="61"/>
        <v>31</v>
      </c>
    </row>
    <row r="3938" spans="1:23" ht="13.5" x14ac:dyDescent="0.25">
      <c r="A3938" t="s">
        <v>2677</v>
      </c>
      <c r="B3938" s="57">
        <v>46204</v>
      </c>
      <c r="C3938" s="57">
        <v>46234</v>
      </c>
      <c r="D3938" t="s">
        <v>11676</v>
      </c>
      <c r="E3938" t="s">
        <v>18310</v>
      </c>
      <c r="F3938" t="s">
        <v>36</v>
      </c>
      <c r="G3938" t="s">
        <v>100</v>
      </c>
      <c r="H3938" t="s">
        <v>38</v>
      </c>
      <c r="I3938" t="s">
        <v>39</v>
      </c>
      <c r="J3938" t="s">
        <v>17835</v>
      </c>
      <c r="K3938" t="s">
        <v>17834</v>
      </c>
      <c r="L3938" s="66">
        <v>31</v>
      </c>
      <c r="M3938" s="66">
        <v>0</v>
      </c>
      <c r="N3938" t="s">
        <v>38</v>
      </c>
      <c r="O3938" t="s">
        <v>3455</v>
      </c>
      <c r="P3938" t="s">
        <v>41</v>
      </c>
      <c r="Q3938" t="s">
        <v>1226</v>
      </c>
      <c r="R3938" t="s">
        <v>13791</v>
      </c>
      <c r="S3938" t="s">
        <v>13792</v>
      </c>
      <c r="T3938" t="s">
        <v>38</v>
      </c>
      <c r="U3938" s="57">
        <v>46204</v>
      </c>
      <c r="V3938" s="57">
        <v>46234</v>
      </c>
      <c r="W3938" s="65">
        <f t="shared" si="61"/>
        <v>31</v>
      </c>
    </row>
    <row r="3939" spans="1:23" ht="13.5" x14ac:dyDescent="0.25">
      <c r="A3939" t="s">
        <v>4524</v>
      </c>
      <c r="B3939" s="57">
        <v>46204</v>
      </c>
      <c r="C3939" s="57">
        <v>46234</v>
      </c>
      <c r="D3939" t="s">
        <v>11676</v>
      </c>
      <c r="E3939" t="s">
        <v>19067</v>
      </c>
      <c r="F3939" t="s">
        <v>49</v>
      </c>
      <c r="G3939" t="s">
        <v>50</v>
      </c>
      <c r="H3939" t="s">
        <v>159</v>
      </c>
      <c r="I3939" t="s">
        <v>39</v>
      </c>
      <c r="J3939" t="s">
        <v>17756</v>
      </c>
      <c r="K3939" t="s">
        <v>17757</v>
      </c>
      <c r="L3939" s="66">
        <v>31</v>
      </c>
      <c r="M3939" s="66">
        <v>0</v>
      </c>
      <c r="N3939" t="s">
        <v>160</v>
      </c>
      <c r="O3939" t="s">
        <v>6565</v>
      </c>
      <c r="P3939" t="s">
        <v>41</v>
      </c>
      <c r="Q3939" t="s">
        <v>224</v>
      </c>
      <c r="R3939"/>
      <c r="S3939"/>
      <c r="T3939"/>
      <c r="U3939" s="57">
        <v>46204</v>
      </c>
      <c r="V3939" s="57">
        <v>46234</v>
      </c>
      <c r="W3939" s="65">
        <f t="shared" si="61"/>
        <v>31</v>
      </c>
    </row>
    <row r="3940" spans="1:23" ht="13.5" x14ac:dyDescent="0.25">
      <c r="A3940" t="s">
        <v>2413</v>
      </c>
      <c r="B3940" s="57">
        <v>46204</v>
      </c>
      <c r="C3940" s="57">
        <v>46234</v>
      </c>
      <c r="D3940" t="s">
        <v>11676</v>
      </c>
      <c r="E3940" t="s">
        <v>18311</v>
      </c>
      <c r="F3940" t="s">
        <v>36</v>
      </c>
      <c r="G3940" t="s">
        <v>100</v>
      </c>
      <c r="H3940" t="s">
        <v>38</v>
      </c>
      <c r="I3940" t="s">
        <v>39</v>
      </c>
      <c r="J3940" t="s">
        <v>17835</v>
      </c>
      <c r="K3940" t="s">
        <v>17834</v>
      </c>
      <c r="L3940" s="66">
        <v>31</v>
      </c>
      <c r="M3940" s="66">
        <v>0</v>
      </c>
      <c r="N3940" t="s">
        <v>38</v>
      </c>
      <c r="O3940" t="s">
        <v>4665</v>
      </c>
      <c r="P3940" t="s">
        <v>41</v>
      </c>
      <c r="Q3940" t="s">
        <v>4693</v>
      </c>
      <c r="R3940" t="s">
        <v>13075</v>
      </c>
      <c r="S3940" t="s">
        <v>13076</v>
      </c>
      <c r="T3940" t="s">
        <v>38</v>
      </c>
      <c r="U3940" s="57">
        <v>46204</v>
      </c>
      <c r="V3940" s="57">
        <v>46234</v>
      </c>
      <c r="W3940" s="65">
        <f t="shared" si="61"/>
        <v>31</v>
      </c>
    </row>
    <row r="3941" spans="1:23" ht="13.5" x14ac:dyDescent="0.25">
      <c r="A3941" t="s">
        <v>18312</v>
      </c>
      <c r="B3941" s="57">
        <v>46204</v>
      </c>
      <c r="C3941" s="57">
        <v>46234</v>
      </c>
      <c r="D3941" t="s">
        <v>11676</v>
      </c>
      <c r="E3941" t="s">
        <v>18313</v>
      </c>
      <c r="F3941" t="s">
        <v>36</v>
      </c>
      <c r="G3941" t="s">
        <v>100</v>
      </c>
      <c r="H3941" t="s">
        <v>38</v>
      </c>
      <c r="I3941" t="s">
        <v>39</v>
      </c>
      <c r="J3941" t="s">
        <v>17835</v>
      </c>
      <c r="K3941" t="s">
        <v>17834</v>
      </c>
      <c r="L3941" s="66">
        <v>31</v>
      </c>
      <c r="M3941" s="66">
        <v>0</v>
      </c>
      <c r="N3941" t="s">
        <v>38</v>
      </c>
      <c r="O3941" t="s">
        <v>1815</v>
      </c>
      <c r="P3941" t="s">
        <v>41</v>
      </c>
      <c r="Q3941" t="s">
        <v>13520</v>
      </c>
      <c r="R3941" t="s">
        <v>17741</v>
      </c>
      <c r="S3941" t="s">
        <v>17742</v>
      </c>
      <c r="T3941" t="s">
        <v>38</v>
      </c>
      <c r="U3941" s="57">
        <v>46204</v>
      </c>
      <c r="V3941" s="57">
        <v>46234</v>
      </c>
      <c r="W3941" s="65">
        <f t="shared" si="61"/>
        <v>31</v>
      </c>
    </row>
    <row r="3942" spans="1:23" ht="13.5" x14ac:dyDescent="0.25">
      <c r="A3942" t="s">
        <v>6129</v>
      </c>
      <c r="B3942" s="57">
        <v>46204</v>
      </c>
      <c r="C3942" s="57">
        <v>46234</v>
      </c>
      <c r="D3942" t="s">
        <v>11676</v>
      </c>
      <c r="E3942" t="s">
        <v>17798</v>
      </c>
      <c r="F3942" t="s">
        <v>49</v>
      </c>
      <c r="G3942" t="s">
        <v>50</v>
      </c>
      <c r="H3942" t="s">
        <v>38</v>
      </c>
      <c r="I3942" t="s">
        <v>39</v>
      </c>
      <c r="J3942" t="s">
        <v>17756</v>
      </c>
      <c r="K3942" t="s">
        <v>17757</v>
      </c>
      <c r="L3942" s="66">
        <v>31</v>
      </c>
      <c r="M3942" s="66">
        <v>0</v>
      </c>
      <c r="N3942" t="s">
        <v>38</v>
      </c>
      <c r="O3942" t="s">
        <v>5844</v>
      </c>
      <c r="P3942" t="s">
        <v>41</v>
      </c>
      <c r="Q3942" t="s">
        <v>224</v>
      </c>
      <c r="R3942"/>
      <c r="S3942"/>
      <c r="T3942"/>
      <c r="U3942" s="57">
        <v>46204</v>
      </c>
      <c r="V3942" s="57">
        <v>46234</v>
      </c>
      <c r="W3942" s="65">
        <f t="shared" si="61"/>
        <v>31</v>
      </c>
    </row>
    <row r="3943" spans="1:23" ht="13.5" x14ac:dyDescent="0.25">
      <c r="A3943" t="s">
        <v>18314</v>
      </c>
      <c r="B3943" s="57">
        <v>46204</v>
      </c>
      <c r="C3943" s="57">
        <v>46234</v>
      </c>
      <c r="D3943" t="s">
        <v>11676</v>
      </c>
      <c r="E3943" t="s">
        <v>18315</v>
      </c>
      <c r="F3943" t="s">
        <v>36</v>
      </c>
      <c r="G3943" t="s">
        <v>100</v>
      </c>
      <c r="H3943" t="s">
        <v>159</v>
      </c>
      <c r="I3943" t="s">
        <v>39</v>
      </c>
      <c r="J3943" t="s">
        <v>17835</v>
      </c>
      <c r="K3943" t="s">
        <v>17834</v>
      </c>
      <c r="L3943" s="66">
        <v>31</v>
      </c>
      <c r="M3943" s="66">
        <v>0</v>
      </c>
      <c r="N3943" t="s">
        <v>160</v>
      </c>
      <c r="O3943" t="s">
        <v>4572</v>
      </c>
      <c r="P3943" t="s">
        <v>41</v>
      </c>
      <c r="Q3943" t="s">
        <v>18316</v>
      </c>
      <c r="R3943" t="s">
        <v>18317</v>
      </c>
      <c r="S3943" t="s">
        <v>18318</v>
      </c>
      <c r="T3943" t="s">
        <v>160</v>
      </c>
      <c r="U3943" s="57">
        <v>46204</v>
      </c>
      <c r="V3943" s="57">
        <v>46234</v>
      </c>
      <c r="W3943" s="65">
        <f t="shared" si="61"/>
        <v>31</v>
      </c>
    </row>
    <row r="3944" spans="1:23" ht="13.5" x14ac:dyDescent="0.25">
      <c r="A3944" t="s">
        <v>9836</v>
      </c>
      <c r="B3944" s="57">
        <v>46204</v>
      </c>
      <c r="C3944" s="57">
        <v>46234</v>
      </c>
      <c r="D3944" t="s">
        <v>11676</v>
      </c>
      <c r="E3944" t="s">
        <v>18319</v>
      </c>
      <c r="F3944" t="s">
        <v>36</v>
      </c>
      <c r="G3944" t="s">
        <v>100</v>
      </c>
      <c r="H3944" t="s">
        <v>9426</v>
      </c>
      <c r="I3944" t="s">
        <v>39</v>
      </c>
      <c r="J3944" t="s">
        <v>17835</v>
      </c>
      <c r="K3944" t="s">
        <v>17834</v>
      </c>
      <c r="L3944" s="66">
        <v>31</v>
      </c>
      <c r="M3944" s="66">
        <v>0</v>
      </c>
      <c r="N3944" t="s">
        <v>9427</v>
      </c>
      <c r="O3944" t="s">
        <v>9428</v>
      </c>
      <c r="P3944" t="s">
        <v>11678</v>
      </c>
      <c r="Q3944" t="s">
        <v>18320</v>
      </c>
      <c r="R3944" t="s">
        <v>18321</v>
      </c>
      <c r="S3944" t="s">
        <v>18322</v>
      </c>
      <c r="T3944" t="s">
        <v>9427</v>
      </c>
      <c r="U3944" s="57">
        <v>46204</v>
      </c>
      <c r="V3944" s="57">
        <v>46234</v>
      </c>
      <c r="W3944" s="65">
        <f t="shared" si="61"/>
        <v>31</v>
      </c>
    </row>
    <row r="3945" spans="1:23" ht="13.5" x14ac:dyDescent="0.25">
      <c r="A3945" t="s">
        <v>354</v>
      </c>
      <c r="B3945" s="57">
        <v>46204</v>
      </c>
      <c r="C3945" s="57">
        <v>46234</v>
      </c>
      <c r="D3945" t="s">
        <v>11676</v>
      </c>
      <c r="E3945" t="s">
        <v>17799</v>
      </c>
      <c r="F3945" t="s">
        <v>49</v>
      </c>
      <c r="G3945" t="s">
        <v>50</v>
      </c>
      <c r="H3945" t="s">
        <v>241</v>
      </c>
      <c r="I3945" t="s">
        <v>39</v>
      </c>
      <c r="J3945" t="s">
        <v>17756</v>
      </c>
      <c r="K3945" t="s">
        <v>17757</v>
      </c>
      <c r="L3945" s="66">
        <v>31</v>
      </c>
      <c r="M3945" s="66">
        <v>0</v>
      </c>
      <c r="N3945" t="s">
        <v>242</v>
      </c>
      <c r="O3945" t="s">
        <v>359</v>
      </c>
      <c r="P3945" t="s">
        <v>41</v>
      </c>
      <c r="Q3945" t="s">
        <v>224</v>
      </c>
      <c r="R3945"/>
      <c r="S3945"/>
      <c r="T3945"/>
      <c r="U3945" s="57">
        <v>46204</v>
      </c>
      <c r="V3945" s="57">
        <v>46234</v>
      </c>
      <c r="W3945" s="65">
        <f t="shared" si="61"/>
        <v>31</v>
      </c>
    </row>
    <row r="3946" spans="1:23" ht="13.5" x14ac:dyDescent="0.25">
      <c r="A3946" t="s">
        <v>7277</v>
      </c>
      <c r="B3946" s="57">
        <v>46204</v>
      </c>
      <c r="C3946" s="57">
        <v>46234</v>
      </c>
      <c r="D3946" t="s">
        <v>11676</v>
      </c>
      <c r="E3946" t="s">
        <v>18323</v>
      </c>
      <c r="F3946" t="s">
        <v>36</v>
      </c>
      <c r="G3946" t="s">
        <v>100</v>
      </c>
      <c r="H3946" t="s">
        <v>112</v>
      </c>
      <c r="I3946" t="s">
        <v>39</v>
      </c>
      <c r="J3946" t="s">
        <v>17835</v>
      </c>
      <c r="K3946" t="s">
        <v>17834</v>
      </c>
      <c r="L3946" s="66">
        <v>31</v>
      </c>
      <c r="M3946" s="66">
        <v>0</v>
      </c>
      <c r="N3946" t="s">
        <v>113</v>
      </c>
      <c r="O3946" t="s">
        <v>8525</v>
      </c>
      <c r="P3946" t="s">
        <v>11677</v>
      </c>
      <c r="Q3946" t="s">
        <v>8550</v>
      </c>
      <c r="R3946" t="s">
        <v>17671</v>
      </c>
      <c r="S3946" t="s">
        <v>17672</v>
      </c>
      <c r="T3946" t="s">
        <v>113</v>
      </c>
      <c r="U3946" s="57">
        <v>46204</v>
      </c>
      <c r="V3946" s="57">
        <v>46234</v>
      </c>
      <c r="W3946" s="65">
        <f t="shared" si="61"/>
        <v>31</v>
      </c>
    </row>
    <row r="3947" spans="1:23" ht="13.5" x14ac:dyDescent="0.25">
      <c r="A3947" t="s">
        <v>4252</v>
      </c>
      <c r="B3947" s="57">
        <v>46204</v>
      </c>
      <c r="C3947" s="57">
        <v>46234</v>
      </c>
      <c r="D3947" t="s">
        <v>11676</v>
      </c>
      <c r="E3947" t="s">
        <v>17800</v>
      </c>
      <c r="F3947" t="s">
        <v>49</v>
      </c>
      <c r="G3947" t="s">
        <v>50</v>
      </c>
      <c r="H3947" t="s">
        <v>38</v>
      </c>
      <c r="I3947" t="s">
        <v>39</v>
      </c>
      <c r="J3947" t="s">
        <v>17756</v>
      </c>
      <c r="K3947" t="s">
        <v>17757</v>
      </c>
      <c r="L3947" s="66">
        <v>31</v>
      </c>
      <c r="M3947" s="66">
        <v>0</v>
      </c>
      <c r="N3947" t="s">
        <v>38</v>
      </c>
      <c r="O3947" t="s">
        <v>3979</v>
      </c>
      <c r="P3947" t="s">
        <v>41</v>
      </c>
      <c r="Q3947" t="s">
        <v>224</v>
      </c>
      <c r="R3947"/>
      <c r="S3947"/>
      <c r="T3947"/>
      <c r="U3947" s="57">
        <v>46204</v>
      </c>
      <c r="V3947" s="57">
        <v>46234</v>
      </c>
      <c r="W3947" s="65">
        <f t="shared" si="61"/>
        <v>31</v>
      </c>
    </row>
    <row r="3948" spans="1:23" ht="13.5" x14ac:dyDescent="0.25">
      <c r="A3948" t="s">
        <v>6145</v>
      </c>
      <c r="B3948" s="57">
        <v>46204</v>
      </c>
      <c r="C3948" s="57">
        <v>46234</v>
      </c>
      <c r="D3948" t="s">
        <v>11676</v>
      </c>
      <c r="E3948" t="s">
        <v>17801</v>
      </c>
      <c r="F3948" t="s">
        <v>49</v>
      </c>
      <c r="G3948" t="s">
        <v>50</v>
      </c>
      <c r="H3948" t="s">
        <v>38</v>
      </c>
      <c r="I3948" t="s">
        <v>39</v>
      </c>
      <c r="J3948" t="s">
        <v>17756</v>
      </c>
      <c r="K3948" t="s">
        <v>17757</v>
      </c>
      <c r="L3948" s="66">
        <v>31</v>
      </c>
      <c r="M3948" s="66">
        <v>0</v>
      </c>
      <c r="N3948" t="s">
        <v>38</v>
      </c>
      <c r="O3948" t="s">
        <v>5844</v>
      </c>
      <c r="P3948" t="s">
        <v>41</v>
      </c>
      <c r="Q3948" t="s">
        <v>224</v>
      </c>
      <c r="R3948"/>
      <c r="S3948"/>
      <c r="T3948"/>
      <c r="U3948" s="57">
        <v>46204</v>
      </c>
      <c r="V3948" s="57">
        <v>46234</v>
      </c>
      <c r="W3948" s="65">
        <f t="shared" si="61"/>
        <v>31</v>
      </c>
    </row>
    <row r="3949" spans="1:23" ht="13.5" x14ac:dyDescent="0.25">
      <c r="A3949" t="s">
        <v>17891</v>
      </c>
      <c r="B3949" s="57">
        <v>46204</v>
      </c>
      <c r="C3949" s="57">
        <v>46234</v>
      </c>
      <c r="D3949" t="s">
        <v>11676</v>
      </c>
      <c r="E3949" t="s">
        <v>224</v>
      </c>
      <c r="F3949" t="s">
        <v>36</v>
      </c>
      <c r="G3949" t="s">
        <v>100</v>
      </c>
      <c r="H3949" t="s">
        <v>45</v>
      </c>
      <c r="I3949" t="s">
        <v>39</v>
      </c>
      <c r="J3949" t="s">
        <v>17835</v>
      </c>
      <c r="K3949" t="s">
        <v>17834</v>
      </c>
      <c r="L3949" s="66">
        <v>31</v>
      </c>
      <c r="M3949" s="66">
        <v>0</v>
      </c>
      <c r="N3949" t="s">
        <v>46</v>
      </c>
      <c r="O3949" t="s">
        <v>8762</v>
      </c>
      <c r="P3949" t="s">
        <v>11677</v>
      </c>
      <c r="Q3949" t="s">
        <v>17502</v>
      </c>
      <c r="R3949" t="s">
        <v>17503</v>
      </c>
      <c r="S3949" t="s">
        <v>17504</v>
      </c>
      <c r="T3949" t="s">
        <v>46</v>
      </c>
      <c r="U3949" s="57">
        <v>46204</v>
      </c>
      <c r="V3949" s="57">
        <v>46234</v>
      </c>
      <c r="W3949" s="65">
        <f t="shared" si="61"/>
        <v>31</v>
      </c>
    </row>
    <row r="3950" spans="1:23" ht="13.5" x14ac:dyDescent="0.25">
      <c r="A3950" t="s">
        <v>4257</v>
      </c>
      <c r="B3950" s="57">
        <v>46204</v>
      </c>
      <c r="C3950" s="57">
        <v>46234</v>
      </c>
      <c r="D3950" t="s">
        <v>11676</v>
      </c>
      <c r="E3950" t="s">
        <v>18324</v>
      </c>
      <c r="F3950" t="s">
        <v>36</v>
      </c>
      <c r="G3950" t="s">
        <v>100</v>
      </c>
      <c r="H3950" t="s">
        <v>38</v>
      </c>
      <c r="I3950" t="s">
        <v>39</v>
      </c>
      <c r="J3950" t="s">
        <v>17835</v>
      </c>
      <c r="K3950" t="s">
        <v>17834</v>
      </c>
      <c r="L3950" s="66">
        <v>31</v>
      </c>
      <c r="M3950" s="66">
        <v>0</v>
      </c>
      <c r="N3950" t="s">
        <v>38</v>
      </c>
      <c r="O3950" t="s">
        <v>5844</v>
      </c>
      <c r="P3950" t="s">
        <v>41</v>
      </c>
      <c r="Q3950" t="s">
        <v>6012</v>
      </c>
      <c r="R3950" t="s">
        <v>13189</v>
      </c>
      <c r="S3950" t="s">
        <v>13190</v>
      </c>
      <c r="T3950" t="s">
        <v>38</v>
      </c>
      <c r="U3950" s="57">
        <v>46204</v>
      </c>
      <c r="V3950" s="57">
        <v>46234</v>
      </c>
      <c r="W3950" s="65">
        <f t="shared" si="61"/>
        <v>31</v>
      </c>
    </row>
    <row r="3951" spans="1:23" ht="13.5" x14ac:dyDescent="0.25">
      <c r="A3951" t="s">
        <v>11881</v>
      </c>
      <c r="B3951" s="57">
        <v>46204</v>
      </c>
      <c r="C3951" s="57">
        <v>46234</v>
      </c>
      <c r="D3951" t="s">
        <v>11676</v>
      </c>
      <c r="E3951" t="s">
        <v>18325</v>
      </c>
      <c r="F3951" t="s">
        <v>36</v>
      </c>
      <c r="G3951" t="s">
        <v>100</v>
      </c>
      <c r="H3951" t="s">
        <v>159</v>
      </c>
      <c r="I3951" t="s">
        <v>39</v>
      </c>
      <c r="J3951" t="s">
        <v>17835</v>
      </c>
      <c r="K3951" t="s">
        <v>17834</v>
      </c>
      <c r="L3951" s="66">
        <v>31</v>
      </c>
      <c r="M3951" s="66">
        <v>0</v>
      </c>
      <c r="N3951" t="s">
        <v>160</v>
      </c>
      <c r="O3951" t="s">
        <v>3203</v>
      </c>
      <c r="P3951" t="s">
        <v>41</v>
      </c>
      <c r="Q3951" t="s">
        <v>3238</v>
      </c>
      <c r="R3951" t="s">
        <v>17629</v>
      </c>
      <c r="S3951" t="s">
        <v>17630</v>
      </c>
      <c r="T3951" t="s">
        <v>160</v>
      </c>
      <c r="U3951" s="57">
        <v>46204</v>
      </c>
      <c r="V3951" s="57">
        <v>46234</v>
      </c>
      <c r="W3951" s="65">
        <f t="shared" si="61"/>
        <v>31</v>
      </c>
    </row>
    <row r="3952" spans="1:23" ht="13.5" x14ac:dyDescent="0.25">
      <c r="A3952" t="s">
        <v>4264</v>
      </c>
      <c r="B3952" s="57">
        <v>46204</v>
      </c>
      <c r="C3952" s="57">
        <v>46234</v>
      </c>
      <c r="D3952" t="s">
        <v>11676</v>
      </c>
      <c r="E3952" t="s">
        <v>17802</v>
      </c>
      <c r="F3952" t="s">
        <v>49</v>
      </c>
      <c r="G3952" t="s">
        <v>50</v>
      </c>
      <c r="H3952" t="s">
        <v>38</v>
      </c>
      <c r="I3952" t="s">
        <v>39</v>
      </c>
      <c r="J3952" t="s">
        <v>17756</v>
      </c>
      <c r="K3952" t="s">
        <v>17757</v>
      </c>
      <c r="L3952" s="66">
        <v>31</v>
      </c>
      <c r="M3952" s="66">
        <v>0</v>
      </c>
      <c r="N3952" t="s">
        <v>38</v>
      </c>
      <c r="O3952" t="s">
        <v>5844</v>
      </c>
      <c r="P3952" t="s">
        <v>41</v>
      </c>
      <c r="Q3952" t="s">
        <v>224</v>
      </c>
      <c r="R3952"/>
      <c r="S3952"/>
      <c r="T3952"/>
      <c r="U3952" s="57">
        <v>46204</v>
      </c>
      <c r="V3952" s="57">
        <v>46234</v>
      </c>
      <c r="W3952" s="65">
        <f t="shared" si="61"/>
        <v>31</v>
      </c>
    </row>
    <row r="3953" spans="1:23" ht="13.5" x14ac:dyDescent="0.25">
      <c r="A3953" t="s">
        <v>13820</v>
      </c>
      <c r="B3953" s="57">
        <v>46204</v>
      </c>
      <c r="C3953" s="57">
        <v>46234</v>
      </c>
      <c r="D3953" t="s">
        <v>11676</v>
      </c>
      <c r="E3953" t="s">
        <v>18326</v>
      </c>
      <c r="F3953" t="s">
        <v>36</v>
      </c>
      <c r="G3953" t="s">
        <v>100</v>
      </c>
      <c r="H3953" t="s">
        <v>831</v>
      </c>
      <c r="I3953" t="s">
        <v>39</v>
      </c>
      <c r="J3953" t="s">
        <v>17835</v>
      </c>
      <c r="K3953" t="s">
        <v>17834</v>
      </c>
      <c r="L3953" s="66">
        <v>31</v>
      </c>
      <c r="M3953" s="66">
        <v>0</v>
      </c>
      <c r="N3953" t="s">
        <v>832</v>
      </c>
      <c r="O3953" t="s">
        <v>833</v>
      </c>
      <c r="P3953" t="s">
        <v>11678</v>
      </c>
      <c r="Q3953" t="s">
        <v>9176</v>
      </c>
      <c r="R3953" t="s">
        <v>17683</v>
      </c>
      <c r="S3953" t="s">
        <v>17684</v>
      </c>
      <c r="T3953" t="s">
        <v>832</v>
      </c>
      <c r="U3953" s="57">
        <v>46204</v>
      </c>
      <c r="V3953" s="57">
        <v>46234</v>
      </c>
      <c r="W3953" s="65">
        <f t="shared" si="61"/>
        <v>31</v>
      </c>
    </row>
    <row r="3954" spans="1:23" ht="13.5" x14ac:dyDescent="0.25">
      <c r="A3954" t="s">
        <v>524</v>
      </c>
      <c r="B3954" s="57">
        <v>46204</v>
      </c>
      <c r="C3954" s="57">
        <v>46234</v>
      </c>
      <c r="D3954" t="s">
        <v>11676</v>
      </c>
      <c r="E3954" t="s">
        <v>18327</v>
      </c>
      <c r="F3954" t="s">
        <v>36</v>
      </c>
      <c r="G3954" t="s">
        <v>100</v>
      </c>
      <c r="H3954" t="s">
        <v>159</v>
      </c>
      <c r="I3954" t="s">
        <v>39</v>
      </c>
      <c r="J3954" t="s">
        <v>17835</v>
      </c>
      <c r="K3954" t="s">
        <v>17834</v>
      </c>
      <c r="L3954" s="66">
        <v>31</v>
      </c>
      <c r="M3954" s="66">
        <v>0</v>
      </c>
      <c r="N3954" t="s">
        <v>160</v>
      </c>
      <c r="O3954" t="s">
        <v>359</v>
      </c>
      <c r="P3954" t="s">
        <v>41</v>
      </c>
      <c r="Q3954" t="s">
        <v>18328</v>
      </c>
      <c r="R3954" t="s">
        <v>18329</v>
      </c>
      <c r="S3954" t="s">
        <v>18330</v>
      </c>
      <c r="T3954" t="s">
        <v>160</v>
      </c>
      <c r="U3954" s="57">
        <v>46204</v>
      </c>
      <c r="V3954" s="57">
        <v>46234</v>
      </c>
      <c r="W3954" s="65">
        <f t="shared" si="61"/>
        <v>31</v>
      </c>
    </row>
    <row r="3955" spans="1:23" ht="13.5" x14ac:dyDescent="0.25">
      <c r="A3955" t="s">
        <v>8692</v>
      </c>
      <c r="B3955" s="57">
        <v>46204</v>
      </c>
      <c r="C3955" s="57">
        <v>46234</v>
      </c>
      <c r="D3955" t="s">
        <v>11676</v>
      </c>
      <c r="E3955" t="s">
        <v>19140</v>
      </c>
      <c r="F3955" t="s">
        <v>36</v>
      </c>
      <c r="G3955" t="s">
        <v>100</v>
      </c>
      <c r="H3955" t="s">
        <v>45</v>
      </c>
      <c r="I3955" t="s">
        <v>39</v>
      </c>
      <c r="J3955" t="s">
        <v>17835</v>
      </c>
      <c r="K3955" t="s">
        <v>17834</v>
      </c>
      <c r="L3955" s="66">
        <v>31</v>
      </c>
      <c r="M3955" s="66">
        <v>0</v>
      </c>
      <c r="N3955" t="s">
        <v>46</v>
      </c>
      <c r="O3955" t="s">
        <v>8762</v>
      </c>
      <c r="P3955" t="s">
        <v>11677</v>
      </c>
      <c r="Q3955" t="s">
        <v>19141</v>
      </c>
      <c r="R3955" t="s">
        <v>19142</v>
      </c>
      <c r="S3955" t="s">
        <v>19143</v>
      </c>
      <c r="T3955" t="s">
        <v>46</v>
      </c>
      <c r="U3955" s="57">
        <v>46204</v>
      </c>
      <c r="V3955" s="57">
        <v>46234</v>
      </c>
      <c r="W3955" s="65">
        <f t="shared" si="61"/>
        <v>31</v>
      </c>
    </row>
    <row r="3956" spans="1:23" ht="13.5" x14ac:dyDescent="0.25">
      <c r="A3956" t="s">
        <v>875</v>
      </c>
      <c r="B3956" s="57">
        <v>46204</v>
      </c>
      <c r="C3956" s="57">
        <v>46234</v>
      </c>
      <c r="D3956" t="s">
        <v>11676</v>
      </c>
      <c r="E3956" t="s">
        <v>17803</v>
      </c>
      <c r="F3956" t="s">
        <v>49</v>
      </c>
      <c r="G3956" t="s">
        <v>50</v>
      </c>
      <c r="H3956" t="s">
        <v>38</v>
      </c>
      <c r="I3956" t="s">
        <v>39</v>
      </c>
      <c r="J3956" t="s">
        <v>17756</v>
      </c>
      <c r="K3956" t="s">
        <v>17757</v>
      </c>
      <c r="L3956" s="66">
        <v>31</v>
      </c>
      <c r="M3956" s="66">
        <v>0</v>
      </c>
      <c r="N3956" t="s">
        <v>38</v>
      </c>
      <c r="O3956" t="s">
        <v>5844</v>
      </c>
      <c r="P3956" t="s">
        <v>41</v>
      </c>
      <c r="Q3956" t="s">
        <v>224</v>
      </c>
      <c r="R3956"/>
      <c r="S3956"/>
      <c r="T3956"/>
      <c r="U3956" s="57">
        <v>46204</v>
      </c>
      <c r="V3956" s="57">
        <v>46234</v>
      </c>
      <c r="W3956" s="65">
        <f t="shared" si="61"/>
        <v>31</v>
      </c>
    </row>
    <row r="3957" spans="1:23" ht="13.5" x14ac:dyDescent="0.25">
      <c r="A3957" t="s">
        <v>18331</v>
      </c>
      <c r="B3957" s="57">
        <v>46204</v>
      </c>
      <c r="C3957" s="57">
        <v>46234</v>
      </c>
      <c r="D3957" t="s">
        <v>11676</v>
      </c>
      <c r="E3957" t="s">
        <v>18332</v>
      </c>
      <c r="F3957" t="s">
        <v>36</v>
      </c>
      <c r="G3957" t="s">
        <v>96</v>
      </c>
      <c r="H3957" t="s">
        <v>921</v>
      </c>
      <c r="I3957" t="s">
        <v>39</v>
      </c>
      <c r="J3957" t="s">
        <v>17835</v>
      </c>
      <c r="K3957" t="s">
        <v>17834</v>
      </c>
      <c r="L3957" s="66">
        <v>31</v>
      </c>
      <c r="M3957" s="66">
        <v>0</v>
      </c>
      <c r="N3957" t="s">
        <v>922</v>
      </c>
      <c r="O3957" t="s">
        <v>905</v>
      </c>
      <c r="P3957" t="s">
        <v>41</v>
      </c>
      <c r="Q3957" t="s">
        <v>945</v>
      </c>
      <c r="R3957" t="s">
        <v>17675</v>
      </c>
      <c r="S3957" t="s">
        <v>17676</v>
      </c>
      <c r="T3957" t="s">
        <v>922</v>
      </c>
      <c r="U3957" s="57">
        <v>46204</v>
      </c>
      <c r="V3957" s="57">
        <v>46234</v>
      </c>
      <c r="W3957" s="65">
        <f t="shared" si="61"/>
        <v>31</v>
      </c>
    </row>
    <row r="3958" spans="1:23" ht="13.5" x14ac:dyDescent="0.25">
      <c r="A3958" t="s">
        <v>2021</v>
      </c>
      <c r="B3958" s="57">
        <v>46204</v>
      </c>
      <c r="C3958" s="57">
        <v>46234</v>
      </c>
      <c r="D3958" t="s">
        <v>11676</v>
      </c>
      <c r="E3958" t="s">
        <v>17804</v>
      </c>
      <c r="F3958" t="s">
        <v>49</v>
      </c>
      <c r="G3958" t="s">
        <v>50</v>
      </c>
      <c r="H3958" t="s">
        <v>38</v>
      </c>
      <c r="I3958" t="s">
        <v>39</v>
      </c>
      <c r="J3958" t="s">
        <v>17756</v>
      </c>
      <c r="K3958" t="s">
        <v>17757</v>
      </c>
      <c r="L3958" s="66">
        <v>31</v>
      </c>
      <c r="M3958" s="66">
        <v>0</v>
      </c>
      <c r="N3958" t="s">
        <v>38</v>
      </c>
      <c r="O3958" t="s">
        <v>3979</v>
      </c>
      <c r="P3958" t="s">
        <v>41</v>
      </c>
      <c r="Q3958" t="s">
        <v>224</v>
      </c>
      <c r="R3958"/>
      <c r="S3958"/>
      <c r="T3958"/>
      <c r="U3958" s="57">
        <v>46204</v>
      </c>
      <c r="V3958" s="57">
        <v>46234</v>
      </c>
      <c r="W3958" s="65">
        <f t="shared" si="61"/>
        <v>31</v>
      </c>
    </row>
    <row r="3959" spans="1:23" ht="13.5" x14ac:dyDescent="0.25">
      <c r="A3959" t="s">
        <v>4289</v>
      </c>
      <c r="B3959" s="57">
        <v>46204</v>
      </c>
      <c r="C3959" s="57">
        <v>46234</v>
      </c>
      <c r="D3959" t="s">
        <v>11676</v>
      </c>
      <c r="E3959" t="s">
        <v>18333</v>
      </c>
      <c r="F3959" t="s">
        <v>36</v>
      </c>
      <c r="G3959" t="s">
        <v>100</v>
      </c>
      <c r="H3959" t="s">
        <v>38</v>
      </c>
      <c r="I3959" t="s">
        <v>39</v>
      </c>
      <c r="J3959" t="s">
        <v>17835</v>
      </c>
      <c r="K3959" t="s">
        <v>17834</v>
      </c>
      <c r="L3959" s="66">
        <v>31</v>
      </c>
      <c r="M3959" s="66">
        <v>0</v>
      </c>
      <c r="N3959" t="s">
        <v>38</v>
      </c>
      <c r="O3959" t="s">
        <v>5054</v>
      </c>
      <c r="P3959" t="s">
        <v>41</v>
      </c>
      <c r="Q3959" t="s">
        <v>11060</v>
      </c>
      <c r="R3959" t="s">
        <v>16797</v>
      </c>
      <c r="S3959" t="s">
        <v>16798</v>
      </c>
      <c r="T3959" t="s">
        <v>14091</v>
      </c>
      <c r="U3959" s="57">
        <v>46204</v>
      </c>
      <c r="V3959" s="57">
        <v>46234</v>
      </c>
      <c r="W3959" s="65">
        <f t="shared" si="61"/>
        <v>31</v>
      </c>
    </row>
    <row r="3960" spans="1:23" ht="13.5" x14ac:dyDescent="0.25">
      <c r="A3960" t="s">
        <v>17136</v>
      </c>
      <c r="B3960" s="57">
        <v>46204</v>
      </c>
      <c r="C3960" s="57">
        <v>46234</v>
      </c>
      <c r="D3960" t="s">
        <v>11676</v>
      </c>
      <c r="E3960" t="s">
        <v>18334</v>
      </c>
      <c r="F3960" t="s">
        <v>36</v>
      </c>
      <c r="G3960" t="s">
        <v>100</v>
      </c>
      <c r="H3960" t="s">
        <v>159</v>
      </c>
      <c r="I3960" t="s">
        <v>39</v>
      </c>
      <c r="J3960" t="s">
        <v>17835</v>
      </c>
      <c r="K3960" t="s">
        <v>17834</v>
      </c>
      <c r="L3960" s="66">
        <v>31</v>
      </c>
      <c r="M3960" s="66">
        <v>0</v>
      </c>
      <c r="N3960" t="s">
        <v>160</v>
      </c>
      <c r="O3960" t="s">
        <v>2815</v>
      </c>
      <c r="P3960" t="s">
        <v>41</v>
      </c>
      <c r="Q3960" t="s">
        <v>3880</v>
      </c>
      <c r="R3960" t="s">
        <v>13807</v>
      </c>
      <c r="S3960" t="s">
        <v>13808</v>
      </c>
      <c r="T3960" t="s">
        <v>160</v>
      </c>
      <c r="U3960" s="57">
        <v>46204</v>
      </c>
      <c r="V3960" s="57">
        <v>46234</v>
      </c>
      <c r="W3960" s="65">
        <f t="shared" si="61"/>
        <v>31</v>
      </c>
    </row>
    <row r="3961" spans="1:23" ht="13.5" x14ac:dyDescent="0.25">
      <c r="A3961" t="s">
        <v>9925</v>
      </c>
      <c r="B3961" s="57">
        <v>46204</v>
      </c>
      <c r="C3961" s="57">
        <v>46234</v>
      </c>
      <c r="D3961" t="s">
        <v>11676</v>
      </c>
      <c r="E3961" t="s">
        <v>18335</v>
      </c>
      <c r="F3961" t="s">
        <v>36</v>
      </c>
      <c r="G3961" t="s">
        <v>100</v>
      </c>
      <c r="H3961" t="s">
        <v>9426</v>
      </c>
      <c r="I3961" t="s">
        <v>39</v>
      </c>
      <c r="J3961" t="s">
        <v>17835</v>
      </c>
      <c r="K3961" t="s">
        <v>17834</v>
      </c>
      <c r="L3961" s="66">
        <v>31</v>
      </c>
      <c r="M3961" s="66">
        <v>0</v>
      </c>
      <c r="N3961" t="s">
        <v>9427</v>
      </c>
      <c r="O3961" t="s">
        <v>9428</v>
      </c>
      <c r="P3961" t="s">
        <v>11678</v>
      </c>
      <c r="Q3961" t="s">
        <v>9986</v>
      </c>
      <c r="R3961" t="s">
        <v>12447</v>
      </c>
      <c r="S3961" t="s">
        <v>12448</v>
      </c>
      <c r="T3961" t="s">
        <v>9427</v>
      </c>
      <c r="U3961" s="57">
        <v>46204</v>
      </c>
      <c r="V3961" s="57">
        <v>46234</v>
      </c>
      <c r="W3961" s="65">
        <f t="shared" si="61"/>
        <v>31</v>
      </c>
    </row>
    <row r="3962" spans="1:23" ht="13.5" x14ac:dyDescent="0.25">
      <c r="A3962" t="s">
        <v>2078</v>
      </c>
      <c r="B3962" s="57">
        <v>46204</v>
      </c>
      <c r="C3962" s="57">
        <v>46234</v>
      </c>
      <c r="D3962" t="s">
        <v>11676</v>
      </c>
      <c r="E3962" t="s">
        <v>19236</v>
      </c>
      <c r="F3962" t="s">
        <v>36</v>
      </c>
      <c r="G3962" t="s">
        <v>100</v>
      </c>
      <c r="H3962" t="s">
        <v>159</v>
      </c>
      <c r="I3962" t="s">
        <v>39</v>
      </c>
      <c r="J3962" t="s">
        <v>17835</v>
      </c>
      <c r="K3962" t="s">
        <v>17834</v>
      </c>
      <c r="L3962" s="66">
        <v>31</v>
      </c>
      <c r="M3962" s="66">
        <v>0</v>
      </c>
      <c r="N3962" t="s">
        <v>160</v>
      </c>
      <c r="O3962" t="s">
        <v>3658</v>
      </c>
      <c r="P3962" t="s">
        <v>41</v>
      </c>
      <c r="Q3962" t="s">
        <v>19237</v>
      </c>
      <c r="R3962" t="s">
        <v>19238</v>
      </c>
      <c r="S3962" t="s">
        <v>19239</v>
      </c>
      <c r="T3962" t="s">
        <v>160</v>
      </c>
      <c r="U3962" s="57">
        <v>46204</v>
      </c>
      <c r="V3962" s="57">
        <v>46234</v>
      </c>
      <c r="W3962" s="65">
        <f t="shared" si="61"/>
        <v>31</v>
      </c>
    </row>
    <row r="3963" spans="1:23" ht="13.5" x14ac:dyDescent="0.25">
      <c r="A3963" t="s">
        <v>18583</v>
      </c>
      <c r="B3963" s="57">
        <v>46205</v>
      </c>
      <c r="C3963" s="57">
        <v>46234</v>
      </c>
      <c r="D3963" t="s">
        <v>11676</v>
      </c>
      <c r="E3963" t="s">
        <v>18584</v>
      </c>
      <c r="F3963" t="s">
        <v>36</v>
      </c>
      <c r="G3963" t="s">
        <v>37</v>
      </c>
      <c r="H3963" t="s">
        <v>10192</v>
      </c>
      <c r="I3963" t="s">
        <v>39</v>
      </c>
      <c r="J3963" t="s">
        <v>17833</v>
      </c>
      <c r="K3963" t="s">
        <v>17834</v>
      </c>
      <c r="L3963" s="66">
        <v>30</v>
      </c>
      <c r="M3963" s="66">
        <v>0</v>
      </c>
      <c r="N3963" t="s">
        <v>10193</v>
      </c>
      <c r="O3963" t="s">
        <v>7333</v>
      </c>
      <c r="P3963" t="s">
        <v>10121</v>
      </c>
      <c r="Q3963" t="s">
        <v>10190</v>
      </c>
      <c r="R3963" t="s">
        <v>13729</v>
      </c>
      <c r="S3963" t="s">
        <v>13730</v>
      </c>
      <c r="T3963" t="s">
        <v>10193</v>
      </c>
      <c r="U3963" s="57">
        <v>46205</v>
      </c>
      <c r="V3963" s="57">
        <v>46234</v>
      </c>
      <c r="W3963" s="65">
        <f t="shared" si="61"/>
        <v>30</v>
      </c>
    </row>
    <row r="3964" spans="1:23" ht="13.5" x14ac:dyDescent="0.25">
      <c r="A3964" t="s">
        <v>3129</v>
      </c>
      <c r="B3964" s="57">
        <v>46205</v>
      </c>
      <c r="C3964" s="57">
        <v>46234</v>
      </c>
      <c r="D3964" t="s">
        <v>11676</v>
      </c>
      <c r="E3964" t="s">
        <v>18676</v>
      </c>
      <c r="F3964" t="s">
        <v>49</v>
      </c>
      <c r="G3964" t="s">
        <v>50</v>
      </c>
      <c r="H3964" t="s">
        <v>38</v>
      </c>
      <c r="I3964" t="s">
        <v>39</v>
      </c>
      <c r="J3964" t="s">
        <v>17756</v>
      </c>
      <c r="K3964" t="s">
        <v>17757</v>
      </c>
      <c r="L3964" s="66">
        <v>30</v>
      </c>
      <c r="M3964" s="66">
        <v>0</v>
      </c>
      <c r="N3964" t="s">
        <v>38</v>
      </c>
      <c r="O3964" t="s">
        <v>5844</v>
      </c>
      <c r="P3964" t="s">
        <v>41</v>
      </c>
      <c r="Q3964" t="s">
        <v>224</v>
      </c>
      <c r="R3964"/>
      <c r="S3964"/>
      <c r="T3964"/>
      <c r="U3964" s="57">
        <v>46205</v>
      </c>
      <c r="V3964" s="57">
        <v>46234</v>
      </c>
      <c r="W3964" s="65">
        <f t="shared" si="61"/>
        <v>30</v>
      </c>
    </row>
    <row r="3965" spans="1:23" ht="13.5" x14ac:dyDescent="0.25">
      <c r="A3965" t="s">
        <v>2313</v>
      </c>
      <c r="B3965" s="57">
        <v>46205</v>
      </c>
      <c r="C3965" s="57">
        <v>46234</v>
      </c>
      <c r="D3965" t="s">
        <v>11676</v>
      </c>
      <c r="E3965" t="s">
        <v>18723</v>
      </c>
      <c r="F3965" t="s">
        <v>49</v>
      </c>
      <c r="G3965" t="s">
        <v>50</v>
      </c>
      <c r="H3965" t="s">
        <v>38</v>
      </c>
      <c r="I3965" t="s">
        <v>39</v>
      </c>
      <c r="J3965" t="s">
        <v>17756</v>
      </c>
      <c r="K3965" t="s">
        <v>17757</v>
      </c>
      <c r="L3965" s="66">
        <v>30</v>
      </c>
      <c r="M3965" s="66">
        <v>0</v>
      </c>
      <c r="N3965" t="s">
        <v>38</v>
      </c>
      <c r="O3965" t="s">
        <v>3979</v>
      </c>
      <c r="P3965" t="s">
        <v>41</v>
      </c>
      <c r="Q3965" t="s">
        <v>224</v>
      </c>
      <c r="R3965"/>
      <c r="S3965"/>
      <c r="T3965"/>
      <c r="U3965" s="57">
        <v>46205</v>
      </c>
      <c r="V3965" s="57">
        <v>46234</v>
      </c>
      <c r="W3965" s="65">
        <f t="shared" si="61"/>
        <v>30</v>
      </c>
    </row>
    <row r="3966" spans="1:23" ht="13.5" x14ac:dyDescent="0.25">
      <c r="A3966" t="s">
        <v>3213</v>
      </c>
      <c r="B3966" s="57">
        <v>46205</v>
      </c>
      <c r="C3966" s="57">
        <v>46234</v>
      </c>
      <c r="D3966" t="s">
        <v>11676</v>
      </c>
      <c r="E3966" t="s">
        <v>18748</v>
      </c>
      <c r="F3966" t="s">
        <v>49</v>
      </c>
      <c r="G3966" t="s">
        <v>50</v>
      </c>
      <c r="H3966" t="s">
        <v>38</v>
      </c>
      <c r="I3966" t="s">
        <v>39</v>
      </c>
      <c r="J3966" t="s">
        <v>17756</v>
      </c>
      <c r="K3966" t="s">
        <v>17757</v>
      </c>
      <c r="L3966" s="66">
        <v>30</v>
      </c>
      <c r="M3966" s="66">
        <v>0</v>
      </c>
      <c r="N3966" t="s">
        <v>38</v>
      </c>
      <c r="O3966" t="s">
        <v>3979</v>
      </c>
      <c r="P3966" t="s">
        <v>41</v>
      </c>
      <c r="Q3966" t="s">
        <v>224</v>
      </c>
      <c r="R3966"/>
      <c r="S3966"/>
      <c r="T3966"/>
      <c r="U3966" s="57">
        <v>46205</v>
      </c>
      <c r="V3966" s="57">
        <v>46234</v>
      </c>
      <c r="W3966" s="65">
        <f t="shared" si="61"/>
        <v>30</v>
      </c>
    </row>
    <row r="3967" spans="1:23" ht="13.5" x14ac:dyDescent="0.25">
      <c r="A3967" t="s">
        <v>18819</v>
      </c>
      <c r="B3967" s="57">
        <v>46205</v>
      </c>
      <c r="C3967" s="57">
        <v>46234</v>
      </c>
      <c r="D3967" t="s">
        <v>11676</v>
      </c>
      <c r="E3967" t="s">
        <v>18820</v>
      </c>
      <c r="F3967" t="s">
        <v>714</v>
      </c>
      <c r="G3967" t="s">
        <v>57</v>
      </c>
      <c r="H3967" t="s">
        <v>6734</v>
      </c>
      <c r="I3967" t="s">
        <v>39</v>
      </c>
      <c r="J3967" t="s">
        <v>17833</v>
      </c>
      <c r="K3967" t="s">
        <v>17834</v>
      </c>
      <c r="L3967" s="66">
        <v>30</v>
      </c>
      <c r="M3967" s="66">
        <v>0</v>
      </c>
      <c r="N3967" t="s">
        <v>15505</v>
      </c>
      <c r="O3967" t="s">
        <v>7003</v>
      </c>
      <c r="P3967" t="s">
        <v>11679</v>
      </c>
      <c r="Q3967" t="s">
        <v>6952</v>
      </c>
      <c r="R3967" t="s">
        <v>17576</v>
      </c>
      <c r="S3967" t="s">
        <v>17577</v>
      </c>
      <c r="T3967" t="s">
        <v>6734</v>
      </c>
      <c r="U3967" s="57">
        <v>46205</v>
      </c>
      <c r="V3967" s="57">
        <v>46234</v>
      </c>
      <c r="W3967" s="65">
        <f t="shared" si="61"/>
        <v>30</v>
      </c>
    </row>
    <row r="3968" spans="1:23" ht="13.5" x14ac:dyDescent="0.25">
      <c r="A3968" t="s">
        <v>7265</v>
      </c>
      <c r="B3968" s="57">
        <v>46205</v>
      </c>
      <c r="C3968" s="57">
        <v>46234</v>
      </c>
      <c r="D3968" t="s">
        <v>11676</v>
      </c>
      <c r="E3968" t="s">
        <v>18336</v>
      </c>
      <c r="F3968" t="s">
        <v>36</v>
      </c>
      <c r="G3968" t="s">
        <v>100</v>
      </c>
      <c r="H3968" t="s">
        <v>45</v>
      </c>
      <c r="I3968" t="s">
        <v>39</v>
      </c>
      <c r="J3968" t="s">
        <v>17835</v>
      </c>
      <c r="K3968" t="s">
        <v>17834</v>
      </c>
      <c r="L3968" s="66">
        <v>30</v>
      </c>
      <c r="M3968" s="66">
        <v>0</v>
      </c>
      <c r="N3968" t="s">
        <v>46</v>
      </c>
      <c r="O3968" t="s">
        <v>8566</v>
      </c>
      <c r="P3968" t="s">
        <v>11677</v>
      </c>
      <c r="Q3968" t="s">
        <v>8620</v>
      </c>
      <c r="R3968" t="s">
        <v>17625</v>
      </c>
      <c r="S3968" t="s">
        <v>17626</v>
      </c>
      <c r="T3968" t="s">
        <v>46</v>
      </c>
      <c r="U3968" s="57">
        <v>46205</v>
      </c>
      <c r="V3968" s="57">
        <v>46234</v>
      </c>
      <c r="W3968" s="65">
        <f t="shared" si="61"/>
        <v>30</v>
      </c>
    </row>
    <row r="3969" spans="1:23" ht="13.5" x14ac:dyDescent="0.25">
      <c r="A3969" t="s">
        <v>2460</v>
      </c>
      <c r="B3969" s="57">
        <v>46205</v>
      </c>
      <c r="C3969" s="57">
        <v>46234</v>
      </c>
      <c r="D3969" t="s">
        <v>11676</v>
      </c>
      <c r="E3969" t="s">
        <v>18896</v>
      </c>
      <c r="F3969" t="s">
        <v>49</v>
      </c>
      <c r="G3969" t="s">
        <v>50</v>
      </c>
      <c r="H3969" t="s">
        <v>38</v>
      </c>
      <c r="I3969" t="s">
        <v>39</v>
      </c>
      <c r="J3969" t="s">
        <v>17756</v>
      </c>
      <c r="K3969" t="s">
        <v>17757</v>
      </c>
      <c r="L3969" s="66">
        <v>30</v>
      </c>
      <c r="M3969" s="66">
        <v>0</v>
      </c>
      <c r="N3969" t="s">
        <v>38</v>
      </c>
      <c r="O3969" t="s">
        <v>3979</v>
      </c>
      <c r="P3969" t="s">
        <v>41</v>
      </c>
      <c r="Q3969" t="s">
        <v>224</v>
      </c>
      <c r="R3969"/>
      <c r="S3969"/>
      <c r="T3969"/>
      <c r="U3969" s="57">
        <v>46205</v>
      </c>
      <c r="V3969" s="57">
        <v>46234</v>
      </c>
      <c r="W3969" s="65">
        <f t="shared" si="61"/>
        <v>30</v>
      </c>
    </row>
    <row r="3970" spans="1:23" ht="13.5" x14ac:dyDescent="0.25">
      <c r="A3970" t="s">
        <v>6180</v>
      </c>
      <c r="B3970" s="57">
        <v>46205</v>
      </c>
      <c r="C3970" s="57">
        <v>46234</v>
      </c>
      <c r="D3970" t="s">
        <v>11676</v>
      </c>
      <c r="E3970" t="s">
        <v>19227</v>
      </c>
      <c r="F3970" t="s">
        <v>49</v>
      </c>
      <c r="G3970" t="s">
        <v>50</v>
      </c>
      <c r="H3970" t="s">
        <v>38</v>
      </c>
      <c r="I3970" t="s">
        <v>39</v>
      </c>
      <c r="J3970" t="s">
        <v>17756</v>
      </c>
      <c r="K3970" t="s">
        <v>17757</v>
      </c>
      <c r="L3970" s="66">
        <v>30</v>
      </c>
      <c r="M3970" s="66">
        <v>0</v>
      </c>
      <c r="N3970" t="s">
        <v>38</v>
      </c>
      <c r="O3970" t="s">
        <v>5844</v>
      </c>
      <c r="P3970" t="s">
        <v>41</v>
      </c>
      <c r="Q3970" t="s">
        <v>224</v>
      </c>
      <c r="R3970"/>
      <c r="S3970"/>
      <c r="T3970"/>
      <c r="U3970" s="57">
        <v>46205</v>
      </c>
      <c r="V3970" s="57">
        <v>46234</v>
      </c>
      <c r="W3970" s="65">
        <f t="shared" si="61"/>
        <v>30</v>
      </c>
    </row>
    <row r="3971" spans="1:23" ht="13.5" x14ac:dyDescent="0.25">
      <c r="A3971" t="s">
        <v>17512</v>
      </c>
      <c r="B3971" s="57">
        <v>46206</v>
      </c>
      <c r="C3971" s="57">
        <v>46234</v>
      </c>
      <c r="D3971" t="s">
        <v>11676</v>
      </c>
      <c r="E3971" t="s">
        <v>18446</v>
      </c>
      <c r="F3971" t="s">
        <v>49</v>
      </c>
      <c r="G3971" t="s">
        <v>50</v>
      </c>
      <c r="H3971" t="s">
        <v>38</v>
      </c>
      <c r="I3971" t="s">
        <v>39</v>
      </c>
      <c r="J3971" t="s">
        <v>17756</v>
      </c>
      <c r="K3971" t="s">
        <v>17757</v>
      </c>
      <c r="L3971" s="66">
        <v>29</v>
      </c>
      <c r="M3971" s="66">
        <v>0</v>
      </c>
      <c r="N3971" t="s">
        <v>38</v>
      </c>
      <c r="O3971" t="s">
        <v>3979</v>
      </c>
      <c r="P3971" t="s">
        <v>41</v>
      </c>
      <c r="Q3971" t="s">
        <v>224</v>
      </c>
      <c r="R3971"/>
      <c r="S3971"/>
      <c r="T3971"/>
      <c r="U3971" s="57">
        <v>46206</v>
      </c>
      <c r="V3971" s="57">
        <v>46234</v>
      </c>
      <c r="W3971" s="65">
        <f t="shared" ref="W3971:W4034" si="62">(V3971-U3971)+1</f>
        <v>29</v>
      </c>
    </row>
    <row r="3972" spans="1:23" ht="13.5" x14ac:dyDescent="0.25">
      <c r="A3972" t="s">
        <v>18522</v>
      </c>
      <c r="B3972" s="57">
        <v>46206</v>
      </c>
      <c r="C3972" s="57">
        <v>46234</v>
      </c>
      <c r="D3972" t="s">
        <v>11676</v>
      </c>
      <c r="E3972" t="s">
        <v>18523</v>
      </c>
      <c r="F3972" t="s">
        <v>49</v>
      </c>
      <c r="G3972" t="s">
        <v>50</v>
      </c>
      <c r="H3972" t="s">
        <v>831</v>
      </c>
      <c r="I3972" t="s">
        <v>39</v>
      </c>
      <c r="J3972" t="s">
        <v>17756</v>
      </c>
      <c r="K3972" t="s">
        <v>17757</v>
      </c>
      <c r="L3972" s="66">
        <v>29</v>
      </c>
      <c r="M3972" s="66">
        <v>0</v>
      </c>
      <c r="N3972" t="s">
        <v>832</v>
      </c>
      <c r="O3972" t="s">
        <v>833</v>
      </c>
      <c r="P3972" t="s">
        <v>11678</v>
      </c>
      <c r="Q3972" t="s">
        <v>224</v>
      </c>
      <c r="R3972"/>
      <c r="S3972"/>
      <c r="T3972"/>
      <c r="U3972" s="57">
        <v>46206</v>
      </c>
      <c r="V3972" s="57">
        <v>46234</v>
      </c>
      <c r="W3972" s="65">
        <f t="shared" si="62"/>
        <v>29</v>
      </c>
    </row>
    <row r="3973" spans="1:23" ht="13.5" x14ac:dyDescent="0.25">
      <c r="A3973" t="s">
        <v>615</v>
      </c>
      <c r="B3973" s="57">
        <v>46206</v>
      </c>
      <c r="C3973" s="57">
        <v>46234</v>
      </c>
      <c r="D3973" t="s">
        <v>11676</v>
      </c>
      <c r="E3973" t="s">
        <v>18702</v>
      </c>
      <c r="F3973" t="s">
        <v>49</v>
      </c>
      <c r="G3973" t="s">
        <v>50</v>
      </c>
      <c r="H3973" t="s">
        <v>38</v>
      </c>
      <c r="I3973" t="s">
        <v>39</v>
      </c>
      <c r="J3973" t="s">
        <v>17756</v>
      </c>
      <c r="K3973" t="s">
        <v>17757</v>
      </c>
      <c r="L3973" s="66">
        <v>29</v>
      </c>
      <c r="M3973" s="66">
        <v>0</v>
      </c>
      <c r="N3973" t="s">
        <v>38</v>
      </c>
      <c r="O3973" t="s">
        <v>3979</v>
      </c>
      <c r="P3973" t="s">
        <v>41</v>
      </c>
      <c r="Q3973" t="s">
        <v>224</v>
      </c>
      <c r="R3973"/>
      <c r="S3973"/>
      <c r="T3973"/>
      <c r="U3973" s="57">
        <v>46206</v>
      </c>
      <c r="V3973" s="57">
        <v>46234</v>
      </c>
      <c r="W3973" s="65">
        <f t="shared" si="62"/>
        <v>29</v>
      </c>
    </row>
    <row r="3974" spans="1:23" ht="13.5" x14ac:dyDescent="0.25">
      <c r="A3974" t="s">
        <v>18823</v>
      </c>
      <c r="B3974" s="57">
        <v>46206</v>
      </c>
      <c r="C3974" s="57">
        <v>46234</v>
      </c>
      <c r="D3974" t="s">
        <v>11676</v>
      </c>
      <c r="E3974" t="s">
        <v>18824</v>
      </c>
      <c r="F3974" t="s">
        <v>49</v>
      </c>
      <c r="G3974" t="s">
        <v>50</v>
      </c>
      <c r="H3974" t="s">
        <v>38</v>
      </c>
      <c r="I3974" t="s">
        <v>39</v>
      </c>
      <c r="J3974" t="s">
        <v>17756</v>
      </c>
      <c r="K3974" t="s">
        <v>17757</v>
      </c>
      <c r="L3974" s="66">
        <v>29</v>
      </c>
      <c r="M3974" s="66">
        <v>0</v>
      </c>
      <c r="N3974" t="s">
        <v>38</v>
      </c>
      <c r="O3974" t="s">
        <v>3979</v>
      </c>
      <c r="P3974" t="s">
        <v>41</v>
      </c>
      <c r="Q3974" t="s">
        <v>224</v>
      </c>
      <c r="R3974"/>
      <c r="S3974"/>
      <c r="T3974"/>
      <c r="U3974" s="57">
        <v>46206</v>
      </c>
      <c r="V3974" s="57">
        <v>46234</v>
      </c>
      <c r="W3974" s="65">
        <f t="shared" si="62"/>
        <v>29</v>
      </c>
    </row>
    <row r="3975" spans="1:23" ht="13.5" x14ac:dyDescent="0.25">
      <c r="A3975" t="s">
        <v>864</v>
      </c>
      <c r="B3975" s="57">
        <v>46206</v>
      </c>
      <c r="C3975" s="57">
        <v>46234</v>
      </c>
      <c r="D3975" t="s">
        <v>11676</v>
      </c>
      <c r="E3975" t="s">
        <v>18860</v>
      </c>
      <c r="F3975" t="s">
        <v>49</v>
      </c>
      <c r="G3975" t="s">
        <v>50</v>
      </c>
      <c r="H3975" t="s">
        <v>38</v>
      </c>
      <c r="I3975" t="s">
        <v>39</v>
      </c>
      <c r="J3975" t="s">
        <v>17756</v>
      </c>
      <c r="K3975" t="s">
        <v>17757</v>
      </c>
      <c r="L3975" s="66">
        <v>29</v>
      </c>
      <c r="M3975" s="66">
        <v>0</v>
      </c>
      <c r="N3975" t="s">
        <v>38</v>
      </c>
      <c r="O3975" t="s">
        <v>3979</v>
      </c>
      <c r="P3975" t="s">
        <v>41</v>
      </c>
      <c r="Q3975" t="s">
        <v>224</v>
      </c>
      <c r="R3975"/>
      <c r="S3975"/>
      <c r="T3975"/>
      <c r="U3975" s="57">
        <v>46206</v>
      </c>
      <c r="V3975" s="57">
        <v>46234</v>
      </c>
      <c r="W3975" s="65">
        <f t="shared" si="62"/>
        <v>29</v>
      </c>
    </row>
    <row r="3976" spans="1:23" ht="13.5" x14ac:dyDescent="0.25">
      <c r="A3976" t="s">
        <v>409</v>
      </c>
      <c r="B3976" s="57">
        <v>46206</v>
      </c>
      <c r="C3976" s="57">
        <v>46234</v>
      </c>
      <c r="D3976" t="s">
        <v>11676</v>
      </c>
      <c r="E3976" t="s">
        <v>19087</v>
      </c>
      <c r="F3976" t="s">
        <v>49</v>
      </c>
      <c r="G3976" t="s">
        <v>50</v>
      </c>
      <c r="H3976" t="s">
        <v>38</v>
      </c>
      <c r="I3976" t="s">
        <v>39</v>
      </c>
      <c r="J3976" t="s">
        <v>17756</v>
      </c>
      <c r="K3976" t="s">
        <v>17757</v>
      </c>
      <c r="L3976" s="66">
        <v>29</v>
      </c>
      <c r="M3976" s="66">
        <v>0</v>
      </c>
      <c r="N3976" t="s">
        <v>38</v>
      </c>
      <c r="O3976" t="s">
        <v>3979</v>
      </c>
      <c r="P3976" t="s">
        <v>41</v>
      </c>
      <c r="Q3976" t="s">
        <v>224</v>
      </c>
      <c r="R3976"/>
      <c r="S3976"/>
      <c r="T3976"/>
      <c r="U3976" s="57">
        <v>46206</v>
      </c>
      <c r="V3976" s="57">
        <v>46234</v>
      </c>
      <c r="W3976" s="65">
        <f t="shared" si="62"/>
        <v>29</v>
      </c>
    </row>
    <row r="3977" spans="1:23" ht="13.5" x14ac:dyDescent="0.25">
      <c r="A3977" t="s">
        <v>17903</v>
      </c>
      <c r="B3977" s="57">
        <v>46207</v>
      </c>
      <c r="C3977" s="57">
        <v>46234</v>
      </c>
      <c r="D3977" t="s">
        <v>11676</v>
      </c>
      <c r="E3977" t="s">
        <v>18477</v>
      </c>
      <c r="F3977" t="s">
        <v>49</v>
      </c>
      <c r="G3977" t="s">
        <v>50</v>
      </c>
      <c r="H3977" t="s">
        <v>831</v>
      </c>
      <c r="I3977" t="s">
        <v>39</v>
      </c>
      <c r="J3977" t="s">
        <v>17756</v>
      </c>
      <c r="K3977" t="s">
        <v>17757</v>
      </c>
      <c r="L3977" s="66">
        <v>28</v>
      </c>
      <c r="M3977" s="66">
        <v>0</v>
      </c>
      <c r="N3977" t="s">
        <v>832</v>
      </c>
      <c r="O3977" t="s">
        <v>4840</v>
      </c>
      <c r="P3977" t="s">
        <v>41</v>
      </c>
      <c r="Q3977" t="s">
        <v>224</v>
      </c>
      <c r="R3977"/>
      <c r="S3977"/>
      <c r="T3977"/>
      <c r="U3977" s="57">
        <v>46207</v>
      </c>
      <c r="V3977" s="57">
        <v>46234</v>
      </c>
      <c r="W3977" s="65">
        <f t="shared" si="62"/>
        <v>28</v>
      </c>
    </row>
    <row r="3978" spans="1:23" ht="13.5" x14ac:dyDescent="0.25">
      <c r="A3978" t="s">
        <v>18706</v>
      </c>
      <c r="B3978" s="57">
        <v>46207</v>
      </c>
      <c r="C3978" s="57">
        <v>46234</v>
      </c>
      <c r="D3978" t="s">
        <v>11676</v>
      </c>
      <c r="E3978" t="s">
        <v>18707</v>
      </c>
      <c r="F3978" t="s">
        <v>36</v>
      </c>
      <c r="G3978" t="s">
        <v>100</v>
      </c>
      <c r="H3978" t="s">
        <v>159</v>
      </c>
      <c r="I3978" t="s">
        <v>39</v>
      </c>
      <c r="J3978" t="s">
        <v>17835</v>
      </c>
      <c r="K3978" t="s">
        <v>17834</v>
      </c>
      <c r="L3978" s="66">
        <v>28</v>
      </c>
      <c r="M3978" s="66">
        <v>0</v>
      </c>
      <c r="N3978" t="s">
        <v>160</v>
      </c>
      <c r="O3978" t="s">
        <v>566</v>
      </c>
      <c r="P3978" t="s">
        <v>41</v>
      </c>
      <c r="Q3978" t="s">
        <v>18708</v>
      </c>
      <c r="R3978" t="s">
        <v>18709</v>
      </c>
      <c r="S3978" t="s">
        <v>18710</v>
      </c>
      <c r="T3978" t="s">
        <v>160</v>
      </c>
      <c r="U3978" s="57">
        <v>46207</v>
      </c>
      <c r="V3978" s="57">
        <v>46234</v>
      </c>
      <c r="W3978" s="65">
        <f t="shared" si="62"/>
        <v>28</v>
      </c>
    </row>
    <row r="3979" spans="1:23" ht="13.5" x14ac:dyDescent="0.25">
      <c r="A3979" t="s">
        <v>18751</v>
      </c>
      <c r="B3979" s="57">
        <v>46207</v>
      </c>
      <c r="C3979" s="57">
        <v>46234</v>
      </c>
      <c r="D3979" t="s">
        <v>11676</v>
      </c>
      <c r="E3979" t="s">
        <v>18752</v>
      </c>
      <c r="F3979" t="s">
        <v>49</v>
      </c>
      <c r="G3979" t="s">
        <v>50</v>
      </c>
      <c r="H3979" t="s">
        <v>159</v>
      </c>
      <c r="I3979" t="s">
        <v>39</v>
      </c>
      <c r="J3979" t="s">
        <v>17756</v>
      </c>
      <c r="K3979" t="s">
        <v>17757</v>
      </c>
      <c r="L3979" s="66">
        <v>28</v>
      </c>
      <c r="M3979" s="66">
        <v>0</v>
      </c>
      <c r="N3979" t="s">
        <v>160</v>
      </c>
      <c r="O3979" t="s">
        <v>5844</v>
      </c>
      <c r="P3979" t="s">
        <v>41</v>
      </c>
      <c r="Q3979" t="s">
        <v>224</v>
      </c>
      <c r="R3979"/>
      <c r="S3979"/>
      <c r="T3979"/>
      <c r="U3979" s="57">
        <v>46207</v>
      </c>
      <c r="V3979" s="57">
        <v>46234</v>
      </c>
      <c r="W3979" s="65">
        <f t="shared" si="62"/>
        <v>28</v>
      </c>
    </row>
    <row r="3980" spans="1:23" ht="13.5" x14ac:dyDescent="0.25">
      <c r="A3980" t="s">
        <v>19150</v>
      </c>
      <c r="B3980" s="57">
        <v>46209</v>
      </c>
      <c r="C3980" s="57">
        <v>46234</v>
      </c>
      <c r="D3980" t="s">
        <v>11676</v>
      </c>
      <c r="E3980" t="s">
        <v>19151</v>
      </c>
      <c r="F3980" t="s">
        <v>36</v>
      </c>
      <c r="G3980" t="s">
        <v>100</v>
      </c>
      <c r="H3980" t="s">
        <v>159</v>
      </c>
      <c r="I3980" t="s">
        <v>39</v>
      </c>
      <c r="J3980" t="s">
        <v>17833</v>
      </c>
      <c r="K3980" t="s">
        <v>17834</v>
      </c>
      <c r="L3980" s="66">
        <v>26</v>
      </c>
      <c r="M3980" s="66">
        <v>0</v>
      </c>
      <c r="N3980" t="s">
        <v>160</v>
      </c>
      <c r="O3980" t="s">
        <v>7060</v>
      </c>
      <c r="P3980" t="s">
        <v>7061</v>
      </c>
      <c r="Q3980" t="s">
        <v>11567</v>
      </c>
      <c r="R3980" t="s">
        <v>16240</v>
      </c>
      <c r="S3980" t="s">
        <v>16241</v>
      </c>
      <c r="T3980" t="s">
        <v>160</v>
      </c>
      <c r="U3980" s="57">
        <v>46209</v>
      </c>
      <c r="V3980" s="57">
        <v>46234</v>
      </c>
      <c r="W3980" s="65">
        <f t="shared" si="62"/>
        <v>26</v>
      </c>
    </row>
    <row r="3981" spans="1:23" ht="13.5" x14ac:dyDescent="0.25">
      <c r="A3981" t="s">
        <v>19070</v>
      </c>
      <c r="B3981" s="57">
        <v>46210</v>
      </c>
      <c r="C3981" s="57">
        <v>46234</v>
      </c>
      <c r="D3981" t="s">
        <v>11676</v>
      </c>
      <c r="E3981" t="s">
        <v>19071</v>
      </c>
      <c r="F3981" t="s">
        <v>49</v>
      </c>
      <c r="G3981" t="s">
        <v>50</v>
      </c>
      <c r="H3981" t="s">
        <v>9426</v>
      </c>
      <c r="I3981" t="s">
        <v>39</v>
      </c>
      <c r="J3981" t="s">
        <v>17756</v>
      </c>
      <c r="K3981" t="s">
        <v>17757</v>
      </c>
      <c r="L3981" s="66">
        <v>25</v>
      </c>
      <c r="M3981" s="66">
        <v>0</v>
      </c>
      <c r="N3981" t="s">
        <v>9427</v>
      </c>
      <c r="O3981" t="s">
        <v>9428</v>
      </c>
      <c r="P3981" t="s">
        <v>11678</v>
      </c>
      <c r="Q3981" t="s">
        <v>224</v>
      </c>
      <c r="R3981"/>
      <c r="S3981"/>
      <c r="T3981"/>
      <c r="U3981" s="57">
        <v>46210</v>
      </c>
      <c r="V3981" s="57">
        <v>46234</v>
      </c>
      <c r="W3981" s="65">
        <f t="shared" si="62"/>
        <v>25</v>
      </c>
    </row>
    <row r="3982" spans="1:23" ht="13.5" x14ac:dyDescent="0.25">
      <c r="A3982" t="s">
        <v>18560</v>
      </c>
      <c r="B3982" s="57">
        <v>46211</v>
      </c>
      <c r="C3982" s="57">
        <v>46234</v>
      </c>
      <c r="D3982" t="s">
        <v>11676</v>
      </c>
      <c r="E3982" t="s">
        <v>18561</v>
      </c>
      <c r="F3982" t="s">
        <v>49</v>
      </c>
      <c r="G3982" t="s">
        <v>50</v>
      </c>
      <c r="H3982" t="s">
        <v>831</v>
      </c>
      <c r="I3982" t="s">
        <v>39</v>
      </c>
      <c r="J3982" t="s">
        <v>17756</v>
      </c>
      <c r="K3982" t="s">
        <v>17757</v>
      </c>
      <c r="L3982" s="66">
        <v>24</v>
      </c>
      <c r="M3982" s="66">
        <v>0</v>
      </c>
      <c r="N3982" t="s">
        <v>832</v>
      </c>
      <c r="O3982" t="s">
        <v>833</v>
      </c>
      <c r="P3982" t="s">
        <v>11678</v>
      </c>
      <c r="Q3982" t="s">
        <v>224</v>
      </c>
      <c r="R3982"/>
      <c r="S3982"/>
      <c r="T3982"/>
      <c r="U3982" s="57">
        <v>46211</v>
      </c>
      <c r="V3982" s="57">
        <v>46234</v>
      </c>
      <c r="W3982" s="65">
        <f t="shared" si="62"/>
        <v>24</v>
      </c>
    </row>
    <row r="3983" spans="1:23" ht="13.5" x14ac:dyDescent="0.25">
      <c r="A3983" t="s">
        <v>18568</v>
      </c>
      <c r="B3983" s="57">
        <v>46211</v>
      </c>
      <c r="C3983" s="57">
        <v>46234</v>
      </c>
      <c r="D3983" t="s">
        <v>11676</v>
      </c>
      <c r="E3983" t="s">
        <v>18569</v>
      </c>
      <c r="F3983" t="s">
        <v>49</v>
      </c>
      <c r="G3983" t="s">
        <v>50</v>
      </c>
      <c r="H3983" t="s">
        <v>831</v>
      </c>
      <c r="I3983" t="s">
        <v>39</v>
      </c>
      <c r="J3983" t="s">
        <v>17756</v>
      </c>
      <c r="K3983" t="s">
        <v>17757</v>
      </c>
      <c r="L3983" s="66">
        <v>24</v>
      </c>
      <c r="M3983" s="66">
        <v>0</v>
      </c>
      <c r="N3983" t="s">
        <v>832</v>
      </c>
      <c r="O3983" t="s">
        <v>4840</v>
      </c>
      <c r="P3983" t="s">
        <v>41</v>
      </c>
      <c r="Q3983" t="s">
        <v>224</v>
      </c>
      <c r="R3983"/>
      <c r="S3983"/>
      <c r="T3983"/>
      <c r="U3983" s="57">
        <v>46211</v>
      </c>
      <c r="V3983" s="57">
        <v>46234</v>
      </c>
      <c r="W3983" s="65">
        <f t="shared" si="62"/>
        <v>24</v>
      </c>
    </row>
    <row r="3984" spans="1:23" ht="13.5" x14ac:dyDescent="0.25">
      <c r="A3984" t="s">
        <v>18669</v>
      </c>
      <c r="B3984" s="57">
        <v>46212</v>
      </c>
      <c r="C3984" s="57">
        <v>46234</v>
      </c>
      <c r="D3984" t="s">
        <v>11676</v>
      </c>
      <c r="E3984" t="s">
        <v>18670</v>
      </c>
      <c r="F3984" t="s">
        <v>36</v>
      </c>
      <c r="G3984" t="s">
        <v>100</v>
      </c>
      <c r="H3984" t="s">
        <v>112</v>
      </c>
      <c r="I3984" t="s">
        <v>39</v>
      </c>
      <c r="J3984" t="s">
        <v>17833</v>
      </c>
      <c r="K3984" t="s">
        <v>17834</v>
      </c>
      <c r="L3984" s="66">
        <v>23</v>
      </c>
      <c r="M3984" s="66">
        <v>0</v>
      </c>
      <c r="N3984" t="s">
        <v>113</v>
      </c>
      <c r="O3984" t="s">
        <v>7221</v>
      </c>
      <c r="P3984" t="s">
        <v>7061</v>
      </c>
      <c r="Q3984" t="s">
        <v>18671</v>
      </c>
      <c r="R3984" t="s">
        <v>18672</v>
      </c>
      <c r="S3984" t="s">
        <v>18673</v>
      </c>
      <c r="T3984" t="s">
        <v>113</v>
      </c>
      <c r="U3984" s="57">
        <v>46212</v>
      </c>
      <c r="V3984" s="57">
        <v>46234</v>
      </c>
      <c r="W3984" s="65">
        <f t="shared" si="62"/>
        <v>23</v>
      </c>
    </row>
    <row r="3985" spans="1:23" ht="13.5" x14ac:dyDescent="0.25">
      <c r="A3985" t="s">
        <v>18570</v>
      </c>
      <c r="B3985" s="57">
        <v>46213</v>
      </c>
      <c r="C3985" s="57">
        <v>46234</v>
      </c>
      <c r="D3985" t="s">
        <v>11676</v>
      </c>
      <c r="E3985" t="s">
        <v>18571</v>
      </c>
      <c r="F3985" t="s">
        <v>49</v>
      </c>
      <c r="G3985" t="s">
        <v>50</v>
      </c>
      <c r="H3985" t="s">
        <v>831</v>
      </c>
      <c r="I3985" t="s">
        <v>39</v>
      </c>
      <c r="J3985" t="s">
        <v>17756</v>
      </c>
      <c r="K3985" t="s">
        <v>17757</v>
      </c>
      <c r="L3985" s="66">
        <v>22</v>
      </c>
      <c r="M3985" s="66">
        <v>0</v>
      </c>
      <c r="N3985" t="s">
        <v>832</v>
      </c>
      <c r="O3985" t="s">
        <v>833</v>
      </c>
      <c r="P3985" t="s">
        <v>11678</v>
      </c>
      <c r="Q3985" t="s">
        <v>224</v>
      </c>
      <c r="R3985"/>
      <c r="S3985"/>
      <c r="T3985"/>
      <c r="U3985" s="57">
        <v>46213</v>
      </c>
      <c r="V3985" s="57">
        <v>46234</v>
      </c>
      <c r="W3985" s="65">
        <f t="shared" si="62"/>
        <v>22</v>
      </c>
    </row>
    <row r="3986" spans="1:23" ht="13.5" x14ac:dyDescent="0.25">
      <c r="A3986" t="s">
        <v>10551</v>
      </c>
      <c r="B3986" s="57">
        <v>46213</v>
      </c>
      <c r="C3986" s="57">
        <v>46234</v>
      </c>
      <c r="D3986" t="s">
        <v>11676</v>
      </c>
      <c r="E3986" t="s">
        <v>18585</v>
      </c>
      <c r="F3986" t="s">
        <v>714</v>
      </c>
      <c r="G3986" t="s">
        <v>57</v>
      </c>
      <c r="H3986" t="s">
        <v>10192</v>
      </c>
      <c r="I3986" t="s">
        <v>39</v>
      </c>
      <c r="J3986" t="s">
        <v>17833</v>
      </c>
      <c r="K3986" t="s">
        <v>17834</v>
      </c>
      <c r="L3986" s="66">
        <v>22</v>
      </c>
      <c r="M3986" s="66">
        <v>0</v>
      </c>
      <c r="N3986" t="s">
        <v>10238</v>
      </c>
      <c r="O3986" t="s">
        <v>10234</v>
      </c>
      <c r="P3986" t="s">
        <v>10121</v>
      </c>
      <c r="Q3986" t="s">
        <v>18586</v>
      </c>
      <c r="R3986" t="s">
        <v>18587</v>
      </c>
      <c r="S3986" t="s">
        <v>18588</v>
      </c>
      <c r="T3986" t="s">
        <v>10238</v>
      </c>
      <c r="U3986" s="57">
        <v>46213</v>
      </c>
      <c r="V3986" s="57">
        <v>46234</v>
      </c>
      <c r="W3986" s="65">
        <f t="shared" si="62"/>
        <v>22</v>
      </c>
    </row>
    <row r="3987" spans="1:23" ht="13.5" x14ac:dyDescent="0.25">
      <c r="A3987" t="s">
        <v>18772</v>
      </c>
      <c r="B3987" s="57">
        <v>46213</v>
      </c>
      <c r="C3987" s="57">
        <v>46234</v>
      </c>
      <c r="D3987" t="s">
        <v>11676</v>
      </c>
      <c r="E3987" t="s">
        <v>18773</v>
      </c>
      <c r="F3987" t="s">
        <v>36</v>
      </c>
      <c r="G3987" t="s">
        <v>100</v>
      </c>
      <c r="H3987" t="s">
        <v>45</v>
      </c>
      <c r="I3987" t="s">
        <v>39</v>
      </c>
      <c r="J3987" t="s">
        <v>17835</v>
      </c>
      <c r="K3987" t="s">
        <v>17834</v>
      </c>
      <c r="L3987" s="66">
        <v>22</v>
      </c>
      <c r="M3987" s="66">
        <v>0</v>
      </c>
      <c r="N3987" t="s">
        <v>46</v>
      </c>
      <c r="O3987" t="s">
        <v>7183</v>
      </c>
      <c r="P3987" t="s">
        <v>7061</v>
      </c>
      <c r="Q3987" t="s">
        <v>7099</v>
      </c>
      <c r="R3987" t="s">
        <v>17836</v>
      </c>
      <c r="S3987" t="s">
        <v>17837</v>
      </c>
      <c r="T3987" t="s">
        <v>46</v>
      </c>
      <c r="U3987" s="57">
        <v>46213</v>
      </c>
      <c r="V3987" s="57">
        <v>46234</v>
      </c>
      <c r="W3987" s="65">
        <f t="shared" si="62"/>
        <v>22</v>
      </c>
    </row>
    <row r="3988" spans="1:23" ht="13.5" x14ac:dyDescent="0.25">
      <c r="A3988" t="s">
        <v>6039</v>
      </c>
      <c r="B3988" s="57">
        <v>46216</v>
      </c>
      <c r="C3988" s="57">
        <v>46234</v>
      </c>
      <c r="D3988" t="s">
        <v>11676</v>
      </c>
      <c r="E3988" t="s">
        <v>17784</v>
      </c>
      <c r="F3988" t="s">
        <v>49</v>
      </c>
      <c r="G3988" t="s">
        <v>50</v>
      </c>
      <c r="H3988" t="s">
        <v>38</v>
      </c>
      <c r="I3988" t="s">
        <v>39</v>
      </c>
      <c r="J3988" t="s">
        <v>17756</v>
      </c>
      <c r="K3988" t="s">
        <v>17757</v>
      </c>
      <c r="L3988" s="66">
        <v>19</v>
      </c>
      <c r="M3988" s="66">
        <v>0</v>
      </c>
      <c r="N3988" t="s">
        <v>38</v>
      </c>
      <c r="O3988" t="s">
        <v>5844</v>
      </c>
      <c r="P3988" t="s">
        <v>41</v>
      </c>
      <c r="Q3988" t="s">
        <v>224</v>
      </c>
      <c r="R3988"/>
      <c r="S3988"/>
      <c r="T3988"/>
      <c r="U3988" s="57">
        <v>46216</v>
      </c>
      <c r="V3988" s="57">
        <v>46234</v>
      </c>
      <c r="W3988" s="65">
        <f t="shared" si="62"/>
        <v>19</v>
      </c>
    </row>
    <row r="3989" spans="1:23" ht="13.5" x14ac:dyDescent="0.25">
      <c r="A3989" t="s">
        <v>17440</v>
      </c>
      <c r="B3989" s="57">
        <v>46216</v>
      </c>
      <c r="C3989" s="57">
        <v>46234</v>
      </c>
      <c r="D3989" t="s">
        <v>11676</v>
      </c>
      <c r="E3989" t="s">
        <v>19122</v>
      </c>
      <c r="F3989" t="s">
        <v>49</v>
      </c>
      <c r="G3989" t="s">
        <v>50</v>
      </c>
      <c r="H3989" t="s">
        <v>9183</v>
      </c>
      <c r="I3989" t="s">
        <v>39</v>
      </c>
      <c r="J3989" t="s">
        <v>17756</v>
      </c>
      <c r="K3989" t="s">
        <v>17757</v>
      </c>
      <c r="L3989" s="66">
        <v>19</v>
      </c>
      <c r="M3989" s="66">
        <v>0</v>
      </c>
      <c r="N3989" t="s">
        <v>9184</v>
      </c>
      <c r="O3989" t="s">
        <v>9185</v>
      </c>
      <c r="P3989" t="s">
        <v>11678</v>
      </c>
      <c r="Q3989" t="s">
        <v>224</v>
      </c>
      <c r="R3989"/>
      <c r="S3989"/>
      <c r="T3989"/>
      <c r="U3989" s="57">
        <v>46216</v>
      </c>
      <c r="V3989" s="57">
        <v>46234</v>
      </c>
      <c r="W3989" s="65">
        <f t="shared" si="62"/>
        <v>19</v>
      </c>
    </row>
    <row r="3990" spans="1:23" ht="13.5" x14ac:dyDescent="0.25">
      <c r="A3990" t="s">
        <v>18524</v>
      </c>
      <c r="B3990" s="57">
        <v>46220</v>
      </c>
      <c r="C3990" s="57">
        <v>46234</v>
      </c>
      <c r="D3990" t="s">
        <v>11676</v>
      </c>
      <c r="E3990" t="s">
        <v>18525</v>
      </c>
      <c r="F3990" t="s">
        <v>36</v>
      </c>
      <c r="G3990" t="s">
        <v>37</v>
      </c>
      <c r="H3990" t="s">
        <v>159</v>
      </c>
      <c r="I3990" t="s">
        <v>39</v>
      </c>
      <c r="J3990" t="s">
        <v>17833</v>
      </c>
      <c r="K3990" t="s">
        <v>17834</v>
      </c>
      <c r="L3990" s="66">
        <v>15</v>
      </c>
      <c r="M3990" s="66">
        <v>0</v>
      </c>
      <c r="N3990" t="s">
        <v>160</v>
      </c>
      <c r="O3990" t="s">
        <v>5290</v>
      </c>
      <c r="P3990" t="s">
        <v>41</v>
      </c>
      <c r="Q3990" t="s">
        <v>18526</v>
      </c>
      <c r="R3990" t="s">
        <v>18527</v>
      </c>
      <c r="S3990" t="s">
        <v>18528</v>
      </c>
      <c r="T3990" t="s">
        <v>160</v>
      </c>
      <c r="U3990" s="57">
        <v>46220</v>
      </c>
      <c r="V3990" s="57">
        <v>46234</v>
      </c>
      <c r="W3990" s="65">
        <f t="shared" si="62"/>
        <v>15</v>
      </c>
    </row>
    <row r="3991" spans="1:23" ht="13.5" x14ac:dyDescent="0.25">
      <c r="A3991" t="s">
        <v>18688</v>
      </c>
      <c r="B3991" s="57">
        <v>46220</v>
      </c>
      <c r="C3991" s="57">
        <v>46234</v>
      </c>
      <c r="D3991" t="s">
        <v>11676</v>
      </c>
      <c r="E3991" t="s">
        <v>18693</v>
      </c>
      <c r="F3991" t="s">
        <v>36</v>
      </c>
      <c r="G3991" t="s">
        <v>37</v>
      </c>
      <c r="H3991" t="s">
        <v>38</v>
      </c>
      <c r="I3991" t="s">
        <v>39</v>
      </c>
      <c r="J3991" t="s">
        <v>17833</v>
      </c>
      <c r="K3991" t="s">
        <v>17834</v>
      </c>
      <c r="L3991" s="66">
        <v>15</v>
      </c>
      <c r="M3991" s="66">
        <v>0</v>
      </c>
      <c r="N3991" t="s">
        <v>38</v>
      </c>
      <c r="O3991" t="s">
        <v>3979</v>
      </c>
      <c r="P3991" t="s">
        <v>41</v>
      </c>
      <c r="Q3991" t="s">
        <v>4071</v>
      </c>
      <c r="R3991" t="s">
        <v>12259</v>
      </c>
      <c r="S3991" t="s">
        <v>12260</v>
      </c>
      <c r="T3991" t="s">
        <v>38</v>
      </c>
      <c r="U3991" s="57">
        <v>46220</v>
      </c>
      <c r="V3991" s="57">
        <v>46234</v>
      </c>
      <c r="W3991" s="65">
        <f t="shared" si="62"/>
        <v>15</v>
      </c>
    </row>
    <row r="3992" spans="1:23" ht="13.5" x14ac:dyDescent="0.25">
      <c r="A3992" t="s">
        <v>18780</v>
      </c>
      <c r="B3992" s="57">
        <v>46220</v>
      </c>
      <c r="C3992" s="57">
        <v>46234</v>
      </c>
      <c r="D3992" t="s">
        <v>11676</v>
      </c>
      <c r="E3992" t="s">
        <v>18781</v>
      </c>
      <c r="F3992" t="s">
        <v>36</v>
      </c>
      <c r="G3992" t="s">
        <v>37</v>
      </c>
      <c r="H3992" t="s">
        <v>1109</v>
      </c>
      <c r="I3992" t="s">
        <v>39</v>
      </c>
      <c r="J3992" t="s">
        <v>17833</v>
      </c>
      <c r="K3992" t="s">
        <v>17834</v>
      </c>
      <c r="L3992" s="66">
        <v>15</v>
      </c>
      <c r="M3992" s="66">
        <v>0</v>
      </c>
      <c r="N3992" t="s">
        <v>1110</v>
      </c>
      <c r="O3992" t="s">
        <v>965</v>
      </c>
      <c r="P3992" t="s">
        <v>41</v>
      </c>
      <c r="Q3992" t="s">
        <v>1107</v>
      </c>
      <c r="R3992" t="s">
        <v>13455</v>
      </c>
      <c r="S3992" t="s">
        <v>13456</v>
      </c>
      <c r="T3992" t="s">
        <v>1110</v>
      </c>
      <c r="U3992" s="57">
        <v>46220</v>
      </c>
      <c r="V3992" s="57">
        <v>46234</v>
      </c>
      <c r="W3992" s="65">
        <f t="shared" si="62"/>
        <v>15</v>
      </c>
    </row>
    <row r="3993" spans="1:23" ht="13.5" x14ac:dyDescent="0.25">
      <c r="A3993" t="s">
        <v>18876</v>
      </c>
      <c r="B3993" s="57">
        <v>46220</v>
      </c>
      <c r="C3993" s="57">
        <v>46234</v>
      </c>
      <c r="D3993" t="s">
        <v>11676</v>
      </c>
      <c r="E3993" t="s">
        <v>18877</v>
      </c>
      <c r="F3993" t="s">
        <v>36</v>
      </c>
      <c r="G3993" t="s">
        <v>37</v>
      </c>
      <c r="H3993" t="s">
        <v>159</v>
      </c>
      <c r="I3993" t="s">
        <v>39</v>
      </c>
      <c r="J3993" t="s">
        <v>17833</v>
      </c>
      <c r="K3993" t="s">
        <v>17834</v>
      </c>
      <c r="L3993" s="66">
        <v>15</v>
      </c>
      <c r="M3993" s="66">
        <v>0</v>
      </c>
      <c r="N3993" t="s">
        <v>160</v>
      </c>
      <c r="O3993" t="s">
        <v>3340</v>
      </c>
      <c r="P3993" t="s">
        <v>41</v>
      </c>
      <c r="Q3993" t="s">
        <v>10816</v>
      </c>
      <c r="R3993" t="s">
        <v>16843</v>
      </c>
      <c r="S3993" t="s">
        <v>16844</v>
      </c>
      <c r="T3993" t="s">
        <v>160</v>
      </c>
      <c r="U3993" s="57">
        <v>46220</v>
      </c>
      <c r="V3993" s="57">
        <v>46234</v>
      </c>
      <c r="W3993" s="65">
        <f t="shared" si="62"/>
        <v>15</v>
      </c>
    </row>
    <row r="3994" spans="1:23" ht="13.5" x14ac:dyDescent="0.25">
      <c r="A3994" t="s">
        <v>19053</v>
      </c>
      <c r="B3994" s="57">
        <v>46220</v>
      </c>
      <c r="C3994" s="57">
        <v>46234</v>
      </c>
      <c r="D3994" t="s">
        <v>11676</v>
      </c>
      <c r="E3994" t="s">
        <v>19054</v>
      </c>
      <c r="F3994" t="s">
        <v>36</v>
      </c>
      <c r="G3994" t="s">
        <v>37</v>
      </c>
      <c r="H3994" t="s">
        <v>9426</v>
      </c>
      <c r="I3994" t="s">
        <v>39</v>
      </c>
      <c r="J3994" t="s">
        <v>17833</v>
      </c>
      <c r="K3994" t="s">
        <v>17834</v>
      </c>
      <c r="L3994" s="66">
        <v>15</v>
      </c>
      <c r="M3994" s="66">
        <v>0</v>
      </c>
      <c r="N3994" t="s">
        <v>9427</v>
      </c>
      <c r="O3994" t="s">
        <v>9428</v>
      </c>
      <c r="P3994" t="s">
        <v>11678</v>
      </c>
      <c r="Q3994" t="s">
        <v>9582</v>
      </c>
      <c r="R3994" t="s">
        <v>12213</v>
      </c>
      <c r="S3994" t="s">
        <v>12214</v>
      </c>
      <c r="T3994" t="s">
        <v>9427</v>
      </c>
      <c r="U3994" s="57">
        <v>46220</v>
      </c>
      <c r="V3994" s="57">
        <v>46234</v>
      </c>
      <c r="W3994" s="65">
        <f t="shared" si="62"/>
        <v>15</v>
      </c>
    </row>
    <row r="3995" spans="1:23" ht="13.5" x14ac:dyDescent="0.25">
      <c r="A3995" t="s">
        <v>19057</v>
      </c>
      <c r="B3995" s="57">
        <v>46220</v>
      </c>
      <c r="C3995" s="57">
        <v>46234</v>
      </c>
      <c r="D3995" t="s">
        <v>11676</v>
      </c>
      <c r="E3995" t="s">
        <v>19058</v>
      </c>
      <c r="F3995" t="s">
        <v>36</v>
      </c>
      <c r="G3995" t="s">
        <v>37</v>
      </c>
      <c r="H3995" t="s">
        <v>38</v>
      </c>
      <c r="I3995" t="s">
        <v>39</v>
      </c>
      <c r="J3995" t="s">
        <v>17833</v>
      </c>
      <c r="K3995" t="s">
        <v>17834</v>
      </c>
      <c r="L3995" s="66">
        <v>15</v>
      </c>
      <c r="M3995" s="66">
        <v>0</v>
      </c>
      <c r="N3995" t="s">
        <v>38</v>
      </c>
      <c r="O3995" t="s">
        <v>2521</v>
      </c>
      <c r="P3995" t="s">
        <v>41</v>
      </c>
      <c r="Q3995" t="s">
        <v>2555</v>
      </c>
      <c r="R3995" t="s">
        <v>12479</v>
      </c>
      <c r="S3995" t="s">
        <v>12480</v>
      </c>
      <c r="T3995" t="s">
        <v>38</v>
      </c>
      <c r="U3995" s="57">
        <v>46220</v>
      </c>
      <c r="V3995" s="57">
        <v>46234</v>
      </c>
      <c r="W3995" s="65">
        <f t="shared" si="62"/>
        <v>15</v>
      </c>
    </row>
    <row r="3996" spans="1:23" ht="13.5" x14ac:dyDescent="0.25">
      <c r="A3996" t="s">
        <v>7614</v>
      </c>
      <c r="B3996" s="57">
        <v>46233</v>
      </c>
      <c r="C3996" s="57">
        <v>46234</v>
      </c>
      <c r="D3996" t="s">
        <v>11676</v>
      </c>
      <c r="E3996" t="s">
        <v>18744</v>
      </c>
      <c r="F3996" t="s">
        <v>49</v>
      </c>
      <c r="G3996" t="s">
        <v>7580</v>
      </c>
      <c r="H3996" t="s">
        <v>7513</v>
      </c>
      <c r="I3996" t="s">
        <v>39</v>
      </c>
      <c r="J3996" t="s">
        <v>18363</v>
      </c>
      <c r="K3996" t="s">
        <v>18362</v>
      </c>
      <c r="L3996" s="66">
        <v>2</v>
      </c>
      <c r="M3996" s="66">
        <v>0</v>
      </c>
      <c r="N3996" t="s">
        <v>7554</v>
      </c>
      <c r="O3996" t="s">
        <v>7555</v>
      </c>
      <c r="P3996" t="s">
        <v>7061</v>
      </c>
      <c r="Q3996" t="s">
        <v>224</v>
      </c>
      <c r="R3996"/>
      <c r="S3996"/>
      <c r="T3996"/>
      <c r="U3996" s="57">
        <v>46233</v>
      </c>
      <c r="V3996" s="57">
        <v>46234</v>
      </c>
      <c r="W3996" s="65">
        <f t="shared" si="62"/>
        <v>2</v>
      </c>
    </row>
    <row r="3997" spans="1:23" ht="13.5" x14ac:dyDescent="0.25">
      <c r="A3997" t="s">
        <v>6072</v>
      </c>
      <c r="B3997" s="57">
        <v>46176</v>
      </c>
      <c r="C3997" s="57">
        <v>46235</v>
      </c>
      <c r="D3997" t="s">
        <v>11676</v>
      </c>
      <c r="E3997" t="s">
        <v>11837</v>
      </c>
      <c r="F3997" t="s">
        <v>36</v>
      </c>
      <c r="G3997" t="s">
        <v>37</v>
      </c>
      <c r="H3997" t="s">
        <v>38</v>
      </c>
      <c r="I3997" t="s">
        <v>39</v>
      </c>
      <c r="J3997" t="s">
        <v>17833</v>
      </c>
      <c r="K3997" t="s">
        <v>17834</v>
      </c>
      <c r="L3997" s="66">
        <v>60</v>
      </c>
      <c r="M3997" s="66">
        <v>0</v>
      </c>
      <c r="N3997" t="s">
        <v>38</v>
      </c>
      <c r="O3997" t="s">
        <v>5432</v>
      </c>
      <c r="P3997" t="s">
        <v>41</v>
      </c>
      <c r="Q3997" t="s">
        <v>3607</v>
      </c>
      <c r="R3997" t="s">
        <v>14063</v>
      </c>
      <c r="S3997" t="s">
        <v>14064</v>
      </c>
      <c r="T3997" t="s">
        <v>38</v>
      </c>
      <c r="U3997" s="57">
        <v>46176</v>
      </c>
      <c r="V3997" s="57">
        <v>46234</v>
      </c>
      <c r="W3997" s="65">
        <f t="shared" si="62"/>
        <v>59</v>
      </c>
    </row>
    <row r="3998" spans="1:23" ht="13.5" x14ac:dyDescent="0.25">
      <c r="A3998" t="s">
        <v>18029</v>
      </c>
      <c r="B3998" s="57">
        <v>46191</v>
      </c>
      <c r="C3998" s="57">
        <v>46235</v>
      </c>
      <c r="D3998" t="s">
        <v>11676</v>
      </c>
      <c r="E3998" t="s">
        <v>18030</v>
      </c>
      <c r="F3998" t="s">
        <v>36</v>
      </c>
      <c r="G3998" t="s">
        <v>37</v>
      </c>
      <c r="H3998" t="s">
        <v>38</v>
      </c>
      <c r="I3998" t="s">
        <v>39</v>
      </c>
      <c r="J3998" t="s">
        <v>17833</v>
      </c>
      <c r="K3998" t="s">
        <v>17834</v>
      </c>
      <c r="L3998" s="66">
        <v>45</v>
      </c>
      <c r="M3998" s="66">
        <v>0</v>
      </c>
      <c r="N3998" t="s">
        <v>38</v>
      </c>
      <c r="O3998" t="s">
        <v>632</v>
      </c>
      <c r="P3998" t="s">
        <v>41</v>
      </c>
      <c r="Q3998" t="s">
        <v>18031</v>
      </c>
      <c r="R3998" t="s">
        <v>18032</v>
      </c>
      <c r="S3998" t="s">
        <v>18033</v>
      </c>
      <c r="T3998" t="s">
        <v>38</v>
      </c>
      <c r="U3998" s="57">
        <v>46191</v>
      </c>
      <c r="V3998" s="57">
        <v>46234</v>
      </c>
      <c r="W3998" s="65">
        <f t="shared" si="62"/>
        <v>44</v>
      </c>
    </row>
    <row r="3999" spans="1:23" ht="13.5" x14ac:dyDescent="0.25">
      <c r="A3999" t="s">
        <v>3548</v>
      </c>
      <c r="B3999" s="57">
        <v>46191</v>
      </c>
      <c r="C3999" s="57">
        <v>46235</v>
      </c>
      <c r="D3999" t="s">
        <v>11676</v>
      </c>
      <c r="E3999" t="s">
        <v>17520</v>
      </c>
      <c r="F3999" t="s">
        <v>36</v>
      </c>
      <c r="G3999" t="s">
        <v>37</v>
      </c>
      <c r="H3999" t="s">
        <v>38</v>
      </c>
      <c r="I3999" t="s">
        <v>39</v>
      </c>
      <c r="J3999" t="s">
        <v>17833</v>
      </c>
      <c r="K3999" t="s">
        <v>17834</v>
      </c>
      <c r="L3999" s="66">
        <v>45</v>
      </c>
      <c r="M3999" s="66">
        <v>0</v>
      </c>
      <c r="N3999" t="s">
        <v>38</v>
      </c>
      <c r="O3999" t="s">
        <v>5290</v>
      </c>
      <c r="P3999" t="s">
        <v>41</v>
      </c>
      <c r="Q3999" t="s">
        <v>11274</v>
      </c>
      <c r="R3999" t="s">
        <v>16596</v>
      </c>
      <c r="S3999" t="s">
        <v>16597</v>
      </c>
      <c r="T3999" t="s">
        <v>38</v>
      </c>
      <c r="U3999" s="57">
        <v>46191</v>
      </c>
      <c r="V3999" s="57">
        <v>46234</v>
      </c>
      <c r="W3999" s="65">
        <f t="shared" si="62"/>
        <v>44</v>
      </c>
    </row>
    <row r="4000" spans="1:23" ht="13.5" x14ac:dyDescent="0.25">
      <c r="A4000" t="s">
        <v>11421</v>
      </c>
      <c r="B4000" s="57">
        <v>46205</v>
      </c>
      <c r="C4000" s="57">
        <v>46235</v>
      </c>
      <c r="D4000" t="s">
        <v>11676</v>
      </c>
      <c r="E4000" t="s">
        <v>224</v>
      </c>
      <c r="F4000" t="s">
        <v>36</v>
      </c>
      <c r="G4000" t="s">
        <v>100</v>
      </c>
      <c r="H4000" t="s">
        <v>112</v>
      </c>
      <c r="I4000" t="s">
        <v>39</v>
      </c>
      <c r="J4000" t="s">
        <v>17835</v>
      </c>
      <c r="K4000" t="s">
        <v>17834</v>
      </c>
      <c r="L4000" s="66">
        <v>31</v>
      </c>
      <c r="M4000" s="66">
        <v>0</v>
      </c>
      <c r="N4000" t="s">
        <v>113</v>
      </c>
      <c r="O4000" t="s">
        <v>8525</v>
      </c>
      <c r="P4000" t="s">
        <v>11677</v>
      </c>
      <c r="Q4000" t="s">
        <v>8541</v>
      </c>
      <c r="R4000" t="s">
        <v>17651</v>
      </c>
      <c r="S4000" t="s">
        <v>17652</v>
      </c>
      <c r="T4000" t="s">
        <v>113</v>
      </c>
      <c r="U4000" s="57">
        <v>46205</v>
      </c>
      <c r="V4000" s="57">
        <v>46234</v>
      </c>
      <c r="W4000" s="65">
        <f t="shared" si="62"/>
        <v>30</v>
      </c>
    </row>
    <row r="4001" spans="1:23" ht="13.5" x14ac:dyDescent="0.25">
      <c r="A4001" t="s">
        <v>7224</v>
      </c>
      <c r="B4001" s="57">
        <v>46205</v>
      </c>
      <c r="C4001" s="57">
        <v>46235</v>
      </c>
      <c r="D4001" t="s">
        <v>11676</v>
      </c>
      <c r="E4001" t="s">
        <v>18460</v>
      </c>
      <c r="F4001" t="s">
        <v>36</v>
      </c>
      <c r="G4001" t="s">
        <v>100</v>
      </c>
      <c r="H4001" t="s">
        <v>45</v>
      </c>
      <c r="I4001" t="s">
        <v>39</v>
      </c>
      <c r="J4001" t="s">
        <v>17835</v>
      </c>
      <c r="K4001" t="s">
        <v>17834</v>
      </c>
      <c r="L4001" s="66">
        <v>31</v>
      </c>
      <c r="M4001" s="66">
        <v>0</v>
      </c>
      <c r="N4001" t="s">
        <v>46</v>
      </c>
      <c r="O4001" t="s">
        <v>8566</v>
      </c>
      <c r="P4001" t="s">
        <v>11677</v>
      </c>
      <c r="Q4001" t="s">
        <v>8686</v>
      </c>
      <c r="R4001" t="s">
        <v>17681</v>
      </c>
      <c r="S4001" t="s">
        <v>17682</v>
      </c>
      <c r="T4001" t="s">
        <v>46</v>
      </c>
      <c r="U4001" s="57">
        <v>46205</v>
      </c>
      <c r="V4001" s="57">
        <v>46234</v>
      </c>
      <c r="W4001" s="65">
        <f t="shared" si="62"/>
        <v>30</v>
      </c>
    </row>
    <row r="4002" spans="1:23" ht="13.5" x14ac:dyDescent="0.25">
      <c r="A4002" t="s">
        <v>18479</v>
      </c>
      <c r="B4002" s="57">
        <v>46205</v>
      </c>
      <c r="C4002" s="57">
        <v>46235</v>
      </c>
      <c r="D4002" t="s">
        <v>11676</v>
      </c>
      <c r="E4002" t="s">
        <v>18480</v>
      </c>
      <c r="F4002" t="s">
        <v>36</v>
      </c>
      <c r="G4002" t="s">
        <v>100</v>
      </c>
      <c r="H4002" t="s">
        <v>159</v>
      </c>
      <c r="I4002" t="s">
        <v>39</v>
      </c>
      <c r="J4002" t="s">
        <v>17835</v>
      </c>
      <c r="K4002" t="s">
        <v>17834</v>
      </c>
      <c r="L4002" s="66">
        <v>31</v>
      </c>
      <c r="M4002" s="66">
        <v>0</v>
      </c>
      <c r="N4002" t="s">
        <v>160</v>
      </c>
      <c r="O4002" t="s">
        <v>3258</v>
      </c>
      <c r="P4002" t="s">
        <v>41</v>
      </c>
      <c r="Q4002" t="s">
        <v>10809</v>
      </c>
      <c r="R4002" t="s">
        <v>14552</v>
      </c>
      <c r="S4002" t="s">
        <v>14553</v>
      </c>
      <c r="T4002" t="s">
        <v>160</v>
      </c>
      <c r="U4002" s="57">
        <v>46205</v>
      </c>
      <c r="V4002" s="57">
        <v>46234</v>
      </c>
      <c r="W4002" s="65">
        <f t="shared" si="62"/>
        <v>30</v>
      </c>
    </row>
    <row r="4003" spans="1:23" ht="13.5" x14ac:dyDescent="0.25">
      <c r="A4003" t="s">
        <v>18485</v>
      </c>
      <c r="B4003" s="57">
        <v>46205</v>
      </c>
      <c r="C4003" s="57">
        <v>46235</v>
      </c>
      <c r="D4003" t="s">
        <v>11676</v>
      </c>
      <c r="E4003" t="s">
        <v>18486</v>
      </c>
      <c r="F4003" t="s">
        <v>36</v>
      </c>
      <c r="G4003" t="s">
        <v>100</v>
      </c>
      <c r="H4003" t="s">
        <v>45</v>
      </c>
      <c r="I4003" t="s">
        <v>39</v>
      </c>
      <c r="J4003" t="s">
        <v>17835</v>
      </c>
      <c r="K4003" t="s">
        <v>17834</v>
      </c>
      <c r="L4003" s="66">
        <v>31</v>
      </c>
      <c r="M4003" s="66">
        <v>0</v>
      </c>
      <c r="N4003" t="s">
        <v>46</v>
      </c>
      <c r="O4003" t="s">
        <v>8566</v>
      </c>
      <c r="P4003" t="s">
        <v>11677</v>
      </c>
      <c r="Q4003" t="s">
        <v>8643</v>
      </c>
      <c r="R4003" t="s">
        <v>17649</v>
      </c>
      <c r="S4003" t="s">
        <v>17650</v>
      </c>
      <c r="T4003" t="s">
        <v>46</v>
      </c>
      <c r="U4003" s="57">
        <v>46205</v>
      </c>
      <c r="V4003" s="57">
        <v>46234</v>
      </c>
      <c r="W4003" s="65">
        <f t="shared" si="62"/>
        <v>30</v>
      </c>
    </row>
    <row r="4004" spans="1:23" ht="13.5" x14ac:dyDescent="0.25">
      <c r="A4004" t="s">
        <v>18492</v>
      </c>
      <c r="B4004" s="57">
        <v>46205</v>
      </c>
      <c r="C4004" s="57">
        <v>46235</v>
      </c>
      <c r="D4004" t="s">
        <v>11676</v>
      </c>
      <c r="E4004" t="s">
        <v>18493</v>
      </c>
      <c r="F4004" t="s">
        <v>36</v>
      </c>
      <c r="G4004" t="s">
        <v>100</v>
      </c>
      <c r="H4004" t="s">
        <v>831</v>
      </c>
      <c r="I4004" t="s">
        <v>39</v>
      </c>
      <c r="J4004" t="s">
        <v>17835</v>
      </c>
      <c r="K4004" t="s">
        <v>17834</v>
      </c>
      <c r="L4004" s="66">
        <v>31</v>
      </c>
      <c r="M4004" s="66">
        <v>0</v>
      </c>
      <c r="N4004" t="s">
        <v>832</v>
      </c>
      <c r="O4004" t="s">
        <v>9059</v>
      </c>
      <c r="P4004" t="s">
        <v>11678</v>
      </c>
      <c r="Q4004" t="s">
        <v>9068</v>
      </c>
      <c r="R4004" t="s">
        <v>17723</v>
      </c>
      <c r="S4004" t="s">
        <v>17724</v>
      </c>
      <c r="T4004" t="s">
        <v>832</v>
      </c>
      <c r="U4004" s="57">
        <v>46205</v>
      </c>
      <c r="V4004" s="57">
        <v>46234</v>
      </c>
      <c r="W4004" s="65">
        <f t="shared" si="62"/>
        <v>30</v>
      </c>
    </row>
    <row r="4005" spans="1:23" ht="13.5" x14ac:dyDescent="0.25">
      <c r="A4005" t="s">
        <v>18499</v>
      </c>
      <c r="B4005" s="57">
        <v>46205</v>
      </c>
      <c r="C4005" s="57">
        <v>46235</v>
      </c>
      <c r="D4005" t="s">
        <v>11676</v>
      </c>
      <c r="E4005" t="s">
        <v>18500</v>
      </c>
      <c r="F4005" t="s">
        <v>36</v>
      </c>
      <c r="G4005" t="s">
        <v>100</v>
      </c>
      <c r="H4005" t="s">
        <v>831</v>
      </c>
      <c r="I4005" t="s">
        <v>39</v>
      </c>
      <c r="J4005" t="s">
        <v>17835</v>
      </c>
      <c r="K4005" t="s">
        <v>17834</v>
      </c>
      <c r="L4005" s="66">
        <v>31</v>
      </c>
      <c r="M4005" s="66">
        <v>0</v>
      </c>
      <c r="N4005" t="s">
        <v>832</v>
      </c>
      <c r="O4005" t="s">
        <v>9059</v>
      </c>
      <c r="P4005" t="s">
        <v>11678</v>
      </c>
      <c r="Q4005" t="s">
        <v>18501</v>
      </c>
      <c r="R4005" t="s">
        <v>18502</v>
      </c>
      <c r="S4005" t="s">
        <v>18503</v>
      </c>
      <c r="T4005" t="s">
        <v>832</v>
      </c>
      <c r="U4005" s="57">
        <v>46205</v>
      </c>
      <c r="V4005" s="57">
        <v>46234</v>
      </c>
      <c r="W4005" s="65">
        <f t="shared" si="62"/>
        <v>30</v>
      </c>
    </row>
    <row r="4006" spans="1:23" ht="13.5" x14ac:dyDescent="0.25">
      <c r="A4006" t="s">
        <v>18533</v>
      </c>
      <c r="B4006" s="57">
        <v>46205</v>
      </c>
      <c r="C4006" s="57">
        <v>46235</v>
      </c>
      <c r="D4006" t="s">
        <v>11676</v>
      </c>
      <c r="E4006" t="s">
        <v>18534</v>
      </c>
      <c r="F4006" t="s">
        <v>36</v>
      </c>
      <c r="G4006" t="s">
        <v>100</v>
      </c>
      <c r="H4006" t="s">
        <v>831</v>
      </c>
      <c r="I4006" t="s">
        <v>39</v>
      </c>
      <c r="J4006" t="s">
        <v>17835</v>
      </c>
      <c r="K4006" t="s">
        <v>17834</v>
      </c>
      <c r="L4006" s="66">
        <v>31</v>
      </c>
      <c r="M4006" s="66">
        <v>0</v>
      </c>
      <c r="N4006" t="s">
        <v>832</v>
      </c>
      <c r="O4006" t="s">
        <v>9059</v>
      </c>
      <c r="P4006" t="s">
        <v>11678</v>
      </c>
      <c r="Q4006" t="s">
        <v>18535</v>
      </c>
      <c r="R4006" t="s">
        <v>18536</v>
      </c>
      <c r="S4006" t="s">
        <v>18537</v>
      </c>
      <c r="T4006" t="s">
        <v>832</v>
      </c>
      <c r="U4006" s="57">
        <v>46205</v>
      </c>
      <c r="V4006" s="57">
        <v>46234</v>
      </c>
      <c r="W4006" s="65">
        <f t="shared" si="62"/>
        <v>30</v>
      </c>
    </row>
    <row r="4007" spans="1:23" ht="13.5" x14ac:dyDescent="0.25">
      <c r="A4007" t="s">
        <v>4774</v>
      </c>
      <c r="B4007" s="57">
        <v>46205</v>
      </c>
      <c r="C4007" s="57">
        <v>46235</v>
      </c>
      <c r="D4007" t="s">
        <v>11676</v>
      </c>
      <c r="E4007" t="s">
        <v>18538</v>
      </c>
      <c r="F4007" t="s">
        <v>36</v>
      </c>
      <c r="G4007" t="s">
        <v>100</v>
      </c>
      <c r="H4007" t="s">
        <v>241</v>
      </c>
      <c r="I4007" t="s">
        <v>39</v>
      </c>
      <c r="J4007" t="s">
        <v>17835</v>
      </c>
      <c r="K4007" t="s">
        <v>17834</v>
      </c>
      <c r="L4007" s="66">
        <v>31</v>
      </c>
      <c r="M4007" s="66">
        <v>0</v>
      </c>
      <c r="N4007" t="s">
        <v>242</v>
      </c>
      <c r="O4007" t="s">
        <v>4833</v>
      </c>
      <c r="P4007" t="s">
        <v>41</v>
      </c>
      <c r="Q4007" t="s">
        <v>6093</v>
      </c>
      <c r="R4007" t="s">
        <v>13591</v>
      </c>
      <c r="S4007" t="s">
        <v>13592</v>
      </c>
      <c r="T4007" t="s">
        <v>242</v>
      </c>
      <c r="U4007" s="57">
        <v>46205</v>
      </c>
      <c r="V4007" s="57">
        <v>46234</v>
      </c>
      <c r="W4007" s="65">
        <f t="shared" si="62"/>
        <v>30</v>
      </c>
    </row>
    <row r="4008" spans="1:23" ht="13.5" x14ac:dyDescent="0.25">
      <c r="A4008" t="s">
        <v>8587</v>
      </c>
      <c r="B4008" s="57">
        <v>46205</v>
      </c>
      <c r="C4008" s="57">
        <v>46235</v>
      </c>
      <c r="D4008" t="s">
        <v>11676</v>
      </c>
      <c r="E4008" t="s">
        <v>18539</v>
      </c>
      <c r="F4008" t="s">
        <v>36</v>
      </c>
      <c r="G4008" t="s">
        <v>100</v>
      </c>
      <c r="H4008" t="s">
        <v>45</v>
      </c>
      <c r="I4008" t="s">
        <v>39</v>
      </c>
      <c r="J4008" t="s">
        <v>17835</v>
      </c>
      <c r="K4008" t="s">
        <v>17834</v>
      </c>
      <c r="L4008" s="66">
        <v>31</v>
      </c>
      <c r="M4008" s="66">
        <v>0</v>
      </c>
      <c r="N4008" t="s">
        <v>46</v>
      </c>
      <c r="O4008" t="s">
        <v>8762</v>
      </c>
      <c r="P4008" t="s">
        <v>11677</v>
      </c>
      <c r="Q4008" t="s">
        <v>8783</v>
      </c>
      <c r="R4008" t="s">
        <v>17578</v>
      </c>
      <c r="S4008" t="s">
        <v>17579</v>
      </c>
      <c r="T4008" t="s">
        <v>46</v>
      </c>
      <c r="U4008" s="57">
        <v>46205</v>
      </c>
      <c r="V4008" s="57">
        <v>46234</v>
      </c>
      <c r="W4008" s="65">
        <f t="shared" si="62"/>
        <v>30</v>
      </c>
    </row>
    <row r="4009" spans="1:23" ht="13.5" x14ac:dyDescent="0.25">
      <c r="A4009" t="s">
        <v>3889</v>
      </c>
      <c r="B4009" s="57">
        <v>46205</v>
      </c>
      <c r="C4009" s="57">
        <v>46235</v>
      </c>
      <c r="D4009" t="s">
        <v>11676</v>
      </c>
      <c r="E4009" t="s">
        <v>18677</v>
      </c>
      <c r="F4009" t="s">
        <v>36</v>
      </c>
      <c r="G4009" t="s">
        <v>100</v>
      </c>
      <c r="H4009" t="s">
        <v>159</v>
      </c>
      <c r="I4009" t="s">
        <v>39</v>
      </c>
      <c r="J4009" t="s">
        <v>17835</v>
      </c>
      <c r="K4009" t="s">
        <v>17834</v>
      </c>
      <c r="L4009" s="66">
        <v>31</v>
      </c>
      <c r="M4009" s="66">
        <v>0</v>
      </c>
      <c r="N4009" t="s">
        <v>160</v>
      </c>
      <c r="O4009" t="s">
        <v>566</v>
      </c>
      <c r="P4009" t="s">
        <v>41</v>
      </c>
      <c r="Q4009" t="s">
        <v>18678</v>
      </c>
      <c r="R4009" t="s">
        <v>18679</v>
      </c>
      <c r="S4009" t="s">
        <v>18680</v>
      </c>
      <c r="T4009" t="s">
        <v>160</v>
      </c>
      <c r="U4009" s="57">
        <v>46205</v>
      </c>
      <c r="V4009" s="57">
        <v>46234</v>
      </c>
      <c r="W4009" s="65">
        <f t="shared" si="62"/>
        <v>30</v>
      </c>
    </row>
    <row r="4010" spans="1:23" ht="13.5" x14ac:dyDescent="0.25">
      <c r="A4010" t="s">
        <v>8977</v>
      </c>
      <c r="B4010" s="57">
        <v>46205</v>
      </c>
      <c r="C4010" s="57">
        <v>46235</v>
      </c>
      <c r="D4010" t="s">
        <v>11676</v>
      </c>
      <c r="E4010" t="s">
        <v>18712</v>
      </c>
      <c r="F4010" t="s">
        <v>36</v>
      </c>
      <c r="G4010" t="s">
        <v>100</v>
      </c>
      <c r="H4010" t="s">
        <v>9426</v>
      </c>
      <c r="I4010" t="s">
        <v>39</v>
      </c>
      <c r="J4010" t="s">
        <v>17835</v>
      </c>
      <c r="K4010" t="s">
        <v>17834</v>
      </c>
      <c r="L4010" s="66">
        <v>31</v>
      </c>
      <c r="M4010" s="66">
        <v>0</v>
      </c>
      <c r="N4010" t="s">
        <v>9427</v>
      </c>
      <c r="O4010" t="s">
        <v>9428</v>
      </c>
      <c r="P4010" t="s">
        <v>11678</v>
      </c>
      <c r="Q4010" t="s">
        <v>18713</v>
      </c>
      <c r="R4010" t="s">
        <v>18714</v>
      </c>
      <c r="S4010" t="s">
        <v>18715</v>
      </c>
      <c r="T4010" t="s">
        <v>9427</v>
      </c>
      <c r="U4010" s="57">
        <v>46205</v>
      </c>
      <c r="V4010" s="57">
        <v>46234</v>
      </c>
      <c r="W4010" s="65">
        <f t="shared" si="62"/>
        <v>30</v>
      </c>
    </row>
    <row r="4011" spans="1:23" ht="13.5" x14ac:dyDescent="0.25">
      <c r="A4011" t="s">
        <v>18726</v>
      </c>
      <c r="B4011" s="57">
        <v>46205</v>
      </c>
      <c r="C4011" s="57">
        <v>46235</v>
      </c>
      <c r="D4011" t="s">
        <v>11676</v>
      </c>
      <c r="E4011" t="s">
        <v>18727</v>
      </c>
      <c r="F4011" t="s">
        <v>36</v>
      </c>
      <c r="G4011" t="s">
        <v>100</v>
      </c>
      <c r="H4011" t="s">
        <v>8869</v>
      </c>
      <c r="I4011" t="s">
        <v>39</v>
      </c>
      <c r="J4011" t="s">
        <v>17835</v>
      </c>
      <c r="K4011" t="s">
        <v>17834</v>
      </c>
      <c r="L4011" s="66">
        <v>31</v>
      </c>
      <c r="M4011" s="66">
        <v>0</v>
      </c>
      <c r="N4011" t="s">
        <v>8869</v>
      </c>
      <c r="O4011" t="s">
        <v>8821</v>
      </c>
      <c r="P4011" t="s">
        <v>11678</v>
      </c>
      <c r="Q4011" t="s">
        <v>11325</v>
      </c>
      <c r="R4011" t="s">
        <v>16171</v>
      </c>
      <c r="S4011" t="s">
        <v>16172</v>
      </c>
      <c r="T4011" t="s">
        <v>8869</v>
      </c>
      <c r="U4011" s="57">
        <v>46205</v>
      </c>
      <c r="V4011" s="57">
        <v>46234</v>
      </c>
      <c r="W4011" s="65">
        <f t="shared" si="62"/>
        <v>30</v>
      </c>
    </row>
    <row r="4012" spans="1:23" ht="13.5" x14ac:dyDescent="0.25">
      <c r="A4012" t="s">
        <v>18843</v>
      </c>
      <c r="B4012" s="57">
        <v>46205</v>
      </c>
      <c r="C4012" s="57">
        <v>46235</v>
      </c>
      <c r="D4012" t="s">
        <v>11676</v>
      </c>
      <c r="E4012" t="s">
        <v>18844</v>
      </c>
      <c r="F4012" t="s">
        <v>36</v>
      </c>
      <c r="G4012" t="s">
        <v>100</v>
      </c>
      <c r="H4012" t="s">
        <v>45</v>
      </c>
      <c r="I4012" t="s">
        <v>39</v>
      </c>
      <c r="J4012" t="s">
        <v>17835</v>
      </c>
      <c r="K4012" t="s">
        <v>17834</v>
      </c>
      <c r="L4012" s="66">
        <v>31</v>
      </c>
      <c r="M4012" s="66">
        <v>0</v>
      </c>
      <c r="N4012" t="s">
        <v>46</v>
      </c>
      <c r="O4012" t="s">
        <v>8566</v>
      </c>
      <c r="P4012" t="s">
        <v>11677</v>
      </c>
      <c r="Q4012" t="s">
        <v>18845</v>
      </c>
      <c r="R4012" t="s">
        <v>18846</v>
      </c>
      <c r="S4012" t="s">
        <v>18847</v>
      </c>
      <c r="T4012" t="s">
        <v>46</v>
      </c>
      <c r="U4012" s="57">
        <v>46205</v>
      </c>
      <c r="V4012" s="57">
        <v>46234</v>
      </c>
      <c r="W4012" s="65">
        <f t="shared" si="62"/>
        <v>30</v>
      </c>
    </row>
    <row r="4013" spans="1:23" ht="13.5" x14ac:dyDescent="0.25">
      <c r="A4013" t="s">
        <v>19002</v>
      </c>
      <c r="B4013" s="57">
        <v>46205</v>
      </c>
      <c r="C4013" s="57">
        <v>46235</v>
      </c>
      <c r="D4013" t="s">
        <v>11676</v>
      </c>
      <c r="E4013" t="s">
        <v>19003</v>
      </c>
      <c r="F4013" t="s">
        <v>36</v>
      </c>
      <c r="G4013" t="s">
        <v>100</v>
      </c>
      <c r="H4013" t="s">
        <v>9426</v>
      </c>
      <c r="I4013" t="s">
        <v>39</v>
      </c>
      <c r="J4013" t="s">
        <v>17835</v>
      </c>
      <c r="K4013" t="s">
        <v>17834</v>
      </c>
      <c r="L4013" s="66">
        <v>31</v>
      </c>
      <c r="M4013" s="66">
        <v>0</v>
      </c>
      <c r="N4013" t="s">
        <v>9427</v>
      </c>
      <c r="O4013" t="s">
        <v>9428</v>
      </c>
      <c r="P4013" t="s">
        <v>11678</v>
      </c>
      <c r="Q4013" t="s">
        <v>9751</v>
      </c>
      <c r="R4013" t="s">
        <v>12685</v>
      </c>
      <c r="S4013" t="s">
        <v>12686</v>
      </c>
      <c r="T4013" t="s">
        <v>9427</v>
      </c>
      <c r="U4013" s="57">
        <v>46205</v>
      </c>
      <c r="V4013" s="57">
        <v>46234</v>
      </c>
      <c r="W4013" s="65">
        <f t="shared" si="62"/>
        <v>30</v>
      </c>
    </row>
    <row r="4014" spans="1:23" ht="13.5" x14ac:dyDescent="0.25">
      <c r="A4014" t="s">
        <v>19004</v>
      </c>
      <c r="B4014" s="57">
        <v>46205</v>
      </c>
      <c r="C4014" s="57">
        <v>46235</v>
      </c>
      <c r="D4014" t="s">
        <v>11676</v>
      </c>
      <c r="E4014" t="s">
        <v>19005</v>
      </c>
      <c r="F4014" t="s">
        <v>36</v>
      </c>
      <c r="G4014" t="s">
        <v>100</v>
      </c>
      <c r="H4014" t="s">
        <v>9426</v>
      </c>
      <c r="I4014" t="s">
        <v>39</v>
      </c>
      <c r="J4014" t="s">
        <v>17835</v>
      </c>
      <c r="K4014" t="s">
        <v>17834</v>
      </c>
      <c r="L4014" s="66">
        <v>31</v>
      </c>
      <c r="M4014" s="66">
        <v>0</v>
      </c>
      <c r="N4014" t="s">
        <v>9427</v>
      </c>
      <c r="O4014" t="s">
        <v>9428</v>
      </c>
      <c r="P4014" t="s">
        <v>11678</v>
      </c>
      <c r="Q4014" t="s">
        <v>19006</v>
      </c>
      <c r="R4014" t="s">
        <v>19007</v>
      </c>
      <c r="S4014" t="s">
        <v>19008</v>
      </c>
      <c r="T4014" t="s">
        <v>9427</v>
      </c>
      <c r="U4014" s="57">
        <v>46205</v>
      </c>
      <c r="V4014" s="57">
        <v>46234</v>
      </c>
      <c r="W4014" s="65">
        <f t="shared" si="62"/>
        <v>30</v>
      </c>
    </row>
    <row r="4015" spans="1:23" ht="13.5" x14ac:dyDescent="0.25">
      <c r="A4015" t="s">
        <v>19009</v>
      </c>
      <c r="B4015" s="57">
        <v>46205</v>
      </c>
      <c r="C4015" s="57">
        <v>46235</v>
      </c>
      <c r="D4015" t="s">
        <v>11676</v>
      </c>
      <c r="E4015" t="s">
        <v>19010</v>
      </c>
      <c r="F4015" t="s">
        <v>36</v>
      </c>
      <c r="G4015" t="s">
        <v>100</v>
      </c>
      <c r="H4015" t="s">
        <v>45</v>
      </c>
      <c r="I4015" t="s">
        <v>39</v>
      </c>
      <c r="J4015" t="s">
        <v>17835</v>
      </c>
      <c r="K4015" t="s">
        <v>17834</v>
      </c>
      <c r="L4015" s="66">
        <v>31</v>
      </c>
      <c r="M4015" s="66">
        <v>0</v>
      </c>
      <c r="N4015" t="s">
        <v>46</v>
      </c>
      <c r="O4015" t="s">
        <v>10143</v>
      </c>
      <c r="P4015" t="s">
        <v>10121</v>
      </c>
      <c r="Q4015" t="s">
        <v>10184</v>
      </c>
      <c r="R4015" t="s">
        <v>17677</v>
      </c>
      <c r="S4015" t="s">
        <v>17678</v>
      </c>
      <c r="T4015" t="s">
        <v>46</v>
      </c>
      <c r="U4015" s="57">
        <v>46205</v>
      </c>
      <c r="V4015" s="57">
        <v>46234</v>
      </c>
      <c r="W4015" s="65">
        <f t="shared" si="62"/>
        <v>30</v>
      </c>
    </row>
    <row r="4016" spans="1:23" ht="13.5" x14ac:dyDescent="0.25">
      <c r="A4016" t="s">
        <v>1539</v>
      </c>
      <c r="B4016" s="57">
        <v>46205</v>
      </c>
      <c r="C4016" s="57">
        <v>46235</v>
      </c>
      <c r="D4016" t="s">
        <v>11676</v>
      </c>
      <c r="E4016" t="s">
        <v>19016</v>
      </c>
      <c r="F4016" t="s">
        <v>36</v>
      </c>
      <c r="G4016" t="s">
        <v>100</v>
      </c>
      <c r="H4016" t="s">
        <v>159</v>
      </c>
      <c r="I4016" t="s">
        <v>39</v>
      </c>
      <c r="J4016" t="s">
        <v>17835</v>
      </c>
      <c r="K4016" t="s">
        <v>17834</v>
      </c>
      <c r="L4016" s="66">
        <v>31</v>
      </c>
      <c r="M4016" s="66">
        <v>0</v>
      </c>
      <c r="N4016" t="s">
        <v>160</v>
      </c>
      <c r="O4016" t="s">
        <v>3934</v>
      </c>
      <c r="P4016" t="s">
        <v>41</v>
      </c>
      <c r="Q4016" t="s">
        <v>5613</v>
      </c>
      <c r="R4016" t="s">
        <v>12183</v>
      </c>
      <c r="S4016" t="s">
        <v>12184</v>
      </c>
      <c r="T4016" t="s">
        <v>160</v>
      </c>
      <c r="U4016" s="57">
        <v>46205</v>
      </c>
      <c r="V4016" s="57">
        <v>46234</v>
      </c>
      <c r="W4016" s="65">
        <f t="shared" si="62"/>
        <v>30</v>
      </c>
    </row>
    <row r="4017" spans="1:23" ht="13.5" x14ac:dyDescent="0.25">
      <c r="A4017" t="s">
        <v>19038</v>
      </c>
      <c r="B4017" s="57">
        <v>46205</v>
      </c>
      <c r="C4017" s="57">
        <v>46235</v>
      </c>
      <c r="D4017" t="s">
        <v>11676</v>
      </c>
      <c r="E4017" t="s">
        <v>19039</v>
      </c>
      <c r="F4017" t="s">
        <v>36</v>
      </c>
      <c r="G4017" t="s">
        <v>100</v>
      </c>
      <c r="H4017" t="s">
        <v>9426</v>
      </c>
      <c r="I4017" t="s">
        <v>39</v>
      </c>
      <c r="J4017" t="s">
        <v>17835</v>
      </c>
      <c r="K4017" t="s">
        <v>17834</v>
      </c>
      <c r="L4017" s="66">
        <v>31</v>
      </c>
      <c r="M4017" s="66">
        <v>0</v>
      </c>
      <c r="N4017" t="s">
        <v>9427</v>
      </c>
      <c r="O4017" t="s">
        <v>9428</v>
      </c>
      <c r="P4017" t="s">
        <v>11678</v>
      </c>
      <c r="Q4017" t="s">
        <v>9551</v>
      </c>
      <c r="R4017" t="s">
        <v>15181</v>
      </c>
      <c r="S4017" t="s">
        <v>15182</v>
      </c>
      <c r="T4017" t="s">
        <v>9427</v>
      </c>
      <c r="U4017" s="57">
        <v>46205</v>
      </c>
      <c r="V4017" s="57">
        <v>46234</v>
      </c>
      <c r="W4017" s="65">
        <f t="shared" si="62"/>
        <v>30</v>
      </c>
    </row>
    <row r="4018" spans="1:23" ht="13.5" x14ac:dyDescent="0.25">
      <c r="A4018" t="s">
        <v>19040</v>
      </c>
      <c r="B4018" s="57">
        <v>46205</v>
      </c>
      <c r="C4018" s="57">
        <v>46235</v>
      </c>
      <c r="D4018" t="s">
        <v>11676</v>
      </c>
      <c r="E4018" t="s">
        <v>19041</v>
      </c>
      <c r="F4018" t="s">
        <v>36</v>
      </c>
      <c r="G4018" t="s">
        <v>100</v>
      </c>
      <c r="H4018" t="s">
        <v>9426</v>
      </c>
      <c r="I4018" t="s">
        <v>39</v>
      </c>
      <c r="J4018" t="s">
        <v>17835</v>
      </c>
      <c r="K4018" t="s">
        <v>17834</v>
      </c>
      <c r="L4018" s="66">
        <v>31</v>
      </c>
      <c r="M4018" s="66">
        <v>0</v>
      </c>
      <c r="N4018" t="s">
        <v>9427</v>
      </c>
      <c r="O4018" t="s">
        <v>9428</v>
      </c>
      <c r="P4018" t="s">
        <v>11678</v>
      </c>
      <c r="Q4018" t="s">
        <v>9832</v>
      </c>
      <c r="R4018" t="s">
        <v>12985</v>
      </c>
      <c r="S4018" t="s">
        <v>12986</v>
      </c>
      <c r="T4018" t="s">
        <v>9427</v>
      </c>
      <c r="U4018" s="57">
        <v>46205</v>
      </c>
      <c r="V4018" s="57">
        <v>46234</v>
      </c>
      <c r="W4018" s="65">
        <f t="shared" si="62"/>
        <v>30</v>
      </c>
    </row>
    <row r="4019" spans="1:23" ht="13.5" x14ac:dyDescent="0.25">
      <c r="A4019" t="s">
        <v>406</v>
      </c>
      <c r="B4019" s="57">
        <v>46205</v>
      </c>
      <c r="C4019" s="57">
        <v>46235</v>
      </c>
      <c r="D4019" t="s">
        <v>11676</v>
      </c>
      <c r="E4019" t="s">
        <v>19072</v>
      </c>
      <c r="F4019" t="s">
        <v>36</v>
      </c>
      <c r="G4019" t="s">
        <v>100</v>
      </c>
      <c r="H4019" t="s">
        <v>38</v>
      </c>
      <c r="I4019" t="s">
        <v>39</v>
      </c>
      <c r="J4019" t="s">
        <v>17835</v>
      </c>
      <c r="K4019" t="s">
        <v>17834</v>
      </c>
      <c r="L4019" s="66">
        <v>31</v>
      </c>
      <c r="M4019" s="66">
        <v>0</v>
      </c>
      <c r="N4019" t="s">
        <v>38</v>
      </c>
      <c r="O4019" t="s">
        <v>359</v>
      </c>
      <c r="P4019" t="s">
        <v>41</v>
      </c>
      <c r="Q4019" t="s">
        <v>394</v>
      </c>
      <c r="R4019" t="s">
        <v>17653</v>
      </c>
      <c r="S4019" t="s">
        <v>17654</v>
      </c>
      <c r="T4019" t="s">
        <v>38</v>
      </c>
      <c r="U4019" s="57">
        <v>46205</v>
      </c>
      <c r="V4019" s="57">
        <v>46234</v>
      </c>
      <c r="W4019" s="65">
        <f t="shared" si="62"/>
        <v>30</v>
      </c>
    </row>
    <row r="4020" spans="1:23" ht="13.5" x14ac:dyDescent="0.25">
      <c r="A4020" t="s">
        <v>8384</v>
      </c>
      <c r="B4020" s="57">
        <v>46205</v>
      </c>
      <c r="C4020" s="57">
        <v>46235</v>
      </c>
      <c r="D4020" t="s">
        <v>11676</v>
      </c>
      <c r="E4020" t="s">
        <v>19081</v>
      </c>
      <c r="F4020" t="s">
        <v>36</v>
      </c>
      <c r="G4020" t="s">
        <v>100</v>
      </c>
      <c r="H4020" t="s">
        <v>112</v>
      </c>
      <c r="I4020" t="s">
        <v>39</v>
      </c>
      <c r="J4020" t="s">
        <v>17835</v>
      </c>
      <c r="K4020" t="s">
        <v>17834</v>
      </c>
      <c r="L4020" s="66">
        <v>31</v>
      </c>
      <c r="M4020" s="66">
        <v>0</v>
      </c>
      <c r="N4020" t="s">
        <v>113</v>
      </c>
      <c r="O4020" t="s">
        <v>8348</v>
      </c>
      <c r="P4020" t="s">
        <v>11677</v>
      </c>
      <c r="Q4020" t="s">
        <v>19082</v>
      </c>
      <c r="R4020" t="s">
        <v>19083</v>
      </c>
      <c r="S4020" t="s">
        <v>19084</v>
      </c>
      <c r="T4020" t="s">
        <v>18546</v>
      </c>
      <c r="U4020" s="57">
        <v>46205</v>
      </c>
      <c r="V4020" s="57">
        <v>46234</v>
      </c>
      <c r="W4020" s="65">
        <f t="shared" si="62"/>
        <v>30</v>
      </c>
    </row>
    <row r="4021" spans="1:23" ht="13.5" x14ac:dyDescent="0.25">
      <c r="A4021" t="s">
        <v>5012</v>
      </c>
      <c r="B4021" s="57">
        <v>46205</v>
      </c>
      <c r="C4021" s="57">
        <v>46235</v>
      </c>
      <c r="D4021" t="s">
        <v>11676</v>
      </c>
      <c r="E4021" t="s">
        <v>19116</v>
      </c>
      <c r="F4021" t="s">
        <v>36</v>
      </c>
      <c r="G4021" t="s">
        <v>100</v>
      </c>
      <c r="H4021" t="s">
        <v>45</v>
      </c>
      <c r="I4021" t="s">
        <v>39</v>
      </c>
      <c r="J4021" t="s">
        <v>17835</v>
      </c>
      <c r="K4021" t="s">
        <v>17834</v>
      </c>
      <c r="L4021" s="66">
        <v>31</v>
      </c>
      <c r="M4021" s="66">
        <v>0</v>
      </c>
      <c r="N4021" t="s">
        <v>46</v>
      </c>
      <c r="O4021" t="s">
        <v>8566</v>
      </c>
      <c r="P4021" t="s">
        <v>11677</v>
      </c>
      <c r="Q4021" t="s">
        <v>8641</v>
      </c>
      <c r="R4021" t="s">
        <v>11961</v>
      </c>
      <c r="S4021" t="s">
        <v>11962</v>
      </c>
      <c r="T4021" t="s">
        <v>46</v>
      </c>
      <c r="U4021" s="57">
        <v>46205</v>
      </c>
      <c r="V4021" s="57">
        <v>46234</v>
      </c>
      <c r="W4021" s="65">
        <f t="shared" si="62"/>
        <v>30</v>
      </c>
    </row>
    <row r="4022" spans="1:23" ht="13.5" x14ac:dyDescent="0.25">
      <c r="A4022" t="s">
        <v>2918</v>
      </c>
      <c r="B4022" s="57">
        <v>46205</v>
      </c>
      <c r="C4022" s="57">
        <v>46235</v>
      </c>
      <c r="D4022" t="s">
        <v>11676</v>
      </c>
      <c r="E4022" t="s">
        <v>19159</v>
      </c>
      <c r="F4022" t="s">
        <v>36</v>
      </c>
      <c r="G4022" t="s">
        <v>100</v>
      </c>
      <c r="H4022" t="s">
        <v>38</v>
      </c>
      <c r="I4022" t="s">
        <v>39</v>
      </c>
      <c r="J4022" t="s">
        <v>17835</v>
      </c>
      <c r="K4022" t="s">
        <v>17834</v>
      </c>
      <c r="L4022" s="66">
        <v>31</v>
      </c>
      <c r="M4022" s="66">
        <v>0</v>
      </c>
      <c r="N4022" t="s">
        <v>38</v>
      </c>
      <c r="O4022" t="s">
        <v>1937</v>
      </c>
      <c r="P4022" t="s">
        <v>41</v>
      </c>
      <c r="Q4022" t="s">
        <v>740</v>
      </c>
      <c r="R4022" t="s">
        <v>12317</v>
      </c>
      <c r="S4022" t="s">
        <v>12318</v>
      </c>
      <c r="T4022" t="s">
        <v>38</v>
      </c>
      <c r="U4022" s="57">
        <v>46205</v>
      </c>
      <c r="V4022" s="57">
        <v>46234</v>
      </c>
      <c r="W4022" s="65">
        <f t="shared" si="62"/>
        <v>30</v>
      </c>
    </row>
    <row r="4023" spans="1:23" ht="13.5" x14ac:dyDescent="0.25">
      <c r="A4023" t="s">
        <v>19162</v>
      </c>
      <c r="B4023" s="57">
        <v>46205</v>
      </c>
      <c r="C4023" s="57">
        <v>46235</v>
      </c>
      <c r="D4023" t="s">
        <v>11676</v>
      </c>
      <c r="E4023" t="s">
        <v>19163</v>
      </c>
      <c r="F4023" t="s">
        <v>36</v>
      </c>
      <c r="G4023" t="s">
        <v>100</v>
      </c>
      <c r="H4023" t="s">
        <v>112</v>
      </c>
      <c r="I4023" t="s">
        <v>39</v>
      </c>
      <c r="J4023" t="s">
        <v>17835</v>
      </c>
      <c r="K4023" t="s">
        <v>17834</v>
      </c>
      <c r="L4023" s="66">
        <v>31</v>
      </c>
      <c r="M4023" s="66">
        <v>0</v>
      </c>
      <c r="N4023" t="s">
        <v>113</v>
      </c>
      <c r="O4023" t="s">
        <v>8348</v>
      </c>
      <c r="P4023" t="s">
        <v>11677</v>
      </c>
      <c r="Q4023" t="s">
        <v>8372</v>
      </c>
      <c r="R4023" t="s">
        <v>17641</v>
      </c>
      <c r="S4023" t="s">
        <v>17642</v>
      </c>
      <c r="T4023" t="s">
        <v>113</v>
      </c>
      <c r="U4023" s="57">
        <v>46205</v>
      </c>
      <c r="V4023" s="57">
        <v>46234</v>
      </c>
      <c r="W4023" s="65">
        <f t="shared" si="62"/>
        <v>30</v>
      </c>
    </row>
    <row r="4024" spans="1:23" ht="13.5" x14ac:dyDescent="0.25">
      <c r="A4024" t="s">
        <v>18562</v>
      </c>
      <c r="B4024" s="57">
        <v>46206</v>
      </c>
      <c r="C4024" s="57">
        <v>46235</v>
      </c>
      <c r="D4024" t="s">
        <v>11676</v>
      </c>
      <c r="E4024" t="s">
        <v>18563</v>
      </c>
      <c r="F4024" t="s">
        <v>36</v>
      </c>
      <c r="G4024" t="s">
        <v>37</v>
      </c>
      <c r="H4024" t="s">
        <v>38</v>
      </c>
      <c r="I4024" t="s">
        <v>39</v>
      </c>
      <c r="J4024" t="s">
        <v>17833</v>
      </c>
      <c r="K4024" t="s">
        <v>17834</v>
      </c>
      <c r="L4024" s="66">
        <v>30</v>
      </c>
      <c r="M4024" s="66">
        <v>0</v>
      </c>
      <c r="N4024" t="s">
        <v>38</v>
      </c>
      <c r="O4024" t="s">
        <v>1390</v>
      </c>
      <c r="P4024" t="s">
        <v>41</v>
      </c>
      <c r="Q4024" t="s">
        <v>18564</v>
      </c>
      <c r="R4024" t="s">
        <v>18565</v>
      </c>
      <c r="S4024" t="s">
        <v>18566</v>
      </c>
      <c r="T4024" t="s">
        <v>38</v>
      </c>
      <c r="U4024" s="57">
        <v>46206</v>
      </c>
      <c r="V4024" s="57">
        <v>46234</v>
      </c>
      <c r="W4024" s="65">
        <f t="shared" si="62"/>
        <v>29</v>
      </c>
    </row>
    <row r="4025" spans="1:23" ht="13.5" x14ac:dyDescent="0.25">
      <c r="A4025" t="s">
        <v>223</v>
      </c>
      <c r="B4025" s="57">
        <v>46206</v>
      </c>
      <c r="C4025" s="57">
        <v>46235</v>
      </c>
      <c r="D4025" t="s">
        <v>11676</v>
      </c>
      <c r="E4025" t="s">
        <v>18579</v>
      </c>
      <c r="F4025" t="s">
        <v>36</v>
      </c>
      <c r="G4025" t="s">
        <v>37</v>
      </c>
      <c r="H4025" t="s">
        <v>122</v>
      </c>
      <c r="I4025" t="s">
        <v>39</v>
      </c>
      <c r="J4025" t="s">
        <v>17833</v>
      </c>
      <c r="K4025" t="s">
        <v>17834</v>
      </c>
      <c r="L4025" s="66">
        <v>30</v>
      </c>
      <c r="M4025" s="66">
        <v>0</v>
      </c>
      <c r="N4025" t="s">
        <v>122</v>
      </c>
      <c r="O4025" t="s">
        <v>181</v>
      </c>
      <c r="P4025" t="s">
        <v>41</v>
      </c>
      <c r="Q4025" t="s">
        <v>18580</v>
      </c>
      <c r="R4025" t="s">
        <v>18581</v>
      </c>
      <c r="S4025" t="s">
        <v>18582</v>
      </c>
      <c r="T4025" t="s">
        <v>122</v>
      </c>
      <c r="U4025" s="57">
        <v>46206</v>
      </c>
      <c r="V4025" s="57">
        <v>46234</v>
      </c>
      <c r="W4025" s="65">
        <f t="shared" si="62"/>
        <v>29</v>
      </c>
    </row>
    <row r="4026" spans="1:23" ht="13.5" x14ac:dyDescent="0.25">
      <c r="A4026" t="s">
        <v>2650</v>
      </c>
      <c r="B4026" s="57">
        <v>46206</v>
      </c>
      <c r="C4026" s="57">
        <v>46235</v>
      </c>
      <c r="D4026" t="s">
        <v>11676</v>
      </c>
      <c r="E4026" t="s">
        <v>18641</v>
      </c>
      <c r="F4026" t="s">
        <v>36</v>
      </c>
      <c r="G4026" t="s">
        <v>37</v>
      </c>
      <c r="H4026" t="s">
        <v>38</v>
      </c>
      <c r="I4026" t="s">
        <v>39</v>
      </c>
      <c r="J4026" t="s">
        <v>17833</v>
      </c>
      <c r="K4026" t="s">
        <v>17834</v>
      </c>
      <c r="L4026" s="66">
        <v>30</v>
      </c>
      <c r="M4026" s="66">
        <v>0</v>
      </c>
      <c r="N4026" t="s">
        <v>38</v>
      </c>
      <c r="O4026" t="s">
        <v>5844</v>
      </c>
      <c r="P4026" t="s">
        <v>41</v>
      </c>
      <c r="Q4026" t="s">
        <v>3988</v>
      </c>
      <c r="R4026" t="s">
        <v>13745</v>
      </c>
      <c r="S4026" t="s">
        <v>13746</v>
      </c>
      <c r="T4026" t="s">
        <v>38</v>
      </c>
      <c r="U4026" s="57">
        <v>46206</v>
      </c>
      <c r="V4026" s="57">
        <v>46234</v>
      </c>
      <c r="W4026" s="65">
        <f t="shared" si="62"/>
        <v>29</v>
      </c>
    </row>
    <row r="4027" spans="1:23" ht="13.5" x14ac:dyDescent="0.25">
      <c r="A4027" t="s">
        <v>4606</v>
      </c>
      <c r="B4027" s="57">
        <v>46206</v>
      </c>
      <c r="C4027" s="57">
        <v>46235</v>
      </c>
      <c r="D4027" t="s">
        <v>11676</v>
      </c>
      <c r="E4027" t="s">
        <v>18898</v>
      </c>
      <c r="F4027" t="s">
        <v>36</v>
      </c>
      <c r="G4027" t="s">
        <v>37</v>
      </c>
      <c r="H4027" t="s">
        <v>38</v>
      </c>
      <c r="I4027" t="s">
        <v>39</v>
      </c>
      <c r="J4027" t="s">
        <v>17833</v>
      </c>
      <c r="K4027" t="s">
        <v>17834</v>
      </c>
      <c r="L4027" s="66">
        <v>30</v>
      </c>
      <c r="M4027" s="66">
        <v>0</v>
      </c>
      <c r="N4027" t="s">
        <v>38</v>
      </c>
      <c r="O4027" t="s">
        <v>1630</v>
      </c>
      <c r="P4027" t="s">
        <v>41</v>
      </c>
      <c r="Q4027" t="s">
        <v>18899</v>
      </c>
      <c r="R4027" t="s">
        <v>18900</v>
      </c>
      <c r="S4027" t="s">
        <v>18901</v>
      </c>
      <c r="T4027" t="s">
        <v>38</v>
      </c>
      <c r="U4027" s="57">
        <v>46206</v>
      </c>
      <c r="V4027" s="57">
        <v>46234</v>
      </c>
      <c r="W4027" s="65">
        <f t="shared" si="62"/>
        <v>29</v>
      </c>
    </row>
    <row r="4028" spans="1:23" ht="13.5" x14ac:dyDescent="0.25">
      <c r="A4028" t="s">
        <v>19166</v>
      </c>
      <c r="B4028" s="57">
        <v>46206</v>
      </c>
      <c r="C4028" s="57">
        <v>46235</v>
      </c>
      <c r="D4028" t="s">
        <v>11676</v>
      </c>
      <c r="E4028" t="s">
        <v>19167</v>
      </c>
      <c r="F4028" t="s">
        <v>36</v>
      </c>
      <c r="G4028" t="s">
        <v>37</v>
      </c>
      <c r="H4028" t="s">
        <v>38</v>
      </c>
      <c r="I4028" t="s">
        <v>39</v>
      </c>
      <c r="J4028" t="s">
        <v>17833</v>
      </c>
      <c r="K4028" t="s">
        <v>17834</v>
      </c>
      <c r="L4028" s="66">
        <v>30</v>
      </c>
      <c r="M4028" s="66">
        <v>0</v>
      </c>
      <c r="N4028" t="s">
        <v>38</v>
      </c>
      <c r="O4028" t="s">
        <v>724</v>
      </c>
      <c r="P4028" t="s">
        <v>41</v>
      </c>
      <c r="Q4028" t="s">
        <v>13529</v>
      </c>
      <c r="R4028" t="s">
        <v>17745</v>
      </c>
      <c r="S4028" t="s">
        <v>17746</v>
      </c>
      <c r="T4028" t="s">
        <v>38</v>
      </c>
      <c r="U4028" s="57">
        <v>46206</v>
      </c>
      <c r="V4028" s="57">
        <v>46234</v>
      </c>
      <c r="W4028" s="65">
        <f t="shared" si="62"/>
        <v>29</v>
      </c>
    </row>
    <row r="4029" spans="1:23" ht="13.5" x14ac:dyDescent="0.25">
      <c r="A4029" t="s">
        <v>7807</v>
      </c>
      <c r="B4029" s="57">
        <v>46023</v>
      </c>
      <c r="C4029" s="57">
        <v>46236</v>
      </c>
      <c r="D4029" t="s">
        <v>11676</v>
      </c>
      <c r="E4029" t="s">
        <v>7808</v>
      </c>
      <c r="F4029" t="s">
        <v>49</v>
      </c>
      <c r="G4029" t="s">
        <v>50</v>
      </c>
      <c r="H4029" t="s">
        <v>7809</v>
      </c>
      <c r="I4029" t="s">
        <v>39</v>
      </c>
      <c r="J4029" t="s">
        <v>17756</v>
      </c>
      <c r="K4029" t="s">
        <v>17757</v>
      </c>
      <c r="L4029" s="66">
        <v>214</v>
      </c>
      <c r="M4029" s="66">
        <v>0</v>
      </c>
      <c r="N4029" t="s">
        <v>7809</v>
      </c>
      <c r="O4029" t="s">
        <v>7810</v>
      </c>
      <c r="P4029" t="s">
        <v>7061</v>
      </c>
      <c r="Q4029" t="s">
        <v>224</v>
      </c>
      <c r="R4029"/>
      <c r="S4029"/>
      <c r="T4029"/>
      <c r="U4029" s="57">
        <v>46023</v>
      </c>
      <c r="V4029" s="57">
        <v>46234</v>
      </c>
      <c r="W4029" s="65">
        <f t="shared" si="62"/>
        <v>212</v>
      </c>
    </row>
    <row r="4030" spans="1:23" ht="13.5" x14ac:dyDescent="0.25">
      <c r="A4030" t="s">
        <v>7145</v>
      </c>
      <c r="B4030" s="57">
        <v>46023</v>
      </c>
      <c r="C4030" s="57">
        <v>46236</v>
      </c>
      <c r="D4030" t="s">
        <v>11676</v>
      </c>
      <c r="E4030" t="s">
        <v>7146</v>
      </c>
      <c r="F4030" t="s">
        <v>36</v>
      </c>
      <c r="G4030" t="s">
        <v>44</v>
      </c>
      <c r="H4030" t="s">
        <v>45</v>
      </c>
      <c r="I4030" t="s">
        <v>39</v>
      </c>
      <c r="J4030" t="s">
        <v>17572</v>
      </c>
      <c r="K4030" t="s">
        <v>17573</v>
      </c>
      <c r="L4030" s="66">
        <v>214</v>
      </c>
      <c r="M4030" s="66">
        <v>0</v>
      </c>
      <c r="N4030" t="s">
        <v>46</v>
      </c>
      <c r="O4030" t="s">
        <v>7060</v>
      </c>
      <c r="P4030" t="s">
        <v>7061</v>
      </c>
      <c r="Q4030" t="s">
        <v>224</v>
      </c>
      <c r="R4030"/>
      <c r="S4030"/>
      <c r="T4030"/>
      <c r="U4030" s="57">
        <v>46023</v>
      </c>
      <c r="V4030" s="57">
        <v>46234</v>
      </c>
      <c r="W4030" s="65">
        <f t="shared" si="62"/>
        <v>212</v>
      </c>
    </row>
    <row r="4031" spans="1:23" ht="13.5" x14ac:dyDescent="0.25">
      <c r="A4031" t="s">
        <v>8189</v>
      </c>
      <c r="B4031" s="57">
        <v>46023</v>
      </c>
      <c r="C4031" s="57">
        <v>46236</v>
      </c>
      <c r="D4031" t="s">
        <v>11676</v>
      </c>
      <c r="E4031" t="s">
        <v>224</v>
      </c>
      <c r="F4031" t="s">
        <v>36</v>
      </c>
      <c r="G4031" t="s">
        <v>44</v>
      </c>
      <c r="H4031" t="s">
        <v>8173</v>
      </c>
      <c r="I4031" t="s">
        <v>39</v>
      </c>
      <c r="J4031" t="s">
        <v>17572</v>
      </c>
      <c r="K4031" t="s">
        <v>17573</v>
      </c>
      <c r="L4031" s="66">
        <v>214</v>
      </c>
      <c r="M4031" s="66">
        <v>0</v>
      </c>
      <c r="N4031" t="s">
        <v>8173</v>
      </c>
      <c r="O4031" t="s">
        <v>8174</v>
      </c>
      <c r="P4031" t="s">
        <v>7061</v>
      </c>
      <c r="Q4031" t="s">
        <v>224</v>
      </c>
      <c r="R4031"/>
      <c r="S4031"/>
      <c r="T4031"/>
      <c r="U4031" s="57">
        <v>46023</v>
      </c>
      <c r="V4031" s="57">
        <v>46234</v>
      </c>
      <c r="W4031" s="65">
        <f t="shared" si="62"/>
        <v>212</v>
      </c>
    </row>
    <row r="4032" spans="1:23" ht="13.5" x14ac:dyDescent="0.25">
      <c r="A4032" t="s">
        <v>8252</v>
      </c>
      <c r="B4032" s="57">
        <v>46023</v>
      </c>
      <c r="C4032" s="57">
        <v>46236</v>
      </c>
      <c r="D4032" t="s">
        <v>11676</v>
      </c>
      <c r="E4032" t="s">
        <v>8253</v>
      </c>
      <c r="F4032" t="s">
        <v>49</v>
      </c>
      <c r="G4032" t="s">
        <v>50</v>
      </c>
      <c r="H4032" t="s">
        <v>7324</v>
      </c>
      <c r="I4032" t="s">
        <v>39</v>
      </c>
      <c r="J4032" t="s">
        <v>17756</v>
      </c>
      <c r="K4032" t="s">
        <v>17757</v>
      </c>
      <c r="L4032" s="66">
        <v>214</v>
      </c>
      <c r="M4032" s="66">
        <v>0</v>
      </c>
      <c r="N4032" t="s">
        <v>7324</v>
      </c>
      <c r="O4032" t="s">
        <v>8226</v>
      </c>
      <c r="P4032" t="s">
        <v>7061</v>
      </c>
      <c r="Q4032" t="s">
        <v>224</v>
      </c>
      <c r="R4032"/>
      <c r="S4032"/>
      <c r="T4032"/>
      <c r="U4032" s="57">
        <v>46023</v>
      </c>
      <c r="V4032" s="57">
        <v>46234</v>
      </c>
      <c r="W4032" s="65">
        <f t="shared" si="62"/>
        <v>212</v>
      </c>
    </row>
    <row r="4033" spans="1:23" ht="13.5" x14ac:dyDescent="0.25">
      <c r="A4033" t="s">
        <v>7292</v>
      </c>
      <c r="B4033" s="57">
        <v>46192</v>
      </c>
      <c r="C4033" s="57">
        <v>46236</v>
      </c>
      <c r="D4033" t="s">
        <v>11676</v>
      </c>
      <c r="E4033" t="s">
        <v>17527</v>
      </c>
      <c r="F4033" t="s">
        <v>36</v>
      </c>
      <c r="G4033" t="s">
        <v>37</v>
      </c>
      <c r="H4033" t="s">
        <v>112</v>
      </c>
      <c r="I4033" t="s">
        <v>39</v>
      </c>
      <c r="J4033" t="s">
        <v>17833</v>
      </c>
      <c r="K4033" t="s">
        <v>17834</v>
      </c>
      <c r="L4033" s="66">
        <v>45</v>
      </c>
      <c r="M4033" s="66">
        <v>0</v>
      </c>
      <c r="N4033" t="s">
        <v>113</v>
      </c>
      <c r="O4033" t="s">
        <v>7221</v>
      </c>
      <c r="P4033" t="s">
        <v>7061</v>
      </c>
      <c r="Q4033" t="s">
        <v>7226</v>
      </c>
      <c r="R4033" t="s">
        <v>14610</v>
      </c>
      <c r="S4033" t="s">
        <v>14611</v>
      </c>
      <c r="T4033" t="s">
        <v>113</v>
      </c>
      <c r="U4033" s="57">
        <v>46192</v>
      </c>
      <c r="V4033" s="57">
        <v>46234</v>
      </c>
      <c r="W4033" s="65">
        <f t="shared" si="62"/>
        <v>43</v>
      </c>
    </row>
    <row r="4034" spans="1:23" ht="13.5" x14ac:dyDescent="0.25">
      <c r="A4034" t="s">
        <v>9743</v>
      </c>
      <c r="B4034" s="57">
        <v>46192</v>
      </c>
      <c r="C4034" s="57">
        <v>46236</v>
      </c>
      <c r="D4034" t="s">
        <v>11676</v>
      </c>
      <c r="E4034" t="s">
        <v>17534</v>
      </c>
      <c r="F4034" t="s">
        <v>36</v>
      </c>
      <c r="G4034" t="s">
        <v>37</v>
      </c>
      <c r="H4034" t="s">
        <v>9426</v>
      </c>
      <c r="I4034" t="s">
        <v>39</v>
      </c>
      <c r="J4034" t="s">
        <v>17833</v>
      </c>
      <c r="K4034" t="s">
        <v>17834</v>
      </c>
      <c r="L4034" s="66">
        <v>45</v>
      </c>
      <c r="M4034" s="66">
        <v>0</v>
      </c>
      <c r="N4034" t="s">
        <v>9427</v>
      </c>
      <c r="O4034" t="s">
        <v>9428</v>
      </c>
      <c r="P4034" t="s">
        <v>11678</v>
      </c>
      <c r="Q4034" t="s">
        <v>11457</v>
      </c>
      <c r="R4034" t="s">
        <v>13877</v>
      </c>
      <c r="S4034" t="s">
        <v>13878</v>
      </c>
      <c r="T4034" t="s">
        <v>9427</v>
      </c>
      <c r="U4034" s="57">
        <v>46192</v>
      </c>
      <c r="V4034" s="57">
        <v>46234</v>
      </c>
      <c r="W4034" s="65">
        <f t="shared" si="62"/>
        <v>43</v>
      </c>
    </row>
    <row r="4035" spans="1:23" ht="13.5" x14ac:dyDescent="0.25">
      <c r="A4035" t="s">
        <v>10082</v>
      </c>
      <c r="B4035" s="57">
        <v>46192</v>
      </c>
      <c r="C4035" s="57">
        <v>46236</v>
      </c>
      <c r="D4035" t="s">
        <v>11676</v>
      </c>
      <c r="E4035" t="s">
        <v>17535</v>
      </c>
      <c r="F4035" t="s">
        <v>36</v>
      </c>
      <c r="G4035" t="s">
        <v>37</v>
      </c>
      <c r="H4035" t="s">
        <v>9426</v>
      </c>
      <c r="I4035" t="s">
        <v>39</v>
      </c>
      <c r="J4035" t="s">
        <v>17833</v>
      </c>
      <c r="K4035" t="s">
        <v>17834</v>
      </c>
      <c r="L4035" s="66">
        <v>45</v>
      </c>
      <c r="M4035" s="66">
        <v>0</v>
      </c>
      <c r="N4035" t="s">
        <v>9427</v>
      </c>
      <c r="O4035" t="s">
        <v>9428</v>
      </c>
      <c r="P4035" t="s">
        <v>11678</v>
      </c>
      <c r="Q4035" t="s">
        <v>11488</v>
      </c>
      <c r="R4035" t="s">
        <v>14130</v>
      </c>
      <c r="S4035" t="s">
        <v>14131</v>
      </c>
      <c r="T4035" t="s">
        <v>9427</v>
      </c>
      <c r="U4035" s="57">
        <v>46192</v>
      </c>
      <c r="V4035" s="57">
        <v>46234</v>
      </c>
      <c r="W4035" s="65">
        <f t="shared" ref="W4035:W4098" si="63">(V4035-U4035)+1</f>
        <v>43</v>
      </c>
    </row>
    <row r="4036" spans="1:23" ht="13.5" x14ac:dyDescent="0.25">
      <c r="A4036" t="s">
        <v>17901</v>
      </c>
      <c r="B4036" s="57">
        <v>46192</v>
      </c>
      <c r="C4036" s="57">
        <v>46236</v>
      </c>
      <c r="D4036" t="s">
        <v>11676</v>
      </c>
      <c r="E4036" t="s">
        <v>17902</v>
      </c>
      <c r="F4036" t="s">
        <v>36</v>
      </c>
      <c r="G4036" t="s">
        <v>37</v>
      </c>
      <c r="H4036" t="s">
        <v>9426</v>
      </c>
      <c r="I4036" t="s">
        <v>39</v>
      </c>
      <c r="J4036" t="s">
        <v>17833</v>
      </c>
      <c r="K4036" t="s">
        <v>17834</v>
      </c>
      <c r="L4036" s="66">
        <v>45</v>
      </c>
      <c r="M4036" s="66">
        <v>0</v>
      </c>
      <c r="N4036" t="s">
        <v>9427</v>
      </c>
      <c r="O4036" t="s">
        <v>9944</v>
      </c>
      <c r="P4036" t="s">
        <v>11678</v>
      </c>
      <c r="Q4036" t="s">
        <v>17207</v>
      </c>
      <c r="R4036" t="s">
        <v>17208</v>
      </c>
      <c r="S4036" t="s">
        <v>17209</v>
      </c>
      <c r="T4036" t="s">
        <v>9427</v>
      </c>
      <c r="U4036" s="57">
        <v>46192</v>
      </c>
      <c r="V4036" s="57">
        <v>46234</v>
      </c>
      <c r="W4036" s="65">
        <f t="shared" si="63"/>
        <v>43</v>
      </c>
    </row>
    <row r="4037" spans="1:23" ht="13.5" x14ac:dyDescent="0.25">
      <c r="A4037" t="s">
        <v>207</v>
      </c>
      <c r="B4037" s="57">
        <v>46192</v>
      </c>
      <c r="C4037" s="57">
        <v>46236</v>
      </c>
      <c r="D4037" t="s">
        <v>11676</v>
      </c>
      <c r="E4037" t="s">
        <v>17541</v>
      </c>
      <c r="F4037" t="s">
        <v>36</v>
      </c>
      <c r="G4037" t="s">
        <v>37</v>
      </c>
      <c r="H4037" t="s">
        <v>323</v>
      </c>
      <c r="I4037" t="s">
        <v>39</v>
      </c>
      <c r="J4037" t="s">
        <v>17833</v>
      </c>
      <c r="K4037" t="s">
        <v>17834</v>
      </c>
      <c r="L4037" s="66">
        <v>45</v>
      </c>
      <c r="M4037" s="66">
        <v>0</v>
      </c>
      <c r="N4037" t="s">
        <v>324</v>
      </c>
      <c r="O4037" t="s">
        <v>1519</v>
      </c>
      <c r="P4037" t="s">
        <v>41</v>
      </c>
      <c r="Q4037" t="s">
        <v>1560</v>
      </c>
      <c r="R4037" t="s">
        <v>13309</v>
      </c>
      <c r="S4037" t="s">
        <v>13310</v>
      </c>
      <c r="T4037" t="s">
        <v>324</v>
      </c>
      <c r="U4037" s="57">
        <v>46192</v>
      </c>
      <c r="V4037" s="57">
        <v>46234</v>
      </c>
      <c r="W4037" s="65">
        <f t="shared" si="63"/>
        <v>43</v>
      </c>
    </row>
    <row r="4038" spans="1:23" ht="13.5" x14ac:dyDescent="0.25">
      <c r="A4038" t="s">
        <v>18451</v>
      </c>
      <c r="B4038" s="57">
        <v>46206</v>
      </c>
      <c r="C4038" s="57">
        <v>46236</v>
      </c>
      <c r="D4038" t="s">
        <v>11676</v>
      </c>
      <c r="E4038" t="s">
        <v>18452</v>
      </c>
      <c r="F4038" t="s">
        <v>49</v>
      </c>
      <c r="G4038" t="s">
        <v>50</v>
      </c>
      <c r="H4038" t="s">
        <v>122</v>
      </c>
      <c r="I4038" t="s">
        <v>39</v>
      </c>
      <c r="J4038" t="s">
        <v>17756</v>
      </c>
      <c r="K4038" t="s">
        <v>17757</v>
      </c>
      <c r="L4038" s="66">
        <v>31</v>
      </c>
      <c r="M4038" s="66">
        <v>0</v>
      </c>
      <c r="N4038" t="s">
        <v>122</v>
      </c>
      <c r="O4038" t="s">
        <v>965</v>
      </c>
      <c r="P4038" t="s">
        <v>41</v>
      </c>
      <c r="Q4038" t="s">
        <v>224</v>
      </c>
      <c r="R4038"/>
      <c r="S4038"/>
      <c r="T4038"/>
      <c r="U4038" s="57">
        <v>46206</v>
      </c>
      <c r="V4038" s="57">
        <v>46234</v>
      </c>
      <c r="W4038" s="65">
        <f t="shared" si="63"/>
        <v>29</v>
      </c>
    </row>
    <row r="4039" spans="1:23" ht="13.5" x14ac:dyDescent="0.25">
      <c r="A4039" t="s">
        <v>18551</v>
      </c>
      <c r="B4039" s="57">
        <v>46206</v>
      </c>
      <c r="C4039" s="57">
        <v>46236</v>
      </c>
      <c r="D4039" t="s">
        <v>11676</v>
      </c>
      <c r="E4039" t="s">
        <v>18552</v>
      </c>
      <c r="F4039" t="s">
        <v>36</v>
      </c>
      <c r="G4039" t="s">
        <v>100</v>
      </c>
      <c r="H4039" t="s">
        <v>831</v>
      </c>
      <c r="I4039" t="s">
        <v>39</v>
      </c>
      <c r="J4039" t="s">
        <v>17835</v>
      </c>
      <c r="K4039" t="s">
        <v>17834</v>
      </c>
      <c r="L4039" s="66">
        <v>31</v>
      </c>
      <c r="M4039" s="66">
        <v>0</v>
      </c>
      <c r="N4039" t="s">
        <v>832</v>
      </c>
      <c r="O4039" t="s">
        <v>9059</v>
      </c>
      <c r="P4039" t="s">
        <v>11678</v>
      </c>
      <c r="Q4039" t="s">
        <v>9084</v>
      </c>
      <c r="R4039" t="s">
        <v>17770</v>
      </c>
      <c r="S4039" t="s">
        <v>17771</v>
      </c>
      <c r="T4039" t="s">
        <v>832</v>
      </c>
      <c r="U4039" s="57">
        <v>46206</v>
      </c>
      <c r="V4039" s="57">
        <v>46234</v>
      </c>
      <c r="W4039" s="65">
        <f t="shared" si="63"/>
        <v>29</v>
      </c>
    </row>
    <row r="4040" spans="1:23" ht="13.5" x14ac:dyDescent="0.25">
      <c r="A4040" t="s">
        <v>18615</v>
      </c>
      <c r="B4040" s="57">
        <v>46206</v>
      </c>
      <c r="C4040" s="57">
        <v>46236</v>
      </c>
      <c r="D4040" t="s">
        <v>11676</v>
      </c>
      <c r="E4040" t="s">
        <v>18616</v>
      </c>
      <c r="F4040" t="s">
        <v>36</v>
      </c>
      <c r="G4040" t="s">
        <v>100</v>
      </c>
      <c r="H4040" t="s">
        <v>38</v>
      </c>
      <c r="I4040" t="s">
        <v>39</v>
      </c>
      <c r="J4040" t="s">
        <v>17835</v>
      </c>
      <c r="K4040" t="s">
        <v>17834</v>
      </c>
      <c r="L4040" s="66">
        <v>31</v>
      </c>
      <c r="M4040" s="66">
        <v>0</v>
      </c>
      <c r="N4040" t="s">
        <v>38</v>
      </c>
      <c r="O4040" t="s">
        <v>3979</v>
      </c>
      <c r="P4040" t="s">
        <v>41</v>
      </c>
      <c r="Q4040" t="s">
        <v>4011</v>
      </c>
      <c r="R4040" t="s">
        <v>15083</v>
      </c>
      <c r="S4040" t="s">
        <v>15084</v>
      </c>
      <c r="T4040" t="s">
        <v>38</v>
      </c>
      <c r="U4040" s="57">
        <v>46206</v>
      </c>
      <c r="V4040" s="57">
        <v>46234</v>
      </c>
      <c r="W4040" s="65">
        <f t="shared" si="63"/>
        <v>29</v>
      </c>
    </row>
    <row r="4041" spans="1:23" ht="13.5" x14ac:dyDescent="0.25">
      <c r="A4041" t="s">
        <v>18644</v>
      </c>
      <c r="B4041" s="57">
        <v>46206</v>
      </c>
      <c r="C4041" s="57">
        <v>46236</v>
      </c>
      <c r="D4041" t="s">
        <v>11676</v>
      </c>
      <c r="E4041" t="s">
        <v>18645</v>
      </c>
      <c r="F4041" t="s">
        <v>36</v>
      </c>
      <c r="G4041" t="s">
        <v>100</v>
      </c>
      <c r="H4041" t="s">
        <v>159</v>
      </c>
      <c r="I4041" t="s">
        <v>39</v>
      </c>
      <c r="J4041" t="s">
        <v>17835</v>
      </c>
      <c r="K4041" t="s">
        <v>17834</v>
      </c>
      <c r="L4041" s="66">
        <v>31</v>
      </c>
      <c r="M4041" s="66">
        <v>0</v>
      </c>
      <c r="N4041" t="s">
        <v>160</v>
      </c>
      <c r="O4041" t="s">
        <v>268</v>
      </c>
      <c r="P4041" t="s">
        <v>41</v>
      </c>
      <c r="Q4041" t="s">
        <v>426</v>
      </c>
      <c r="R4041" t="s">
        <v>17589</v>
      </c>
      <c r="S4041" t="s">
        <v>17590</v>
      </c>
      <c r="T4041" t="s">
        <v>160</v>
      </c>
      <c r="U4041" s="57">
        <v>46206</v>
      </c>
      <c r="V4041" s="57">
        <v>46234</v>
      </c>
      <c r="W4041" s="65">
        <f t="shared" si="63"/>
        <v>29</v>
      </c>
    </row>
    <row r="4042" spans="1:23" ht="13.5" x14ac:dyDescent="0.25">
      <c r="A4042" t="s">
        <v>18225</v>
      </c>
      <c r="B4042" s="57">
        <v>46206</v>
      </c>
      <c r="C4042" s="57">
        <v>46236</v>
      </c>
      <c r="D4042" t="s">
        <v>11676</v>
      </c>
      <c r="E4042" t="s">
        <v>18646</v>
      </c>
      <c r="F4042" t="s">
        <v>36</v>
      </c>
      <c r="G4042" t="s">
        <v>100</v>
      </c>
      <c r="H4042" t="s">
        <v>159</v>
      </c>
      <c r="I4042" t="s">
        <v>39</v>
      </c>
      <c r="J4042" t="s">
        <v>17835</v>
      </c>
      <c r="K4042" t="s">
        <v>17834</v>
      </c>
      <c r="L4042" s="66">
        <v>31</v>
      </c>
      <c r="M4042" s="66">
        <v>0</v>
      </c>
      <c r="N4042" t="s">
        <v>160</v>
      </c>
      <c r="O4042" t="s">
        <v>2403</v>
      </c>
      <c r="P4042" t="s">
        <v>41</v>
      </c>
      <c r="Q4042" t="s">
        <v>18647</v>
      </c>
      <c r="R4042" t="s">
        <v>18648</v>
      </c>
      <c r="S4042" t="s">
        <v>18649</v>
      </c>
      <c r="T4042" t="s">
        <v>160</v>
      </c>
      <c r="U4042" s="57">
        <v>46206</v>
      </c>
      <c r="V4042" s="57">
        <v>46234</v>
      </c>
      <c r="W4042" s="65">
        <f t="shared" si="63"/>
        <v>29</v>
      </c>
    </row>
    <row r="4043" spans="1:23" ht="13.5" x14ac:dyDescent="0.25">
      <c r="A4043" t="s">
        <v>9703</v>
      </c>
      <c r="B4043" s="57">
        <v>46206</v>
      </c>
      <c r="C4043" s="57">
        <v>46236</v>
      </c>
      <c r="D4043" t="s">
        <v>11676</v>
      </c>
      <c r="E4043" t="s">
        <v>18804</v>
      </c>
      <c r="F4043" t="s">
        <v>36</v>
      </c>
      <c r="G4043" t="s">
        <v>100</v>
      </c>
      <c r="H4043" t="s">
        <v>9426</v>
      </c>
      <c r="I4043" t="s">
        <v>39</v>
      </c>
      <c r="J4043" t="s">
        <v>17835</v>
      </c>
      <c r="K4043" t="s">
        <v>17834</v>
      </c>
      <c r="L4043" s="66">
        <v>31</v>
      </c>
      <c r="M4043" s="66">
        <v>0</v>
      </c>
      <c r="N4043" t="s">
        <v>9427</v>
      </c>
      <c r="O4043" t="s">
        <v>9428</v>
      </c>
      <c r="P4043" t="s">
        <v>11678</v>
      </c>
      <c r="Q4043" t="s">
        <v>9622</v>
      </c>
      <c r="R4043" t="s">
        <v>17809</v>
      </c>
      <c r="S4043" t="s">
        <v>17810</v>
      </c>
      <c r="T4043" t="s">
        <v>9427</v>
      </c>
      <c r="U4043" s="57">
        <v>46206</v>
      </c>
      <c r="V4043" s="57">
        <v>46234</v>
      </c>
      <c r="W4043" s="65">
        <f t="shared" si="63"/>
        <v>29</v>
      </c>
    </row>
    <row r="4044" spans="1:23" ht="13.5" x14ac:dyDescent="0.25">
      <c r="A4044" t="s">
        <v>5090</v>
      </c>
      <c r="B4044" s="57">
        <v>46206</v>
      </c>
      <c r="C4044" s="57">
        <v>46236</v>
      </c>
      <c r="D4044" t="s">
        <v>11676</v>
      </c>
      <c r="E4044" t="s">
        <v>18816</v>
      </c>
      <c r="F4044" t="s">
        <v>36</v>
      </c>
      <c r="G4044" t="s">
        <v>100</v>
      </c>
      <c r="H4044" t="s">
        <v>38</v>
      </c>
      <c r="I4044" t="s">
        <v>39</v>
      </c>
      <c r="J4044" t="s">
        <v>17835</v>
      </c>
      <c r="K4044" t="s">
        <v>17834</v>
      </c>
      <c r="L4044" s="66">
        <v>31</v>
      </c>
      <c r="M4044" s="66">
        <v>0</v>
      </c>
      <c r="N4044" t="s">
        <v>38</v>
      </c>
      <c r="O4044" t="s">
        <v>5054</v>
      </c>
      <c r="P4044" t="s">
        <v>41</v>
      </c>
      <c r="Q4044" t="s">
        <v>5076</v>
      </c>
      <c r="R4044" t="s">
        <v>13713</v>
      </c>
      <c r="S4044" t="s">
        <v>13714</v>
      </c>
      <c r="T4044" t="s">
        <v>38</v>
      </c>
      <c r="U4044" s="57">
        <v>46206</v>
      </c>
      <c r="V4044" s="57">
        <v>46234</v>
      </c>
      <c r="W4044" s="65">
        <f t="shared" si="63"/>
        <v>29</v>
      </c>
    </row>
    <row r="4045" spans="1:23" ht="13.5" x14ac:dyDescent="0.25">
      <c r="A4045" t="s">
        <v>17997</v>
      </c>
      <c r="B4045" s="57">
        <v>46206</v>
      </c>
      <c r="C4045" s="57">
        <v>46236</v>
      </c>
      <c r="D4045" t="s">
        <v>11676</v>
      </c>
      <c r="E4045" t="s">
        <v>18836</v>
      </c>
      <c r="F4045" t="s">
        <v>36</v>
      </c>
      <c r="G4045" t="s">
        <v>100</v>
      </c>
      <c r="H4045" t="s">
        <v>159</v>
      </c>
      <c r="I4045" t="s">
        <v>39</v>
      </c>
      <c r="J4045" t="s">
        <v>17835</v>
      </c>
      <c r="K4045" t="s">
        <v>17834</v>
      </c>
      <c r="L4045" s="66">
        <v>31</v>
      </c>
      <c r="M4045" s="66">
        <v>0</v>
      </c>
      <c r="N4045" t="s">
        <v>160</v>
      </c>
      <c r="O4045" t="s">
        <v>734</v>
      </c>
      <c r="P4045" t="s">
        <v>41</v>
      </c>
      <c r="Q4045" t="s">
        <v>762</v>
      </c>
      <c r="R4045" t="s">
        <v>13936</v>
      </c>
      <c r="S4045" t="s">
        <v>13937</v>
      </c>
      <c r="T4045" t="s">
        <v>160</v>
      </c>
      <c r="U4045" s="57">
        <v>46206</v>
      </c>
      <c r="V4045" s="57">
        <v>46234</v>
      </c>
      <c r="W4045" s="65">
        <f t="shared" si="63"/>
        <v>29</v>
      </c>
    </row>
    <row r="4046" spans="1:23" ht="13.5" x14ac:dyDescent="0.25">
      <c r="A4046" t="s">
        <v>18990</v>
      </c>
      <c r="B4046" s="57">
        <v>46206</v>
      </c>
      <c r="C4046" s="57">
        <v>46236</v>
      </c>
      <c r="D4046" t="s">
        <v>11676</v>
      </c>
      <c r="E4046" t="s">
        <v>18991</v>
      </c>
      <c r="F4046" t="s">
        <v>36</v>
      </c>
      <c r="G4046" t="s">
        <v>100</v>
      </c>
      <c r="H4046" t="s">
        <v>112</v>
      </c>
      <c r="I4046" t="s">
        <v>39</v>
      </c>
      <c r="J4046" t="s">
        <v>17835</v>
      </c>
      <c r="K4046" t="s">
        <v>17834</v>
      </c>
      <c r="L4046" s="66">
        <v>31</v>
      </c>
      <c r="M4046" s="66">
        <v>0</v>
      </c>
      <c r="N4046" t="s">
        <v>113</v>
      </c>
      <c r="O4046" t="s">
        <v>8445</v>
      </c>
      <c r="P4046" t="s">
        <v>11677</v>
      </c>
      <c r="Q4046" t="s">
        <v>18992</v>
      </c>
      <c r="R4046" t="s">
        <v>18993</v>
      </c>
      <c r="S4046" t="s">
        <v>18994</v>
      </c>
      <c r="T4046" t="s">
        <v>113</v>
      </c>
      <c r="U4046" s="57">
        <v>46206</v>
      </c>
      <c r="V4046" s="57">
        <v>46234</v>
      </c>
      <c r="W4046" s="65">
        <f t="shared" si="63"/>
        <v>29</v>
      </c>
    </row>
    <row r="4047" spans="1:23" ht="13.5" x14ac:dyDescent="0.25">
      <c r="A4047" t="s">
        <v>1099</v>
      </c>
      <c r="B4047" s="57">
        <v>46206</v>
      </c>
      <c r="C4047" s="57">
        <v>46236</v>
      </c>
      <c r="D4047" t="s">
        <v>11676</v>
      </c>
      <c r="E4047" t="s">
        <v>19121</v>
      </c>
      <c r="F4047" t="s">
        <v>49</v>
      </c>
      <c r="G4047" t="s">
        <v>50</v>
      </c>
      <c r="H4047" t="s">
        <v>122</v>
      </c>
      <c r="I4047" t="s">
        <v>39</v>
      </c>
      <c r="J4047" t="s">
        <v>17756</v>
      </c>
      <c r="K4047" t="s">
        <v>17757</v>
      </c>
      <c r="L4047" s="66">
        <v>31</v>
      </c>
      <c r="M4047" s="66">
        <v>0</v>
      </c>
      <c r="N4047" t="s">
        <v>122</v>
      </c>
      <c r="O4047" t="s">
        <v>965</v>
      </c>
      <c r="P4047" t="s">
        <v>41</v>
      </c>
      <c r="Q4047" t="s">
        <v>224</v>
      </c>
      <c r="R4047"/>
      <c r="S4047"/>
      <c r="T4047"/>
      <c r="U4047" s="57">
        <v>46206</v>
      </c>
      <c r="V4047" s="57">
        <v>46234</v>
      </c>
      <c r="W4047" s="65">
        <f t="shared" si="63"/>
        <v>29</v>
      </c>
    </row>
    <row r="4048" spans="1:23" ht="13.5" x14ac:dyDescent="0.25">
      <c r="A4048" t="s">
        <v>9181</v>
      </c>
      <c r="B4048" s="57">
        <v>46206</v>
      </c>
      <c r="C4048" s="57">
        <v>46236</v>
      </c>
      <c r="D4048" t="s">
        <v>11676</v>
      </c>
      <c r="E4048" t="s">
        <v>19222</v>
      </c>
      <c r="F4048" t="s">
        <v>36</v>
      </c>
      <c r="G4048" t="s">
        <v>100</v>
      </c>
      <c r="H4048" t="s">
        <v>9426</v>
      </c>
      <c r="I4048" t="s">
        <v>39</v>
      </c>
      <c r="J4048" t="s">
        <v>17835</v>
      </c>
      <c r="K4048" t="s">
        <v>17834</v>
      </c>
      <c r="L4048" s="66">
        <v>31</v>
      </c>
      <c r="M4048" s="66">
        <v>0</v>
      </c>
      <c r="N4048" t="s">
        <v>9427</v>
      </c>
      <c r="O4048" t="s">
        <v>9944</v>
      </c>
      <c r="P4048" t="s">
        <v>11678</v>
      </c>
      <c r="Q4048" t="s">
        <v>19223</v>
      </c>
      <c r="R4048" t="s">
        <v>19224</v>
      </c>
      <c r="S4048" t="s">
        <v>19225</v>
      </c>
      <c r="T4048" t="s">
        <v>9189</v>
      </c>
      <c r="U4048" s="57">
        <v>46206</v>
      </c>
      <c r="V4048" s="57">
        <v>46234</v>
      </c>
      <c r="W4048" s="65">
        <f t="shared" si="63"/>
        <v>29</v>
      </c>
    </row>
    <row r="4049" spans="1:23" ht="13.5" x14ac:dyDescent="0.25">
      <c r="A4049" t="s">
        <v>6785</v>
      </c>
      <c r="B4049" s="57">
        <v>46209</v>
      </c>
      <c r="C4049" s="57">
        <v>46236</v>
      </c>
      <c r="D4049" t="s">
        <v>11676</v>
      </c>
      <c r="E4049" t="s">
        <v>18808</v>
      </c>
      <c r="F4049" t="s">
        <v>49</v>
      </c>
      <c r="G4049" t="s">
        <v>50</v>
      </c>
      <c r="H4049" t="s">
        <v>6774</v>
      </c>
      <c r="I4049" t="s">
        <v>39</v>
      </c>
      <c r="J4049" t="s">
        <v>17756</v>
      </c>
      <c r="K4049" t="s">
        <v>17757</v>
      </c>
      <c r="L4049" s="66">
        <v>28</v>
      </c>
      <c r="M4049" s="66">
        <v>0</v>
      </c>
      <c r="N4049" t="s">
        <v>6774</v>
      </c>
      <c r="O4049" t="s">
        <v>6775</v>
      </c>
      <c r="P4049" t="s">
        <v>11679</v>
      </c>
      <c r="Q4049" t="s">
        <v>224</v>
      </c>
      <c r="R4049"/>
      <c r="S4049"/>
      <c r="T4049"/>
      <c r="U4049" s="57">
        <v>46209</v>
      </c>
      <c r="V4049" s="57">
        <v>46234</v>
      </c>
      <c r="W4049" s="65">
        <f t="shared" si="63"/>
        <v>26</v>
      </c>
    </row>
    <row r="4050" spans="1:23" ht="13.5" x14ac:dyDescent="0.25">
      <c r="A4050" t="s">
        <v>7037</v>
      </c>
      <c r="B4050" s="57">
        <v>46209</v>
      </c>
      <c r="C4050" s="57">
        <v>46236</v>
      </c>
      <c r="D4050" t="s">
        <v>11676</v>
      </c>
      <c r="E4050" t="s">
        <v>19134</v>
      </c>
      <c r="F4050" t="s">
        <v>49</v>
      </c>
      <c r="G4050" t="s">
        <v>50</v>
      </c>
      <c r="H4050" t="s">
        <v>6774</v>
      </c>
      <c r="I4050" t="s">
        <v>39</v>
      </c>
      <c r="J4050" t="s">
        <v>17756</v>
      </c>
      <c r="K4050" t="s">
        <v>17757</v>
      </c>
      <c r="L4050" s="66">
        <v>28</v>
      </c>
      <c r="M4050" s="66">
        <v>0</v>
      </c>
      <c r="N4050" t="s">
        <v>6774</v>
      </c>
      <c r="O4050" t="s">
        <v>6775</v>
      </c>
      <c r="P4050" t="s">
        <v>11679</v>
      </c>
      <c r="Q4050" t="s">
        <v>224</v>
      </c>
      <c r="R4050"/>
      <c r="S4050"/>
      <c r="T4050"/>
      <c r="U4050" s="57">
        <v>46209</v>
      </c>
      <c r="V4050" s="57">
        <v>46234</v>
      </c>
      <c r="W4050" s="65">
        <f t="shared" si="63"/>
        <v>26</v>
      </c>
    </row>
    <row r="4051" spans="1:23" ht="13.5" x14ac:dyDescent="0.25">
      <c r="A4051" t="s">
        <v>18385</v>
      </c>
      <c r="B4051" s="57">
        <v>46221</v>
      </c>
      <c r="C4051" s="57">
        <v>46236</v>
      </c>
      <c r="D4051" t="s">
        <v>11676</v>
      </c>
      <c r="E4051" t="s">
        <v>18386</v>
      </c>
      <c r="F4051" t="s">
        <v>36</v>
      </c>
      <c r="G4051" t="s">
        <v>37</v>
      </c>
      <c r="H4051" t="s">
        <v>38</v>
      </c>
      <c r="I4051" t="s">
        <v>39</v>
      </c>
      <c r="J4051" t="s">
        <v>17833</v>
      </c>
      <c r="K4051" t="s">
        <v>17834</v>
      </c>
      <c r="L4051" s="66">
        <v>16</v>
      </c>
      <c r="M4051" s="66">
        <v>0</v>
      </c>
      <c r="N4051" t="s">
        <v>38</v>
      </c>
      <c r="O4051" t="s">
        <v>3934</v>
      </c>
      <c r="P4051" t="s">
        <v>41</v>
      </c>
      <c r="Q4051" t="s">
        <v>17255</v>
      </c>
      <c r="R4051" t="s">
        <v>17256</v>
      </c>
      <c r="S4051" t="s">
        <v>17257</v>
      </c>
      <c r="T4051" t="s">
        <v>38</v>
      </c>
      <c r="U4051" s="57">
        <v>46221</v>
      </c>
      <c r="V4051" s="57">
        <v>46234</v>
      </c>
      <c r="W4051" s="65">
        <f t="shared" si="63"/>
        <v>14</v>
      </c>
    </row>
    <row r="4052" spans="1:23" ht="13.5" x14ac:dyDescent="0.25">
      <c r="A4052" t="s">
        <v>18996</v>
      </c>
      <c r="B4052" s="57">
        <v>46221</v>
      </c>
      <c r="C4052" s="57">
        <v>46236</v>
      </c>
      <c r="D4052" t="s">
        <v>11676</v>
      </c>
      <c r="E4052" t="s">
        <v>18997</v>
      </c>
      <c r="F4052" t="s">
        <v>36</v>
      </c>
      <c r="G4052" t="s">
        <v>37</v>
      </c>
      <c r="H4052" t="s">
        <v>38</v>
      </c>
      <c r="I4052" t="s">
        <v>39</v>
      </c>
      <c r="J4052" t="s">
        <v>17833</v>
      </c>
      <c r="K4052" t="s">
        <v>17834</v>
      </c>
      <c r="L4052" s="66">
        <v>16</v>
      </c>
      <c r="M4052" s="66">
        <v>0</v>
      </c>
      <c r="N4052" t="s">
        <v>38</v>
      </c>
      <c r="O4052" t="s">
        <v>3979</v>
      </c>
      <c r="P4052" t="s">
        <v>41</v>
      </c>
      <c r="Q4052" t="s">
        <v>4096</v>
      </c>
      <c r="R4052" t="s">
        <v>17758</v>
      </c>
      <c r="S4052" t="s">
        <v>17759</v>
      </c>
      <c r="T4052" t="s">
        <v>38</v>
      </c>
      <c r="U4052" s="57">
        <v>46221</v>
      </c>
      <c r="V4052" s="57">
        <v>46234</v>
      </c>
      <c r="W4052" s="65">
        <f t="shared" si="63"/>
        <v>14</v>
      </c>
    </row>
    <row r="4053" spans="1:23" ht="13.5" x14ac:dyDescent="0.25">
      <c r="A4053" t="s">
        <v>9661</v>
      </c>
      <c r="B4053" s="57">
        <v>46163</v>
      </c>
      <c r="C4053" s="57">
        <v>46237</v>
      </c>
      <c r="D4053" t="s">
        <v>11676</v>
      </c>
      <c r="E4053" t="s">
        <v>11444</v>
      </c>
      <c r="F4053" t="s">
        <v>36</v>
      </c>
      <c r="G4053" t="s">
        <v>37</v>
      </c>
      <c r="H4053" t="s">
        <v>9426</v>
      </c>
      <c r="I4053" t="s">
        <v>39</v>
      </c>
      <c r="J4053" t="s">
        <v>17833</v>
      </c>
      <c r="K4053" t="s">
        <v>17834</v>
      </c>
      <c r="L4053" s="66">
        <v>75</v>
      </c>
      <c r="M4053" s="66">
        <v>0</v>
      </c>
      <c r="N4053" t="s">
        <v>9427</v>
      </c>
      <c r="O4053" t="s">
        <v>9428</v>
      </c>
      <c r="P4053" t="s">
        <v>11678</v>
      </c>
      <c r="Q4053" t="s">
        <v>9826</v>
      </c>
      <c r="R4053" t="s">
        <v>13243</v>
      </c>
      <c r="S4053" t="s">
        <v>13244</v>
      </c>
      <c r="T4053" t="s">
        <v>9427</v>
      </c>
      <c r="U4053" s="57">
        <v>46163</v>
      </c>
      <c r="V4053" s="57">
        <v>46234</v>
      </c>
      <c r="W4053" s="65">
        <f t="shared" si="63"/>
        <v>72</v>
      </c>
    </row>
    <row r="4054" spans="1:23" ht="13.5" x14ac:dyDescent="0.25">
      <c r="A4054" t="s">
        <v>9681</v>
      </c>
      <c r="B4054" s="57">
        <v>46163</v>
      </c>
      <c r="C4054" s="57">
        <v>46237</v>
      </c>
      <c r="D4054" t="s">
        <v>11676</v>
      </c>
      <c r="E4054" t="s">
        <v>11535</v>
      </c>
      <c r="F4054" t="s">
        <v>36</v>
      </c>
      <c r="G4054" t="s">
        <v>37</v>
      </c>
      <c r="H4054" t="s">
        <v>9426</v>
      </c>
      <c r="I4054" t="s">
        <v>39</v>
      </c>
      <c r="J4054" t="s">
        <v>17833</v>
      </c>
      <c r="K4054" t="s">
        <v>17834</v>
      </c>
      <c r="L4054" s="66">
        <v>75</v>
      </c>
      <c r="M4054" s="66">
        <v>0</v>
      </c>
      <c r="N4054" t="s">
        <v>9427</v>
      </c>
      <c r="O4054" t="s">
        <v>10057</v>
      </c>
      <c r="P4054" t="s">
        <v>11678</v>
      </c>
      <c r="Q4054" t="s">
        <v>10080</v>
      </c>
      <c r="R4054" t="s">
        <v>12599</v>
      </c>
      <c r="S4054" t="s">
        <v>12600</v>
      </c>
      <c r="T4054" t="s">
        <v>9427</v>
      </c>
      <c r="U4054" s="57">
        <v>46163</v>
      </c>
      <c r="V4054" s="57">
        <v>46234</v>
      </c>
      <c r="W4054" s="65">
        <f t="shared" si="63"/>
        <v>72</v>
      </c>
    </row>
    <row r="4055" spans="1:23" ht="13.5" x14ac:dyDescent="0.25">
      <c r="A4055" t="s">
        <v>3112</v>
      </c>
      <c r="B4055" s="57">
        <v>46178</v>
      </c>
      <c r="C4055" s="57">
        <v>46237</v>
      </c>
      <c r="D4055" t="s">
        <v>11676</v>
      </c>
      <c r="E4055" t="s">
        <v>17162</v>
      </c>
      <c r="F4055" t="s">
        <v>36</v>
      </c>
      <c r="G4055" t="s">
        <v>37</v>
      </c>
      <c r="H4055" t="s">
        <v>38</v>
      </c>
      <c r="I4055" t="s">
        <v>39</v>
      </c>
      <c r="J4055" t="s">
        <v>17833</v>
      </c>
      <c r="K4055" t="s">
        <v>17834</v>
      </c>
      <c r="L4055" s="66">
        <v>60</v>
      </c>
      <c r="M4055" s="66">
        <v>0</v>
      </c>
      <c r="N4055" t="s">
        <v>38</v>
      </c>
      <c r="O4055" t="s">
        <v>5344</v>
      </c>
      <c r="P4055" t="s">
        <v>41</v>
      </c>
      <c r="Q4055" t="s">
        <v>2587</v>
      </c>
      <c r="R4055" t="s">
        <v>14758</v>
      </c>
      <c r="S4055" t="s">
        <v>14759</v>
      </c>
      <c r="T4055" t="s">
        <v>38</v>
      </c>
      <c r="U4055" s="57">
        <v>46178</v>
      </c>
      <c r="V4055" s="57">
        <v>46234</v>
      </c>
      <c r="W4055" s="65">
        <f t="shared" si="63"/>
        <v>57</v>
      </c>
    </row>
    <row r="4056" spans="1:23" ht="13.5" x14ac:dyDescent="0.25">
      <c r="A4056" t="s">
        <v>9522</v>
      </c>
      <c r="B4056" s="57">
        <v>46178</v>
      </c>
      <c r="C4056" s="57">
        <v>46237</v>
      </c>
      <c r="D4056" t="s">
        <v>11676</v>
      </c>
      <c r="E4056" t="s">
        <v>17176</v>
      </c>
      <c r="F4056" t="s">
        <v>36</v>
      </c>
      <c r="G4056" t="s">
        <v>37</v>
      </c>
      <c r="H4056" t="s">
        <v>9426</v>
      </c>
      <c r="I4056" t="s">
        <v>39</v>
      </c>
      <c r="J4056" t="s">
        <v>17833</v>
      </c>
      <c r="K4056" t="s">
        <v>17834</v>
      </c>
      <c r="L4056" s="66">
        <v>60</v>
      </c>
      <c r="M4056" s="66">
        <v>0</v>
      </c>
      <c r="N4056" t="s">
        <v>9427</v>
      </c>
      <c r="O4056" t="s">
        <v>9944</v>
      </c>
      <c r="P4056" t="s">
        <v>11678</v>
      </c>
      <c r="Q4056" t="s">
        <v>17177</v>
      </c>
      <c r="R4056" t="s">
        <v>17178</v>
      </c>
      <c r="S4056" t="s">
        <v>17179</v>
      </c>
      <c r="T4056" t="s">
        <v>9427</v>
      </c>
      <c r="U4056" s="57">
        <v>46178</v>
      </c>
      <c r="V4056" s="57">
        <v>46234</v>
      </c>
      <c r="W4056" s="65">
        <f t="shared" si="63"/>
        <v>57</v>
      </c>
    </row>
    <row r="4057" spans="1:23" ht="13.5" x14ac:dyDescent="0.25">
      <c r="A4057" t="s">
        <v>3595</v>
      </c>
      <c r="B4057" s="57">
        <v>46178</v>
      </c>
      <c r="C4057" s="57">
        <v>46237</v>
      </c>
      <c r="D4057" t="s">
        <v>11676</v>
      </c>
      <c r="E4057" t="s">
        <v>17174</v>
      </c>
      <c r="F4057" t="s">
        <v>36</v>
      </c>
      <c r="G4057" t="s">
        <v>37</v>
      </c>
      <c r="H4057" t="s">
        <v>38</v>
      </c>
      <c r="I4057" t="s">
        <v>39</v>
      </c>
      <c r="J4057" t="s">
        <v>17833</v>
      </c>
      <c r="K4057" t="s">
        <v>17834</v>
      </c>
      <c r="L4057" s="66">
        <v>60</v>
      </c>
      <c r="M4057" s="66">
        <v>0</v>
      </c>
      <c r="N4057" t="s">
        <v>38</v>
      </c>
      <c r="O4057" t="s">
        <v>5767</v>
      </c>
      <c r="P4057" t="s">
        <v>41</v>
      </c>
      <c r="Q4057" t="s">
        <v>3416</v>
      </c>
      <c r="R4057" t="s">
        <v>13735</v>
      </c>
      <c r="S4057" t="s">
        <v>13736</v>
      </c>
      <c r="T4057" t="s">
        <v>38</v>
      </c>
      <c r="U4057" s="57">
        <v>46178</v>
      </c>
      <c r="V4057" s="57">
        <v>46234</v>
      </c>
      <c r="W4057" s="65">
        <f t="shared" si="63"/>
        <v>57</v>
      </c>
    </row>
    <row r="4058" spans="1:23" ht="13.5" x14ac:dyDescent="0.25">
      <c r="A4058" t="s">
        <v>1914</v>
      </c>
      <c r="B4058" s="57">
        <v>46178</v>
      </c>
      <c r="C4058" s="57">
        <v>46237</v>
      </c>
      <c r="D4058" t="s">
        <v>11676</v>
      </c>
      <c r="E4058" t="s">
        <v>17163</v>
      </c>
      <c r="F4058" t="s">
        <v>36</v>
      </c>
      <c r="G4058" t="s">
        <v>37</v>
      </c>
      <c r="H4058" t="s">
        <v>159</v>
      </c>
      <c r="I4058" t="s">
        <v>39</v>
      </c>
      <c r="J4058" t="s">
        <v>17833</v>
      </c>
      <c r="K4058" t="s">
        <v>17834</v>
      </c>
      <c r="L4058" s="66">
        <v>60</v>
      </c>
      <c r="M4058" s="66">
        <v>0</v>
      </c>
      <c r="N4058" t="s">
        <v>160</v>
      </c>
      <c r="O4058" t="s">
        <v>3496</v>
      </c>
      <c r="P4058" t="s">
        <v>41</v>
      </c>
      <c r="Q4058" t="s">
        <v>3522</v>
      </c>
      <c r="R4058" t="s">
        <v>12035</v>
      </c>
      <c r="S4058" t="s">
        <v>12036</v>
      </c>
      <c r="T4058" t="s">
        <v>160</v>
      </c>
      <c r="U4058" s="57">
        <v>46178</v>
      </c>
      <c r="V4058" s="57">
        <v>46234</v>
      </c>
      <c r="W4058" s="65">
        <f t="shared" si="63"/>
        <v>57</v>
      </c>
    </row>
    <row r="4059" spans="1:23" ht="13.5" x14ac:dyDescent="0.25">
      <c r="A4059" t="s">
        <v>9960</v>
      </c>
      <c r="B4059" s="57">
        <v>46178</v>
      </c>
      <c r="C4059" s="57">
        <v>46237</v>
      </c>
      <c r="D4059" t="s">
        <v>11676</v>
      </c>
      <c r="E4059" t="s">
        <v>17164</v>
      </c>
      <c r="F4059" t="s">
        <v>36</v>
      </c>
      <c r="G4059" t="s">
        <v>37</v>
      </c>
      <c r="H4059" t="s">
        <v>9426</v>
      </c>
      <c r="I4059" t="s">
        <v>39</v>
      </c>
      <c r="J4059" t="s">
        <v>17833</v>
      </c>
      <c r="K4059" t="s">
        <v>17834</v>
      </c>
      <c r="L4059" s="66">
        <v>60</v>
      </c>
      <c r="M4059" s="66">
        <v>0</v>
      </c>
      <c r="N4059" t="s">
        <v>9427</v>
      </c>
      <c r="O4059" t="s">
        <v>9944</v>
      </c>
      <c r="P4059" t="s">
        <v>11678</v>
      </c>
      <c r="Q4059" t="s">
        <v>11478</v>
      </c>
      <c r="R4059" t="s">
        <v>16741</v>
      </c>
      <c r="S4059" t="s">
        <v>16742</v>
      </c>
      <c r="T4059" t="s">
        <v>9427</v>
      </c>
      <c r="U4059" s="57">
        <v>46178</v>
      </c>
      <c r="V4059" s="57">
        <v>46234</v>
      </c>
      <c r="W4059" s="65">
        <f t="shared" si="63"/>
        <v>57</v>
      </c>
    </row>
    <row r="4060" spans="1:23" ht="13.5" x14ac:dyDescent="0.25">
      <c r="A4060" t="s">
        <v>3795</v>
      </c>
      <c r="B4060" s="57">
        <v>46178</v>
      </c>
      <c r="C4060" s="57">
        <v>46237</v>
      </c>
      <c r="D4060" t="s">
        <v>11676</v>
      </c>
      <c r="E4060" t="s">
        <v>17170</v>
      </c>
      <c r="F4060" t="s">
        <v>36</v>
      </c>
      <c r="G4060" t="s">
        <v>37</v>
      </c>
      <c r="H4060" t="s">
        <v>38</v>
      </c>
      <c r="I4060" t="s">
        <v>39</v>
      </c>
      <c r="J4060" t="s">
        <v>17833</v>
      </c>
      <c r="K4060" t="s">
        <v>17834</v>
      </c>
      <c r="L4060" s="66">
        <v>60</v>
      </c>
      <c r="M4060" s="66">
        <v>0</v>
      </c>
      <c r="N4060" t="s">
        <v>38</v>
      </c>
      <c r="O4060" t="s">
        <v>836</v>
      </c>
      <c r="P4060" t="s">
        <v>41</v>
      </c>
      <c r="Q4060" t="s">
        <v>17171</v>
      </c>
      <c r="R4060" t="s">
        <v>17172</v>
      </c>
      <c r="S4060" t="s">
        <v>17173</v>
      </c>
      <c r="T4060" t="s">
        <v>38</v>
      </c>
      <c r="U4060" s="57">
        <v>46178</v>
      </c>
      <c r="V4060" s="57">
        <v>46234</v>
      </c>
      <c r="W4060" s="65">
        <f t="shared" si="63"/>
        <v>57</v>
      </c>
    </row>
    <row r="4061" spans="1:23" ht="13.5" x14ac:dyDescent="0.25">
      <c r="A4061" t="s">
        <v>234</v>
      </c>
      <c r="B4061" s="57">
        <v>46178</v>
      </c>
      <c r="C4061" s="57">
        <v>46237</v>
      </c>
      <c r="D4061" t="s">
        <v>11676</v>
      </c>
      <c r="E4061" t="s">
        <v>17185</v>
      </c>
      <c r="F4061" t="s">
        <v>36</v>
      </c>
      <c r="G4061" t="s">
        <v>37</v>
      </c>
      <c r="H4061" t="s">
        <v>122</v>
      </c>
      <c r="I4061" t="s">
        <v>39</v>
      </c>
      <c r="J4061" t="s">
        <v>17833</v>
      </c>
      <c r="K4061" t="s">
        <v>17834</v>
      </c>
      <c r="L4061" s="66">
        <v>60</v>
      </c>
      <c r="M4061" s="66">
        <v>0</v>
      </c>
      <c r="N4061" t="s">
        <v>122</v>
      </c>
      <c r="O4061" t="s">
        <v>965</v>
      </c>
      <c r="P4061" t="s">
        <v>41</v>
      </c>
      <c r="Q4061" t="s">
        <v>10310</v>
      </c>
      <c r="R4061" t="s">
        <v>16406</v>
      </c>
      <c r="S4061" t="s">
        <v>16407</v>
      </c>
      <c r="T4061" t="s">
        <v>122</v>
      </c>
      <c r="U4061" s="57">
        <v>46178</v>
      </c>
      <c r="V4061" s="57">
        <v>46234</v>
      </c>
      <c r="W4061" s="65">
        <f t="shared" si="63"/>
        <v>57</v>
      </c>
    </row>
    <row r="4062" spans="1:23" ht="13.5" x14ac:dyDescent="0.25">
      <c r="A4062" t="s">
        <v>9719</v>
      </c>
      <c r="B4062" s="57">
        <v>46207</v>
      </c>
      <c r="C4062" s="57">
        <v>46237</v>
      </c>
      <c r="D4062" t="s">
        <v>11676</v>
      </c>
      <c r="E4062" t="s">
        <v>18809</v>
      </c>
      <c r="F4062" t="s">
        <v>36</v>
      </c>
      <c r="G4062" t="s">
        <v>100</v>
      </c>
      <c r="H4062" t="s">
        <v>9426</v>
      </c>
      <c r="I4062" t="s">
        <v>39</v>
      </c>
      <c r="J4062" t="s">
        <v>17835</v>
      </c>
      <c r="K4062" t="s">
        <v>17834</v>
      </c>
      <c r="L4062" s="66">
        <v>31</v>
      </c>
      <c r="M4062" s="66">
        <v>0</v>
      </c>
      <c r="N4062" t="s">
        <v>9427</v>
      </c>
      <c r="O4062" t="s">
        <v>9428</v>
      </c>
      <c r="P4062" t="s">
        <v>11678</v>
      </c>
      <c r="Q4062" t="s">
        <v>9467</v>
      </c>
      <c r="R4062" t="s">
        <v>17721</v>
      </c>
      <c r="S4062" t="s">
        <v>17722</v>
      </c>
      <c r="T4062" t="s">
        <v>9427</v>
      </c>
      <c r="U4062" s="57">
        <v>46207</v>
      </c>
      <c r="V4062" s="57">
        <v>46234</v>
      </c>
      <c r="W4062" s="65">
        <f t="shared" si="63"/>
        <v>28</v>
      </c>
    </row>
    <row r="4063" spans="1:23" ht="13.5" x14ac:dyDescent="0.25">
      <c r="A4063" t="s">
        <v>1456</v>
      </c>
      <c r="B4063" s="57">
        <v>46207</v>
      </c>
      <c r="C4063" s="57">
        <v>46237</v>
      </c>
      <c r="D4063" t="s">
        <v>11676</v>
      </c>
      <c r="E4063" t="s">
        <v>18811</v>
      </c>
      <c r="F4063" t="s">
        <v>36</v>
      </c>
      <c r="G4063" t="s">
        <v>100</v>
      </c>
      <c r="H4063" t="s">
        <v>323</v>
      </c>
      <c r="I4063" t="s">
        <v>39</v>
      </c>
      <c r="J4063" t="s">
        <v>17835</v>
      </c>
      <c r="K4063" t="s">
        <v>17834</v>
      </c>
      <c r="L4063" s="66">
        <v>31</v>
      </c>
      <c r="M4063" s="66">
        <v>0</v>
      </c>
      <c r="N4063" t="s">
        <v>324</v>
      </c>
      <c r="O4063" t="s">
        <v>1519</v>
      </c>
      <c r="P4063" t="s">
        <v>41</v>
      </c>
      <c r="Q4063" t="s">
        <v>18812</v>
      </c>
      <c r="R4063" t="s">
        <v>18813</v>
      </c>
      <c r="S4063" t="s">
        <v>18814</v>
      </c>
      <c r="T4063" t="s">
        <v>324</v>
      </c>
      <c r="U4063" s="57">
        <v>46207</v>
      </c>
      <c r="V4063" s="57">
        <v>46234</v>
      </c>
      <c r="W4063" s="65">
        <f t="shared" si="63"/>
        <v>28</v>
      </c>
    </row>
    <row r="4064" spans="1:23" ht="13.5" x14ac:dyDescent="0.25">
      <c r="A4064" t="s">
        <v>10104</v>
      </c>
      <c r="B4064" s="57">
        <v>46207</v>
      </c>
      <c r="C4064" s="57">
        <v>46237</v>
      </c>
      <c r="D4064" t="s">
        <v>11676</v>
      </c>
      <c r="E4064" t="s">
        <v>18857</v>
      </c>
      <c r="F4064" t="s">
        <v>36</v>
      </c>
      <c r="G4064" t="s">
        <v>100</v>
      </c>
      <c r="H4064" t="s">
        <v>10102</v>
      </c>
      <c r="I4064" t="s">
        <v>39</v>
      </c>
      <c r="J4064" t="s">
        <v>17835</v>
      </c>
      <c r="K4064" t="s">
        <v>17834</v>
      </c>
      <c r="L4064" s="66">
        <v>31</v>
      </c>
      <c r="M4064" s="66">
        <v>0</v>
      </c>
      <c r="N4064" t="s">
        <v>10102</v>
      </c>
      <c r="O4064" t="s">
        <v>10103</v>
      </c>
      <c r="P4064" t="s">
        <v>11678</v>
      </c>
      <c r="Q4064" t="s">
        <v>10108</v>
      </c>
      <c r="R4064" t="s">
        <v>12809</v>
      </c>
      <c r="S4064" t="s">
        <v>12810</v>
      </c>
      <c r="T4064" t="s">
        <v>10102</v>
      </c>
      <c r="U4064" s="57">
        <v>46207</v>
      </c>
      <c r="V4064" s="57">
        <v>46234</v>
      </c>
      <c r="W4064" s="65">
        <f t="shared" si="63"/>
        <v>28</v>
      </c>
    </row>
    <row r="4065" spans="1:23" ht="13.5" x14ac:dyDescent="0.25">
      <c r="A4065" t="s">
        <v>19014</v>
      </c>
      <c r="B4065" s="57">
        <v>46207</v>
      </c>
      <c r="C4065" s="57">
        <v>46237</v>
      </c>
      <c r="D4065" t="s">
        <v>11676</v>
      </c>
      <c r="E4065" t="s">
        <v>19015</v>
      </c>
      <c r="F4065" t="s">
        <v>36</v>
      </c>
      <c r="G4065" t="s">
        <v>100</v>
      </c>
      <c r="H4065" t="s">
        <v>38</v>
      </c>
      <c r="I4065" t="s">
        <v>39</v>
      </c>
      <c r="J4065" t="s">
        <v>17835</v>
      </c>
      <c r="K4065" t="s">
        <v>17834</v>
      </c>
      <c r="L4065" s="66">
        <v>31</v>
      </c>
      <c r="M4065" s="66">
        <v>0</v>
      </c>
      <c r="N4065" t="s">
        <v>38</v>
      </c>
      <c r="O4065" t="s">
        <v>3203</v>
      </c>
      <c r="P4065" t="s">
        <v>41</v>
      </c>
      <c r="Q4065" t="s">
        <v>10794</v>
      </c>
      <c r="R4065" t="s">
        <v>14045</v>
      </c>
      <c r="S4065" t="s">
        <v>14046</v>
      </c>
      <c r="T4065" t="s">
        <v>38</v>
      </c>
      <c r="U4065" s="57">
        <v>46207</v>
      </c>
      <c r="V4065" s="57">
        <v>46234</v>
      </c>
      <c r="W4065" s="65">
        <f t="shared" si="63"/>
        <v>28</v>
      </c>
    </row>
    <row r="4066" spans="1:23" ht="13.5" x14ac:dyDescent="0.25">
      <c r="A4066" t="s">
        <v>9929</v>
      </c>
      <c r="B4066" s="57">
        <v>46207</v>
      </c>
      <c r="C4066" s="57">
        <v>46237</v>
      </c>
      <c r="D4066" t="s">
        <v>11676</v>
      </c>
      <c r="E4066" t="s">
        <v>19230</v>
      </c>
      <c r="F4066" t="s">
        <v>36</v>
      </c>
      <c r="G4066" t="s">
        <v>100</v>
      </c>
      <c r="H4066" t="s">
        <v>9426</v>
      </c>
      <c r="I4066" t="s">
        <v>39</v>
      </c>
      <c r="J4066" t="s">
        <v>17835</v>
      </c>
      <c r="K4066" t="s">
        <v>17834</v>
      </c>
      <c r="L4066" s="66">
        <v>31</v>
      </c>
      <c r="M4066" s="66">
        <v>0</v>
      </c>
      <c r="N4066" t="s">
        <v>9427</v>
      </c>
      <c r="O4066" t="s">
        <v>9428</v>
      </c>
      <c r="P4066" t="s">
        <v>11678</v>
      </c>
      <c r="Q4066" t="s">
        <v>9892</v>
      </c>
      <c r="R4066" t="s">
        <v>17733</v>
      </c>
      <c r="S4066" t="s">
        <v>17734</v>
      </c>
      <c r="T4066" t="s">
        <v>9427</v>
      </c>
      <c r="U4066" s="57">
        <v>46207</v>
      </c>
      <c r="V4066" s="57">
        <v>46234</v>
      </c>
      <c r="W4066" s="65">
        <f t="shared" si="63"/>
        <v>28</v>
      </c>
    </row>
    <row r="4067" spans="1:23" ht="13.5" x14ac:dyDescent="0.25">
      <c r="A4067" t="s">
        <v>18906</v>
      </c>
      <c r="B4067" s="57">
        <v>46222</v>
      </c>
      <c r="C4067" s="57">
        <v>46237</v>
      </c>
      <c r="D4067" t="s">
        <v>11676</v>
      </c>
      <c r="E4067" t="s">
        <v>18907</v>
      </c>
      <c r="F4067" t="s">
        <v>36</v>
      </c>
      <c r="G4067" t="s">
        <v>37</v>
      </c>
      <c r="H4067" t="s">
        <v>38</v>
      </c>
      <c r="I4067" t="s">
        <v>39</v>
      </c>
      <c r="J4067" t="s">
        <v>17833</v>
      </c>
      <c r="K4067" t="s">
        <v>17834</v>
      </c>
      <c r="L4067" s="66">
        <v>16</v>
      </c>
      <c r="M4067" s="66">
        <v>0</v>
      </c>
      <c r="N4067" t="s">
        <v>38</v>
      </c>
      <c r="O4067" t="s">
        <v>2815</v>
      </c>
      <c r="P4067" t="s">
        <v>41</v>
      </c>
      <c r="Q4067" t="s">
        <v>2850</v>
      </c>
      <c r="R4067" t="s">
        <v>17866</v>
      </c>
      <c r="S4067" t="s">
        <v>17867</v>
      </c>
      <c r="T4067" t="s">
        <v>38</v>
      </c>
      <c r="U4067" s="57">
        <v>46222</v>
      </c>
      <c r="V4067" s="57">
        <v>46234</v>
      </c>
      <c r="W4067" s="65">
        <f t="shared" si="63"/>
        <v>13</v>
      </c>
    </row>
    <row r="4068" spans="1:23" ht="13.5" x14ac:dyDescent="0.25">
      <c r="A4068" t="s">
        <v>18494</v>
      </c>
      <c r="B4068" s="57">
        <v>46223</v>
      </c>
      <c r="C4068" s="57">
        <v>46237</v>
      </c>
      <c r="D4068" t="s">
        <v>11676</v>
      </c>
      <c r="E4068" t="s">
        <v>18495</v>
      </c>
      <c r="F4068" t="s">
        <v>36</v>
      </c>
      <c r="G4068" t="s">
        <v>37</v>
      </c>
      <c r="H4068" t="s">
        <v>159</v>
      </c>
      <c r="I4068" t="s">
        <v>39</v>
      </c>
      <c r="J4068" t="s">
        <v>17833</v>
      </c>
      <c r="K4068" t="s">
        <v>17834</v>
      </c>
      <c r="L4068" s="66">
        <v>15</v>
      </c>
      <c r="M4068" s="66">
        <v>0</v>
      </c>
      <c r="N4068" t="s">
        <v>160</v>
      </c>
      <c r="O4068" t="s">
        <v>2180</v>
      </c>
      <c r="P4068" t="s">
        <v>41</v>
      </c>
      <c r="Q4068" t="s">
        <v>10666</v>
      </c>
      <c r="R4068" t="s">
        <v>14660</v>
      </c>
      <c r="S4068" t="s">
        <v>14661</v>
      </c>
      <c r="T4068" t="s">
        <v>160</v>
      </c>
      <c r="U4068" s="57">
        <v>46223</v>
      </c>
      <c r="V4068" s="57">
        <v>46234</v>
      </c>
      <c r="W4068" s="65">
        <f t="shared" si="63"/>
        <v>12</v>
      </c>
    </row>
    <row r="4069" spans="1:23" ht="13.5" x14ac:dyDescent="0.25">
      <c r="A4069" t="s">
        <v>6732</v>
      </c>
      <c r="B4069" s="57">
        <v>46023</v>
      </c>
      <c r="C4069" s="57">
        <v>46238</v>
      </c>
      <c r="D4069" t="s">
        <v>11676</v>
      </c>
      <c r="E4069" t="s">
        <v>6733</v>
      </c>
      <c r="F4069" t="s">
        <v>49</v>
      </c>
      <c r="G4069" t="s">
        <v>50</v>
      </c>
      <c r="H4069" t="s">
        <v>6734</v>
      </c>
      <c r="I4069" t="s">
        <v>39</v>
      </c>
      <c r="J4069" t="s">
        <v>17756</v>
      </c>
      <c r="K4069" t="s">
        <v>17757</v>
      </c>
      <c r="L4069" s="66">
        <v>216</v>
      </c>
      <c r="M4069" s="66">
        <v>0</v>
      </c>
      <c r="N4069" t="s">
        <v>6735</v>
      </c>
      <c r="O4069" t="s">
        <v>6723</v>
      </c>
      <c r="P4069" t="s">
        <v>6657</v>
      </c>
      <c r="Q4069" t="s">
        <v>224</v>
      </c>
      <c r="R4069"/>
      <c r="S4069"/>
      <c r="T4069"/>
      <c r="U4069" s="57">
        <v>46023</v>
      </c>
      <c r="V4069" s="57">
        <v>46234</v>
      </c>
      <c r="W4069" s="65">
        <f t="shared" si="63"/>
        <v>212</v>
      </c>
    </row>
    <row r="4070" spans="1:23" ht="13.5" x14ac:dyDescent="0.25">
      <c r="A4070" t="s">
        <v>3570</v>
      </c>
      <c r="B4070" s="57">
        <v>46120</v>
      </c>
      <c r="C4070" s="57">
        <v>46238</v>
      </c>
      <c r="D4070" t="s">
        <v>11676</v>
      </c>
      <c r="E4070" t="s">
        <v>3572</v>
      </c>
      <c r="F4070" t="s">
        <v>36</v>
      </c>
      <c r="G4070" t="s">
        <v>59</v>
      </c>
      <c r="H4070" t="s">
        <v>159</v>
      </c>
      <c r="I4070" t="s">
        <v>39</v>
      </c>
      <c r="J4070" t="s">
        <v>17833</v>
      </c>
      <c r="K4070" t="s">
        <v>17834</v>
      </c>
      <c r="L4070" s="66">
        <v>119</v>
      </c>
      <c r="M4070" s="66">
        <v>0</v>
      </c>
      <c r="N4070" t="s">
        <v>160</v>
      </c>
      <c r="O4070" t="s">
        <v>3545</v>
      </c>
      <c r="P4070" t="s">
        <v>41</v>
      </c>
      <c r="Q4070" t="s">
        <v>10848</v>
      </c>
      <c r="R4070" t="s">
        <v>15095</v>
      </c>
      <c r="S4070" t="s">
        <v>15096</v>
      </c>
      <c r="T4070" t="s">
        <v>160</v>
      </c>
      <c r="U4070" s="57">
        <v>46120</v>
      </c>
      <c r="V4070" s="57">
        <v>46234</v>
      </c>
      <c r="W4070" s="65">
        <f t="shared" si="63"/>
        <v>115</v>
      </c>
    </row>
    <row r="4071" spans="1:23" ht="13.5" x14ac:dyDescent="0.25">
      <c r="A4071" t="s">
        <v>9125</v>
      </c>
      <c r="B4071" s="57">
        <v>46164</v>
      </c>
      <c r="C4071" s="57">
        <v>46238</v>
      </c>
      <c r="D4071" t="s">
        <v>11676</v>
      </c>
      <c r="E4071" t="s">
        <v>11049</v>
      </c>
      <c r="F4071" t="s">
        <v>36</v>
      </c>
      <c r="G4071" t="s">
        <v>403</v>
      </c>
      <c r="H4071" t="s">
        <v>831</v>
      </c>
      <c r="I4071" t="s">
        <v>39</v>
      </c>
      <c r="J4071" t="s">
        <v>17833</v>
      </c>
      <c r="K4071" t="s">
        <v>17834</v>
      </c>
      <c r="L4071" s="66">
        <v>75</v>
      </c>
      <c r="M4071" s="66">
        <v>0</v>
      </c>
      <c r="N4071" t="s">
        <v>832</v>
      </c>
      <c r="O4071" t="s">
        <v>4840</v>
      </c>
      <c r="P4071" t="s">
        <v>41</v>
      </c>
      <c r="Q4071" t="s">
        <v>5002</v>
      </c>
      <c r="R4071" t="s">
        <v>12931</v>
      </c>
      <c r="S4071" t="s">
        <v>12932</v>
      </c>
      <c r="T4071" t="s">
        <v>832</v>
      </c>
      <c r="U4071" s="57">
        <v>46164</v>
      </c>
      <c r="V4071" s="57">
        <v>46234</v>
      </c>
      <c r="W4071" s="65">
        <f t="shared" si="63"/>
        <v>71</v>
      </c>
    </row>
    <row r="4072" spans="1:23" ht="13.5" x14ac:dyDescent="0.25">
      <c r="A4072" t="s">
        <v>3833</v>
      </c>
      <c r="B4072" s="57">
        <v>46164</v>
      </c>
      <c r="C4072" s="57">
        <v>46238</v>
      </c>
      <c r="D4072" t="s">
        <v>11676</v>
      </c>
      <c r="E4072" t="s">
        <v>11052</v>
      </c>
      <c r="F4072" t="s">
        <v>36</v>
      </c>
      <c r="G4072" t="s">
        <v>37</v>
      </c>
      <c r="H4072" t="s">
        <v>831</v>
      </c>
      <c r="I4072" t="s">
        <v>39</v>
      </c>
      <c r="J4072" t="s">
        <v>17833</v>
      </c>
      <c r="K4072" t="s">
        <v>17834</v>
      </c>
      <c r="L4072" s="66">
        <v>75</v>
      </c>
      <c r="M4072" s="66">
        <v>0</v>
      </c>
      <c r="N4072" t="s">
        <v>832</v>
      </c>
      <c r="O4072" t="s">
        <v>3744</v>
      </c>
      <c r="P4072" t="s">
        <v>41</v>
      </c>
      <c r="Q4072" t="s">
        <v>3858</v>
      </c>
      <c r="R4072" t="s">
        <v>14344</v>
      </c>
      <c r="S4072" t="s">
        <v>14345</v>
      </c>
      <c r="T4072" t="s">
        <v>832</v>
      </c>
      <c r="U4072" s="57">
        <v>46164</v>
      </c>
      <c r="V4072" s="57">
        <v>46234</v>
      </c>
      <c r="W4072" s="65">
        <f t="shared" si="63"/>
        <v>71</v>
      </c>
    </row>
    <row r="4073" spans="1:23" ht="13.5" x14ac:dyDescent="0.25">
      <c r="A4073" t="s">
        <v>8618</v>
      </c>
      <c r="B4073" s="57">
        <v>46164</v>
      </c>
      <c r="C4073" s="57">
        <v>46238</v>
      </c>
      <c r="D4073" t="s">
        <v>11676</v>
      </c>
      <c r="E4073" t="s">
        <v>11570</v>
      </c>
      <c r="F4073" t="s">
        <v>36</v>
      </c>
      <c r="G4073" t="s">
        <v>37</v>
      </c>
      <c r="H4073" t="s">
        <v>45</v>
      </c>
      <c r="I4073" t="s">
        <v>39</v>
      </c>
      <c r="J4073" t="s">
        <v>17833</v>
      </c>
      <c r="K4073" t="s">
        <v>17834</v>
      </c>
      <c r="L4073" s="66">
        <v>75</v>
      </c>
      <c r="M4073" s="66">
        <v>0</v>
      </c>
      <c r="N4073" t="s">
        <v>46</v>
      </c>
      <c r="O4073" t="s">
        <v>7060</v>
      </c>
      <c r="P4073" t="s">
        <v>7061</v>
      </c>
      <c r="Q4073" t="s">
        <v>7127</v>
      </c>
      <c r="R4073" t="s">
        <v>12785</v>
      </c>
      <c r="S4073" t="s">
        <v>12786</v>
      </c>
      <c r="T4073" t="s">
        <v>46</v>
      </c>
      <c r="U4073" s="57">
        <v>46164</v>
      </c>
      <c r="V4073" s="57">
        <v>46234</v>
      </c>
      <c r="W4073" s="65">
        <f t="shared" si="63"/>
        <v>71</v>
      </c>
    </row>
    <row r="4074" spans="1:23" ht="13.5" x14ac:dyDescent="0.25">
      <c r="A4074" t="s">
        <v>7121</v>
      </c>
      <c r="B4074" s="57">
        <v>46164</v>
      </c>
      <c r="C4074" s="57">
        <v>46238</v>
      </c>
      <c r="D4074" t="s">
        <v>11676</v>
      </c>
      <c r="E4074" t="s">
        <v>11647</v>
      </c>
      <c r="F4074" t="s">
        <v>36</v>
      </c>
      <c r="G4074" t="s">
        <v>37</v>
      </c>
      <c r="H4074" t="s">
        <v>45</v>
      </c>
      <c r="I4074" t="s">
        <v>39</v>
      </c>
      <c r="J4074" t="s">
        <v>17833</v>
      </c>
      <c r="K4074" t="s">
        <v>17834</v>
      </c>
      <c r="L4074" s="66">
        <v>75</v>
      </c>
      <c r="M4074" s="66">
        <v>0</v>
      </c>
      <c r="N4074" t="s">
        <v>46</v>
      </c>
      <c r="O4074" t="s">
        <v>10143</v>
      </c>
      <c r="P4074" t="s">
        <v>10121</v>
      </c>
      <c r="Q4074" t="s">
        <v>11644</v>
      </c>
      <c r="R4074" t="s">
        <v>14861</v>
      </c>
      <c r="S4074" t="s">
        <v>14862</v>
      </c>
      <c r="T4074" t="s">
        <v>46</v>
      </c>
      <c r="U4074" s="57">
        <v>46164</v>
      </c>
      <c r="V4074" s="57">
        <v>46234</v>
      </c>
      <c r="W4074" s="65">
        <f t="shared" si="63"/>
        <v>71</v>
      </c>
    </row>
    <row r="4075" spans="1:23" ht="13.5" x14ac:dyDescent="0.25">
      <c r="A4075" t="s">
        <v>9574</v>
      </c>
      <c r="B4075" s="57">
        <v>46179</v>
      </c>
      <c r="C4075" s="57">
        <v>46238</v>
      </c>
      <c r="D4075" t="s">
        <v>11676</v>
      </c>
      <c r="E4075" t="s">
        <v>17204</v>
      </c>
      <c r="F4075" t="s">
        <v>36</v>
      </c>
      <c r="G4075" t="s">
        <v>37</v>
      </c>
      <c r="H4075" t="s">
        <v>9426</v>
      </c>
      <c r="I4075" t="s">
        <v>39</v>
      </c>
      <c r="J4075" t="s">
        <v>17833</v>
      </c>
      <c r="K4075" t="s">
        <v>17834</v>
      </c>
      <c r="L4075" s="66">
        <v>60</v>
      </c>
      <c r="M4075" s="66">
        <v>0</v>
      </c>
      <c r="N4075" t="s">
        <v>9427</v>
      </c>
      <c r="O4075" t="s">
        <v>10057</v>
      </c>
      <c r="P4075" t="s">
        <v>11678</v>
      </c>
      <c r="Q4075" t="s">
        <v>10094</v>
      </c>
      <c r="R4075" t="s">
        <v>13053</v>
      </c>
      <c r="S4075" t="s">
        <v>13054</v>
      </c>
      <c r="T4075" t="s">
        <v>9427</v>
      </c>
      <c r="U4075" s="57">
        <v>46179</v>
      </c>
      <c r="V4075" s="57">
        <v>46234</v>
      </c>
      <c r="W4075" s="65">
        <f t="shared" si="63"/>
        <v>56</v>
      </c>
    </row>
    <row r="4076" spans="1:23" ht="13.5" x14ac:dyDescent="0.25">
      <c r="A4076" t="s">
        <v>17216</v>
      </c>
      <c r="B4076" s="57">
        <v>46179</v>
      </c>
      <c r="C4076" s="57">
        <v>46238</v>
      </c>
      <c r="D4076" t="s">
        <v>11676</v>
      </c>
      <c r="E4076" t="s">
        <v>17217</v>
      </c>
      <c r="F4076" t="s">
        <v>36</v>
      </c>
      <c r="G4076" t="s">
        <v>37</v>
      </c>
      <c r="H4076" t="s">
        <v>38</v>
      </c>
      <c r="I4076" t="s">
        <v>39</v>
      </c>
      <c r="J4076" t="s">
        <v>17833</v>
      </c>
      <c r="K4076" t="s">
        <v>17834</v>
      </c>
      <c r="L4076" s="66">
        <v>60</v>
      </c>
      <c r="M4076" s="66">
        <v>0</v>
      </c>
      <c r="N4076" t="s">
        <v>38</v>
      </c>
      <c r="O4076" t="s">
        <v>1815</v>
      </c>
      <c r="P4076" t="s">
        <v>41</v>
      </c>
      <c r="Q4076" t="s">
        <v>1838</v>
      </c>
      <c r="R4076" t="s">
        <v>13747</v>
      </c>
      <c r="S4076" t="s">
        <v>13748</v>
      </c>
      <c r="T4076" t="s">
        <v>38</v>
      </c>
      <c r="U4076" s="57">
        <v>46179</v>
      </c>
      <c r="V4076" s="57">
        <v>46234</v>
      </c>
      <c r="W4076" s="65">
        <f t="shared" si="63"/>
        <v>56</v>
      </c>
    </row>
    <row r="4077" spans="1:23" ht="13.5" x14ac:dyDescent="0.25">
      <c r="A4077" t="s">
        <v>5485</v>
      </c>
      <c r="B4077" s="57">
        <v>46179</v>
      </c>
      <c r="C4077" s="57">
        <v>46238</v>
      </c>
      <c r="D4077" t="s">
        <v>11676</v>
      </c>
      <c r="E4077" t="s">
        <v>17205</v>
      </c>
      <c r="F4077" t="s">
        <v>36</v>
      </c>
      <c r="G4077" t="s">
        <v>37</v>
      </c>
      <c r="H4077" t="s">
        <v>38</v>
      </c>
      <c r="I4077" t="s">
        <v>39</v>
      </c>
      <c r="J4077" t="s">
        <v>17833</v>
      </c>
      <c r="K4077" t="s">
        <v>17834</v>
      </c>
      <c r="L4077" s="66">
        <v>60</v>
      </c>
      <c r="M4077" s="66">
        <v>0</v>
      </c>
      <c r="N4077" t="s">
        <v>38</v>
      </c>
      <c r="O4077" t="s">
        <v>2521</v>
      </c>
      <c r="P4077" t="s">
        <v>41</v>
      </c>
      <c r="Q4077" t="s">
        <v>2582</v>
      </c>
      <c r="R4077" t="s">
        <v>13115</v>
      </c>
      <c r="S4077" t="s">
        <v>13116</v>
      </c>
      <c r="T4077" t="s">
        <v>38</v>
      </c>
      <c r="U4077" s="57">
        <v>46179</v>
      </c>
      <c r="V4077" s="57">
        <v>46234</v>
      </c>
      <c r="W4077" s="65">
        <f t="shared" si="63"/>
        <v>56</v>
      </c>
    </row>
    <row r="4078" spans="1:23" ht="13.5" x14ac:dyDescent="0.25">
      <c r="A4078" t="s">
        <v>1726</v>
      </c>
      <c r="B4078" s="57">
        <v>46179</v>
      </c>
      <c r="C4078" s="57">
        <v>46238</v>
      </c>
      <c r="D4078" t="s">
        <v>11676</v>
      </c>
      <c r="E4078" t="s">
        <v>17210</v>
      </c>
      <c r="F4078" t="s">
        <v>36</v>
      </c>
      <c r="G4078" t="s">
        <v>37</v>
      </c>
      <c r="H4078" t="s">
        <v>38</v>
      </c>
      <c r="I4078" t="s">
        <v>39</v>
      </c>
      <c r="J4078" t="s">
        <v>17833</v>
      </c>
      <c r="K4078" t="s">
        <v>17834</v>
      </c>
      <c r="L4078" s="66">
        <v>60</v>
      </c>
      <c r="M4078" s="66">
        <v>0</v>
      </c>
      <c r="N4078" t="s">
        <v>38</v>
      </c>
      <c r="O4078" t="s">
        <v>1693</v>
      </c>
      <c r="P4078" t="s">
        <v>41</v>
      </c>
      <c r="Q4078" t="s">
        <v>17211</v>
      </c>
      <c r="R4078" t="s">
        <v>17212</v>
      </c>
      <c r="S4078" t="s">
        <v>17213</v>
      </c>
      <c r="T4078" t="s">
        <v>38</v>
      </c>
      <c r="U4078" s="57">
        <v>46179</v>
      </c>
      <c r="V4078" s="57">
        <v>46234</v>
      </c>
      <c r="W4078" s="65">
        <f t="shared" si="63"/>
        <v>56</v>
      </c>
    </row>
    <row r="4079" spans="1:23" ht="13.5" x14ac:dyDescent="0.25">
      <c r="A4079" t="s">
        <v>3691</v>
      </c>
      <c r="B4079" s="57">
        <v>46208</v>
      </c>
      <c r="C4079" s="57">
        <v>46238</v>
      </c>
      <c r="D4079" t="s">
        <v>11676</v>
      </c>
      <c r="E4079" t="s">
        <v>18487</v>
      </c>
      <c r="F4079" t="s">
        <v>36</v>
      </c>
      <c r="G4079" t="s">
        <v>100</v>
      </c>
      <c r="H4079" t="s">
        <v>159</v>
      </c>
      <c r="I4079" t="s">
        <v>39</v>
      </c>
      <c r="J4079" t="s">
        <v>17835</v>
      </c>
      <c r="K4079" t="s">
        <v>17834</v>
      </c>
      <c r="L4079" s="66">
        <v>31</v>
      </c>
      <c r="M4079" s="66">
        <v>0</v>
      </c>
      <c r="N4079" t="s">
        <v>160</v>
      </c>
      <c r="O4079" t="s">
        <v>3658</v>
      </c>
      <c r="P4079" t="s">
        <v>41</v>
      </c>
      <c r="Q4079" t="s">
        <v>10892</v>
      </c>
      <c r="R4079" t="s">
        <v>14118</v>
      </c>
      <c r="S4079" t="s">
        <v>14119</v>
      </c>
      <c r="T4079" t="s">
        <v>160</v>
      </c>
      <c r="U4079" s="57">
        <v>46208</v>
      </c>
      <c r="V4079" s="57">
        <v>46234</v>
      </c>
      <c r="W4079" s="65">
        <f t="shared" si="63"/>
        <v>27</v>
      </c>
    </row>
    <row r="4080" spans="1:23" ht="13.5" x14ac:dyDescent="0.25">
      <c r="A4080" t="s">
        <v>18929</v>
      </c>
      <c r="B4080" s="57">
        <v>46208</v>
      </c>
      <c r="C4080" s="57">
        <v>46238</v>
      </c>
      <c r="D4080" t="s">
        <v>11676</v>
      </c>
      <c r="E4080" t="s">
        <v>18930</v>
      </c>
      <c r="F4080" t="s">
        <v>36</v>
      </c>
      <c r="G4080" t="s">
        <v>37</v>
      </c>
      <c r="H4080" t="s">
        <v>8869</v>
      </c>
      <c r="I4080" t="s">
        <v>39</v>
      </c>
      <c r="J4080" t="s">
        <v>17833</v>
      </c>
      <c r="K4080" t="s">
        <v>17834</v>
      </c>
      <c r="L4080" s="66">
        <v>31</v>
      </c>
      <c r="M4080" s="66">
        <v>0</v>
      </c>
      <c r="N4080" t="s">
        <v>8869</v>
      </c>
      <c r="O4080" t="s">
        <v>8821</v>
      </c>
      <c r="P4080" t="s">
        <v>11678</v>
      </c>
      <c r="Q4080" t="s">
        <v>8900</v>
      </c>
      <c r="R4080" t="s">
        <v>17772</v>
      </c>
      <c r="S4080" t="s">
        <v>17773</v>
      </c>
      <c r="T4080" t="s">
        <v>8869</v>
      </c>
      <c r="U4080" s="57">
        <v>46208</v>
      </c>
      <c r="V4080" s="57">
        <v>46234</v>
      </c>
      <c r="W4080" s="65">
        <f t="shared" si="63"/>
        <v>27</v>
      </c>
    </row>
    <row r="4081" spans="1:23" ht="13.5" x14ac:dyDescent="0.25">
      <c r="A4081" t="s">
        <v>6076</v>
      </c>
      <c r="B4081" s="57">
        <v>46208</v>
      </c>
      <c r="C4081" s="57">
        <v>46238</v>
      </c>
      <c r="D4081" t="s">
        <v>11676</v>
      </c>
      <c r="E4081" t="s">
        <v>18950</v>
      </c>
      <c r="F4081" t="s">
        <v>36</v>
      </c>
      <c r="G4081" t="s">
        <v>100</v>
      </c>
      <c r="H4081" t="s">
        <v>38</v>
      </c>
      <c r="I4081" t="s">
        <v>39</v>
      </c>
      <c r="J4081" t="s">
        <v>17835</v>
      </c>
      <c r="K4081" t="s">
        <v>17834</v>
      </c>
      <c r="L4081" s="66">
        <v>31</v>
      </c>
      <c r="M4081" s="66">
        <v>0</v>
      </c>
      <c r="N4081" t="s">
        <v>38</v>
      </c>
      <c r="O4081" t="s">
        <v>3107</v>
      </c>
      <c r="P4081" t="s">
        <v>41</v>
      </c>
      <c r="Q4081" t="s">
        <v>2003</v>
      </c>
      <c r="R4081" t="s">
        <v>17854</v>
      </c>
      <c r="S4081" t="s">
        <v>17855</v>
      </c>
      <c r="T4081" t="s">
        <v>38</v>
      </c>
      <c r="U4081" s="57">
        <v>46208</v>
      </c>
      <c r="V4081" s="57">
        <v>46234</v>
      </c>
      <c r="W4081" s="65">
        <f t="shared" si="63"/>
        <v>27</v>
      </c>
    </row>
    <row r="4082" spans="1:23" ht="13.5" x14ac:dyDescent="0.25">
      <c r="A4082" t="s">
        <v>18411</v>
      </c>
      <c r="B4082" s="57">
        <v>46224</v>
      </c>
      <c r="C4082" s="57">
        <v>46238</v>
      </c>
      <c r="D4082" t="s">
        <v>11676</v>
      </c>
      <c r="E4082" t="s">
        <v>18412</v>
      </c>
      <c r="F4082" t="s">
        <v>36</v>
      </c>
      <c r="G4082" t="s">
        <v>37</v>
      </c>
      <c r="H4082" t="s">
        <v>38</v>
      </c>
      <c r="I4082" t="s">
        <v>39</v>
      </c>
      <c r="J4082" t="s">
        <v>17833</v>
      </c>
      <c r="K4082" t="s">
        <v>17834</v>
      </c>
      <c r="L4082" s="66">
        <v>15</v>
      </c>
      <c r="M4082" s="66">
        <v>0</v>
      </c>
      <c r="N4082" t="s">
        <v>38</v>
      </c>
      <c r="O4082" t="s">
        <v>5844</v>
      </c>
      <c r="P4082" t="s">
        <v>41</v>
      </c>
      <c r="Q4082" t="s">
        <v>11204</v>
      </c>
      <c r="R4082" t="s">
        <v>15587</v>
      </c>
      <c r="S4082" t="s">
        <v>15588</v>
      </c>
      <c r="T4082" t="s">
        <v>38</v>
      </c>
      <c r="U4082" s="57">
        <v>46224</v>
      </c>
      <c r="V4082" s="57">
        <v>46234</v>
      </c>
      <c r="W4082" s="65">
        <f t="shared" si="63"/>
        <v>11</v>
      </c>
    </row>
    <row r="4083" spans="1:23" ht="13.5" x14ac:dyDescent="0.25">
      <c r="A4083" t="s">
        <v>4597</v>
      </c>
      <c r="B4083" s="57">
        <v>46224</v>
      </c>
      <c r="C4083" s="57">
        <v>46238</v>
      </c>
      <c r="D4083" t="s">
        <v>11676</v>
      </c>
      <c r="E4083" t="s">
        <v>18771</v>
      </c>
      <c r="F4083" t="s">
        <v>36</v>
      </c>
      <c r="G4083" t="s">
        <v>37</v>
      </c>
      <c r="H4083" t="s">
        <v>38</v>
      </c>
      <c r="I4083" t="s">
        <v>39</v>
      </c>
      <c r="J4083" t="s">
        <v>17833</v>
      </c>
      <c r="K4083" t="s">
        <v>17834</v>
      </c>
      <c r="L4083" s="66">
        <v>15</v>
      </c>
      <c r="M4083" s="66">
        <v>0</v>
      </c>
      <c r="N4083" t="s">
        <v>38</v>
      </c>
      <c r="O4083" t="s">
        <v>1815</v>
      </c>
      <c r="P4083" t="s">
        <v>41</v>
      </c>
      <c r="Q4083" t="s">
        <v>10617</v>
      </c>
      <c r="R4083" t="s">
        <v>16364</v>
      </c>
      <c r="S4083" t="s">
        <v>16365</v>
      </c>
      <c r="T4083" t="s">
        <v>38</v>
      </c>
      <c r="U4083" s="57">
        <v>46224</v>
      </c>
      <c r="V4083" s="57">
        <v>46234</v>
      </c>
      <c r="W4083" s="65">
        <f t="shared" si="63"/>
        <v>11</v>
      </c>
    </row>
    <row r="4084" spans="1:23" ht="13.5" x14ac:dyDescent="0.25">
      <c r="A4084" t="s">
        <v>17899</v>
      </c>
      <c r="B4084" s="57">
        <v>46224</v>
      </c>
      <c r="C4084" s="57">
        <v>46238</v>
      </c>
      <c r="D4084" t="s">
        <v>11676</v>
      </c>
      <c r="E4084" t="s">
        <v>18910</v>
      </c>
      <c r="F4084" t="s">
        <v>36</v>
      </c>
      <c r="G4084" t="s">
        <v>37</v>
      </c>
      <c r="H4084" t="s">
        <v>38</v>
      </c>
      <c r="I4084" t="s">
        <v>39</v>
      </c>
      <c r="J4084" t="s">
        <v>17833</v>
      </c>
      <c r="K4084" t="s">
        <v>17834</v>
      </c>
      <c r="L4084" s="66">
        <v>15</v>
      </c>
      <c r="M4084" s="66">
        <v>0</v>
      </c>
      <c r="N4084" t="s">
        <v>38</v>
      </c>
      <c r="O4084" t="s">
        <v>117</v>
      </c>
      <c r="P4084" t="s">
        <v>41</v>
      </c>
      <c r="Q4084" t="s">
        <v>1979</v>
      </c>
      <c r="R4084" t="s">
        <v>17639</v>
      </c>
      <c r="S4084" t="s">
        <v>17640</v>
      </c>
      <c r="T4084" t="s">
        <v>38</v>
      </c>
      <c r="U4084" s="57">
        <v>46224</v>
      </c>
      <c r="V4084" s="57">
        <v>46234</v>
      </c>
      <c r="W4084" s="65">
        <f t="shared" si="63"/>
        <v>11</v>
      </c>
    </row>
    <row r="4085" spans="1:23" ht="13.5" x14ac:dyDescent="0.25">
      <c r="A4085" t="s">
        <v>10202</v>
      </c>
      <c r="B4085" s="57">
        <v>46224</v>
      </c>
      <c r="C4085" s="57">
        <v>46238</v>
      </c>
      <c r="D4085" t="s">
        <v>11676</v>
      </c>
      <c r="E4085" t="s">
        <v>19123</v>
      </c>
      <c r="F4085" t="s">
        <v>36</v>
      </c>
      <c r="G4085" t="s">
        <v>37</v>
      </c>
      <c r="H4085" t="s">
        <v>9426</v>
      </c>
      <c r="I4085" t="s">
        <v>39</v>
      </c>
      <c r="J4085" t="s">
        <v>17833</v>
      </c>
      <c r="K4085" t="s">
        <v>17834</v>
      </c>
      <c r="L4085" s="66">
        <v>15</v>
      </c>
      <c r="M4085" s="66">
        <v>0</v>
      </c>
      <c r="N4085" t="s">
        <v>9427</v>
      </c>
      <c r="O4085" t="s">
        <v>9428</v>
      </c>
      <c r="P4085" t="s">
        <v>11678</v>
      </c>
      <c r="Q4085" t="s">
        <v>9622</v>
      </c>
      <c r="R4085" t="s">
        <v>17809</v>
      </c>
      <c r="S4085" t="s">
        <v>17810</v>
      </c>
      <c r="T4085" t="s">
        <v>9427</v>
      </c>
      <c r="U4085" s="57">
        <v>46224</v>
      </c>
      <c r="V4085" s="57">
        <v>46234</v>
      </c>
      <c r="W4085" s="65">
        <f t="shared" si="63"/>
        <v>11</v>
      </c>
    </row>
    <row r="4086" spans="1:23" ht="13.5" x14ac:dyDescent="0.25">
      <c r="A4086" t="s">
        <v>2656</v>
      </c>
      <c r="B4086" s="57">
        <v>46180</v>
      </c>
      <c r="C4086" s="57">
        <v>46239</v>
      </c>
      <c r="D4086" t="s">
        <v>11676</v>
      </c>
      <c r="E4086" t="s">
        <v>17223</v>
      </c>
      <c r="F4086" t="s">
        <v>36</v>
      </c>
      <c r="G4086" t="s">
        <v>37</v>
      </c>
      <c r="H4086" t="s">
        <v>38</v>
      </c>
      <c r="I4086" t="s">
        <v>39</v>
      </c>
      <c r="J4086" t="s">
        <v>17833</v>
      </c>
      <c r="K4086" t="s">
        <v>17834</v>
      </c>
      <c r="L4086" s="66">
        <v>60</v>
      </c>
      <c r="M4086" s="66">
        <v>0</v>
      </c>
      <c r="N4086" t="s">
        <v>38</v>
      </c>
      <c r="O4086" t="s">
        <v>3496</v>
      </c>
      <c r="P4086" t="s">
        <v>41</v>
      </c>
      <c r="Q4086" t="s">
        <v>3506</v>
      </c>
      <c r="R4086" t="s">
        <v>12621</v>
      </c>
      <c r="S4086" t="s">
        <v>12622</v>
      </c>
      <c r="T4086" t="s">
        <v>38</v>
      </c>
      <c r="U4086" s="57">
        <v>46180</v>
      </c>
      <c r="V4086" s="57">
        <v>46234</v>
      </c>
      <c r="W4086" s="65">
        <f t="shared" si="63"/>
        <v>55</v>
      </c>
    </row>
    <row r="4087" spans="1:23" ht="13.5" x14ac:dyDescent="0.25">
      <c r="A4087" t="s">
        <v>4719</v>
      </c>
      <c r="B4087" s="57">
        <v>46195</v>
      </c>
      <c r="C4087" s="57">
        <v>46239</v>
      </c>
      <c r="D4087" t="s">
        <v>11676</v>
      </c>
      <c r="E4087" t="s">
        <v>17905</v>
      </c>
      <c r="F4087" t="s">
        <v>36</v>
      </c>
      <c r="G4087" t="s">
        <v>37</v>
      </c>
      <c r="H4087" t="s">
        <v>241</v>
      </c>
      <c r="I4087" t="s">
        <v>39</v>
      </c>
      <c r="J4087" t="s">
        <v>17833</v>
      </c>
      <c r="K4087" t="s">
        <v>17834</v>
      </c>
      <c r="L4087" s="66">
        <v>45</v>
      </c>
      <c r="M4087" s="66">
        <v>0</v>
      </c>
      <c r="N4087" t="s">
        <v>242</v>
      </c>
      <c r="O4087" t="s">
        <v>5043</v>
      </c>
      <c r="P4087" t="s">
        <v>41</v>
      </c>
      <c r="Q4087" t="s">
        <v>11017</v>
      </c>
      <c r="R4087" t="s">
        <v>16757</v>
      </c>
      <c r="S4087" t="s">
        <v>16758</v>
      </c>
      <c r="T4087" t="s">
        <v>242</v>
      </c>
      <c r="U4087" s="57">
        <v>46195</v>
      </c>
      <c r="V4087" s="57">
        <v>46234</v>
      </c>
      <c r="W4087" s="65">
        <f t="shared" si="63"/>
        <v>40</v>
      </c>
    </row>
    <row r="4088" spans="1:23" ht="13.5" x14ac:dyDescent="0.25">
      <c r="A4088" t="s">
        <v>17906</v>
      </c>
      <c r="B4088" s="57">
        <v>46195</v>
      </c>
      <c r="C4088" s="57">
        <v>46239</v>
      </c>
      <c r="D4088" t="s">
        <v>11676</v>
      </c>
      <c r="E4088" t="s">
        <v>17907</v>
      </c>
      <c r="F4088" t="s">
        <v>36</v>
      </c>
      <c r="G4088" t="s">
        <v>37</v>
      </c>
      <c r="H4088" t="s">
        <v>814</v>
      </c>
      <c r="I4088" t="s">
        <v>39</v>
      </c>
      <c r="J4088" t="s">
        <v>17833</v>
      </c>
      <c r="K4088" t="s">
        <v>17834</v>
      </c>
      <c r="L4088" s="66">
        <v>45</v>
      </c>
      <c r="M4088" s="66">
        <v>0</v>
      </c>
      <c r="N4088" t="s">
        <v>815</v>
      </c>
      <c r="O4088" t="s">
        <v>816</v>
      </c>
      <c r="P4088" t="s">
        <v>41</v>
      </c>
      <c r="Q4088" t="s">
        <v>826</v>
      </c>
      <c r="R4088" t="s">
        <v>17729</v>
      </c>
      <c r="S4088" t="s">
        <v>17730</v>
      </c>
      <c r="T4088" t="s">
        <v>815</v>
      </c>
      <c r="U4088" s="57">
        <v>46195</v>
      </c>
      <c r="V4088" s="57">
        <v>46234</v>
      </c>
      <c r="W4088" s="65">
        <f t="shared" si="63"/>
        <v>40</v>
      </c>
    </row>
    <row r="4089" spans="1:23" ht="13.5" x14ac:dyDescent="0.25">
      <c r="A4089" t="s">
        <v>17908</v>
      </c>
      <c r="B4089" s="57">
        <v>46195</v>
      </c>
      <c r="C4089" s="57">
        <v>46239</v>
      </c>
      <c r="D4089" t="s">
        <v>11676</v>
      </c>
      <c r="E4089" t="s">
        <v>17909</v>
      </c>
      <c r="F4089" t="s">
        <v>36</v>
      </c>
      <c r="G4089" t="s">
        <v>37</v>
      </c>
      <c r="H4089" t="s">
        <v>241</v>
      </c>
      <c r="I4089" t="s">
        <v>39</v>
      </c>
      <c r="J4089" t="s">
        <v>17833</v>
      </c>
      <c r="K4089" t="s">
        <v>17834</v>
      </c>
      <c r="L4089" s="66">
        <v>45</v>
      </c>
      <c r="M4089" s="66">
        <v>0</v>
      </c>
      <c r="N4089" t="s">
        <v>242</v>
      </c>
      <c r="O4089" t="s">
        <v>4665</v>
      </c>
      <c r="P4089" t="s">
        <v>41</v>
      </c>
      <c r="Q4089" t="s">
        <v>17910</v>
      </c>
      <c r="R4089" t="s">
        <v>17911</v>
      </c>
      <c r="S4089" t="s">
        <v>17912</v>
      </c>
      <c r="T4089" t="s">
        <v>242</v>
      </c>
      <c r="U4089" s="57">
        <v>46195</v>
      </c>
      <c r="V4089" s="57">
        <v>46234</v>
      </c>
      <c r="W4089" s="65">
        <f t="shared" si="63"/>
        <v>40</v>
      </c>
    </row>
    <row r="4090" spans="1:23" ht="13.5" x14ac:dyDescent="0.25">
      <c r="A4090" t="s">
        <v>18433</v>
      </c>
      <c r="B4090" s="57">
        <v>46209</v>
      </c>
      <c r="C4090" s="57">
        <v>46239</v>
      </c>
      <c r="D4090" t="s">
        <v>11676</v>
      </c>
      <c r="E4090" t="s">
        <v>18434</v>
      </c>
      <c r="F4090" t="s">
        <v>36</v>
      </c>
      <c r="G4090" t="s">
        <v>37</v>
      </c>
      <c r="H4090" t="s">
        <v>9188</v>
      </c>
      <c r="I4090" t="s">
        <v>39</v>
      </c>
      <c r="J4090" t="s">
        <v>17833</v>
      </c>
      <c r="K4090" t="s">
        <v>17834</v>
      </c>
      <c r="L4090" s="66">
        <v>31</v>
      </c>
      <c r="M4090" s="66">
        <v>0</v>
      </c>
      <c r="N4090" t="s">
        <v>9189</v>
      </c>
      <c r="O4090" t="s">
        <v>9190</v>
      </c>
      <c r="P4090" t="s">
        <v>11678</v>
      </c>
      <c r="Q4090" t="s">
        <v>9381</v>
      </c>
      <c r="R4090" t="s">
        <v>13117</v>
      </c>
      <c r="S4090" t="s">
        <v>13118</v>
      </c>
      <c r="T4090" t="s">
        <v>9378</v>
      </c>
      <c r="U4090" s="57">
        <v>46209</v>
      </c>
      <c r="V4090" s="57">
        <v>46234</v>
      </c>
      <c r="W4090" s="65">
        <f t="shared" si="63"/>
        <v>26</v>
      </c>
    </row>
    <row r="4091" spans="1:23" ht="13.5" x14ac:dyDescent="0.25">
      <c r="A4091" t="s">
        <v>2080</v>
      </c>
      <c r="B4091" s="57">
        <v>46209</v>
      </c>
      <c r="C4091" s="57">
        <v>46239</v>
      </c>
      <c r="D4091" t="s">
        <v>11676</v>
      </c>
      <c r="E4091" t="s">
        <v>18455</v>
      </c>
      <c r="F4091" t="s">
        <v>36</v>
      </c>
      <c r="G4091" t="s">
        <v>100</v>
      </c>
      <c r="H4091" t="s">
        <v>122</v>
      </c>
      <c r="I4091" t="s">
        <v>39</v>
      </c>
      <c r="J4091" t="s">
        <v>17835</v>
      </c>
      <c r="K4091" t="s">
        <v>17834</v>
      </c>
      <c r="L4091" s="66">
        <v>31</v>
      </c>
      <c r="M4091" s="66">
        <v>0</v>
      </c>
      <c r="N4091" t="s">
        <v>122</v>
      </c>
      <c r="O4091" t="s">
        <v>965</v>
      </c>
      <c r="P4091" t="s">
        <v>41</v>
      </c>
      <c r="Q4091" t="s">
        <v>1025</v>
      </c>
      <c r="R4091" t="s">
        <v>12417</v>
      </c>
      <c r="S4091" t="s">
        <v>12418</v>
      </c>
      <c r="T4091" t="s">
        <v>122</v>
      </c>
      <c r="U4091" s="57">
        <v>46209</v>
      </c>
      <c r="V4091" s="57">
        <v>46234</v>
      </c>
      <c r="W4091" s="65">
        <f t="shared" si="63"/>
        <v>26</v>
      </c>
    </row>
    <row r="4092" spans="1:23" ht="13.5" x14ac:dyDescent="0.25">
      <c r="A4092" t="s">
        <v>8579</v>
      </c>
      <c r="B4092" s="57">
        <v>46209</v>
      </c>
      <c r="C4092" s="57">
        <v>46239</v>
      </c>
      <c r="D4092" t="s">
        <v>11676</v>
      </c>
      <c r="E4092" t="s">
        <v>18470</v>
      </c>
      <c r="F4092" t="s">
        <v>36</v>
      </c>
      <c r="G4092" t="s">
        <v>100</v>
      </c>
      <c r="H4092" t="s">
        <v>45</v>
      </c>
      <c r="I4092" t="s">
        <v>39</v>
      </c>
      <c r="J4092" t="s">
        <v>17835</v>
      </c>
      <c r="K4092" t="s">
        <v>17834</v>
      </c>
      <c r="L4092" s="66">
        <v>31</v>
      </c>
      <c r="M4092" s="66">
        <v>0</v>
      </c>
      <c r="N4092" t="s">
        <v>46</v>
      </c>
      <c r="O4092" t="s">
        <v>816</v>
      </c>
      <c r="P4092" t="s">
        <v>41</v>
      </c>
      <c r="Q4092" t="s">
        <v>961</v>
      </c>
      <c r="R4092" t="s">
        <v>17715</v>
      </c>
      <c r="S4092" t="s">
        <v>17716</v>
      </c>
      <c r="T4092" t="s">
        <v>46</v>
      </c>
      <c r="U4092" s="57">
        <v>46209</v>
      </c>
      <c r="V4092" s="57">
        <v>46234</v>
      </c>
      <c r="W4092" s="65">
        <f t="shared" si="63"/>
        <v>26</v>
      </c>
    </row>
    <row r="4093" spans="1:23" ht="13.5" x14ac:dyDescent="0.25">
      <c r="A4093" t="s">
        <v>2893</v>
      </c>
      <c r="B4093" s="57">
        <v>46209</v>
      </c>
      <c r="C4093" s="57">
        <v>46239</v>
      </c>
      <c r="D4093" t="s">
        <v>11676</v>
      </c>
      <c r="E4093" t="s">
        <v>18478</v>
      </c>
      <c r="F4093" t="s">
        <v>36</v>
      </c>
      <c r="G4093" t="s">
        <v>37</v>
      </c>
      <c r="H4093" t="s">
        <v>38</v>
      </c>
      <c r="I4093" t="s">
        <v>39</v>
      </c>
      <c r="J4093" t="s">
        <v>17833</v>
      </c>
      <c r="K4093" t="s">
        <v>17834</v>
      </c>
      <c r="L4093" s="66">
        <v>31</v>
      </c>
      <c r="M4093" s="66">
        <v>0</v>
      </c>
      <c r="N4093" t="s">
        <v>38</v>
      </c>
      <c r="O4093" t="s">
        <v>3203</v>
      </c>
      <c r="P4093" t="s">
        <v>41</v>
      </c>
      <c r="Q4093" t="s">
        <v>10801</v>
      </c>
      <c r="R4093" t="s">
        <v>16250</v>
      </c>
      <c r="S4093" t="s">
        <v>16251</v>
      </c>
      <c r="T4093" t="s">
        <v>38</v>
      </c>
      <c r="U4093" s="57">
        <v>46209</v>
      </c>
      <c r="V4093" s="57">
        <v>46234</v>
      </c>
      <c r="W4093" s="65">
        <f t="shared" si="63"/>
        <v>26</v>
      </c>
    </row>
    <row r="4094" spans="1:23" ht="13.5" x14ac:dyDescent="0.25">
      <c r="A4094" t="s">
        <v>18555</v>
      </c>
      <c r="B4094" s="57">
        <v>46209</v>
      </c>
      <c r="C4094" s="57">
        <v>46239</v>
      </c>
      <c r="D4094" t="s">
        <v>11676</v>
      </c>
      <c r="E4094" t="s">
        <v>18556</v>
      </c>
      <c r="F4094" t="s">
        <v>36</v>
      </c>
      <c r="G4094" t="s">
        <v>100</v>
      </c>
      <c r="H4094" t="s">
        <v>38</v>
      </c>
      <c r="I4094" t="s">
        <v>39</v>
      </c>
      <c r="J4094" t="s">
        <v>17835</v>
      </c>
      <c r="K4094" t="s">
        <v>17834</v>
      </c>
      <c r="L4094" s="66">
        <v>31</v>
      </c>
      <c r="M4094" s="66">
        <v>0</v>
      </c>
      <c r="N4094" t="s">
        <v>38</v>
      </c>
      <c r="O4094" t="s">
        <v>359</v>
      </c>
      <c r="P4094" t="s">
        <v>41</v>
      </c>
      <c r="Q4094" t="s">
        <v>18557</v>
      </c>
      <c r="R4094" t="s">
        <v>18558</v>
      </c>
      <c r="S4094" t="s">
        <v>18559</v>
      </c>
      <c r="T4094" t="s">
        <v>38</v>
      </c>
      <c r="U4094" s="57">
        <v>46209</v>
      </c>
      <c r="V4094" s="57">
        <v>46234</v>
      </c>
      <c r="W4094" s="65">
        <f t="shared" si="63"/>
        <v>26</v>
      </c>
    </row>
    <row r="4095" spans="1:23" ht="13.5" x14ac:dyDescent="0.25">
      <c r="A4095" t="s">
        <v>8907</v>
      </c>
      <c r="B4095" s="57">
        <v>46209</v>
      </c>
      <c r="C4095" s="57">
        <v>46239</v>
      </c>
      <c r="D4095" t="s">
        <v>11676</v>
      </c>
      <c r="E4095" t="s">
        <v>18603</v>
      </c>
      <c r="F4095" t="s">
        <v>36</v>
      </c>
      <c r="G4095" t="s">
        <v>100</v>
      </c>
      <c r="H4095" t="s">
        <v>9426</v>
      </c>
      <c r="I4095" t="s">
        <v>39</v>
      </c>
      <c r="J4095" t="s">
        <v>17835</v>
      </c>
      <c r="K4095" t="s">
        <v>17834</v>
      </c>
      <c r="L4095" s="66">
        <v>31</v>
      </c>
      <c r="M4095" s="66">
        <v>0</v>
      </c>
      <c r="N4095" t="s">
        <v>9427</v>
      </c>
      <c r="O4095" t="s">
        <v>9428</v>
      </c>
      <c r="P4095" t="s">
        <v>11678</v>
      </c>
      <c r="Q4095" t="s">
        <v>9789</v>
      </c>
      <c r="R4095" t="s">
        <v>11927</v>
      </c>
      <c r="S4095" t="s">
        <v>11928</v>
      </c>
      <c r="T4095" t="s">
        <v>9427</v>
      </c>
      <c r="U4095" s="57">
        <v>46209</v>
      </c>
      <c r="V4095" s="57">
        <v>46234</v>
      </c>
      <c r="W4095" s="65">
        <f t="shared" si="63"/>
        <v>26</v>
      </c>
    </row>
    <row r="4096" spans="1:23" ht="13.5" x14ac:dyDescent="0.25">
      <c r="A4096" t="s">
        <v>4411</v>
      </c>
      <c r="B4096" s="57">
        <v>46209</v>
      </c>
      <c r="C4096" s="57">
        <v>46239</v>
      </c>
      <c r="D4096" t="s">
        <v>11676</v>
      </c>
      <c r="E4096" t="s">
        <v>18696</v>
      </c>
      <c r="F4096" t="s">
        <v>36</v>
      </c>
      <c r="G4096" t="s">
        <v>100</v>
      </c>
      <c r="H4096" t="s">
        <v>159</v>
      </c>
      <c r="I4096" t="s">
        <v>39</v>
      </c>
      <c r="J4096" t="s">
        <v>17835</v>
      </c>
      <c r="K4096" t="s">
        <v>17834</v>
      </c>
      <c r="L4096" s="66">
        <v>31</v>
      </c>
      <c r="M4096" s="66">
        <v>0</v>
      </c>
      <c r="N4096" t="s">
        <v>160</v>
      </c>
      <c r="O4096" t="s">
        <v>1815</v>
      </c>
      <c r="P4096" t="s">
        <v>41</v>
      </c>
      <c r="Q4096" t="s">
        <v>2214</v>
      </c>
      <c r="R4096" t="s">
        <v>17768</v>
      </c>
      <c r="S4096" t="s">
        <v>17769</v>
      </c>
      <c r="T4096" t="s">
        <v>1344</v>
      </c>
      <c r="U4096" s="57">
        <v>46209</v>
      </c>
      <c r="V4096" s="57">
        <v>46234</v>
      </c>
      <c r="W4096" s="65">
        <f t="shared" si="63"/>
        <v>26</v>
      </c>
    </row>
    <row r="4097" spans="1:23" ht="13.5" x14ac:dyDescent="0.25">
      <c r="A4097" t="s">
        <v>9753</v>
      </c>
      <c r="B4097" s="57">
        <v>46209</v>
      </c>
      <c r="C4097" s="57">
        <v>46239</v>
      </c>
      <c r="D4097" t="s">
        <v>11676</v>
      </c>
      <c r="E4097" t="s">
        <v>18875</v>
      </c>
      <c r="F4097" t="s">
        <v>49</v>
      </c>
      <c r="G4097" t="s">
        <v>50</v>
      </c>
      <c r="H4097" t="s">
        <v>8869</v>
      </c>
      <c r="I4097" t="s">
        <v>39</v>
      </c>
      <c r="J4097" t="s">
        <v>17756</v>
      </c>
      <c r="K4097" t="s">
        <v>17757</v>
      </c>
      <c r="L4097" s="66">
        <v>31</v>
      </c>
      <c r="M4097" s="66">
        <v>0</v>
      </c>
      <c r="N4097" t="s">
        <v>8869</v>
      </c>
      <c r="O4097" t="s">
        <v>8821</v>
      </c>
      <c r="P4097" t="s">
        <v>11678</v>
      </c>
      <c r="Q4097" t="s">
        <v>224</v>
      </c>
      <c r="R4097"/>
      <c r="S4097"/>
      <c r="T4097"/>
      <c r="U4097" s="57">
        <v>46209</v>
      </c>
      <c r="V4097" s="57">
        <v>46234</v>
      </c>
      <c r="W4097" s="65">
        <f t="shared" si="63"/>
        <v>26</v>
      </c>
    </row>
    <row r="4098" spans="1:23" ht="13.5" x14ac:dyDescent="0.25">
      <c r="A4098" t="s">
        <v>18916</v>
      </c>
      <c r="B4098" s="57">
        <v>46209</v>
      </c>
      <c r="C4098" s="57">
        <v>46239</v>
      </c>
      <c r="D4098" t="s">
        <v>11676</v>
      </c>
      <c r="E4098" t="s">
        <v>18917</v>
      </c>
      <c r="F4098" t="s">
        <v>49</v>
      </c>
      <c r="G4098" t="s">
        <v>50</v>
      </c>
      <c r="H4098" t="s">
        <v>8869</v>
      </c>
      <c r="I4098" t="s">
        <v>39</v>
      </c>
      <c r="J4098" t="s">
        <v>17756</v>
      </c>
      <c r="K4098" t="s">
        <v>17757</v>
      </c>
      <c r="L4098" s="66">
        <v>31</v>
      </c>
      <c r="M4098" s="66">
        <v>0</v>
      </c>
      <c r="N4098" t="s">
        <v>8869</v>
      </c>
      <c r="O4098" t="s">
        <v>8821</v>
      </c>
      <c r="P4098" t="s">
        <v>11678</v>
      </c>
      <c r="Q4098" t="s">
        <v>224</v>
      </c>
      <c r="R4098"/>
      <c r="S4098"/>
      <c r="T4098"/>
      <c r="U4098" s="57">
        <v>46209</v>
      </c>
      <c r="V4098" s="57">
        <v>46234</v>
      </c>
      <c r="W4098" s="65">
        <f t="shared" si="63"/>
        <v>26</v>
      </c>
    </row>
    <row r="4099" spans="1:23" ht="13.5" x14ac:dyDescent="0.25">
      <c r="A4099" t="s">
        <v>18918</v>
      </c>
      <c r="B4099" s="57">
        <v>46209</v>
      </c>
      <c r="C4099" s="57">
        <v>46239</v>
      </c>
      <c r="D4099" t="s">
        <v>11676</v>
      </c>
      <c r="E4099" t="s">
        <v>18919</v>
      </c>
      <c r="F4099" t="s">
        <v>49</v>
      </c>
      <c r="G4099" t="s">
        <v>50</v>
      </c>
      <c r="H4099" t="s">
        <v>8869</v>
      </c>
      <c r="I4099" t="s">
        <v>39</v>
      </c>
      <c r="J4099" t="s">
        <v>17756</v>
      </c>
      <c r="K4099" t="s">
        <v>17757</v>
      </c>
      <c r="L4099" s="66">
        <v>31</v>
      </c>
      <c r="M4099" s="66">
        <v>0</v>
      </c>
      <c r="N4099" t="s">
        <v>8869</v>
      </c>
      <c r="O4099" t="s">
        <v>8821</v>
      </c>
      <c r="P4099" t="s">
        <v>11678</v>
      </c>
      <c r="Q4099" t="s">
        <v>224</v>
      </c>
      <c r="R4099"/>
      <c r="S4099"/>
      <c r="T4099"/>
      <c r="U4099" s="57">
        <v>46209</v>
      </c>
      <c r="V4099" s="57">
        <v>46234</v>
      </c>
      <c r="W4099" s="65">
        <f t="shared" ref="W4099:W4162" si="64">(V4099-U4099)+1</f>
        <v>26</v>
      </c>
    </row>
    <row r="4100" spans="1:23" ht="13.5" x14ac:dyDescent="0.25">
      <c r="A4100" t="s">
        <v>18931</v>
      </c>
      <c r="B4100" s="57">
        <v>46209</v>
      </c>
      <c r="C4100" s="57">
        <v>46239</v>
      </c>
      <c r="D4100" t="s">
        <v>11676</v>
      </c>
      <c r="E4100" t="s">
        <v>18932</v>
      </c>
      <c r="F4100" t="s">
        <v>49</v>
      </c>
      <c r="G4100" t="s">
        <v>50</v>
      </c>
      <c r="H4100" t="s">
        <v>8869</v>
      </c>
      <c r="I4100" t="s">
        <v>39</v>
      </c>
      <c r="J4100" t="s">
        <v>17756</v>
      </c>
      <c r="K4100" t="s">
        <v>17757</v>
      </c>
      <c r="L4100" s="66">
        <v>31</v>
      </c>
      <c r="M4100" s="66">
        <v>0</v>
      </c>
      <c r="N4100" t="s">
        <v>8869</v>
      </c>
      <c r="O4100" t="s">
        <v>8821</v>
      </c>
      <c r="P4100" t="s">
        <v>11678</v>
      </c>
      <c r="Q4100" t="s">
        <v>224</v>
      </c>
      <c r="R4100"/>
      <c r="S4100"/>
      <c r="T4100"/>
      <c r="U4100" s="57">
        <v>46209</v>
      </c>
      <c r="V4100" s="57">
        <v>46234</v>
      </c>
      <c r="W4100" s="65">
        <f t="shared" si="64"/>
        <v>26</v>
      </c>
    </row>
    <row r="4101" spans="1:23" ht="13.5" x14ac:dyDescent="0.25">
      <c r="A4101" t="s">
        <v>18490</v>
      </c>
      <c r="B4101" s="57">
        <v>46210</v>
      </c>
      <c r="C4101" s="57">
        <v>46239</v>
      </c>
      <c r="D4101" t="s">
        <v>11676</v>
      </c>
      <c r="E4101" t="s">
        <v>18491</v>
      </c>
      <c r="F4101" t="s">
        <v>36</v>
      </c>
      <c r="G4101" t="s">
        <v>37</v>
      </c>
      <c r="H4101" t="s">
        <v>38</v>
      </c>
      <c r="I4101" t="s">
        <v>39</v>
      </c>
      <c r="J4101" t="s">
        <v>17833</v>
      </c>
      <c r="K4101" t="s">
        <v>17834</v>
      </c>
      <c r="L4101" s="66">
        <v>30</v>
      </c>
      <c r="M4101" s="66">
        <v>0</v>
      </c>
      <c r="N4101" t="s">
        <v>38</v>
      </c>
      <c r="O4101" t="s">
        <v>2640</v>
      </c>
      <c r="P4101" t="s">
        <v>41</v>
      </c>
      <c r="Q4101" t="s">
        <v>2638</v>
      </c>
      <c r="R4101" t="s">
        <v>12027</v>
      </c>
      <c r="S4101" t="s">
        <v>12028</v>
      </c>
      <c r="T4101" t="s">
        <v>38</v>
      </c>
      <c r="U4101" s="57">
        <v>46210</v>
      </c>
      <c r="V4101" s="57">
        <v>46234</v>
      </c>
      <c r="W4101" s="65">
        <f t="shared" si="64"/>
        <v>25</v>
      </c>
    </row>
    <row r="4102" spans="1:23" ht="13.5" x14ac:dyDescent="0.25">
      <c r="A4102" t="s">
        <v>18589</v>
      </c>
      <c r="B4102" s="57">
        <v>46210</v>
      </c>
      <c r="C4102" s="57">
        <v>46239</v>
      </c>
      <c r="D4102" t="s">
        <v>11676</v>
      </c>
      <c r="E4102" t="s">
        <v>18590</v>
      </c>
      <c r="F4102" t="s">
        <v>36</v>
      </c>
      <c r="G4102" t="s">
        <v>37</v>
      </c>
      <c r="H4102" t="s">
        <v>38</v>
      </c>
      <c r="I4102" t="s">
        <v>39</v>
      </c>
      <c r="J4102" t="s">
        <v>17833</v>
      </c>
      <c r="K4102" t="s">
        <v>17834</v>
      </c>
      <c r="L4102" s="66">
        <v>30</v>
      </c>
      <c r="M4102" s="66">
        <v>0</v>
      </c>
      <c r="N4102" t="s">
        <v>38</v>
      </c>
      <c r="O4102" t="s">
        <v>2403</v>
      </c>
      <c r="P4102" t="s">
        <v>41</v>
      </c>
      <c r="Q4102" t="s">
        <v>18591</v>
      </c>
      <c r="R4102" t="s">
        <v>18592</v>
      </c>
      <c r="S4102" t="s">
        <v>18593</v>
      </c>
      <c r="T4102" t="s">
        <v>38</v>
      </c>
      <c r="U4102" s="57">
        <v>46210</v>
      </c>
      <c r="V4102" s="57">
        <v>46234</v>
      </c>
      <c r="W4102" s="65">
        <f t="shared" si="64"/>
        <v>25</v>
      </c>
    </row>
    <row r="4103" spans="1:23" ht="13.5" x14ac:dyDescent="0.25">
      <c r="A4103" t="s">
        <v>18608</v>
      </c>
      <c r="B4103" s="57">
        <v>46210</v>
      </c>
      <c r="C4103" s="57">
        <v>46239</v>
      </c>
      <c r="D4103" t="s">
        <v>11676</v>
      </c>
      <c r="E4103" t="s">
        <v>18609</v>
      </c>
      <c r="F4103" t="s">
        <v>36</v>
      </c>
      <c r="G4103" t="s">
        <v>37</v>
      </c>
      <c r="H4103" t="s">
        <v>159</v>
      </c>
      <c r="I4103" t="s">
        <v>39</v>
      </c>
      <c r="J4103" t="s">
        <v>17833</v>
      </c>
      <c r="K4103" t="s">
        <v>17834</v>
      </c>
      <c r="L4103" s="66">
        <v>30</v>
      </c>
      <c r="M4103" s="66">
        <v>0</v>
      </c>
      <c r="N4103" t="s">
        <v>160</v>
      </c>
      <c r="O4103" t="s">
        <v>1815</v>
      </c>
      <c r="P4103" t="s">
        <v>41</v>
      </c>
      <c r="Q4103" t="s">
        <v>18610</v>
      </c>
      <c r="R4103" t="s">
        <v>18611</v>
      </c>
      <c r="S4103" t="s">
        <v>18612</v>
      </c>
      <c r="T4103" t="s">
        <v>160</v>
      </c>
      <c r="U4103" s="57">
        <v>46210</v>
      </c>
      <c r="V4103" s="57">
        <v>46234</v>
      </c>
      <c r="W4103" s="65">
        <f t="shared" si="64"/>
        <v>25</v>
      </c>
    </row>
    <row r="4104" spans="1:23" ht="13.5" x14ac:dyDescent="0.25">
      <c r="A4104" t="s">
        <v>6307</v>
      </c>
      <c r="B4104" s="57">
        <v>46210</v>
      </c>
      <c r="C4104" s="57">
        <v>46239</v>
      </c>
      <c r="D4104" t="s">
        <v>11676</v>
      </c>
      <c r="E4104" t="s">
        <v>18682</v>
      </c>
      <c r="F4104" t="s">
        <v>36</v>
      </c>
      <c r="G4104" t="s">
        <v>57</v>
      </c>
      <c r="H4104" t="s">
        <v>159</v>
      </c>
      <c r="I4104" t="s">
        <v>39</v>
      </c>
      <c r="J4104" t="s">
        <v>17833</v>
      </c>
      <c r="K4104" t="s">
        <v>17834</v>
      </c>
      <c r="L4104" s="66">
        <v>30</v>
      </c>
      <c r="M4104" s="66">
        <v>0</v>
      </c>
      <c r="N4104" t="s">
        <v>160</v>
      </c>
      <c r="O4104" t="s">
        <v>3979</v>
      </c>
      <c r="P4104" t="s">
        <v>41</v>
      </c>
      <c r="Q4104" t="s">
        <v>2155</v>
      </c>
      <c r="R4104" t="s">
        <v>13757</v>
      </c>
      <c r="S4104" t="s">
        <v>13758</v>
      </c>
      <c r="T4104" t="s">
        <v>160</v>
      </c>
      <c r="U4104" s="57">
        <v>46210</v>
      </c>
      <c r="V4104" s="57">
        <v>46234</v>
      </c>
      <c r="W4104" s="65">
        <f t="shared" si="64"/>
        <v>25</v>
      </c>
    </row>
    <row r="4105" spans="1:23" ht="13.5" x14ac:dyDescent="0.25">
      <c r="A4105" t="s">
        <v>18790</v>
      </c>
      <c r="B4105" s="57">
        <v>46210</v>
      </c>
      <c r="C4105" s="57">
        <v>46239</v>
      </c>
      <c r="D4105" t="s">
        <v>11676</v>
      </c>
      <c r="E4105" t="s">
        <v>18791</v>
      </c>
      <c r="F4105" t="s">
        <v>36</v>
      </c>
      <c r="G4105" t="s">
        <v>37</v>
      </c>
      <c r="H4105" t="s">
        <v>159</v>
      </c>
      <c r="I4105" t="s">
        <v>39</v>
      </c>
      <c r="J4105" t="s">
        <v>17833</v>
      </c>
      <c r="K4105" t="s">
        <v>17834</v>
      </c>
      <c r="L4105" s="66">
        <v>30</v>
      </c>
      <c r="M4105" s="66">
        <v>0</v>
      </c>
      <c r="N4105" t="s">
        <v>160</v>
      </c>
      <c r="O4105" t="s">
        <v>359</v>
      </c>
      <c r="P4105" t="s">
        <v>41</v>
      </c>
      <c r="Q4105" t="s">
        <v>18792</v>
      </c>
      <c r="R4105" t="s">
        <v>18793</v>
      </c>
      <c r="S4105" t="s">
        <v>18794</v>
      </c>
      <c r="T4105" t="s">
        <v>160</v>
      </c>
      <c r="U4105" s="57">
        <v>46210</v>
      </c>
      <c r="V4105" s="57">
        <v>46234</v>
      </c>
      <c r="W4105" s="65">
        <f t="shared" si="64"/>
        <v>25</v>
      </c>
    </row>
    <row r="4106" spans="1:23" ht="13.5" x14ac:dyDescent="0.25">
      <c r="A4106" t="s">
        <v>748</v>
      </c>
      <c r="B4106" s="57">
        <v>46210</v>
      </c>
      <c r="C4106" s="57">
        <v>46239</v>
      </c>
      <c r="D4106" t="s">
        <v>11676</v>
      </c>
      <c r="E4106" t="s">
        <v>18837</v>
      </c>
      <c r="F4106" t="s">
        <v>36</v>
      </c>
      <c r="G4106" t="s">
        <v>37</v>
      </c>
      <c r="H4106" t="s">
        <v>38</v>
      </c>
      <c r="I4106" t="s">
        <v>39</v>
      </c>
      <c r="J4106" t="s">
        <v>17833</v>
      </c>
      <c r="K4106" t="s">
        <v>17834</v>
      </c>
      <c r="L4106" s="66">
        <v>30</v>
      </c>
      <c r="M4106" s="66">
        <v>0</v>
      </c>
      <c r="N4106" t="s">
        <v>38</v>
      </c>
      <c r="O4106" t="s">
        <v>359</v>
      </c>
      <c r="P4106" t="s">
        <v>41</v>
      </c>
      <c r="Q4106" t="s">
        <v>5124</v>
      </c>
      <c r="R4106" t="s">
        <v>17860</v>
      </c>
      <c r="S4106" t="s">
        <v>17861</v>
      </c>
      <c r="T4106" t="s">
        <v>38</v>
      </c>
      <c r="U4106" s="57">
        <v>46210</v>
      </c>
      <c r="V4106" s="57">
        <v>46234</v>
      </c>
      <c r="W4106" s="65">
        <f t="shared" si="64"/>
        <v>25</v>
      </c>
    </row>
    <row r="4107" spans="1:23" ht="13.5" x14ac:dyDescent="0.25">
      <c r="A4107" t="s">
        <v>18878</v>
      </c>
      <c r="B4107" s="57">
        <v>46210</v>
      </c>
      <c r="C4107" s="57">
        <v>46239</v>
      </c>
      <c r="D4107" t="s">
        <v>11676</v>
      </c>
      <c r="E4107" t="s">
        <v>18879</v>
      </c>
      <c r="F4107" t="s">
        <v>36</v>
      </c>
      <c r="G4107" t="s">
        <v>37</v>
      </c>
      <c r="H4107" t="s">
        <v>38</v>
      </c>
      <c r="I4107" t="s">
        <v>39</v>
      </c>
      <c r="J4107" t="s">
        <v>17833</v>
      </c>
      <c r="K4107" t="s">
        <v>17834</v>
      </c>
      <c r="L4107" s="66">
        <v>30</v>
      </c>
      <c r="M4107" s="66">
        <v>0</v>
      </c>
      <c r="N4107" t="s">
        <v>38</v>
      </c>
      <c r="O4107" t="s">
        <v>3545</v>
      </c>
      <c r="P4107" t="s">
        <v>41</v>
      </c>
      <c r="Q4107" t="s">
        <v>18880</v>
      </c>
      <c r="R4107" t="s">
        <v>18881</v>
      </c>
      <c r="S4107" t="s">
        <v>18882</v>
      </c>
      <c r="T4107" t="s">
        <v>38</v>
      </c>
      <c r="U4107" s="57">
        <v>46210</v>
      </c>
      <c r="V4107" s="57">
        <v>46234</v>
      </c>
      <c r="W4107" s="65">
        <f t="shared" si="64"/>
        <v>25</v>
      </c>
    </row>
    <row r="4108" spans="1:23" ht="13.5" x14ac:dyDescent="0.25">
      <c r="A4108" t="s">
        <v>18891</v>
      </c>
      <c r="B4108" s="57">
        <v>46210</v>
      </c>
      <c r="C4108" s="57">
        <v>46239</v>
      </c>
      <c r="D4108" t="s">
        <v>11676</v>
      </c>
      <c r="E4108" t="s">
        <v>18892</v>
      </c>
      <c r="F4108" t="s">
        <v>36</v>
      </c>
      <c r="G4108" t="s">
        <v>37</v>
      </c>
      <c r="H4108" t="s">
        <v>159</v>
      </c>
      <c r="I4108" t="s">
        <v>39</v>
      </c>
      <c r="J4108" t="s">
        <v>17833</v>
      </c>
      <c r="K4108" t="s">
        <v>17834</v>
      </c>
      <c r="L4108" s="66">
        <v>30</v>
      </c>
      <c r="M4108" s="66">
        <v>0</v>
      </c>
      <c r="N4108" t="s">
        <v>160</v>
      </c>
      <c r="O4108" t="s">
        <v>1240</v>
      </c>
      <c r="P4108" t="s">
        <v>41</v>
      </c>
      <c r="Q4108" t="s">
        <v>18893</v>
      </c>
      <c r="R4108" t="s">
        <v>18894</v>
      </c>
      <c r="S4108" t="s">
        <v>18895</v>
      </c>
      <c r="T4108" t="s">
        <v>160</v>
      </c>
      <c r="U4108" s="57">
        <v>46210</v>
      </c>
      <c r="V4108" s="57">
        <v>46234</v>
      </c>
      <c r="W4108" s="65">
        <f t="shared" si="64"/>
        <v>25</v>
      </c>
    </row>
    <row r="4109" spans="1:23" ht="13.5" x14ac:dyDescent="0.25">
      <c r="A4109" t="s">
        <v>18282</v>
      </c>
      <c r="B4109" s="57">
        <v>46210</v>
      </c>
      <c r="C4109" s="57">
        <v>46239</v>
      </c>
      <c r="D4109" t="s">
        <v>11676</v>
      </c>
      <c r="E4109" t="s">
        <v>18897</v>
      </c>
      <c r="F4109" t="s">
        <v>36</v>
      </c>
      <c r="G4109" t="s">
        <v>37</v>
      </c>
      <c r="H4109" t="s">
        <v>159</v>
      </c>
      <c r="I4109" t="s">
        <v>39</v>
      </c>
      <c r="J4109" t="s">
        <v>17833</v>
      </c>
      <c r="K4109" t="s">
        <v>17834</v>
      </c>
      <c r="L4109" s="66">
        <v>30</v>
      </c>
      <c r="M4109" s="66">
        <v>0</v>
      </c>
      <c r="N4109" t="s">
        <v>160</v>
      </c>
      <c r="O4109" t="s">
        <v>4572</v>
      </c>
      <c r="P4109" t="s">
        <v>41</v>
      </c>
      <c r="Q4109" t="s">
        <v>4645</v>
      </c>
      <c r="R4109" t="s">
        <v>12757</v>
      </c>
      <c r="S4109" t="s">
        <v>12758</v>
      </c>
      <c r="T4109" t="s">
        <v>160</v>
      </c>
      <c r="U4109" s="57">
        <v>46210</v>
      </c>
      <c r="V4109" s="57">
        <v>46234</v>
      </c>
      <c r="W4109" s="65">
        <f t="shared" si="64"/>
        <v>25</v>
      </c>
    </row>
    <row r="4110" spans="1:23" ht="13.5" x14ac:dyDescent="0.25">
      <c r="A4110" t="s">
        <v>18920</v>
      </c>
      <c r="B4110" s="57">
        <v>46210</v>
      </c>
      <c r="C4110" s="57">
        <v>46239</v>
      </c>
      <c r="D4110" t="s">
        <v>11676</v>
      </c>
      <c r="E4110" t="s">
        <v>18921</v>
      </c>
      <c r="F4110" t="s">
        <v>36</v>
      </c>
      <c r="G4110" t="s">
        <v>37</v>
      </c>
      <c r="H4110" t="s">
        <v>159</v>
      </c>
      <c r="I4110" t="s">
        <v>39</v>
      </c>
      <c r="J4110" t="s">
        <v>17833</v>
      </c>
      <c r="K4110" t="s">
        <v>17834</v>
      </c>
      <c r="L4110" s="66">
        <v>30</v>
      </c>
      <c r="M4110" s="66">
        <v>0</v>
      </c>
      <c r="N4110" t="s">
        <v>160</v>
      </c>
      <c r="O4110" t="s">
        <v>5054</v>
      </c>
      <c r="P4110" t="s">
        <v>41</v>
      </c>
      <c r="Q4110" t="s">
        <v>213</v>
      </c>
      <c r="R4110" t="s">
        <v>17848</v>
      </c>
      <c r="S4110" t="s">
        <v>17849</v>
      </c>
      <c r="T4110" t="s">
        <v>160</v>
      </c>
      <c r="U4110" s="57">
        <v>46210</v>
      </c>
      <c r="V4110" s="57">
        <v>46234</v>
      </c>
      <c r="W4110" s="65">
        <f t="shared" si="64"/>
        <v>25</v>
      </c>
    </row>
    <row r="4111" spans="1:23" ht="13.5" x14ac:dyDescent="0.25">
      <c r="A4111" t="s">
        <v>19012</v>
      </c>
      <c r="B4111" s="57">
        <v>46210</v>
      </c>
      <c r="C4111" s="57">
        <v>46239</v>
      </c>
      <c r="D4111" t="s">
        <v>11676</v>
      </c>
      <c r="E4111" t="s">
        <v>19013</v>
      </c>
      <c r="F4111" t="s">
        <v>36</v>
      </c>
      <c r="G4111" t="s">
        <v>37</v>
      </c>
      <c r="H4111" t="s">
        <v>159</v>
      </c>
      <c r="I4111" t="s">
        <v>39</v>
      </c>
      <c r="J4111" t="s">
        <v>17833</v>
      </c>
      <c r="K4111" t="s">
        <v>17834</v>
      </c>
      <c r="L4111" s="66">
        <v>30</v>
      </c>
      <c r="M4111" s="66">
        <v>0</v>
      </c>
      <c r="N4111" t="s">
        <v>160</v>
      </c>
      <c r="O4111" t="s">
        <v>2640</v>
      </c>
      <c r="P4111" t="s">
        <v>41</v>
      </c>
      <c r="Q4111" t="s">
        <v>10714</v>
      </c>
      <c r="R4111" t="s">
        <v>14863</v>
      </c>
      <c r="S4111" t="s">
        <v>14864</v>
      </c>
      <c r="T4111" t="s">
        <v>160</v>
      </c>
      <c r="U4111" s="57">
        <v>46210</v>
      </c>
      <c r="V4111" s="57">
        <v>46234</v>
      </c>
      <c r="W4111" s="65">
        <f t="shared" si="64"/>
        <v>25</v>
      </c>
    </row>
    <row r="4112" spans="1:23" ht="13.5" x14ac:dyDescent="0.25">
      <c r="A4112" t="s">
        <v>19169</v>
      </c>
      <c r="B4112" s="57">
        <v>46210</v>
      </c>
      <c r="C4112" s="57">
        <v>46239</v>
      </c>
      <c r="D4112" t="s">
        <v>11676</v>
      </c>
      <c r="E4112" t="s">
        <v>19170</v>
      </c>
      <c r="F4112" t="s">
        <v>36</v>
      </c>
      <c r="G4112" t="s">
        <v>37</v>
      </c>
      <c r="H4112" t="s">
        <v>38</v>
      </c>
      <c r="I4112" t="s">
        <v>39</v>
      </c>
      <c r="J4112" t="s">
        <v>17833</v>
      </c>
      <c r="K4112" t="s">
        <v>17834</v>
      </c>
      <c r="L4112" s="66">
        <v>30</v>
      </c>
      <c r="M4112" s="66">
        <v>0</v>
      </c>
      <c r="N4112" t="s">
        <v>38</v>
      </c>
      <c r="O4112" t="s">
        <v>5844</v>
      </c>
      <c r="P4112" t="s">
        <v>41</v>
      </c>
      <c r="Q4112" t="s">
        <v>3478</v>
      </c>
      <c r="R4112" t="s">
        <v>13777</v>
      </c>
      <c r="S4112" t="s">
        <v>13778</v>
      </c>
      <c r="T4112" t="s">
        <v>38</v>
      </c>
      <c r="U4112" s="57">
        <v>46210</v>
      </c>
      <c r="V4112" s="57">
        <v>46234</v>
      </c>
      <c r="W4112" s="65">
        <f t="shared" si="64"/>
        <v>25</v>
      </c>
    </row>
    <row r="4113" spans="1:23" ht="13.5" x14ac:dyDescent="0.25">
      <c r="A4113" t="s">
        <v>19210</v>
      </c>
      <c r="B4113" s="57">
        <v>46210</v>
      </c>
      <c r="C4113" s="57">
        <v>46239</v>
      </c>
      <c r="D4113" t="s">
        <v>11676</v>
      </c>
      <c r="E4113" t="s">
        <v>19211</v>
      </c>
      <c r="F4113" t="s">
        <v>36</v>
      </c>
      <c r="G4113" t="s">
        <v>37</v>
      </c>
      <c r="H4113" t="s">
        <v>159</v>
      </c>
      <c r="I4113" t="s">
        <v>39</v>
      </c>
      <c r="J4113" t="s">
        <v>17833</v>
      </c>
      <c r="K4113" t="s">
        <v>17834</v>
      </c>
      <c r="L4113" s="66">
        <v>30</v>
      </c>
      <c r="M4113" s="66">
        <v>0</v>
      </c>
      <c r="N4113" t="s">
        <v>160</v>
      </c>
      <c r="O4113" t="s">
        <v>3744</v>
      </c>
      <c r="P4113" t="s">
        <v>41</v>
      </c>
      <c r="Q4113" t="s">
        <v>3893</v>
      </c>
      <c r="R4113" t="s">
        <v>12353</v>
      </c>
      <c r="S4113" t="s">
        <v>12354</v>
      </c>
      <c r="T4113" t="s">
        <v>160</v>
      </c>
      <c r="U4113" s="57">
        <v>46210</v>
      </c>
      <c r="V4113" s="57">
        <v>46234</v>
      </c>
      <c r="W4113" s="65">
        <f t="shared" si="64"/>
        <v>25</v>
      </c>
    </row>
    <row r="4114" spans="1:23" ht="13.5" x14ac:dyDescent="0.25">
      <c r="A4114" t="s">
        <v>19243</v>
      </c>
      <c r="B4114" s="57">
        <v>46210</v>
      </c>
      <c r="C4114" s="57">
        <v>46239</v>
      </c>
      <c r="D4114" t="s">
        <v>11676</v>
      </c>
      <c r="E4114" t="s">
        <v>19244</v>
      </c>
      <c r="F4114" t="s">
        <v>36</v>
      </c>
      <c r="G4114" t="s">
        <v>37</v>
      </c>
      <c r="H4114" t="s">
        <v>38</v>
      </c>
      <c r="I4114" t="s">
        <v>39</v>
      </c>
      <c r="J4114" t="s">
        <v>17833</v>
      </c>
      <c r="K4114" t="s">
        <v>17834</v>
      </c>
      <c r="L4114" s="66">
        <v>30</v>
      </c>
      <c r="M4114" s="66">
        <v>0</v>
      </c>
      <c r="N4114" t="s">
        <v>38</v>
      </c>
      <c r="O4114" t="s">
        <v>1251</v>
      </c>
      <c r="P4114" t="s">
        <v>41</v>
      </c>
      <c r="Q4114" t="s">
        <v>19245</v>
      </c>
      <c r="R4114" t="s">
        <v>19246</v>
      </c>
      <c r="S4114" t="s">
        <v>19247</v>
      </c>
      <c r="T4114" t="s">
        <v>38</v>
      </c>
      <c r="U4114" s="57">
        <v>46210</v>
      </c>
      <c r="V4114" s="57">
        <v>46234</v>
      </c>
      <c r="W4114" s="65">
        <f t="shared" si="64"/>
        <v>25</v>
      </c>
    </row>
    <row r="4115" spans="1:23" ht="13.5" x14ac:dyDescent="0.25">
      <c r="A4115" t="s">
        <v>1429</v>
      </c>
      <c r="B4115" s="57">
        <v>46225</v>
      </c>
      <c r="C4115" s="57">
        <v>46239</v>
      </c>
      <c r="D4115" t="s">
        <v>11676</v>
      </c>
      <c r="E4115" t="s">
        <v>18529</v>
      </c>
      <c r="F4115" t="s">
        <v>36</v>
      </c>
      <c r="G4115" t="s">
        <v>37</v>
      </c>
      <c r="H4115" t="s">
        <v>323</v>
      </c>
      <c r="I4115" t="s">
        <v>39</v>
      </c>
      <c r="J4115" t="s">
        <v>17833</v>
      </c>
      <c r="K4115" t="s">
        <v>17834</v>
      </c>
      <c r="L4115" s="66">
        <v>15</v>
      </c>
      <c r="M4115" s="66">
        <v>0</v>
      </c>
      <c r="N4115" t="s">
        <v>324</v>
      </c>
      <c r="O4115" t="s">
        <v>1519</v>
      </c>
      <c r="P4115" t="s">
        <v>41</v>
      </c>
      <c r="Q4115" t="s">
        <v>18530</v>
      </c>
      <c r="R4115" t="s">
        <v>18531</v>
      </c>
      <c r="S4115" t="s">
        <v>18532</v>
      </c>
      <c r="T4115" t="s">
        <v>324</v>
      </c>
      <c r="U4115" s="57">
        <v>46225</v>
      </c>
      <c r="V4115" s="57">
        <v>46234</v>
      </c>
      <c r="W4115" s="65">
        <f t="shared" si="64"/>
        <v>10</v>
      </c>
    </row>
    <row r="4116" spans="1:23" ht="13.5" x14ac:dyDescent="0.25">
      <c r="A4116" t="s">
        <v>2666</v>
      </c>
      <c r="B4116" s="57">
        <v>46225</v>
      </c>
      <c r="C4116" s="57">
        <v>46239</v>
      </c>
      <c r="D4116" t="s">
        <v>11676</v>
      </c>
      <c r="E4116" t="s">
        <v>18762</v>
      </c>
      <c r="F4116" t="s">
        <v>36</v>
      </c>
      <c r="G4116" t="s">
        <v>37</v>
      </c>
      <c r="H4116" t="s">
        <v>38</v>
      </c>
      <c r="I4116" t="s">
        <v>39</v>
      </c>
      <c r="J4116" t="s">
        <v>17833</v>
      </c>
      <c r="K4116" t="s">
        <v>17834</v>
      </c>
      <c r="L4116" s="66">
        <v>15</v>
      </c>
      <c r="M4116" s="66">
        <v>0</v>
      </c>
      <c r="N4116" t="s">
        <v>38</v>
      </c>
      <c r="O4116" t="s">
        <v>3030</v>
      </c>
      <c r="P4116" t="s">
        <v>41</v>
      </c>
      <c r="Q4116" t="s">
        <v>3049</v>
      </c>
      <c r="R4116" t="s">
        <v>13397</v>
      </c>
      <c r="S4116" t="s">
        <v>13398</v>
      </c>
      <c r="T4116" t="s">
        <v>38</v>
      </c>
      <c r="U4116" s="57">
        <v>46225</v>
      </c>
      <c r="V4116" s="57">
        <v>46234</v>
      </c>
      <c r="W4116" s="65">
        <f t="shared" si="64"/>
        <v>10</v>
      </c>
    </row>
    <row r="4117" spans="1:23" ht="13.5" x14ac:dyDescent="0.25">
      <c r="A4117" t="s">
        <v>3367</v>
      </c>
      <c r="B4117" s="57">
        <v>46225</v>
      </c>
      <c r="C4117" s="57">
        <v>46239</v>
      </c>
      <c r="D4117" t="s">
        <v>11676</v>
      </c>
      <c r="E4117" t="s">
        <v>19102</v>
      </c>
      <c r="F4117" t="s">
        <v>36</v>
      </c>
      <c r="G4117" t="s">
        <v>37</v>
      </c>
      <c r="H4117" t="s">
        <v>38</v>
      </c>
      <c r="I4117" t="s">
        <v>39</v>
      </c>
      <c r="J4117" t="s">
        <v>17833</v>
      </c>
      <c r="K4117" t="s">
        <v>17834</v>
      </c>
      <c r="L4117" s="66">
        <v>15</v>
      </c>
      <c r="M4117" s="66">
        <v>0</v>
      </c>
      <c r="N4117" t="s">
        <v>38</v>
      </c>
      <c r="O4117" t="s">
        <v>3545</v>
      </c>
      <c r="P4117" t="s">
        <v>41</v>
      </c>
      <c r="Q4117" t="s">
        <v>10846</v>
      </c>
      <c r="R4117" t="s">
        <v>16035</v>
      </c>
      <c r="S4117" t="s">
        <v>16036</v>
      </c>
      <c r="T4117" t="s">
        <v>38</v>
      </c>
      <c r="U4117" s="57">
        <v>46225</v>
      </c>
      <c r="V4117" s="57">
        <v>46234</v>
      </c>
      <c r="W4117" s="65">
        <f t="shared" si="64"/>
        <v>10</v>
      </c>
    </row>
    <row r="4118" spans="1:23" ht="13.5" x14ac:dyDescent="0.25">
      <c r="A4118" t="s">
        <v>3632</v>
      </c>
      <c r="B4118" s="57">
        <v>46225</v>
      </c>
      <c r="C4118" s="57">
        <v>46239</v>
      </c>
      <c r="D4118" t="s">
        <v>11676</v>
      </c>
      <c r="E4118" t="s">
        <v>19168</v>
      </c>
      <c r="F4118" t="s">
        <v>36</v>
      </c>
      <c r="G4118" t="s">
        <v>37</v>
      </c>
      <c r="H4118" t="s">
        <v>38</v>
      </c>
      <c r="I4118" t="s">
        <v>39</v>
      </c>
      <c r="J4118" t="s">
        <v>17833</v>
      </c>
      <c r="K4118" t="s">
        <v>17834</v>
      </c>
      <c r="L4118" s="66">
        <v>15</v>
      </c>
      <c r="M4118" s="66">
        <v>0</v>
      </c>
      <c r="N4118" t="s">
        <v>38</v>
      </c>
      <c r="O4118" t="s">
        <v>5844</v>
      </c>
      <c r="P4118" t="s">
        <v>41</v>
      </c>
      <c r="Q4118" t="s">
        <v>6010</v>
      </c>
      <c r="R4118" t="s">
        <v>17815</v>
      </c>
      <c r="S4118" t="s">
        <v>17816</v>
      </c>
      <c r="T4118" t="s">
        <v>38</v>
      </c>
      <c r="U4118" s="57">
        <v>46225</v>
      </c>
      <c r="V4118" s="57">
        <v>46234</v>
      </c>
      <c r="W4118" s="65">
        <f t="shared" si="64"/>
        <v>10</v>
      </c>
    </row>
    <row r="4119" spans="1:23" ht="13.5" x14ac:dyDescent="0.25">
      <c r="A4119" t="s">
        <v>2065</v>
      </c>
      <c r="B4119" s="57">
        <v>46023</v>
      </c>
      <c r="C4119" s="57">
        <v>46240</v>
      </c>
      <c r="D4119" t="s">
        <v>11676</v>
      </c>
      <c r="E4119" t="s">
        <v>2066</v>
      </c>
      <c r="F4119" t="s">
        <v>36</v>
      </c>
      <c r="G4119" t="s">
        <v>130</v>
      </c>
      <c r="H4119" t="s">
        <v>159</v>
      </c>
      <c r="I4119" t="s">
        <v>39</v>
      </c>
      <c r="J4119" t="s">
        <v>17833</v>
      </c>
      <c r="K4119" t="s">
        <v>17834</v>
      </c>
      <c r="L4119" s="66">
        <v>218</v>
      </c>
      <c r="M4119" s="66">
        <v>0</v>
      </c>
      <c r="N4119" t="s">
        <v>160</v>
      </c>
      <c r="O4119" t="s">
        <v>1937</v>
      </c>
      <c r="P4119" t="s">
        <v>41</v>
      </c>
      <c r="Q4119" t="s">
        <v>10655</v>
      </c>
      <c r="R4119" t="s">
        <v>15260</v>
      </c>
      <c r="S4119" t="s">
        <v>15261</v>
      </c>
      <c r="T4119"/>
      <c r="U4119" s="57">
        <v>46023</v>
      </c>
      <c r="V4119" s="57">
        <v>46234</v>
      </c>
      <c r="W4119" s="65">
        <f t="shared" si="64"/>
        <v>212</v>
      </c>
    </row>
    <row r="4120" spans="1:23" ht="13.5" x14ac:dyDescent="0.25">
      <c r="A4120" t="s">
        <v>6324</v>
      </c>
      <c r="B4120" s="57">
        <v>46132</v>
      </c>
      <c r="C4120" s="57">
        <v>46240</v>
      </c>
      <c r="D4120" t="s">
        <v>11676</v>
      </c>
      <c r="E4120" t="s">
        <v>6326</v>
      </c>
      <c r="F4120" t="s">
        <v>36</v>
      </c>
      <c r="G4120" t="s">
        <v>59</v>
      </c>
      <c r="H4120" t="s">
        <v>159</v>
      </c>
      <c r="I4120" t="s">
        <v>39</v>
      </c>
      <c r="J4120" t="s">
        <v>17833</v>
      </c>
      <c r="K4120" t="s">
        <v>17834</v>
      </c>
      <c r="L4120" s="66">
        <v>109</v>
      </c>
      <c r="M4120" s="66">
        <v>0</v>
      </c>
      <c r="N4120" t="s">
        <v>160</v>
      </c>
      <c r="O4120" t="s">
        <v>5844</v>
      </c>
      <c r="P4120" t="s">
        <v>41</v>
      </c>
      <c r="Q4120" t="s">
        <v>6240</v>
      </c>
      <c r="R4120" t="s">
        <v>12131</v>
      </c>
      <c r="S4120" t="s">
        <v>12132</v>
      </c>
      <c r="T4120" t="s">
        <v>160</v>
      </c>
      <c r="U4120" s="57">
        <v>46132</v>
      </c>
      <c r="V4120" s="57">
        <v>46234</v>
      </c>
      <c r="W4120" s="65">
        <f t="shared" si="64"/>
        <v>103</v>
      </c>
    </row>
    <row r="4121" spans="1:23" ht="13.5" x14ac:dyDescent="0.25">
      <c r="A4121" t="s">
        <v>9671</v>
      </c>
      <c r="B4121" s="57">
        <v>46181</v>
      </c>
      <c r="C4121" s="57">
        <v>46240</v>
      </c>
      <c r="D4121" t="s">
        <v>11676</v>
      </c>
      <c r="E4121" t="s">
        <v>17234</v>
      </c>
      <c r="F4121" t="s">
        <v>36</v>
      </c>
      <c r="G4121" t="s">
        <v>37</v>
      </c>
      <c r="H4121" t="s">
        <v>9426</v>
      </c>
      <c r="I4121" t="s">
        <v>39</v>
      </c>
      <c r="J4121" t="s">
        <v>17833</v>
      </c>
      <c r="K4121" t="s">
        <v>17834</v>
      </c>
      <c r="L4121" s="66">
        <v>60</v>
      </c>
      <c r="M4121" s="66">
        <v>0</v>
      </c>
      <c r="N4121" t="s">
        <v>9427</v>
      </c>
      <c r="O4121" t="s">
        <v>9428</v>
      </c>
      <c r="P4121" t="s">
        <v>11678</v>
      </c>
      <c r="Q4121" t="s">
        <v>9707</v>
      </c>
      <c r="R4121" t="s">
        <v>15651</v>
      </c>
      <c r="S4121" t="s">
        <v>15652</v>
      </c>
      <c r="T4121" t="s">
        <v>9427</v>
      </c>
      <c r="U4121" s="57">
        <v>46181</v>
      </c>
      <c r="V4121" s="57">
        <v>46234</v>
      </c>
      <c r="W4121" s="65">
        <f t="shared" si="64"/>
        <v>54</v>
      </c>
    </row>
    <row r="4122" spans="1:23" ht="13.5" x14ac:dyDescent="0.25">
      <c r="A4122" t="s">
        <v>4578</v>
      </c>
      <c r="B4122" s="57">
        <v>46196</v>
      </c>
      <c r="C4122" s="57">
        <v>46240</v>
      </c>
      <c r="D4122" t="s">
        <v>11676</v>
      </c>
      <c r="E4122" t="s">
        <v>17916</v>
      </c>
      <c r="F4122" t="s">
        <v>36</v>
      </c>
      <c r="G4122" t="s">
        <v>37</v>
      </c>
      <c r="H4122" t="s">
        <v>38</v>
      </c>
      <c r="I4122" t="s">
        <v>39</v>
      </c>
      <c r="J4122" t="s">
        <v>17833</v>
      </c>
      <c r="K4122" t="s">
        <v>17834</v>
      </c>
      <c r="L4122" s="66">
        <v>45</v>
      </c>
      <c r="M4122" s="66">
        <v>0</v>
      </c>
      <c r="N4122" t="s">
        <v>38</v>
      </c>
      <c r="O4122" t="s">
        <v>3030</v>
      </c>
      <c r="P4122" t="s">
        <v>41</v>
      </c>
      <c r="Q4122" t="s">
        <v>3041</v>
      </c>
      <c r="R4122" t="s">
        <v>12331</v>
      </c>
      <c r="S4122" t="s">
        <v>12332</v>
      </c>
      <c r="T4122" t="s">
        <v>38</v>
      </c>
      <c r="U4122" s="57">
        <v>46196</v>
      </c>
      <c r="V4122" s="57">
        <v>46234</v>
      </c>
      <c r="W4122" s="65">
        <f t="shared" si="64"/>
        <v>39</v>
      </c>
    </row>
    <row r="4123" spans="1:23" ht="13.5" x14ac:dyDescent="0.25">
      <c r="A4123" t="s">
        <v>898</v>
      </c>
      <c r="B4123" s="57">
        <v>46196</v>
      </c>
      <c r="C4123" s="57">
        <v>46240</v>
      </c>
      <c r="D4123" t="s">
        <v>11676</v>
      </c>
      <c r="E4123" t="s">
        <v>17917</v>
      </c>
      <c r="F4123" t="s">
        <v>36</v>
      </c>
      <c r="G4123" t="s">
        <v>37</v>
      </c>
      <c r="H4123" t="s">
        <v>38</v>
      </c>
      <c r="I4123" t="s">
        <v>39</v>
      </c>
      <c r="J4123" t="s">
        <v>17833</v>
      </c>
      <c r="K4123" t="s">
        <v>17834</v>
      </c>
      <c r="L4123" s="66">
        <v>45</v>
      </c>
      <c r="M4123" s="66">
        <v>0</v>
      </c>
      <c r="N4123" t="s">
        <v>38</v>
      </c>
      <c r="O4123" t="s">
        <v>2403</v>
      </c>
      <c r="P4123" t="s">
        <v>41</v>
      </c>
      <c r="Q4123" t="s">
        <v>10697</v>
      </c>
      <c r="R4123" t="s">
        <v>14447</v>
      </c>
      <c r="S4123" t="s">
        <v>14448</v>
      </c>
      <c r="T4123" t="s">
        <v>38</v>
      </c>
      <c r="U4123" s="57">
        <v>46196</v>
      </c>
      <c r="V4123" s="57">
        <v>46234</v>
      </c>
      <c r="W4123" s="65">
        <f t="shared" si="64"/>
        <v>39</v>
      </c>
    </row>
    <row r="4124" spans="1:23" ht="13.5" x14ac:dyDescent="0.25">
      <c r="A4124" t="s">
        <v>7113</v>
      </c>
      <c r="B4124" s="57">
        <v>46196</v>
      </c>
      <c r="C4124" s="57">
        <v>46240</v>
      </c>
      <c r="D4124" t="s">
        <v>11676</v>
      </c>
      <c r="E4124" t="s">
        <v>17919</v>
      </c>
      <c r="F4124" t="s">
        <v>36</v>
      </c>
      <c r="G4124" t="s">
        <v>37</v>
      </c>
      <c r="H4124" t="s">
        <v>45</v>
      </c>
      <c r="I4124" t="s">
        <v>39</v>
      </c>
      <c r="J4124" t="s">
        <v>17833</v>
      </c>
      <c r="K4124" t="s">
        <v>17834</v>
      </c>
      <c r="L4124" s="66">
        <v>45</v>
      </c>
      <c r="M4124" s="66">
        <v>0</v>
      </c>
      <c r="N4124" t="s">
        <v>46</v>
      </c>
      <c r="O4124" t="s">
        <v>8506</v>
      </c>
      <c r="P4124" t="s">
        <v>11677</v>
      </c>
      <c r="Q4124" t="s">
        <v>17920</v>
      </c>
      <c r="R4124" t="s">
        <v>17921</v>
      </c>
      <c r="S4124" t="s">
        <v>17922</v>
      </c>
      <c r="T4124" t="s">
        <v>46</v>
      </c>
      <c r="U4124" s="57">
        <v>46196</v>
      </c>
      <c r="V4124" s="57">
        <v>46234</v>
      </c>
      <c r="W4124" s="65">
        <f t="shared" si="64"/>
        <v>39</v>
      </c>
    </row>
    <row r="4125" spans="1:23" ht="13.5" x14ac:dyDescent="0.25">
      <c r="A4125" t="s">
        <v>1461</v>
      </c>
      <c r="B4125" s="57">
        <v>46196</v>
      </c>
      <c r="C4125" s="57">
        <v>46240</v>
      </c>
      <c r="D4125" t="s">
        <v>11676</v>
      </c>
      <c r="E4125" t="s">
        <v>17923</v>
      </c>
      <c r="F4125" t="s">
        <v>36</v>
      </c>
      <c r="G4125" t="s">
        <v>37</v>
      </c>
      <c r="H4125" t="s">
        <v>323</v>
      </c>
      <c r="I4125" t="s">
        <v>39</v>
      </c>
      <c r="J4125" t="s">
        <v>17833</v>
      </c>
      <c r="K4125" t="s">
        <v>17834</v>
      </c>
      <c r="L4125" s="66">
        <v>45</v>
      </c>
      <c r="M4125" s="66">
        <v>0</v>
      </c>
      <c r="N4125" t="s">
        <v>324</v>
      </c>
      <c r="O4125" t="s">
        <v>1410</v>
      </c>
      <c r="P4125" t="s">
        <v>41</v>
      </c>
      <c r="Q4125" t="s">
        <v>10527</v>
      </c>
      <c r="R4125" t="s">
        <v>14938</v>
      </c>
      <c r="S4125" t="s">
        <v>14939</v>
      </c>
      <c r="T4125" t="s">
        <v>324</v>
      </c>
      <c r="U4125" s="57">
        <v>46196</v>
      </c>
      <c r="V4125" s="57">
        <v>46234</v>
      </c>
      <c r="W4125" s="65">
        <f t="shared" si="64"/>
        <v>39</v>
      </c>
    </row>
    <row r="4126" spans="1:23" ht="13.5" x14ac:dyDescent="0.25">
      <c r="A4126" t="s">
        <v>5596</v>
      </c>
      <c r="B4126" s="57">
        <v>46196</v>
      </c>
      <c r="C4126" s="57">
        <v>46240</v>
      </c>
      <c r="D4126" t="s">
        <v>11676</v>
      </c>
      <c r="E4126" t="s">
        <v>17924</v>
      </c>
      <c r="F4126" t="s">
        <v>36</v>
      </c>
      <c r="G4126" t="s">
        <v>37</v>
      </c>
      <c r="H4126" t="s">
        <v>38</v>
      </c>
      <c r="I4126" t="s">
        <v>39</v>
      </c>
      <c r="J4126" t="s">
        <v>17833</v>
      </c>
      <c r="K4126" t="s">
        <v>17834</v>
      </c>
      <c r="L4126" s="66">
        <v>45</v>
      </c>
      <c r="M4126" s="66">
        <v>0</v>
      </c>
      <c r="N4126" t="s">
        <v>38</v>
      </c>
      <c r="O4126" t="s">
        <v>836</v>
      </c>
      <c r="P4126" t="s">
        <v>41</v>
      </c>
      <c r="Q4126" t="s">
        <v>850</v>
      </c>
      <c r="R4126" t="s">
        <v>12255</v>
      </c>
      <c r="S4126" t="s">
        <v>12256</v>
      </c>
      <c r="T4126" t="s">
        <v>38</v>
      </c>
      <c r="U4126" s="57">
        <v>46196</v>
      </c>
      <c r="V4126" s="57">
        <v>46234</v>
      </c>
      <c r="W4126" s="65">
        <f t="shared" si="64"/>
        <v>39</v>
      </c>
    </row>
    <row r="4127" spans="1:23" ht="13.5" x14ac:dyDescent="0.25">
      <c r="A4127" t="s">
        <v>17927</v>
      </c>
      <c r="B4127" s="57">
        <v>46196</v>
      </c>
      <c r="C4127" s="57">
        <v>46240</v>
      </c>
      <c r="D4127" t="s">
        <v>11676</v>
      </c>
      <c r="E4127" t="s">
        <v>17928</v>
      </c>
      <c r="F4127" t="s">
        <v>36</v>
      </c>
      <c r="G4127" t="s">
        <v>37</v>
      </c>
      <c r="H4127" t="s">
        <v>38</v>
      </c>
      <c r="I4127" t="s">
        <v>39</v>
      </c>
      <c r="J4127" t="s">
        <v>17833</v>
      </c>
      <c r="K4127" t="s">
        <v>17834</v>
      </c>
      <c r="L4127" s="66">
        <v>45</v>
      </c>
      <c r="M4127" s="66">
        <v>0</v>
      </c>
      <c r="N4127" t="s">
        <v>38</v>
      </c>
      <c r="O4127" t="s">
        <v>1251</v>
      </c>
      <c r="P4127" t="s">
        <v>41</v>
      </c>
      <c r="Q4127" t="s">
        <v>10498</v>
      </c>
      <c r="R4127" t="s">
        <v>16572</v>
      </c>
      <c r="S4127" t="s">
        <v>16573</v>
      </c>
      <c r="T4127" t="s">
        <v>38</v>
      </c>
      <c r="U4127" s="57">
        <v>46196</v>
      </c>
      <c r="V4127" s="57">
        <v>46234</v>
      </c>
      <c r="W4127" s="65">
        <f t="shared" si="64"/>
        <v>39</v>
      </c>
    </row>
    <row r="4128" spans="1:23" ht="13.5" x14ac:dyDescent="0.25">
      <c r="A4128" t="s">
        <v>2634</v>
      </c>
      <c r="B4128" s="57">
        <v>46196</v>
      </c>
      <c r="C4128" s="57">
        <v>46240</v>
      </c>
      <c r="D4128" t="s">
        <v>11676</v>
      </c>
      <c r="E4128" t="s">
        <v>17929</v>
      </c>
      <c r="F4128" t="s">
        <v>36</v>
      </c>
      <c r="G4128" t="s">
        <v>37</v>
      </c>
      <c r="H4128" t="s">
        <v>159</v>
      </c>
      <c r="I4128" t="s">
        <v>39</v>
      </c>
      <c r="J4128" t="s">
        <v>17833</v>
      </c>
      <c r="K4128" t="s">
        <v>17834</v>
      </c>
      <c r="L4128" s="66">
        <v>45</v>
      </c>
      <c r="M4128" s="66">
        <v>0</v>
      </c>
      <c r="N4128" t="s">
        <v>160</v>
      </c>
      <c r="O4128" t="s">
        <v>2955</v>
      </c>
      <c r="P4128" t="s">
        <v>41</v>
      </c>
      <c r="Q4128" t="s">
        <v>17930</v>
      </c>
      <c r="R4128" t="s">
        <v>17931</v>
      </c>
      <c r="S4128" t="s">
        <v>17932</v>
      </c>
      <c r="T4128" t="s">
        <v>160</v>
      </c>
      <c r="U4128" s="57">
        <v>46196</v>
      </c>
      <c r="V4128" s="57">
        <v>46234</v>
      </c>
      <c r="W4128" s="65">
        <f t="shared" si="64"/>
        <v>39</v>
      </c>
    </row>
    <row r="4129" spans="1:23" ht="13.5" x14ac:dyDescent="0.25">
      <c r="A4129" t="s">
        <v>18387</v>
      </c>
      <c r="B4129" s="57">
        <v>46210</v>
      </c>
      <c r="C4129" s="57">
        <v>46240</v>
      </c>
      <c r="D4129" t="s">
        <v>11676</v>
      </c>
      <c r="E4129" t="s">
        <v>18388</v>
      </c>
      <c r="F4129" t="s">
        <v>36</v>
      </c>
      <c r="G4129" t="s">
        <v>100</v>
      </c>
      <c r="H4129" t="s">
        <v>45</v>
      </c>
      <c r="I4129" t="s">
        <v>39</v>
      </c>
      <c r="J4129" t="s">
        <v>17835</v>
      </c>
      <c r="K4129" t="s">
        <v>17834</v>
      </c>
      <c r="L4129" s="66">
        <v>31</v>
      </c>
      <c r="M4129" s="66">
        <v>0</v>
      </c>
      <c r="N4129" t="s">
        <v>46</v>
      </c>
      <c r="O4129" t="s">
        <v>8762</v>
      </c>
      <c r="P4129" t="s">
        <v>11677</v>
      </c>
      <c r="Q4129" t="s">
        <v>8790</v>
      </c>
      <c r="R4129" t="s">
        <v>17580</v>
      </c>
      <c r="S4129" t="s">
        <v>17581</v>
      </c>
      <c r="T4129" t="s">
        <v>46</v>
      </c>
      <c r="U4129" s="57">
        <v>46210</v>
      </c>
      <c r="V4129" s="57">
        <v>46234</v>
      </c>
      <c r="W4129" s="65">
        <f t="shared" si="64"/>
        <v>25</v>
      </c>
    </row>
    <row r="4130" spans="1:23" ht="13.5" x14ac:dyDescent="0.25">
      <c r="A4130" t="s">
        <v>5873</v>
      </c>
      <c r="B4130" s="57">
        <v>46210</v>
      </c>
      <c r="C4130" s="57">
        <v>46240</v>
      </c>
      <c r="D4130" t="s">
        <v>11676</v>
      </c>
      <c r="E4130" t="s">
        <v>18441</v>
      </c>
      <c r="F4130" t="s">
        <v>36</v>
      </c>
      <c r="G4130" t="s">
        <v>100</v>
      </c>
      <c r="H4130" t="s">
        <v>38</v>
      </c>
      <c r="I4130" t="s">
        <v>39</v>
      </c>
      <c r="J4130" t="s">
        <v>17835</v>
      </c>
      <c r="K4130" t="s">
        <v>17834</v>
      </c>
      <c r="L4130" s="66">
        <v>31</v>
      </c>
      <c r="M4130" s="66">
        <v>0</v>
      </c>
      <c r="N4130" t="s">
        <v>38</v>
      </c>
      <c r="O4130" t="s">
        <v>3455</v>
      </c>
      <c r="P4130" t="s">
        <v>41</v>
      </c>
      <c r="Q4130" t="s">
        <v>1517</v>
      </c>
      <c r="R4130" t="s">
        <v>12109</v>
      </c>
      <c r="S4130" t="s">
        <v>12110</v>
      </c>
      <c r="T4130" t="s">
        <v>38</v>
      </c>
      <c r="U4130" s="57">
        <v>46210</v>
      </c>
      <c r="V4130" s="57">
        <v>46234</v>
      </c>
      <c r="W4130" s="65">
        <f t="shared" si="64"/>
        <v>25</v>
      </c>
    </row>
    <row r="4131" spans="1:23" ht="13.5" x14ac:dyDescent="0.25">
      <c r="A4131" t="s">
        <v>4728</v>
      </c>
      <c r="B4131" s="57">
        <v>46210</v>
      </c>
      <c r="C4131" s="57">
        <v>46240</v>
      </c>
      <c r="D4131" t="s">
        <v>11676</v>
      </c>
      <c r="E4131" t="s">
        <v>18686</v>
      </c>
      <c r="F4131" t="s">
        <v>36</v>
      </c>
      <c r="G4131" t="s">
        <v>100</v>
      </c>
      <c r="H4131" t="s">
        <v>241</v>
      </c>
      <c r="I4131" t="s">
        <v>39</v>
      </c>
      <c r="J4131" t="s">
        <v>17835</v>
      </c>
      <c r="K4131" t="s">
        <v>17834</v>
      </c>
      <c r="L4131" s="66">
        <v>31</v>
      </c>
      <c r="M4131" s="66">
        <v>0</v>
      </c>
      <c r="N4131" t="s">
        <v>242</v>
      </c>
      <c r="O4131" t="s">
        <v>4665</v>
      </c>
      <c r="P4131" t="s">
        <v>41</v>
      </c>
      <c r="Q4131" t="s">
        <v>10297</v>
      </c>
      <c r="R4131" t="s">
        <v>14201</v>
      </c>
      <c r="S4131" t="s">
        <v>14202</v>
      </c>
      <c r="T4131" t="s">
        <v>242</v>
      </c>
      <c r="U4131" s="57">
        <v>46210</v>
      </c>
      <c r="V4131" s="57">
        <v>46234</v>
      </c>
      <c r="W4131" s="65">
        <f t="shared" si="64"/>
        <v>25</v>
      </c>
    </row>
    <row r="4132" spans="1:23" ht="13.5" x14ac:dyDescent="0.25">
      <c r="A4132" t="s">
        <v>8515</v>
      </c>
      <c r="B4132" s="57">
        <v>46210</v>
      </c>
      <c r="C4132" s="57">
        <v>46240</v>
      </c>
      <c r="D4132" t="s">
        <v>11676</v>
      </c>
      <c r="E4132" t="s">
        <v>18939</v>
      </c>
      <c r="F4132" t="s">
        <v>36</v>
      </c>
      <c r="G4132" t="s">
        <v>100</v>
      </c>
      <c r="H4132" t="s">
        <v>45</v>
      </c>
      <c r="I4132" t="s">
        <v>39</v>
      </c>
      <c r="J4132" t="s">
        <v>17835</v>
      </c>
      <c r="K4132" t="s">
        <v>17834</v>
      </c>
      <c r="L4132" s="66">
        <v>31</v>
      </c>
      <c r="M4132" s="66">
        <v>0</v>
      </c>
      <c r="N4132" t="s">
        <v>46</v>
      </c>
      <c r="O4132" t="s">
        <v>8566</v>
      </c>
      <c r="P4132" t="s">
        <v>11677</v>
      </c>
      <c r="Q4132" t="s">
        <v>8715</v>
      </c>
      <c r="R4132" t="s">
        <v>17711</v>
      </c>
      <c r="S4132" t="s">
        <v>17712</v>
      </c>
      <c r="T4132" t="s">
        <v>46</v>
      </c>
      <c r="U4132" s="57">
        <v>46210</v>
      </c>
      <c r="V4132" s="57">
        <v>46234</v>
      </c>
      <c r="W4132" s="65">
        <f t="shared" si="64"/>
        <v>25</v>
      </c>
    </row>
    <row r="4133" spans="1:23" ht="13.5" x14ac:dyDescent="0.25">
      <c r="A4133" t="s">
        <v>18908</v>
      </c>
      <c r="B4133" s="57">
        <v>46211</v>
      </c>
      <c r="C4133" s="57">
        <v>46240</v>
      </c>
      <c r="D4133" t="s">
        <v>11676</v>
      </c>
      <c r="E4133" t="s">
        <v>18909</v>
      </c>
      <c r="F4133" t="s">
        <v>36</v>
      </c>
      <c r="G4133" t="s">
        <v>37</v>
      </c>
      <c r="H4133" t="s">
        <v>159</v>
      </c>
      <c r="I4133" t="s">
        <v>39</v>
      </c>
      <c r="J4133" t="s">
        <v>17833</v>
      </c>
      <c r="K4133" t="s">
        <v>17834</v>
      </c>
      <c r="L4133" s="66">
        <v>30</v>
      </c>
      <c r="M4133" s="66">
        <v>0</v>
      </c>
      <c r="N4133" t="s">
        <v>160</v>
      </c>
      <c r="O4133" t="s">
        <v>3979</v>
      </c>
      <c r="P4133" t="s">
        <v>41</v>
      </c>
      <c r="Q4133" t="s">
        <v>4449</v>
      </c>
      <c r="R4133" t="s">
        <v>14982</v>
      </c>
      <c r="S4133" t="s">
        <v>14983</v>
      </c>
      <c r="T4133" t="s">
        <v>160</v>
      </c>
      <c r="U4133" s="57">
        <v>46211</v>
      </c>
      <c r="V4133" s="57">
        <v>46234</v>
      </c>
      <c r="W4133" s="65">
        <f t="shared" si="64"/>
        <v>24</v>
      </c>
    </row>
    <row r="4134" spans="1:23" ht="13.5" x14ac:dyDescent="0.25">
      <c r="A4134" t="s">
        <v>19152</v>
      </c>
      <c r="B4134" s="57">
        <v>46211</v>
      </c>
      <c r="C4134" s="57">
        <v>46240</v>
      </c>
      <c r="D4134" t="s">
        <v>11676</v>
      </c>
      <c r="E4134" t="s">
        <v>19153</v>
      </c>
      <c r="F4134" t="s">
        <v>36</v>
      </c>
      <c r="G4134" t="s">
        <v>37</v>
      </c>
      <c r="H4134" t="s">
        <v>159</v>
      </c>
      <c r="I4134" t="s">
        <v>39</v>
      </c>
      <c r="J4134" t="s">
        <v>17833</v>
      </c>
      <c r="K4134" t="s">
        <v>17834</v>
      </c>
      <c r="L4134" s="66">
        <v>30</v>
      </c>
      <c r="M4134" s="66">
        <v>0</v>
      </c>
      <c r="N4134" t="s">
        <v>160</v>
      </c>
      <c r="O4134" t="s">
        <v>5432</v>
      </c>
      <c r="P4134" t="s">
        <v>41</v>
      </c>
      <c r="Q4134" t="s">
        <v>19154</v>
      </c>
      <c r="R4134" t="s">
        <v>19155</v>
      </c>
      <c r="S4134" t="s">
        <v>19156</v>
      </c>
      <c r="T4134" t="s">
        <v>160</v>
      </c>
      <c r="U4134" s="57">
        <v>46211</v>
      </c>
      <c r="V4134" s="57">
        <v>46234</v>
      </c>
      <c r="W4134" s="65">
        <f t="shared" si="64"/>
        <v>24</v>
      </c>
    </row>
    <row r="4135" spans="1:23" ht="13.5" x14ac:dyDescent="0.25">
      <c r="A4135" t="s">
        <v>3494</v>
      </c>
      <c r="B4135" s="57">
        <v>46226</v>
      </c>
      <c r="C4135" s="57">
        <v>46240</v>
      </c>
      <c r="D4135" t="s">
        <v>11676</v>
      </c>
      <c r="E4135" t="s">
        <v>18389</v>
      </c>
      <c r="F4135" t="s">
        <v>36</v>
      </c>
      <c r="G4135" t="s">
        <v>37</v>
      </c>
      <c r="H4135" t="s">
        <v>38</v>
      </c>
      <c r="I4135" t="s">
        <v>39</v>
      </c>
      <c r="J4135" t="s">
        <v>17833</v>
      </c>
      <c r="K4135" t="s">
        <v>17834</v>
      </c>
      <c r="L4135" s="66">
        <v>15</v>
      </c>
      <c r="M4135" s="66">
        <v>0</v>
      </c>
      <c r="N4135" t="s">
        <v>38</v>
      </c>
      <c r="O4135" t="s">
        <v>2434</v>
      </c>
      <c r="P4135" t="s">
        <v>41</v>
      </c>
      <c r="Q4135" t="s">
        <v>2481</v>
      </c>
      <c r="R4135" t="s">
        <v>17685</v>
      </c>
      <c r="S4135" t="s">
        <v>17686</v>
      </c>
      <c r="T4135" t="s">
        <v>38</v>
      </c>
      <c r="U4135" s="57">
        <v>46226</v>
      </c>
      <c r="V4135" s="57">
        <v>46234</v>
      </c>
      <c r="W4135" s="65">
        <f t="shared" si="64"/>
        <v>9</v>
      </c>
    </row>
    <row r="4136" spans="1:23" ht="13.5" x14ac:dyDescent="0.25">
      <c r="A4136" t="s">
        <v>1830</v>
      </c>
      <c r="B4136" s="57">
        <v>46226</v>
      </c>
      <c r="C4136" s="57">
        <v>46240</v>
      </c>
      <c r="D4136" t="s">
        <v>11676</v>
      </c>
      <c r="E4136" t="s">
        <v>19044</v>
      </c>
      <c r="F4136" t="s">
        <v>36</v>
      </c>
      <c r="G4136" t="s">
        <v>37</v>
      </c>
      <c r="H4136" t="s">
        <v>38</v>
      </c>
      <c r="I4136" t="s">
        <v>39</v>
      </c>
      <c r="J4136" t="s">
        <v>17833</v>
      </c>
      <c r="K4136" t="s">
        <v>17834</v>
      </c>
      <c r="L4136" s="66">
        <v>15</v>
      </c>
      <c r="M4136" s="66">
        <v>0</v>
      </c>
      <c r="N4136" t="s">
        <v>38</v>
      </c>
      <c r="O4136" t="s">
        <v>3455</v>
      </c>
      <c r="P4136" t="s">
        <v>41</v>
      </c>
      <c r="Q4136" t="s">
        <v>19045</v>
      </c>
      <c r="R4136" t="s">
        <v>19046</v>
      </c>
      <c r="S4136" t="s">
        <v>19047</v>
      </c>
      <c r="T4136" t="s">
        <v>38</v>
      </c>
      <c r="U4136" s="57">
        <v>46226</v>
      </c>
      <c r="V4136" s="57">
        <v>46234</v>
      </c>
      <c r="W4136" s="65">
        <f t="shared" si="64"/>
        <v>9</v>
      </c>
    </row>
    <row r="4137" spans="1:23" ht="13.5" x14ac:dyDescent="0.25">
      <c r="A4137" t="s">
        <v>9735</v>
      </c>
      <c r="B4137" s="57">
        <v>46023</v>
      </c>
      <c r="C4137" s="57">
        <v>46241</v>
      </c>
      <c r="D4137" t="s">
        <v>11676</v>
      </c>
      <c r="E4137" t="s">
        <v>9736</v>
      </c>
      <c r="F4137" t="s">
        <v>36</v>
      </c>
      <c r="G4137" t="s">
        <v>44</v>
      </c>
      <c r="H4137" t="s">
        <v>9426</v>
      </c>
      <c r="I4137" t="s">
        <v>39</v>
      </c>
      <c r="J4137" t="s">
        <v>17572</v>
      </c>
      <c r="K4137" t="s">
        <v>17573</v>
      </c>
      <c r="L4137" s="66">
        <v>219</v>
      </c>
      <c r="M4137" s="66">
        <v>0</v>
      </c>
      <c r="N4137" t="s">
        <v>9427</v>
      </c>
      <c r="O4137" t="s">
        <v>9428</v>
      </c>
      <c r="P4137" t="s">
        <v>11678</v>
      </c>
      <c r="Q4137" t="s">
        <v>224</v>
      </c>
      <c r="R4137"/>
      <c r="S4137"/>
      <c r="T4137"/>
      <c r="U4137" s="57">
        <v>46023</v>
      </c>
      <c r="V4137" s="57">
        <v>46234</v>
      </c>
      <c r="W4137" s="65">
        <f t="shared" si="64"/>
        <v>212</v>
      </c>
    </row>
    <row r="4138" spans="1:23" ht="13.5" x14ac:dyDescent="0.25">
      <c r="A4138" t="s">
        <v>17935</v>
      </c>
      <c r="B4138" s="57">
        <v>46197</v>
      </c>
      <c r="C4138" s="57">
        <v>46241</v>
      </c>
      <c r="D4138" t="s">
        <v>11676</v>
      </c>
      <c r="E4138" t="s">
        <v>17936</v>
      </c>
      <c r="F4138" t="s">
        <v>36</v>
      </c>
      <c r="G4138" t="s">
        <v>37</v>
      </c>
      <c r="H4138" t="s">
        <v>38</v>
      </c>
      <c r="I4138" t="s">
        <v>39</v>
      </c>
      <c r="J4138" t="s">
        <v>17833</v>
      </c>
      <c r="K4138" t="s">
        <v>17834</v>
      </c>
      <c r="L4138" s="66">
        <v>45</v>
      </c>
      <c r="M4138" s="66">
        <v>0</v>
      </c>
      <c r="N4138" t="s">
        <v>38</v>
      </c>
      <c r="O4138" t="s">
        <v>181</v>
      </c>
      <c r="P4138" t="s">
        <v>41</v>
      </c>
      <c r="Q4138" t="s">
        <v>17937</v>
      </c>
      <c r="R4138" t="s">
        <v>17938</v>
      </c>
      <c r="S4138" t="s">
        <v>17939</v>
      </c>
      <c r="T4138" t="s">
        <v>38</v>
      </c>
      <c r="U4138" s="57">
        <v>46197</v>
      </c>
      <c r="V4138" s="57">
        <v>46234</v>
      </c>
      <c r="W4138" s="65">
        <f t="shared" si="64"/>
        <v>38</v>
      </c>
    </row>
    <row r="4139" spans="1:23" ht="13.5" x14ac:dyDescent="0.25">
      <c r="A4139" t="s">
        <v>9957</v>
      </c>
      <c r="B4139" s="57">
        <v>46197</v>
      </c>
      <c r="C4139" s="57">
        <v>46241</v>
      </c>
      <c r="D4139" t="s">
        <v>11676</v>
      </c>
      <c r="E4139" t="s">
        <v>17940</v>
      </c>
      <c r="F4139" t="s">
        <v>36</v>
      </c>
      <c r="G4139" t="s">
        <v>37</v>
      </c>
      <c r="H4139" t="s">
        <v>9426</v>
      </c>
      <c r="I4139" t="s">
        <v>39</v>
      </c>
      <c r="J4139" t="s">
        <v>17833</v>
      </c>
      <c r="K4139" t="s">
        <v>17834</v>
      </c>
      <c r="L4139" s="66">
        <v>45</v>
      </c>
      <c r="M4139" s="66">
        <v>0</v>
      </c>
      <c r="N4139" t="s">
        <v>9427</v>
      </c>
      <c r="O4139" t="s">
        <v>9428</v>
      </c>
      <c r="P4139" t="s">
        <v>11678</v>
      </c>
      <c r="Q4139" t="s">
        <v>11427</v>
      </c>
      <c r="R4139" t="s">
        <v>16841</v>
      </c>
      <c r="S4139" t="s">
        <v>16842</v>
      </c>
      <c r="T4139" t="s">
        <v>9427</v>
      </c>
      <c r="U4139" s="57">
        <v>46197</v>
      </c>
      <c r="V4139" s="57">
        <v>46234</v>
      </c>
      <c r="W4139" s="65">
        <f t="shared" si="64"/>
        <v>38</v>
      </c>
    </row>
    <row r="4140" spans="1:23" ht="13.5" x14ac:dyDescent="0.25">
      <c r="A4140" t="s">
        <v>9741</v>
      </c>
      <c r="B4140" s="57">
        <v>46197</v>
      </c>
      <c r="C4140" s="57">
        <v>46241</v>
      </c>
      <c r="D4140" t="s">
        <v>11676</v>
      </c>
      <c r="E4140" t="s">
        <v>17942</v>
      </c>
      <c r="F4140" t="s">
        <v>36</v>
      </c>
      <c r="G4140" t="s">
        <v>37</v>
      </c>
      <c r="H4140" t="s">
        <v>9426</v>
      </c>
      <c r="I4140" t="s">
        <v>39</v>
      </c>
      <c r="J4140" t="s">
        <v>17833</v>
      </c>
      <c r="K4140" t="s">
        <v>17834</v>
      </c>
      <c r="L4140" s="66">
        <v>45</v>
      </c>
      <c r="M4140" s="66">
        <v>0</v>
      </c>
      <c r="N4140" t="s">
        <v>9427</v>
      </c>
      <c r="O4140" t="s">
        <v>9428</v>
      </c>
      <c r="P4140" t="s">
        <v>11678</v>
      </c>
      <c r="Q4140" t="s">
        <v>17943</v>
      </c>
      <c r="R4140" t="s">
        <v>17944</v>
      </c>
      <c r="S4140" t="s">
        <v>17945</v>
      </c>
      <c r="T4140" t="s">
        <v>9427</v>
      </c>
      <c r="U4140" s="57">
        <v>46197</v>
      </c>
      <c r="V4140" s="57">
        <v>46234</v>
      </c>
      <c r="W4140" s="65">
        <f t="shared" si="64"/>
        <v>38</v>
      </c>
    </row>
    <row r="4141" spans="1:23" ht="13.5" x14ac:dyDescent="0.25">
      <c r="A4141" t="s">
        <v>4682</v>
      </c>
      <c r="B4141" s="57">
        <v>46197</v>
      </c>
      <c r="C4141" s="57">
        <v>46241</v>
      </c>
      <c r="D4141" t="s">
        <v>11676</v>
      </c>
      <c r="E4141" t="s">
        <v>17946</v>
      </c>
      <c r="F4141" t="s">
        <v>36</v>
      </c>
      <c r="G4141" t="s">
        <v>37</v>
      </c>
      <c r="H4141" t="s">
        <v>38</v>
      </c>
      <c r="I4141" t="s">
        <v>39</v>
      </c>
      <c r="J4141" t="s">
        <v>17833</v>
      </c>
      <c r="K4141" t="s">
        <v>17834</v>
      </c>
      <c r="L4141" s="66">
        <v>45</v>
      </c>
      <c r="M4141" s="66">
        <v>0</v>
      </c>
      <c r="N4141" t="s">
        <v>38</v>
      </c>
      <c r="O4141" t="s">
        <v>2295</v>
      </c>
      <c r="P4141" t="s">
        <v>41</v>
      </c>
      <c r="Q4141" t="s">
        <v>10686</v>
      </c>
      <c r="R4141" t="s">
        <v>14362</v>
      </c>
      <c r="S4141" t="s">
        <v>14363</v>
      </c>
      <c r="T4141" t="s">
        <v>38</v>
      </c>
      <c r="U4141" s="57">
        <v>46197</v>
      </c>
      <c r="V4141" s="57">
        <v>46234</v>
      </c>
      <c r="W4141" s="65">
        <f t="shared" si="64"/>
        <v>38</v>
      </c>
    </row>
    <row r="4142" spans="1:23" ht="13.5" x14ac:dyDescent="0.25">
      <c r="A4142" t="s">
        <v>5791</v>
      </c>
      <c r="B4142" s="57">
        <v>46197</v>
      </c>
      <c r="C4142" s="57">
        <v>46241</v>
      </c>
      <c r="D4142" t="s">
        <v>11676</v>
      </c>
      <c r="E4142" t="s">
        <v>17947</v>
      </c>
      <c r="F4142" t="s">
        <v>36</v>
      </c>
      <c r="G4142" t="s">
        <v>37</v>
      </c>
      <c r="H4142" t="s">
        <v>38</v>
      </c>
      <c r="I4142" t="s">
        <v>39</v>
      </c>
      <c r="J4142" t="s">
        <v>17833</v>
      </c>
      <c r="K4142" t="s">
        <v>17834</v>
      </c>
      <c r="L4142" s="66">
        <v>45</v>
      </c>
      <c r="M4142" s="66">
        <v>0</v>
      </c>
      <c r="N4142" t="s">
        <v>38</v>
      </c>
      <c r="O4142" t="s">
        <v>2521</v>
      </c>
      <c r="P4142" t="s">
        <v>41</v>
      </c>
      <c r="Q4142" t="s">
        <v>2589</v>
      </c>
      <c r="R4142" t="s">
        <v>17948</v>
      </c>
      <c r="S4142" t="s">
        <v>17949</v>
      </c>
      <c r="T4142" t="s">
        <v>38</v>
      </c>
      <c r="U4142" s="57">
        <v>46197</v>
      </c>
      <c r="V4142" s="57">
        <v>46234</v>
      </c>
      <c r="W4142" s="65">
        <f t="shared" si="64"/>
        <v>38</v>
      </c>
    </row>
    <row r="4143" spans="1:23" ht="13.5" x14ac:dyDescent="0.25">
      <c r="A4143" t="s">
        <v>8530</v>
      </c>
      <c r="B4143" s="57">
        <v>46211</v>
      </c>
      <c r="C4143" s="57">
        <v>46241</v>
      </c>
      <c r="D4143" t="s">
        <v>11676</v>
      </c>
      <c r="E4143" t="s">
        <v>18420</v>
      </c>
      <c r="F4143" t="s">
        <v>36</v>
      </c>
      <c r="G4143" t="s">
        <v>100</v>
      </c>
      <c r="H4143" t="s">
        <v>112</v>
      </c>
      <c r="I4143" t="s">
        <v>39</v>
      </c>
      <c r="J4143" t="s">
        <v>17835</v>
      </c>
      <c r="K4143" t="s">
        <v>17834</v>
      </c>
      <c r="L4143" s="66">
        <v>31</v>
      </c>
      <c r="M4143" s="66">
        <v>0</v>
      </c>
      <c r="N4143" t="s">
        <v>113</v>
      </c>
      <c r="O4143" t="s">
        <v>8445</v>
      </c>
      <c r="P4143" t="s">
        <v>11677</v>
      </c>
      <c r="Q4143" t="s">
        <v>18421</v>
      </c>
      <c r="R4143" t="s">
        <v>18422</v>
      </c>
      <c r="S4143" t="s">
        <v>18423</v>
      </c>
      <c r="T4143" t="s">
        <v>113</v>
      </c>
      <c r="U4143" s="57">
        <v>46211</v>
      </c>
      <c r="V4143" s="57">
        <v>46234</v>
      </c>
      <c r="W4143" s="65">
        <f t="shared" si="64"/>
        <v>24</v>
      </c>
    </row>
    <row r="4144" spans="1:23" ht="13.5" x14ac:dyDescent="0.25">
      <c r="A4144" t="s">
        <v>18472</v>
      </c>
      <c r="B4144" s="57">
        <v>46211</v>
      </c>
      <c r="C4144" s="57">
        <v>46241</v>
      </c>
      <c r="D4144" t="s">
        <v>11676</v>
      </c>
      <c r="E4144" t="s">
        <v>18473</v>
      </c>
      <c r="F4144" t="s">
        <v>36</v>
      </c>
      <c r="G4144" t="s">
        <v>100</v>
      </c>
      <c r="H4144" t="s">
        <v>45</v>
      </c>
      <c r="I4144" t="s">
        <v>39</v>
      </c>
      <c r="J4144" t="s">
        <v>17835</v>
      </c>
      <c r="K4144" t="s">
        <v>17834</v>
      </c>
      <c r="L4144" s="66">
        <v>31</v>
      </c>
      <c r="M4144" s="66">
        <v>0</v>
      </c>
      <c r="N4144" t="s">
        <v>46</v>
      </c>
      <c r="O4144" t="s">
        <v>10143</v>
      </c>
      <c r="P4144" t="s">
        <v>10121</v>
      </c>
      <c r="Q4144" t="s">
        <v>10166</v>
      </c>
      <c r="R4144" t="s">
        <v>17623</v>
      </c>
      <c r="S4144" t="s">
        <v>17624</v>
      </c>
      <c r="T4144" t="s">
        <v>46</v>
      </c>
      <c r="U4144" s="57">
        <v>46211</v>
      </c>
      <c r="V4144" s="57">
        <v>46234</v>
      </c>
      <c r="W4144" s="65">
        <f t="shared" si="64"/>
        <v>24</v>
      </c>
    </row>
    <row r="4145" spans="1:23" ht="13.5" x14ac:dyDescent="0.25">
      <c r="A4145" t="s">
        <v>8352</v>
      </c>
      <c r="B4145" s="57">
        <v>46211</v>
      </c>
      <c r="C4145" s="57">
        <v>46241</v>
      </c>
      <c r="D4145" t="s">
        <v>11676</v>
      </c>
      <c r="E4145" t="s">
        <v>18542</v>
      </c>
      <c r="F4145" t="s">
        <v>36</v>
      </c>
      <c r="G4145" t="s">
        <v>100</v>
      </c>
      <c r="H4145" t="s">
        <v>112</v>
      </c>
      <c r="I4145" t="s">
        <v>39</v>
      </c>
      <c r="J4145" t="s">
        <v>17835</v>
      </c>
      <c r="K4145" t="s">
        <v>17834</v>
      </c>
      <c r="L4145" s="66">
        <v>31</v>
      </c>
      <c r="M4145" s="66">
        <v>0</v>
      </c>
      <c r="N4145" t="s">
        <v>113</v>
      </c>
      <c r="O4145" t="s">
        <v>8348</v>
      </c>
      <c r="P4145" t="s">
        <v>11677</v>
      </c>
      <c r="Q4145" t="s">
        <v>18543</v>
      </c>
      <c r="R4145" t="s">
        <v>18544</v>
      </c>
      <c r="S4145" t="s">
        <v>18545</v>
      </c>
      <c r="T4145" t="s">
        <v>18546</v>
      </c>
      <c r="U4145" s="57">
        <v>46211</v>
      </c>
      <c r="V4145" s="57">
        <v>46234</v>
      </c>
      <c r="W4145" s="65">
        <f t="shared" si="64"/>
        <v>24</v>
      </c>
    </row>
    <row r="4146" spans="1:23" ht="13.5" x14ac:dyDescent="0.25">
      <c r="A4146" t="s">
        <v>2870</v>
      </c>
      <c r="B4146" s="57">
        <v>46211</v>
      </c>
      <c r="C4146" s="57">
        <v>46241</v>
      </c>
      <c r="D4146" t="s">
        <v>11676</v>
      </c>
      <c r="E4146" t="s">
        <v>18621</v>
      </c>
      <c r="F4146" t="s">
        <v>36</v>
      </c>
      <c r="G4146" t="s">
        <v>100</v>
      </c>
      <c r="H4146" t="s">
        <v>159</v>
      </c>
      <c r="I4146" t="s">
        <v>39</v>
      </c>
      <c r="J4146" t="s">
        <v>17835</v>
      </c>
      <c r="K4146" t="s">
        <v>17834</v>
      </c>
      <c r="L4146" s="66">
        <v>31</v>
      </c>
      <c r="M4146" s="66">
        <v>0</v>
      </c>
      <c r="N4146" t="s">
        <v>160</v>
      </c>
      <c r="O4146" t="s">
        <v>5844</v>
      </c>
      <c r="P4146" t="s">
        <v>41</v>
      </c>
      <c r="Q4146" t="s">
        <v>6415</v>
      </c>
      <c r="R4146" t="s">
        <v>12701</v>
      </c>
      <c r="S4146" t="s">
        <v>12702</v>
      </c>
      <c r="T4146" t="s">
        <v>160</v>
      </c>
      <c r="U4146" s="57">
        <v>46211</v>
      </c>
      <c r="V4146" s="57">
        <v>46234</v>
      </c>
      <c r="W4146" s="65">
        <f t="shared" si="64"/>
        <v>24</v>
      </c>
    </row>
    <row r="4147" spans="1:23" ht="13.5" x14ac:dyDescent="0.25">
      <c r="A4147" t="s">
        <v>18663</v>
      </c>
      <c r="B4147" s="57">
        <v>46211</v>
      </c>
      <c r="C4147" s="57">
        <v>46241</v>
      </c>
      <c r="D4147" t="s">
        <v>11676</v>
      </c>
      <c r="E4147" t="s">
        <v>18664</v>
      </c>
      <c r="F4147" t="s">
        <v>36</v>
      </c>
      <c r="G4147" t="s">
        <v>100</v>
      </c>
      <c r="H4147" t="s">
        <v>45</v>
      </c>
      <c r="I4147" t="s">
        <v>39</v>
      </c>
      <c r="J4147" t="s">
        <v>17835</v>
      </c>
      <c r="K4147" t="s">
        <v>17834</v>
      </c>
      <c r="L4147" s="66">
        <v>31</v>
      </c>
      <c r="M4147" s="66">
        <v>0</v>
      </c>
      <c r="N4147" t="s">
        <v>46</v>
      </c>
      <c r="O4147" t="s">
        <v>8762</v>
      </c>
      <c r="P4147" t="s">
        <v>11677</v>
      </c>
      <c r="Q4147" t="s">
        <v>18665</v>
      </c>
      <c r="R4147" t="s">
        <v>18666</v>
      </c>
      <c r="S4147" t="s">
        <v>18667</v>
      </c>
      <c r="T4147" t="s">
        <v>46</v>
      </c>
      <c r="U4147" s="57">
        <v>46211</v>
      </c>
      <c r="V4147" s="57">
        <v>46234</v>
      </c>
      <c r="W4147" s="65">
        <f t="shared" si="64"/>
        <v>24</v>
      </c>
    </row>
    <row r="4148" spans="1:23" ht="13.5" x14ac:dyDescent="0.25">
      <c r="A4148" t="s">
        <v>18674</v>
      </c>
      <c r="B4148" s="57">
        <v>46211</v>
      </c>
      <c r="C4148" s="57">
        <v>46241</v>
      </c>
      <c r="D4148" t="s">
        <v>11676</v>
      </c>
      <c r="E4148" t="s">
        <v>18675</v>
      </c>
      <c r="F4148" t="s">
        <v>36</v>
      </c>
      <c r="G4148" t="s">
        <v>100</v>
      </c>
      <c r="H4148" t="s">
        <v>45</v>
      </c>
      <c r="I4148" t="s">
        <v>39</v>
      </c>
      <c r="J4148" t="s">
        <v>17835</v>
      </c>
      <c r="K4148" t="s">
        <v>17834</v>
      </c>
      <c r="L4148" s="66">
        <v>31</v>
      </c>
      <c r="M4148" s="66">
        <v>0</v>
      </c>
      <c r="N4148" t="s">
        <v>46</v>
      </c>
      <c r="O4148" t="s">
        <v>8566</v>
      </c>
      <c r="P4148" t="s">
        <v>11677</v>
      </c>
      <c r="Q4148" t="s">
        <v>8590</v>
      </c>
      <c r="R4148" t="s">
        <v>17605</v>
      </c>
      <c r="S4148" t="s">
        <v>17606</v>
      </c>
      <c r="T4148" t="s">
        <v>46</v>
      </c>
      <c r="U4148" s="57">
        <v>46211</v>
      </c>
      <c r="V4148" s="57">
        <v>46234</v>
      </c>
      <c r="W4148" s="65">
        <f t="shared" si="64"/>
        <v>24</v>
      </c>
    </row>
    <row r="4149" spans="1:23" ht="13.5" x14ac:dyDescent="0.25">
      <c r="A4149" t="s">
        <v>5187</v>
      </c>
      <c r="B4149" s="57">
        <v>46211</v>
      </c>
      <c r="C4149" s="57">
        <v>46241</v>
      </c>
      <c r="D4149" t="s">
        <v>11676</v>
      </c>
      <c r="E4149" t="s">
        <v>18698</v>
      </c>
      <c r="F4149" t="s">
        <v>36</v>
      </c>
      <c r="G4149" t="s">
        <v>100</v>
      </c>
      <c r="H4149" t="s">
        <v>159</v>
      </c>
      <c r="I4149" t="s">
        <v>39</v>
      </c>
      <c r="J4149" t="s">
        <v>17835</v>
      </c>
      <c r="K4149" t="s">
        <v>17834</v>
      </c>
      <c r="L4149" s="66">
        <v>31</v>
      </c>
      <c r="M4149" s="66">
        <v>0</v>
      </c>
      <c r="N4149" t="s">
        <v>160</v>
      </c>
      <c r="O4149" t="s">
        <v>5054</v>
      </c>
      <c r="P4149" t="s">
        <v>41</v>
      </c>
      <c r="Q4149" t="s">
        <v>18699</v>
      </c>
      <c r="R4149" t="s">
        <v>18700</v>
      </c>
      <c r="S4149" t="s">
        <v>18701</v>
      </c>
      <c r="T4149" t="s">
        <v>160</v>
      </c>
      <c r="U4149" s="57">
        <v>46211</v>
      </c>
      <c r="V4149" s="57">
        <v>46234</v>
      </c>
      <c r="W4149" s="65">
        <f t="shared" si="64"/>
        <v>24</v>
      </c>
    </row>
    <row r="4150" spans="1:23" ht="13.5" x14ac:dyDescent="0.25">
      <c r="A4150" t="s">
        <v>5204</v>
      </c>
      <c r="B4150" s="57">
        <v>46211</v>
      </c>
      <c r="C4150" s="57">
        <v>46241</v>
      </c>
      <c r="D4150" t="s">
        <v>11676</v>
      </c>
      <c r="E4150" t="s">
        <v>18750</v>
      </c>
      <c r="F4150" t="s">
        <v>36</v>
      </c>
      <c r="G4150" t="s">
        <v>37</v>
      </c>
      <c r="H4150" t="s">
        <v>159</v>
      </c>
      <c r="I4150" t="s">
        <v>39</v>
      </c>
      <c r="J4150" t="s">
        <v>17833</v>
      </c>
      <c r="K4150" t="s">
        <v>17834</v>
      </c>
      <c r="L4150" s="66">
        <v>31</v>
      </c>
      <c r="M4150" s="66">
        <v>0</v>
      </c>
      <c r="N4150" t="s">
        <v>160</v>
      </c>
      <c r="O4150" t="s">
        <v>5344</v>
      </c>
      <c r="P4150" t="s">
        <v>41</v>
      </c>
      <c r="Q4150" t="s">
        <v>5379</v>
      </c>
      <c r="R4150" t="s">
        <v>17601</v>
      </c>
      <c r="S4150" t="s">
        <v>17602</v>
      </c>
      <c r="T4150" t="s">
        <v>160</v>
      </c>
      <c r="U4150" s="57">
        <v>46211</v>
      </c>
      <c r="V4150" s="57">
        <v>46234</v>
      </c>
      <c r="W4150" s="65">
        <f t="shared" si="64"/>
        <v>24</v>
      </c>
    </row>
    <row r="4151" spans="1:23" ht="13.5" x14ac:dyDescent="0.25">
      <c r="A4151" t="s">
        <v>824</v>
      </c>
      <c r="B4151" s="57">
        <v>46211</v>
      </c>
      <c r="C4151" s="57">
        <v>46241</v>
      </c>
      <c r="D4151" t="s">
        <v>11676</v>
      </c>
      <c r="E4151" t="s">
        <v>18782</v>
      </c>
      <c r="F4151" t="s">
        <v>36</v>
      </c>
      <c r="G4151" t="s">
        <v>100</v>
      </c>
      <c r="H4151" t="s">
        <v>45</v>
      </c>
      <c r="I4151" t="s">
        <v>39</v>
      </c>
      <c r="J4151" t="s">
        <v>17835</v>
      </c>
      <c r="K4151" t="s">
        <v>17834</v>
      </c>
      <c r="L4151" s="66">
        <v>31</v>
      </c>
      <c r="M4151" s="66">
        <v>0</v>
      </c>
      <c r="N4151" t="s">
        <v>46</v>
      </c>
      <c r="O4151" t="s">
        <v>8566</v>
      </c>
      <c r="P4151" t="s">
        <v>11677</v>
      </c>
      <c r="Q4151" t="s">
        <v>8616</v>
      </c>
      <c r="R4151" t="s">
        <v>17621</v>
      </c>
      <c r="S4151" t="s">
        <v>17622</v>
      </c>
      <c r="T4151" t="s">
        <v>46</v>
      </c>
      <c r="U4151" s="57">
        <v>46211</v>
      </c>
      <c r="V4151" s="57">
        <v>46234</v>
      </c>
      <c r="W4151" s="65">
        <f t="shared" si="64"/>
        <v>24</v>
      </c>
    </row>
    <row r="4152" spans="1:23" ht="13.5" x14ac:dyDescent="0.25">
      <c r="A4152" t="s">
        <v>1975</v>
      </c>
      <c r="B4152" s="57">
        <v>46211</v>
      </c>
      <c r="C4152" s="57">
        <v>46241</v>
      </c>
      <c r="D4152" t="s">
        <v>11676</v>
      </c>
      <c r="E4152" t="s">
        <v>18803</v>
      </c>
      <c r="F4152" t="s">
        <v>36</v>
      </c>
      <c r="G4152" t="s">
        <v>100</v>
      </c>
      <c r="H4152" t="s">
        <v>38</v>
      </c>
      <c r="I4152" t="s">
        <v>39</v>
      </c>
      <c r="J4152" t="s">
        <v>17835</v>
      </c>
      <c r="K4152" t="s">
        <v>17834</v>
      </c>
      <c r="L4152" s="66">
        <v>31</v>
      </c>
      <c r="M4152" s="66">
        <v>0</v>
      </c>
      <c r="N4152" t="s">
        <v>38</v>
      </c>
      <c r="O4152" t="s">
        <v>2434</v>
      </c>
      <c r="P4152" t="s">
        <v>41</v>
      </c>
      <c r="Q4152" t="s">
        <v>10709</v>
      </c>
      <c r="R4152" t="s">
        <v>14795</v>
      </c>
      <c r="S4152" t="s">
        <v>14796</v>
      </c>
      <c r="T4152" t="s">
        <v>38</v>
      </c>
      <c r="U4152" s="57">
        <v>46211</v>
      </c>
      <c r="V4152" s="57">
        <v>46234</v>
      </c>
      <c r="W4152" s="65">
        <f t="shared" si="64"/>
        <v>24</v>
      </c>
    </row>
    <row r="4153" spans="1:23" ht="13.5" x14ac:dyDescent="0.25">
      <c r="A4153" t="s">
        <v>5594</v>
      </c>
      <c r="B4153" s="57">
        <v>46211</v>
      </c>
      <c r="C4153" s="57">
        <v>46241</v>
      </c>
      <c r="D4153" t="s">
        <v>11676</v>
      </c>
      <c r="E4153" t="s">
        <v>18922</v>
      </c>
      <c r="F4153" t="s">
        <v>36</v>
      </c>
      <c r="G4153" t="s">
        <v>100</v>
      </c>
      <c r="H4153" t="s">
        <v>38</v>
      </c>
      <c r="I4153" t="s">
        <v>39</v>
      </c>
      <c r="J4153" t="s">
        <v>17835</v>
      </c>
      <c r="K4153" t="s">
        <v>17834</v>
      </c>
      <c r="L4153" s="66">
        <v>31</v>
      </c>
      <c r="M4153" s="66">
        <v>0</v>
      </c>
      <c r="N4153" t="s">
        <v>38</v>
      </c>
      <c r="O4153" t="s">
        <v>3658</v>
      </c>
      <c r="P4153" t="s">
        <v>41</v>
      </c>
      <c r="Q4153" t="s">
        <v>18923</v>
      </c>
      <c r="R4153" t="s">
        <v>18924</v>
      </c>
      <c r="S4153" t="s">
        <v>18925</v>
      </c>
      <c r="T4153" t="s">
        <v>14091</v>
      </c>
      <c r="U4153" s="57">
        <v>46211</v>
      </c>
      <c r="V4153" s="57">
        <v>46234</v>
      </c>
      <c r="W4153" s="65">
        <f t="shared" si="64"/>
        <v>24</v>
      </c>
    </row>
    <row r="4154" spans="1:23" ht="13.5" x14ac:dyDescent="0.25">
      <c r="A4154" t="s">
        <v>18927</v>
      </c>
      <c r="B4154" s="57">
        <v>46211</v>
      </c>
      <c r="C4154" s="57">
        <v>46241</v>
      </c>
      <c r="D4154" t="s">
        <v>11676</v>
      </c>
      <c r="E4154" t="s">
        <v>18928</v>
      </c>
      <c r="F4154" t="s">
        <v>36</v>
      </c>
      <c r="G4154" t="s">
        <v>37</v>
      </c>
      <c r="H4154" t="s">
        <v>159</v>
      </c>
      <c r="I4154" t="s">
        <v>39</v>
      </c>
      <c r="J4154" t="s">
        <v>17833</v>
      </c>
      <c r="K4154" t="s">
        <v>17834</v>
      </c>
      <c r="L4154" s="66">
        <v>31</v>
      </c>
      <c r="M4154" s="66">
        <v>0</v>
      </c>
      <c r="N4154" t="s">
        <v>160</v>
      </c>
      <c r="O4154" t="s">
        <v>1351</v>
      </c>
      <c r="P4154" t="s">
        <v>41</v>
      </c>
      <c r="Q4154" t="s">
        <v>1384</v>
      </c>
      <c r="R4154" t="s">
        <v>17697</v>
      </c>
      <c r="S4154" t="s">
        <v>17698</v>
      </c>
      <c r="T4154" t="s">
        <v>160</v>
      </c>
      <c r="U4154" s="57">
        <v>46211</v>
      </c>
      <c r="V4154" s="57">
        <v>46234</v>
      </c>
      <c r="W4154" s="65">
        <f t="shared" si="64"/>
        <v>24</v>
      </c>
    </row>
    <row r="4155" spans="1:23" ht="13.5" x14ac:dyDescent="0.25">
      <c r="A4155" t="s">
        <v>18988</v>
      </c>
      <c r="B4155" s="57">
        <v>46211</v>
      </c>
      <c r="C4155" s="57">
        <v>46241</v>
      </c>
      <c r="D4155" t="s">
        <v>11676</v>
      </c>
      <c r="E4155" t="s">
        <v>18989</v>
      </c>
      <c r="F4155" t="s">
        <v>36</v>
      </c>
      <c r="G4155" t="s">
        <v>100</v>
      </c>
      <c r="H4155" t="s">
        <v>45</v>
      </c>
      <c r="I4155" t="s">
        <v>39</v>
      </c>
      <c r="J4155" t="s">
        <v>17835</v>
      </c>
      <c r="K4155" t="s">
        <v>17834</v>
      </c>
      <c r="L4155" s="66">
        <v>31</v>
      </c>
      <c r="M4155" s="66">
        <v>0</v>
      </c>
      <c r="N4155" t="s">
        <v>46</v>
      </c>
      <c r="O4155" t="s">
        <v>8566</v>
      </c>
      <c r="P4155" t="s">
        <v>11677</v>
      </c>
      <c r="Q4155" t="s">
        <v>8653</v>
      </c>
      <c r="R4155" t="s">
        <v>18346</v>
      </c>
      <c r="S4155" t="s">
        <v>18347</v>
      </c>
      <c r="T4155" t="s">
        <v>46</v>
      </c>
      <c r="U4155" s="57">
        <v>46211</v>
      </c>
      <c r="V4155" s="57">
        <v>46234</v>
      </c>
      <c r="W4155" s="65">
        <f t="shared" si="64"/>
        <v>24</v>
      </c>
    </row>
    <row r="4156" spans="1:23" ht="13.5" x14ac:dyDescent="0.25">
      <c r="A4156" t="s">
        <v>3294</v>
      </c>
      <c r="B4156" s="57">
        <v>46211</v>
      </c>
      <c r="C4156" s="57">
        <v>46241</v>
      </c>
      <c r="D4156" t="s">
        <v>11676</v>
      </c>
      <c r="E4156" t="s">
        <v>19130</v>
      </c>
      <c r="F4156" t="s">
        <v>36</v>
      </c>
      <c r="G4156" t="s">
        <v>100</v>
      </c>
      <c r="H4156" t="s">
        <v>38</v>
      </c>
      <c r="I4156" t="s">
        <v>39</v>
      </c>
      <c r="J4156" t="s">
        <v>17835</v>
      </c>
      <c r="K4156" t="s">
        <v>17834</v>
      </c>
      <c r="L4156" s="66">
        <v>31</v>
      </c>
      <c r="M4156" s="66">
        <v>0</v>
      </c>
      <c r="N4156" t="s">
        <v>38</v>
      </c>
      <c r="O4156" t="s">
        <v>1937</v>
      </c>
      <c r="P4156" t="s">
        <v>41</v>
      </c>
      <c r="Q4156" t="s">
        <v>19131</v>
      </c>
      <c r="R4156" t="s">
        <v>19132</v>
      </c>
      <c r="S4156" t="s">
        <v>19133</v>
      </c>
      <c r="T4156" t="s">
        <v>14091</v>
      </c>
      <c r="U4156" s="57">
        <v>46211</v>
      </c>
      <c r="V4156" s="57">
        <v>46234</v>
      </c>
      <c r="W4156" s="65">
        <f t="shared" si="64"/>
        <v>24</v>
      </c>
    </row>
    <row r="4157" spans="1:23" ht="13.5" x14ac:dyDescent="0.25">
      <c r="A4157" t="s">
        <v>3747</v>
      </c>
      <c r="B4157" s="57">
        <v>46212</v>
      </c>
      <c r="C4157" s="57">
        <v>46241</v>
      </c>
      <c r="D4157" t="s">
        <v>11676</v>
      </c>
      <c r="E4157" t="s">
        <v>18465</v>
      </c>
      <c r="F4157" t="s">
        <v>36</v>
      </c>
      <c r="G4157" t="s">
        <v>37</v>
      </c>
      <c r="H4157" t="s">
        <v>38</v>
      </c>
      <c r="I4157" t="s">
        <v>39</v>
      </c>
      <c r="J4157" t="s">
        <v>17833</v>
      </c>
      <c r="K4157" t="s">
        <v>17834</v>
      </c>
      <c r="L4157" s="66">
        <v>30</v>
      </c>
      <c r="M4157" s="66">
        <v>0</v>
      </c>
      <c r="N4157" t="s">
        <v>38</v>
      </c>
      <c r="O4157" t="s">
        <v>2434</v>
      </c>
      <c r="P4157" t="s">
        <v>41</v>
      </c>
      <c r="Q4157" t="s">
        <v>10308</v>
      </c>
      <c r="R4157" t="s">
        <v>16837</v>
      </c>
      <c r="S4157" t="s">
        <v>16838</v>
      </c>
      <c r="T4157" t="s">
        <v>38</v>
      </c>
      <c r="U4157" s="57">
        <v>46212</v>
      </c>
      <c r="V4157" s="57">
        <v>46234</v>
      </c>
      <c r="W4157" s="65">
        <f t="shared" si="64"/>
        <v>23</v>
      </c>
    </row>
    <row r="4158" spans="1:23" ht="13.5" x14ac:dyDescent="0.25">
      <c r="A4158" t="s">
        <v>18504</v>
      </c>
      <c r="B4158" s="57">
        <v>46212</v>
      </c>
      <c r="C4158" s="57">
        <v>46241</v>
      </c>
      <c r="D4158" t="s">
        <v>11676</v>
      </c>
      <c r="E4158" t="s">
        <v>18505</v>
      </c>
      <c r="F4158" t="s">
        <v>36</v>
      </c>
      <c r="G4158" t="s">
        <v>37</v>
      </c>
      <c r="H4158" t="s">
        <v>38</v>
      </c>
      <c r="I4158" t="s">
        <v>39</v>
      </c>
      <c r="J4158" t="s">
        <v>17833</v>
      </c>
      <c r="K4158" t="s">
        <v>17834</v>
      </c>
      <c r="L4158" s="66">
        <v>30</v>
      </c>
      <c r="M4158" s="66">
        <v>0</v>
      </c>
      <c r="N4158" t="s">
        <v>38</v>
      </c>
      <c r="O4158" t="s">
        <v>1154</v>
      </c>
      <c r="P4158" t="s">
        <v>41</v>
      </c>
      <c r="Q4158" t="s">
        <v>1163</v>
      </c>
      <c r="R4158" t="s">
        <v>13125</v>
      </c>
      <c r="S4158" t="s">
        <v>13126</v>
      </c>
      <c r="T4158" t="s">
        <v>38</v>
      </c>
      <c r="U4158" s="57">
        <v>46212</v>
      </c>
      <c r="V4158" s="57">
        <v>46234</v>
      </c>
      <c r="W4158" s="65">
        <f t="shared" si="64"/>
        <v>23</v>
      </c>
    </row>
    <row r="4159" spans="1:23" ht="13.5" x14ac:dyDescent="0.25">
      <c r="A4159" t="s">
        <v>18704</v>
      </c>
      <c r="B4159" s="57">
        <v>46212</v>
      </c>
      <c r="C4159" s="57">
        <v>46241</v>
      </c>
      <c r="D4159" t="s">
        <v>11676</v>
      </c>
      <c r="E4159" t="s">
        <v>18705</v>
      </c>
      <c r="F4159" t="s">
        <v>36</v>
      </c>
      <c r="G4159" t="s">
        <v>37</v>
      </c>
      <c r="H4159" t="s">
        <v>112</v>
      </c>
      <c r="I4159" t="s">
        <v>39</v>
      </c>
      <c r="J4159" t="s">
        <v>17833</v>
      </c>
      <c r="K4159" t="s">
        <v>17834</v>
      </c>
      <c r="L4159" s="66">
        <v>30</v>
      </c>
      <c r="M4159" s="66">
        <v>0</v>
      </c>
      <c r="N4159" t="s">
        <v>113</v>
      </c>
      <c r="O4159" t="s">
        <v>8525</v>
      </c>
      <c r="P4159" t="s">
        <v>11677</v>
      </c>
      <c r="Q4159" t="s">
        <v>8552</v>
      </c>
      <c r="R4159" t="s">
        <v>18339</v>
      </c>
      <c r="S4159" t="s">
        <v>18340</v>
      </c>
      <c r="T4159" t="s">
        <v>113</v>
      </c>
      <c r="U4159" s="57">
        <v>46212</v>
      </c>
      <c r="V4159" s="57">
        <v>46234</v>
      </c>
      <c r="W4159" s="65">
        <f t="shared" si="64"/>
        <v>23</v>
      </c>
    </row>
    <row r="4160" spans="1:23" ht="13.5" x14ac:dyDescent="0.25">
      <c r="A4160" t="s">
        <v>18914</v>
      </c>
      <c r="B4160" s="57">
        <v>46212</v>
      </c>
      <c r="C4160" s="57">
        <v>46241</v>
      </c>
      <c r="D4160" t="s">
        <v>11676</v>
      </c>
      <c r="E4160" t="s">
        <v>18915</v>
      </c>
      <c r="F4160" t="s">
        <v>36</v>
      </c>
      <c r="G4160" t="s">
        <v>37</v>
      </c>
      <c r="H4160" t="s">
        <v>159</v>
      </c>
      <c r="I4160" t="s">
        <v>39</v>
      </c>
      <c r="J4160" t="s">
        <v>17833</v>
      </c>
      <c r="K4160" t="s">
        <v>17834</v>
      </c>
      <c r="L4160" s="66">
        <v>30</v>
      </c>
      <c r="M4160" s="66">
        <v>0</v>
      </c>
      <c r="N4160" t="s">
        <v>160</v>
      </c>
      <c r="O4160" t="s">
        <v>5844</v>
      </c>
      <c r="P4160" t="s">
        <v>41</v>
      </c>
      <c r="Q4160" t="s">
        <v>6225</v>
      </c>
      <c r="R4160" t="s">
        <v>12089</v>
      </c>
      <c r="S4160" t="s">
        <v>12090</v>
      </c>
      <c r="T4160" t="s">
        <v>160</v>
      </c>
      <c r="U4160" s="57">
        <v>46212</v>
      </c>
      <c r="V4160" s="57">
        <v>46234</v>
      </c>
      <c r="W4160" s="65">
        <f t="shared" si="64"/>
        <v>23</v>
      </c>
    </row>
    <row r="4161" spans="1:23" ht="13.5" x14ac:dyDescent="0.25">
      <c r="A4161" t="s">
        <v>18960</v>
      </c>
      <c r="B4161" s="57">
        <v>46212</v>
      </c>
      <c r="C4161" s="57">
        <v>46241</v>
      </c>
      <c r="D4161" t="s">
        <v>11676</v>
      </c>
      <c r="E4161" t="s">
        <v>18961</v>
      </c>
      <c r="F4161" t="s">
        <v>36</v>
      </c>
      <c r="G4161" t="s">
        <v>37</v>
      </c>
      <c r="H4161" t="s">
        <v>159</v>
      </c>
      <c r="I4161" t="s">
        <v>39</v>
      </c>
      <c r="J4161" t="s">
        <v>17833</v>
      </c>
      <c r="K4161" t="s">
        <v>17834</v>
      </c>
      <c r="L4161" s="66">
        <v>30</v>
      </c>
      <c r="M4161" s="66">
        <v>0</v>
      </c>
      <c r="N4161" t="s">
        <v>160</v>
      </c>
      <c r="O4161" t="s">
        <v>3934</v>
      </c>
      <c r="P4161" t="s">
        <v>41</v>
      </c>
      <c r="Q4161" t="s">
        <v>3958</v>
      </c>
      <c r="R4161" t="s">
        <v>13137</v>
      </c>
      <c r="S4161" t="s">
        <v>13138</v>
      </c>
      <c r="T4161" t="s">
        <v>160</v>
      </c>
      <c r="U4161" s="57">
        <v>46212</v>
      </c>
      <c r="V4161" s="57">
        <v>46234</v>
      </c>
      <c r="W4161" s="65">
        <f t="shared" si="64"/>
        <v>23</v>
      </c>
    </row>
    <row r="4162" spans="1:23" ht="13.5" x14ac:dyDescent="0.25">
      <c r="A4162" t="s">
        <v>7279</v>
      </c>
      <c r="B4162" s="57">
        <v>46212</v>
      </c>
      <c r="C4162" s="57">
        <v>46241</v>
      </c>
      <c r="D4162" t="s">
        <v>11676</v>
      </c>
      <c r="E4162" t="s">
        <v>19215</v>
      </c>
      <c r="F4162" t="s">
        <v>36</v>
      </c>
      <c r="G4162" t="s">
        <v>37</v>
      </c>
      <c r="H4162" t="s">
        <v>112</v>
      </c>
      <c r="I4162" t="s">
        <v>39</v>
      </c>
      <c r="J4162" t="s">
        <v>17833</v>
      </c>
      <c r="K4162" t="s">
        <v>17834</v>
      </c>
      <c r="L4162" s="66">
        <v>30</v>
      </c>
      <c r="M4162" s="66">
        <v>0</v>
      </c>
      <c r="N4162" t="s">
        <v>113</v>
      </c>
      <c r="O4162" t="s">
        <v>10125</v>
      </c>
      <c r="P4162" t="s">
        <v>10121</v>
      </c>
      <c r="Q4162" t="s">
        <v>8549</v>
      </c>
      <c r="R4162" t="s">
        <v>13765</v>
      </c>
      <c r="S4162" t="s">
        <v>13766</v>
      </c>
      <c r="T4162" t="s">
        <v>113</v>
      </c>
      <c r="U4162" s="57">
        <v>46212</v>
      </c>
      <c r="V4162" s="57">
        <v>46234</v>
      </c>
      <c r="W4162" s="65">
        <f t="shared" si="64"/>
        <v>23</v>
      </c>
    </row>
    <row r="4163" spans="1:23" ht="13.5" x14ac:dyDescent="0.25">
      <c r="A4163" t="s">
        <v>9470</v>
      </c>
      <c r="B4163" s="57">
        <v>46227</v>
      </c>
      <c r="C4163" s="57">
        <v>46241</v>
      </c>
      <c r="D4163" t="s">
        <v>11676</v>
      </c>
      <c r="E4163" t="s">
        <v>18408</v>
      </c>
      <c r="F4163" t="s">
        <v>36</v>
      </c>
      <c r="G4163" t="s">
        <v>37</v>
      </c>
      <c r="H4163" t="s">
        <v>831</v>
      </c>
      <c r="I4163" t="s">
        <v>39</v>
      </c>
      <c r="J4163" t="s">
        <v>17833</v>
      </c>
      <c r="K4163" t="s">
        <v>17834</v>
      </c>
      <c r="L4163" s="66">
        <v>15</v>
      </c>
      <c r="M4163" s="66">
        <v>0</v>
      </c>
      <c r="N4163" t="s">
        <v>832</v>
      </c>
      <c r="O4163" t="s">
        <v>4840</v>
      </c>
      <c r="P4163" t="s">
        <v>41</v>
      </c>
      <c r="Q4163" t="s">
        <v>4916</v>
      </c>
      <c r="R4163" t="s">
        <v>17725</v>
      </c>
      <c r="S4163" t="s">
        <v>17726</v>
      </c>
      <c r="T4163" t="s">
        <v>832</v>
      </c>
      <c r="U4163" s="57">
        <v>46227</v>
      </c>
      <c r="V4163" s="57">
        <v>46234</v>
      </c>
      <c r="W4163" s="65">
        <f t="shared" ref="W4163:W4226" si="65">(V4163-U4163)+1</f>
        <v>8</v>
      </c>
    </row>
    <row r="4164" spans="1:23" ht="13.5" x14ac:dyDescent="0.25">
      <c r="A4164" t="s">
        <v>1981</v>
      </c>
      <c r="B4164" s="57">
        <v>46227</v>
      </c>
      <c r="C4164" s="57">
        <v>46241</v>
      </c>
      <c r="D4164" t="s">
        <v>11676</v>
      </c>
      <c r="E4164" t="s">
        <v>18821</v>
      </c>
      <c r="F4164" t="s">
        <v>36</v>
      </c>
      <c r="G4164" t="s">
        <v>37</v>
      </c>
      <c r="H4164" t="s">
        <v>38</v>
      </c>
      <c r="I4164" t="s">
        <v>39</v>
      </c>
      <c r="J4164" t="s">
        <v>17833</v>
      </c>
      <c r="K4164" t="s">
        <v>17834</v>
      </c>
      <c r="L4164" s="66">
        <v>15</v>
      </c>
      <c r="M4164" s="66">
        <v>0</v>
      </c>
      <c r="N4164" t="s">
        <v>38</v>
      </c>
      <c r="O4164" t="s">
        <v>3979</v>
      </c>
      <c r="P4164" t="s">
        <v>41</v>
      </c>
      <c r="Q4164" t="s">
        <v>4062</v>
      </c>
      <c r="R4164" t="s">
        <v>12241</v>
      </c>
      <c r="S4164" t="s">
        <v>12242</v>
      </c>
      <c r="T4164" t="s">
        <v>38</v>
      </c>
      <c r="U4164" s="57">
        <v>46227</v>
      </c>
      <c r="V4164" s="57">
        <v>46234</v>
      </c>
      <c r="W4164" s="65">
        <f t="shared" si="65"/>
        <v>8</v>
      </c>
    </row>
    <row r="4165" spans="1:23" ht="13.5" x14ac:dyDescent="0.25">
      <c r="A4165" t="s">
        <v>866</v>
      </c>
      <c r="B4165" s="57">
        <v>46227</v>
      </c>
      <c r="C4165" s="57">
        <v>46241</v>
      </c>
      <c r="D4165" t="s">
        <v>11676</v>
      </c>
      <c r="E4165" t="s">
        <v>18938</v>
      </c>
      <c r="F4165" t="s">
        <v>36</v>
      </c>
      <c r="G4165" t="s">
        <v>37</v>
      </c>
      <c r="H4165" t="s">
        <v>38</v>
      </c>
      <c r="I4165" t="s">
        <v>39</v>
      </c>
      <c r="J4165" t="s">
        <v>17833</v>
      </c>
      <c r="K4165" t="s">
        <v>17834</v>
      </c>
      <c r="L4165" s="66">
        <v>15</v>
      </c>
      <c r="M4165" s="66">
        <v>0</v>
      </c>
      <c r="N4165" t="s">
        <v>38</v>
      </c>
      <c r="O4165" t="s">
        <v>283</v>
      </c>
      <c r="P4165" t="s">
        <v>41</v>
      </c>
      <c r="Q4165" t="s">
        <v>288</v>
      </c>
      <c r="R4165" t="s">
        <v>17689</v>
      </c>
      <c r="S4165" t="s">
        <v>17690</v>
      </c>
      <c r="T4165" t="s">
        <v>38</v>
      </c>
      <c r="U4165" s="57">
        <v>46227</v>
      </c>
      <c r="V4165" s="57">
        <v>46234</v>
      </c>
      <c r="W4165" s="65">
        <f t="shared" si="65"/>
        <v>8</v>
      </c>
    </row>
    <row r="4166" spans="1:23" ht="13.5" x14ac:dyDescent="0.25">
      <c r="A4166" t="s">
        <v>1676</v>
      </c>
      <c r="B4166" s="57">
        <v>46168</v>
      </c>
      <c r="C4166" s="57">
        <v>46242</v>
      </c>
      <c r="D4166" t="s">
        <v>11676</v>
      </c>
      <c r="E4166" t="s">
        <v>11661</v>
      </c>
      <c r="F4166" t="s">
        <v>36</v>
      </c>
      <c r="G4166" t="s">
        <v>37</v>
      </c>
      <c r="H4166" t="s">
        <v>159</v>
      </c>
      <c r="I4166" t="s">
        <v>39</v>
      </c>
      <c r="J4166" t="s">
        <v>17833</v>
      </c>
      <c r="K4166" t="s">
        <v>17834</v>
      </c>
      <c r="L4166" s="66">
        <v>75</v>
      </c>
      <c r="M4166" s="66">
        <v>0</v>
      </c>
      <c r="N4166" t="s">
        <v>160</v>
      </c>
      <c r="O4166" t="s">
        <v>3658</v>
      </c>
      <c r="P4166" t="s">
        <v>41</v>
      </c>
      <c r="Q4166" t="s">
        <v>10901</v>
      </c>
      <c r="R4166" t="s">
        <v>15079</v>
      </c>
      <c r="S4166" t="s">
        <v>15080</v>
      </c>
      <c r="T4166" t="s">
        <v>160</v>
      </c>
      <c r="U4166" s="57">
        <v>46168</v>
      </c>
      <c r="V4166" s="57">
        <v>46234</v>
      </c>
      <c r="W4166" s="65">
        <f t="shared" si="65"/>
        <v>67</v>
      </c>
    </row>
    <row r="4167" spans="1:23" ht="13.5" x14ac:dyDescent="0.25">
      <c r="A4167" t="s">
        <v>9846</v>
      </c>
      <c r="B4167" s="57">
        <v>46168</v>
      </c>
      <c r="C4167" s="57">
        <v>46242</v>
      </c>
      <c r="D4167" t="s">
        <v>11676</v>
      </c>
      <c r="E4167" t="s">
        <v>11672</v>
      </c>
      <c r="F4167" t="s">
        <v>36</v>
      </c>
      <c r="G4167" t="s">
        <v>37</v>
      </c>
      <c r="H4167" t="s">
        <v>9426</v>
      </c>
      <c r="I4167" t="s">
        <v>39</v>
      </c>
      <c r="J4167" t="s">
        <v>17833</v>
      </c>
      <c r="K4167" t="s">
        <v>17834</v>
      </c>
      <c r="L4167" s="66">
        <v>75</v>
      </c>
      <c r="M4167" s="66">
        <v>0</v>
      </c>
      <c r="N4167" t="s">
        <v>9427</v>
      </c>
      <c r="O4167" t="s">
        <v>9428</v>
      </c>
      <c r="P4167" t="s">
        <v>11678</v>
      </c>
      <c r="Q4167" t="s">
        <v>11534</v>
      </c>
      <c r="R4167" t="s">
        <v>16731</v>
      </c>
      <c r="S4167" t="s">
        <v>16732</v>
      </c>
      <c r="T4167" t="s">
        <v>9427</v>
      </c>
      <c r="U4167" s="57">
        <v>46168</v>
      </c>
      <c r="V4167" s="57">
        <v>46234</v>
      </c>
      <c r="W4167" s="65">
        <f t="shared" si="65"/>
        <v>67</v>
      </c>
    </row>
    <row r="4168" spans="1:23" ht="13.5" x14ac:dyDescent="0.25">
      <c r="A4168" t="s">
        <v>2698</v>
      </c>
      <c r="B4168" s="57">
        <v>46183</v>
      </c>
      <c r="C4168" s="57">
        <v>46242</v>
      </c>
      <c r="D4168" t="s">
        <v>11676</v>
      </c>
      <c r="E4168" t="s">
        <v>17269</v>
      </c>
      <c r="F4168" t="s">
        <v>36</v>
      </c>
      <c r="G4168" t="s">
        <v>37</v>
      </c>
      <c r="H4168" t="s">
        <v>159</v>
      </c>
      <c r="I4168" t="s">
        <v>39</v>
      </c>
      <c r="J4168" t="s">
        <v>17833</v>
      </c>
      <c r="K4168" t="s">
        <v>17834</v>
      </c>
      <c r="L4168" s="66">
        <v>60</v>
      </c>
      <c r="M4168" s="66">
        <v>0</v>
      </c>
      <c r="N4168" t="s">
        <v>160</v>
      </c>
      <c r="O4168" t="s">
        <v>3496</v>
      </c>
      <c r="P4168" t="s">
        <v>41</v>
      </c>
      <c r="Q4168" t="s">
        <v>10840</v>
      </c>
      <c r="R4168" t="s">
        <v>16851</v>
      </c>
      <c r="S4168" t="s">
        <v>16852</v>
      </c>
      <c r="T4168" t="s">
        <v>160</v>
      </c>
      <c r="U4168" s="57">
        <v>46183</v>
      </c>
      <c r="V4168" s="57">
        <v>46234</v>
      </c>
      <c r="W4168" s="65">
        <f t="shared" si="65"/>
        <v>52</v>
      </c>
    </row>
    <row r="4169" spans="1:23" ht="13.5" x14ac:dyDescent="0.25">
      <c r="A4169" t="s">
        <v>8920</v>
      </c>
      <c r="B4169" s="57">
        <v>46183</v>
      </c>
      <c r="C4169" s="57">
        <v>46242</v>
      </c>
      <c r="D4169" t="s">
        <v>11676</v>
      </c>
      <c r="E4169" t="s">
        <v>17270</v>
      </c>
      <c r="F4169" t="s">
        <v>36</v>
      </c>
      <c r="G4169" t="s">
        <v>37</v>
      </c>
      <c r="H4169" t="s">
        <v>8869</v>
      </c>
      <c r="I4169" t="s">
        <v>39</v>
      </c>
      <c r="J4169" t="s">
        <v>17833</v>
      </c>
      <c r="K4169" t="s">
        <v>17834</v>
      </c>
      <c r="L4169" s="66">
        <v>60</v>
      </c>
      <c r="M4169" s="66">
        <v>0</v>
      </c>
      <c r="N4169" t="s">
        <v>8869</v>
      </c>
      <c r="O4169" t="s">
        <v>8821</v>
      </c>
      <c r="P4169" t="s">
        <v>11678</v>
      </c>
      <c r="Q4169" t="s">
        <v>11314</v>
      </c>
      <c r="R4169" t="s">
        <v>16350</v>
      </c>
      <c r="S4169" t="s">
        <v>16351</v>
      </c>
      <c r="T4169" t="s">
        <v>8869</v>
      </c>
      <c r="U4169" s="57">
        <v>46183</v>
      </c>
      <c r="V4169" s="57">
        <v>46234</v>
      </c>
      <c r="W4169" s="65">
        <f t="shared" si="65"/>
        <v>52</v>
      </c>
    </row>
    <row r="4170" spans="1:23" ht="13.5" x14ac:dyDescent="0.25">
      <c r="A4170" t="s">
        <v>9727</v>
      </c>
      <c r="B4170" s="57">
        <v>46183</v>
      </c>
      <c r="C4170" s="57">
        <v>46242</v>
      </c>
      <c r="D4170" t="s">
        <v>11676</v>
      </c>
      <c r="E4170" t="s">
        <v>17279</v>
      </c>
      <c r="F4170" t="s">
        <v>36</v>
      </c>
      <c r="G4170" t="s">
        <v>37</v>
      </c>
      <c r="H4170" t="s">
        <v>9426</v>
      </c>
      <c r="I4170" t="s">
        <v>39</v>
      </c>
      <c r="J4170" t="s">
        <v>17833</v>
      </c>
      <c r="K4170" t="s">
        <v>17834</v>
      </c>
      <c r="L4170" s="66">
        <v>60</v>
      </c>
      <c r="M4170" s="66">
        <v>0</v>
      </c>
      <c r="N4170" t="s">
        <v>9427</v>
      </c>
      <c r="O4170" t="s">
        <v>9428</v>
      </c>
      <c r="P4170" t="s">
        <v>11678</v>
      </c>
      <c r="Q4170" t="s">
        <v>9472</v>
      </c>
      <c r="R4170" t="s">
        <v>12041</v>
      </c>
      <c r="S4170" t="s">
        <v>12042</v>
      </c>
      <c r="T4170" t="s">
        <v>9427</v>
      </c>
      <c r="U4170" s="57">
        <v>46183</v>
      </c>
      <c r="V4170" s="57">
        <v>46234</v>
      </c>
      <c r="W4170" s="65">
        <f t="shared" si="65"/>
        <v>52</v>
      </c>
    </row>
    <row r="4171" spans="1:23" ht="13.5" x14ac:dyDescent="0.25">
      <c r="A4171" t="s">
        <v>9729</v>
      </c>
      <c r="B4171" s="57">
        <v>46183</v>
      </c>
      <c r="C4171" s="57">
        <v>46242</v>
      </c>
      <c r="D4171" t="s">
        <v>11676</v>
      </c>
      <c r="E4171" t="s">
        <v>17276</v>
      </c>
      <c r="F4171" t="s">
        <v>36</v>
      </c>
      <c r="G4171" t="s">
        <v>37</v>
      </c>
      <c r="H4171" t="s">
        <v>9426</v>
      </c>
      <c r="I4171" t="s">
        <v>39</v>
      </c>
      <c r="J4171" t="s">
        <v>17833</v>
      </c>
      <c r="K4171" t="s">
        <v>17834</v>
      </c>
      <c r="L4171" s="66">
        <v>60</v>
      </c>
      <c r="M4171" s="66">
        <v>0</v>
      </c>
      <c r="N4171" t="s">
        <v>9427</v>
      </c>
      <c r="O4171" t="s">
        <v>9428</v>
      </c>
      <c r="P4171" t="s">
        <v>11678</v>
      </c>
      <c r="Q4171" t="s">
        <v>9684</v>
      </c>
      <c r="R4171" t="s">
        <v>15673</v>
      </c>
      <c r="S4171" t="s">
        <v>15674</v>
      </c>
      <c r="T4171" t="s">
        <v>9427</v>
      </c>
      <c r="U4171" s="57">
        <v>46183</v>
      </c>
      <c r="V4171" s="57">
        <v>46234</v>
      </c>
      <c r="W4171" s="65">
        <f t="shared" si="65"/>
        <v>52</v>
      </c>
    </row>
    <row r="4172" spans="1:23" ht="13.5" x14ac:dyDescent="0.25">
      <c r="A4172" t="s">
        <v>1595</v>
      </c>
      <c r="B4172" s="57">
        <v>46183</v>
      </c>
      <c r="C4172" s="57">
        <v>46242</v>
      </c>
      <c r="D4172" t="s">
        <v>11676</v>
      </c>
      <c r="E4172" t="s">
        <v>17278</v>
      </c>
      <c r="F4172" t="s">
        <v>36</v>
      </c>
      <c r="G4172" t="s">
        <v>37</v>
      </c>
      <c r="H4172" t="s">
        <v>323</v>
      </c>
      <c r="I4172" t="s">
        <v>39</v>
      </c>
      <c r="J4172" t="s">
        <v>17833</v>
      </c>
      <c r="K4172" t="s">
        <v>17834</v>
      </c>
      <c r="L4172" s="66">
        <v>60</v>
      </c>
      <c r="M4172" s="66">
        <v>0</v>
      </c>
      <c r="N4172" t="s">
        <v>324</v>
      </c>
      <c r="O4172" t="s">
        <v>1519</v>
      </c>
      <c r="P4172" t="s">
        <v>41</v>
      </c>
      <c r="Q4172" t="s">
        <v>11727</v>
      </c>
      <c r="R4172" t="s">
        <v>13479</v>
      </c>
      <c r="S4172" t="s">
        <v>13480</v>
      </c>
      <c r="T4172" t="s">
        <v>324</v>
      </c>
      <c r="U4172" s="57">
        <v>46183</v>
      </c>
      <c r="V4172" s="57">
        <v>46234</v>
      </c>
      <c r="W4172" s="65">
        <f t="shared" si="65"/>
        <v>52</v>
      </c>
    </row>
    <row r="4173" spans="1:23" ht="13.5" x14ac:dyDescent="0.25">
      <c r="A4173" t="s">
        <v>2880</v>
      </c>
      <c r="B4173" s="57">
        <v>46183</v>
      </c>
      <c r="C4173" s="57">
        <v>46242</v>
      </c>
      <c r="D4173" t="s">
        <v>11676</v>
      </c>
      <c r="E4173" t="s">
        <v>17275</v>
      </c>
      <c r="F4173" t="s">
        <v>36</v>
      </c>
      <c r="G4173" t="s">
        <v>37</v>
      </c>
      <c r="H4173" t="s">
        <v>159</v>
      </c>
      <c r="I4173" t="s">
        <v>39</v>
      </c>
      <c r="J4173" t="s">
        <v>17833</v>
      </c>
      <c r="K4173" t="s">
        <v>17834</v>
      </c>
      <c r="L4173" s="66">
        <v>60</v>
      </c>
      <c r="M4173" s="66">
        <v>0</v>
      </c>
      <c r="N4173" t="s">
        <v>160</v>
      </c>
      <c r="O4173" t="s">
        <v>1330</v>
      </c>
      <c r="P4173" t="s">
        <v>41</v>
      </c>
      <c r="Q4173" t="s">
        <v>10509</v>
      </c>
      <c r="R4173" t="s">
        <v>14360</v>
      </c>
      <c r="S4173" t="s">
        <v>14361</v>
      </c>
      <c r="T4173" t="s">
        <v>160</v>
      </c>
      <c r="U4173" s="57">
        <v>46183</v>
      </c>
      <c r="V4173" s="57">
        <v>46234</v>
      </c>
      <c r="W4173" s="65">
        <f t="shared" si="65"/>
        <v>52</v>
      </c>
    </row>
    <row r="4174" spans="1:23" ht="13.5" x14ac:dyDescent="0.25">
      <c r="A4174" t="s">
        <v>3811</v>
      </c>
      <c r="B4174" s="57">
        <v>46183</v>
      </c>
      <c r="C4174" s="57">
        <v>46242</v>
      </c>
      <c r="D4174" t="s">
        <v>11676</v>
      </c>
      <c r="E4174" t="s">
        <v>17281</v>
      </c>
      <c r="F4174" t="s">
        <v>36</v>
      </c>
      <c r="G4174" t="s">
        <v>37</v>
      </c>
      <c r="H4174" t="s">
        <v>38</v>
      </c>
      <c r="I4174" t="s">
        <v>39</v>
      </c>
      <c r="J4174" t="s">
        <v>17833</v>
      </c>
      <c r="K4174" t="s">
        <v>17834</v>
      </c>
      <c r="L4174" s="66">
        <v>60</v>
      </c>
      <c r="M4174" s="66">
        <v>0</v>
      </c>
      <c r="N4174" t="s">
        <v>38</v>
      </c>
      <c r="O4174" t="s">
        <v>734</v>
      </c>
      <c r="P4174" t="s">
        <v>41</v>
      </c>
      <c r="Q4174" t="s">
        <v>4614</v>
      </c>
      <c r="R4174" t="s">
        <v>13627</v>
      </c>
      <c r="S4174" t="s">
        <v>13628</v>
      </c>
      <c r="T4174" t="s">
        <v>38</v>
      </c>
      <c r="U4174" s="57">
        <v>46183</v>
      </c>
      <c r="V4174" s="57">
        <v>46234</v>
      </c>
      <c r="W4174" s="65">
        <f t="shared" si="65"/>
        <v>52</v>
      </c>
    </row>
    <row r="4175" spans="1:23" ht="13.5" x14ac:dyDescent="0.25">
      <c r="A4175" t="s">
        <v>8882</v>
      </c>
      <c r="B4175" s="57">
        <v>46198</v>
      </c>
      <c r="C4175" s="57">
        <v>46242</v>
      </c>
      <c r="D4175" t="s">
        <v>11676</v>
      </c>
      <c r="E4175" t="s">
        <v>17950</v>
      </c>
      <c r="F4175" t="s">
        <v>36</v>
      </c>
      <c r="G4175" t="s">
        <v>37</v>
      </c>
      <c r="H4175" t="s">
        <v>8869</v>
      </c>
      <c r="I4175" t="s">
        <v>39</v>
      </c>
      <c r="J4175" t="s">
        <v>17833</v>
      </c>
      <c r="K4175" t="s">
        <v>17834</v>
      </c>
      <c r="L4175" s="66">
        <v>45</v>
      </c>
      <c r="M4175" s="66">
        <v>0</v>
      </c>
      <c r="N4175" t="s">
        <v>8869</v>
      </c>
      <c r="O4175" t="s">
        <v>8821</v>
      </c>
      <c r="P4175" t="s">
        <v>11678</v>
      </c>
      <c r="Q4175" t="s">
        <v>17951</v>
      </c>
      <c r="R4175" t="s">
        <v>17952</v>
      </c>
      <c r="S4175" t="s">
        <v>17953</v>
      </c>
      <c r="T4175" t="s">
        <v>8869</v>
      </c>
      <c r="U4175" s="57">
        <v>46198</v>
      </c>
      <c r="V4175" s="57">
        <v>46234</v>
      </c>
      <c r="W4175" s="65">
        <f t="shared" si="65"/>
        <v>37</v>
      </c>
    </row>
    <row r="4176" spans="1:23" ht="13.5" x14ac:dyDescent="0.25">
      <c r="A4176" t="s">
        <v>18604</v>
      </c>
      <c r="B4176" s="57">
        <v>46212</v>
      </c>
      <c r="C4176" s="57">
        <v>46242</v>
      </c>
      <c r="D4176" t="s">
        <v>11676</v>
      </c>
      <c r="E4176" t="s">
        <v>18605</v>
      </c>
      <c r="F4176" t="s">
        <v>36</v>
      </c>
      <c r="G4176" t="s">
        <v>100</v>
      </c>
      <c r="H4176" t="s">
        <v>112</v>
      </c>
      <c r="I4176" t="s">
        <v>39</v>
      </c>
      <c r="J4176" t="s">
        <v>17835</v>
      </c>
      <c r="K4176" t="s">
        <v>17834</v>
      </c>
      <c r="L4176" s="66">
        <v>31</v>
      </c>
      <c r="M4176" s="66">
        <v>0</v>
      </c>
      <c r="N4176" t="s">
        <v>113</v>
      </c>
      <c r="O4176" t="s">
        <v>7286</v>
      </c>
      <c r="P4176" t="s">
        <v>11677</v>
      </c>
      <c r="Q4176" t="s">
        <v>8422</v>
      </c>
      <c r="R4176" t="s">
        <v>17707</v>
      </c>
      <c r="S4176" t="s">
        <v>17708</v>
      </c>
      <c r="T4176" t="s">
        <v>113</v>
      </c>
      <c r="U4176" s="57">
        <v>46212</v>
      </c>
      <c r="V4176" s="57">
        <v>46234</v>
      </c>
      <c r="W4176" s="65">
        <f t="shared" si="65"/>
        <v>23</v>
      </c>
    </row>
    <row r="4177" spans="1:23" ht="13.5" x14ac:dyDescent="0.25">
      <c r="A4177" t="s">
        <v>18962</v>
      </c>
      <c r="B4177" s="57">
        <v>46212</v>
      </c>
      <c r="C4177" s="57">
        <v>46242</v>
      </c>
      <c r="D4177" t="s">
        <v>11676</v>
      </c>
      <c r="E4177" t="s">
        <v>18963</v>
      </c>
      <c r="F4177" t="s">
        <v>36</v>
      </c>
      <c r="G4177" t="s">
        <v>100</v>
      </c>
      <c r="H4177" t="s">
        <v>8869</v>
      </c>
      <c r="I4177" t="s">
        <v>39</v>
      </c>
      <c r="J4177" t="s">
        <v>17835</v>
      </c>
      <c r="K4177" t="s">
        <v>17834</v>
      </c>
      <c r="L4177" s="66">
        <v>31</v>
      </c>
      <c r="M4177" s="66">
        <v>0</v>
      </c>
      <c r="N4177" t="s">
        <v>8869</v>
      </c>
      <c r="O4177" t="s">
        <v>8821</v>
      </c>
      <c r="P4177" t="s">
        <v>11678</v>
      </c>
      <c r="Q4177" t="s">
        <v>11317</v>
      </c>
      <c r="R4177" t="s">
        <v>15214</v>
      </c>
      <c r="S4177" t="s">
        <v>15215</v>
      </c>
      <c r="T4177" t="s">
        <v>8869</v>
      </c>
      <c r="U4177" s="57">
        <v>46212</v>
      </c>
      <c r="V4177" s="57">
        <v>46234</v>
      </c>
      <c r="W4177" s="65">
        <f t="shared" si="65"/>
        <v>23</v>
      </c>
    </row>
    <row r="4178" spans="1:23" ht="13.5" x14ac:dyDescent="0.25">
      <c r="A4178" t="s">
        <v>2717</v>
      </c>
      <c r="B4178" s="57">
        <v>46212</v>
      </c>
      <c r="C4178" s="57">
        <v>46242</v>
      </c>
      <c r="D4178" t="s">
        <v>11676</v>
      </c>
      <c r="E4178" t="s">
        <v>18966</v>
      </c>
      <c r="F4178" t="s">
        <v>36</v>
      </c>
      <c r="G4178" t="s">
        <v>100</v>
      </c>
      <c r="H4178" t="s">
        <v>159</v>
      </c>
      <c r="I4178" t="s">
        <v>39</v>
      </c>
      <c r="J4178" t="s">
        <v>17835</v>
      </c>
      <c r="K4178" t="s">
        <v>17834</v>
      </c>
      <c r="L4178" s="66">
        <v>31</v>
      </c>
      <c r="M4178" s="66">
        <v>0</v>
      </c>
      <c r="N4178" t="s">
        <v>160</v>
      </c>
      <c r="O4178" t="s">
        <v>2086</v>
      </c>
      <c r="P4178" t="s">
        <v>41</v>
      </c>
      <c r="Q4178" t="s">
        <v>2863</v>
      </c>
      <c r="R4178" t="s">
        <v>17840</v>
      </c>
      <c r="S4178" t="s">
        <v>17841</v>
      </c>
      <c r="T4178" t="s">
        <v>160</v>
      </c>
      <c r="U4178" s="57">
        <v>46212</v>
      </c>
      <c r="V4178" s="57">
        <v>46234</v>
      </c>
      <c r="W4178" s="65">
        <f t="shared" si="65"/>
        <v>23</v>
      </c>
    </row>
    <row r="4179" spans="1:23" ht="13.5" x14ac:dyDescent="0.25">
      <c r="A4179" t="s">
        <v>19063</v>
      </c>
      <c r="B4179" s="57">
        <v>46212</v>
      </c>
      <c r="C4179" s="57">
        <v>46242</v>
      </c>
      <c r="D4179" t="s">
        <v>11676</v>
      </c>
      <c r="E4179" t="s">
        <v>19064</v>
      </c>
      <c r="F4179" t="s">
        <v>36</v>
      </c>
      <c r="G4179" t="s">
        <v>100</v>
      </c>
      <c r="H4179" t="s">
        <v>112</v>
      </c>
      <c r="I4179" t="s">
        <v>39</v>
      </c>
      <c r="J4179" t="s">
        <v>17835</v>
      </c>
      <c r="K4179" t="s">
        <v>17834</v>
      </c>
      <c r="L4179" s="66">
        <v>31</v>
      </c>
      <c r="M4179" s="66">
        <v>0</v>
      </c>
      <c r="N4179" t="s">
        <v>113</v>
      </c>
      <c r="O4179" t="s">
        <v>7286</v>
      </c>
      <c r="P4179" t="s">
        <v>7061</v>
      </c>
      <c r="Q4179" t="s">
        <v>7295</v>
      </c>
      <c r="R4179" t="s">
        <v>17719</v>
      </c>
      <c r="S4179" t="s">
        <v>17720</v>
      </c>
      <c r="T4179" t="s">
        <v>113</v>
      </c>
      <c r="U4179" s="57">
        <v>46212</v>
      </c>
      <c r="V4179" s="57">
        <v>46234</v>
      </c>
      <c r="W4179" s="65">
        <f t="shared" si="65"/>
        <v>23</v>
      </c>
    </row>
    <row r="4180" spans="1:23" ht="13.5" x14ac:dyDescent="0.25">
      <c r="A4180" t="s">
        <v>3593</v>
      </c>
      <c r="B4180" s="57">
        <v>46213</v>
      </c>
      <c r="C4180" s="57">
        <v>46242</v>
      </c>
      <c r="D4180" t="s">
        <v>11676</v>
      </c>
      <c r="E4180" t="s">
        <v>18516</v>
      </c>
      <c r="F4180" t="s">
        <v>36</v>
      </c>
      <c r="G4180" t="s">
        <v>37</v>
      </c>
      <c r="H4180" t="s">
        <v>38</v>
      </c>
      <c r="I4180" t="s">
        <v>39</v>
      </c>
      <c r="J4180" t="s">
        <v>17833</v>
      </c>
      <c r="K4180" t="s">
        <v>17834</v>
      </c>
      <c r="L4180" s="66">
        <v>30</v>
      </c>
      <c r="M4180" s="66">
        <v>0</v>
      </c>
      <c r="N4180" t="s">
        <v>38</v>
      </c>
      <c r="O4180" t="s">
        <v>3455</v>
      </c>
      <c r="P4180" t="s">
        <v>41</v>
      </c>
      <c r="Q4180" t="s">
        <v>18517</v>
      </c>
      <c r="R4180" t="s">
        <v>18518</v>
      </c>
      <c r="S4180" t="s">
        <v>18519</v>
      </c>
      <c r="T4180" t="s">
        <v>38</v>
      </c>
      <c r="U4180" s="57">
        <v>46213</v>
      </c>
      <c r="V4180" s="57">
        <v>46234</v>
      </c>
      <c r="W4180" s="65">
        <f t="shared" si="65"/>
        <v>22</v>
      </c>
    </row>
    <row r="4181" spans="1:23" ht="13.5" x14ac:dyDescent="0.25">
      <c r="A4181" t="s">
        <v>18617</v>
      </c>
      <c r="B4181" s="57">
        <v>46213</v>
      </c>
      <c r="C4181" s="57">
        <v>46242</v>
      </c>
      <c r="D4181" t="s">
        <v>11676</v>
      </c>
      <c r="E4181" t="s">
        <v>18618</v>
      </c>
      <c r="F4181" t="s">
        <v>36</v>
      </c>
      <c r="G4181" t="s">
        <v>37</v>
      </c>
      <c r="H4181" t="s">
        <v>38</v>
      </c>
      <c r="I4181" t="s">
        <v>39</v>
      </c>
      <c r="J4181" t="s">
        <v>17833</v>
      </c>
      <c r="K4181" t="s">
        <v>17834</v>
      </c>
      <c r="L4181" s="66">
        <v>30</v>
      </c>
      <c r="M4181" s="66">
        <v>0</v>
      </c>
      <c r="N4181" t="s">
        <v>38</v>
      </c>
      <c r="O4181" t="s">
        <v>5844</v>
      </c>
      <c r="P4181" t="s">
        <v>41</v>
      </c>
      <c r="Q4181" t="s">
        <v>5910</v>
      </c>
      <c r="R4181" t="s">
        <v>13595</v>
      </c>
      <c r="S4181" t="s">
        <v>13596</v>
      </c>
      <c r="T4181" t="s">
        <v>38</v>
      </c>
      <c r="U4181" s="57">
        <v>46213</v>
      </c>
      <c r="V4181" s="57">
        <v>46234</v>
      </c>
      <c r="W4181" s="65">
        <f t="shared" si="65"/>
        <v>22</v>
      </c>
    </row>
    <row r="4182" spans="1:23" ht="13.5" x14ac:dyDescent="0.25">
      <c r="A4182" t="s">
        <v>18855</v>
      </c>
      <c r="B4182" s="57">
        <v>46213</v>
      </c>
      <c r="C4182" s="57">
        <v>46242</v>
      </c>
      <c r="D4182" t="s">
        <v>11676</v>
      </c>
      <c r="E4182" t="s">
        <v>18856</v>
      </c>
      <c r="F4182" t="s">
        <v>36</v>
      </c>
      <c r="G4182" t="s">
        <v>37</v>
      </c>
      <c r="H4182" t="s">
        <v>6803</v>
      </c>
      <c r="I4182" t="s">
        <v>39</v>
      </c>
      <c r="J4182" t="s">
        <v>17833</v>
      </c>
      <c r="K4182" t="s">
        <v>17834</v>
      </c>
      <c r="L4182" s="66">
        <v>30</v>
      </c>
      <c r="M4182" s="66">
        <v>0</v>
      </c>
      <c r="N4182" t="s">
        <v>6804</v>
      </c>
      <c r="O4182" t="s">
        <v>6805</v>
      </c>
      <c r="P4182" t="s">
        <v>11679</v>
      </c>
      <c r="Q4182" t="s">
        <v>6808</v>
      </c>
      <c r="R4182" t="s">
        <v>14142</v>
      </c>
      <c r="S4182" t="s">
        <v>14143</v>
      </c>
      <c r="T4182" t="s">
        <v>6804</v>
      </c>
      <c r="U4182" s="57">
        <v>46213</v>
      </c>
      <c r="V4182" s="57">
        <v>46234</v>
      </c>
      <c r="W4182" s="65">
        <f t="shared" si="65"/>
        <v>22</v>
      </c>
    </row>
    <row r="4183" spans="1:23" ht="13.5" x14ac:dyDescent="0.25">
      <c r="A4183" t="s">
        <v>3277</v>
      </c>
      <c r="B4183" s="57">
        <v>46213</v>
      </c>
      <c r="C4183" s="57">
        <v>46242</v>
      </c>
      <c r="D4183" t="s">
        <v>11676</v>
      </c>
      <c r="E4183" t="s">
        <v>18858</v>
      </c>
      <c r="F4183" t="s">
        <v>36</v>
      </c>
      <c r="G4183" t="s">
        <v>37</v>
      </c>
      <c r="H4183" t="s">
        <v>38</v>
      </c>
      <c r="I4183" t="s">
        <v>39</v>
      </c>
      <c r="J4183" t="s">
        <v>17833</v>
      </c>
      <c r="K4183" t="s">
        <v>17834</v>
      </c>
      <c r="L4183" s="66">
        <v>30</v>
      </c>
      <c r="M4183" s="66">
        <v>0</v>
      </c>
      <c r="N4183" t="s">
        <v>38</v>
      </c>
      <c r="O4183" t="s">
        <v>1937</v>
      </c>
      <c r="P4183" t="s">
        <v>41</v>
      </c>
      <c r="Q4183" t="s">
        <v>2471</v>
      </c>
      <c r="R4183" t="s">
        <v>13809</v>
      </c>
      <c r="S4183" t="s">
        <v>13810</v>
      </c>
      <c r="T4183" t="s">
        <v>38</v>
      </c>
      <c r="U4183" s="57">
        <v>46213</v>
      </c>
      <c r="V4183" s="57">
        <v>46234</v>
      </c>
      <c r="W4183" s="65">
        <f t="shared" si="65"/>
        <v>22</v>
      </c>
    </row>
    <row r="4184" spans="1:23" ht="13.5" x14ac:dyDescent="0.25">
      <c r="A4184" t="s">
        <v>10086</v>
      </c>
      <c r="B4184" s="57">
        <v>46213</v>
      </c>
      <c r="C4184" s="57">
        <v>46242</v>
      </c>
      <c r="D4184" t="s">
        <v>11676</v>
      </c>
      <c r="E4184" t="s">
        <v>18911</v>
      </c>
      <c r="F4184" t="s">
        <v>36</v>
      </c>
      <c r="G4184" t="s">
        <v>37</v>
      </c>
      <c r="H4184" t="s">
        <v>9426</v>
      </c>
      <c r="I4184" t="s">
        <v>39</v>
      </c>
      <c r="J4184" t="s">
        <v>17833</v>
      </c>
      <c r="K4184" t="s">
        <v>17834</v>
      </c>
      <c r="L4184" s="66">
        <v>30</v>
      </c>
      <c r="M4184" s="66">
        <v>0</v>
      </c>
      <c r="N4184" t="s">
        <v>9427</v>
      </c>
      <c r="O4184" t="s">
        <v>9428</v>
      </c>
      <c r="P4184" t="s">
        <v>11678</v>
      </c>
      <c r="Q4184" t="s">
        <v>11424</v>
      </c>
      <c r="R4184" t="s">
        <v>14604</v>
      </c>
      <c r="S4184" t="s">
        <v>14605</v>
      </c>
      <c r="T4184" t="s">
        <v>9427</v>
      </c>
      <c r="U4184" s="57">
        <v>46213</v>
      </c>
      <c r="V4184" s="57">
        <v>46234</v>
      </c>
      <c r="W4184" s="65">
        <f t="shared" si="65"/>
        <v>22</v>
      </c>
    </row>
    <row r="4185" spans="1:23" ht="13.5" x14ac:dyDescent="0.25">
      <c r="A4185" t="s">
        <v>19095</v>
      </c>
      <c r="B4185" s="57">
        <v>46213</v>
      </c>
      <c r="C4185" s="57">
        <v>46242</v>
      </c>
      <c r="D4185" t="s">
        <v>11676</v>
      </c>
      <c r="E4185" t="s">
        <v>19096</v>
      </c>
      <c r="F4185" t="s">
        <v>36</v>
      </c>
      <c r="G4185" t="s">
        <v>37</v>
      </c>
      <c r="H4185" t="s">
        <v>159</v>
      </c>
      <c r="I4185" t="s">
        <v>39</v>
      </c>
      <c r="J4185" t="s">
        <v>17833</v>
      </c>
      <c r="K4185" t="s">
        <v>17834</v>
      </c>
      <c r="L4185" s="66">
        <v>30</v>
      </c>
      <c r="M4185" s="66">
        <v>0</v>
      </c>
      <c r="N4185" t="s">
        <v>160</v>
      </c>
      <c r="O4185" t="s">
        <v>641</v>
      </c>
      <c r="P4185" t="s">
        <v>41</v>
      </c>
      <c r="Q4185" t="s">
        <v>19097</v>
      </c>
      <c r="R4185" t="s">
        <v>19098</v>
      </c>
      <c r="S4185" t="s">
        <v>19099</v>
      </c>
      <c r="T4185" t="s">
        <v>160</v>
      </c>
      <c r="U4185" s="57">
        <v>46213</v>
      </c>
      <c r="V4185" s="57">
        <v>46234</v>
      </c>
      <c r="W4185" s="65">
        <f t="shared" si="65"/>
        <v>22</v>
      </c>
    </row>
    <row r="4186" spans="1:23" ht="13.5" x14ac:dyDescent="0.25">
      <c r="A4186" t="s">
        <v>19104</v>
      </c>
      <c r="B4186" s="57">
        <v>46214</v>
      </c>
      <c r="C4186" s="57">
        <v>46242</v>
      </c>
      <c r="D4186" t="s">
        <v>11676</v>
      </c>
      <c r="E4186" t="s">
        <v>19105</v>
      </c>
      <c r="F4186" t="s">
        <v>36</v>
      </c>
      <c r="G4186" t="s">
        <v>37</v>
      </c>
      <c r="H4186" t="s">
        <v>9426</v>
      </c>
      <c r="I4186" t="s">
        <v>39</v>
      </c>
      <c r="J4186" t="s">
        <v>17833</v>
      </c>
      <c r="K4186" t="s">
        <v>17834</v>
      </c>
      <c r="L4186" s="66">
        <v>29</v>
      </c>
      <c r="M4186" s="66">
        <v>0</v>
      </c>
      <c r="N4186" t="s">
        <v>9427</v>
      </c>
      <c r="O4186" t="s">
        <v>9428</v>
      </c>
      <c r="P4186" t="s">
        <v>11678</v>
      </c>
      <c r="Q4186" t="s">
        <v>9717</v>
      </c>
      <c r="R4186" t="s">
        <v>12557</v>
      </c>
      <c r="S4186" t="s">
        <v>12558</v>
      </c>
      <c r="T4186" t="s">
        <v>9427</v>
      </c>
      <c r="U4186" s="57">
        <v>46214</v>
      </c>
      <c r="V4186" s="57">
        <v>46234</v>
      </c>
      <c r="W4186" s="65">
        <f t="shared" si="65"/>
        <v>21</v>
      </c>
    </row>
    <row r="4187" spans="1:23" ht="13.5" x14ac:dyDescent="0.25">
      <c r="A4187" t="s">
        <v>19124</v>
      </c>
      <c r="B4187" s="57">
        <v>46214</v>
      </c>
      <c r="C4187" s="57">
        <v>46242</v>
      </c>
      <c r="D4187" t="s">
        <v>11676</v>
      </c>
      <c r="E4187" t="s">
        <v>19125</v>
      </c>
      <c r="F4187" t="s">
        <v>36</v>
      </c>
      <c r="G4187" t="s">
        <v>37</v>
      </c>
      <c r="H4187" t="s">
        <v>9426</v>
      </c>
      <c r="I4187" t="s">
        <v>39</v>
      </c>
      <c r="J4187" t="s">
        <v>17833</v>
      </c>
      <c r="K4187" t="s">
        <v>17834</v>
      </c>
      <c r="L4187" s="66">
        <v>29</v>
      </c>
      <c r="M4187" s="66">
        <v>0</v>
      </c>
      <c r="N4187" t="s">
        <v>9427</v>
      </c>
      <c r="O4187" t="s">
        <v>9428</v>
      </c>
      <c r="P4187" t="s">
        <v>11678</v>
      </c>
      <c r="Q4187" t="s">
        <v>11454</v>
      </c>
      <c r="R4187" t="s">
        <v>16256</v>
      </c>
      <c r="S4187" t="s">
        <v>16257</v>
      </c>
      <c r="T4187" t="s">
        <v>9427</v>
      </c>
      <c r="U4187" s="57">
        <v>46214</v>
      </c>
      <c r="V4187" s="57">
        <v>46234</v>
      </c>
      <c r="W4187" s="65">
        <f t="shared" si="65"/>
        <v>21</v>
      </c>
    </row>
    <row r="4188" spans="1:23" ht="13.5" x14ac:dyDescent="0.25">
      <c r="A4188" t="s">
        <v>19136</v>
      </c>
      <c r="B4188" s="57">
        <v>46214</v>
      </c>
      <c r="C4188" s="57">
        <v>46242</v>
      </c>
      <c r="D4188" t="s">
        <v>11676</v>
      </c>
      <c r="E4188" t="s">
        <v>19137</v>
      </c>
      <c r="F4188" t="s">
        <v>36</v>
      </c>
      <c r="G4188" t="s">
        <v>37</v>
      </c>
      <c r="H4188" t="s">
        <v>9426</v>
      </c>
      <c r="I4188" t="s">
        <v>39</v>
      </c>
      <c r="J4188" t="s">
        <v>17833</v>
      </c>
      <c r="K4188" t="s">
        <v>17834</v>
      </c>
      <c r="L4188" s="66">
        <v>29</v>
      </c>
      <c r="M4188" s="66">
        <v>0</v>
      </c>
      <c r="N4188" t="s">
        <v>9427</v>
      </c>
      <c r="O4188" t="s">
        <v>9428</v>
      </c>
      <c r="P4188" t="s">
        <v>11678</v>
      </c>
      <c r="Q4188" t="s">
        <v>9665</v>
      </c>
      <c r="R4188" t="s">
        <v>18350</v>
      </c>
      <c r="S4188" t="s">
        <v>18351</v>
      </c>
      <c r="T4188" t="s">
        <v>9427</v>
      </c>
      <c r="U4188" s="57">
        <v>46214</v>
      </c>
      <c r="V4188" s="57">
        <v>46234</v>
      </c>
      <c r="W4188" s="65">
        <f t="shared" si="65"/>
        <v>21</v>
      </c>
    </row>
    <row r="4189" spans="1:23" ht="13.5" x14ac:dyDescent="0.25">
      <c r="A4189" t="s">
        <v>71</v>
      </c>
      <c r="B4189" s="57">
        <v>46228</v>
      </c>
      <c r="C4189" s="57">
        <v>46242</v>
      </c>
      <c r="D4189" t="s">
        <v>11676</v>
      </c>
      <c r="E4189" t="s">
        <v>18749</v>
      </c>
      <c r="F4189" t="s">
        <v>36</v>
      </c>
      <c r="G4189" t="s">
        <v>37</v>
      </c>
      <c r="H4189" t="s">
        <v>62</v>
      </c>
      <c r="I4189" t="s">
        <v>39</v>
      </c>
      <c r="J4189" t="s">
        <v>17833</v>
      </c>
      <c r="K4189" t="s">
        <v>17834</v>
      </c>
      <c r="L4189" s="66">
        <v>15</v>
      </c>
      <c r="M4189" s="66">
        <v>0</v>
      </c>
      <c r="N4189" t="s">
        <v>62</v>
      </c>
      <c r="O4189" t="s">
        <v>40</v>
      </c>
      <c r="P4189" t="s">
        <v>41</v>
      </c>
      <c r="Q4189" t="s">
        <v>104</v>
      </c>
      <c r="R4189" t="s">
        <v>17819</v>
      </c>
      <c r="S4189" t="s">
        <v>17820</v>
      </c>
      <c r="T4189" t="s">
        <v>62</v>
      </c>
      <c r="U4189" s="57">
        <v>46228</v>
      </c>
      <c r="V4189" s="57">
        <v>46234</v>
      </c>
      <c r="W4189" s="65">
        <f t="shared" si="65"/>
        <v>7</v>
      </c>
    </row>
    <row r="4190" spans="1:23" ht="13.5" x14ac:dyDescent="0.25">
      <c r="A4190" t="s">
        <v>7597</v>
      </c>
      <c r="B4190" s="57">
        <v>46023</v>
      </c>
      <c r="C4190" s="57">
        <v>46243</v>
      </c>
      <c r="D4190" t="s">
        <v>11676</v>
      </c>
      <c r="E4190" t="s">
        <v>7598</v>
      </c>
      <c r="F4190" t="s">
        <v>49</v>
      </c>
      <c r="G4190" t="s">
        <v>50</v>
      </c>
      <c r="H4190" t="s">
        <v>7513</v>
      </c>
      <c r="I4190" t="s">
        <v>39</v>
      </c>
      <c r="J4190" t="s">
        <v>17756</v>
      </c>
      <c r="K4190" t="s">
        <v>17757</v>
      </c>
      <c r="L4190" s="66">
        <v>221</v>
      </c>
      <c r="M4190" s="66">
        <v>0</v>
      </c>
      <c r="N4190" t="s">
        <v>7554</v>
      </c>
      <c r="O4190" t="s">
        <v>7555</v>
      </c>
      <c r="P4190" t="s">
        <v>7061</v>
      </c>
      <c r="Q4190" t="s">
        <v>224</v>
      </c>
      <c r="R4190"/>
      <c r="S4190"/>
      <c r="T4190"/>
      <c r="U4190" s="57">
        <v>46023</v>
      </c>
      <c r="V4190" s="57">
        <v>46234</v>
      </c>
      <c r="W4190" s="65">
        <f t="shared" si="65"/>
        <v>212</v>
      </c>
    </row>
    <row r="4191" spans="1:23" ht="13.5" x14ac:dyDescent="0.25">
      <c r="A4191" t="s">
        <v>2595</v>
      </c>
      <c r="B4191" s="57">
        <v>46169</v>
      </c>
      <c r="C4191" s="57">
        <v>46243</v>
      </c>
      <c r="D4191" t="s">
        <v>11676</v>
      </c>
      <c r="E4191" t="s">
        <v>11654</v>
      </c>
      <c r="F4191" t="s">
        <v>36</v>
      </c>
      <c r="G4191" t="s">
        <v>37</v>
      </c>
      <c r="H4191" t="s">
        <v>159</v>
      </c>
      <c r="I4191" t="s">
        <v>39</v>
      </c>
      <c r="J4191" t="s">
        <v>17833</v>
      </c>
      <c r="K4191" t="s">
        <v>17834</v>
      </c>
      <c r="L4191" s="66">
        <v>75</v>
      </c>
      <c r="M4191" s="66">
        <v>0</v>
      </c>
      <c r="N4191" t="s">
        <v>160</v>
      </c>
      <c r="O4191" t="s">
        <v>2521</v>
      </c>
      <c r="P4191" t="s">
        <v>41</v>
      </c>
      <c r="Q4191" t="s">
        <v>2617</v>
      </c>
      <c r="R4191" t="s">
        <v>12589</v>
      </c>
      <c r="S4191" t="s">
        <v>12590</v>
      </c>
      <c r="T4191" t="s">
        <v>160</v>
      </c>
      <c r="U4191" s="57">
        <v>46169</v>
      </c>
      <c r="V4191" s="57">
        <v>46234</v>
      </c>
      <c r="W4191" s="65">
        <f t="shared" si="65"/>
        <v>66</v>
      </c>
    </row>
    <row r="4192" spans="1:23" ht="13.5" x14ac:dyDescent="0.25">
      <c r="A4192" t="s">
        <v>110</v>
      </c>
      <c r="B4192" s="57">
        <v>46169</v>
      </c>
      <c r="C4192" s="57">
        <v>46243</v>
      </c>
      <c r="D4192" t="s">
        <v>11676</v>
      </c>
      <c r="E4192" t="s">
        <v>11660</v>
      </c>
      <c r="F4192" t="s">
        <v>36</v>
      </c>
      <c r="G4192" t="s">
        <v>37</v>
      </c>
      <c r="H4192" t="s">
        <v>112</v>
      </c>
      <c r="I4192" t="s">
        <v>39</v>
      </c>
      <c r="J4192" t="s">
        <v>17833</v>
      </c>
      <c r="K4192" t="s">
        <v>17834</v>
      </c>
      <c r="L4192" s="66">
        <v>75</v>
      </c>
      <c r="M4192" s="66">
        <v>0</v>
      </c>
      <c r="N4192" t="s">
        <v>113</v>
      </c>
      <c r="O4192" t="s">
        <v>7286</v>
      </c>
      <c r="P4192" t="s">
        <v>7061</v>
      </c>
      <c r="Q4192" t="s">
        <v>7271</v>
      </c>
      <c r="R4192" t="s">
        <v>13475</v>
      </c>
      <c r="S4192" t="s">
        <v>13476</v>
      </c>
      <c r="T4192" t="s">
        <v>113</v>
      </c>
      <c r="U4192" s="57">
        <v>46169</v>
      </c>
      <c r="V4192" s="57">
        <v>46234</v>
      </c>
      <c r="W4192" s="65">
        <f t="shared" si="65"/>
        <v>66</v>
      </c>
    </row>
    <row r="4193" spans="1:23" ht="13.5" x14ac:dyDescent="0.25">
      <c r="A4193" t="s">
        <v>4107</v>
      </c>
      <c r="B4193" s="57">
        <v>46184</v>
      </c>
      <c r="C4193" s="57">
        <v>46243</v>
      </c>
      <c r="D4193" t="s">
        <v>11676</v>
      </c>
      <c r="E4193" t="s">
        <v>17305</v>
      </c>
      <c r="F4193" t="s">
        <v>36</v>
      </c>
      <c r="G4193" t="s">
        <v>37</v>
      </c>
      <c r="H4193" t="s">
        <v>38</v>
      </c>
      <c r="I4193" t="s">
        <v>39</v>
      </c>
      <c r="J4193" t="s">
        <v>17833</v>
      </c>
      <c r="K4193" t="s">
        <v>17834</v>
      </c>
      <c r="L4193" s="66">
        <v>60</v>
      </c>
      <c r="M4193" s="66">
        <v>0</v>
      </c>
      <c r="N4193" t="s">
        <v>38</v>
      </c>
      <c r="O4193" t="s">
        <v>2295</v>
      </c>
      <c r="P4193" t="s">
        <v>41</v>
      </c>
      <c r="Q4193" t="s">
        <v>1178</v>
      </c>
      <c r="R4193" t="s">
        <v>14350</v>
      </c>
      <c r="S4193" t="s">
        <v>14351</v>
      </c>
      <c r="T4193" t="s">
        <v>38</v>
      </c>
      <c r="U4193" s="57">
        <v>46184</v>
      </c>
      <c r="V4193" s="57">
        <v>46234</v>
      </c>
      <c r="W4193" s="65">
        <f t="shared" si="65"/>
        <v>51</v>
      </c>
    </row>
    <row r="4194" spans="1:23" ht="13.5" x14ac:dyDescent="0.25">
      <c r="A4194" t="s">
        <v>3215</v>
      </c>
      <c r="B4194" s="57">
        <v>46184</v>
      </c>
      <c r="C4194" s="57">
        <v>46243</v>
      </c>
      <c r="D4194" t="s">
        <v>11676</v>
      </c>
      <c r="E4194" t="s">
        <v>17296</v>
      </c>
      <c r="F4194" t="s">
        <v>36</v>
      </c>
      <c r="G4194" t="s">
        <v>37</v>
      </c>
      <c r="H4194" t="s">
        <v>38</v>
      </c>
      <c r="I4194" t="s">
        <v>39</v>
      </c>
      <c r="J4194" t="s">
        <v>17833</v>
      </c>
      <c r="K4194" t="s">
        <v>17834</v>
      </c>
      <c r="L4194" s="66">
        <v>60</v>
      </c>
      <c r="M4194" s="66">
        <v>0</v>
      </c>
      <c r="N4194" t="s">
        <v>38</v>
      </c>
      <c r="O4194" t="s">
        <v>3934</v>
      </c>
      <c r="P4194" t="s">
        <v>41</v>
      </c>
      <c r="Q4194" t="s">
        <v>17297</v>
      </c>
      <c r="R4194" t="s">
        <v>17298</v>
      </c>
      <c r="S4194" t="s">
        <v>17299</v>
      </c>
      <c r="T4194" t="s">
        <v>38</v>
      </c>
      <c r="U4194" s="57">
        <v>46184</v>
      </c>
      <c r="V4194" s="57">
        <v>46234</v>
      </c>
      <c r="W4194" s="65">
        <f t="shared" si="65"/>
        <v>51</v>
      </c>
    </row>
    <row r="4195" spans="1:23" ht="13.5" x14ac:dyDescent="0.25">
      <c r="A4195" t="s">
        <v>476</v>
      </c>
      <c r="B4195" s="57">
        <v>46184</v>
      </c>
      <c r="C4195" s="57">
        <v>46243</v>
      </c>
      <c r="D4195" t="s">
        <v>11676</v>
      </c>
      <c r="E4195" t="s">
        <v>17300</v>
      </c>
      <c r="F4195" t="s">
        <v>36</v>
      </c>
      <c r="G4195" t="s">
        <v>37</v>
      </c>
      <c r="H4195" t="s">
        <v>159</v>
      </c>
      <c r="I4195" t="s">
        <v>39</v>
      </c>
      <c r="J4195" t="s">
        <v>17833</v>
      </c>
      <c r="K4195" t="s">
        <v>17834</v>
      </c>
      <c r="L4195" s="66">
        <v>60</v>
      </c>
      <c r="M4195" s="66">
        <v>0</v>
      </c>
      <c r="N4195" t="s">
        <v>160</v>
      </c>
      <c r="O4195" t="s">
        <v>1223</v>
      </c>
      <c r="P4195" t="s">
        <v>41</v>
      </c>
      <c r="Q4195" t="s">
        <v>10478</v>
      </c>
      <c r="R4195" t="s">
        <v>15939</v>
      </c>
      <c r="S4195" t="s">
        <v>15940</v>
      </c>
      <c r="T4195" t="s">
        <v>5831</v>
      </c>
      <c r="U4195" s="57">
        <v>46184</v>
      </c>
      <c r="V4195" s="57">
        <v>46234</v>
      </c>
      <c r="W4195" s="65">
        <f t="shared" si="65"/>
        <v>51</v>
      </c>
    </row>
    <row r="4196" spans="1:23" ht="13.5" x14ac:dyDescent="0.25">
      <c r="A4196" t="s">
        <v>1840</v>
      </c>
      <c r="B4196" s="57">
        <v>46184</v>
      </c>
      <c r="C4196" s="57">
        <v>46243</v>
      </c>
      <c r="D4196" t="s">
        <v>11676</v>
      </c>
      <c r="E4196" t="s">
        <v>17304</v>
      </c>
      <c r="F4196" t="s">
        <v>36</v>
      </c>
      <c r="G4196" t="s">
        <v>37</v>
      </c>
      <c r="H4196" t="s">
        <v>38</v>
      </c>
      <c r="I4196" t="s">
        <v>39</v>
      </c>
      <c r="J4196" t="s">
        <v>17833</v>
      </c>
      <c r="K4196" t="s">
        <v>17834</v>
      </c>
      <c r="L4196" s="66">
        <v>60</v>
      </c>
      <c r="M4196" s="66">
        <v>0</v>
      </c>
      <c r="N4196" t="s">
        <v>38</v>
      </c>
      <c r="O4196" t="s">
        <v>2295</v>
      </c>
      <c r="P4196" t="s">
        <v>41</v>
      </c>
      <c r="Q4196" t="s">
        <v>11072</v>
      </c>
      <c r="R4196" t="s">
        <v>16705</v>
      </c>
      <c r="S4196" t="s">
        <v>16706</v>
      </c>
      <c r="T4196" t="s">
        <v>38</v>
      </c>
      <c r="U4196" s="57">
        <v>46184</v>
      </c>
      <c r="V4196" s="57">
        <v>46234</v>
      </c>
      <c r="W4196" s="65">
        <f t="shared" si="65"/>
        <v>51</v>
      </c>
    </row>
    <row r="4197" spans="1:23" ht="13.5" x14ac:dyDescent="0.25">
      <c r="A4197" t="s">
        <v>8886</v>
      </c>
      <c r="B4197" s="57">
        <v>46199</v>
      </c>
      <c r="C4197" s="57">
        <v>46243</v>
      </c>
      <c r="D4197" t="s">
        <v>11676</v>
      </c>
      <c r="E4197" t="s">
        <v>17954</v>
      </c>
      <c r="F4197" t="s">
        <v>36</v>
      </c>
      <c r="G4197" t="s">
        <v>37</v>
      </c>
      <c r="H4197" t="s">
        <v>8869</v>
      </c>
      <c r="I4197" t="s">
        <v>39</v>
      </c>
      <c r="J4197" t="s">
        <v>17833</v>
      </c>
      <c r="K4197" t="s">
        <v>17834</v>
      </c>
      <c r="L4197" s="66">
        <v>45</v>
      </c>
      <c r="M4197" s="66">
        <v>0</v>
      </c>
      <c r="N4197" t="s">
        <v>8869</v>
      </c>
      <c r="O4197" t="s">
        <v>8821</v>
      </c>
      <c r="P4197" t="s">
        <v>11678</v>
      </c>
      <c r="Q4197" t="s">
        <v>8934</v>
      </c>
      <c r="R4197" t="s">
        <v>13171</v>
      </c>
      <c r="S4197" t="s">
        <v>13172</v>
      </c>
      <c r="T4197" t="s">
        <v>8869</v>
      </c>
      <c r="U4197" s="57">
        <v>46199</v>
      </c>
      <c r="V4197" s="57">
        <v>46234</v>
      </c>
      <c r="W4197" s="65">
        <f t="shared" si="65"/>
        <v>36</v>
      </c>
    </row>
    <row r="4198" spans="1:23" ht="13.5" x14ac:dyDescent="0.25">
      <c r="A4198" t="s">
        <v>17955</v>
      </c>
      <c r="B4198" s="57">
        <v>46199</v>
      </c>
      <c r="C4198" s="57">
        <v>46243</v>
      </c>
      <c r="D4198" t="s">
        <v>11676</v>
      </c>
      <c r="E4198" t="s">
        <v>17956</v>
      </c>
      <c r="F4198" t="s">
        <v>36</v>
      </c>
      <c r="G4198" t="s">
        <v>37</v>
      </c>
      <c r="H4198" t="s">
        <v>1388</v>
      </c>
      <c r="I4198" t="s">
        <v>39</v>
      </c>
      <c r="J4198" t="s">
        <v>17833</v>
      </c>
      <c r="K4198" t="s">
        <v>17834</v>
      </c>
      <c r="L4198" s="66">
        <v>45</v>
      </c>
      <c r="M4198" s="66">
        <v>0</v>
      </c>
      <c r="N4198" t="s">
        <v>1389</v>
      </c>
      <c r="O4198" t="s">
        <v>1390</v>
      </c>
      <c r="P4198" t="s">
        <v>41</v>
      </c>
      <c r="Q4198" t="s">
        <v>1398</v>
      </c>
      <c r="R4198" t="s">
        <v>11923</v>
      </c>
      <c r="S4198" t="s">
        <v>11924</v>
      </c>
      <c r="T4198" t="s">
        <v>1389</v>
      </c>
      <c r="U4198" s="57">
        <v>46199</v>
      </c>
      <c r="V4198" s="57">
        <v>46234</v>
      </c>
      <c r="W4198" s="65">
        <f t="shared" si="65"/>
        <v>36</v>
      </c>
    </row>
    <row r="4199" spans="1:23" ht="13.5" x14ac:dyDescent="0.25">
      <c r="A4199" t="s">
        <v>3707</v>
      </c>
      <c r="B4199" s="57">
        <v>46199</v>
      </c>
      <c r="C4199" s="57">
        <v>46243</v>
      </c>
      <c r="D4199" t="s">
        <v>11676</v>
      </c>
      <c r="E4199" t="s">
        <v>17957</v>
      </c>
      <c r="F4199" t="s">
        <v>36</v>
      </c>
      <c r="G4199" t="s">
        <v>37</v>
      </c>
      <c r="H4199" t="s">
        <v>38</v>
      </c>
      <c r="I4199" t="s">
        <v>39</v>
      </c>
      <c r="J4199" t="s">
        <v>17833</v>
      </c>
      <c r="K4199" t="s">
        <v>17834</v>
      </c>
      <c r="L4199" s="66">
        <v>45</v>
      </c>
      <c r="M4199" s="66">
        <v>0</v>
      </c>
      <c r="N4199" t="s">
        <v>38</v>
      </c>
      <c r="O4199" t="s">
        <v>5844</v>
      </c>
      <c r="P4199" t="s">
        <v>41</v>
      </c>
      <c r="Q4199" t="s">
        <v>11268</v>
      </c>
      <c r="R4199" t="s">
        <v>14005</v>
      </c>
      <c r="S4199" t="s">
        <v>14006</v>
      </c>
      <c r="T4199" t="s">
        <v>38</v>
      </c>
      <c r="U4199" s="57">
        <v>46199</v>
      </c>
      <c r="V4199" s="57">
        <v>46234</v>
      </c>
      <c r="W4199" s="65">
        <f t="shared" si="65"/>
        <v>36</v>
      </c>
    </row>
    <row r="4200" spans="1:23" ht="13.5" x14ac:dyDescent="0.25">
      <c r="A4200" t="s">
        <v>1417</v>
      </c>
      <c r="B4200" s="57">
        <v>46199</v>
      </c>
      <c r="C4200" s="57">
        <v>46243</v>
      </c>
      <c r="D4200" t="s">
        <v>11676</v>
      </c>
      <c r="E4200" t="s">
        <v>17958</v>
      </c>
      <c r="F4200" t="s">
        <v>36</v>
      </c>
      <c r="G4200" t="s">
        <v>37</v>
      </c>
      <c r="H4200" t="s">
        <v>323</v>
      </c>
      <c r="I4200" t="s">
        <v>39</v>
      </c>
      <c r="J4200" t="s">
        <v>17833</v>
      </c>
      <c r="K4200" t="s">
        <v>17834</v>
      </c>
      <c r="L4200" s="66">
        <v>45</v>
      </c>
      <c r="M4200" s="66">
        <v>0</v>
      </c>
      <c r="N4200" t="s">
        <v>324</v>
      </c>
      <c r="O4200" t="s">
        <v>1519</v>
      </c>
      <c r="P4200" t="s">
        <v>41</v>
      </c>
      <c r="Q4200" t="s">
        <v>10536</v>
      </c>
      <c r="R4200" t="s">
        <v>16614</v>
      </c>
      <c r="S4200" t="s">
        <v>16615</v>
      </c>
      <c r="T4200" t="s">
        <v>324</v>
      </c>
      <c r="U4200" s="57">
        <v>46199</v>
      </c>
      <c r="V4200" s="57">
        <v>46234</v>
      </c>
      <c r="W4200" s="65">
        <f t="shared" si="65"/>
        <v>36</v>
      </c>
    </row>
    <row r="4201" spans="1:23" ht="13.5" x14ac:dyDescent="0.25">
      <c r="A4201" t="s">
        <v>9605</v>
      </c>
      <c r="B4201" s="57">
        <v>46213</v>
      </c>
      <c r="C4201" s="57">
        <v>46243</v>
      </c>
      <c r="D4201" t="s">
        <v>11676</v>
      </c>
      <c r="E4201" t="s">
        <v>18630</v>
      </c>
      <c r="F4201" t="s">
        <v>49</v>
      </c>
      <c r="G4201" t="s">
        <v>50</v>
      </c>
      <c r="H4201" t="s">
        <v>831</v>
      </c>
      <c r="I4201" t="s">
        <v>39</v>
      </c>
      <c r="J4201" t="s">
        <v>17756</v>
      </c>
      <c r="K4201" t="s">
        <v>17757</v>
      </c>
      <c r="L4201" s="66">
        <v>31</v>
      </c>
      <c r="M4201" s="66">
        <v>0</v>
      </c>
      <c r="N4201" t="s">
        <v>832</v>
      </c>
      <c r="O4201" t="s">
        <v>9059</v>
      </c>
      <c r="P4201" t="s">
        <v>41</v>
      </c>
      <c r="Q4201" t="s">
        <v>224</v>
      </c>
      <c r="R4201"/>
      <c r="S4201"/>
      <c r="T4201"/>
      <c r="U4201" s="57">
        <v>46213</v>
      </c>
      <c r="V4201" s="57">
        <v>46234</v>
      </c>
      <c r="W4201" s="65">
        <f t="shared" si="65"/>
        <v>22</v>
      </c>
    </row>
    <row r="4202" spans="1:23" ht="13.5" x14ac:dyDescent="0.25">
      <c r="A4202" t="s">
        <v>18758</v>
      </c>
      <c r="B4202" s="57">
        <v>46213</v>
      </c>
      <c r="C4202" s="57">
        <v>46243</v>
      </c>
      <c r="D4202" t="s">
        <v>11676</v>
      </c>
      <c r="E4202" t="s">
        <v>18759</v>
      </c>
      <c r="F4202" t="s">
        <v>36</v>
      </c>
      <c r="G4202" t="s">
        <v>100</v>
      </c>
      <c r="H4202" t="s">
        <v>38</v>
      </c>
      <c r="I4202" t="s">
        <v>39</v>
      </c>
      <c r="J4202" t="s">
        <v>17835</v>
      </c>
      <c r="K4202" t="s">
        <v>17834</v>
      </c>
      <c r="L4202" s="66">
        <v>31</v>
      </c>
      <c r="M4202" s="66">
        <v>0</v>
      </c>
      <c r="N4202" t="s">
        <v>38</v>
      </c>
      <c r="O4202" t="s">
        <v>2955</v>
      </c>
      <c r="P4202" t="s">
        <v>41</v>
      </c>
      <c r="Q4202" t="s">
        <v>10757</v>
      </c>
      <c r="R4202" t="s">
        <v>16095</v>
      </c>
      <c r="S4202" t="s">
        <v>16096</v>
      </c>
      <c r="T4202" t="s">
        <v>38</v>
      </c>
      <c r="U4202" s="57">
        <v>46213</v>
      </c>
      <c r="V4202" s="57">
        <v>46234</v>
      </c>
      <c r="W4202" s="65">
        <f t="shared" si="65"/>
        <v>22</v>
      </c>
    </row>
    <row r="4203" spans="1:23" ht="13.5" x14ac:dyDescent="0.25">
      <c r="A4203" t="s">
        <v>9482</v>
      </c>
      <c r="B4203" s="57">
        <v>46214</v>
      </c>
      <c r="C4203" s="57">
        <v>46243</v>
      </c>
      <c r="D4203" t="s">
        <v>11676</v>
      </c>
      <c r="E4203" t="s">
        <v>18424</v>
      </c>
      <c r="F4203" t="s">
        <v>36</v>
      </c>
      <c r="G4203" t="s">
        <v>37</v>
      </c>
      <c r="H4203" t="s">
        <v>9426</v>
      </c>
      <c r="I4203" t="s">
        <v>39</v>
      </c>
      <c r="J4203" t="s">
        <v>17833</v>
      </c>
      <c r="K4203" t="s">
        <v>17834</v>
      </c>
      <c r="L4203" s="66">
        <v>30</v>
      </c>
      <c r="M4203" s="66">
        <v>0</v>
      </c>
      <c r="N4203" t="s">
        <v>9427</v>
      </c>
      <c r="O4203" t="s">
        <v>9428</v>
      </c>
      <c r="P4203" t="s">
        <v>11678</v>
      </c>
      <c r="Q4203" t="s">
        <v>9490</v>
      </c>
      <c r="R4203" t="s">
        <v>16177</v>
      </c>
      <c r="S4203" t="s">
        <v>16178</v>
      </c>
      <c r="T4203" t="s">
        <v>9427</v>
      </c>
      <c r="U4203" s="57">
        <v>46214</v>
      </c>
      <c r="V4203" s="57">
        <v>46234</v>
      </c>
      <c r="W4203" s="65">
        <f t="shared" si="65"/>
        <v>21</v>
      </c>
    </row>
    <row r="4204" spans="1:23" ht="13.5" x14ac:dyDescent="0.25">
      <c r="A4204" t="s">
        <v>5978</v>
      </c>
      <c r="B4204" s="57">
        <v>46214</v>
      </c>
      <c r="C4204" s="57">
        <v>46243</v>
      </c>
      <c r="D4204" t="s">
        <v>11676</v>
      </c>
      <c r="E4204" t="s">
        <v>18694</v>
      </c>
      <c r="F4204" t="s">
        <v>36</v>
      </c>
      <c r="G4204" t="s">
        <v>37</v>
      </c>
      <c r="H4204" t="s">
        <v>38</v>
      </c>
      <c r="I4204" t="s">
        <v>39</v>
      </c>
      <c r="J4204" t="s">
        <v>17833</v>
      </c>
      <c r="K4204" t="s">
        <v>17834</v>
      </c>
      <c r="L4204" s="66">
        <v>30</v>
      </c>
      <c r="M4204" s="66">
        <v>0</v>
      </c>
      <c r="N4204" t="s">
        <v>38</v>
      </c>
      <c r="O4204" t="s">
        <v>5844</v>
      </c>
      <c r="P4204" t="s">
        <v>41</v>
      </c>
      <c r="Q4204" t="s">
        <v>5993</v>
      </c>
      <c r="R4204" t="s">
        <v>18342</v>
      </c>
      <c r="S4204" t="s">
        <v>18343</v>
      </c>
      <c r="T4204" t="s">
        <v>38</v>
      </c>
      <c r="U4204" s="57">
        <v>46214</v>
      </c>
      <c r="V4204" s="57">
        <v>46234</v>
      </c>
      <c r="W4204" s="65">
        <f t="shared" si="65"/>
        <v>21</v>
      </c>
    </row>
    <row r="4205" spans="1:23" ht="13.5" x14ac:dyDescent="0.25">
      <c r="A4205" t="s">
        <v>19126</v>
      </c>
      <c r="B4205" s="57">
        <v>46214</v>
      </c>
      <c r="C4205" s="57">
        <v>46243</v>
      </c>
      <c r="D4205" t="s">
        <v>11676</v>
      </c>
      <c r="E4205" t="s">
        <v>19127</v>
      </c>
      <c r="F4205" t="s">
        <v>36</v>
      </c>
      <c r="G4205" t="s">
        <v>37</v>
      </c>
      <c r="H4205" t="s">
        <v>9426</v>
      </c>
      <c r="I4205" t="s">
        <v>39</v>
      </c>
      <c r="J4205" t="s">
        <v>17833</v>
      </c>
      <c r="K4205" t="s">
        <v>17834</v>
      </c>
      <c r="L4205" s="66">
        <v>30</v>
      </c>
      <c r="M4205" s="66">
        <v>0</v>
      </c>
      <c r="N4205" t="s">
        <v>9427</v>
      </c>
      <c r="O4205" t="s">
        <v>10057</v>
      </c>
      <c r="P4205" t="s">
        <v>11678</v>
      </c>
      <c r="Q4205" t="s">
        <v>9437</v>
      </c>
      <c r="R4205" t="s">
        <v>17858</v>
      </c>
      <c r="S4205" t="s">
        <v>17859</v>
      </c>
      <c r="T4205" t="s">
        <v>9427</v>
      </c>
      <c r="U4205" s="57">
        <v>46214</v>
      </c>
      <c r="V4205" s="57">
        <v>46234</v>
      </c>
      <c r="W4205" s="65">
        <f t="shared" si="65"/>
        <v>21</v>
      </c>
    </row>
    <row r="4206" spans="1:23" ht="13.5" x14ac:dyDescent="0.25">
      <c r="A4206" t="s">
        <v>1654</v>
      </c>
      <c r="B4206" s="57">
        <v>46126</v>
      </c>
      <c r="C4206" s="57">
        <v>46244</v>
      </c>
      <c r="D4206" t="s">
        <v>11676</v>
      </c>
      <c r="E4206" t="s">
        <v>1656</v>
      </c>
      <c r="F4206" t="s">
        <v>36</v>
      </c>
      <c r="G4206" t="s">
        <v>59</v>
      </c>
      <c r="H4206" t="s">
        <v>159</v>
      </c>
      <c r="I4206" t="s">
        <v>39</v>
      </c>
      <c r="J4206" t="s">
        <v>17833</v>
      </c>
      <c r="K4206" t="s">
        <v>17834</v>
      </c>
      <c r="L4206" s="66">
        <v>119</v>
      </c>
      <c r="M4206" s="66">
        <v>0</v>
      </c>
      <c r="N4206" t="s">
        <v>160</v>
      </c>
      <c r="O4206" t="s">
        <v>1650</v>
      </c>
      <c r="P4206" t="s">
        <v>41</v>
      </c>
      <c r="Q4206" t="s">
        <v>10574</v>
      </c>
      <c r="R4206" t="s">
        <v>15125</v>
      </c>
      <c r="S4206" t="s">
        <v>15126</v>
      </c>
      <c r="T4206" t="s">
        <v>160</v>
      </c>
      <c r="U4206" s="57">
        <v>46126</v>
      </c>
      <c r="V4206" s="57">
        <v>46234</v>
      </c>
      <c r="W4206" s="65">
        <f t="shared" si="65"/>
        <v>109</v>
      </c>
    </row>
    <row r="4207" spans="1:23" ht="13.5" x14ac:dyDescent="0.25">
      <c r="A4207" t="s">
        <v>990</v>
      </c>
      <c r="B4207" s="57">
        <v>46170</v>
      </c>
      <c r="C4207" s="57">
        <v>46244</v>
      </c>
      <c r="D4207" t="s">
        <v>11676</v>
      </c>
      <c r="E4207" t="s">
        <v>11681</v>
      </c>
      <c r="F4207" t="s">
        <v>36</v>
      </c>
      <c r="G4207" t="s">
        <v>37</v>
      </c>
      <c r="H4207" t="s">
        <v>122</v>
      </c>
      <c r="I4207" t="s">
        <v>39</v>
      </c>
      <c r="J4207" t="s">
        <v>17833</v>
      </c>
      <c r="K4207" t="s">
        <v>17834</v>
      </c>
      <c r="L4207" s="66">
        <v>75</v>
      </c>
      <c r="M4207" s="66">
        <v>0</v>
      </c>
      <c r="N4207" t="s">
        <v>122</v>
      </c>
      <c r="O4207" t="s">
        <v>965</v>
      </c>
      <c r="P4207" t="s">
        <v>41</v>
      </c>
      <c r="Q4207" t="s">
        <v>10457</v>
      </c>
      <c r="R4207" t="s">
        <v>16461</v>
      </c>
      <c r="S4207" t="s">
        <v>16462</v>
      </c>
      <c r="T4207" t="s">
        <v>122</v>
      </c>
      <c r="U4207" s="57">
        <v>46170</v>
      </c>
      <c r="V4207" s="57">
        <v>46234</v>
      </c>
      <c r="W4207" s="65">
        <f t="shared" si="65"/>
        <v>65</v>
      </c>
    </row>
    <row r="4208" spans="1:23" ht="13.5" x14ac:dyDescent="0.25">
      <c r="A4208" t="s">
        <v>4043</v>
      </c>
      <c r="B4208" s="57">
        <v>46170</v>
      </c>
      <c r="C4208" s="57">
        <v>46244</v>
      </c>
      <c r="D4208" t="s">
        <v>11676</v>
      </c>
      <c r="E4208" t="s">
        <v>11724</v>
      </c>
      <c r="F4208" t="s">
        <v>36</v>
      </c>
      <c r="G4208" t="s">
        <v>37</v>
      </c>
      <c r="H4208" t="s">
        <v>38</v>
      </c>
      <c r="I4208" t="s">
        <v>39</v>
      </c>
      <c r="J4208" t="s">
        <v>17833</v>
      </c>
      <c r="K4208" t="s">
        <v>17834</v>
      </c>
      <c r="L4208" s="66">
        <v>75</v>
      </c>
      <c r="M4208" s="66">
        <v>0</v>
      </c>
      <c r="N4208" t="s">
        <v>38</v>
      </c>
      <c r="O4208" t="s">
        <v>3979</v>
      </c>
      <c r="P4208" t="s">
        <v>41</v>
      </c>
      <c r="Q4208" t="s">
        <v>4175</v>
      </c>
      <c r="R4208" t="s">
        <v>12671</v>
      </c>
      <c r="S4208" t="s">
        <v>12672</v>
      </c>
      <c r="T4208" t="s">
        <v>38</v>
      </c>
      <c r="U4208" s="57">
        <v>46170</v>
      </c>
      <c r="V4208" s="57">
        <v>46234</v>
      </c>
      <c r="W4208" s="65">
        <f t="shared" si="65"/>
        <v>65</v>
      </c>
    </row>
    <row r="4209" spans="1:23" ht="13.5" x14ac:dyDescent="0.25">
      <c r="A4209" t="s">
        <v>9260</v>
      </c>
      <c r="B4209" s="57">
        <v>46185</v>
      </c>
      <c r="C4209" s="57">
        <v>46244</v>
      </c>
      <c r="D4209" t="s">
        <v>11676</v>
      </c>
      <c r="E4209" t="s">
        <v>17307</v>
      </c>
      <c r="F4209" t="s">
        <v>36</v>
      </c>
      <c r="G4209" t="s">
        <v>37</v>
      </c>
      <c r="H4209" t="s">
        <v>9188</v>
      </c>
      <c r="I4209" t="s">
        <v>39</v>
      </c>
      <c r="J4209" t="s">
        <v>17833</v>
      </c>
      <c r="K4209" t="s">
        <v>17834</v>
      </c>
      <c r="L4209" s="66">
        <v>60</v>
      </c>
      <c r="M4209" s="66">
        <v>0</v>
      </c>
      <c r="N4209" t="s">
        <v>9189</v>
      </c>
      <c r="O4209" t="s">
        <v>9190</v>
      </c>
      <c r="P4209" t="s">
        <v>11678</v>
      </c>
      <c r="Q4209" t="s">
        <v>9205</v>
      </c>
      <c r="R4209" t="s">
        <v>15695</v>
      </c>
      <c r="S4209" t="s">
        <v>15696</v>
      </c>
      <c r="T4209" t="s">
        <v>9189</v>
      </c>
      <c r="U4209" s="57">
        <v>46185</v>
      </c>
      <c r="V4209" s="57">
        <v>46234</v>
      </c>
      <c r="W4209" s="65">
        <f t="shared" si="65"/>
        <v>50</v>
      </c>
    </row>
    <row r="4210" spans="1:23" ht="13.5" x14ac:dyDescent="0.25">
      <c r="A4210" t="s">
        <v>17961</v>
      </c>
      <c r="B4210" s="57">
        <v>46200</v>
      </c>
      <c r="C4210" s="57">
        <v>46244</v>
      </c>
      <c r="D4210" t="s">
        <v>11676</v>
      </c>
      <c r="E4210" t="s">
        <v>17962</v>
      </c>
      <c r="F4210" t="s">
        <v>36</v>
      </c>
      <c r="G4210" t="s">
        <v>37</v>
      </c>
      <c r="H4210" t="s">
        <v>159</v>
      </c>
      <c r="I4210" t="s">
        <v>39</v>
      </c>
      <c r="J4210" t="s">
        <v>17833</v>
      </c>
      <c r="K4210" t="s">
        <v>17834</v>
      </c>
      <c r="L4210" s="66">
        <v>45</v>
      </c>
      <c r="M4210" s="66">
        <v>0</v>
      </c>
      <c r="N4210" t="s">
        <v>160</v>
      </c>
      <c r="O4210" t="s">
        <v>359</v>
      </c>
      <c r="P4210" t="s">
        <v>41</v>
      </c>
      <c r="Q4210" t="s">
        <v>17963</v>
      </c>
      <c r="R4210" t="s">
        <v>17964</v>
      </c>
      <c r="S4210" t="s">
        <v>17965</v>
      </c>
      <c r="T4210" t="s">
        <v>160</v>
      </c>
      <c r="U4210" s="57">
        <v>46200</v>
      </c>
      <c r="V4210" s="57">
        <v>46234</v>
      </c>
      <c r="W4210" s="65">
        <f t="shared" si="65"/>
        <v>35</v>
      </c>
    </row>
    <row r="4211" spans="1:23" ht="13.5" x14ac:dyDescent="0.25">
      <c r="A4211" t="s">
        <v>17968</v>
      </c>
      <c r="B4211" s="57">
        <v>46200</v>
      </c>
      <c r="C4211" s="57">
        <v>46244</v>
      </c>
      <c r="D4211" t="s">
        <v>11676</v>
      </c>
      <c r="E4211" t="s">
        <v>17969</v>
      </c>
      <c r="F4211" t="s">
        <v>36</v>
      </c>
      <c r="G4211" t="s">
        <v>37</v>
      </c>
      <c r="H4211" t="s">
        <v>159</v>
      </c>
      <c r="I4211" t="s">
        <v>39</v>
      </c>
      <c r="J4211" t="s">
        <v>17833</v>
      </c>
      <c r="K4211" t="s">
        <v>17834</v>
      </c>
      <c r="L4211" s="66">
        <v>45</v>
      </c>
      <c r="M4211" s="66">
        <v>0</v>
      </c>
      <c r="N4211" t="s">
        <v>160</v>
      </c>
      <c r="O4211" t="s">
        <v>3979</v>
      </c>
      <c r="P4211" t="s">
        <v>41</v>
      </c>
      <c r="Q4211" t="s">
        <v>1872</v>
      </c>
      <c r="R4211" t="s">
        <v>17631</v>
      </c>
      <c r="S4211" t="s">
        <v>17632</v>
      </c>
      <c r="T4211" t="s">
        <v>160</v>
      </c>
      <c r="U4211" s="57">
        <v>46200</v>
      </c>
      <c r="V4211" s="57">
        <v>46234</v>
      </c>
      <c r="W4211" s="65">
        <f t="shared" si="65"/>
        <v>35</v>
      </c>
    </row>
    <row r="4212" spans="1:23" ht="13.5" x14ac:dyDescent="0.25">
      <c r="A4212" t="s">
        <v>17975</v>
      </c>
      <c r="B4212" s="57">
        <v>46200</v>
      </c>
      <c r="C4212" s="57">
        <v>46244</v>
      </c>
      <c r="D4212" t="s">
        <v>11676</v>
      </c>
      <c r="E4212" t="s">
        <v>17976</v>
      </c>
      <c r="F4212" t="s">
        <v>36</v>
      </c>
      <c r="G4212" t="s">
        <v>37</v>
      </c>
      <c r="H4212" t="s">
        <v>159</v>
      </c>
      <c r="I4212" t="s">
        <v>39</v>
      </c>
      <c r="J4212" t="s">
        <v>17833</v>
      </c>
      <c r="K4212" t="s">
        <v>17834</v>
      </c>
      <c r="L4212" s="66">
        <v>45</v>
      </c>
      <c r="M4212" s="66">
        <v>0</v>
      </c>
      <c r="N4212" t="s">
        <v>160</v>
      </c>
      <c r="O4212" t="s">
        <v>17977</v>
      </c>
      <c r="P4212" t="s">
        <v>41</v>
      </c>
      <c r="Q4212" t="s">
        <v>17978</v>
      </c>
      <c r="R4212" t="s">
        <v>17979</v>
      </c>
      <c r="S4212" t="s">
        <v>17980</v>
      </c>
      <c r="T4212" t="s">
        <v>160</v>
      </c>
      <c r="U4212" s="57">
        <v>46200</v>
      </c>
      <c r="V4212" s="57">
        <v>46234</v>
      </c>
      <c r="W4212" s="65">
        <f t="shared" si="65"/>
        <v>35</v>
      </c>
    </row>
    <row r="4213" spans="1:23" ht="13.5" x14ac:dyDescent="0.25">
      <c r="A4213" t="s">
        <v>17981</v>
      </c>
      <c r="B4213" s="57">
        <v>46200</v>
      </c>
      <c r="C4213" s="57">
        <v>46244</v>
      </c>
      <c r="D4213" t="s">
        <v>11676</v>
      </c>
      <c r="E4213" t="s">
        <v>17982</v>
      </c>
      <c r="F4213" t="s">
        <v>36</v>
      </c>
      <c r="G4213" t="s">
        <v>37</v>
      </c>
      <c r="H4213" t="s">
        <v>159</v>
      </c>
      <c r="I4213" t="s">
        <v>39</v>
      </c>
      <c r="J4213" t="s">
        <v>17833</v>
      </c>
      <c r="K4213" t="s">
        <v>17834</v>
      </c>
      <c r="L4213" s="66">
        <v>45</v>
      </c>
      <c r="M4213" s="66">
        <v>0</v>
      </c>
      <c r="N4213" t="s">
        <v>160</v>
      </c>
      <c r="O4213" t="s">
        <v>5432</v>
      </c>
      <c r="P4213" t="s">
        <v>41</v>
      </c>
      <c r="Q4213" t="s">
        <v>17983</v>
      </c>
      <c r="R4213" t="s">
        <v>17984</v>
      </c>
      <c r="S4213" t="s">
        <v>17985</v>
      </c>
      <c r="T4213" t="s">
        <v>160</v>
      </c>
      <c r="U4213" s="57">
        <v>46200</v>
      </c>
      <c r="V4213" s="57">
        <v>46234</v>
      </c>
      <c r="W4213" s="65">
        <f t="shared" si="65"/>
        <v>35</v>
      </c>
    </row>
    <row r="4214" spans="1:23" ht="13.5" x14ac:dyDescent="0.25">
      <c r="A4214" t="s">
        <v>18889</v>
      </c>
      <c r="B4214" s="57">
        <v>46214</v>
      </c>
      <c r="C4214" s="57">
        <v>46244</v>
      </c>
      <c r="D4214" t="s">
        <v>11676</v>
      </c>
      <c r="E4214" t="s">
        <v>18890</v>
      </c>
      <c r="F4214" t="s">
        <v>36</v>
      </c>
      <c r="G4214" t="s">
        <v>100</v>
      </c>
      <c r="H4214" t="s">
        <v>159</v>
      </c>
      <c r="I4214" t="s">
        <v>39</v>
      </c>
      <c r="J4214" t="s">
        <v>17835</v>
      </c>
      <c r="K4214" t="s">
        <v>17834</v>
      </c>
      <c r="L4214" s="66">
        <v>31</v>
      </c>
      <c r="M4214" s="66">
        <v>0</v>
      </c>
      <c r="N4214" t="s">
        <v>160</v>
      </c>
      <c r="O4214" t="s">
        <v>5834</v>
      </c>
      <c r="P4214" t="s">
        <v>41</v>
      </c>
      <c r="Q4214" t="s">
        <v>11190</v>
      </c>
      <c r="R4214" t="s">
        <v>16306</v>
      </c>
      <c r="S4214" t="s">
        <v>16307</v>
      </c>
      <c r="T4214" t="s">
        <v>160</v>
      </c>
      <c r="U4214" s="57">
        <v>46214</v>
      </c>
      <c r="V4214" s="57">
        <v>46234</v>
      </c>
      <c r="W4214" s="65">
        <f t="shared" si="65"/>
        <v>21</v>
      </c>
    </row>
    <row r="4215" spans="1:23" ht="13.5" x14ac:dyDescent="0.25">
      <c r="A4215" t="s">
        <v>1662</v>
      </c>
      <c r="B4215" s="57">
        <v>46214</v>
      </c>
      <c r="C4215" s="57">
        <v>46244</v>
      </c>
      <c r="D4215" t="s">
        <v>11676</v>
      </c>
      <c r="E4215" t="s">
        <v>18941</v>
      </c>
      <c r="F4215" t="s">
        <v>36</v>
      </c>
      <c r="G4215" t="s">
        <v>100</v>
      </c>
      <c r="H4215" t="s">
        <v>241</v>
      </c>
      <c r="I4215" t="s">
        <v>39</v>
      </c>
      <c r="J4215" t="s">
        <v>17835</v>
      </c>
      <c r="K4215" t="s">
        <v>17834</v>
      </c>
      <c r="L4215" s="66">
        <v>31</v>
      </c>
      <c r="M4215" s="66">
        <v>0</v>
      </c>
      <c r="N4215" t="s">
        <v>242</v>
      </c>
      <c r="O4215" t="s">
        <v>4665</v>
      </c>
      <c r="P4215" t="s">
        <v>41</v>
      </c>
      <c r="Q4215" t="s">
        <v>4724</v>
      </c>
      <c r="R4215" t="s">
        <v>13467</v>
      </c>
      <c r="S4215" t="s">
        <v>13468</v>
      </c>
      <c r="T4215" t="s">
        <v>242</v>
      </c>
      <c r="U4215" s="57">
        <v>46214</v>
      </c>
      <c r="V4215" s="57">
        <v>46234</v>
      </c>
      <c r="W4215" s="65">
        <f t="shared" si="65"/>
        <v>21</v>
      </c>
    </row>
    <row r="4216" spans="1:23" ht="13.5" x14ac:dyDescent="0.25">
      <c r="A4216" t="s">
        <v>4227</v>
      </c>
      <c r="B4216" s="57">
        <v>46214</v>
      </c>
      <c r="C4216" s="57">
        <v>46244</v>
      </c>
      <c r="D4216" t="s">
        <v>11676</v>
      </c>
      <c r="E4216" t="s">
        <v>19073</v>
      </c>
      <c r="F4216" t="s">
        <v>36</v>
      </c>
      <c r="G4216" t="s">
        <v>100</v>
      </c>
      <c r="H4216" t="s">
        <v>38</v>
      </c>
      <c r="I4216" t="s">
        <v>39</v>
      </c>
      <c r="J4216" t="s">
        <v>17835</v>
      </c>
      <c r="K4216" t="s">
        <v>17834</v>
      </c>
      <c r="L4216" s="66">
        <v>31</v>
      </c>
      <c r="M4216" s="66">
        <v>0</v>
      </c>
      <c r="N4216" t="s">
        <v>38</v>
      </c>
      <c r="O4216" t="s">
        <v>836</v>
      </c>
      <c r="P4216" t="s">
        <v>41</v>
      </c>
      <c r="Q4216" t="s">
        <v>11099</v>
      </c>
      <c r="R4216" t="s">
        <v>16900</v>
      </c>
      <c r="S4216" t="s">
        <v>16901</v>
      </c>
      <c r="T4216" t="s">
        <v>38</v>
      </c>
      <c r="U4216" s="57">
        <v>46214</v>
      </c>
      <c r="V4216" s="57">
        <v>46234</v>
      </c>
      <c r="W4216" s="65">
        <f t="shared" si="65"/>
        <v>21</v>
      </c>
    </row>
    <row r="4217" spans="1:23" ht="13.5" x14ac:dyDescent="0.25">
      <c r="A4217" t="s">
        <v>11657</v>
      </c>
      <c r="B4217" s="57">
        <v>46230</v>
      </c>
      <c r="C4217" s="57">
        <v>46244</v>
      </c>
      <c r="D4217" t="s">
        <v>11676</v>
      </c>
      <c r="E4217" t="s">
        <v>18745</v>
      </c>
      <c r="F4217" t="s">
        <v>36</v>
      </c>
      <c r="G4217" t="s">
        <v>37</v>
      </c>
      <c r="H4217" t="s">
        <v>8869</v>
      </c>
      <c r="I4217" t="s">
        <v>39</v>
      </c>
      <c r="J4217" t="s">
        <v>17833</v>
      </c>
      <c r="K4217" t="s">
        <v>17834</v>
      </c>
      <c r="L4217" s="66">
        <v>15</v>
      </c>
      <c r="M4217" s="66">
        <v>0</v>
      </c>
      <c r="N4217" t="s">
        <v>8869</v>
      </c>
      <c r="O4217" t="s">
        <v>8821</v>
      </c>
      <c r="P4217" t="s">
        <v>11678</v>
      </c>
      <c r="Q4217" t="s">
        <v>11333</v>
      </c>
      <c r="R4217" t="s">
        <v>16049</v>
      </c>
      <c r="S4217" t="s">
        <v>16050</v>
      </c>
      <c r="T4217" t="s">
        <v>8869</v>
      </c>
      <c r="U4217" s="57">
        <v>46230</v>
      </c>
      <c r="V4217" s="57">
        <v>46234</v>
      </c>
      <c r="W4217" s="65">
        <f t="shared" si="65"/>
        <v>5</v>
      </c>
    </row>
    <row r="4218" spans="1:23" ht="13.5" x14ac:dyDescent="0.25">
      <c r="A4218" t="s">
        <v>7056</v>
      </c>
      <c r="B4218" s="57">
        <v>46230</v>
      </c>
      <c r="C4218" s="57">
        <v>46244</v>
      </c>
      <c r="D4218" t="s">
        <v>11676</v>
      </c>
      <c r="E4218" t="s">
        <v>19165</v>
      </c>
      <c r="F4218" t="s">
        <v>36</v>
      </c>
      <c r="G4218" t="s">
        <v>37</v>
      </c>
      <c r="H4218" t="s">
        <v>6792</v>
      </c>
      <c r="I4218" t="s">
        <v>39</v>
      </c>
      <c r="J4218" t="s">
        <v>17833</v>
      </c>
      <c r="K4218" t="s">
        <v>17834</v>
      </c>
      <c r="L4218" s="66">
        <v>15</v>
      </c>
      <c r="M4218" s="66">
        <v>0</v>
      </c>
      <c r="N4218" t="s">
        <v>6793</v>
      </c>
      <c r="O4218" t="s">
        <v>6775</v>
      </c>
      <c r="P4218" t="s">
        <v>11679</v>
      </c>
      <c r="Q4218" t="s">
        <v>6790</v>
      </c>
      <c r="R4218" t="s">
        <v>17574</v>
      </c>
      <c r="S4218" t="s">
        <v>17575</v>
      </c>
      <c r="T4218" t="s">
        <v>6793</v>
      </c>
      <c r="U4218" s="57">
        <v>46230</v>
      </c>
      <c r="V4218" s="57">
        <v>46234</v>
      </c>
      <c r="W4218" s="65">
        <f t="shared" si="65"/>
        <v>5</v>
      </c>
    </row>
    <row r="4219" spans="1:23" ht="13.5" x14ac:dyDescent="0.25">
      <c r="A4219" t="s">
        <v>18400</v>
      </c>
      <c r="B4219" s="57">
        <v>46215</v>
      </c>
      <c r="C4219" s="57">
        <v>46245</v>
      </c>
      <c r="D4219" t="s">
        <v>11676</v>
      </c>
      <c r="E4219" t="s">
        <v>18401</v>
      </c>
      <c r="F4219" t="s">
        <v>36</v>
      </c>
      <c r="G4219" t="s">
        <v>100</v>
      </c>
      <c r="H4219" t="s">
        <v>159</v>
      </c>
      <c r="I4219" t="s">
        <v>39</v>
      </c>
      <c r="J4219" t="s">
        <v>17835</v>
      </c>
      <c r="K4219" t="s">
        <v>17834</v>
      </c>
      <c r="L4219" s="66">
        <v>31</v>
      </c>
      <c r="M4219" s="66">
        <v>0</v>
      </c>
      <c r="N4219" t="s">
        <v>160</v>
      </c>
      <c r="O4219" t="s">
        <v>3203</v>
      </c>
      <c r="P4219" t="s">
        <v>41</v>
      </c>
      <c r="Q4219" t="s">
        <v>10791</v>
      </c>
      <c r="R4219" t="s">
        <v>14578</v>
      </c>
      <c r="S4219" t="s">
        <v>14579</v>
      </c>
      <c r="T4219" t="s">
        <v>160</v>
      </c>
      <c r="U4219" s="57">
        <v>46215</v>
      </c>
      <c r="V4219" s="57">
        <v>46234</v>
      </c>
      <c r="W4219" s="65">
        <f t="shared" si="65"/>
        <v>20</v>
      </c>
    </row>
    <row r="4220" spans="1:23" ht="13.5" x14ac:dyDescent="0.25">
      <c r="A4220" t="s">
        <v>6281</v>
      </c>
      <c r="B4220" s="57">
        <v>46215</v>
      </c>
      <c r="C4220" s="57">
        <v>46245</v>
      </c>
      <c r="D4220" t="s">
        <v>11676</v>
      </c>
      <c r="E4220" t="s">
        <v>18633</v>
      </c>
      <c r="F4220" t="s">
        <v>36</v>
      </c>
      <c r="G4220" t="s">
        <v>100</v>
      </c>
      <c r="H4220" t="s">
        <v>159</v>
      </c>
      <c r="I4220" t="s">
        <v>39</v>
      </c>
      <c r="J4220" t="s">
        <v>17833</v>
      </c>
      <c r="K4220" t="s">
        <v>17834</v>
      </c>
      <c r="L4220" s="66">
        <v>31</v>
      </c>
      <c r="M4220" s="66">
        <v>0</v>
      </c>
      <c r="N4220" t="s">
        <v>160</v>
      </c>
      <c r="O4220" t="s">
        <v>2434</v>
      </c>
      <c r="P4220" t="s">
        <v>41</v>
      </c>
      <c r="Q4220" t="s">
        <v>2487</v>
      </c>
      <c r="R4220" t="s">
        <v>13285</v>
      </c>
      <c r="S4220" t="s">
        <v>13286</v>
      </c>
      <c r="T4220" t="s">
        <v>160</v>
      </c>
      <c r="U4220" s="57">
        <v>46215</v>
      </c>
      <c r="V4220" s="57">
        <v>46234</v>
      </c>
      <c r="W4220" s="65">
        <f t="shared" si="65"/>
        <v>20</v>
      </c>
    </row>
    <row r="4221" spans="1:23" ht="13.5" x14ac:dyDescent="0.25">
      <c r="A4221" t="s">
        <v>2231</v>
      </c>
      <c r="B4221" s="57">
        <v>46215</v>
      </c>
      <c r="C4221" s="57">
        <v>46245</v>
      </c>
      <c r="D4221" t="s">
        <v>11676</v>
      </c>
      <c r="E4221" t="s">
        <v>18654</v>
      </c>
      <c r="F4221" t="s">
        <v>36</v>
      </c>
      <c r="G4221" t="s">
        <v>100</v>
      </c>
      <c r="H4221" t="s">
        <v>38</v>
      </c>
      <c r="I4221" t="s">
        <v>39</v>
      </c>
      <c r="J4221" t="s">
        <v>17835</v>
      </c>
      <c r="K4221" t="s">
        <v>17834</v>
      </c>
      <c r="L4221" s="66">
        <v>31</v>
      </c>
      <c r="M4221" s="66">
        <v>0</v>
      </c>
      <c r="N4221" t="s">
        <v>38</v>
      </c>
      <c r="O4221" t="s">
        <v>3622</v>
      </c>
      <c r="P4221" t="s">
        <v>41</v>
      </c>
      <c r="Q4221" t="s">
        <v>10351</v>
      </c>
      <c r="R4221" t="s">
        <v>14301</v>
      </c>
      <c r="S4221" t="s">
        <v>14302</v>
      </c>
      <c r="T4221" t="s">
        <v>14091</v>
      </c>
      <c r="U4221" s="57">
        <v>46215</v>
      </c>
      <c r="V4221" s="57">
        <v>46234</v>
      </c>
      <c r="W4221" s="65">
        <f t="shared" si="65"/>
        <v>20</v>
      </c>
    </row>
    <row r="4222" spans="1:23" ht="13.5" x14ac:dyDescent="0.25">
      <c r="A4222" t="s">
        <v>18475</v>
      </c>
      <c r="B4222" s="57">
        <v>46216</v>
      </c>
      <c r="C4222" s="57">
        <v>46245</v>
      </c>
      <c r="D4222" t="s">
        <v>11676</v>
      </c>
      <c r="E4222" t="s">
        <v>18476</v>
      </c>
      <c r="F4222" t="s">
        <v>36</v>
      </c>
      <c r="G4222" t="s">
        <v>37</v>
      </c>
      <c r="H4222" t="s">
        <v>831</v>
      </c>
      <c r="I4222" t="s">
        <v>39</v>
      </c>
      <c r="J4222" t="s">
        <v>17833</v>
      </c>
      <c r="K4222" t="s">
        <v>17834</v>
      </c>
      <c r="L4222" s="66">
        <v>30</v>
      </c>
      <c r="M4222" s="66">
        <v>0</v>
      </c>
      <c r="N4222" t="s">
        <v>832</v>
      </c>
      <c r="O4222" t="s">
        <v>8457</v>
      </c>
      <c r="P4222" t="s">
        <v>11677</v>
      </c>
      <c r="Q4222" t="s">
        <v>8464</v>
      </c>
      <c r="R4222" t="s">
        <v>13459</v>
      </c>
      <c r="S4222" t="s">
        <v>13460</v>
      </c>
      <c r="T4222" t="s">
        <v>832</v>
      </c>
      <c r="U4222" s="57">
        <v>46216</v>
      </c>
      <c r="V4222" s="57">
        <v>46234</v>
      </c>
      <c r="W4222" s="65">
        <f t="shared" si="65"/>
        <v>19</v>
      </c>
    </row>
    <row r="4223" spans="1:23" ht="13.5" x14ac:dyDescent="0.25">
      <c r="A4223" t="s">
        <v>18596</v>
      </c>
      <c r="B4223" s="57">
        <v>46216</v>
      </c>
      <c r="C4223" s="57">
        <v>46245</v>
      </c>
      <c r="D4223" t="s">
        <v>11676</v>
      </c>
      <c r="E4223" t="s">
        <v>18597</v>
      </c>
      <c r="F4223" t="s">
        <v>36</v>
      </c>
      <c r="G4223" t="s">
        <v>37</v>
      </c>
      <c r="H4223" t="s">
        <v>38</v>
      </c>
      <c r="I4223" t="s">
        <v>39</v>
      </c>
      <c r="J4223" t="s">
        <v>17833</v>
      </c>
      <c r="K4223" t="s">
        <v>17834</v>
      </c>
      <c r="L4223" s="66">
        <v>30</v>
      </c>
      <c r="M4223" s="66">
        <v>0</v>
      </c>
      <c r="N4223" t="s">
        <v>38</v>
      </c>
      <c r="O4223" t="s">
        <v>4840</v>
      </c>
      <c r="P4223" t="s">
        <v>41</v>
      </c>
      <c r="Q4223" t="s">
        <v>11006</v>
      </c>
      <c r="R4223" t="s">
        <v>16759</v>
      </c>
      <c r="S4223" t="s">
        <v>16760</v>
      </c>
      <c r="T4223" t="s">
        <v>38</v>
      </c>
      <c r="U4223" s="57">
        <v>46216</v>
      </c>
      <c r="V4223" s="57">
        <v>46234</v>
      </c>
      <c r="W4223" s="65">
        <f t="shared" si="65"/>
        <v>19</v>
      </c>
    </row>
    <row r="4224" spans="1:23" ht="13.5" x14ac:dyDescent="0.25">
      <c r="A4224" t="s">
        <v>18869</v>
      </c>
      <c r="B4224" s="57">
        <v>46216</v>
      </c>
      <c r="C4224" s="57">
        <v>46245</v>
      </c>
      <c r="D4224" t="s">
        <v>11676</v>
      </c>
      <c r="E4224" t="s">
        <v>18870</v>
      </c>
      <c r="F4224" t="s">
        <v>36</v>
      </c>
      <c r="G4224" t="s">
        <v>37</v>
      </c>
      <c r="H4224" t="s">
        <v>159</v>
      </c>
      <c r="I4224" t="s">
        <v>39</v>
      </c>
      <c r="J4224" t="s">
        <v>17833</v>
      </c>
      <c r="K4224" t="s">
        <v>17834</v>
      </c>
      <c r="L4224" s="66">
        <v>30</v>
      </c>
      <c r="M4224" s="66">
        <v>0</v>
      </c>
      <c r="N4224" t="s">
        <v>160</v>
      </c>
      <c r="O4224" t="s">
        <v>693</v>
      </c>
      <c r="P4224" t="s">
        <v>41</v>
      </c>
      <c r="Q4224" t="s">
        <v>10401</v>
      </c>
      <c r="R4224" t="s">
        <v>16189</v>
      </c>
      <c r="S4224" t="s">
        <v>16190</v>
      </c>
      <c r="T4224" t="s">
        <v>160</v>
      </c>
      <c r="U4224" s="57">
        <v>46216</v>
      </c>
      <c r="V4224" s="57">
        <v>46234</v>
      </c>
      <c r="W4224" s="65">
        <f t="shared" si="65"/>
        <v>19</v>
      </c>
    </row>
    <row r="4225" spans="1:23" ht="13.5" x14ac:dyDescent="0.25">
      <c r="A4225" t="s">
        <v>3224</v>
      </c>
      <c r="B4225" s="57">
        <v>46216</v>
      </c>
      <c r="C4225" s="57">
        <v>46245</v>
      </c>
      <c r="D4225" t="s">
        <v>11676</v>
      </c>
      <c r="E4225" t="s">
        <v>18987</v>
      </c>
      <c r="F4225" t="s">
        <v>36</v>
      </c>
      <c r="G4225" t="s">
        <v>37</v>
      </c>
      <c r="H4225" t="s">
        <v>38</v>
      </c>
      <c r="I4225" t="s">
        <v>39</v>
      </c>
      <c r="J4225" t="s">
        <v>17833</v>
      </c>
      <c r="K4225" t="s">
        <v>17834</v>
      </c>
      <c r="L4225" s="66">
        <v>30</v>
      </c>
      <c r="M4225" s="66">
        <v>0</v>
      </c>
      <c r="N4225" t="s">
        <v>38</v>
      </c>
      <c r="O4225" t="s">
        <v>2640</v>
      </c>
      <c r="P4225" t="s">
        <v>41</v>
      </c>
      <c r="Q4225" t="s">
        <v>2662</v>
      </c>
      <c r="R4225" t="s">
        <v>17811</v>
      </c>
      <c r="S4225" t="s">
        <v>17812</v>
      </c>
      <c r="T4225" t="s">
        <v>38</v>
      </c>
      <c r="U4225" s="57">
        <v>46216</v>
      </c>
      <c r="V4225" s="57">
        <v>46234</v>
      </c>
      <c r="W4225" s="65">
        <f t="shared" si="65"/>
        <v>19</v>
      </c>
    </row>
    <row r="4226" spans="1:23" ht="13.5" x14ac:dyDescent="0.25">
      <c r="A4226" t="s">
        <v>4171</v>
      </c>
      <c r="B4226" s="57">
        <v>46156</v>
      </c>
      <c r="C4226" s="57">
        <v>46246</v>
      </c>
      <c r="D4226" t="s">
        <v>11676</v>
      </c>
      <c r="E4226" t="s">
        <v>4174</v>
      </c>
      <c r="F4226" t="s">
        <v>36</v>
      </c>
      <c r="G4226" t="s">
        <v>37</v>
      </c>
      <c r="H4226" t="s">
        <v>38</v>
      </c>
      <c r="I4226" t="s">
        <v>39</v>
      </c>
      <c r="J4226" t="s">
        <v>17833</v>
      </c>
      <c r="K4226" t="s">
        <v>17834</v>
      </c>
      <c r="L4226" s="66">
        <v>91</v>
      </c>
      <c r="M4226" s="66">
        <v>0</v>
      </c>
      <c r="N4226" t="s">
        <v>38</v>
      </c>
      <c r="O4226" t="s">
        <v>3979</v>
      </c>
      <c r="P4226" t="s">
        <v>41</v>
      </c>
      <c r="Q4226" t="s">
        <v>4255</v>
      </c>
      <c r="R4226" t="s">
        <v>13007</v>
      </c>
      <c r="S4226" t="s">
        <v>13008</v>
      </c>
      <c r="T4226" t="s">
        <v>38</v>
      </c>
      <c r="U4226" s="57">
        <v>46156</v>
      </c>
      <c r="V4226" s="57">
        <v>46234</v>
      </c>
      <c r="W4226" s="65">
        <f t="shared" si="65"/>
        <v>79</v>
      </c>
    </row>
    <row r="4227" spans="1:23" ht="13.5" x14ac:dyDescent="0.25">
      <c r="A4227" t="s">
        <v>2837</v>
      </c>
      <c r="B4227" s="57">
        <v>46172</v>
      </c>
      <c r="C4227" s="57">
        <v>46246</v>
      </c>
      <c r="D4227" t="s">
        <v>11676</v>
      </c>
      <c r="E4227" t="s">
        <v>11779</v>
      </c>
      <c r="F4227" t="s">
        <v>36</v>
      </c>
      <c r="G4227" t="s">
        <v>403</v>
      </c>
      <c r="H4227" t="s">
        <v>38</v>
      </c>
      <c r="I4227" t="s">
        <v>39</v>
      </c>
      <c r="J4227" t="s">
        <v>17833</v>
      </c>
      <c r="K4227" t="s">
        <v>17834</v>
      </c>
      <c r="L4227" s="66">
        <v>75</v>
      </c>
      <c r="M4227" s="66">
        <v>0</v>
      </c>
      <c r="N4227" t="s">
        <v>38</v>
      </c>
      <c r="O4227" t="s">
        <v>3390</v>
      </c>
      <c r="P4227" t="s">
        <v>41</v>
      </c>
      <c r="Q4227" t="s">
        <v>11780</v>
      </c>
      <c r="R4227" t="s">
        <v>17078</v>
      </c>
      <c r="S4227" t="s">
        <v>17079</v>
      </c>
      <c r="T4227" t="s">
        <v>38</v>
      </c>
      <c r="U4227" s="57">
        <v>46172</v>
      </c>
      <c r="V4227" s="57">
        <v>46234</v>
      </c>
      <c r="W4227" s="65">
        <f t="shared" ref="W4227:W4290" si="66">(V4227-U4227)+1</f>
        <v>63</v>
      </c>
    </row>
    <row r="4228" spans="1:23" ht="13.5" x14ac:dyDescent="0.25">
      <c r="A4228" t="s">
        <v>51</v>
      </c>
      <c r="B4228" s="57">
        <v>46172</v>
      </c>
      <c r="C4228" s="57">
        <v>46246</v>
      </c>
      <c r="D4228" t="s">
        <v>11676</v>
      </c>
      <c r="E4228" t="s">
        <v>11823</v>
      </c>
      <c r="F4228" t="s">
        <v>36</v>
      </c>
      <c r="G4228" t="s">
        <v>37</v>
      </c>
      <c r="H4228" t="s">
        <v>45</v>
      </c>
      <c r="I4228" t="s">
        <v>39</v>
      </c>
      <c r="J4228" t="s">
        <v>17833</v>
      </c>
      <c r="K4228" t="s">
        <v>17834</v>
      </c>
      <c r="L4228" s="66">
        <v>75</v>
      </c>
      <c r="M4228" s="66">
        <v>0</v>
      </c>
      <c r="N4228" t="s">
        <v>46</v>
      </c>
      <c r="O4228" t="s">
        <v>40</v>
      </c>
      <c r="P4228" t="s">
        <v>41</v>
      </c>
      <c r="Q4228" t="s">
        <v>11824</v>
      </c>
      <c r="R4228" t="s">
        <v>17080</v>
      </c>
      <c r="S4228" t="s">
        <v>17081</v>
      </c>
      <c r="T4228" t="s">
        <v>46</v>
      </c>
      <c r="U4228" s="57">
        <v>46172</v>
      </c>
      <c r="V4228" s="57">
        <v>46234</v>
      </c>
      <c r="W4228" s="65">
        <f t="shared" si="66"/>
        <v>63</v>
      </c>
    </row>
    <row r="4229" spans="1:23" ht="13.5" x14ac:dyDescent="0.25">
      <c r="A4229" t="s">
        <v>351</v>
      </c>
      <c r="B4229" s="57">
        <v>46202</v>
      </c>
      <c r="C4229" s="57">
        <v>46246</v>
      </c>
      <c r="D4229" t="s">
        <v>11676</v>
      </c>
      <c r="E4229" t="s">
        <v>17989</v>
      </c>
      <c r="F4229" t="s">
        <v>36</v>
      </c>
      <c r="G4229" t="s">
        <v>37</v>
      </c>
      <c r="H4229" t="s">
        <v>241</v>
      </c>
      <c r="I4229" t="s">
        <v>39</v>
      </c>
      <c r="J4229" t="s">
        <v>17833</v>
      </c>
      <c r="K4229" t="s">
        <v>17834</v>
      </c>
      <c r="L4229" s="66">
        <v>45</v>
      </c>
      <c r="M4229" s="66">
        <v>0</v>
      </c>
      <c r="N4229" t="s">
        <v>242</v>
      </c>
      <c r="O4229" t="s">
        <v>4665</v>
      </c>
      <c r="P4229" t="s">
        <v>41</v>
      </c>
      <c r="Q4229" t="s">
        <v>4756</v>
      </c>
      <c r="R4229" t="s">
        <v>11977</v>
      </c>
      <c r="S4229" t="s">
        <v>11978</v>
      </c>
      <c r="T4229" t="s">
        <v>242</v>
      </c>
      <c r="U4229" s="57">
        <v>46202</v>
      </c>
      <c r="V4229" s="57">
        <v>46234</v>
      </c>
      <c r="W4229" s="65">
        <f t="shared" si="66"/>
        <v>33</v>
      </c>
    </row>
    <row r="4230" spans="1:23" ht="13.5" x14ac:dyDescent="0.25">
      <c r="A4230" t="s">
        <v>1047</v>
      </c>
      <c r="B4230" s="57">
        <v>46202</v>
      </c>
      <c r="C4230" s="57">
        <v>46246</v>
      </c>
      <c r="D4230" t="s">
        <v>11676</v>
      </c>
      <c r="E4230" t="s">
        <v>17990</v>
      </c>
      <c r="F4230" t="s">
        <v>36</v>
      </c>
      <c r="G4230" t="s">
        <v>37</v>
      </c>
      <c r="H4230" t="s">
        <v>122</v>
      </c>
      <c r="I4230" t="s">
        <v>39</v>
      </c>
      <c r="J4230" t="s">
        <v>17833</v>
      </c>
      <c r="K4230" t="s">
        <v>17834</v>
      </c>
      <c r="L4230" s="66">
        <v>45</v>
      </c>
      <c r="M4230" s="66">
        <v>0</v>
      </c>
      <c r="N4230" t="s">
        <v>122</v>
      </c>
      <c r="O4230" t="s">
        <v>965</v>
      </c>
      <c r="P4230" t="s">
        <v>41</v>
      </c>
      <c r="Q4230" t="s">
        <v>1011</v>
      </c>
      <c r="R4230" t="s">
        <v>17611</v>
      </c>
      <c r="S4230" t="s">
        <v>17612</v>
      </c>
      <c r="T4230" t="s">
        <v>122</v>
      </c>
      <c r="U4230" s="57">
        <v>46202</v>
      </c>
      <c r="V4230" s="57">
        <v>46234</v>
      </c>
      <c r="W4230" s="65">
        <f t="shared" si="66"/>
        <v>33</v>
      </c>
    </row>
    <row r="4231" spans="1:23" ht="13.5" x14ac:dyDescent="0.25">
      <c r="A4231" t="s">
        <v>17991</v>
      </c>
      <c r="B4231" s="57">
        <v>46202</v>
      </c>
      <c r="C4231" s="57">
        <v>46246</v>
      </c>
      <c r="D4231" t="s">
        <v>11676</v>
      </c>
      <c r="E4231" t="s">
        <v>17992</v>
      </c>
      <c r="F4231" t="s">
        <v>36</v>
      </c>
      <c r="G4231" t="s">
        <v>37</v>
      </c>
      <c r="H4231" t="s">
        <v>112</v>
      </c>
      <c r="I4231" t="s">
        <v>39</v>
      </c>
      <c r="J4231" t="s">
        <v>17833</v>
      </c>
      <c r="K4231" t="s">
        <v>17834</v>
      </c>
      <c r="L4231" s="66">
        <v>45</v>
      </c>
      <c r="M4231" s="66">
        <v>0</v>
      </c>
      <c r="N4231" t="s">
        <v>113</v>
      </c>
      <c r="O4231" t="s">
        <v>8457</v>
      </c>
      <c r="P4231" t="s">
        <v>11677</v>
      </c>
      <c r="Q4231" t="s">
        <v>8458</v>
      </c>
      <c r="R4231" t="s">
        <v>17619</v>
      </c>
      <c r="S4231" t="s">
        <v>17620</v>
      </c>
      <c r="T4231" t="s">
        <v>113</v>
      </c>
      <c r="U4231" s="57">
        <v>46202</v>
      </c>
      <c r="V4231" s="57">
        <v>46234</v>
      </c>
      <c r="W4231" s="65">
        <f t="shared" si="66"/>
        <v>33</v>
      </c>
    </row>
    <row r="4232" spans="1:23" ht="13.5" x14ac:dyDescent="0.25">
      <c r="A4232" t="s">
        <v>136</v>
      </c>
      <c r="B4232" s="57">
        <v>46216</v>
      </c>
      <c r="C4232" s="57">
        <v>46246</v>
      </c>
      <c r="D4232" t="s">
        <v>11676</v>
      </c>
      <c r="E4232" t="s">
        <v>18623</v>
      </c>
      <c r="F4232" t="s">
        <v>36</v>
      </c>
      <c r="G4232" t="s">
        <v>100</v>
      </c>
      <c r="H4232" t="s">
        <v>38</v>
      </c>
      <c r="I4232" t="s">
        <v>39</v>
      </c>
      <c r="J4232" t="s">
        <v>17835</v>
      </c>
      <c r="K4232" t="s">
        <v>17834</v>
      </c>
      <c r="L4232" s="66">
        <v>31</v>
      </c>
      <c r="M4232" s="66">
        <v>0</v>
      </c>
      <c r="N4232" t="s">
        <v>38</v>
      </c>
      <c r="O4232" t="s">
        <v>2640</v>
      </c>
      <c r="P4232" t="s">
        <v>41</v>
      </c>
      <c r="Q4232" t="s">
        <v>10719</v>
      </c>
      <c r="R4232" t="s">
        <v>14067</v>
      </c>
      <c r="S4232" t="s">
        <v>14068</v>
      </c>
      <c r="T4232" t="s">
        <v>38</v>
      </c>
      <c r="U4232" s="57">
        <v>46216</v>
      </c>
      <c r="V4232" s="57">
        <v>46234</v>
      </c>
      <c r="W4232" s="65">
        <f t="shared" si="66"/>
        <v>19</v>
      </c>
    </row>
    <row r="4233" spans="1:23" ht="13.5" x14ac:dyDescent="0.25">
      <c r="A4233" t="s">
        <v>1450</v>
      </c>
      <c r="B4233" s="57">
        <v>46216</v>
      </c>
      <c r="C4233" s="57">
        <v>46246</v>
      </c>
      <c r="D4233" t="s">
        <v>11676</v>
      </c>
      <c r="E4233" t="s">
        <v>18736</v>
      </c>
      <c r="F4233" t="s">
        <v>36</v>
      </c>
      <c r="G4233" t="s">
        <v>100</v>
      </c>
      <c r="H4233" t="s">
        <v>323</v>
      </c>
      <c r="I4233" t="s">
        <v>39</v>
      </c>
      <c r="J4233" t="s">
        <v>17835</v>
      </c>
      <c r="K4233" t="s">
        <v>17834</v>
      </c>
      <c r="L4233" s="66">
        <v>31</v>
      </c>
      <c r="M4233" s="66">
        <v>0</v>
      </c>
      <c r="N4233" t="s">
        <v>324</v>
      </c>
      <c r="O4233" t="s">
        <v>1519</v>
      </c>
      <c r="P4233" t="s">
        <v>41</v>
      </c>
      <c r="Q4233" t="s">
        <v>10554</v>
      </c>
      <c r="R4233" t="s">
        <v>14342</v>
      </c>
      <c r="S4233" t="s">
        <v>14343</v>
      </c>
      <c r="T4233" t="s">
        <v>324</v>
      </c>
      <c r="U4233" s="57">
        <v>46216</v>
      </c>
      <c r="V4233" s="57">
        <v>46234</v>
      </c>
      <c r="W4233" s="65">
        <f t="shared" si="66"/>
        <v>19</v>
      </c>
    </row>
    <row r="4234" spans="1:23" ht="13.5" x14ac:dyDescent="0.25">
      <c r="A4234" t="s">
        <v>19106</v>
      </c>
      <c r="B4234" s="57">
        <v>46216</v>
      </c>
      <c r="C4234" s="57">
        <v>46246</v>
      </c>
      <c r="D4234" t="s">
        <v>11676</v>
      </c>
      <c r="E4234" t="s">
        <v>19107</v>
      </c>
      <c r="F4234" t="s">
        <v>36</v>
      </c>
      <c r="G4234" t="s">
        <v>100</v>
      </c>
      <c r="H4234" t="s">
        <v>45</v>
      </c>
      <c r="I4234" t="s">
        <v>39</v>
      </c>
      <c r="J4234" t="s">
        <v>17835</v>
      </c>
      <c r="K4234" t="s">
        <v>17834</v>
      </c>
      <c r="L4234" s="66">
        <v>31</v>
      </c>
      <c r="M4234" s="66">
        <v>0</v>
      </c>
      <c r="N4234" t="s">
        <v>46</v>
      </c>
      <c r="O4234" t="s">
        <v>7060</v>
      </c>
      <c r="P4234" t="s">
        <v>7061</v>
      </c>
      <c r="Q4234" t="s">
        <v>11574</v>
      </c>
      <c r="R4234" t="s">
        <v>14186</v>
      </c>
      <c r="S4234" t="s">
        <v>14187</v>
      </c>
      <c r="T4234" t="s">
        <v>46</v>
      </c>
      <c r="U4234" s="57">
        <v>46216</v>
      </c>
      <c r="V4234" s="57">
        <v>46234</v>
      </c>
      <c r="W4234" s="65">
        <f t="shared" si="66"/>
        <v>19</v>
      </c>
    </row>
    <row r="4235" spans="1:23" ht="13.5" x14ac:dyDescent="0.25">
      <c r="A4235" t="s">
        <v>18430</v>
      </c>
      <c r="B4235" s="57">
        <v>46217</v>
      </c>
      <c r="C4235" s="57">
        <v>46246</v>
      </c>
      <c r="D4235" t="s">
        <v>11676</v>
      </c>
      <c r="E4235" t="s">
        <v>18431</v>
      </c>
      <c r="F4235" t="s">
        <v>36</v>
      </c>
      <c r="G4235" t="s">
        <v>37</v>
      </c>
      <c r="H4235" t="s">
        <v>38</v>
      </c>
      <c r="I4235" t="s">
        <v>39</v>
      </c>
      <c r="J4235" t="s">
        <v>17833</v>
      </c>
      <c r="K4235" t="s">
        <v>17834</v>
      </c>
      <c r="L4235" s="66">
        <v>30</v>
      </c>
      <c r="M4235" s="66">
        <v>0</v>
      </c>
      <c r="N4235" t="s">
        <v>38</v>
      </c>
      <c r="O4235" t="s">
        <v>1937</v>
      </c>
      <c r="P4235" t="s">
        <v>41</v>
      </c>
      <c r="Q4235" t="s">
        <v>133</v>
      </c>
      <c r="R4235" t="s">
        <v>17844</v>
      </c>
      <c r="S4235" t="s">
        <v>17845</v>
      </c>
      <c r="T4235" t="s">
        <v>38</v>
      </c>
      <c r="U4235" s="57">
        <v>46217</v>
      </c>
      <c r="V4235" s="57">
        <v>46234</v>
      </c>
      <c r="W4235" s="65">
        <f t="shared" si="66"/>
        <v>18</v>
      </c>
    </row>
    <row r="4236" spans="1:23" ht="13.5" x14ac:dyDescent="0.25">
      <c r="A4236" t="s">
        <v>18437</v>
      </c>
      <c r="B4236" s="57">
        <v>46217</v>
      </c>
      <c r="C4236" s="57">
        <v>46246</v>
      </c>
      <c r="D4236" t="s">
        <v>11676</v>
      </c>
      <c r="E4236" t="s">
        <v>18438</v>
      </c>
      <c r="F4236" t="s">
        <v>36</v>
      </c>
      <c r="G4236" t="s">
        <v>37</v>
      </c>
      <c r="H4236" t="s">
        <v>159</v>
      </c>
      <c r="I4236" t="s">
        <v>39</v>
      </c>
      <c r="J4236" t="s">
        <v>17833</v>
      </c>
      <c r="K4236" t="s">
        <v>17834</v>
      </c>
      <c r="L4236" s="66">
        <v>30</v>
      </c>
      <c r="M4236" s="66">
        <v>0</v>
      </c>
      <c r="N4236" t="s">
        <v>160</v>
      </c>
      <c r="O4236" t="s">
        <v>3258</v>
      </c>
      <c r="P4236" t="s">
        <v>41</v>
      </c>
      <c r="Q4236" t="s">
        <v>3322</v>
      </c>
      <c r="R4236" t="s">
        <v>13273</v>
      </c>
      <c r="S4236" t="s">
        <v>13274</v>
      </c>
      <c r="T4236" t="s">
        <v>160</v>
      </c>
      <c r="U4236" s="57">
        <v>46217</v>
      </c>
      <c r="V4236" s="57">
        <v>46234</v>
      </c>
      <c r="W4236" s="65">
        <f t="shared" si="66"/>
        <v>18</v>
      </c>
    </row>
    <row r="4237" spans="1:23" ht="13.5" x14ac:dyDescent="0.25">
      <c r="A4237" t="s">
        <v>17966</v>
      </c>
      <c r="B4237" s="57">
        <v>46217</v>
      </c>
      <c r="C4237" s="57">
        <v>46246</v>
      </c>
      <c r="D4237" t="s">
        <v>11676</v>
      </c>
      <c r="E4237" t="s">
        <v>18757</v>
      </c>
      <c r="F4237" t="s">
        <v>36</v>
      </c>
      <c r="G4237" t="s">
        <v>37</v>
      </c>
      <c r="H4237" t="s">
        <v>159</v>
      </c>
      <c r="I4237" t="s">
        <v>39</v>
      </c>
      <c r="J4237" t="s">
        <v>17833</v>
      </c>
      <c r="K4237" t="s">
        <v>17834</v>
      </c>
      <c r="L4237" s="66">
        <v>30</v>
      </c>
      <c r="M4237" s="66">
        <v>0</v>
      </c>
      <c r="N4237" t="s">
        <v>160</v>
      </c>
      <c r="O4237" t="s">
        <v>638</v>
      </c>
      <c r="P4237" t="s">
        <v>41</v>
      </c>
      <c r="Q4237" t="s">
        <v>11012</v>
      </c>
      <c r="R4237" t="s">
        <v>16444</v>
      </c>
      <c r="S4237" t="s">
        <v>16445</v>
      </c>
      <c r="T4237" t="s">
        <v>160</v>
      </c>
      <c r="U4237" s="57">
        <v>46217</v>
      </c>
      <c r="V4237" s="57">
        <v>46234</v>
      </c>
      <c r="W4237" s="65">
        <f t="shared" si="66"/>
        <v>18</v>
      </c>
    </row>
    <row r="4238" spans="1:23" ht="13.5" x14ac:dyDescent="0.25">
      <c r="A4238" t="s">
        <v>9713</v>
      </c>
      <c r="B4238" s="57">
        <v>46217</v>
      </c>
      <c r="C4238" s="57">
        <v>46246</v>
      </c>
      <c r="D4238" t="s">
        <v>11676</v>
      </c>
      <c r="E4238" t="s">
        <v>18807</v>
      </c>
      <c r="F4238" t="s">
        <v>36</v>
      </c>
      <c r="G4238" t="s">
        <v>37</v>
      </c>
      <c r="H4238" t="s">
        <v>9426</v>
      </c>
      <c r="I4238" t="s">
        <v>39</v>
      </c>
      <c r="J4238" t="s">
        <v>17833</v>
      </c>
      <c r="K4238" t="s">
        <v>17834</v>
      </c>
      <c r="L4238" s="66">
        <v>30</v>
      </c>
      <c r="M4238" s="66">
        <v>0</v>
      </c>
      <c r="N4238" t="s">
        <v>9427</v>
      </c>
      <c r="O4238" t="s">
        <v>9428</v>
      </c>
      <c r="P4238" t="s">
        <v>11678</v>
      </c>
      <c r="Q4238" t="s">
        <v>9906</v>
      </c>
      <c r="R4238" t="s">
        <v>17737</v>
      </c>
      <c r="S4238" t="s">
        <v>17738</v>
      </c>
      <c r="T4238" t="s">
        <v>9427</v>
      </c>
      <c r="U4238" s="57">
        <v>46217</v>
      </c>
      <c r="V4238" s="57">
        <v>46234</v>
      </c>
      <c r="W4238" s="65">
        <f t="shared" si="66"/>
        <v>18</v>
      </c>
    </row>
    <row r="4239" spans="1:23" ht="13.5" x14ac:dyDescent="0.25">
      <c r="A4239" t="s">
        <v>18883</v>
      </c>
      <c r="B4239" s="57">
        <v>46217</v>
      </c>
      <c r="C4239" s="57">
        <v>46246</v>
      </c>
      <c r="D4239" t="s">
        <v>11676</v>
      </c>
      <c r="E4239" t="s">
        <v>18884</v>
      </c>
      <c r="F4239" t="s">
        <v>36</v>
      </c>
      <c r="G4239" t="s">
        <v>37</v>
      </c>
      <c r="H4239" t="s">
        <v>38</v>
      </c>
      <c r="I4239" t="s">
        <v>39</v>
      </c>
      <c r="J4239" t="s">
        <v>17833</v>
      </c>
      <c r="K4239" t="s">
        <v>17834</v>
      </c>
      <c r="L4239" s="66">
        <v>30</v>
      </c>
      <c r="M4239" s="66">
        <v>0</v>
      </c>
      <c r="N4239" t="s">
        <v>38</v>
      </c>
      <c r="O4239" t="s">
        <v>734</v>
      </c>
      <c r="P4239" t="s">
        <v>41</v>
      </c>
      <c r="Q4239" t="s">
        <v>740</v>
      </c>
      <c r="R4239" t="s">
        <v>12317</v>
      </c>
      <c r="S4239" t="s">
        <v>12318</v>
      </c>
      <c r="T4239" t="s">
        <v>38</v>
      </c>
      <c r="U4239" s="57">
        <v>46217</v>
      </c>
      <c r="V4239" s="57">
        <v>46234</v>
      </c>
      <c r="W4239" s="65">
        <f t="shared" si="66"/>
        <v>18</v>
      </c>
    </row>
    <row r="4240" spans="1:23" ht="13.5" x14ac:dyDescent="0.25">
      <c r="A4240" t="s">
        <v>18936</v>
      </c>
      <c r="B4240" s="57">
        <v>46217</v>
      </c>
      <c r="C4240" s="57">
        <v>46246</v>
      </c>
      <c r="D4240" t="s">
        <v>11676</v>
      </c>
      <c r="E4240" t="s">
        <v>18937</v>
      </c>
      <c r="F4240" t="s">
        <v>36</v>
      </c>
      <c r="G4240" t="s">
        <v>37</v>
      </c>
      <c r="H4240" t="s">
        <v>159</v>
      </c>
      <c r="I4240" t="s">
        <v>39</v>
      </c>
      <c r="J4240" t="s">
        <v>17833</v>
      </c>
      <c r="K4240" t="s">
        <v>17834</v>
      </c>
      <c r="L4240" s="66">
        <v>30</v>
      </c>
      <c r="M4240" s="66">
        <v>0</v>
      </c>
      <c r="N4240" t="s">
        <v>160</v>
      </c>
      <c r="O4240" t="s">
        <v>3258</v>
      </c>
      <c r="P4240" t="s">
        <v>41</v>
      </c>
      <c r="Q4240" t="s">
        <v>3328</v>
      </c>
      <c r="R4240" t="s">
        <v>17665</v>
      </c>
      <c r="S4240" t="s">
        <v>17666</v>
      </c>
      <c r="T4240" t="s">
        <v>160</v>
      </c>
      <c r="U4240" s="57">
        <v>46217</v>
      </c>
      <c r="V4240" s="57">
        <v>46234</v>
      </c>
      <c r="W4240" s="65">
        <f t="shared" si="66"/>
        <v>18</v>
      </c>
    </row>
    <row r="4241" spans="1:23" ht="13.5" x14ac:dyDescent="0.25">
      <c r="A4241" t="s">
        <v>7656</v>
      </c>
      <c r="B4241" s="57">
        <v>46023</v>
      </c>
      <c r="C4241" s="57">
        <v>46247</v>
      </c>
      <c r="D4241" t="s">
        <v>11676</v>
      </c>
      <c r="E4241" t="s">
        <v>7657</v>
      </c>
      <c r="F4241" t="s">
        <v>49</v>
      </c>
      <c r="G4241" t="s">
        <v>50</v>
      </c>
      <c r="H4241" t="s">
        <v>7513</v>
      </c>
      <c r="I4241" t="s">
        <v>39</v>
      </c>
      <c r="J4241" t="s">
        <v>17756</v>
      </c>
      <c r="K4241" t="s">
        <v>17757</v>
      </c>
      <c r="L4241" s="66">
        <v>225</v>
      </c>
      <c r="M4241" s="66">
        <v>0</v>
      </c>
      <c r="N4241" t="s">
        <v>7554</v>
      </c>
      <c r="O4241" t="s">
        <v>7555</v>
      </c>
      <c r="P4241" t="s">
        <v>7061</v>
      </c>
      <c r="Q4241" t="s">
        <v>224</v>
      </c>
      <c r="R4241"/>
      <c r="S4241"/>
      <c r="T4241"/>
      <c r="U4241" s="57">
        <v>46023</v>
      </c>
      <c r="V4241" s="57">
        <v>46234</v>
      </c>
      <c r="W4241" s="65">
        <f t="shared" si="66"/>
        <v>212</v>
      </c>
    </row>
    <row r="4242" spans="1:23" ht="13.5" x14ac:dyDescent="0.25">
      <c r="A4242" t="s">
        <v>18402</v>
      </c>
      <c r="B4242" s="57">
        <v>46217</v>
      </c>
      <c r="C4242" s="57">
        <v>46247</v>
      </c>
      <c r="D4242" t="s">
        <v>11676</v>
      </c>
      <c r="E4242" t="s">
        <v>18403</v>
      </c>
      <c r="F4242" t="s">
        <v>36</v>
      </c>
      <c r="G4242" t="s">
        <v>100</v>
      </c>
      <c r="H4242" t="s">
        <v>159</v>
      </c>
      <c r="I4242" t="s">
        <v>39</v>
      </c>
      <c r="J4242" t="s">
        <v>17835</v>
      </c>
      <c r="K4242" t="s">
        <v>17834</v>
      </c>
      <c r="L4242" s="66">
        <v>31</v>
      </c>
      <c r="M4242" s="66">
        <v>0</v>
      </c>
      <c r="N4242" t="s">
        <v>160</v>
      </c>
      <c r="O4242" t="s">
        <v>2733</v>
      </c>
      <c r="P4242" t="s">
        <v>41</v>
      </c>
      <c r="Q4242" t="s">
        <v>18404</v>
      </c>
      <c r="R4242" t="s">
        <v>18405</v>
      </c>
      <c r="S4242" t="s">
        <v>18406</v>
      </c>
      <c r="T4242" t="s">
        <v>5831</v>
      </c>
      <c r="U4242" s="57">
        <v>46217</v>
      </c>
      <c r="V4242" s="57">
        <v>46234</v>
      </c>
      <c r="W4242" s="65">
        <f t="shared" si="66"/>
        <v>18</v>
      </c>
    </row>
    <row r="4243" spans="1:23" ht="13.5" x14ac:dyDescent="0.25">
      <c r="A4243" t="s">
        <v>18577</v>
      </c>
      <c r="B4243" s="57">
        <v>46217</v>
      </c>
      <c r="C4243" s="57">
        <v>46247</v>
      </c>
      <c r="D4243" t="s">
        <v>11676</v>
      </c>
      <c r="E4243" t="s">
        <v>18578</v>
      </c>
      <c r="F4243" t="s">
        <v>36</v>
      </c>
      <c r="G4243" t="s">
        <v>100</v>
      </c>
      <c r="H4243" t="s">
        <v>831</v>
      </c>
      <c r="I4243" t="s">
        <v>39</v>
      </c>
      <c r="J4243" t="s">
        <v>17835</v>
      </c>
      <c r="K4243" t="s">
        <v>17834</v>
      </c>
      <c r="L4243" s="66">
        <v>31</v>
      </c>
      <c r="M4243" s="66">
        <v>0</v>
      </c>
      <c r="N4243" t="s">
        <v>832</v>
      </c>
      <c r="O4243" t="s">
        <v>4840</v>
      </c>
      <c r="P4243" t="s">
        <v>41</v>
      </c>
      <c r="Q4243" t="s">
        <v>5026</v>
      </c>
      <c r="R4243" t="s">
        <v>13097</v>
      </c>
      <c r="S4243" t="s">
        <v>13098</v>
      </c>
      <c r="T4243" t="s">
        <v>832</v>
      </c>
      <c r="U4243" s="57">
        <v>46217</v>
      </c>
      <c r="V4243" s="57">
        <v>46234</v>
      </c>
      <c r="W4243" s="65">
        <f t="shared" si="66"/>
        <v>18</v>
      </c>
    </row>
    <row r="4244" spans="1:23" ht="13.5" x14ac:dyDescent="0.25">
      <c r="A4244" t="s">
        <v>3642</v>
      </c>
      <c r="B4244" s="57">
        <v>46217</v>
      </c>
      <c r="C4244" s="57">
        <v>46247</v>
      </c>
      <c r="D4244" t="s">
        <v>11676</v>
      </c>
      <c r="E4244" t="s">
        <v>18614</v>
      </c>
      <c r="F4244" t="s">
        <v>36</v>
      </c>
      <c r="G4244" t="s">
        <v>100</v>
      </c>
      <c r="H4244" t="s">
        <v>159</v>
      </c>
      <c r="I4244" t="s">
        <v>39</v>
      </c>
      <c r="J4244" t="s">
        <v>17835</v>
      </c>
      <c r="K4244" t="s">
        <v>17834</v>
      </c>
      <c r="L4244" s="66">
        <v>31</v>
      </c>
      <c r="M4244" s="66">
        <v>0</v>
      </c>
      <c r="N4244" t="s">
        <v>160</v>
      </c>
      <c r="O4244" t="s">
        <v>3622</v>
      </c>
      <c r="P4244" t="s">
        <v>41</v>
      </c>
      <c r="Q4244" t="s">
        <v>3655</v>
      </c>
      <c r="R4244" t="s">
        <v>17669</v>
      </c>
      <c r="S4244" t="s">
        <v>17670</v>
      </c>
      <c r="T4244" t="s">
        <v>160</v>
      </c>
      <c r="U4244" s="57">
        <v>46217</v>
      </c>
      <c r="V4244" s="57">
        <v>46234</v>
      </c>
      <c r="W4244" s="65">
        <f t="shared" si="66"/>
        <v>18</v>
      </c>
    </row>
    <row r="4245" spans="1:23" ht="13.5" x14ac:dyDescent="0.25">
      <c r="A4245" t="s">
        <v>3711</v>
      </c>
      <c r="B4245" s="57">
        <v>46217</v>
      </c>
      <c r="C4245" s="57">
        <v>46247</v>
      </c>
      <c r="D4245" t="s">
        <v>11676</v>
      </c>
      <c r="E4245" t="s">
        <v>18639</v>
      </c>
      <c r="F4245" t="s">
        <v>36</v>
      </c>
      <c r="G4245" t="s">
        <v>100</v>
      </c>
      <c r="H4245" t="s">
        <v>38</v>
      </c>
      <c r="I4245" t="s">
        <v>39</v>
      </c>
      <c r="J4245" t="s">
        <v>17835</v>
      </c>
      <c r="K4245" t="s">
        <v>17834</v>
      </c>
      <c r="L4245" s="66">
        <v>31</v>
      </c>
      <c r="M4245" s="66">
        <v>0</v>
      </c>
      <c r="N4245" t="s">
        <v>38</v>
      </c>
      <c r="O4245" t="s">
        <v>3591</v>
      </c>
      <c r="P4245" t="s">
        <v>41</v>
      </c>
      <c r="Q4245" t="s">
        <v>10865</v>
      </c>
      <c r="R4245" t="s">
        <v>15822</v>
      </c>
      <c r="S4245" t="s">
        <v>15823</v>
      </c>
      <c r="T4245" t="s">
        <v>14091</v>
      </c>
      <c r="U4245" s="57">
        <v>46217</v>
      </c>
      <c r="V4245" s="57">
        <v>46234</v>
      </c>
      <c r="W4245" s="65">
        <f t="shared" si="66"/>
        <v>18</v>
      </c>
    </row>
    <row r="4246" spans="1:23" ht="13.5" x14ac:dyDescent="0.25">
      <c r="A4246" t="s">
        <v>17970</v>
      </c>
      <c r="B4246" s="57">
        <v>46217</v>
      </c>
      <c r="C4246" s="57">
        <v>46247</v>
      </c>
      <c r="D4246" t="s">
        <v>11676</v>
      </c>
      <c r="E4246" t="s">
        <v>18913</v>
      </c>
      <c r="F4246" t="s">
        <v>36</v>
      </c>
      <c r="G4246" t="s">
        <v>100</v>
      </c>
      <c r="H4246" t="s">
        <v>159</v>
      </c>
      <c r="I4246" t="s">
        <v>39</v>
      </c>
      <c r="J4246" t="s">
        <v>17835</v>
      </c>
      <c r="K4246" t="s">
        <v>17834</v>
      </c>
      <c r="L4246" s="66">
        <v>31</v>
      </c>
      <c r="M4246" s="66">
        <v>0</v>
      </c>
      <c r="N4246" t="s">
        <v>160</v>
      </c>
      <c r="O4246" t="s">
        <v>8808</v>
      </c>
      <c r="P4246" t="s">
        <v>41</v>
      </c>
      <c r="Q4246" t="s">
        <v>610</v>
      </c>
      <c r="R4246" t="s">
        <v>17659</v>
      </c>
      <c r="S4246" t="s">
        <v>17660</v>
      </c>
      <c r="T4246" t="s">
        <v>160</v>
      </c>
      <c r="U4246" s="57">
        <v>46217</v>
      </c>
      <c r="V4246" s="57">
        <v>46234</v>
      </c>
      <c r="W4246" s="65">
        <f t="shared" si="66"/>
        <v>18</v>
      </c>
    </row>
    <row r="4247" spans="1:23" ht="13.5" x14ac:dyDescent="0.25">
      <c r="A4247" t="s">
        <v>17196</v>
      </c>
      <c r="B4247" s="57">
        <v>46217</v>
      </c>
      <c r="C4247" s="57">
        <v>46247</v>
      </c>
      <c r="D4247" t="s">
        <v>11676</v>
      </c>
      <c r="E4247" t="s">
        <v>19088</v>
      </c>
      <c r="F4247" t="s">
        <v>36</v>
      </c>
      <c r="G4247" t="s">
        <v>100</v>
      </c>
      <c r="H4247" t="s">
        <v>38</v>
      </c>
      <c r="I4247" t="s">
        <v>39</v>
      </c>
      <c r="J4247" t="s">
        <v>17835</v>
      </c>
      <c r="K4247" t="s">
        <v>17834</v>
      </c>
      <c r="L4247" s="66">
        <v>31</v>
      </c>
      <c r="M4247" s="66">
        <v>0</v>
      </c>
      <c r="N4247" t="s">
        <v>38</v>
      </c>
      <c r="O4247" t="s">
        <v>3258</v>
      </c>
      <c r="P4247" t="s">
        <v>41</v>
      </c>
      <c r="Q4247" t="s">
        <v>10808</v>
      </c>
      <c r="R4247" t="s">
        <v>14358</v>
      </c>
      <c r="S4247" t="s">
        <v>14359</v>
      </c>
      <c r="T4247" t="s">
        <v>38</v>
      </c>
      <c r="U4247" s="57">
        <v>46217</v>
      </c>
      <c r="V4247" s="57">
        <v>46234</v>
      </c>
      <c r="W4247" s="65">
        <f t="shared" si="66"/>
        <v>18</v>
      </c>
    </row>
    <row r="4248" spans="1:23" ht="13.5" x14ac:dyDescent="0.25">
      <c r="A4248" t="s">
        <v>9667</v>
      </c>
      <c r="B4248" s="57">
        <v>46023</v>
      </c>
      <c r="C4248" s="57">
        <v>46248</v>
      </c>
      <c r="D4248" t="s">
        <v>11676</v>
      </c>
      <c r="E4248" t="s">
        <v>9668</v>
      </c>
      <c r="F4248" t="s">
        <v>36</v>
      </c>
      <c r="G4248" t="s">
        <v>44</v>
      </c>
      <c r="H4248" t="s">
        <v>9426</v>
      </c>
      <c r="I4248" t="s">
        <v>39</v>
      </c>
      <c r="J4248" t="s">
        <v>17572</v>
      </c>
      <c r="K4248" t="s">
        <v>17573</v>
      </c>
      <c r="L4248" s="66">
        <v>226</v>
      </c>
      <c r="M4248" s="66">
        <v>0</v>
      </c>
      <c r="N4248" t="s">
        <v>9427</v>
      </c>
      <c r="O4248" t="s">
        <v>9428</v>
      </c>
      <c r="P4248" t="s">
        <v>11678</v>
      </c>
      <c r="Q4248" t="s">
        <v>224</v>
      </c>
      <c r="R4248"/>
      <c r="S4248"/>
      <c r="T4248"/>
      <c r="U4248" s="57">
        <v>46023</v>
      </c>
      <c r="V4248" s="57">
        <v>46234</v>
      </c>
      <c r="W4248" s="65">
        <f t="shared" si="66"/>
        <v>212</v>
      </c>
    </row>
    <row r="4249" spans="1:23" ht="13.5" x14ac:dyDescent="0.25">
      <c r="A4249" t="s">
        <v>9820</v>
      </c>
      <c r="B4249" s="57">
        <v>46023</v>
      </c>
      <c r="C4249" s="57">
        <v>46248</v>
      </c>
      <c r="D4249" t="s">
        <v>11676</v>
      </c>
      <c r="E4249" t="s">
        <v>9821</v>
      </c>
      <c r="F4249" t="s">
        <v>36</v>
      </c>
      <c r="G4249" t="s">
        <v>44</v>
      </c>
      <c r="H4249" t="s">
        <v>9426</v>
      </c>
      <c r="I4249" t="s">
        <v>39</v>
      </c>
      <c r="J4249" t="s">
        <v>17572</v>
      </c>
      <c r="K4249" t="s">
        <v>17573</v>
      </c>
      <c r="L4249" s="66">
        <v>226</v>
      </c>
      <c r="M4249" s="66">
        <v>0</v>
      </c>
      <c r="N4249" t="s">
        <v>9427</v>
      </c>
      <c r="O4249" t="s">
        <v>9428</v>
      </c>
      <c r="P4249" t="s">
        <v>11678</v>
      </c>
      <c r="Q4249" t="s">
        <v>224</v>
      </c>
      <c r="R4249"/>
      <c r="S4249"/>
      <c r="T4249"/>
      <c r="U4249" s="57">
        <v>46023</v>
      </c>
      <c r="V4249" s="57">
        <v>46234</v>
      </c>
      <c r="W4249" s="65">
        <f t="shared" si="66"/>
        <v>212</v>
      </c>
    </row>
    <row r="4250" spans="1:23" ht="13.5" x14ac:dyDescent="0.25">
      <c r="A4250" t="s">
        <v>18598</v>
      </c>
      <c r="B4250" s="57">
        <v>46218</v>
      </c>
      <c r="C4250" s="57">
        <v>46248</v>
      </c>
      <c r="D4250" t="s">
        <v>11676</v>
      </c>
      <c r="E4250" t="s">
        <v>18599</v>
      </c>
      <c r="F4250" t="s">
        <v>36</v>
      </c>
      <c r="G4250" t="s">
        <v>100</v>
      </c>
      <c r="H4250" t="s">
        <v>159</v>
      </c>
      <c r="I4250" t="s">
        <v>39</v>
      </c>
      <c r="J4250" t="s">
        <v>17835</v>
      </c>
      <c r="K4250" t="s">
        <v>17834</v>
      </c>
      <c r="L4250" s="66">
        <v>31</v>
      </c>
      <c r="M4250" s="66">
        <v>0</v>
      </c>
      <c r="N4250" t="s">
        <v>160</v>
      </c>
      <c r="O4250" t="s">
        <v>608</v>
      </c>
      <c r="P4250" t="s">
        <v>41</v>
      </c>
      <c r="Q4250" t="s">
        <v>18600</v>
      </c>
      <c r="R4250" t="s">
        <v>18601</v>
      </c>
      <c r="S4250" t="s">
        <v>18602</v>
      </c>
      <c r="T4250" t="s">
        <v>160</v>
      </c>
      <c r="U4250" s="57">
        <v>46218</v>
      </c>
      <c r="V4250" s="57">
        <v>46234</v>
      </c>
      <c r="W4250" s="65">
        <f t="shared" si="66"/>
        <v>17</v>
      </c>
    </row>
    <row r="4251" spans="1:23" ht="13.5" x14ac:dyDescent="0.25">
      <c r="A4251" t="s">
        <v>18734</v>
      </c>
      <c r="B4251" s="57">
        <v>46218</v>
      </c>
      <c r="C4251" s="57">
        <v>46248</v>
      </c>
      <c r="D4251" t="s">
        <v>11676</v>
      </c>
      <c r="E4251" t="s">
        <v>18735</v>
      </c>
      <c r="F4251" t="s">
        <v>36</v>
      </c>
      <c r="G4251" t="s">
        <v>100</v>
      </c>
      <c r="H4251" t="s">
        <v>159</v>
      </c>
      <c r="I4251" t="s">
        <v>39</v>
      </c>
      <c r="J4251" t="s">
        <v>17835</v>
      </c>
      <c r="K4251" t="s">
        <v>17834</v>
      </c>
      <c r="L4251" s="66">
        <v>31</v>
      </c>
      <c r="M4251" s="66">
        <v>0</v>
      </c>
      <c r="N4251" t="s">
        <v>160</v>
      </c>
      <c r="O4251" t="s">
        <v>283</v>
      </c>
      <c r="P4251" t="s">
        <v>41</v>
      </c>
      <c r="Q4251" t="s">
        <v>10319</v>
      </c>
      <c r="R4251" t="s">
        <v>16598</v>
      </c>
      <c r="S4251" t="s">
        <v>16599</v>
      </c>
      <c r="T4251" t="s">
        <v>160</v>
      </c>
      <c r="U4251" s="57">
        <v>46218</v>
      </c>
      <c r="V4251" s="57">
        <v>46234</v>
      </c>
      <c r="W4251" s="65">
        <f t="shared" si="66"/>
        <v>17</v>
      </c>
    </row>
    <row r="4252" spans="1:23" ht="13.5" x14ac:dyDescent="0.25">
      <c r="A4252" t="s">
        <v>575</v>
      </c>
      <c r="B4252" s="57">
        <v>46218</v>
      </c>
      <c r="C4252" s="57">
        <v>46248</v>
      </c>
      <c r="D4252" t="s">
        <v>11676</v>
      </c>
      <c r="E4252" t="s">
        <v>18753</v>
      </c>
      <c r="F4252" t="s">
        <v>36</v>
      </c>
      <c r="G4252" t="s">
        <v>100</v>
      </c>
      <c r="H4252" t="s">
        <v>38</v>
      </c>
      <c r="I4252" t="s">
        <v>39</v>
      </c>
      <c r="J4252" t="s">
        <v>17835</v>
      </c>
      <c r="K4252" t="s">
        <v>17834</v>
      </c>
      <c r="L4252" s="66">
        <v>31</v>
      </c>
      <c r="M4252" s="66">
        <v>0</v>
      </c>
      <c r="N4252" t="s">
        <v>38</v>
      </c>
      <c r="O4252" t="s">
        <v>2222</v>
      </c>
      <c r="P4252" t="s">
        <v>41</v>
      </c>
      <c r="Q4252" t="s">
        <v>18754</v>
      </c>
      <c r="R4252" t="s">
        <v>18755</v>
      </c>
      <c r="S4252" t="s">
        <v>18756</v>
      </c>
      <c r="T4252" t="s">
        <v>38</v>
      </c>
      <c r="U4252" s="57">
        <v>46218</v>
      </c>
      <c r="V4252" s="57">
        <v>46234</v>
      </c>
      <c r="W4252" s="65">
        <f t="shared" si="66"/>
        <v>17</v>
      </c>
    </row>
    <row r="4253" spans="1:23" ht="13.5" x14ac:dyDescent="0.25">
      <c r="A4253" t="s">
        <v>4162</v>
      </c>
      <c r="B4253" s="57">
        <v>46218</v>
      </c>
      <c r="C4253" s="57">
        <v>46248</v>
      </c>
      <c r="D4253" t="s">
        <v>11676</v>
      </c>
      <c r="E4253" t="s">
        <v>18851</v>
      </c>
      <c r="F4253" t="s">
        <v>36</v>
      </c>
      <c r="G4253" t="s">
        <v>100</v>
      </c>
      <c r="H4253" t="s">
        <v>38</v>
      </c>
      <c r="I4253" t="s">
        <v>39</v>
      </c>
      <c r="J4253" t="s">
        <v>17835</v>
      </c>
      <c r="K4253" t="s">
        <v>17834</v>
      </c>
      <c r="L4253" s="66">
        <v>31</v>
      </c>
      <c r="M4253" s="66">
        <v>0</v>
      </c>
      <c r="N4253" t="s">
        <v>38</v>
      </c>
      <c r="O4253" t="s">
        <v>283</v>
      </c>
      <c r="P4253" t="s">
        <v>41</v>
      </c>
      <c r="Q4253" t="s">
        <v>18852</v>
      </c>
      <c r="R4253" t="s">
        <v>18853</v>
      </c>
      <c r="S4253" t="s">
        <v>18854</v>
      </c>
      <c r="T4253" t="s">
        <v>14091</v>
      </c>
      <c r="U4253" s="57">
        <v>46218</v>
      </c>
      <c r="V4253" s="57">
        <v>46234</v>
      </c>
      <c r="W4253" s="65">
        <f t="shared" si="66"/>
        <v>17</v>
      </c>
    </row>
    <row r="4254" spans="1:23" ht="13.5" x14ac:dyDescent="0.25">
      <c r="A4254" t="s">
        <v>18390</v>
      </c>
      <c r="B4254" s="57">
        <v>46219</v>
      </c>
      <c r="C4254" s="57">
        <v>46249</v>
      </c>
      <c r="D4254" t="s">
        <v>11676</v>
      </c>
      <c r="E4254" t="s">
        <v>18392</v>
      </c>
      <c r="F4254" t="s">
        <v>36</v>
      </c>
      <c r="G4254" t="s">
        <v>100</v>
      </c>
      <c r="H4254" t="s">
        <v>159</v>
      </c>
      <c r="I4254" t="s">
        <v>39</v>
      </c>
      <c r="J4254" t="s">
        <v>17835</v>
      </c>
      <c r="K4254" t="s">
        <v>17834</v>
      </c>
      <c r="L4254" s="66">
        <v>31</v>
      </c>
      <c r="M4254" s="66">
        <v>0</v>
      </c>
      <c r="N4254" t="s">
        <v>160</v>
      </c>
      <c r="O4254" t="s">
        <v>2890</v>
      </c>
      <c r="P4254" t="s">
        <v>41</v>
      </c>
      <c r="Q4254" t="s">
        <v>18393</v>
      </c>
      <c r="R4254" t="s">
        <v>18394</v>
      </c>
      <c r="S4254" t="s">
        <v>18395</v>
      </c>
      <c r="T4254" t="s">
        <v>160</v>
      </c>
      <c r="U4254" s="57">
        <v>46219</v>
      </c>
      <c r="V4254" s="57">
        <v>46234</v>
      </c>
      <c r="W4254" s="65">
        <f t="shared" si="66"/>
        <v>16</v>
      </c>
    </row>
    <row r="4255" spans="1:23" ht="13.5" x14ac:dyDescent="0.25">
      <c r="A4255" t="s">
        <v>11695</v>
      </c>
      <c r="B4255" s="57">
        <v>46219</v>
      </c>
      <c r="C4255" s="57">
        <v>46249</v>
      </c>
      <c r="D4255" t="s">
        <v>11676</v>
      </c>
      <c r="E4255" t="s">
        <v>18461</v>
      </c>
      <c r="F4255" t="s">
        <v>36</v>
      </c>
      <c r="G4255" t="s">
        <v>100</v>
      </c>
      <c r="H4255" t="s">
        <v>831</v>
      </c>
      <c r="I4255" t="s">
        <v>39</v>
      </c>
      <c r="J4255" t="s">
        <v>17835</v>
      </c>
      <c r="K4255" t="s">
        <v>17834</v>
      </c>
      <c r="L4255" s="66">
        <v>31</v>
      </c>
      <c r="M4255" s="66">
        <v>0</v>
      </c>
      <c r="N4255" t="s">
        <v>832</v>
      </c>
      <c r="O4255" t="s">
        <v>8445</v>
      </c>
      <c r="P4255" t="s">
        <v>11677</v>
      </c>
      <c r="Q4255" t="s">
        <v>18462</v>
      </c>
      <c r="R4255" t="s">
        <v>18463</v>
      </c>
      <c r="S4255" t="s">
        <v>18464</v>
      </c>
      <c r="T4255" t="s">
        <v>832</v>
      </c>
      <c r="U4255" s="57">
        <v>46219</v>
      </c>
      <c r="V4255" s="57">
        <v>46234</v>
      </c>
      <c r="W4255" s="65">
        <f t="shared" si="66"/>
        <v>16</v>
      </c>
    </row>
    <row r="4256" spans="1:23" ht="13.5" x14ac:dyDescent="0.25">
      <c r="A4256" t="s">
        <v>18483</v>
      </c>
      <c r="B4256" s="57">
        <v>46219</v>
      </c>
      <c r="C4256" s="57">
        <v>46249</v>
      </c>
      <c r="D4256" t="s">
        <v>11676</v>
      </c>
      <c r="E4256" t="s">
        <v>18484</v>
      </c>
      <c r="F4256" t="s">
        <v>36</v>
      </c>
      <c r="G4256" t="s">
        <v>100</v>
      </c>
      <c r="H4256" t="s">
        <v>159</v>
      </c>
      <c r="I4256" t="s">
        <v>39</v>
      </c>
      <c r="J4256" t="s">
        <v>17835</v>
      </c>
      <c r="K4256" t="s">
        <v>17834</v>
      </c>
      <c r="L4256" s="66">
        <v>31</v>
      </c>
      <c r="M4256" s="66">
        <v>0</v>
      </c>
      <c r="N4256" t="s">
        <v>160</v>
      </c>
      <c r="O4256" t="s">
        <v>5844</v>
      </c>
      <c r="P4256" t="s">
        <v>41</v>
      </c>
      <c r="Q4256" t="s">
        <v>4328</v>
      </c>
      <c r="R4256" t="s">
        <v>17760</v>
      </c>
      <c r="S4256" t="s">
        <v>17761</v>
      </c>
      <c r="T4256" t="s">
        <v>160</v>
      </c>
      <c r="U4256" s="57">
        <v>46219</v>
      </c>
      <c r="V4256" s="57">
        <v>46234</v>
      </c>
      <c r="W4256" s="65">
        <f t="shared" si="66"/>
        <v>16</v>
      </c>
    </row>
    <row r="4257" spans="1:23" ht="13.5" x14ac:dyDescent="0.25">
      <c r="A4257" t="s">
        <v>6242</v>
      </c>
      <c r="B4257" s="57">
        <v>46219</v>
      </c>
      <c r="C4257" s="57">
        <v>46249</v>
      </c>
      <c r="D4257" t="s">
        <v>11676</v>
      </c>
      <c r="E4257" t="s">
        <v>18511</v>
      </c>
      <c r="F4257" t="s">
        <v>36</v>
      </c>
      <c r="G4257" t="s">
        <v>100</v>
      </c>
      <c r="H4257" t="s">
        <v>159</v>
      </c>
      <c r="I4257" t="s">
        <v>39</v>
      </c>
      <c r="J4257" t="s">
        <v>17835</v>
      </c>
      <c r="K4257" t="s">
        <v>17834</v>
      </c>
      <c r="L4257" s="66">
        <v>31</v>
      </c>
      <c r="M4257" s="66">
        <v>0</v>
      </c>
      <c r="N4257" t="s">
        <v>160</v>
      </c>
      <c r="O4257" t="s">
        <v>5844</v>
      </c>
      <c r="P4257" t="s">
        <v>41</v>
      </c>
      <c r="Q4257" t="s">
        <v>6360</v>
      </c>
      <c r="R4257" t="s">
        <v>12551</v>
      </c>
      <c r="S4257" t="s">
        <v>12552</v>
      </c>
      <c r="T4257" t="s">
        <v>160</v>
      </c>
      <c r="U4257" s="57">
        <v>46219</v>
      </c>
      <c r="V4257" s="57">
        <v>46234</v>
      </c>
      <c r="W4257" s="65">
        <f t="shared" si="66"/>
        <v>16</v>
      </c>
    </row>
    <row r="4258" spans="1:23" ht="13.5" x14ac:dyDescent="0.25">
      <c r="A4258" t="s">
        <v>18573</v>
      </c>
      <c r="B4258" s="57">
        <v>46219</v>
      </c>
      <c r="C4258" s="57">
        <v>46249</v>
      </c>
      <c r="D4258" t="s">
        <v>11676</v>
      </c>
      <c r="E4258" t="s">
        <v>18575</v>
      </c>
      <c r="F4258" t="s">
        <v>36</v>
      </c>
      <c r="G4258" t="s">
        <v>100</v>
      </c>
      <c r="H4258" t="s">
        <v>831</v>
      </c>
      <c r="I4258" t="s">
        <v>39</v>
      </c>
      <c r="J4258" t="s">
        <v>17835</v>
      </c>
      <c r="K4258" t="s">
        <v>17834</v>
      </c>
      <c r="L4258" s="66">
        <v>31</v>
      </c>
      <c r="M4258" s="66">
        <v>0</v>
      </c>
      <c r="N4258" t="s">
        <v>832</v>
      </c>
      <c r="O4258" t="s">
        <v>833</v>
      </c>
      <c r="P4258" t="s">
        <v>11678</v>
      </c>
      <c r="Q4258" t="s">
        <v>11363</v>
      </c>
      <c r="R4258" t="s">
        <v>16258</v>
      </c>
      <c r="S4258" t="s">
        <v>16259</v>
      </c>
      <c r="T4258" t="s">
        <v>18576</v>
      </c>
      <c r="U4258" s="57">
        <v>46219</v>
      </c>
      <c r="V4258" s="57">
        <v>46234</v>
      </c>
      <c r="W4258" s="65">
        <f t="shared" si="66"/>
        <v>16</v>
      </c>
    </row>
    <row r="4259" spans="1:23" ht="13.5" x14ac:dyDescent="0.25">
      <c r="A4259" t="s">
        <v>18724</v>
      </c>
      <c r="B4259" s="57">
        <v>46219</v>
      </c>
      <c r="C4259" s="57">
        <v>46249</v>
      </c>
      <c r="D4259" t="s">
        <v>11676</v>
      </c>
      <c r="E4259" t="s">
        <v>18725</v>
      </c>
      <c r="F4259" t="s">
        <v>36</v>
      </c>
      <c r="G4259" t="s">
        <v>100</v>
      </c>
      <c r="H4259" t="s">
        <v>159</v>
      </c>
      <c r="I4259" t="s">
        <v>39</v>
      </c>
      <c r="J4259" t="s">
        <v>17835</v>
      </c>
      <c r="K4259" t="s">
        <v>17834</v>
      </c>
      <c r="L4259" s="66">
        <v>31</v>
      </c>
      <c r="M4259" s="66">
        <v>0</v>
      </c>
      <c r="N4259" t="s">
        <v>160</v>
      </c>
      <c r="O4259" t="s">
        <v>3979</v>
      </c>
      <c r="P4259" t="s">
        <v>41</v>
      </c>
      <c r="Q4259" t="s">
        <v>3199</v>
      </c>
      <c r="R4259" t="s">
        <v>17766</v>
      </c>
      <c r="S4259" t="s">
        <v>17767</v>
      </c>
      <c r="T4259" t="s">
        <v>160</v>
      </c>
      <c r="U4259" s="57">
        <v>46219</v>
      </c>
      <c r="V4259" s="57">
        <v>46234</v>
      </c>
      <c r="W4259" s="65">
        <f t="shared" si="66"/>
        <v>16</v>
      </c>
    </row>
    <row r="4260" spans="1:23" ht="13.5" x14ac:dyDescent="0.25">
      <c r="A4260" t="s">
        <v>18728</v>
      </c>
      <c r="B4260" s="57">
        <v>46219</v>
      </c>
      <c r="C4260" s="57">
        <v>46249</v>
      </c>
      <c r="D4260" t="s">
        <v>11676</v>
      </c>
      <c r="E4260" t="s">
        <v>18729</v>
      </c>
      <c r="F4260" t="s">
        <v>36</v>
      </c>
      <c r="G4260" t="s">
        <v>100</v>
      </c>
      <c r="H4260" t="s">
        <v>159</v>
      </c>
      <c r="I4260" t="s">
        <v>39</v>
      </c>
      <c r="J4260" t="s">
        <v>17835</v>
      </c>
      <c r="K4260" t="s">
        <v>17834</v>
      </c>
      <c r="L4260" s="66">
        <v>31</v>
      </c>
      <c r="M4260" s="66">
        <v>0</v>
      </c>
      <c r="N4260" t="s">
        <v>160</v>
      </c>
      <c r="O4260" t="s">
        <v>18730</v>
      </c>
      <c r="P4260" t="s">
        <v>41</v>
      </c>
      <c r="Q4260" t="s">
        <v>18731</v>
      </c>
      <c r="R4260" t="s">
        <v>18732</v>
      </c>
      <c r="S4260" t="s">
        <v>18733</v>
      </c>
      <c r="T4260" t="s">
        <v>160</v>
      </c>
      <c r="U4260" s="57">
        <v>46219</v>
      </c>
      <c r="V4260" s="57">
        <v>46234</v>
      </c>
      <c r="W4260" s="65">
        <f t="shared" si="66"/>
        <v>16</v>
      </c>
    </row>
    <row r="4261" spans="1:23" ht="13.5" x14ac:dyDescent="0.25">
      <c r="A4261" t="s">
        <v>18797</v>
      </c>
      <c r="B4261" s="57">
        <v>46219</v>
      </c>
      <c r="C4261" s="57">
        <v>46249</v>
      </c>
      <c r="D4261" t="s">
        <v>11676</v>
      </c>
      <c r="E4261" t="s">
        <v>18798</v>
      </c>
      <c r="F4261" t="s">
        <v>36</v>
      </c>
      <c r="G4261" t="s">
        <v>100</v>
      </c>
      <c r="H4261" t="s">
        <v>38</v>
      </c>
      <c r="I4261" t="s">
        <v>39</v>
      </c>
      <c r="J4261" t="s">
        <v>17835</v>
      </c>
      <c r="K4261" t="s">
        <v>17834</v>
      </c>
      <c r="L4261" s="66">
        <v>31</v>
      </c>
      <c r="M4261" s="66">
        <v>0</v>
      </c>
      <c r="N4261" t="s">
        <v>38</v>
      </c>
      <c r="O4261" t="s">
        <v>5696</v>
      </c>
      <c r="P4261" t="s">
        <v>41</v>
      </c>
      <c r="Q4261" t="s">
        <v>18799</v>
      </c>
      <c r="R4261" t="s">
        <v>18800</v>
      </c>
      <c r="S4261" t="s">
        <v>18801</v>
      </c>
      <c r="T4261" t="s">
        <v>38</v>
      </c>
      <c r="U4261" s="57">
        <v>46219</v>
      </c>
      <c r="V4261" s="57">
        <v>46234</v>
      </c>
      <c r="W4261" s="65">
        <f t="shared" si="66"/>
        <v>16</v>
      </c>
    </row>
    <row r="4262" spans="1:23" ht="13.5" x14ac:dyDescent="0.25">
      <c r="A4262" t="s">
        <v>18838</v>
      </c>
      <c r="B4262" s="57">
        <v>46219</v>
      </c>
      <c r="C4262" s="57">
        <v>46249</v>
      </c>
      <c r="D4262" t="s">
        <v>11676</v>
      </c>
      <c r="E4262" t="s">
        <v>18839</v>
      </c>
      <c r="F4262" t="s">
        <v>36</v>
      </c>
      <c r="G4262" t="s">
        <v>100</v>
      </c>
      <c r="H4262" t="s">
        <v>45</v>
      </c>
      <c r="I4262" t="s">
        <v>39</v>
      </c>
      <c r="J4262" t="s">
        <v>17835</v>
      </c>
      <c r="K4262" t="s">
        <v>17834</v>
      </c>
      <c r="L4262" s="66">
        <v>31</v>
      </c>
      <c r="M4262" s="66">
        <v>0</v>
      </c>
      <c r="N4262" t="s">
        <v>46</v>
      </c>
      <c r="O4262" t="s">
        <v>7060</v>
      </c>
      <c r="P4262" t="s">
        <v>7061</v>
      </c>
      <c r="Q4262" t="s">
        <v>7163</v>
      </c>
      <c r="R4262" t="s">
        <v>18348</v>
      </c>
      <c r="S4262" t="s">
        <v>18349</v>
      </c>
      <c r="T4262" t="s">
        <v>46</v>
      </c>
      <c r="U4262" s="57">
        <v>46219</v>
      </c>
      <c r="V4262" s="57">
        <v>46234</v>
      </c>
      <c r="W4262" s="65">
        <f t="shared" si="66"/>
        <v>16</v>
      </c>
    </row>
    <row r="4263" spans="1:23" ht="13.5" x14ac:dyDescent="0.25">
      <c r="A4263" t="s">
        <v>8847</v>
      </c>
      <c r="B4263" s="57">
        <v>46219</v>
      </c>
      <c r="C4263" s="57">
        <v>46249</v>
      </c>
      <c r="D4263" t="s">
        <v>11676</v>
      </c>
      <c r="E4263" t="s">
        <v>18842</v>
      </c>
      <c r="F4263" t="s">
        <v>36</v>
      </c>
      <c r="G4263" t="s">
        <v>100</v>
      </c>
      <c r="H4263" t="s">
        <v>8819</v>
      </c>
      <c r="I4263" t="s">
        <v>39</v>
      </c>
      <c r="J4263" t="s">
        <v>17835</v>
      </c>
      <c r="K4263" t="s">
        <v>17834</v>
      </c>
      <c r="L4263" s="66">
        <v>31</v>
      </c>
      <c r="M4263" s="66">
        <v>0</v>
      </c>
      <c r="N4263" t="s">
        <v>8820</v>
      </c>
      <c r="O4263" t="s">
        <v>8821</v>
      </c>
      <c r="P4263" t="s">
        <v>11678</v>
      </c>
      <c r="Q4263" t="s">
        <v>8830</v>
      </c>
      <c r="R4263" t="s">
        <v>17717</v>
      </c>
      <c r="S4263" t="s">
        <v>17718</v>
      </c>
      <c r="T4263" t="s">
        <v>8820</v>
      </c>
      <c r="U4263" s="57">
        <v>46219</v>
      </c>
      <c r="V4263" s="57">
        <v>46234</v>
      </c>
      <c r="W4263" s="65">
        <f t="shared" si="66"/>
        <v>16</v>
      </c>
    </row>
    <row r="4264" spans="1:23" ht="13.5" x14ac:dyDescent="0.25">
      <c r="A4264" t="s">
        <v>18885</v>
      </c>
      <c r="B4264" s="57">
        <v>46219</v>
      </c>
      <c r="C4264" s="57">
        <v>46249</v>
      </c>
      <c r="D4264" t="s">
        <v>11676</v>
      </c>
      <c r="E4264" t="s">
        <v>18886</v>
      </c>
      <c r="F4264" t="s">
        <v>36</v>
      </c>
      <c r="G4264" t="s">
        <v>96</v>
      </c>
      <c r="H4264" t="s">
        <v>159</v>
      </c>
      <c r="I4264" t="s">
        <v>39</v>
      </c>
      <c r="J4264" t="s">
        <v>17835</v>
      </c>
      <c r="K4264" t="s">
        <v>17834</v>
      </c>
      <c r="L4264" s="66">
        <v>31</v>
      </c>
      <c r="M4264" s="66">
        <v>0</v>
      </c>
      <c r="N4264" t="s">
        <v>160</v>
      </c>
      <c r="O4264" t="s">
        <v>5844</v>
      </c>
      <c r="P4264" t="s">
        <v>41</v>
      </c>
      <c r="Q4264" t="s">
        <v>6269</v>
      </c>
      <c r="R4264" t="s">
        <v>12223</v>
      </c>
      <c r="S4264" t="s">
        <v>12224</v>
      </c>
      <c r="T4264" t="s">
        <v>160</v>
      </c>
      <c r="U4264" s="57">
        <v>46219</v>
      </c>
      <c r="V4264" s="57">
        <v>46234</v>
      </c>
      <c r="W4264" s="65">
        <f t="shared" si="66"/>
        <v>16</v>
      </c>
    </row>
    <row r="4265" spans="1:23" ht="13.5" x14ac:dyDescent="0.25">
      <c r="A4265" t="s">
        <v>18951</v>
      </c>
      <c r="B4265" s="57">
        <v>46219</v>
      </c>
      <c r="C4265" s="57">
        <v>46249</v>
      </c>
      <c r="D4265" t="s">
        <v>11676</v>
      </c>
      <c r="E4265" t="s">
        <v>18952</v>
      </c>
      <c r="F4265" t="s">
        <v>36</v>
      </c>
      <c r="G4265" t="s">
        <v>100</v>
      </c>
      <c r="H4265" t="s">
        <v>38</v>
      </c>
      <c r="I4265" t="s">
        <v>39</v>
      </c>
      <c r="J4265" t="s">
        <v>17835</v>
      </c>
      <c r="K4265" t="s">
        <v>17834</v>
      </c>
      <c r="L4265" s="66">
        <v>31</v>
      </c>
      <c r="M4265" s="66">
        <v>0</v>
      </c>
      <c r="N4265" t="s">
        <v>38</v>
      </c>
      <c r="O4265" t="s">
        <v>1815</v>
      </c>
      <c r="P4265" t="s">
        <v>41</v>
      </c>
      <c r="Q4265" t="s">
        <v>13520</v>
      </c>
      <c r="R4265" t="s">
        <v>17741</v>
      </c>
      <c r="S4265" t="s">
        <v>17742</v>
      </c>
      <c r="T4265" t="s">
        <v>38</v>
      </c>
      <c r="U4265" s="57">
        <v>46219</v>
      </c>
      <c r="V4265" s="57">
        <v>46234</v>
      </c>
      <c r="W4265" s="65">
        <f t="shared" si="66"/>
        <v>16</v>
      </c>
    </row>
    <row r="4266" spans="1:23" ht="13.5" x14ac:dyDescent="0.25">
      <c r="A4266" t="s">
        <v>18969</v>
      </c>
      <c r="B4266" s="57">
        <v>46219</v>
      </c>
      <c r="C4266" s="57">
        <v>46249</v>
      </c>
      <c r="D4266" t="s">
        <v>11676</v>
      </c>
      <c r="E4266" t="s">
        <v>18970</v>
      </c>
      <c r="F4266" t="s">
        <v>36</v>
      </c>
      <c r="G4266" t="s">
        <v>96</v>
      </c>
      <c r="H4266" t="s">
        <v>38</v>
      </c>
      <c r="I4266" t="s">
        <v>39</v>
      </c>
      <c r="J4266" t="s">
        <v>17835</v>
      </c>
      <c r="K4266" t="s">
        <v>17834</v>
      </c>
      <c r="L4266" s="66">
        <v>31</v>
      </c>
      <c r="M4266" s="66">
        <v>0</v>
      </c>
      <c r="N4266" t="s">
        <v>38</v>
      </c>
      <c r="O4266" t="s">
        <v>2640</v>
      </c>
      <c r="P4266" t="s">
        <v>41</v>
      </c>
      <c r="Q4266" t="s">
        <v>10721</v>
      </c>
      <c r="R4266" t="s">
        <v>16013</v>
      </c>
      <c r="S4266" t="s">
        <v>16014</v>
      </c>
      <c r="T4266" t="s">
        <v>38</v>
      </c>
      <c r="U4266" s="57">
        <v>46219</v>
      </c>
      <c r="V4266" s="57">
        <v>46234</v>
      </c>
      <c r="W4266" s="65">
        <f t="shared" si="66"/>
        <v>16</v>
      </c>
    </row>
    <row r="4267" spans="1:23" ht="13.5" x14ac:dyDescent="0.25">
      <c r="A4267" t="s">
        <v>19017</v>
      </c>
      <c r="B4267" s="57">
        <v>46219</v>
      </c>
      <c r="C4267" s="57">
        <v>46249</v>
      </c>
      <c r="D4267" t="s">
        <v>11676</v>
      </c>
      <c r="E4267" t="s">
        <v>19018</v>
      </c>
      <c r="F4267" t="s">
        <v>36</v>
      </c>
      <c r="G4267" t="s">
        <v>100</v>
      </c>
      <c r="H4267" t="s">
        <v>8869</v>
      </c>
      <c r="I4267" t="s">
        <v>39</v>
      </c>
      <c r="J4267" t="s">
        <v>17835</v>
      </c>
      <c r="K4267" t="s">
        <v>17834</v>
      </c>
      <c r="L4267" s="66">
        <v>31</v>
      </c>
      <c r="M4267" s="66">
        <v>0</v>
      </c>
      <c r="N4267" t="s">
        <v>8869</v>
      </c>
      <c r="O4267" t="s">
        <v>8821</v>
      </c>
      <c r="P4267" t="s">
        <v>11678</v>
      </c>
      <c r="Q4267" t="s">
        <v>18718</v>
      </c>
      <c r="R4267" t="s">
        <v>18719</v>
      </c>
      <c r="S4267" t="s">
        <v>18720</v>
      </c>
      <c r="T4267" t="s">
        <v>8869</v>
      </c>
      <c r="U4267" s="57">
        <v>46219</v>
      </c>
      <c r="V4267" s="57">
        <v>46234</v>
      </c>
      <c r="W4267" s="65">
        <f t="shared" si="66"/>
        <v>16</v>
      </c>
    </row>
    <row r="4268" spans="1:23" ht="13.5" x14ac:dyDescent="0.25">
      <c r="A4268" t="s">
        <v>8863</v>
      </c>
      <c r="B4268" s="57">
        <v>46219</v>
      </c>
      <c r="C4268" s="57">
        <v>46249</v>
      </c>
      <c r="D4268" t="s">
        <v>11676</v>
      </c>
      <c r="E4268" t="s">
        <v>19059</v>
      </c>
      <c r="F4268" t="s">
        <v>36</v>
      </c>
      <c r="G4268" t="s">
        <v>100</v>
      </c>
      <c r="H4268" t="s">
        <v>8819</v>
      </c>
      <c r="I4268" t="s">
        <v>39</v>
      </c>
      <c r="J4268" t="s">
        <v>17835</v>
      </c>
      <c r="K4268" t="s">
        <v>17834</v>
      </c>
      <c r="L4268" s="66">
        <v>31</v>
      </c>
      <c r="M4268" s="66">
        <v>0</v>
      </c>
      <c r="N4268" t="s">
        <v>8820</v>
      </c>
      <c r="O4268" t="s">
        <v>8821</v>
      </c>
      <c r="P4268" t="s">
        <v>11678</v>
      </c>
      <c r="Q4268" t="s">
        <v>19060</v>
      </c>
      <c r="R4268" t="s">
        <v>19061</v>
      </c>
      <c r="S4268" t="s">
        <v>19062</v>
      </c>
      <c r="T4268" t="s">
        <v>8820</v>
      </c>
      <c r="U4268" s="57">
        <v>46219</v>
      </c>
      <c r="V4268" s="57">
        <v>46234</v>
      </c>
      <c r="W4268" s="65">
        <f t="shared" si="66"/>
        <v>16</v>
      </c>
    </row>
    <row r="4269" spans="1:23" ht="13.5" x14ac:dyDescent="0.25">
      <c r="A4269" t="s">
        <v>19079</v>
      </c>
      <c r="B4269" s="57">
        <v>46219</v>
      </c>
      <c r="C4269" s="57">
        <v>46249</v>
      </c>
      <c r="D4269" t="s">
        <v>11676</v>
      </c>
      <c r="E4269" t="s">
        <v>19080</v>
      </c>
      <c r="F4269" t="s">
        <v>36</v>
      </c>
      <c r="G4269" t="s">
        <v>100</v>
      </c>
      <c r="H4269" t="s">
        <v>159</v>
      </c>
      <c r="I4269" t="s">
        <v>39</v>
      </c>
      <c r="J4269" t="s">
        <v>17835</v>
      </c>
      <c r="K4269" t="s">
        <v>17834</v>
      </c>
      <c r="L4269" s="66">
        <v>31</v>
      </c>
      <c r="M4269" s="66">
        <v>0</v>
      </c>
      <c r="N4269" t="s">
        <v>160</v>
      </c>
      <c r="O4269" t="s">
        <v>5690</v>
      </c>
      <c r="P4269" t="s">
        <v>41</v>
      </c>
      <c r="Q4269" t="s">
        <v>5693</v>
      </c>
      <c r="R4269" t="s">
        <v>17679</v>
      </c>
      <c r="S4269" t="s">
        <v>17680</v>
      </c>
      <c r="T4269" t="s">
        <v>1344</v>
      </c>
      <c r="U4269" s="57">
        <v>46219</v>
      </c>
      <c r="V4269" s="57">
        <v>46234</v>
      </c>
      <c r="W4269" s="65">
        <f t="shared" si="66"/>
        <v>16</v>
      </c>
    </row>
    <row r="4270" spans="1:23" ht="13.5" x14ac:dyDescent="0.25">
      <c r="A4270" t="s">
        <v>9395</v>
      </c>
      <c r="B4270" s="57">
        <v>46219</v>
      </c>
      <c r="C4270" s="57">
        <v>46249</v>
      </c>
      <c r="D4270" t="s">
        <v>11676</v>
      </c>
      <c r="E4270" t="s">
        <v>19212</v>
      </c>
      <c r="F4270" t="s">
        <v>36</v>
      </c>
      <c r="G4270" t="s">
        <v>100</v>
      </c>
      <c r="H4270" t="s">
        <v>9386</v>
      </c>
      <c r="I4270" t="s">
        <v>39</v>
      </c>
      <c r="J4270" t="s">
        <v>17835</v>
      </c>
      <c r="K4270" t="s">
        <v>17834</v>
      </c>
      <c r="L4270" s="66">
        <v>31</v>
      </c>
      <c r="M4270" s="66">
        <v>0</v>
      </c>
      <c r="N4270" t="s">
        <v>9386</v>
      </c>
      <c r="O4270" t="s">
        <v>9387</v>
      </c>
      <c r="P4270" t="s">
        <v>11678</v>
      </c>
      <c r="Q4270" t="s">
        <v>9393</v>
      </c>
      <c r="R4270" t="s">
        <v>13145</v>
      </c>
      <c r="S4270" t="s">
        <v>13146</v>
      </c>
      <c r="T4270" t="s">
        <v>9386</v>
      </c>
      <c r="U4270" s="57">
        <v>46219</v>
      </c>
      <c r="V4270" s="57">
        <v>46234</v>
      </c>
      <c r="W4270" s="65">
        <f t="shared" si="66"/>
        <v>16</v>
      </c>
    </row>
    <row r="4271" spans="1:23" ht="13.5" x14ac:dyDescent="0.25">
      <c r="A4271" t="s">
        <v>7024</v>
      </c>
      <c r="B4271" s="57">
        <v>46219</v>
      </c>
      <c r="C4271" s="57">
        <v>46249</v>
      </c>
      <c r="D4271" t="s">
        <v>11676</v>
      </c>
      <c r="E4271" t="s">
        <v>19216</v>
      </c>
      <c r="F4271" t="s">
        <v>36</v>
      </c>
      <c r="G4271" t="s">
        <v>100</v>
      </c>
      <c r="H4271" t="s">
        <v>6841</v>
      </c>
      <c r="I4271" t="s">
        <v>39</v>
      </c>
      <c r="J4271" t="s">
        <v>17835</v>
      </c>
      <c r="K4271" t="s">
        <v>17834</v>
      </c>
      <c r="L4271" s="66">
        <v>31</v>
      </c>
      <c r="M4271" s="66">
        <v>0</v>
      </c>
      <c r="N4271" t="s">
        <v>6842</v>
      </c>
      <c r="O4271" t="s">
        <v>7021</v>
      </c>
      <c r="P4271" t="s">
        <v>11679</v>
      </c>
      <c r="Q4271" t="s">
        <v>19217</v>
      </c>
      <c r="R4271" t="s">
        <v>19218</v>
      </c>
      <c r="S4271" t="s">
        <v>19219</v>
      </c>
      <c r="T4271" t="s">
        <v>6842</v>
      </c>
      <c r="U4271" s="57">
        <v>46219</v>
      </c>
      <c r="V4271" s="57">
        <v>46234</v>
      </c>
      <c r="W4271" s="65">
        <f t="shared" si="66"/>
        <v>16</v>
      </c>
    </row>
    <row r="4272" spans="1:23" ht="13.5" x14ac:dyDescent="0.25">
      <c r="A4272" t="s">
        <v>19231</v>
      </c>
      <c r="B4272" s="57">
        <v>46219</v>
      </c>
      <c r="C4272" s="57">
        <v>46249</v>
      </c>
      <c r="D4272" t="s">
        <v>11676</v>
      </c>
      <c r="E4272" t="s">
        <v>19232</v>
      </c>
      <c r="F4272" t="s">
        <v>36</v>
      </c>
      <c r="G4272" t="s">
        <v>100</v>
      </c>
      <c r="H4272" t="s">
        <v>159</v>
      </c>
      <c r="I4272" t="s">
        <v>39</v>
      </c>
      <c r="J4272" t="s">
        <v>17835</v>
      </c>
      <c r="K4272" t="s">
        <v>17834</v>
      </c>
      <c r="L4272" s="66">
        <v>31</v>
      </c>
      <c r="M4272" s="66">
        <v>0</v>
      </c>
      <c r="N4272" t="s">
        <v>160</v>
      </c>
      <c r="O4272" t="s">
        <v>117</v>
      </c>
      <c r="P4272" t="s">
        <v>41</v>
      </c>
      <c r="Q4272" t="s">
        <v>19233</v>
      </c>
      <c r="R4272" t="s">
        <v>19234</v>
      </c>
      <c r="S4272" t="s">
        <v>19235</v>
      </c>
      <c r="T4272" t="s">
        <v>160</v>
      </c>
      <c r="U4272" s="57">
        <v>46219</v>
      </c>
      <c r="V4272" s="57">
        <v>46234</v>
      </c>
      <c r="W4272" s="65">
        <f t="shared" si="66"/>
        <v>16</v>
      </c>
    </row>
    <row r="4273" spans="1:23" ht="13.5" x14ac:dyDescent="0.25">
      <c r="A4273" t="s">
        <v>1133</v>
      </c>
      <c r="B4273" s="57">
        <v>46219</v>
      </c>
      <c r="C4273" s="57">
        <v>46249</v>
      </c>
      <c r="D4273" t="s">
        <v>11676</v>
      </c>
      <c r="E4273" t="s">
        <v>19240</v>
      </c>
      <c r="F4273" t="s">
        <v>36</v>
      </c>
      <c r="G4273" t="s">
        <v>100</v>
      </c>
      <c r="H4273" t="s">
        <v>1109</v>
      </c>
      <c r="I4273" t="s">
        <v>39</v>
      </c>
      <c r="J4273" t="s">
        <v>17835</v>
      </c>
      <c r="K4273" t="s">
        <v>17834</v>
      </c>
      <c r="L4273" s="66">
        <v>31</v>
      </c>
      <c r="M4273" s="66">
        <v>0</v>
      </c>
      <c r="N4273" t="s">
        <v>1110</v>
      </c>
      <c r="O4273" t="s">
        <v>965</v>
      </c>
      <c r="P4273" t="s">
        <v>41</v>
      </c>
      <c r="Q4273" t="s">
        <v>1131</v>
      </c>
      <c r="R4273" t="s">
        <v>13339</v>
      </c>
      <c r="S4273" t="s">
        <v>13340</v>
      </c>
      <c r="T4273" t="s">
        <v>1110</v>
      </c>
      <c r="U4273" s="57">
        <v>46219</v>
      </c>
      <c r="V4273" s="57">
        <v>46234</v>
      </c>
      <c r="W4273" s="65">
        <f t="shared" si="66"/>
        <v>16</v>
      </c>
    </row>
    <row r="4274" spans="1:23" ht="13.5" x14ac:dyDescent="0.25">
      <c r="A4274" t="s">
        <v>6777</v>
      </c>
      <c r="B4274" s="57">
        <v>46220</v>
      </c>
      <c r="C4274" s="57">
        <v>46250</v>
      </c>
      <c r="D4274" t="s">
        <v>11676</v>
      </c>
      <c r="E4274" t="s">
        <v>18425</v>
      </c>
      <c r="F4274" t="s">
        <v>49</v>
      </c>
      <c r="G4274" t="s">
        <v>50</v>
      </c>
      <c r="H4274" t="s">
        <v>6774</v>
      </c>
      <c r="I4274" t="s">
        <v>39</v>
      </c>
      <c r="J4274" t="s">
        <v>17756</v>
      </c>
      <c r="K4274" t="s">
        <v>17757</v>
      </c>
      <c r="L4274" s="66">
        <v>31</v>
      </c>
      <c r="M4274" s="66">
        <v>0</v>
      </c>
      <c r="N4274" t="s">
        <v>6774</v>
      </c>
      <c r="O4274" t="s">
        <v>6775</v>
      </c>
      <c r="P4274" t="s">
        <v>11679</v>
      </c>
      <c r="Q4274" t="s">
        <v>224</v>
      </c>
      <c r="R4274"/>
      <c r="S4274"/>
      <c r="T4274"/>
      <c r="U4274" s="57">
        <v>46220</v>
      </c>
      <c r="V4274" s="57">
        <v>46234</v>
      </c>
      <c r="W4274" s="65">
        <f t="shared" si="66"/>
        <v>15</v>
      </c>
    </row>
    <row r="4275" spans="1:23" ht="13.5" x14ac:dyDescent="0.25">
      <c r="A4275" t="s">
        <v>3453</v>
      </c>
      <c r="B4275" s="57">
        <v>46220</v>
      </c>
      <c r="C4275" s="57">
        <v>46250</v>
      </c>
      <c r="D4275" t="s">
        <v>11676</v>
      </c>
      <c r="E4275" t="s">
        <v>18436</v>
      </c>
      <c r="F4275" t="s">
        <v>36</v>
      </c>
      <c r="G4275" t="s">
        <v>100</v>
      </c>
      <c r="H4275" t="s">
        <v>38</v>
      </c>
      <c r="I4275" t="s">
        <v>39</v>
      </c>
      <c r="J4275" t="s">
        <v>17835</v>
      </c>
      <c r="K4275" t="s">
        <v>17834</v>
      </c>
      <c r="L4275" s="66">
        <v>31</v>
      </c>
      <c r="M4275" s="66">
        <v>0</v>
      </c>
      <c r="N4275" t="s">
        <v>38</v>
      </c>
      <c r="O4275" t="s">
        <v>3455</v>
      </c>
      <c r="P4275" t="s">
        <v>41</v>
      </c>
      <c r="Q4275" t="s">
        <v>3464</v>
      </c>
      <c r="R4275" t="s">
        <v>15191</v>
      </c>
      <c r="S4275" t="s">
        <v>15192</v>
      </c>
      <c r="T4275" t="s">
        <v>38</v>
      </c>
      <c r="U4275" s="57">
        <v>46220</v>
      </c>
      <c r="V4275" s="57">
        <v>46234</v>
      </c>
      <c r="W4275" s="65">
        <f t="shared" si="66"/>
        <v>15</v>
      </c>
    </row>
    <row r="4276" spans="1:23" ht="13.5" x14ac:dyDescent="0.25">
      <c r="A4276" t="s">
        <v>9498</v>
      </c>
      <c r="B4276" s="57">
        <v>46220</v>
      </c>
      <c r="C4276" s="57">
        <v>46250</v>
      </c>
      <c r="D4276" t="s">
        <v>11676</v>
      </c>
      <c r="E4276" t="s">
        <v>18447</v>
      </c>
      <c r="F4276" t="s">
        <v>36</v>
      </c>
      <c r="G4276" t="s">
        <v>100</v>
      </c>
      <c r="H4276" t="s">
        <v>9426</v>
      </c>
      <c r="I4276" t="s">
        <v>39</v>
      </c>
      <c r="J4276" t="s">
        <v>17835</v>
      </c>
      <c r="K4276" t="s">
        <v>17834</v>
      </c>
      <c r="L4276" s="66">
        <v>31</v>
      </c>
      <c r="M4276" s="66">
        <v>0</v>
      </c>
      <c r="N4276" t="s">
        <v>9427</v>
      </c>
      <c r="O4276" t="s">
        <v>9428</v>
      </c>
      <c r="P4276" t="s">
        <v>11678</v>
      </c>
      <c r="Q4276" t="s">
        <v>9851</v>
      </c>
      <c r="R4276" t="s">
        <v>13015</v>
      </c>
      <c r="S4276" t="s">
        <v>13016</v>
      </c>
      <c r="T4276" t="s">
        <v>9427</v>
      </c>
      <c r="U4276" s="57">
        <v>46220</v>
      </c>
      <c r="V4276" s="57">
        <v>46234</v>
      </c>
      <c r="W4276" s="65">
        <f t="shared" si="66"/>
        <v>15</v>
      </c>
    </row>
    <row r="4277" spans="1:23" ht="13.5" x14ac:dyDescent="0.25">
      <c r="A4277" t="s">
        <v>4712</v>
      </c>
      <c r="B4277" s="57">
        <v>46220</v>
      </c>
      <c r="C4277" s="57">
        <v>46250</v>
      </c>
      <c r="D4277" t="s">
        <v>11676</v>
      </c>
      <c r="E4277" t="s">
        <v>18466</v>
      </c>
      <c r="F4277" t="s">
        <v>36</v>
      </c>
      <c r="G4277" t="s">
        <v>100</v>
      </c>
      <c r="H4277" t="s">
        <v>241</v>
      </c>
      <c r="I4277" t="s">
        <v>39</v>
      </c>
      <c r="J4277" t="s">
        <v>17835</v>
      </c>
      <c r="K4277" t="s">
        <v>17834</v>
      </c>
      <c r="L4277" s="66">
        <v>31</v>
      </c>
      <c r="M4277" s="66">
        <v>0</v>
      </c>
      <c r="N4277" t="s">
        <v>242</v>
      </c>
      <c r="O4277" t="s">
        <v>181</v>
      </c>
      <c r="P4277" t="s">
        <v>41</v>
      </c>
      <c r="Q4277" t="s">
        <v>18467</v>
      </c>
      <c r="R4277" t="s">
        <v>18468</v>
      </c>
      <c r="S4277" t="s">
        <v>18469</v>
      </c>
      <c r="T4277" t="s">
        <v>242</v>
      </c>
      <c r="U4277" s="57">
        <v>46220</v>
      </c>
      <c r="V4277" s="57">
        <v>46234</v>
      </c>
      <c r="W4277" s="65">
        <f t="shared" si="66"/>
        <v>15</v>
      </c>
    </row>
    <row r="4278" spans="1:23" ht="13.5" x14ac:dyDescent="0.25">
      <c r="A4278" t="s">
        <v>18594</v>
      </c>
      <c r="B4278" s="57">
        <v>46220</v>
      </c>
      <c r="C4278" s="57">
        <v>46250</v>
      </c>
      <c r="D4278" t="s">
        <v>11676</v>
      </c>
      <c r="E4278" t="s">
        <v>18595</v>
      </c>
      <c r="F4278" t="s">
        <v>36</v>
      </c>
      <c r="G4278" t="s">
        <v>100</v>
      </c>
      <c r="H4278" t="s">
        <v>831</v>
      </c>
      <c r="I4278" t="s">
        <v>39</v>
      </c>
      <c r="J4278" t="s">
        <v>17835</v>
      </c>
      <c r="K4278" t="s">
        <v>17834</v>
      </c>
      <c r="L4278" s="66">
        <v>31</v>
      </c>
      <c r="M4278" s="66">
        <v>0</v>
      </c>
      <c r="N4278" t="s">
        <v>832</v>
      </c>
      <c r="O4278" t="s">
        <v>9059</v>
      </c>
      <c r="P4278" t="s">
        <v>11678</v>
      </c>
      <c r="Q4278" t="s">
        <v>9073</v>
      </c>
      <c r="R4278" t="s">
        <v>17727</v>
      </c>
      <c r="S4278" t="s">
        <v>17728</v>
      </c>
      <c r="T4278" t="s">
        <v>832</v>
      </c>
      <c r="U4278" s="57">
        <v>46220</v>
      </c>
      <c r="V4278" s="57">
        <v>46234</v>
      </c>
      <c r="W4278" s="65">
        <f t="shared" si="66"/>
        <v>15</v>
      </c>
    </row>
    <row r="4279" spans="1:23" ht="13.5" x14ac:dyDescent="0.25">
      <c r="A4279" t="s">
        <v>564</v>
      </c>
      <c r="B4279" s="57">
        <v>46220</v>
      </c>
      <c r="C4279" s="57">
        <v>46250</v>
      </c>
      <c r="D4279" t="s">
        <v>11676</v>
      </c>
      <c r="E4279" t="s">
        <v>18627</v>
      </c>
      <c r="F4279" t="s">
        <v>36</v>
      </c>
      <c r="G4279" t="s">
        <v>100</v>
      </c>
      <c r="H4279" t="s">
        <v>62</v>
      </c>
      <c r="I4279" t="s">
        <v>39</v>
      </c>
      <c r="J4279" t="s">
        <v>17835</v>
      </c>
      <c r="K4279" t="s">
        <v>17834</v>
      </c>
      <c r="L4279" s="66">
        <v>31</v>
      </c>
      <c r="M4279" s="66">
        <v>0</v>
      </c>
      <c r="N4279" t="s">
        <v>62</v>
      </c>
      <c r="O4279" t="s">
        <v>40</v>
      </c>
      <c r="P4279" t="s">
        <v>41</v>
      </c>
      <c r="Q4279" t="s">
        <v>91</v>
      </c>
      <c r="R4279" t="s">
        <v>17731</v>
      </c>
      <c r="S4279" t="s">
        <v>17732</v>
      </c>
      <c r="T4279" t="s">
        <v>62</v>
      </c>
      <c r="U4279" s="57">
        <v>46220</v>
      </c>
      <c r="V4279" s="57">
        <v>46234</v>
      </c>
      <c r="W4279" s="65">
        <f t="shared" si="66"/>
        <v>15</v>
      </c>
    </row>
    <row r="4280" spans="1:23" ht="13.5" x14ac:dyDescent="0.25">
      <c r="A4280" t="s">
        <v>6781</v>
      </c>
      <c r="B4280" s="57">
        <v>46220</v>
      </c>
      <c r="C4280" s="57">
        <v>46250</v>
      </c>
      <c r="D4280" t="s">
        <v>11676</v>
      </c>
      <c r="E4280" t="s">
        <v>18640</v>
      </c>
      <c r="F4280" t="s">
        <v>49</v>
      </c>
      <c r="G4280" t="s">
        <v>50</v>
      </c>
      <c r="H4280" t="s">
        <v>6774</v>
      </c>
      <c r="I4280" t="s">
        <v>39</v>
      </c>
      <c r="J4280" t="s">
        <v>17756</v>
      </c>
      <c r="K4280" t="s">
        <v>17757</v>
      </c>
      <c r="L4280" s="66">
        <v>31</v>
      </c>
      <c r="M4280" s="66">
        <v>0</v>
      </c>
      <c r="N4280" t="s">
        <v>6774</v>
      </c>
      <c r="O4280" t="s">
        <v>6775</v>
      </c>
      <c r="P4280" t="s">
        <v>11679</v>
      </c>
      <c r="Q4280" t="s">
        <v>224</v>
      </c>
      <c r="R4280"/>
      <c r="S4280"/>
      <c r="T4280"/>
      <c r="U4280" s="57">
        <v>46220</v>
      </c>
      <c r="V4280" s="57">
        <v>46234</v>
      </c>
      <c r="W4280" s="65">
        <f t="shared" si="66"/>
        <v>15</v>
      </c>
    </row>
    <row r="4281" spans="1:23" ht="13.5" x14ac:dyDescent="0.25">
      <c r="A4281" t="s">
        <v>3346</v>
      </c>
      <c r="B4281" s="57">
        <v>46220</v>
      </c>
      <c r="C4281" s="57">
        <v>46250</v>
      </c>
      <c r="D4281" t="s">
        <v>11676</v>
      </c>
      <c r="E4281" t="s">
        <v>18722</v>
      </c>
      <c r="F4281" t="s">
        <v>36</v>
      </c>
      <c r="G4281" t="s">
        <v>100</v>
      </c>
      <c r="H4281" t="s">
        <v>38</v>
      </c>
      <c r="I4281" t="s">
        <v>39</v>
      </c>
      <c r="J4281" t="s">
        <v>17835</v>
      </c>
      <c r="K4281" t="s">
        <v>17834</v>
      </c>
      <c r="L4281" s="66">
        <v>31</v>
      </c>
      <c r="M4281" s="66">
        <v>0</v>
      </c>
      <c r="N4281" t="s">
        <v>38</v>
      </c>
      <c r="O4281" t="s">
        <v>3258</v>
      </c>
      <c r="P4281" t="s">
        <v>41</v>
      </c>
      <c r="Q4281" t="s">
        <v>3264</v>
      </c>
      <c r="R4281" t="s">
        <v>17609</v>
      </c>
      <c r="S4281" t="s">
        <v>17610</v>
      </c>
      <c r="T4281" t="s">
        <v>38</v>
      </c>
      <c r="U4281" s="57">
        <v>46220</v>
      </c>
      <c r="V4281" s="57">
        <v>46234</v>
      </c>
      <c r="W4281" s="65">
        <f t="shared" si="66"/>
        <v>15</v>
      </c>
    </row>
    <row r="4282" spans="1:23" ht="13.5" x14ac:dyDescent="0.25">
      <c r="A4282" t="s">
        <v>18778</v>
      </c>
      <c r="B4282" s="57">
        <v>46220</v>
      </c>
      <c r="C4282" s="57">
        <v>46250</v>
      </c>
      <c r="D4282" t="s">
        <v>11676</v>
      </c>
      <c r="E4282" t="s">
        <v>18779</v>
      </c>
      <c r="F4282" t="s">
        <v>36</v>
      </c>
      <c r="G4282" t="s">
        <v>100</v>
      </c>
      <c r="H4282" t="s">
        <v>159</v>
      </c>
      <c r="I4282" t="s">
        <v>39</v>
      </c>
      <c r="J4282" t="s">
        <v>17835</v>
      </c>
      <c r="K4282" t="s">
        <v>17834</v>
      </c>
      <c r="L4282" s="66">
        <v>31</v>
      </c>
      <c r="M4282" s="66">
        <v>0</v>
      </c>
      <c r="N4282" t="s">
        <v>160</v>
      </c>
      <c r="O4282" t="s">
        <v>3979</v>
      </c>
      <c r="P4282" t="s">
        <v>41</v>
      </c>
      <c r="Q4282" t="s">
        <v>4770</v>
      </c>
      <c r="R4282" t="s">
        <v>17838</v>
      </c>
      <c r="S4282" t="s">
        <v>17839</v>
      </c>
      <c r="T4282" t="s">
        <v>160</v>
      </c>
      <c r="U4282" s="57">
        <v>46220</v>
      </c>
      <c r="V4282" s="57">
        <v>46234</v>
      </c>
      <c r="W4282" s="65">
        <f t="shared" si="66"/>
        <v>15</v>
      </c>
    </row>
    <row r="4283" spans="1:23" ht="13.5" x14ac:dyDescent="0.25">
      <c r="A4283" t="s">
        <v>8840</v>
      </c>
      <c r="B4283" s="57">
        <v>46220</v>
      </c>
      <c r="C4283" s="57">
        <v>46250</v>
      </c>
      <c r="D4283" t="s">
        <v>11676</v>
      </c>
      <c r="E4283" t="s">
        <v>18796</v>
      </c>
      <c r="F4283" t="s">
        <v>36</v>
      </c>
      <c r="G4283" t="s">
        <v>100</v>
      </c>
      <c r="H4283" t="s">
        <v>8819</v>
      </c>
      <c r="I4283" t="s">
        <v>39</v>
      </c>
      <c r="J4283" t="s">
        <v>17835</v>
      </c>
      <c r="K4283" t="s">
        <v>17834</v>
      </c>
      <c r="L4283" s="66">
        <v>31</v>
      </c>
      <c r="M4283" s="66">
        <v>0</v>
      </c>
      <c r="N4283" t="s">
        <v>8820</v>
      </c>
      <c r="O4283" t="s">
        <v>8821</v>
      </c>
      <c r="P4283" t="s">
        <v>11678</v>
      </c>
      <c r="Q4283" t="s">
        <v>11887</v>
      </c>
      <c r="R4283" t="s">
        <v>18352</v>
      </c>
      <c r="S4283" t="s">
        <v>18353</v>
      </c>
      <c r="T4283" t="s">
        <v>8820</v>
      </c>
      <c r="U4283" s="57">
        <v>46220</v>
      </c>
      <c r="V4283" s="57">
        <v>46234</v>
      </c>
      <c r="W4283" s="65">
        <f t="shared" si="66"/>
        <v>15</v>
      </c>
    </row>
    <row r="4284" spans="1:23" ht="13.5" x14ac:dyDescent="0.25">
      <c r="A4284" t="s">
        <v>6794</v>
      </c>
      <c r="B4284" s="57">
        <v>46220</v>
      </c>
      <c r="C4284" s="57">
        <v>46250</v>
      </c>
      <c r="D4284" t="s">
        <v>11676</v>
      </c>
      <c r="E4284" t="s">
        <v>18861</v>
      </c>
      <c r="F4284" t="s">
        <v>49</v>
      </c>
      <c r="G4284" t="s">
        <v>50</v>
      </c>
      <c r="H4284" t="s">
        <v>6792</v>
      </c>
      <c r="I4284" t="s">
        <v>39</v>
      </c>
      <c r="J4284" t="s">
        <v>17756</v>
      </c>
      <c r="K4284" t="s">
        <v>17757</v>
      </c>
      <c r="L4284" s="66">
        <v>31</v>
      </c>
      <c r="M4284" s="66">
        <v>0</v>
      </c>
      <c r="N4284" t="s">
        <v>6793</v>
      </c>
      <c r="O4284" t="s">
        <v>6775</v>
      </c>
      <c r="P4284" t="s">
        <v>11679</v>
      </c>
      <c r="Q4284" t="s">
        <v>224</v>
      </c>
      <c r="R4284"/>
      <c r="S4284"/>
      <c r="T4284"/>
      <c r="U4284" s="57">
        <v>46220</v>
      </c>
      <c r="V4284" s="57">
        <v>46234</v>
      </c>
      <c r="W4284" s="65">
        <f t="shared" si="66"/>
        <v>15</v>
      </c>
    </row>
    <row r="4285" spans="1:23" ht="13.5" x14ac:dyDescent="0.25">
      <c r="A4285" t="s">
        <v>19027</v>
      </c>
      <c r="B4285" s="57">
        <v>46220</v>
      </c>
      <c r="C4285" s="57">
        <v>46250</v>
      </c>
      <c r="D4285" t="s">
        <v>11676</v>
      </c>
      <c r="E4285" t="s">
        <v>19029</v>
      </c>
      <c r="F4285" t="s">
        <v>36</v>
      </c>
      <c r="G4285" t="s">
        <v>100</v>
      </c>
      <c r="H4285" t="s">
        <v>159</v>
      </c>
      <c r="I4285" t="s">
        <v>39</v>
      </c>
      <c r="J4285" t="s">
        <v>17835</v>
      </c>
      <c r="K4285" t="s">
        <v>17834</v>
      </c>
      <c r="L4285" s="66">
        <v>31</v>
      </c>
      <c r="M4285" s="66">
        <v>0</v>
      </c>
      <c r="N4285" t="s">
        <v>160</v>
      </c>
      <c r="O4285" t="s">
        <v>3258</v>
      </c>
      <c r="P4285" t="s">
        <v>41</v>
      </c>
      <c r="Q4285" t="s">
        <v>3336</v>
      </c>
      <c r="R4285" t="s">
        <v>17713</v>
      </c>
      <c r="S4285" t="s">
        <v>17714</v>
      </c>
      <c r="T4285" t="s">
        <v>160</v>
      </c>
      <c r="U4285" s="57">
        <v>46220</v>
      </c>
      <c r="V4285" s="57">
        <v>46234</v>
      </c>
      <c r="W4285" s="65">
        <f t="shared" si="66"/>
        <v>15</v>
      </c>
    </row>
    <row r="4286" spans="1:23" ht="13.5" x14ac:dyDescent="0.25">
      <c r="A4286" t="s">
        <v>19030</v>
      </c>
      <c r="B4286" s="57">
        <v>46220</v>
      </c>
      <c r="C4286" s="57">
        <v>46250</v>
      </c>
      <c r="D4286" t="s">
        <v>11676</v>
      </c>
      <c r="E4286" t="s">
        <v>19031</v>
      </c>
      <c r="F4286" t="s">
        <v>36</v>
      </c>
      <c r="G4286" t="s">
        <v>100</v>
      </c>
      <c r="H4286" t="s">
        <v>8869</v>
      </c>
      <c r="I4286" t="s">
        <v>39</v>
      </c>
      <c r="J4286" t="s">
        <v>17835</v>
      </c>
      <c r="K4286" t="s">
        <v>17834</v>
      </c>
      <c r="L4286" s="66">
        <v>31</v>
      </c>
      <c r="M4286" s="66">
        <v>0</v>
      </c>
      <c r="N4286" t="s">
        <v>8869</v>
      </c>
      <c r="O4286" t="s">
        <v>8821</v>
      </c>
      <c r="P4286" t="s">
        <v>11678</v>
      </c>
      <c r="Q4286" t="s">
        <v>11323</v>
      </c>
      <c r="R4286" t="s">
        <v>16207</v>
      </c>
      <c r="S4286" t="s">
        <v>16208</v>
      </c>
      <c r="T4286" t="s">
        <v>8869</v>
      </c>
      <c r="U4286" s="57">
        <v>46220</v>
      </c>
      <c r="V4286" s="57">
        <v>46234</v>
      </c>
      <c r="W4286" s="65">
        <f t="shared" si="66"/>
        <v>15</v>
      </c>
    </row>
    <row r="4287" spans="1:23" ht="13.5" x14ac:dyDescent="0.25">
      <c r="A4287" t="s">
        <v>19100</v>
      </c>
      <c r="B4287" s="57">
        <v>46220</v>
      </c>
      <c r="C4287" s="57">
        <v>46250</v>
      </c>
      <c r="D4287" t="s">
        <v>11676</v>
      </c>
      <c r="E4287" t="s">
        <v>19101</v>
      </c>
      <c r="F4287" t="s">
        <v>36</v>
      </c>
      <c r="G4287" t="s">
        <v>100</v>
      </c>
      <c r="H4287" t="s">
        <v>159</v>
      </c>
      <c r="I4287" t="s">
        <v>39</v>
      </c>
      <c r="J4287" t="s">
        <v>17835</v>
      </c>
      <c r="K4287" t="s">
        <v>17834</v>
      </c>
      <c r="L4287" s="66">
        <v>31</v>
      </c>
      <c r="M4287" s="66">
        <v>0</v>
      </c>
      <c r="N4287" t="s">
        <v>160</v>
      </c>
      <c r="O4287" t="s">
        <v>5581</v>
      </c>
      <c r="P4287" t="s">
        <v>41</v>
      </c>
      <c r="Q4287" t="s">
        <v>11140</v>
      </c>
      <c r="R4287" t="s">
        <v>14289</v>
      </c>
      <c r="S4287" t="s">
        <v>14290</v>
      </c>
      <c r="T4287" t="s">
        <v>160</v>
      </c>
      <c r="U4287" s="57">
        <v>46220</v>
      </c>
      <c r="V4287" s="57">
        <v>46234</v>
      </c>
      <c r="W4287" s="65">
        <f t="shared" si="66"/>
        <v>15</v>
      </c>
    </row>
    <row r="4288" spans="1:23" ht="13.5" x14ac:dyDescent="0.25">
      <c r="A4288" t="s">
        <v>19128</v>
      </c>
      <c r="B4288" s="57">
        <v>46220</v>
      </c>
      <c r="C4288" s="57">
        <v>46250</v>
      </c>
      <c r="D4288" t="s">
        <v>11676</v>
      </c>
      <c r="E4288" t="s">
        <v>19129</v>
      </c>
      <c r="F4288" t="s">
        <v>36</v>
      </c>
      <c r="G4288" t="s">
        <v>100</v>
      </c>
      <c r="H4288" t="s">
        <v>38</v>
      </c>
      <c r="I4288" t="s">
        <v>39</v>
      </c>
      <c r="J4288" t="s">
        <v>17835</v>
      </c>
      <c r="K4288" t="s">
        <v>17834</v>
      </c>
      <c r="L4288" s="66">
        <v>31</v>
      </c>
      <c r="M4288" s="66">
        <v>0</v>
      </c>
      <c r="N4288" t="s">
        <v>38</v>
      </c>
      <c r="O4288" t="s">
        <v>3744</v>
      </c>
      <c r="P4288" t="s">
        <v>41</v>
      </c>
      <c r="Q4288" t="s">
        <v>3815</v>
      </c>
      <c r="R4288" t="s">
        <v>12877</v>
      </c>
      <c r="S4288" t="s">
        <v>12878</v>
      </c>
      <c r="T4288" t="s">
        <v>38</v>
      </c>
      <c r="U4288" s="57">
        <v>46220</v>
      </c>
      <c r="V4288" s="57">
        <v>46234</v>
      </c>
      <c r="W4288" s="65">
        <f t="shared" si="66"/>
        <v>15</v>
      </c>
    </row>
    <row r="4289" spans="1:23" ht="13.5" x14ac:dyDescent="0.25">
      <c r="A4289" t="s">
        <v>2360</v>
      </c>
      <c r="B4289" s="57">
        <v>46221</v>
      </c>
      <c r="C4289" s="57">
        <v>46251</v>
      </c>
      <c r="D4289" t="s">
        <v>11676</v>
      </c>
      <c r="E4289" t="s">
        <v>18450</v>
      </c>
      <c r="F4289" t="s">
        <v>36</v>
      </c>
      <c r="G4289" t="s">
        <v>100</v>
      </c>
      <c r="H4289" t="s">
        <v>159</v>
      </c>
      <c r="I4289" t="s">
        <v>39</v>
      </c>
      <c r="J4289" t="s">
        <v>17835</v>
      </c>
      <c r="K4289" t="s">
        <v>17834</v>
      </c>
      <c r="L4289" s="66">
        <v>31</v>
      </c>
      <c r="M4289" s="66">
        <v>0</v>
      </c>
      <c r="N4289" t="s">
        <v>160</v>
      </c>
      <c r="O4289" t="s">
        <v>5432</v>
      </c>
      <c r="P4289" t="s">
        <v>41</v>
      </c>
      <c r="Q4289" t="s">
        <v>2367</v>
      </c>
      <c r="R4289" t="s">
        <v>17603</v>
      </c>
      <c r="S4289" t="s">
        <v>17604</v>
      </c>
      <c r="T4289" t="s">
        <v>160</v>
      </c>
      <c r="U4289" s="57">
        <v>46221</v>
      </c>
      <c r="V4289" s="57">
        <v>46234</v>
      </c>
      <c r="W4289" s="65">
        <f t="shared" si="66"/>
        <v>14</v>
      </c>
    </row>
    <row r="4290" spans="1:23" ht="13.5" x14ac:dyDescent="0.25">
      <c r="A4290" t="s">
        <v>19032</v>
      </c>
      <c r="B4290" s="57">
        <v>46221</v>
      </c>
      <c r="C4290" s="57">
        <v>46251</v>
      </c>
      <c r="D4290" t="s">
        <v>11676</v>
      </c>
      <c r="E4290" t="s">
        <v>19033</v>
      </c>
      <c r="F4290" t="s">
        <v>36</v>
      </c>
      <c r="G4290" t="s">
        <v>100</v>
      </c>
      <c r="H4290" t="s">
        <v>8869</v>
      </c>
      <c r="I4290" t="s">
        <v>39</v>
      </c>
      <c r="J4290" t="s">
        <v>17835</v>
      </c>
      <c r="K4290" t="s">
        <v>17834</v>
      </c>
      <c r="L4290" s="66">
        <v>31</v>
      </c>
      <c r="M4290" s="66">
        <v>0</v>
      </c>
      <c r="N4290" t="s">
        <v>8869</v>
      </c>
      <c r="O4290" t="s">
        <v>8821</v>
      </c>
      <c r="P4290" t="s">
        <v>11678</v>
      </c>
      <c r="Q4290" t="s">
        <v>9020</v>
      </c>
      <c r="R4290" t="s">
        <v>12653</v>
      </c>
      <c r="S4290" t="s">
        <v>12654</v>
      </c>
      <c r="T4290" t="s">
        <v>8869</v>
      </c>
      <c r="U4290" s="57">
        <v>46221</v>
      </c>
      <c r="V4290" s="57">
        <v>46234</v>
      </c>
      <c r="W4290" s="65">
        <f t="shared" si="66"/>
        <v>14</v>
      </c>
    </row>
    <row r="4291" spans="1:23" ht="13.5" x14ac:dyDescent="0.25">
      <c r="A4291" t="s">
        <v>8175</v>
      </c>
      <c r="B4291" s="57">
        <v>46023</v>
      </c>
      <c r="C4291" s="57">
        <v>46253</v>
      </c>
      <c r="D4291" t="s">
        <v>11676</v>
      </c>
      <c r="E4291" t="s">
        <v>8176</v>
      </c>
      <c r="F4291" t="s">
        <v>49</v>
      </c>
      <c r="G4291" t="s">
        <v>1932</v>
      </c>
      <c r="H4291" t="s">
        <v>8173</v>
      </c>
      <c r="I4291" t="s">
        <v>39</v>
      </c>
      <c r="J4291" t="s">
        <v>17749</v>
      </c>
      <c r="K4291" t="s">
        <v>17750</v>
      </c>
      <c r="L4291" s="66">
        <v>231</v>
      </c>
      <c r="M4291" s="66">
        <v>0</v>
      </c>
      <c r="N4291" t="s">
        <v>8173</v>
      </c>
      <c r="O4291" t="s">
        <v>8174</v>
      </c>
      <c r="P4291" t="s">
        <v>7061</v>
      </c>
      <c r="Q4291" t="s">
        <v>224</v>
      </c>
      <c r="R4291"/>
      <c r="S4291"/>
      <c r="T4291"/>
      <c r="U4291" s="57">
        <v>46023</v>
      </c>
      <c r="V4291" s="57">
        <v>46234</v>
      </c>
      <c r="W4291" s="65">
        <f t="shared" ref="W4291:W4354" si="67">(V4291-U4291)+1</f>
        <v>212</v>
      </c>
    </row>
    <row r="4292" spans="1:23" ht="13.5" x14ac:dyDescent="0.25">
      <c r="A4292" t="s">
        <v>18025</v>
      </c>
      <c r="B4292" s="57">
        <v>46223</v>
      </c>
      <c r="C4292" s="57">
        <v>46253</v>
      </c>
      <c r="D4292" t="s">
        <v>11676</v>
      </c>
      <c r="E4292" t="s">
        <v>18498</v>
      </c>
      <c r="F4292" t="s">
        <v>36</v>
      </c>
      <c r="G4292" t="s">
        <v>100</v>
      </c>
      <c r="H4292" t="s">
        <v>38</v>
      </c>
      <c r="I4292" t="s">
        <v>39</v>
      </c>
      <c r="J4292" t="s">
        <v>17835</v>
      </c>
      <c r="K4292" t="s">
        <v>17834</v>
      </c>
      <c r="L4292" s="66">
        <v>31</v>
      </c>
      <c r="M4292" s="66">
        <v>0</v>
      </c>
      <c r="N4292" t="s">
        <v>38</v>
      </c>
      <c r="O4292" t="s">
        <v>3203</v>
      </c>
      <c r="P4292" t="s">
        <v>41</v>
      </c>
      <c r="Q4292" t="s">
        <v>10793</v>
      </c>
      <c r="R4292" t="s">
        <v>16890</v>
      </c>
      <c r="S4292" t="s">
        <v>16891</v>
      </c>
      <c r="T4292" t="s">
        <v>38</v>
      </c>
      <c r="U4292" s="57">
        <v>46223</v>
      </c>
      <c r="V4292" s="57">
        <v>46234</v>
      </c>
      <c r="W4292" s="65">
        <f t="shared" si="67"/>
        <v>12</v>
      </c>
    </row>
    <row r="4293" spans="1:23" ht="13.5" x14ac:dyDescent="0.25">
      <c r="A4293" t="s">
        <v>8374</v>
      </c>
      <c r="B4293" s="57">
        <v>46223</v>
      </c>
      <c r="C4293" s="57">
        <v>46253</v>
      </c>
      <c r="D4293" t="s">
        <v>11676</v>
      </c>
      <c r="E4293" t="s">
        <v>18902</v>
      </c>
      <c r="F4293" t="s">
        <v>36</v>
      </c>
      <c r="G4293" t="s">
        <v>100</v>
      </c>
      <c r="H4293" t="s">
        <v>45</v>
      </c>
      <c r="I4293" t="s">
        <v>39</v>
      </c>
      <c r="J4293" t="s">
        <v>17835</v>
      </c>
      <c r="K4293" t="s">
        <v>17834</v>
      </c>
      <c r="L4293" s="66">
        <v>31</v>
      </c>
      <c r="M4293" s="66">
        <v>0</v>
      </c>
      <c r="N4293" t="s">
        <v>46</v>
      </c>
      <c r="O4293" t="s">
        <v>10125</v>
      </c>
      <c r="P4293" t="s">
        <v>10121</v>
      </c>
      <c r="Q4293" t="s">
        <v>18903</v>
      </c>
      <c r="R4293" t="s">
        <v>18904</v>
      </c>
      <c r="S4293" t="s">
        <v>18905</v>
      </c>
      <c r="T4293" t="s">
        <v>46</v>
      </c>
      <c r="U4293" s="57">
        <v>46223</v>
      </c>
      <c r="V4293" s="57">
        <v>46234</v>
      </c>
      <c r="W4293" s="65">
        <f t="shared" si="67"/>
        <v>12</v>
      </c>
    </row>
    <row r="4294" spans="1:23" ht="13.5" x14ac:dyDescent="0.25">
      <c r="A4294" t="s">
        <v>19074</v>
      </c>
      <c r="B4294" s="57">
        <v>46223</v>
      </c>
      <c r="C4294" s="57">
        <v>46253</v>
      </c>
      <c r="D4294" t="s">
        <v>11676</v>
      </c>
      <c r="E4294" t="s">
        <v>19075</v>
      </c>
      <c r="F4294" t="s">
        <v>36</v>
      </c>
      <c r="G4294" t="s">
        <v>100</v>
      </c>
      <c r="H4294" t="s">
        <v>38</v>
      </c>
      <c r="I4294" t="s">
        <v>39</v>
      </c>
      <c r="J4294" t="s">
        <v>17835</v>
      </c>
      <c r="K4294" t="s">
        <v>17834</v>
      </c>
      <c r="L4294" s="66">
        <v>31</v>
      </c>
      <c r="M4294" s="66">
        <v>0</v>
      </c>
      <c r="N4294" t="s">
        <v>38</v>
      </c>
      <c r="O4294" t="s">
        <v>283</v>
      </c>
      <c r="P4294" t="s">
        <v>41</v>
      </c>
      <c r="Q4294" t="s">
        <v>19076</v>
      </c>
      <c r="R4294" t="s">
        <v>19077</v>
      </c>
      <c r="S4294" t="s">
        <v>19078</v>
      </c>
      <c r="T4294" t="s">
        <v>14091</v>
      </c>
      <c r="U4294" s="57">
        <v>46223</v>
      </c>
      <c r="V4294" s="57">
        <v>46234</v>
      </c>
      <c r="W4294" s="65">
        <f t="shared" si="67"/>
        <v>12</v>
      </c>
    </row>
    <row r="4295" spans="1:23" ht="13.5" x14ac:dyDescent="0.25">
      <c r="A4295" t="s">
        <v>6200</v>
      </c>
      <c r="B4295" s="57">
        <v>46138</v>
      </c>
      <c r="C4295" s="57">
        <v>46256</v>
      </c>
      <c r="D4295" t="s">
        <v>11676</v>
      </c>
      <c r="E4295" t="s">
        <v>6202</v>
      </c>
      <c r="F4295" t="s">
        <v>36</v>
      </c>
      <c r="G4295" t="s">
        <v>59</v>
      </c>
      <c r="H4295" t="s">
        <v>159</v>
      </c>
      <c r="I4295" t="s">
        <v>39</v>
      </c>
      <c r="J4295" t="s">
        <v>17833</v>
      </c>
      <c r="K4295" t="s">
        <v>17834</v>
      </c>
      <c r="L4295" s="66">
        <v>119</v>
      </c>
      <c r="M4295" s="66">
        <v>0</v>
      </c>
      <c r="N4295" t="s">
        <v>160</v>
      </c>
      <c r="O4295" t="s">
        <v>5844</v>
      </c>
      <c r="P4295" t="s">
        <v>41</v>
      </c>
      <c r="Q4295" t="s">
        <v>6472</v>
      </c>
      <c r="R4295" t="s">
        <v>13233</v>
      </c>
      <c r="S4295" t="s">
        <v>13234</v>
      </c>
      <c r="T4295" t="s">
        <v>160</v>
      </c>
      <c r="U4295" s="57">
        <v>46138</v>
      </c>
      <c r="V4295" s="57">
        <v>46234</v>
      </c>
      <c r="W4295" s="65">
        <f t="shared" si="67"/>
        <v>97</v>
      </c>
    </row>
    <row r="4296" spans="1:23" ht="13.5" x14ac:dyDescent="0.25">
      <c r="A4296" t="s">
        <v>8076</v>
      </c>
      <c r="B4296" s="57">
        <v>46023</v>
      </c>
      <c r="C4296" s="57">
        <v>46257</v>
      </c>
      <c r="D4296" t="s">
        <v>11676</v>
      </c>
      <c r="E4296" t="s">
        <v>8077</v>
      </c>
      <c r="F4296" t="s">
        <v>49</v>
      </c>
      <c r="G4296" t="s">
        <v>50</v>
      </c>
      <c r="H4296" t="s">
        <v>8065</v>
      </c>
      <c r="I4296" t="s">
        <v>39</v>
      </c>
      <c r="J4296" t="s">
        <v>17756</v>
      </c>
      <c r="K4296" t="s">
        <v>17757</v>
      </c>
      <c r="L4296" s="66">
        <v>235</v>
      </c>
      <c r="M4296" s="66">
        <v>0</v>
      </c>
      <c r="N4296" t="s">
        <v>8065</v>
      </c>
      <c r="O4296" t="s">
        <v>8066</v>
      </c>
      <c r="P4296" t="s">
        <v>7061</v>
      </c>
      <c r="Q4296" t="s">
        <v>224</v>
      </c>
      <c r="R4296"/>
      <c r="S4296"/>
      <c r="T4296"/>
      <c r="U4296" s="57">
        <v>46023</v>
      </c>
      <c r="V4296" s="57">
        <v>46234</v>
      </c>
      <c r="W4296" s="65">
        <f t="shared" si="67"/>
        <v>212</v>
      </c>
    </row>
    <row r="4297" spans="1:23" ht="13.5" x14ac:dyDescent="0.25">
      <c r="A4297" t="s">
        <v>7444</v>
      </c>
      <c r="B4297" s="57">
        <v>46023</v>
      </c>
      <c r="C4297" s="57">
        <v>46258</v>
      </c>
      <c r="D4297" t="s">
        <v>11676</v>
      </c>
      <c r="E4297" t="s">
        <v>224</v>
      </c>
      <c r="F4297" t="s">
        <v>49</v>
      </c>
      <c r="G4297" t="s">
        <v>50</v>
      </c>
      <c r="H4297" t="s">
        <v>7437</v>
      </c>
      <c r="I4297" t="s">
        <v>39</v>
      </c>
      <c r="J4297" t="s">
        <v>17756</v>
      </c>
      <c r="K4297" t="s">
        <v>17757</v>
      </c>
      <c r="L4297" s="66">
        <v>236</v>
      </c>
      <c r="M4297" s="66">
        <v>0</v>
      </c>
      <c r="N4297" t="s">
        <v>7437</v>
      </c>
      <c r="O4297" t="s">
        <v>7438</v>
      </c>
      <c r="P4297" t="s">
        <v>7061</v>
      </c>
      <c r="Q4297" t="s">
        <v>224</v>
      </c>
      <c r="R4297"/>
      <c r="S4297"/>
      <c r="T4297"/>
      <c r="U4297" s="57">
        <v>46023</v>
      </c>
      <c r="V4297" s="57">
        <v>46234</v>
      </c>
      <c r="W4297" s="65">
        <f t="shared" si="67"/>
        <v>212</v>
      </c>
    </row>
    <row r="4298" spans="1:23" ht="13.5" x14ac:dyDescent="0.25">
      <c r="A4298" t="s">
        <v>7509</v>
      </c>
      <c r="B4298" s="57">
        <v>46023</v>
      </c>
      <c r="C4298" s="57">
        <v>46258</v>
      </c>
      <c r="D4298" t="s">
        <v>11676</v>
      </c>
      <c r="E4298" t="s">
        <v>7510</v>
      </c>
      <c r="F4298" t="s">
        <v>49</v>
      </c>
      <c r="G4298" t="s">
        <v>50</v>
      </c>
      <c r="H4298" t="s">
        <v>6695</v>
      </c>
      <c r="I4298" t="s">
        <v>39</v>
      </c>
      <c r="J4298" t="s">
        <v>17756</v>
      </c>
      <c r="K4298" t="s">
        <v>17757</v>
      </c>
      <c r="L4298" s="66">
        <v>236</v>
      </c>
      <c r="M4298" s="66">
        <v>0</v>
      </c>
      <c r="N4298" t="s">
        <v>701</v>
      </c>
      <c r="O4298" t="s">
        <v>7499</v>
      </c>
      <c r="P4298" t="s">
        <v>7061</v>
      </c>
      <c r="Q4298" t="s">
        <v>224</v>
      </c>
      <c r="R4298"/>
      <c r="S4298"/>
      <c r="T4298"/>
      <c r="U4298" s="57">
        <v>46023</v>
      </c>
      <c r="V4298" s="57">
        <v>46234</v>
      </c>
      <c r="W4298" s="65">
        <f t="shared" si="67"/>
        <v>212</v>
      </c>
    </row>
    <row r="4299" spans="1:23" ht="13.5" x14ac:dyDescent="0.25">
      <c r="A4299" t="s">
        <v>11712</v>
      </c>
      <c r="B4299" s="57">
        <v>46175</v>
      </c>
      <c r="C4299" s="57">
        <v>46259</v>
      </c>
      <c r="D4299" t="s">
        <v>11676</v>
      </c>
      <c r="E4299" t="s">
        <v>11713</v>
      </c>
      <c r="F4299" t="s">
        <v>36</v>
      </c>
      <c r="G4299" t="s">
        <v>6597</v>
      </c>
      <c r="H4299" t="s">
        <v>38</v>
      </c>
      <c r="I4299" t="s">
        <v>39</v>
      </c>
      <c r="J4299" t="s">
        <v>17833</v>
      </c>
      <c r="K4299" t="s">
        <v>17834</v>
      </c>
      <c r="L4299" s="66">
        <v>85</v>
      </c>
      <c r="M4299" s="66">
        <v>0</v>
      </c>
      <c r="N4299" t="s">
        <v>38</v>
      </c>
      <c r="O4299" t="s">
        <v>5054</v>
      </c>
      <c r="P4299" t="s">
        <v>41</v>
      </c>
      <c r="Q4299" t="s">
        <v>5133</v>
      </c>
      <c r="R4299" t="s">
        <v>14891</v>
      </c>
      <c r="S4299" t="s">
        <v>14892</v>
      </c>
      <c r="T4299" t="s">
        <v>38</v>
      </c>
      <c r="U4299" s="57">
        <v>46175</v>
      </c>
      <c r="V4299" s="57">
        <v>46234</v>
      </c>
      <c r="W4299" s="65">
        <f t="shared" si="67"/>
        <v>60</v>
      </c>
    </row>
    <row r="4300" spans="1:23" ht="13.5" x14ac:dyDescent="0.25">
      <c r="A4300" t="s">
        <v>3819</v>
      </c>
      <c r="B4300" s="57">
        <v>46023</v>
      </c>
      <c r="C4300" s="57">
        <v>46262</v>
      </c>
      <c r="D4300" t="s">
        <v>11676</v>
      </c>
      <c r="E4300" t="s">
        <v>3820</v>
      </c>
      <c r="F4300" t="s">
        <v>36</v>
      </c>
      <c r="G4300" t="s">
        <v>44</v>
      </c>
      <c r="H4300" t="s">
        <v>38</v>
      </c>
      <c r="I4300" t="s">
        <v>39</v>
      </c>
      <c r="J4300" t="s">
        <v>17572</v>
      </c>
      <c r="K4300" t="s">
        <v>17573</v>
      </c>
      <c r="L4300" s="66">
        <v>240</v>
      </c>
      <c r="M4300" s="66">
        <v>0</v>
      </c>
      <c r="N4300" t="s">
        <v>38</v>
      </c>
      <c r="O4300" t="s">
        <v>3744</v>
      </c>
      <c r="P4300" t="s">
        <v>41</v>
      </c>
      <c r="Q4300" t="s">
        <v>224</v>
      </c>
      <c r="R4300"/>
      <c r="S4300"/>
      <c r="T4300"/>
      <c r="U4300" s="57">
        <v>46023</v>
      </c>
      <c r="V4300" s="57">
        <v>46234</v>
      </c>
      <c r="W4300" s="65">
        <f t="shared" si="67"/>
        <v>212</v>
      </c>
    </row>
    <row r="4301" spans="1:23" ht="13.5" x14ac:dyDescent="0.25">
      <c r="A4301" t="s">
        <v>18887</v>
      </c>
      <c r="B4301" s="57">
        <v>46216</v>
      </c>
      <c r="C4301" s="57">
        <v>46264</v>
      </c>
      <c r="D4301" t="s">
        <v>11676</v>
      </c>
      <c r="E4301" t="s">
        <v>18888</v>
      </c>
      <c r="F4301" t="s">
        <v>36</v>
      </c>
      <c r="G4301" t="s">
        <v>108</v>
      </c>
      <c r="H4301" t="s">
        <v>159</v>
      </c>
      <c r="I4301" t="s">
        <v>39</v>
      </c>
      <c r="J4301" t="s">
        <v>17833</v>
      </c>
      <c r="K4301" t="s">
        <v>17834</v>
      </c>
      <c r="L4301" s="66">
        <v>49</v>
      </c>
      <c r="M4301" s="66">
        <v>0</v>
      </c>
      <c r="N4301" t="s">
        <v>160</v>
      </c>
      <c r="O4301" t="s">
        <v>5844</v>
      </c>
      <c r="P4301" t="s">
        <v>41</v>
      </c>
      <c r="Q4301" t="s">
        <v>6311</v>
      </c>
      <c r="R4301" t="s">
        <v>12383</v>
      </c>
      <c r="S4301" t="s">
        <v>12384</v>
      </c>
      <c r="T4301" t="s">
        <v>160</v>
      </c>
      <c r="U4301" s="57">
        <v>46216</v>
      </c>
      <c r="V4301" s="57">
        <v>46234</v>
      </c>
      <c r="W4301" s="65">
        <f t="shared" si="67"/>
        <v>19</v>
      </c>
    </row>
    <row r="4302" spans="1:23" ht="13.5" x14ac:dyDescent="0.25">
      <c r="A4302" t="s">
        <v>7628</v>
      </c>
      <c r="B4302" s="57">
        <v>46023</v>
      </c>
      <c r="C4302" s="57">
        <v>46265</v>
      </c>
      <c r="D4302" t="s">
        <v>11676</v>
      </c>
      <c r="E4302" t="s">
        <v>7629</v>
      </c>
      <c r="F4302" t="s">
        <v>49</v>
      </c>
      <c r="G4302" t="s">
        <v>50</v>
      </c>
      <c r="H4302" t="s">
        <v>7513</v>
      </c>
      <c r="I4302" t="s">
        <v>39</v>
      </c>
      <c r="J4302" t="s">
        <v>17756</v>
      </c>
      <c r="K4302" t="s">
        <v>17757</v>
      </c>
      <c r="L4302" s="66">
        <v>243</v>
      </c>
      <c r="M4302" s="66">
        <v>0</v>
      </c>
      <c r="N4302" t="s">
        <v>7554</v>
      </c>
      <c r="O4302" t="s">
        <v>7555</v>
      </c>
      <c r="P4302" t="s">
        <v>7061</v>
      </c>
      <c r="Q4302" t="s">
        <v>224</v>
      </c>
      <c r="R4302"/>
      <c r="S4302"/>
      <c r="T4302"/>
      <c r="U4302" s="57">
        <v>46023</v>
      </c>
      <c r="V4302" s="57">
        <v>46234</v>
      </c>
      <c r="W4302" s="65">
        <f t="shared" si="67"/>
        <v>212</v>
      </c>
    </row>
    <row r="4303" spans="1:23" ht="13.5" x14ac:dyDescent="0.25">
      <c r="A4303" t="s">
        <v>2181</v>
      </c>
      <c r="B4303" s="57">
        <v>46176</v>
      </c>
      <c r="C4303" s="57">
        <v>46265</v>
      </c>
      <c r="D4303" t="s">
        <v>11676</v>
      </c>
      <c r="E4303" t="s">
        <v>11690</v>
      </c>
      <c r="F4303" t="s">
        <v>36</v>
      </c>
      <c r="G4303" t="s">
        <v>100</v>
      </c>
      <c r="H4303" t="s">
        <v>38</v>
      </c>
      <c r="I4303" t="s">
        <v>39</v>
      </c>
      <c r="J4303" t="s">
        <v>17835</v>
      </c>
      <c r="K4303" t="s">
        <v>17834</v>
      </c>
      <c r="L4303" s="66">
        <v>90</v>
      </c>
      <c r="M4303" s="66">
        <v>0</v>
      </c>
      <c r="N4303" t="s">
        <v>38</v>
      </c>
      <c r="O4303" t="s">
        <v>3203</v>
      </c>
      <c r="P4303" t="s">
        <v>41</v>
      </c>
      <c r="Q4303" t="s">
        <v>10799</v>
      </c>
      <c r="R4303" t="s">
        <v>14073</v>
      </c>
      <c r="S4303" t="s">
        <v>14074</v>
      </c>
      <c r="T4303" t="s">
        <v>38</v>
      </c>
      <c r="U4303" s="57">
        <v>46176</v>
      </c>
      <c r="V4303" s="57">
        <v>46234</v>
      </c>
      <c r="W4303" s="65">
        <f t="shared" si="67"/>
        <v>59</v>
      </c>
    </row>
    <row r="4304" spans="1:23" ht="13.5" x14ac:dyDescent="0.25">
      <c r="A4304" t="s">
        <v>17506</v>
      </c>
      <c r="B4304" s="57">
        <v>46192</v>
      </c>
      <c r="C4304" s="57">
        <v>46265</v>
      </c>
      <c r="D4304" t="s">
        <v>11676</v>
      </c>
      <c r="E4304" t="s">
        <v>17507</v>
      </c>
      <c r="F4304" t="s">
        <v>36</v>
      </c>
      <c r="G4304" t="s">
        <v>100</v>
      </c>
      <c r="H4304" t="s">
        <v>159</v>
      </c>
      <c r="I4304" t="s">
        <v>39</v>
      </c>
      <c r="J4304" t="s">
        <v>17833</v>
      </c>
      <c r="K4304" t="s">
        <v>17834</v>
      </c>
      <c r="L4304" s="66">
        <v>74</v>
      </c>
      <c r="M4304" s="66">
        <v>0</v>
      </c>
      <c r="N4304" t="s">
        <v>160</v>
      </c>
      <c r="O4304" t="s">
        <v>1693</v>
      </c>
      <c r="P4304" t="s">
        <v>41</v>
      </c>
      <c r="Q4304" t="s">
        <v>1745</v>
      </c>
      <c r="R4304" t="s">
        <v>12711</v>
      </c>
      <c r="S4304" t="s">
        <v>12712</v>
      </c>
      <c r="T4304" t="s">
        <v>160</v>
      </c>
      <c r="U4304" s="57">
        <v>46192</v>
      </c>
      <c r="V4304" s="57">
        <v>46234</v>
      </c>
      <c r="W4304" s="65">
        <f t="shared" si="67"/>
        <v>43</v>
      </c>
    </row>
    <row r="4305" spans="1:23" ht="13.5" x14ac:dyDescent="0.25">
      <c r="A4305" t="s">
        <v>18080</v>
      </c>
      <c r="B4305" s="57">
        <v>46199</v>
      </c>
      <c r="C4305" s="57">
        <v>46265</v>
      </c>
      <c r="D4305" t="s">
        <v>11676</v>
      </c>
      <c r="E4305" t="s">
        <v>18081</v>
      </c>
      <c r="F4305" t="s">
        <v>36</v>
      </c>
      <c r="G4305" t="s">
        <v>100</v>
      </c>
      <c r="H4305" t="s">
        <v>159</v>
      </c>
      <c r="I4305" t="s">
        <v>39</v>
      </c>
      <c r="J4305" t="s">
        <v>17835</v>
      </c>
      <c r="K4305" t="s">
        <v>17834</v>
      </c>
      <c r="L4305" s="66">
        <v>67</v>
      </c>
      <c r="M4305" s="66">
        <v>0</v>
      </c>
      <c r="N4305" t="s">
        <v>160</v>
      </c>
      <c r="O4305" t="s">
        <v>4572</v>
      </c>
      <c r="P4305" t="s">
        <v>41</v>
      </c>
      <c r="Q4305" t="s">
        <v>4626</v>
      </c>
      <c r="R4305" t="s">
        <v>18082</v>
      </c>
      <c r="S4305" t="s">
        <v>18083</v>
      </c>
      <c r="T4305" t="s">
        <v>160</v>
      </c>
      <c r="U4305" s="57">
        <v>46199</v>
      </c>
      <c r="V4305" s="57">
        <v>46234</v>
      </c>
      <c r="W4305" s="65">
        <f t="shared" si="67"/>
        <v>36</v>
      </c>
    </row>
    <row r="4306" spans="1:23" ht="13.5" x14ac:dyDescent="0.25">
      <c r="A4306" t="s">
        <v>2516</v>
      </c>
      <c r="B4306" s="57">
        <v>46206</v>
      </c>
      <c r="C4306" s="57">
        <v>46265</v>
      </c>
      <c r="D4306" t="s">
        <v>11676</v>
      </c>
      <c r="E4306" t="s">
        <v>19103</v>
      </c>
      <c r="F4306" t="s">
        <v>36</v>
      </c>
      <c r="G4306" t="s">
        <v>108</v>
      </c>
      <c r="H4306" t="s">
        <v>159</v>
      </c>
      <c r="I4306" t="s">
        <v>39</v>
      </c>
      <c r="J4306" t="s">
        <v>17833</v>
      </c>
      <c r="K4306" t="s">
        <v>17834</v>
      </c>
      <c r="L4306" s="66">
        <v>60</v>
      </c>
      <c r="M4306" s="66">
        <v>0</v>
      </c>
      <c r="N4306" t="s">
        <v>160</v>
      </c>
      <c r="O4306" t="s">
        <v>5054</v>
      </c>
      <c r="P4306" t="s">
        <v>41</v>
      </c>
      <c r="Q4306" t="s">
        <v>5231</v>
      </c>
      <c r="R4306" t="s">
        <v>18344</v>
      </c>
      <c r="S4306" t="s">
        <v>18345</v>
      </c>
      <c r="T4306" t="s">
        <v>160</v>
      </c>
      <c r="U4306" s="57">
        <v>46206</v>
      </c>
      <c r="V4306" s="57">
        <v>46234</v>
      </c>
      <c r="W4306" s="65">
        <f t="shared" si="67"/>
        <v>29</v>
      </c>
    </row>
    <row r="4307" spans="1:23" ht="13.5" x14ac:dyDescent="0.25">
      <c r="A4307" t="s">
        <v>6615</v>
      </c>
      <c r="B4307" s="57">
        <v>46229</v>
      </c>
      <c r="C4307" s="57">
        <v>46265</v>
      </c>
      <c r="D4307" t="s">
        <v>11676</v>
      </c>
      <c r="E4307" t="s">
        <v>18940</v>
      </c>
      <c r="F4307" t="s">
        <v>36</v>
      </c>
      <c r="G4307" t="s">
        <v>100</v>
      </c>
      <c r="H4307" t="s">
        <v>159</v>
      </c>
      <c r="I4307" t="s">
        <v>39</v>
      </c>
      <c r="J4307" t="s">
        <v>17833</v>
      </c>
      <c r="K4307" t="s">
        <v>17834</v>
      </c>
      <c r="L4307" s="66">
        <v>37</v>
      </c>
      <c r="M4307" s="66">
        <v>0</v>
      </c>
      <c r="N4307" t="s">
        <v>160</v>
      </c>
      <c r="O4307" t="s">
        <v>6565</v>
      </c>
      <c r="P4307" t="s">
        <v>41</v>
      </c>
      <c r="Q4307" t="s">
        <v>11278</v>
      </c>
      <c r="R4307" t="s">
        <v>14779</v>
      </c>
      <c r="S4307" t="s">
        <v>14780</v>
      </c>
      <c r="T4307" t="s">
        <v>160</v>
      </c>
      <c r="U4307" s="57">
        <v>46229</v>
      </c>
      <c r="V4307" s="57">
        <v>46234</v>
      </c>
      <c r="W4307" s="65">
        <f t="shared" si="67"/>
        <v>6</v>
      </c>
    </row>
    <row r="4308" spans="1:23" ht="13.5" x14ac:dyDescent="0.25">
      <c r="A4308" t="s">
        <v>8905</v>
      </c>
      <c r="B4308" s="57">
        <v>46023</v>
      </c>
      <c r="C4308" s="57">
        <v>46267</v>
      </c>
      <c r="D4308" t="s">
        <v>11676</v>
      </c>
      <c r="E4308" t="s">
        <v>8906</v>
      </c>
      <c r="F4308" t="s">
        <v>49</v>
      </c>
      <c r="G4308" t="s">
        <v>50</v>
      </c>
      <c r="H4308" t="s">
        <v>8869</v>
      </c>
      <c r="I4308" t="s">
        <v>39</v>
      </c>
      <c r="J4308" t="s">
        <v>17756</v>
      </c>
      <c r="K4308" t="s">
        <v>17757</v>
      </c>
      <c r="L4308" s="66">
        <v>245</v>
      </c>
      <c r="M4308" s="66">
        <v>0</v>
      </c>
      <c r="N4308" t="s">
        <v>8869</v>
      </c>
      <c r="O4308" t="s">
        <v>8821</v>
      </c>
      <c r="P4308" t="s">
        <v>11678</v>
      </c>
      <c r="Q4308" t="s">
        <v>224</v>
      </c>
      <c r="R4308"/>
      <c r="S4308"/>
      <c r="T4308"/>
      <c r="U4308" s="57">
        <v>46023</v>
      </c>
      <c r="V4308" s="57">
        <v>46234</v>
      </c>
      <c r="W4308" s="65">
        <f t="shared" si="67"/>
        <v>212</v>
      </c>
    </row>
    <row r="4309" spans="1:23" ht="13.5" x14ac:dyDescent="0.25">
      <c r="A4309" t="s">
        <v>6302</v>
      </c>
      <c r="B4309" s="57">
        <v>46149</v>
      </c>
      <c r="C4309" s="57">
        <v>46267</v>
      </c>
      <c r="D4309" t="s">
        <v>11676</v>
      </c>
      <c r="E4309" t="s">
        <v>6304</v>
      </c>
      <c r="F4309" t="s">
        <v>36</v>
      </c>
      <c r="G4309" t="s">
        <v>59</v>
      </c>
      <c r="H4309" t="s">
        <v>159</v>
      </c>
      <c r="I4309" t="s">
        <v>39</v>
      </c>
      <c r="J4309" t="s">
        <v>17833</v>
      </c>
      <c r="K4309" t="s">
        <v>17834</v>
      </c>
      <c r="L4309" s="66">
        <v>119</v>
      </c>
      <c r="M4309" s="66">
        <v>0</v>
      </c>
      <c r="N4309" t="s">
        <v>160</v>
      </c>
      <c r="O4309" t="s">
        <v>5844</v>
      </c>
      <c r="P4309" t="s">
        <v>41</v>
      </c>
      <c r="Q4309" t="s">
        <v>11218</v>
      </c>
      <c r="R4309" t="s">
        <v>15173</v>
      </c>
      <c r="S4309" t="s">
        <v>15174</v>
      </c>
      <c r="T4309" t="s">
        <v>160</v>
      </c>
      <c r="U4309" s="57">
        <v>46149</v>
      </c>
      <c r="V4309" s="57">
        <v>46234</v>
      </c>
      <c r="W4309" s="65">
        <f t="shared" si="67"/>
        <v>86</v>
      </c>
    </row>
    <row r="4310" spans="1:23" ht="13.5" x14ac:dyDescent="0.25">
      <c r="A4310" t="s">
        <v>2008</v>
      </c>
      <c r="B4310" s="57">
        <v>46149</v>
      </c>
      <c r="C4310" s="57">
        <v>46267</v>
      </c>
      <c r="D4310" t="s">
        <v>11676</v>
      </c>
      <c r="E4310" t="s">
        <v>2010</v>
      </c>
      <c r="F4310" t="s">
        <v>36</v>
      </c>
      <c r="G4310" t="s">
        <v>59</v>
      </c>
      <c r="H4310" t="s">
        <v>38</v>
      </c>
      <c r="I4310" t="s">
        <v>39</v>
      </c>
      <c r="J4310" t="s">
        <v>17833</v>
      </c>
      <c r="K4310" t="s">
        <v>17834</v>
      </c>
      <c r="L4310" s="66">
        <v>119</v>
      </c>
      <c r="M4310" s="66">
        <v>0</v>
      </c>
      <c r="N4310" t="s">
        <v>38</v>
      </c>
      <c r="O4310" t="s">
        <v>1937</v>
      </c>
      <c r="P4310" t="s">
        <v>41</v>
      </c>
      <c r="Q4310" t="s">
        <v>1971</v>
      </c>
      <c r="R4310" t="s">
        <v>12495</v>
      </c>
      <c r="S4310" t="s">
        <v>12496</v>
      </c>
      <c r="T4310" t="s">
        <v>38</v>
      </c>
      <c r="U4310" s="57">
        <v>46149</v>
      </c>
      <c r="V4310" s="57">
        <v>46234</v>
      </c>
      <c r="W4310" s="65">
        <f t="shared" si="67"/>
        <v>86</v>
      </c>
    </row>
    <row r="4311" spans="1:23" ht="13.5" x14ac:dyDescent="0.25">
      <c r="A4311" t="s">
        <v>1849</v>
      </c>
      <c r="B4311" s="57">
        <v>46023</v>
      </c>
      <c r="C4311" s="57">
        <v>46270</v>
      </c>
      <c r="D4311" t="s">
        <v>11676</v>
      </c>
      <c r="E4311" t="s">
        <v>1850</v>
      </c>
      <c r="F4311" t="s">
        <v>36</v>
      </c>
      <c r="G4311" t="s">
        <v>44</v>
      </c>
      <c r="H4311" t="s">
        <v>38</v>
      </c>
      <c r="I4311" t="s">
        <v>39</v>
      </c>
      <c r="J4311" t="s">
        <v>17572</v>
      </c>
      <c r="K4311" t="s">
        <v>17573</v>
      </c>
      <c r="L4311" s="66">
        <v>248</v>
      </c>
      <c r="M4311" s="66">
        <v>0</v>
      </c>
      <c r="N4311" t="s">
        <v>38</v>
      </c>
      <c r="O4311" t="s">
        <v>1815</v>
      </c>
      <c r="P4311" t="s">
        <v>41</v>
      </c>
      <c r="Q4311" t="s">
        <v>224</v>
      </c>
      <c r="R4311"/>
      <c r="S4311"/>
      <c r="T4311"/>
      <c r="U4311" s="57">
        <v>46023</v>
      </c>
      <c r="V4311" s="57">
        <v>46234</v>
      </c>
      <c r="W4311" s="65">
        <f t="shared" si="67"/>
        <v>212</v>
      </c>
    </row>
    <row r="4312" spans="1:23" ht="13.5" x14ac:dyDescent="0.25">
      <c r="A4312" t="s">
        <v>6886</v>
      </c>
      <c r="B4312" s="57">
        <v>46148</v>
      </c>
      <c r="C4312" s="57">
        <v>46270</v>
      </c>
      <c r="D4312" t="s">
        <v>11676</v>
      </c>
      <c r="E4312" t="s">
        <v>6889</v>
      </c>
      <c r="F4312" t="s">
        <v>49</v>
      </c>
      <c r="G4312" t="s">
        <v>50</v>
      </c>
      <c r="H4312" t="s">
        <v>6841</v>
      </c>
      <c r="I4312" t="s">
        <v>39</v>
      </c>
      <c r="J4312" t="s">
        <v>17833</v>
      </c>
      <c r="K4312" t="s">
        <v>17834</v>
      </c>
      <c r="L4312" s="66">
        <v>123</v>
      </c>
      <c r="M4312" s="66">
        <v>0</v>
      </c>
      <c r="N4312" t="s">
        <v>6842</v>
      </c>
      <c r="O4312" t="s">
        <v>6875</v>
      </c>
      <c r="P4312" t="s">
        <v>11679</v>
      </c>
      <c r="Q4312" t="s">
        <v>224</v>
      </c>
      <c r="R4312"/>
      <c r="S4312"/>
      <c r="T4312"/>
      <c r="U4312" s="57">
        <v>46148</v>
      </c>
      <c r="V4312" s="57">
        <v>46234</v>
      </c>
      <c r="W4312" s="65">
        <f t="shared" si="67"/>
        <v>87</v>
      </c>
    </row>
    <row r="4313" spans="1:23" ht="13.5" x14ac:dyDescent="0.25">
      <c r="A4313" t="s">
        <v>7884</v>
      </c>
      <c r="B4313" s="57">
        <v>46023</v>
      </c>
      <c r="C4313" s="57">
        <v>46271</v>
      </c>
      <c r="D4313" t="s">
        <v>11676</v>
      </c>
      <c r="E4313" t="s">
        <v>7885</v>
      </c>
      <c r="F4313" t="s">
        <v>49</v>
      </c>
      <c r="G4313" t="s">
        <v>50</v>
      </c>
      <c r="H4313" t="s">
        <v>7862</v>
      </c>
      <c r="I4313" t="s">
        <v>39</v>
      </c>
      <c r="J4313" t="s">
        <v>17756</v>
      </c>
      <c r="K4313" t="s">
        <v>17757</v>
      </c>
      <c r="L4313" s="66">
        <v>249</v>
      </c>
      <c r="M4313" s="66">
        <v>0</v>
      </c>
      <c r="N4313" t="s">
        <v>7862</v>
      </c>
      <c r="O4313" t="s">
        <v>7881</v>
      </c>
      <c r="P4313" t="s">
        <v>7061</v>
      </c>
      <c r="Q4313" t="s">
        <v>224</v>
      </c>
      <c r="R4313"/>
      <c r="S4313"/>
      <c r="T4313"/>
      <c r="U4313" s="57">
        <v>46023</v>
      </c>
      <c r="V4313" s="57">
        <v>46234</v>
      </c>
      <c r="W4313" s="65">
        <f t="shared" si="67"/>
        <v>212</v>
      </c>
    </row>
    <row r="4314" spans="1:23" ht="13.5" x14ac:dyDescent="0.25">
      <c r="A4314" t="s">
        <v>7983</v>
      </c>
      <c r="B4314" s="57">
        <v>46023</v>
      </c>
      <c r="C4314" s="57">
        <v>46271</v>
      </c>
      <c r="D4314" t="s">
        <v>11676</v>
      </c>
      <c r="E4314" t="s">
        <v>7984</v>
      </c>
      <c r="F4314" t="s">
        <v>49</v>
      </c>
      <c r="G4314" t="s">
        <v>50</v>
      </c>
      <c r="H4314" t="s">
        <v>7976</v>
      </c>
      <c r="I4314" t="s">
        <v>39</v>
      </c>
      <c r="J4314" t="s">
        <v>17756</v>
      </c>
      <c r="K4314" t="s">
        <v>17757</v>
      </c>
      <c r="L4314" s="66">
        <v>249</v>
      </c>
      <c r="M4314" s="66">
        <v>0</v>
      </c>
      <c r="N4314" t="s">
        <v>7976</v>
      </c>
      <c r="O4314" t="s">
        <v>7977</v>
      </c>
      <c r="P4314" t="s">
        <v>7061</v>
      </c>
      <c r="Q4314" t="s">
        <v>224</v>
      </c>
      <c r="R4314"/>
      <c r="S4314"/>
      <c r="T4314"/>
      <c r="U4314" s="57">
        <v>46023</v>
      </c>
      <c r="V4314" s="57">
        <v>46234</v>
      </c>
      <c r="W4314" s="65">
        <f t="shared" si="67"/>
        <v>212</v>
      </c>
    </row>
    <row r="4315" spans="1:23" ht="13.5" x14ac:dyDescent="0.25">
      <c r="A4315" t="s">
        <v>3299</v>
      </c>
      <c r="B4315" s="57">
        <v>46153</v>
      </c>
      <c r="C4315" s="57">
        <v>46271</v>
      </c>
      <c r="D4315" t="s">
        <v>11676</v>
      </c>
      <c r="E4315" t="s">
        <v>3301</v>
      </c>
      <c r="F4315" t="s">
        <v>36</v>
      </c>
      <c r="G4315" t="s">
        <v>59</v>
      </c>
      <c r="H4315" t="s">
        <v>159</v>
      </c>
      <c r="I4315" t="s">
        <v>39</v>
      </c>
      <c r="J4315" t="s">
        <v>17833</v>
      </c>
      <c r="K4315" t="s">
        <v>17834</v>
      </c>
      <c r="L4315" s="66">
        <v>119</v>
      </c>
      <c r="M4315" s="66">
        <v>0</v>
      </c>
      <c r="N4315" t="s">
        <v>160</v>
      </c>
      <c r="O4315" t="s">
        <v>3258</v>
      </c>
      <c r="P4315" t="s">
        <v>41</v>
      </c>
      <c r="Q4315" t="s">
        <v>3320</v>
      </c>
      <c r="R4315" t="s">
        <v>12703</v>
      </c>
      <c r="S4315" t="s">
        <v>12704</v>
      </c>
      <c r="T4315" t="s">
        <v>160</v>
      </c>
      <c r="U4315" s="57">
        <v>46153</v>
      </c>
      <c r="V4315" s="57">
        <v>46234</v>
      </c>
      <c r="W4315" s="65">
        <f t="shared" si="67"/>
        <v>82</v>
      </c>
    </row>
    <row r="4316" spans="1:23" ht="13.5" x14ac:dyDescent="0.25">
      <c r="A4316" t="s">
        <v>5544</v>
      </c>
      <c r="B4316" s="57">
        <v>46161</v>
      </c>
      <c r="C4316" s="57">
        <v>46272</v>
      </c>
      <c r="D4316" t="s">
        <v>11676</v>
      </c>
      <c r="E4316" t="s">
        <v>11123</v>
      </c>
      <c r="F4316" t="s">
        <v>36</v>
      </c>
      <c r="G4316" t="s">
        <v>59</v>
      </c>
      <c r="H4316" t="s">
        <v>159</v>
      </c>
      <c r="I4316" t="s">
        <v>39</v>
      </c>
      <c r="J4316" t="s">
        <v>17833</v>
      </c>
      <c r="K4316" t="s">
        <v>17834</v>
      </c>
      <c r="L4316" s="66">
        <v>112</v>
      </c>
      <c r="M4316" s="66">
        <v>0</v>
      </c>
      <c r="N4316" t="s">
        <v>160</v>
      </c>
      <c r="O4316" t="s">
        <v>5432</v>
      </c>
      <c r="P4316" t="s">
        <v>41</v>
      </c>
      <c r="Q4316" t="s">
        <v>5569</v>
      </c>
      <c r="R4316" t="s">
        <v>13259</v>
      </c>
      <c r="S4316" t="s">
        <v>13260</v>
      </c>
      <c r="T4316" t="s">
        <v>160</v>
      </c>
      <c r="U4316" s="57">
        <v>46161</v>
      </c>
      <c r="V4316" s="57">
        <v>46234</v>
      </c>
      <c r="W4316" s="65">
        <f t="shared" si="67"/>
        <v>74</v>
      </c>
    </row>
    <row r="4317" spans="1:23" ht="13.5" x14ac:dyDescent="0.25">
      <c r="A4317" t="s">
        <v>5609</v>
      </c>
      <c r="B4317" s="57">
        <v>46230</v>
      </c>
      <c r="C4317" s="57">
        <v>46272</v>
      </c>
      <c r="D4317" t="s">
        <v>11676</v>
      </c>
      <c r="E4317" t="s">
        <v>19209</v>
      </c>
      <c r="F4317" t="s">
        <v>36</v>
      </c>
      <c r="G4317" t="s">
        <v>100</v>
      </c>
      <c r="H4317" t="s">
        <v>38</v>
      </c>
      <c r="I4317" t="s">
        <v>39</v>
      </c>
      <c r="J4317" t="s">
        <v>17833</v>
      </c>
      <c r="K4317" t="s">
        <v>17834</v>
      </c>
      <c r="L4317" s="66">
        <v>43</v>
      </c>
      <c r="M4317" s="66">
        <v>0</v>
      </c>
      <c r="N4317" t="s">
        <v>38</v>
      </c>
      <c r="O4317" t="s">
        <v>905</v>
      </c>
      <c r="P4317" t="s">
        <v>41</v>
      </c>
      <c r="Q4317" t="s">
        <v>1944</v>
      </c>
      <c r="R4317" t="s">
        <v>17762</v>
      </c>
      <c r="S4317" t="s">
        <v>17763</v>
      </c>
      <c r="T4317" t="s">
        <v>38</v>
      </c>
      <c r="U4317" s="57">
        <v>46230</v>
      </c>
      <c r="V4317" s="57">
        <v>46234</v>
      </c>
      <c r="W4317" s="65">
        <f t="shared" si="67"/>
        <v>5</v>
      </c>
    </row>
    <row r="4318" spans="1:23" ht="13.5" x14ac:dyDescent="0.25">
      <c r="A4318" t="s">
        <v>18084</v>
      </c>
      <c r="B4318" s="57">
        <v>46199</v>
      </c>
      <c r="C4318" s="57">
        <v>46273</v>
      </c>
      <c r="D4318" t="s">
        <v>11676</v>
      </c>
      <c r="E4318" t="s">
        <v>18085</v>
      </c>
      <c r="F4318" t="s">
        <v>36</v>
      </c>
      <c r="G4318" t="s">
        <v>100</v>
      </c>
      <c r="H4318" t="s">
        <v>159</v>
      </c>
      <c r="I4318" t="s">
        <v>39</v>
      </c>
      <c r="J4318" t="s">
        <v>17835</v>
      </c>
      <c r="K4318" t="s">
        <v>17834</v>
      </c>
      <c r="L4318" s="66">
        <v>75</v>
      </c>
      <c r="M4318" s="66">
        <v>0</v>
      </c>
      <c r="N4318" t="s">
        <v>160</v>
      </c>
      <c r="O4318" t="s">
        <v>4764</v>
      </c>
      <c r="P4318" t="s">
        <v>41</v>
      </c>
      <c r="Q4318" t="s">
        <v>11120</v>
      </c>
      <c r="R4318" t="s">
        <v>14431</v>
      </c>
      <c r="S4318" t="s">
        <v>14432</v>
      </c>
      <c r="T4318" t="s">
        <v>160</v>
      </c>
      <c r="U4318" s="57">
        <v>46199</v>
      </c>
      <c r="V4318" s="57">
        <v>46234</v>
      </c>
      <c r="W4318" s="65">
        <f t="shared" si="67"/>
        <v>36</v>
      </c>
    </row>
    <row r="4319" spans="1:23" ht="13.5" x14ac:dyDescent="0.25">
      <c r="A4319" t="s">
        <v>7568</v>
      </c>
      <c r="B4319" s="57">
        <v>46023</v>
      </c>
      <c r="C4319" s="57">
        <v>46274</v>
      </c>
      <c r="D4319" t="s">
        <v>11676</v>
      </c>
      <c r="E4319" t="s">
        <v>7569</v>
      </c>
      <c r="F4319" t="s">
        <v>49</v>
      </c>
      <c r="G4319" t="s">
        <v>50</v>
      </c>
      <c r="H4319" t="s">
        <v>7513</v>
      </c>
      <c r="I4319" t="s">
        <v>39</v>
      </c>
      <c r="J4319" t="s">
        <v>17756</v>
      </c>
      <c r="K4319" t="s">
        <v>17757</v>
      </c>
      <c r="L4319" s="66">
        <v>252</v>
      </c>
      <c r="M4319" s="66">
        <v>0</v>
      </c>
      <c r="N4319" t="s">
        <v>7554</v>
      </c>
      <c r="O4319" t="s">
        <v>7555</v>
      </c>
      <c r="P4319" t="s">
        <v>7061</v>
      </c>
      <c r="Q4319" t="s">
        <v>224</v>
      </c>
      <c r="R4319"/>
      <c r="S4319"/>
      <c r="T4319"/>
      <c r="U4319" s="57">
        <v>46023</v>
      </c>
      <c r="V4319" s="57">
        <v>46234</v>
      </c>
      <c r="W4319" s="65">
        <f t="shared" si="67"/>
        <v>212</v>
      </c>
    </row>
    <row r="4320" spans="1:23" ht="13.5" x14ac:dyDescent="0.25">
      <c r="A4320" t="s">
        <v>6812</v>
      </c>
      <c r="B4320" s="57">
        <v>46023</v>
      </c>
      <c r="C4320" s="57">
        <v>46275</v>
      </c>
      <c r="D4320" t="s">
        <v>11676</v>
      </c>
      <c r="E4320" t="s">
        <v>6813</v>
      </c>
      <c r="F4320" t="s">
        <v>49</v>
      </c>
      <c r="G4320" t="s">
        <v>50</v>
      </c>
      <c r="H4320" t="s">
        <v>6803</v>
      </c>
      <c r="I4320" t="s">
        <v>39</v>
      </c>
      <c r="J4320" t="s">
        <v>17756</v>
      </c>
      <c r="K4320" t="s">
        <v>17757</v>
      </c>
      <c r="L4320" s="66">
        <v>253</v>
      </c>
      <c r="M4320" s="66">
        <v>0</v>
      </c>
      <c r="N4320" t="s">
        <v>6804</v>
      </c>
      <c r="O4320" t="s">
        <v>6805</v>
      </c>
      <c r="P4320" t="s">
        <v>11679</v>
      </c>
      <c r="Q4320" t="s">
        <v>224</v>
      </c>
      <c r="R4320"/>
      <c r="S4320"/>
      <c r="T4320"/>
      <c r="U4320" s="57">
        <v>46023</v>
      </c>
      <c r="V4320" s="57">
        <v>46234</v>
      </c>
      <c r="W4320" s="65">
        <f t="shared" si="67"/>
        <v>212</v>
      </c>
    </row>
    <row r="4321" spans="1:23" ht="13.5" x14ac:dyDescent="0.25">
      <c r="A4321" t="s">
        <v>8268</v>
      </c>
      <c r="B4321" s="57">
        <v>46023</v>
      </c>
      <c r="C4321" s="57">
        <v>46276</v>
      </c>
      <c r="D4321" t="s">
        <v>11676</v>
      </c>
      <c r="E4321" t="s">
        <v>8269</v>
      </c>
      <c r="F4321" t="s">
        <v>49</v>
      </c>
      <c r="G4321" t="s">
        <v>50</v>
      </c>
      <c r="H4321" t="s">
        <v>8256</v>
      </c>
      <c r="I4321" t="s">
        <v>39</v>
      </c>
      <c r="J4321" t="s">
        <v>17756</v>
      </c>
      <c r="K4321" t="s">
        <v>17757</v>
      </c>
      <c r="L4321" s="66">
        <v>254</v>
      </c>
      <c r="M4321" s="66">
        <v>0</v>
      </c>
      <c r="N4321" t="s">
        <v>8256</v>
      </c>
      <c r="O4321" t="s">
        <v>8257</v>
      </c>
      <c r="P4321" t="s">
        <v>7061</v>
      </c>
      <c r="Q4321" t="s">
        <v>224</v>
      </c>
      <c r="R4321"/>
      <c r="S4321"/>
      <c r="T4321"/>
      <c r="U4321" s="57">
        <v>46023</v>
      </c>
      <c r="V4321" s="57">
        <v>46234</v>
      </c>
      <c r="W4321" s="65">
        <f t="shared" si="67"/>
        <v>212</v>
      </c>
    </row>
    <row r="4322" spans="1:23" ht="13.5" x14ac:dyDescent="0.25">
      <c r="A4322" t="s">
        <v>1089</v>
      </c>
      <c r="B4322" s="57">
        <v>46030</v>
      </c>
      <c r="C4322" s="57">
        <v>46276</v>
      </c>
      <c r="D4322" t="s">
        <v>11676</v>
      </c>
      <c r="E4322" t="s">
        <v>1090</v>
      </c>
      <c r="F4322" t="s">
        <v>171</v>
      </c>
      <c r="G4322" t="s">
        <v>172</v>
      </c>
      <c r="H4322" t="s">
        <v>122</v>
      </c>
      <c r="I4322" t="s">
        <v>39</v>
      </c>
      <c r="J4322" t="s">
        <v>18377</v>
      </c>
      <c r="K4322" t="s">
        <v>18378</v>
      </c>
      <c r="L4322" s="66">
        <v>247</v>
      </c>
      <c r="M4322" s="66">
        <v>0</v>
      </c>
      <c r="N4322" t="s">
        <v>122</v>
      </c>
      <c r="O4322" t="s">
        <v>965</v>
      </c>
      <c r="P4322" t="s">
        <v>41</v>
      </c>
      <c r="Q4322" t="s">
        <v>1013</v>
      </c>
      <c r="R4322" t="s">
        <v>13651</v>
      </c>
      <c r="S4322" t="s">
        <v>13652</v>
      </c>
      <c r="T4322" t="s">
        <v>122</v>
      </c>
      <c r="U4322" s="57">
        <v>46030</v>
      </c>
      <c r="V4322" s="57">
        <v>46234</v>
      </c>
      <c r="W4322" s="65">
        <f t="shared" si="67"/>
        <v>205</v>
      </c>
    </row>
    <row r="4323" spans="1:23" ht="13.5" x14ac:dyDescent="0.25">
      <c r="A4323" t="s">
        <v>18061</v>
      </c>
      <c r="B4323" s="57">
        <v>46199</v>
      </c>
      <c r="C4323" s="57">
        <v>46276</v>
      </c>
      <c r="D4323" t="s">
        <v>11676</v>
      </c>
      <c r="E4323" t="s">
        <v>18062</v>
      </c>
      <c r="F4323" t="s">
        <v>36</v>
      </c>
      <c r="G4323" t="s">
        <v>100</v>
      </c>
      <c r="H4323" t="s">
        <v>159</v>
      </c>
      <c r="I4323" t="s">
        <v>39</v>
      </c>
      <c r="J4323" t="s">
        <v>17835</v>
      </c>
      <c r="K4323" t="s">
        <v>17834</v>
      </c>
      <c r="L4323" s="66">
        <v>78</v>
      </c>
      <c r="M4323" s="66">
        <v>0</v>
      </c>
      <c r="N4323" t="s">
        <v>160</v>
      </c>
      <c r="O4323" t="s">
        <v>4764</v>
      </c>
      <c r="P4323" t="s">
        <v>41</v>
      </c>
      <c r="Q4323" t="s">
        <v>18063</v>
      </c>
      <c r="R4323" t="s">
        <v>18064</v>
      </c>
      <c r="S4323" t="s">
        <v>18065</v>
      </c>
      <c r="T4323" t="s">
        <v>160</v>
      </c>
      <c r="U4323" s="57">
        <v>46199</v>
      </c>
      <c r="V4323" s="57">
        <v>46234</v>
      </c>
      <c r="W4323" s="65">
        <f t="shared" si="67"/>
        <v>36</v>
      </c>
    </row>
    <row r="4324" spans="1:23" ht="13.5" x14ac:dyDescent="0.25">
      <c r="A4324" t="s">
        <v>18077</v>
      </c>
      <c r="B4324" s="57">
        <v>46199</v>
      </c>
      <c r="C4324" s="57">
        <v>46276</v>
      </c>
      <c r="D4324" t="s">
        <v>11676</v>
      </c>
      <c r="E4324" t="s">
        <v>18078</v>
      </c>
      <c r="F4324" t="s">
        <v>36</v>
      </c>
      <c r="G4324" t="s">
        <v>100</v>
      </c>
      <c r="H4324" t="s">
        <v>159</v>
      </c>
      <c r="I4324" t="s">
        <v>39</v>
      </c>
      <c r="J4324" t="s">
        <v>17835</v>
      </c>
      <c r="K4324" t="s">
        <v>17834</v>
      </c>
      <c r="L4324" s="66">
        <v>78</v>
      </c>
      <c r="M4324" s="66">
        <v>0</v>
      </c>
      <c r="N4324" t="s">
        <v>160</v>
      </c>
      <c r="O4324" t="s">
        <v>641</v>
      </c>
      <c r="P4324" t="s">
        <v>41</v>
      </c>
      <c r="Q4324" t="s">
        <v>639</v>
      </c>
      <c r="R4324" t="s">
        <v>12801</v>
      </c>
      <c r="S4324" t="s">
        <v>12802</v>
      </c>
      <c r="T4324" t="s">
        <v>160</v>
      </c>
      <c r="U4324" s="57">
        <v>46199</v>
      </c>
      <c r="V4324" s="57">
        <v>46234</v>
      </c>
      <c r="W4324" s="65">
        <f t="shared" si="67"/>
        <v>36</v>
      </c>
    </row>
    <row r="4325" spans="1:23" ht="13.5" x14ac:dyDescent="0.25">
      <c r="A4325" t="s">
        <v>2783</v>
      </c>
      <c r="B4325" s="57">
        <v>46227</v>
      </c>
      <c r="C4325" s="57">
        <v>46279</v>
      </c>
      <c r="D4325" t="s">
        <v>11676</v>
      </c>
      <c r="E4325" t="s">
        <v>18655</v>
      </c>
      <c r="F4325" t="s">
        <v>36</v>
      </c>
      <c r="G4325" t="s">
        <v>100</v>
      </c>
      <c r="H4325" t="s">
        <v>159</v>
      </c>
      <c r="I4325" t="s">
        <v>39</v>
      </c>
      <c r="J4325" t="s">
        <v>17835</v>
      </c>
      <c r="K4325" t="s">
        <v>17834</v>
      </c>
      <c r="L4325" s="66">
        <v>53</v>
      </c>
      <c r="M4325" s="66">
        <v>0</v>
      </c>
      <c r="N4325" t="s">
        <v>160</v>
      </c>
      <c r="O4325" t="s">
        <v>5834</v>
      </c>
      <c r="P4325" t="s">
        <v>41</v>
      </c>
      <c r="Q4325" t="s">
        <v>11189</v>
      </c>
      <c r="R4325" t="s">
        <v>13863</v>
      </c>
      <c r="S4325" t="s">
        <v>13864</v>
      </c>
      <c r="T4325" t="s">
        <v>160</v>
      </c>
      <c r="U4325" s="57">
        <v>46227</v>
      </c>
      <c r="V4325" s="57">
        <v>46234</v>
      </c>
      <c r="W4325" s="65">
        <f t="shared" si="67"/>
        <v>8</v>
      </c>
    </row>
    <row r="4326" spans="1:23" ht="13.5" x14ac:dyDescent="0.25">
      <c r="A4326" t="s">
        <v>10242</v>
      </c>
      <c r="B4326" s="57">
        <v>46140</v>
      </c>
      <c r="C4326" s="57">
        <v>46280</v>
      </c>
      <c r="D4326" t="s">
        <v>11676</v>
      </c>
      <c r="E4326" t="s">
        <v>10243</v>
      </c>
      <c r="F4326" t="s">
        <v>36</v>
      </c>
      <c r="G4326" t="s">
        <v>100</v>
      </c>
      <c r="H4326" t="s">
        <v>10192</v>
      </c>
      <c r="I4326" t="s">
        <v>39</v>
      </c>
      <c r="J4326" t="s">
        <v>17833</v>
      </c>
      <c r="K4326" t="s">
        <v>17834</v>
      </c>
      <c r="L4326" s="66">
        <v>141</v>
      </c>
      <c r="M4326" s="66">
        <v>0</v>
      </c>
      <c r="N4326" t="s">
        <v>10238</v>
      </c>
      <c r="O4326" t="s">
        <v>10234</v>
      </c>
      <c r="P4326" t="s">
        <v>10121</v>
      </c>
      <c r="Q4326" t="s">
        <v>11653</v>
      </c>
      <c r="R4326" t="s">
        <v>16905</v>
      </c>
      <c r="S4326" t="s">
        <v>16906</v>
      </c>
      <c r="T4326" t="s">
        <v>10193</v>
      </c>
      <c r="U4326" s="57">
        <v>46140</v>
      </c>
      <c r="V4326" s="57">
        <v>46234</v>
      </c>
      <c r="W4326" s="65">
        <f t="shared" si="67"/>
        <v>95</v>
      </c>
    </row>
    <row r="4327" spans="1:23" ht="13.5" x14ac:dyDescent="0.25">
      <c r="A4327" t="s">
        <v>4011</v>
      </c>
      <c r="B4327" s="57">
        <v>46116</v>
      </c>
      <c r="C4327" s="57">
        <v>46281</v>
      </c>
      <c r="D4327" t="s">
        <v>11676</v>
      </c>
      <c r="E4327" t="s">
        <v>4013</v>
      </c>
      <c r="F4327" t="s">
        <v>36</v>
      </c>
      <c r="G4327" t="s">
        <v>59</v>
      </c>
      <c r="H4327" t="s">
        <v>38</v>
      </c>
      <c r="I4327" t="s">
        <v>39</v>
      </c>
      <c r="J4327" t="s">
        <v>17833</v>
      </c>
      <c r="K4327" t="s">
        <v>17834</v>
      </c>
      <c r="L4327" s="66">
        <v>166</v>
      </c>
      <c r="M4327" s="66">
        <v>0</v>
      </c>
      <c r="N4327" t="s">
        <v>38</v>
      </c>
      <c r="O4327" t="s">
        <v>3979</v>
      </c>
      <c r="P4327" t="s">
        <v>41</v>
      </c>
      <c r="Q4327" t="s">
        <v>1983</v>
      </c>
      <c r="R4327" t="s">
        <v>13205</v>
      </c>
      <c r="S4327" t="s">
        <v>13206</v>
      </c>
      <c r="T4327" t="s">
        <v>38</v>
      </c>
      <c r="U4327" s="57">
        <v>46116</v>
      </c>
      <c r="V4327" s="57">
        <v>46234</v>
      </c>
      <c r="W4327" s="65">
        <f t="shared" si="67"/>
        <v>119</v>
      </c>
    </row>
    <row r="4328" spans="1:23" ht="13.5" x14ac:dyDescent="0.25">
      <c r="A4328" t="s">
        <v>9255</v>
      </c>
      <c r="B4328" s="57">
        <v>46154</v>
      </c>
      <c r="C4328" s="57">
        <v>46281</v>
      </c>
      <c r="D4328" t="s">
        <v>11676</v>
      </c>
      <c r="E4328" t="s">
        <v>9257</v>
      </c>
      <c r="F4328" t="s">
        <v>36</v>
      </c>
      <c r="G4328" t="s">
        <v>108</v>
      </c>
      <c r="H4328" t="s">
        <v>9188</v>
      </c>
      <c r="I4328" t="s">
        <v>39</v>
      </c>
      <c r="J4328" t="s">
        <v>17833</v>
      </c>
      <c r="K4328" t="s">
        <v>17834</v>
      </c>
      <c r="L4328" s="66">
        <v>128</v>
      </c>
      <c r="M4328" s="66">
        <v>0</v>
      </c>
      <c r="N4328" t="s">
        <v>9189</v>
      </c>
      <c r="O4328" t="s">
        <v>9190</v>
      </c>
      <c r="P4328" t="s">
        <v>11678</v>
      </c>
      <c r="Q4328" t="s">
        <v>9297</v>
      </c>
      <c r="R4328" t="s">
        <v>13797</v>
      </c>
      <c r="S4328" t="s">
        <v>13798</v>
      </c>
      <c r="T4328" t="s">
        <v>9189</v>
      </c>
      <c r="U4328" s="57">
        <v>46154</v>
      </c>
      <c r="V4328" s="57">
        <v>46234</v>
      </c>
      <c r="W4328" s="65">
        <f t="shared" si="67"/>
        <v>81</v>
      </c>
    </row>
    <row r="4329" spans="1:23" ht="13.5" x14ac:dyDescent="0.25">
      <c r="A4329" t="s">
        <v>19213</v>
      </c>
      <c r="B4329" s="57">
        <v>46230</v>
      </c>
      <c r="C4329" s="57">
        <v>46281</v>
      </c>
      <c r="D4329" t="s">
        <v>11676</v>
      </c>
      <c r="E4329" t="s">
        <v>19214</v>
      </c>
      <c r="F4329" t="s">
        <v>36</v>
      </c>
      <c r="G4329" t="s">
        <v>100</v>
      </c>
      <c r="H4329" t="s">
        <v>159</v>
      </c>
      <c r="I4329" t="s">
        <v>39</v>
      </c>
      <c r="J4329" t="s">
        <v>17835</v>
      </c>
      <c r="K4329" t="s">
        <v>17834</v>
      </c>
      <c r="L4329" s="66">
        <v>52</v>
      </c>
      <c r="M4329" s="66">
        <v>0</v>
      </c>
      <c r="N4329" t="s">
        <v>160</v>
      </c>
      <c r="O4329" t="s">
        <v>5290</v>
      </c>
      <c r="P4329" t="s">
        <v>41</v>
      </c>
      <c r="Q4329" t="s">
        <v>11088</v>
      </c>
      <c r="R4329" t="s">
        <v>16915</v>
      </c>
      <c r="S4329" t="s">
        <v>16916</v>
      </c>
      <c r="T4329" t="s">
        <v>160</v>
      </c>
      <c r="U4329" s="57">
        <v>46230</v>
      </c>
      <c r="V4329" s="57">
        <v>46234</v>
      </c>
      <c r="W4329" s="65">
        <f t="shared" si="67"/>
        <v>5</v>
      </c>
    </row>
    <row r="4330" spans="1:23" ht="13.5" x14ac:dyDescent="0.25">
      <c r="A4330" t="s">
        <v>3508</v>
      </c>
      <c r="B4330" s="57">
        <v>46164</v>
      </c>
      <c r="C4330" s="57">
        <v>46282</v>
      </c>
      <c r="D4330" t="s">
        <v>11676</v>
      </c>
      <c r="E4330" t="s">
        <v>11665</v>
      </c>
      <c r="F4330" t="s">
        <v>36</v>
      </c>
      <c r="G4330" t="s">
        <v>59</v>
      </c>
      <c r="H4330" t="s">
        <v>38</v>
      </c>
      <c r="I4330" t="s">
        <v>39</v>
      </c>
      <c r="J4330" t="s">
        <v>17833</v>
      </c>
      <c r="K4330" t="s">
        <v>17834</v>
      </c>
      <c r="L4330" s="66">
        <v>119</v>
      </c>
      <c r="M4330" s="66">
        <v>0</v>
      </c>
      <c r="N4330" t="s">
        <v>38</v>
      </c>
      <c r="O4330" t="s">
        <v>3496</v>
      </c>
      <c r="P4330" t="s">
        <v>41</v>
      </c>
      <c r="Q4330" t="s">
        <v>10841</v>
      </c>
      <c r="R4330" t="s">
        <v>15197</v>
      </c>
      <c r="S4330" t="s">
        <v>15198</v>
      </c>
      <c r="T4330" t="s">
        <v>38</v>
      </c>
      <c r="U4330" s="57">
        <v>46164</v>
      </c>
      <c r="V4330" s="57">
        <v>46234</v>
      </c>
      <c r="W4330" s="65">
        <f t="shared" si="67"/>
        <v>71</v>
      </c>
    </row>
    <row r="4331" spans="1:23" ht="13.5" x14ac:dyDescent="0.25">
      <c r="A4331" t="s">
        <v>512</v>
      </c>
      <c r="B4331" s="57">
        <v>46204</v>
      </c>
      <c r="C4331" s="57">
        <v>46282</v>
      </c>
      <c r="D4331" t="s">
        <v>11676</v>
      </c>
      <c r="E4331" t="s">
        <v>18337</v>
      </c>
      <c r="F4331" t="s">
        <v>36</v>
      </c>
      <c r="G4331" t="s">
        <v>59</v>
      </c>
      <c r="H4331" t="s">
        <v>159</v>
      </c>
      <c r="I4331" t="s">
        <v>39</v>
      </c>
      <c r="J4331" t="s">
        <v>17833</v>
      </c>
      <c r="K4331" t="s">
        <v>17834</v>
      </c>
      <c r="L4331" s="66">
        <v>79</v>
      </c>
      <c r="M4331" s="66">
        <v>0</v>
      </c>
      <c r="N4331" t="s">
        <v>160</v>
      </c>
      <c r="O4331" t="s">
        <v>5844</v>
      </c>
      <c r="P4331" t="s">
        <v>41</v>
      </c>
      <c r="Q4331" t="s">
        <v>4336</v>
      </c>
      <c r="R4331" t="s">
        <v>13743</v>
      </c>
      <c r="S4331" t="s">
        <v>13744</v>
      </c>
      <c r="T4331" t="s">
        <v>160</v>
      </c>
      <c r="U4331" s="57">
        <v>46204</v>
      </c>
      <c r="V4331" s="57">
        <v>46234</v>
      </c>
      <c r="W4331" s="65">
        <f t="shared" si="67"/>
        <v>31</v>
      </c>
    </row>
    <row r="4332" spans="1:23" ht="13.5" x14ac:dyDescent="0.25">
      <c r="A4332" t="s">
        <v>232</v>
      </c>
      <c r="B4332" s="57">
        <v>46178</v>
      </c>
      <c r="C4332" s="57">
        <v>46283</v>
      </c>
      <c r="D4332" t="s">
        <v>11676</v>
      </c>
      <c r="E4332" t="s">
        <v>17199</v>
      </c>
      <c r="F4332" t="s">
        <v>36</v>
      </c>
      <c r="G4332" t="s">
        <v>6597</v>
      </c>
      <c r="H4332" t="s">
        <v>122</v>
      </c>
      <c r="I4332" t="s">
        <v>39</v>
      </c>
      <c r="J4332" t="s">
        <v>17833</v>
      </c>
      <c r="K4332" t="s">
        <v>17834</v>
      </c>
      <c r="L4332" s="66">
        <v>106</v>
      </c>
      <c r="M4332" s="66">
        <v>0</v>
      </c>
      <c r="N4332" t="s">
        <v>122</v>
      </c>
      <c r="O4332" t="s">
        <v>181</v>
      </c>
      <c r="P4332" t="s">
        <v>41</v>
      </c>
      <c r="Q4332" t="s">
        <v>317</v>
      </c>
      <c r="R4332" t="s">
        <v>16099</v>
      </c>
      <c r="S4332" t="s">
        <v>16100</v>
      </c>
      <c r="T4332" t="s">
        <v>122</v>
      </c>
      <c r="U4332" s="57">
        <v>46178</v>
      </c>
      <c r="V4332" s="57">
        <v>46234</v>
      </c>
      <c r="W4332" s="65">
        <f t="shared" si="67"/>
        <v>57</v>
      </c>
    </row>
    <row r="4333" spans="1:23" ht="13.5" x14ac:dyDescent="0.25">
      <c r="A4333" t="s">
        <v>17272</v>
      </c>
      <c r="B4333" s="57">
        <v>46221</v>
      </c>
      <c r="C4333" s="57">
        <v>46283</v>
      </c>
      <c r="D4333" t="s">
        <v>11676</v>
      </c>
      <c r="E4333" t="s">
        <v>18775</v>
      </c>
      <c r="F4333" t="s">
        <v>36</v>
      </c>
      <c r="G4333" t="s">
        <v>1212</v>
      </c>
      <c r="H4333" t="s">
        <v>159</v>
      </c>
      <c r="I4333" t="s">
        <v>39</v>
      </c>
      <c r="J4333" t="s">
        <v>17833</v>
      </c>
      <c r="K4333" t="s">
        <v>17834</v>
      </c>
      <c r="L4333" s="66">
        <v>63</v>
      </c>
      <c r="M4333" s="66">
        <v>0</v>
      </c>
      <c r="N4333" t="s">
        <v>160</v>
      </c>
      <c r="O4333" t="s">
        <v>3390</v>
      </c>
      <c r="P4333" t="s">
        <v>41</v>
      </c>
      <c r="Q4333" t="s">
        <v>10822</v>
      </c>
      <c r="R4333" t="s">
        <v>14839</v>
      </c>
      <c r="S4333" t="s">
        <v>14840</v>
      </c>
      <c r="T4333"/>
      <c r="U4333" s="57">
        <v>46221</v>
      </c>
      <c r="V4333" s="57">
        <v>46234</v>
      </c>
      <c r="W4333" s="65">
        <f t="shared" si="67"/>
        <v>14</v>
      </c>
    </row>
    <row r="4334" spans="1:23" ht="13.5" x14ac:dyDescent="0.25">
      <c r="A4334" t="s">
        <v>7679</v>
      </c>
      <c r="B4334" s="57">
        <v>46023</v>
      </c>
      <c r="C4334" s="57">
        <v>46284</v>
      </c>
      <c r="D4334" t="s">
        <v>11676</v>
      </c>
      <c r="E4334" t="s">
        <v>7680</v>
      </c>
      <c r="F4334" t="s">
        <v>49</v>
      </c>
      <c r="G4334" t="s">
        <v>50</v>
      </c>
      <c r="H4334" t="s">
        <v>7513</v>
      </c>
      <c r="I4334" t="s">
        <v>39</v>
      </c>
      <c r="J4334" t="s">
        <v>17756</v>
      </c>
      <c r="K4334" t="s">
        <v>17757</v>
      </c>
      <c r="L4334" s="66">
        <v>262</v>
      </c>
      <c r="M4334" s="66">
        <v>0</v>
      </c>
      <c r="N4334" t="s">
        <v>7554</v>
      </c>
      <c r="O4334" t="s">
        <v>7555</v>
      </c>
      <c r="P4334" t="s">
        <v>7061</v>
      </c>
      <c r="Q4334" t="s">
        <v>224</v>
      </c>
      <c r="R4334"/>
      <c r="S4334"/>
      <c r="T4334"/>
      <c r="U4334" s="57">
        <v>46023</v>
      </c>
      <c r="V4334" s="57">
        <v>46234</v>
      </c>
      <c r="W4334" s="65">
        <f t="shared" si="67"/>
        <v>212</v>
      </c>
    </row>
    <row r="4335" spans="1:23" ht="13.5" x14ac:dyDescent="0.25">
      <c r="A4335" t="s">
        <v>1821</v>
      </c>
      <c r="B4335" s="57">
        <v>46105</v>
      </c>
      <c r="C4335" s="57">
        <v>46284</v>
      </c>
      <c r="D4335" t="s">
        <v>11676</v>
      </c>
      <c r="E4335" t="s">
        <v>1822</v>
      </c>
      <c r="F4335" t="s">
        <v>36</v>
      </c>
      <c r="G4335" t="s">
        <v>96</v>
      </c>
      <c r="H4335" t="s">
        <v>38</v>
      </c>
      <c r="I4335" t="s">
        <v>39</v>
      </c>
      <c r="J4335" t="s">
        <v>17835</v>
      </c>
      <c r="K4335" t="s">
        <v>17834</v>
      </c>
      <c r="L4335" s="66">
        <v>180</v>
      </c>
      <c r="M4335" s="66">
        <v>0</v>
      </c>
      <c r="N4335" t="s">
        <v>38</v>
      </c>
      <c r="O4335" t="s">
        <v>1815</v>
      </c>
      <c r="P4335" t="s">
        <v>41</v>
      </c>
      <c r="Q4335" t="s">
        <v>1834</v>
      </c>
      <c r="R4335" t="s">
        <v>12911</v>
      </c>
      <c r="S4335" t="s">
        <v>12912</v>
      </c>
      <c r="T4335" t="s">
        <v>38</v>
      </c>
      <c r="U4335" s="57">
        <v>46105</v>
      </c>
      <c r="V4335" s="57">
        <v>46234</v>
      </c>
      <c r="W4335" s="65">
        <f t="shared" si="67"/>
        <v>130</v>
      </c>
    </row>
    <row r="4336" spans="1:23" ht="13.5" x14ac:dyDescent="0.25">
      <c r="A4336" t="s">
        <v>5395</v>
      </c>
      <c r="B4336" s="57">
        <v>46166</v>
      </c>
      <c r="C4336" s="57">
        <v>46284</v>
      </c>
      <c r="D4336" t="s">
        <v>11676</v>
      </c>
      <c r="E4336" t="s">
        <v>11659</v>
      </c>
      <c r="F4336" t="s">
        <v>36</v>
      </c>
      <c r="G4336" t="s">
        <v>59</v>
      </c>
      <c r="H4336" t="s">
        <v>159</v>
      </c>
      <c r="I4336" t="s">
        <v>39</v>
      </c>
      <c r="J4336" t="s">
        <v>17833</v>
      </c>
      <c r="K4336" t="s">
        <v>17834</v>
      </c>
      <c r="L4336" s="66">
        <v>119</v>
      </c>
      <c r="M4336" s="66">
        <v>0</v>
      </c>
      <c r="N4336" t="s">
        <v>160</v>
      </c>
      <c r="O4336" t="s">
        <v>5344</v>
      </c>
      <c r="P4336" t="s">
        <v>41</v>
      </c>
      <c r="Q4336" t="s">
        <v>11098</v>
      </c>
      <c r="R4336" t="s">
        <v>15199</v>
      </c>
      <c r="S4336" t="s">
        <v>15200</v>
      </c>
      <c r="T4336" t="s">
        <v>160</v>
      </c>
      <c r="U4336" s="57">
        <v>46166</v>
      </c>
      <c r="V4336" s="57">
        <v>46234</v>
      </c>
      <c r="W4336" s="65">
        <f t="shared" si="67"/>
        <v>69</v>
      </c>
    </row>
    <row r="4337" spans="1:23" ht="13.5" x14ac:dyDescent="0.25">
      <c r="A4337" t="s">
        <v>516</v>
      </c>
      <c r="B4337" s="57">
        <v>46166</v>
      </c>
      <c r="C4337" s="57">
        <v>46284</v>
      </c>
      <c r="D4337" t="s">
        <v>11676</v>
      </c>
      <c r="E4337" t="s">
        <v>11858</v>
      </c>
      <c r="F4337" t="s">
        <v>36</v>
      </c>
      <c r="G4337" t="s">
        <v>59</v>
      </c>
      <c r="H4337" t="s">
        <v>159</v>
      </c>
      <c r="I4337" t="s">
        <v>39</v>
      </c>
      <c r="J4337" t="s">
        <v>17833</v>
      </c>
      <c r="K4337" t="s">
        <v>17834</v>
      </c>
      <c r="L4337" s="66">
        <v>119</v>
      </c>
      <c r="M4337" s="66">
        <v>0</v>
      </c>
      <c r="N4337" t="s">
        <v>160</v>
      </c>
      <c r="O4337" t="s">
        <v>359</v>
      </c>
      <c r="P4337" t="s">
        <v>41</v>
      </c>
      <c r="Q4337" t="s">
        <v>10359</v>
      </c>
      <c r="R4337" t="s">
        <v>15201</v>
      </c>
      <c r="S4337" t="s">
        <v>15202</v>
      </c>
      <c r="T4337" t="s">
        <v>160</v>
      </c>
      <c r="U4337" s="57">
        <v>46166</v>
      </c>
      <c r="V4337" s="57">
        <v>46234</v>
      </c>
      <c r="W4337" s="65">
        <f t="shared" si="67"/>
        <v>69</v>
      </c>
    </row>
    <row r="4338" spans="1:23" ht="13.5" x14ac:dyDescent="0.25">
      <c r="A4338" t="s">
        <v>7717</v>
      </c>
      <c r="B4338" s="57">
        <v>46023</v>
      </c>
      <c r="C4338" s="57">
        <v>46286</v>
      </c>
      <c r="D4338" t="s">
        <v>11676</v>
      </c>
      <c r="E4338" t="s">
        <v>7718</v>
      </c>
      <c r="F4338" t="s">
        <v>49</v>
      </c>
      <c r="G4338" t="s">
        <v>50</v>
      </c>
      <c r="H4338" t="s">
        <v>7513</v>
      </c>
      <c r="I4338" t="s">
        <v>39</v>
      </c>
      <c r="J4338" t="s">
        <v>17756</v>
      </c>
      <c r="K4338" t="s">
        <v>17757</v>
      </c>
      <c r="L4338" s="66">
        <v>264</v>
      </c>
      <c r="M4338" s="66">
        <v>0</v>
      </c>
      <c r="N4338" t="s">
        <v>7554</v>
      </c>
      <c r="O4338" t="s">
        <v>7555</v>
      </c>
      <c r="P4338" t="s">
        <v>7061</v>
      </c>
      <c r="Q4338" t="s">
        <v>224</v>
      </c>
      <c r="R4338"/>
      <c r="S4338"/>
      <c r="T4338"/>
      <c r="U4338" s="57">
        <v>46023</v>
      </c>
      <c r="V4338" s="57">
        <v>46234</v>
      </c>
      <c r="W4338" s="65">
        <f t="shared" si="67"/>
        <v>212</v>
      </c>
    </row>
    <row r="4339" spans="1:23" ht="13.5" x14ac:dyDescent="0.25">
      <c r="A4339" t="s">
        <v>6825</v>
      </c>
      <c r="B4339" s="57">
        <v>46036</v>
      </c>
      <c r="C4339" s="57">
        <v>46288</v>
      </c>
      <c r="D4339" t="s">
        <v>11676</v>
      </c>
      <c r="E4339" t="s">
        <v>6826</v>
      </c>
      <c r="F4339" t="s">
        <v>49</v>
      </c>
      <c r="G4339" t="s">
        <v>50</v>
      </c>
      <c r="H4339" t="s">
        <v>6816</v>
      </c>
      <c r="I4339" t="s">
        <v>39</v>
      </c>
      <c r="J4339" t="s">
        <v>17756</v>
      </c>
      <c r="K4339" t="s">
        <v>17757</v>
      </c>
      <c r="L4339" s="66">
        <v>253</v>
      </c>
      <c r="M4339" s="66">
        <v>0</v>
      </c>
      <c r="N4339" t="s">
        <v>6817</v>
      </c>
      <c r="O4339" t="s">
        <v>6818</v>
      </c>
      <c r="P4339" t="s">
        <v>11679</v>
      </c>
      <c r="Q4339" t="s">
        <v>224</v>
      </c>
      <c r="R4339"/>
      <c r="S4339"/>
      <c r="T4339"/>
      <c r="U4339" s="57">
        <v>46036</v>
      </c>
      <c r="V4339" s="57">
        <v>46234</v>
      </c>
      <c r="W4339" s="65">
        <f t="shared" si="67"/>
        <v>199</v>
      </c>
    </row>
    <row r="4340" spans="1:23" ht="13.5" x14ac:dyDescent="0.25">
      <c r="A4340" t="s">
        <v>7791</v>
      </c>
      <c r="B4340" s="57">
        <v>46023</v>
      </c>
      <c r="C4340" s="57">
        <v>46293</v>
      </c>
      <c r="D4340" t="s">
        <v>11676</v>
      </c>
      <c r="E4340" t="s">
        <v>7792</v>
      </c>
      <c r="F4340" t="s">
        <v>49</v>
      </c>
      <c r="G4340" t="s">
        <v>50</v>
      </c>
      <c r="H4340" t="s">
        <v>7787</v>
      </c>
      <c r="I4340" t="s">
        <v>39</v>
      </c>
      <c r="J4340" t="s">
        <v>17756</v>
      </c>
      <c r="K4340" t="s">
        <v>17757</v>
      </c>
      <c r="L4340" s="66">
        <v>271</v>
      </c>
      <c r="M4340" s="66">
        <v>0</v>
      </c>
      <c r="N4340" t="s">
        <v>7787</v>
      </c>
      <c r="O4340" t="s">
        <v>7788</v>
      </c>
      <c r="P4340" t="s">
        <v>7061</v>
      </c>
      <c r="Q4340" t="s">
        <v>224</v>
      </c>
      <c r="R4340"/>
      <c r="S4340"/>
      <c r="T4340"/>
      <c r="U4340" s="57">
        <v>46023</v>
      </c>
      <c r="V4340" s="57">
        <v>46234</v>
      </c>
      <c r="W4340" s="65">
        <f t="shared" si="67"/>
        <v>212</v>
      </c>
    </row>
    <row r="4341" spans="1:23" ht="13.5" x14ac:dyDescent="0.25">
      <c r="A4341" t="s">
        <v>7706</v>
      </c>
      <c r="B4341" s="57">
        <v>46023</v>
      </c>
      <c r="C4341" s="57">
        <v>46294</v>
      </c>
      <c r="D4341" t="s">
        <v>11676</v>
      </c>
      <c r="E4341" t="s">
        <v>7707</v>
      </c>
      <c r="F4341" t="s">
        <v>49</v>
      </c>
      <c r="G4341" t="s">
        <v>50</v>
      </c>
      <c r="H4341" t="s">
        <v>7513</v>
      </c>
      <c r="I4341" t="s">
        <v>39</v>
      </c>
      <c r="J4341" t="s">
        <v>17756</v>
      </c>
      <c r="K4341" t="s">
        <v>17757</v>
      </c>
      <c r="L4341" s="66">
        <v>272</v>
      </c>
      <c r="M4341" s="66">
        <v>0</v>
      </c>
      <c r="N4341" t="s">
        <v>7554</v>
      </c>
      <c r="O4341" t="s">
        <v>7555</v>
      </c>
      <c r="P4341" t="s">
        <v>7061</v>
      </c>
      <c r="Q4341" t="s">
        <v>224</v>
      </c>
      <c r="R4341"/>
      <c r="S4341"/>
      <c r="T4341"/>
      <c r="U4341" s="57">
        <v>46023</v>
      </c>
      <c r="V4341" s="57">
        <v>46234</v>
      </c>
      <c r="W4341" s="65">
        <f t="shared" si="67"/>
        <v>212</v>
      </c>
    </row>
    <row r="4342" spans="1:23" ht="13.5" x14ac:dyDescent="0.25">
      <c r="A4342" t="s">
        <v>7715</v>
      </c>
      <c r="B4342" s="57">
        <v>46023</v>
      </c>
      <c r="C4342" s="57">
        <v>46294</v>
      </c>
      <c r="D4342" t="s">
        <v>11676</v>
      </c>
      <c r="E4342" t="s">
        <v>7716</v>
      </c>
      <c r="F4342" t="s">
        <v>49</v>
      </c>
      <c r="G4342" t="s">
        <v>50</v>
      </c>
      <c r="H4342" t="s">
        <v>7513</v>
      </c>
      <c r="I4342" t="s">
        <v>39</v>
      </c>
      <c r="J4342" t="s">
        <v>17756</v>
      </c>
      <c r="K4342" t="s">
        <v>17757</v>
      </c>
      <c r="L4342" s="66">
        <v>272</v>
      </c>
      <c r="M4342" s="66">
        <v>0</v>
      </c>
      <c r="N4342" t="s">
        <v>7554</v>
      </c>
      <c r="O4342" t="s">
        <v>7555</v>
      </c>
      <c r="P4342" t="s">
        <v>7061</v>
      </c>
      <c r="Q4342" t="s">
        <v>224</v>
      </c>
      <c r="R4342"/>
      <c r="S4342"/>
      <c r="T4342"/>
      <c r="U4342" s="57">
        <v>46023</v>
      </c>
      <c r="V4342" s="57">
        <v>46234</v>
      </c>
      <c r="W4342" s="65">
        <f t="shared" si="67"/>
        <v>212</v>
      </c>
    </row>
    <row r="4343" spans="1:23" ht="13.5" x14ac:dyDescent="0.25">
      <c r="A4343" t="s">
        <v>7200</v>
      </c>
      <c r="B4343" s="57">
        <v>46162</v>
      </c>
      <c r="C4343" s="57">
        <v>46294</v>
      </c>
      <c r="D4343" t="s">
        <v>11676</v>
      </c>
      <c r="E4343" t="s">
        <v>11805</v>
      </c>
      <c r="F4343" t="s">
        <v>36</v>
      </c>
      <c r="G4343" t="s">
        <v>59</v>
      </c>
      <c r="H4343" t="s">
        <v>45</v>
      </c>
      <c r="I4343" t="s">
        <v>39</v>
      </c>
      <c r="J4343" t="s">
        <v>17833</v>
      </c>
      <c r="K4343" t="s">
        <v>17834</v>
      </c>
      <c r="L4343" s="66">
        <v>133</v>
      </c>
      <c r="M4343" s="66">
        <v>0</v>
      </c>
      <c r="N4343" t="s">
        <v>46</v>
      </c>
      <c r="O4343" t="s">
        <v>8566</v>
      </c>
      <c r="P4343" t="s">
        <v>11677</v>
      </c>
      <c r="Q4343" t="s">
        <v>8600</v>
      </c>
      <c r="R4343" t="s">
        <v>12231</v>
      </c>
      <c r="S4343" t="s">
        <v>12232</v>
      </c>
      <c r="T4343" t="s">
        <v>46</v>
      </c>
      <c r="U4343" s="57">
        <v>46162</v>
      </c>
      <c r="V4343" s="57">
        <v>46234</v>
      </c>
      <c r="W4343" s="65">
        <f t="shared" si="67"/>
        <v>73</v>
      </c>
    </row>
    <row r="4344" spans="1:23" ht="13.5" x14ac:dyDescent="0.25">
      <c r="A4344" t="s">
        <v>286</v>
      </c>
      <c r="B4344" s="57">
        <v>46176</v>
      </c>
      <c r="C4344" s="57">
        <v>46294</v>
      </c>
      <c r="D4344" t="s">
        <v>11676</v>
      </c>
      <c r="E4344" t="s">
        <v>17147</v>
      </c>
      <c r="F4344" t="s">
        <v>36</v>
      </c>
      <c r="G4344" t="s">
        <v>59</v>
      </c>
      <c r="H4344" t="s">
        <v>38</v>
      </c>
      <c r="I4344" t="s">
        <v>39</v>
      </c>
      <c r="J4344" t="s">
        <v>17833</v>
      </c>
      <c r="K4344" t="s">
        <v>17834</v>
      </c>
      <c r="L4344" s="66">
        <v>119</v>
      </c>
      <c r="M4344" s="66">
        <v>0</v>
      </c>
      <c r="N4344" t="s">
        <v>38</v>
      </c>
      <c r="O4344" t="s">
        <v>5432</v>
      </c>
      <c r="P4344" t="s">
        <v>41</v>
      </c>
      <c r="Q4344" t="s">
        <v>732</v>
      </c>
      <c r="R4344" t="s">
        <v>14481</v>
      </c>
      <c r="S4344" t="s">
        <v>14482</v>
      </c>
      <c r="T4344" t="s">
        <v>38</v>
      </c>
      <c r="U4344" s="57">
        <v>46176</v>
      </c>
      <c r="V4344" s="57">
        <v>46234</v>
      </c>
      <c r="W4344" s="65">
        <f t="shared" si="67"/>
        <v>59</v>
      </c>
    </row>
    <row r="4345" spans="1:23" ht="13.5" x14ac:dyDescent="0.25">
      <c r="A4345" t="s">
        <v>10168</v>
      </c>
      <c r="B4345" s="57">
        <v>46204</v>
      </c>
      <c r="C4345" s="57">
        <v>46294</v>
      </c>
      <c r="D4345" t="s">
        <v>11676</v>
      </c>
      <c r="E4345" t="s">
        <v>18774</v>
      </c>
      <c r="F4345" t="s">
        <v>36</v>
      </c>
      <c r="G4345" t="s">
        <v>59</v>
      </c>
      <c r="H4345" t="s">
        <v>45</v>
      </c>
      <c r="I4345" t="s">
        <v>39</v>
      </c>
      <c r="J4345" t="s">
        <v>17833</v>
      </c>
      <c r="K4345" t="s">
        <v>17834</v>
      </c>
      <c r="L4345" s="66">
        <v>91</v>
      </c>
      <c r="M4345" s="66">
        <v>0</v>
      </c>
      <c r="N4345" t="s">
        <v>46</v>
      </c>
      <c r="O4345" t="s">
        <v>10143</v>
      </c>
      <c r="P4345" t="s">
        <v>10121</v>
      </c>
      <c r="Q4345" t="s">
        <v>10159</v>
      </c>
      <c r="R4345" t="s">
        <v>12295</v>
      </c>
      <c r="S4345" t="s">
        <v>12296</v>
      </c>
      <c r="T4345" t="s">
        <v>46</v>
      </c>
      <c r="U4345" s="57">
        <v>46204</v>
      </c>
      <c r="V4345" s="57">
        <v>46234</v>
      </c>
      <c r="W4345" s="65">
        <f t="shared" si="67"/>
        <v>31</v>
      </c>
    </row>
    <row r="4346" spans="1:23" ht="13.5" x14ac:dyDescent="0.25">
      <c r="A4346" t="s">
        <v>19248</v>
      </c>
      <c r="B4346" s="57">
        <v>46224</v>
      </c>
      <c r="C4346" s="57">
        <v>46294</v>
      </c>
      <c r="D4346" t="s">
        <v>11676</v>
      </c>
      <c r="E4346" t="s">
        <v>19249</v>
      </c>
      <c r="F4346" t="s">
        <v>36</v>
      </c>
      <c r="G4346" t="s">
        <v>100</v>
      </c>
      <c r="H4346" t="s">
        <v>112</v>
      </c>
      <c r="I4346" t="s">
        <v>39</v>
      </c>
      <c r="J4346" t="s">
        <v>17835</v>
      </c>
      <c r="K4346" t="s">
        <v>17834</v>
      </c>
      <c r="L4346" s="66">
        <v>71</v>
      </c>
      <c r="M4346" s="66">
        <v>0</v>
      </c>
      <c r="N4346" t="s">
        <v>113</v>
      </c>
      <c r="O4346" t="s">
        <v>8445</v>
      </c>
      <c r="P4346" t="s">
        <v>11677</v>
      </c>
      <c r="Q4346" t="s">
        <v>19250</v>
      </c>
      <c r="R4346" t="s">
        <v>19251</v>
      </c>
      <c r="S4346" t="s">
        <v>19252</v>
      </c>
      <c r="T4346" t="s">
        <v>113</v>
      </c>
      <c r="U4346" s="57">
        <v>46224</v>
      </c>
      <c r="V4346" s="57">
        <v>46234</v>
      </c>
      <c r="W4346" s="65">
        <f t="shared" si="67"/>
        <v>11</v>
      </c>
    </row>
    <row r="4347" spans="1:23" ht="13.5" x14ac:dyDescent="0.25">
      <c r="A4347" t="s">
        <v>10217</v>
      </c>
      <c r="B4347" s="57">
        <v>46023</v>
      </c>
      <c r="C4347" s="57">
        <v>46295</v>
      </c>
      <c r="D4347" t="s">
        <v>11676</v>
      </c>
      <c r="E4347" t="s">
        <v>10218</v>
      </c>
      <c r="F4347" t="s">
        <v>49</v>
      </c>
      <c r="G4347" t="s">
        <v>50</v>
      </c>
      <c r="H4347" t="s">
        <v>323</v>
      </c>
      <c r="I4347" t="s">
        <v>39</v>
      </c>
      <c r="J4347" t="s">
        <v>17756</v>
      </c>
      <c r="K4347" t="s">
        <v>17757</v>
      </c>
      <c r="L4347" s="66">
        <v>273</v>
      </c>
      <c r="M4347" s="66">
        <v>0</v>
      </c>
      <c r="N4347" t="s">
        <v>324</v>
      </c>
      <c r="O4347" t="s">
        <v>10121</v>
      </c>
      <c r="P4347" t="s">
        <v>10121</v>
      </c>
      <c r="Q4347" t="s">
        <v>224</v>
      </c>
      <c r="R4347"/>
      <c r="S4347"/>
      <c r="T4347"/>
      <c r="U4347" s="57">
        <v>46023</v>
      </c>
      <c r="V4347" s="57">
        <v>46234</v>
      </c>
      <c r="W4347" s="65">
        <f t="shared" si="67"/>
        <v>212</v>
      </c>
    </row>
    <row r="4348" spans="1:23" ht="13.5" x14ac:dyDescent="0.25">
      <c r="A4348" t="s">
        <v>9111</v>
      </c>
      <c r="B4348" s="57">
        <v>46023</v>
      </c>
      <c r="C4348" s="57">
        <v>46295</v>
      </c>
      <c r="D4348" t="s">
        <v>11676</v>
      </c>
      <c r="E4348" t="s">
        <v>9112</v>
      </c>
      <c r="F4348" t="s">
        <v>49</v>
      </c>
      <c r="G4348" t="s">
        <v>50</v>
      </c>
      <c r="H4348" t="s">
        <v>831</v>
      </c>
      <c r="I4348" t="s">
        <v>39</v>
      </c>
      <c r="J4348" t="s">
        <v>17756</v>
      </c>
      <c r="K4348" t="s">
        <v>17757</v>
      </c>
      <c r="L4348" s="66">
        <v>273</v>
      </c>
      <c r="M4348" s="66">
        <v>0</v>
      </c>
      <c r="N4348" t="s">
        <v>832</v>
      </c>
      <c r="O4348" t="s">
        <v>833</v>
      </c>
      <c r="P4348" t="s">
        <v>11678</v>
      </c>
      <c r="Q4348" t="s">
        <v>224</v>
      </c>
      <c r="R4348"/>
      <c r="S4348"/>
      <c r="T4348"/>
      <c r="U4348" s="57">
        <v>46023</v>
      </c>
      <c r="V4348" s="57">
        <v>46234</v>
      </c>
      <c r="W4348" s="65">
        <f t="shared" si="67"/>
        <v>212</v>
      </c>
    </row>
    <row r="4349" spans="1:23" ht="13.5" x14ac:dyDescent="0.25">
      <c r="A4349" t="s">
        <v>10207</v>
      </c>
      <c r="B4349" s="57">
        <v>46023</v>
      </c>
      <c r="C4349" s="57">
        <v>46295</v>
      </c>
      <c r="D4349" t="s">
        <v>11676</v>
      </c>
      <c r="E4349" t="s">
        <v>10208</v>
      </c>
      <c r="F4349" t="s">
        <v>49</v>
      </c>
      <c r="G4349" t="s">
        <v>50</v>
      </c>
      <c r="H4349" t="s">
        <v>45</v>
      </c>
      <c r="I4349" t="s">
        <v>39</v>
      </c>
      <c r="J4349" t="s">
        <v>17756</v>
      </c>
      <c r="K4349" t="s">
        <v>17757</v>
      </c>
      <c r="L4349" s="66">
        <v>273</v>
      </c>
      <c r="M4349" s="66">
        <v>0</v>
      </c>
      <c r="N4349" t="s">
        <v>46</v>
      </c>
      <c r="O4349" t="s">
        <v>10121</v>
      </c>
      <c r="P4349" t="s">
        <v>10121</v>
      </c>
      <c r="Q4349" t="s">
        <v>224</v>
      </c>
      <c r="R4349"/>
      <c r="S4349"/>
      <c r="T4349"/>
      <c r="U4349" s="57">
        <v>46023</v>
      </c>
      <c r="V4349" s="57">
        <v>46234</v>
      </c>
      <c r="W4349" s="65">
        <f t="shared" si="67"/>
        <v>212</v>
      </c>
    </row>
    <row r="4350" spans="1:23" ht="13.5" x14ac:dyDescent="0.25">
      <c r="A4350" t="s">
        <v>8817</v>
      </c>
      <c r="B4350" s="57">
        <v>46023</v>
      </c>
      <c r="C4350" s="57">
        <v>46295</v>
      </c>
      <c r="D4350" t="s">
        <v>11676</v>
      </c>
      <c r="E4350" t="s">
        <v>8818</v>
      </c>
      <c r="F4350" t="s">
        <v>49</v>
      </c>
      <c r="G4350" t="s">
        <v>50</v>
      </c>
      <c r="H4350" t="s">
        <v>8819</v>
      </c>
      <c r="I4350" t="s">
        <v>39</v>
      </c>
      <c r="J4350" t="s">
        <v>17756</v>
      </c>
      <c r="K4350" t="s">
        <v>17757</v>
      </c>
      <c r="L4350" s="66">
        <v>273</v>
      </c>
      <c r="M4350" s="66">
        <v>0</v>
      </c>
      <c r="N4350" t="s">
        <v>8820</v>
      </c>
      <c r="O4350" t="s">
        <v>8821</v>
      </c>
      <c r="P4350" t="s">
        <v>11678</v>
      </c>
      <c r="Q4350" t="s">
        <v>224</v>
      </c>
      <c r="R4350"/>
      <c r="S4350"/>
      <c r="T4350"/>
      <c r="U4350" s="57">
        <v>46023</v>
      </c>
      <c r="V4350" s="57">
        <v>46234</v>
      </c>
      <c r="W4350" s="65">
        <f t="shared" si="67"/>
        <v>212</v>
      </c>
    </row>
    <row r="4351" spans="1:23" ht="13.5" x14ac:dyDescent="0.25">
      <c r="A4351" t="s">
        <v>9114</v>
      </c>
      <c r="B4351" s="57">
        <v>46023</v>
      </c>
      <c r="C4351" s="57">
        <v>46295</v>
      </c>
      <c r="D4351" t="s">
        <v>11676</v>
      </c>
      <c r="E4351" t="s">
        <v>9115</v>
      </c>
      <c r="F4351" t="s">
        <v>49</v>
      </c>
      <c r="G4351" t="s">
        <v>50</v>
      </c>
      <c r="H4351" t="s">
        <v>831</v>
      </c>
      <c r="I4351" t="s">
        <v>39</v>
      </c>
      <c r="J4351" t="s">
        <v>17756</v>
      </c>
      <c r="K4351" t="s">
        <v>17757</v>
      </c>
      <c r="L4351" s="66">
        <v>273</v>
      </c>
      <c r="M4351" s="66">
        <v>0</v>
      </c>
      <c r="N4351" t="s">
        <v>832</v>
      </c>
      <c r="O4351" t="s">
        <v>833</v>
      </c>
      <c r="P4351" t="s">
        <v>11678</v>
      </c>
      <c r="Q4351" t="s">
        <v>224</v>
      </c>
      <c r="R4351"/>
      <c r="S4351"/>
      <c r="T4351"/>
      <c r="U4351" s="57">
        <v>46023</v>
      </c>
      <c r="V4351" s="57">
        <v>46234</v>
      </c>
      <c r="W4351" s="65">
        <f t="shared" si="67"/>
        <v>212</v>
      </c>
    </row>
    <row r="4352" spans="1:23" ht="13.5" x14ac:dyDescent="0.25">
      <c r="A4352" t="s">
        <v>7001</v>
      </c>
      <c r="B4352" s="57">
        <v>46023</v>
      </c>
      <c r="C4352" s="57">
        <v>46295</v>
      </c>
      <c r="D4352" t="s">
        <v>11676</v>
      </c>
      <c r="E4352" t="s">
        <v>7002</v>
      </c>
      <c r="F4352" t="s">
        <v>49</v>
      </c>
      <c r="G4352" t="s">
        <v>50</v>
      </c>
      <c r="H4352" t="s">
        <v>6859</v>
      </c>
      <c r="I4352" t="s">
        <v>39</v>
      </c>
      <c r="J4352" t="s">
        <v>17756</v>
      </c>
      <c r="K4352" t="s">
        <v>17757</v>
      </c>
      <c r="L4352" s="66">
        <v>273</v>
      </c>
      <c r="M4352" s="66">
        <v>0</v>
      </c>
      <c r="N4352" t="s">
        <v>6860</v>
      </c>
      <c r="O4352" t="s">
        <v>7003</v>
      </c>
      <c r="P4352" t="s">
        <v>11679</v>
      </c>
      <c r="Q4352" t="s">
        <v>224</v>
      </c>
      <c r="R4352"/>
      <c r="S4352"/>
      <c r="T4352"/>
      <c r="U4352" s="57">
        <v>46023</v>
      </c>
      <c r="V4352" s="57">
        <v>46234</v>
      </c>
      <c r="W4352" s="65">
        <f t="shared" si="67"/>
        <v>212</v>
      </c>
    </row>
    <row r="4353" spans="1:23" ht="13.5" x14ac:dyDescent="0.25">
      <c r="A4353" t="s">
        <v>9480</v>
      </c>
      <c r="B4353" s="57">
        <v>46023</v>
      </c>
      <c r="C4353" s="57">
        <v>46295</v>
      </c>
      <c r="D4353" t="s">
        <v>11676</v>
      </c>
      <c r="E4353" t="s">
        <v>9481</v>
      </c>
      <c r="F4353" t="s">
        <v>49</v>
      </c>
      <c r="G4353" t="s">
        <v>50</v>
      </c>
      <c r="H4353" t="s">
        <v>9426</v>
      </c>
      <c r="I4353" t="s">
        <v>39</v>
      </c>
      <c r="J4353" t="s">
        <v>17756</v>
      </c>
      <c r="K4353" t="s">
        <v>17757</v>
      </c>
      <c r="L4353" s="66">
        <v>273</v>
      </c>
      <c r="M4353" s="66">
        <v>0</v>
      </c>
      <c r="N4353" t="s">
        <v>9427</v>
      </c>
      <c r="O4353" t="s">
        <v>9428</v>
      </c>
      <c r="P4353" t="s">
        <v>11678</v>
      </c>
      <c r="Q4353" t="s">
        <v>224</v>
      </c>
      <c r="R4353"/>
      <c r="S4353"/>
      <c r="T4353"/>
      <c r="U4353" s="57">
        <v>46023</v>
      </c>
      <c r="V4353" s="57">
        <v>46234</v>
      </c>
      <c r="W4353" s="65">
        <f t="shared" si="67"/>
        <v>212</v>
      </c>
    </row>
    <row r="4354" spans="1:23" ht="13.5" x14ac:dyDescent="0.25">
      <c r="A4354" t="s">
        <v>9486</v>
      </c>
      <c r="B4354" s="57">
        <v>46023</v>
      </c>
      <c r="C4354" s="57">
        <v>46295</v>
      </c>
      <c r="D4354" t="s">
        <v>11676</v>
      </c>
      <c r="E4354" t="s">
        <v>9487</v>
      </c>
      <c r="F4354" t="s">
        <v>49</v>
      </c>
      <c r="G4354" t="s">
        <v>50</v>
      </c>
      <c r="H4354" t="s">
        <v>9426</v>
      </c>
      <c r="I4354" t="s">
        <v>39</v>
      </c>
      <c r="J4354" t="s">
        <v>17756</v>
      </c>
      <c r="K4354" t="s">
        <v>17757</v>
      </c>
      <c r="L4354" s="66">
        <v>273</v>
      </c>
      <c r="M4354" s="66">
        <v>0</v>
      </c>
      <c r="N4354" t="s">
        <v>9427</v>
      </c>
      <c r="O4354" t="s">
        <v>9428</v>
      </c>
      <c r="P4354" t="s">
        <v>11678</v>
      </c>
      <c r="Q4354" t="s">
        <v>224</v>
      </c>
      <c r="R4354"/>
      <c r="S4354"/>
      <c r="T4354"/>
      <c r="U4354" s="57">
        <v>46023</v>
      </c>
      <c r="V4354" s="57">
        <v>46234</v>
      </c>
      <c r="W4354" s="65">
        <f t="shared" si="67"/>
        <v>212</v>
      </c>
    </row>
    <row r="4355" spans="1:23" ht="13.5" x14ac:dyDescent="0.25">
      <c r="A4355" t="s">
        <v>9492</v>
      </c>
      <c r="B4355" s="57">
        <v>46023</v>
      </c>
      <c r="C4355" s="57">
        <v>46295</v>
      </c>
      <c r="D4355" t="s">
        <v>11676</v>
      </c>
      <c r="E4355" t="s">
        <v>9493</v>
      </c>
      <c r="F4355" t="s">
        <v>49</v>
      </c>
      <c r="G4355" t="s">
        <v>50</v>
      </c>
      <c r="H4355" t="s">
        <v>9426</v>
      </c>
      <c r="I4355" t="s">
        <v>39</v>
      </c>
      <c r="J4355" t="s">
        <v>17756</v>
      </c>
      <c r="K4355" t="s">
        <v>17757</v>
      </c>
      <c r="L4355" s="66">
        <v>273</v>
      </c>
      <c r="M4355" s="66">
        <v>0</v>
      </c>
      <c r="N4355" t="s">
        <v>9427</v>
      </c>
      <c r="O4355" t="s">
        <v>9428</v>
      </c>
      <c r="P4355" t="s">
        <v>11678</v>
      </c>
      <c r="Q4355" t="s">
        <v>224</v>
      </c>
      <c r="R4355"/>
      <c r="S4355"/>
      <c r="T4355"/>
      <c r="U4355" s="57">
        <v>46023</v>
      </c>
      <c r="V4355" s="57">
        <v>46234</v>
      </c>
      <c r="W4355" s="65">
        <f t="shared" ref="W4355:W4418" si="68">(V4355-U4355)+1</f>
        <v>212</v>
      </c>
    </row>
    <row r="4356" spans="1:23" ht="13.5" x14ac:dyDescent="0.25">
      <c r="A4356" t="s">
        <v>9494</v>
      </c>
      <c r="B4356" s="57">
        <v>46023</v>
      </c>
      <c r="C4356" s="57">
        <v>46295</v>
      </c>
      <c r="D4356" t="s">
        <v>11676</v>
      </c>
      <c r="E4356" t="s">
        <v>9495</v>
      </c>
      <c r="F4356" t="s">
        <v>49</v>
      </c>
      <c r="G4356" t="s">
        <v>50</v>
      </c>
      <c r="H4356" t="s">
        <v>9426</v>
      </c>
      <c r="I4356" t="s">
        <v>39</v>
      </c>
      <c r="J4356" t="s">
        <v>17756</v>
      </c>
      <c r="K4356" t="s">
        <v>17757</v>
      </c>
      <c r="L4356" s="66">
        <v>273</v>
      </c>
      <c r="M4356" s="66">
        <v>0</v>
      </c>
      <c r="N4356" t="s">
        <v>9427</v>
      </c>
      <c r="O4356" t="s">
        <v>9428</v>
      </c>
      <c r="P4356" t="s">
        <v>11678</v>
      </c>
      <c r="Q4356" t="s">
        <v>224</v>
      </c>
      <c r="R4356"/>
      <c r="S4356"/>
      <c r="T4356"/>
      <c r="U4356" s="57">
        <v>46023</v>
      </c>
      <c r="V4356" s="57">
        <v>46234</v>
      </c>
      <c r="W4356" s="65">
        <f t="shared" si="68"/>
        <v>212</v>
      </c>
    </row>
    <row r="4357" spans="1:23" ht="13.5" x14ac:dyDescent="0.25">
      <c r="A4357" t="s">
        <v>6882</v>
      </c>
      <c r="B4357" s="57">
        <v>46023</v>
      </c>
      <c r="C4357" s="57">
        <v>46295</v>
      </c>
      <c r="D4357" t="s">
        <v>11676</v>
      </c>
      <c r="E4357" t="s">
        <v>6883</v>
      </c>
      <c r="F4357" t="s">
        <v>49</v>
      </c>
      <c r="G4357" t="s">
        <v>50</v>
      </c>
      <c r="H4357" t="s">
        <v>6841</v>
      </c>
      <c r="I4357" t="s">
        <v>39</v>
      </c>
      <c r="J4357" t="s">
        <v>17756</v>
      </c>
      <c r="K4357" t="s">
        <v>17757</v>
      </c>
      <c r="L4357" s="66">
        <v>273</v>
      </c>
      <c r="M4357" s="66">
        <v>0</v>
      </c>
      <c r="N4357" t="s">
        <v>6842</v>
      </c>
      <c r="O4357" t="s">
        <v>6875</v>
      </c>
      <c r="P4357" t="s">
        <v>11679</v>
      </c>
      <c r="Q4357" t="s">
        <v>224</v>
      </c>
      <c r="R4357"/>
      <c r="S4357"/>
      <c r="T4357"/>
      <c r="U4357" s="57">
        <v>46023</v>
      </c>
      <c r="V4357" s="57">
        <v>46234</v>
      </c>
      <c r="W4357" s="65">
        <f t="shared" si="68"/>
        <v>212</v>
      </c>
    </row>
    <row r="4358" spans="1:23" ht="13.5" x14ac:dyDescent="0.25">
      <c r="A4358" t="s">
        <v>9514</v>
      </c>
      <c r="B4358" s="57">
        <v>46023</v>
      </c>
      <c r="C4358" s="57">
        <v>46295</v>
      </c>
      <c r="D4358" t="s">
        <v>11676</v>
      </c>
      <c r="E4358" t="s">
        <v>9515</v>
      </c>
      <c r="F4358" t="s">
        <v>49</v>
      </c>
      <c r="G4358" t="s">
        <v>50</v>
      </c>
      <c r="H4358" t="s">
        <v>9426</v>
      </c>
      <c r="I4358" t="s">
        <v>39</v>
      </c>
      <c r="J4358" t="s">
        <v>17756</v>
      </c>
      <c r="K4358" t="s">
        <v>17757</v>
      </c>
      <c r="L4358" s="66">
        <v>273</v>
      </c>
      <c r="M4358" s="66">
        <v>0</v>
      </c>
      <c r="N4358" t="s">
        <v>9427</v>
      </c>
      <c r="O4358" t="s">
        <v>9428</v>
      </c>
      <c r="P4358" t="s">
        <v>11678</v>
      </c>
      <c r="Q4358" t="s">
        <v>224</v>
      </c>
      <c r="R4358"/>
      <c r="S4358"/>
      <c r="T4358"/>
      <c r="U4358" s="57">
        <v>46023</v>
      </c>
      <c r="V4358" s="57">
        <v>46234</v>
      </c>
      <c r="W4358" s="65">
        <f t="shared" si="68"/>
        <v>212</v>
      </c>
    </row>
    <row r="4359" spans="1:23" ht="13.5" x14ac:dyDescent="0.25">
      <c r="A4359" t="s">
        <v>9520</v>
      </c>
      <c r="B4359" s="57">
        <v>46023</v>
      </c>
      <c r="C4359" s="57">
        <v>46295</v>
      </c>
      <c r="D4359" t="s">
        <v>11676</v>
      </c>
      <c r="E4359" t="s">
        <v>9521</v>
      </c>
      <c r="F4359" t="s">
        <v>49</v>
      </c>
      <c r="G4359" t="s">
        <v>50</v>
      </c>
      <c r="H4359" t="s">
        <v>9426</v>
      </c>
      <c r="I4359" t="s">
        <v>39</v>
      </c>
      <c r="J4359" t="s">
        <v>17756</v>
      </c>
      <c r="K4359" t="s">
        <v>17757</v>
      </c>
      <c r="L4359" s="66">
        <v>273</v>
      </c>
      <c r="M4359" s="66">
        <v>0</v>
      </c>
      <c r="N4359" t="s">
        <v>9427</v>
      </c>
      <c r="O4359" t="s">
        <v>9428</v>
      </c>
      <c r="P4359" t="s">
        <v>11678</v>
      </c>
      <c r="Q4359" t="s">
        <v>224</v>
      </c>
      <c r="R4359"/>
      <c r="S4359"/>
      <c r="T4359"/>
      <c r="U4359" s="57">
        <v>46023</v>
      </c>
      <c r="V4359" s="57">
        <v>46234</v>
      </c>
      <c r="W4359" s="65">
        <f t="shared" si="68"/>
        <v>212</v>
      </c>
    </row>
    <row r="4360" spans="1:23" ht="13.5" x14ac:dyDescent="0.25">
      <c r="A4360" t="s">
        <v>9533</v>
      </c>
      <c r="B4360" s="57">
        <v>46023</v>
      </c>
      <c r="C4360" s="57">
        <v>46295</v>
      </c>
      <c r="D4360" t="s">
        <v>11676</v>
      </c>
      <c r="E4360" t="s">
        <v>9534</v>
      </c>
      <c r="F4360" t="s">
        <v>49</v>
      </c>
      <c r="G4360" t="s">
        <v>50</v>
      </c>
      <c r="H4360" t="s">
        <v>9426</v>
      </c>
      <c r="I4360" t="s">
        <v>39</v>
      </c>
      <c r="J4360" t="s">
        <v>17756</v>
      </c>
      <c r="K4360" t="s">
        <v>17757</v>
      </c>
      <c r="L4360" s="66">
        <v>273</v>
      </c>
      <c r="M4360" s="66">
        <v>0</v>
      </c>
      <c r="N4360" t="s">
        <v>9427</v>
      </c>
      <c r="O4360" t="s">
        <v>9428</v>
      </c>
      <c r="P4360" t="s">
        <v>11678</v>
      </c>
      <c r="Q4360" t="s">
        <v>224</v>
      </c>
      <c r="R4360"/>
      <c r="S4360"/>
      <c r="T4360"/>
      <c r="U4360" s="57">
        <v>46023</v>
      </c>
      <c r="V4360" s="57">
        <v>46234</v>
      </c>
      <c r="W4360" s="65">
        <f t="shared" si="68"/>
        <v>212</v>
      </c>
    </row>
    <row r="4361" spans="1:23" ht="13.5" x14ac:dyDescent="0.25">
      <c r="A4361" t="s">
        <v>9535</v>
      </c>
      <c r="B4361" s="57">
        <v>46023</v>
      </c>
      <c r="C4361" s="57">
        <v>46295</v>
      </c>
      <c r="D4361" t="s">
        <v>11676</v>
      </c>
      <c r="E4361" t="s">
        <v>9536</v>
      </c>
      <c r="F4361" t="s">
        <v>49</v>
      </c>
      <c r="G4361" t="s">
        <v>50</v>
      </c>
      <c r="H4361" t="s">
        <v>9426</v>
      </c>
      <c r="I4361" t="s">
        <v>39</v>
      </c>
      <c r="J4361" t="s">
        <v>17756</v>
      </c>
      <c r="K4361" t="s">
        <v>17757</v>
      </c>
      <c r="L4361" s="66">
        <v>273</v>
      </c>
      <c r="M4361" s="66">
        <v>0</v>
      </c>
      <c r="N4361" t="s">
        <v>9427</v>
      </c>
      <c r="O4361" t="s">
        <v>9428</v>
      </c>
      <c r="P4361" t="s">
        <v>11678</v>
      </c>
      <c r="Q4361" t="s">
        <v>224</v>
      </c>
      <c r="R4361"/>
      <c r="S4361"/>
      <c r="T4361"/>
      <c r="U4361" s="57">
        <v>46023</v>
      </c>
      <c r="V4361" s="57">
        <v>46234</v>
      </c>
      <c r="W4361" s="65">
        <f t="shared" si="68"/>
        <v>212</v>
      </c>
    </row>
    <row r="4362" spans="1:23" ht="13.5" x14ac:dyDescent="0.25">
      <c r="A4362" t="s">
        <v>5896</v>
      </c>
      <c r="B4362" s="57">
        <v>46023</v>
      </c>
      <c r="C4362" s="57">
        <v>46295</v>
      </c>
      <c r="D4362" t="s">
        <v>11676</v>
      </c>
      <c r="E4362" t="s">
        <v>5897</v>
      </c>
      <c r="F4362" t="s">
        <v>49</v>
      </c>
      <c r="G4362" t="s">
        <v>50</v>
      </c>
      <c r="H4362" t="s">
        <v>38</v>
      </c>
      <c r="I4362" t="s">
        <v>39</v>
      </c>
      <c r="J4362" t="s">
        <v>17756</v>
      </c>
      <c r="K4362" t="s">
        <v>17757</v>
      </c>
      <c r="L4362" s="66">
        <v>273</v>
      </c>
      <c r="M4362" s="66">
        <v>0</v>
      </c>
      <c r="N4362" t="s">
        <v>38</v>
      </c>
      <c r="O4362" t="s">
        <v>5844</v>
      </c>
      <c r="P4362" t="s">
        <v>41</v>
      </c>
      <c r="Q4362" t="s">
        <v>224</v>
      </c>
      <c r="R4362"/>
      <c r="S4362"/>
      <c r="T4362"/>
      <c r="U4362" s="57">
        <v>46023</v>
      </c>
      <c r="V4362" s="57">
        <v>46234</v>
      </c>
      <c r="W4362" s="65">
        <f t="shared" si="68"/>
        <v>212</v>
      </c>
    </row>
    <row r="4363" spans="1:23" ht="13.5" x14ac:dyDescent="0.25">
      <c r="A4363" t="s">
        <v>698</v>
      </c>
      <c r="B4363" s="57">
        <v>46023</v>
      </c>
      <c r="C4363" s="57">
        <v>46295</v>
      </c>
      <c r="D4363" t="s">
        <v>11676</v>
      </c>
      <c r="E4363" t="s">
        <v>699</v>
      </c>
      <c r="F4363" t="s">
        <v>49</v>
      </c>
      <c r="G4363" t="s">
        <v>50</v>
      </c>
      <c r="H4363" t="s">
        <v>700</v>
      </c>
      <c r="I4363" t="s">
        <v>39</v>
      </c>
      <c r="J4363" t="s">
        <v>17756</v>
      </c>
      <c r="K4363" t="s">
        <v>17757</v>
      </c>
      <c r="L4363" s="66">
        <v>273</v>
      </c>
      <c r="M4363" s="66">
        <v>0</v>
      </c>
      <c r="N4363" t="s">
        <v>701</v>
      </c>
      <c r="O4363" t="s">
        <v>693</v>
      </c>
      <c r="P4363" t="s">
        <v>41</v>
      </c>
      <c r="Q4363" t="s">
        <v>224</v>
      </c>
      <c r="R4363"/>
      <c r="S4363"/>
      <c r="T4363"/>
      <c r="U4363" s="57">
        <v>46023</v>
      </c>
      <c r="V4363" s="57">
        <v>46234</v>
      </c>
      <c r="W4363" s="65">
        <f t="shared" si="68"/>
        <v>212</v>
      </c>
    </row>
    <row r="4364" spans="1:23" ht="13.5" x14ac:dyDescent="0.25">
      <c r="A4364" t="s">
        <v>10219</v>
      </c>
      <c r="B4364" s="57">
        <v>46023</v>
      </c>
      <c r="C4364" s="57">
        <v>46295</v>
      </c>
      <c r="D4364" t="s">
        <v>11676</v>
      </c>
      <c r="E4364" t="s">
        <v>10220</v>
      </c>
      <c r="F4364" t="s">
        <v>49</v>
      </c>
      <c r="G4364" t="s">
        <v>50</v>
      </c>
      <c r="H4364" t="s">
        <v>323</v>
      </c>
      <c r="I4364" t="s">
        <v>39</v>
      </c>
      <c r="J4364" t="s">
        <v>17756</v>
      </c>
      <c r="K4364" t="s">
        <v>17757</v>
      </c>
      <c r="L4364" s="66">
        <v>273</v>
      </c>
      <c r="M4364" s="66">
        <v>0</v>
      </c>
      <c r="N4364" t="s">
        <v>324</v>
      </c>
      <c r="O4364" t="s">
        <v>10121</v>
      </c>
      <c r="P4364" t="s">
        <v>10121</v>
      </c>
      <c r="Q4364" t="s">
        <v>224</v>
      </c>
      <c r="R4364"/>
      <c r="S4364"/>
      <c r="T4364"/>
      <c r="U4364" s="57">
        <v>46023</v>
      </c>
      <c r="V4364" s="57">
        <v>46234</v>
      </c>
      <c r="W4364" s="65">
        <f t="shared" si="68"/>
        <v>212</v>
      </c>
    </row>
    <row r="4365" spans="1:23" ht="13.5" x14ac:dyDescent="0.25">
      <c r="A4365" t="s">
        <v>1547</v>
      </c>
      <c r="B4365" s="57">
        <v>46023</v>
      </c>
      <c r="C4365" s="57">
        <v>46295</v>
      </c>
      <c r="D4365" t="s">
        <v>11676</v>
      </c>
      <c r="E4365" t="s">
        <v>1548</v>
      </c>
      <c r="F4365" t="s">
        <v>49</v>
      </c>
      <c r="G4365" t="s">
        <v>50</v>
      </c>
      <c r="H4365" t="s">
        <v>323</v>
      </c>
      <c r="I4365" t="s">
        <v>39</v>
      </c>
      <c r="J4365" t="s">
        <v>17756</v>
      </c>
      <c r="K4365" t="s">
        <v>17757</v>
      </c>
      <c r="L4365" s="66">
        <v>273</v>
      </c>
      <c r="M4365" s="66">
        <v>0</v>
      </c>
      <c r="N4365" t="s">
        <v>324</v>
      </c>
      <c r="O4365" t="s">
        <v>1519</v>
      </c>
      <c r="P4365" t="s">
        <v>41</v>
      </c>
      <c r="Q4365" t="s">
        <v>224</v>
      </c>
      <c r="R4365"/>
      <c r="S4365"/>
      <c r="T4365"/>
      <c r="U4365" s="57">
        <v>46023</v>
      </c>
      <c r="V4365" s="57">
        <v>46234</v>
      </c>
      <c r="W4365" s="65">
        <f t="shared" si="68"/>
        <v>212</v>
      </c>
    </row>
    <row r="4366" spans="1:23" ht="13.5" x14ac:dyDescent="0.25">
      <c r="A4366" t="s">
        <v>4860</v>
      </c>
      <c r="B4366" s="57">
        <v>46023</v>
      </c>
      <c r="C4366" s="57">
        <v>46295</v>
      </c>
      <c r="D4366" t="s">
        <v>11676</v>
      </c>
      <c r="E4366" t="s">
        <v>4861</v>
      </c>
      <c r="F4366" t="s">
        <v>49</v>
      </c>
      <c r="G4366" t="s">
        <v>50</v>
      </c>
      <c r="H4366" t="s">
        <v>831</v>
      </c>
      <c r="I4366" t="s">
        <v>39</v>
      </c>
      <c r="J4366" t="s">
        <v>17756</v>
      </c>
      <c r="K4366" t="s">
        <v>17757</v>
      </c>
      <c r="L4366" s="66">
        <v>273</v>
      </c>
      <c r="M4366" s="66">
        <v>0</v>
      </c>
      <c r="N4366" t="s">
        <v>832</v>
      </c>
      <c r="O4366" t="s">
        <v>4840</v>
      </c>
      <c r="P4366" t="s">
        <v>41</v>
      </c>
      <c r="Q4366" t="s">
        <v>224</v>
      </c>
      <c r="R4366"/>
      <c r="S4366"/>
      <c r="T4366"/>
      <c r="U4366" s="57">
        <v>46023</v>
      </c>
      <c r="V4366" s="57">
        <v>46234</v>
      </c>
      <c r="W4366" s="65">
        <f t="shared" si="68"/>
        <v>212</v>
      </c>
    </row>
    <row r="4367" spans="1:23" ht="13.5" x14ac:dyDescent="0.25">
      <c r="A4367" t="s">
        <v>4864</v>
      </c>
      <c r="B4367" s="57">
        <v>46023</v>
      </c>
      <c r="C4367" s="57">
        <v>46295</v>
      </c>
      <c r="D4367" t="s">
        <v>11676</v>
      </c>
      <c r="E4367" t="s">
        <v>4865</v>
      </c>
      <c r="F4367" t="s">
        <v>49</v>
      </c>
      <c r="G4367" t="s">
        <v>50</v>
      </c>
      <c r="H4367" t="s">
        <v>831</v>
      </c>
      <c r="I4367" t="s">
        <v>39</v>
      </c>
      <c r="J4367" t="s">
        <v>17756</v>
      </c>
      <c r="K4367" t="s">
        <v>17757</v>
      </c>
      <c r="L4367" s="66">
        <v>273</v>
      </c>
      <c r="M4367" s="66">
        <v>0</v>
      </c>
      <c r="N4367" t="s">
        <v>832</v>
      </c>
      <c r="O4367" t="s">
        <v>4840</v>
      </c>
      <c r="P4367" t="s">
        <v>41</v>
      </c>
      <c r="Q4367" t="s">
        <v>224</v>
      </c>
      <c r="R4367"/>
      <c r="S4367"/>
      <c r="T4367"/>
      <c r="U4367" s="57">
        <v>46023</v>
      </c>
      <c r="V4367" s="57">
        <v>46234</v>
      </c>
      <c r="W4367" s="65">
        <f t="shared" si="68"/>
        <v>212</v>
      </c>
    </row>
    <row r="4368" spans="1:23" ht="13.5" x14ac:dyDescent="0.25">
      <c r="A4368" t="s">
        <v>5921</v>
      </c>
      <c r="B4368" s="57">
        <v>46023</v>
      </c>
      <c r="C4368" s="57">
        <v>46295</v>
      </c>
      <c r="D4368" t="s">
        <v>11676</v>
      </c>
      <c r="E4368" t="s">
        <v>5922</v>
      </c>
      <c r="F4368" t="s">
        <v>49</v>
      </c>
      <c r="G4368" t="s">
        <v>50</v>
      </c>
      <c r="H4368" t="s">
        <v>38</v>
      </c>
      <c r="I4368" t="s">
        <v>39</v>
      </c>
      <c r="J4368" t="s">
        <v>17756</v>
      </c>
      <c r="K4368" t="s">
        <v>17757</v>
      </c>
      <c r="L4368" s="66">
        <v>273</v>
      </c>
      <c r="M4368" s="66">
        <v>0</v>
      </c>
      <c r="N4368" t="s">
        <v>38</v>
      </c>
      <c r="O4368" t="s">
        <v>5844</v>
      </c>
      <c r="P4368" t="s">
        <v>41</v>
      </c>
      <c r="Q4368" t="s">
        <v>224</v>
      </c>
      <c r="R4368"/>
      <c r="S4368"/>
      <c r="T4368"/>
      <c r="U4368" s="57">
        <v>46023</v>
      </c>
      <c r="V4368" s="57">
        <v>46234</v>
      </c>
      <c r="W4368" s="65">
        <f t="shared" si="68"/>
        <v>212</v>
      </c>
    </row>
    <row r="4369" spans="1:23" ht="13.5" x14ac:dyDescent="0.25">
      <c r="A4369" t="s">
        <v>6768</v>
      </c>
      <c r="B4369" s="57">
        <v>46023</v>
      </c>
      <c r="C4369" s="57">
        <v>46295</v>
      </c>
      <c r="D4369" t="s">
        <v>11676</v>
      </c>
      <c r="E4369" t="s">
        <v>6769</v>
      </c>
      <c r="F4369" t="s">
        <v>49</v>
      </c>
      <c r="G4369" t="s">
        <v>50</v>
      </c>
      <c r="H4369" t="s">
        <v>62</v>
      </c>
      <c r="I4369" t="s">
        <v>39</v>
      </c>
      <c r="J4369" t="s">
        <v>17756</v>
      </c>
      <c r="K4369" t="s">
        <v>17757</v>
      </c>
      <c r="L4369" s="66">
        <v>273</v>
      </c>
      <c r="M4369" s="66">
        <v>0</v>
      </c>
      <c r="N4369" t="s">
        <v>62</v>
      </c>
      <c r="O4369" t="s">
        <v>40</v>
      </c>
      <c r="P4369" t="s">
        <v>41</v>
      </c>
      <c r="Q4369" t="s">
        <v>224</v>
      </c>
      <c r="R4369"/>
      <c r="S4369"/>
      <c r="T4369"/>
      <c r="U4369" s="57">
        <v>46023</v>
      </c>
      <c r="V4369" s="57">
        <v>46234</v>
      </c>
      <c r="W4369" s="65">
        <f t="shared" si="68"/>
        <v>212</v>
      </c>
    </row>
    <row r="4370" spans="1:23" ht="13.5" x14ac:dyDescent="0.25">
      <c r="A4370" t="s">
        <v>9397</v>
      </c>
      <c r="B4370" s="57">
        <v>46023</v>
      </c>
      <c r="C4370" s="57">
        <v>46295</v>
      </c>
      <c r="D4370" t="s">
        <v>11676</v>
      </c>
      <c r="E4370" t="s">
        <v>9398</v>
      </c>
      <c r="F4370" t="s">
        <v>49</v>
      </c>
      <c r="G4370" t="s">
        <v>50</v>
      </c>
      <c r="H4370" t="s">
        <v>9188</v>
      </c>
      <c r="I4370" t="s">
        <v>39</v>
      </c>
      <c r="J4370" t="s">
        <v>17756</v>
      </c>
      <c r="K4370" t="s">
        <v>17757</v>
      </c>
      <c r="L4370" s="66">
        <v>273</v>
      </c>
      <c r="M4370" s="66">
        <v>0</v>
      </c>
      <c r="N4370" t="s">
        <v>9189</v>
      </c>
      <c r="O4370" t="s">
        <v>9387</v>
      </c>
      <c r="P4370" t="s">
        <v>11678</v>
      </c>
      <c r="Q4370" t="s">
        <v>224</v>
      </c>
      <c r="R4370"/>
      <c r="S4370"/>
      <c r="T4370"/>
      <c r="U4370" s="57">
        <v>46023</v>
      </c>
      <c r="V4370" s="57">
        <v>46234</v>
      </c>
      <c r="W4370" s="65">
        <f t="shared" si="68"/>
        <v>212</v>
      </c>
    </row>
    <row r="4371" spans="1:23" ht="13.5" x14ac:dyDescent="0.25">
      <c r="A4371" t="s">
        <v>63</v>
      </c>
      <c r="B4371" s="57">
        <v>46023</v>
      </c>
      <c r="C4371" s="57">
        <v>46295</v>
      </c>
      <c r="D4371" t="s">
        <v>11676</v>
      </c>
      <c r="E4371" t="s">
        <v>64</v>
      </c>
      <c r="F4371" t="s">
        <v>49</v>
      </c>
      <c r="G4371" t="s">
        <v>50</v>
      </c>
      <c r="H4371" t="s">
        <v>62</v>
      </c>
      <c r="I4371" t="s">
        <v>39</v>
      </c>
      <c r="J4371" t="s">
        <v>17756</v>
      </c>
      <c r="K4371" t="s">
        <v>17757</v>
      </c>
      <c r="L4371" s="66">
        <v>273</v>
      </c>
      <c r="M4371" s="66">
        <v>0</v>
      </c>
      <c r="N4371" t="s">
        <v>62</v>
      </c>
      <c r="O4371" t="s">
        <v>40</v>
      </c>
      <c r="P4371" t="s">
        <v>41</v>
      </c>
      <c r="Q4371" t="s">
        <v>224</v>
      </c>
      <c r="R4371"/>
      <c r="S4371"/>
      <c r="T4371"/>
      <c r="U4371" s="57">
        <v>46023</v>
      </c>
      <c r="V4371" s="57">
        <v>46234</v>
      </c>
      <c r="W4371" s="65">
        <f t="shared" si="68"/>
        <v>212</v>
      </c>
    </row>
    <row r="4372" spans="1:23" ht="13.5" x14ac:dyDescent="0.25">
      <c r="A4372" t="s">
        <v>9121</v>
      </c>
      <c r="B4372" s="57">
        <v>46023</v>
      </c>
      <c r="C4372" s="57">
        <v>46295</v>
      </c>
      <c r="D4372" t="s">
        <v>11676</v>
      </c>
      <c r="E4372" t="s">
        <v>9122</v>
      </c>
      <c r="F4372" t="s">
        <v>49</v>
      </c>
      <c r="G4372" t="s">
        <v>50</v>
      </c>
      <c r="H4372" t="s">
        <v>831</v>
      </c>
      <c r="I4372" t="s">
        <v>39</v>
      </c>
      <c r="J4372" t="s">
        <v>17756</v>
      </c>
      <c r="K4372" t="s">
        <v>17757</v>
      </c>
      <c r="L4372" s="66">
        <v>273</v>
      </c>
      <c r="M4372" s="66">
        <v>0</v>
      </c>
      <c r="N4372" t="s">
        <v>832</v>
      </c>
      <c r="O4372" t="s">
        <v>833</v>
      </c>
      <c r="P4372" t="s">
        <v>11678</v>
      </c>
      <c r="Q4372" t="s">
        <v>224</v>
      </c>
      <c r="R4372"/>
      <c r="S4372"/>
      <c r="T4372"/>
      <c r="U4372" s="57">
        <v>46023</v>
      </c>
      <c r="V4372" s="57">
        <v>46234</v>
      </c>
      <c r="W4372" s="65">
        <f t="shared" si="68"/>
        <v>212</v>
      </c>
    </row>
    <row r="4373" spans="1:23" ht="13.5" x14ac:dyDescent="0.25">
      <c r="A4373" t="s">
        <v>6884</v>
      </c>
      <c r="B4373" s="57">
        <v>46023</v>
      </c>
      <c r="C4373" s="57">
        <v>46295</v>
      </c>
      <c r="D4373" t="s">
        <v>11676</v>
      </c>
      <c r="E4373" t="s">
        <v>6885</v>
      </c>
      <c r="F4373" t="s">
        <v>49</v>
      </c>
      <c r="G4373" t="s">
        <v>50</v>
      </c>
      <c r="H4373" t="s">
        <v>6841</v>
      </c>
      <c r="I4373" t="s">
        <v>39</v>
      </c>
      <c r="J4373" t="s">
        <v>17756</v>
      </c>
      <c r="K4373" t="s">
        <v>17757</v>
      </c>
      <c r="L4373" s="66">
        <v>273</v>
      </c>
      <c r="M4373" s="66">
        <v>0</v>
      </c>
      <c r="N4373" t="s">
        <v>6842</v>
      </c>
      <c r="O4373" t="s">
        <v>6875</v>
      </c>
      <c r="P4373" t="s">
        <v>11679</v>
      </c>
      <c r="Q4373" t="s">
        <v>224</v>
      </c>
      <c r="R4373"/>
      <c r="S4373"/>
      <c r="T4373"/>
      <c r="U4373" s="57">
        <v>46023</v>
      </c>
      <c r="V4373" s="57">
        <v>46234</v>
      </c>
      <c r="W4373" s="65">
        <f t="shared" si="68"/>
        <v>212</v>
      </c>
    </row>
    <row r="4374" spans="1:23" ht="13.5" x14ac:dyDescent="0.25">
      <c r="A4374" t="s">
        <v>7047</v>
      </c>
      <c r="B4374" s="57">
        <v>46023</v>
      </c>
      <c r="C4374" s="57">
        <v>46295</v>
      </c>
      <c r="D4374" t="s">
        <v>11676</v>
      </c>
      <c r="E4374" t="s">
        <v>7048</v>
      </c>
      <c r="F4374" t="s">
        <v>49</v>
      </c>
      <c r="G4374" t="s">
        <v>50</v>
      </c>
      <c r="H4374" t="s">
        <v>6792</v>
      </c>
      <c r="I4374" t="s">
        <v>39</v>
      </c>
      <c r="J4374" t="s">
        <v>17756</v>
      </c>
      <c r="K4374" t="s">
        <v>17757</v>
      </c>
      <c r="L4374" s="66">
        <v>273</v>
      </c>
      <c r="M4374" s="66">
        <v>0</v>
      </c>
      <c r="N4374" t="s">
        <v>6793</v>
      </c>
      <c r="O4374" t="s">
        <v>7033</v>
      </c>
      <c r="P4374" t="s">
        <v>11679</v>
      </c>
      <c r="Q4374" t="s">
        <v>224</v>
      </c>
      <c r="R4374"/>
      <c r="S4374"/>
      <c r="T4374"/>
      <c r="U4374" s="57">
        <v>46023</v>
      </c>
      <c r="V4374" s="57">
        <v>46234</v>
      </c>
      <c r="W4374" s="65">
        <f t="shared" si="68"/>
        <v>212</v>
      </c>
    </row>
    <row r="4375" spans="1:23" ht="13.5" x14ac:dyDescent="0.25">
      <c r="A4375" t="s">
        <v>8521</v>
      </c>
      <c r="B4375" s="57">
        <v>46023</v>
      </c>
      <c r="C4375" s="57">
        <v>46295</v>
      </c>
      <c r="D4375" t="s">
        <v>11676</v>
      </c>
      <c r="E4375" t="s">
        <v>8522</v>
      </c>
      <c r="F4375" t="s">
        <v>49</v>
      </c>
      <c r="G4375" t="s">
        <v>50</v>
      </c>
      <c r="H4375" t="s">
        <v>6695</v>
      </c>
      <c r="I4375" t="s">
        <v>39</v>
      </c>
      <c r="J4375" t="s">
        <v>17756</v>
      </c>
      <c r="K4375" t="s">
        <v>17757</v>
      </c>
      <c r="L4375" s="66">
        <v>273</v>
      </c>
      <c r="M4375" s="66">
        <v>0</v>
      </c>
      <c r="N4375" t="s">
        <v>701</v>
      </c>
      <c r="O4375" t="s">
        <v>8506</v>
      </c>
      <c r="P4375" t="s">
        <v>11677</v>
      </c>
      <c r="Q4375" t="s">
        <v>224</v>
      </c>
      <c r="R4375"/>
      <c r="S4375"/>
      <c r="T4375"/>
      <c r="U4375" s="57">
        <v>46023</v>
      </c>
      <c r="V4375" s="57">
        <v>46234</v>
      </c>
      <c r="W4375" s="65">
        <f t="shared" si="68"/>
        <v>212</v>
      </c>
    </row>
    <row r="4376" spans="1:23" ht="13.5" x14ac:dyDescent="0.25">
      <c r="A4376" t="s">
        <v>1951</v>
      </c>
      <c r="B4376" s="57">
        <v>46023</v>
      </c>
      <c r="C4376" s="57">
        <v>46295</v>
      </c>
      <c r="D4376" t="s">
        <v>11676</v>
      </c>
      <c r="E4376" t="s">
        <v>1952</v>
      </c>
      <c r="F4376" t="s">
        <v>49</v>
      </c>
      <c r="G4376" t="s">
        <v>50</v>
      </c>
      <c r="H4376" t="s">
        <v>38</v>
      </c>
      <c r="I4376" t="s">
        <v>39</v>
      </c>
      <c r="J4376" t="s">
        <v>17756</v>
      </c>
      <c r="K4376" t="s">
        <v>17757</v>
      </c>
      <c r="L4376" s="66">
        <v>273</v>
      </c>
      <c r="M4376" s="66">
        <v>0</v>
      </c>
      <c r="N4376" t="s">
        <v>38</v>
      </c>
      <c r="O4376" t="s">
        <v>1937</v>
      </c>
      <c r="P4376" t="s">
        <v>41</v>
      </c>
      <c r="Q4376" t="s">
        <v>224</v>
      </c>
      <c r="R4376"/>
      <c r="S4376"/>
      <c r="T4376"/>
      <c r="U4376" s="57">
        <v>46023</v>
      </c>
      <c r="V4376" s="57">
        <v>46234</v>
      </c>
      <c r="W4376" s="65">
        <f t="shared" si="68"/>
        <v>212</v>
      </c>
    </row>
    <row r="4377" spans="1:23" ht="13.5" x14ac:dyDescent="0.25">
      <c r="A4377" t="s">
        <v>9599</v>
      </c>
      <c r="B4377" s="57">
        <v>46023</v>
      </c>
      <c r="C4377" s="57">
        <v>46295</v>
      </c>
      <c r="D4377" t="s">
        <v>11676</v>
      </c>
      <c r="E4377" t="s">
        <v>9600</v>
      </c>
      <c r="F4377" t="s">
        <v>49</v>
      </c>
      <c r="G4377" t="s">
        <v>50</v>
      </c>
      <c r="H4377" t="s">
        <v>9426</v>
      </c>
      <c r="I4377" t="s">
        <v>39</v>
      </c>
      <c r="J4377" t="s">
        <v>17756</v>
      </c>
      <c r="K4377" t="s">
        <v>17757</v>
      </c>
      <c r="L4377" s="66">
        <v>273</v>
      </c>
      <c r="M4377" s="66">
        <v>0</v>
      </c>
      <c r="N4377" t="s">
        <v>9427</v>
      </c>
      <c r="O4377" t="s">
        <v>9428</v>
      </c>
      <c r="P4377" t="s">
        <v>11678</v>
      </c>
      <c r="Q4377" t="s">
        <v>224</v>
      </c>
      <c r="R4377"/>
      <c r="S4377"/>
      <c r="T4377"/>
      <c r="U4377" s="57">
        <v>46023</v>
      </c>
      <c r="V4377" s="57">
        <v>46234</v>
      </c>
      <c r="W4377" s="65">
        <f t="shared" si="68"/>
        <v>212</v>
      </c>
    </row>
    <row r="4378" spans="1:23" ht="13.5" x14ac:dyDescent="0.25">
      <c r="A4378" t="s">
        <v>6832</v>
      </c>
      <c r="B4378" s="57">
        <v>46023</v>
      </c>
      <c r="C4378" s="57">
        <v>46295</v>
      </c>
      <c r="D4378" t="s">
        <v>11676</v>
      </c>
      <c r="E4378" t="s">
        <v>6833</v>
      </c>
      <c r="F4378" t="s">
        <v>49</v>
      </c>
      <c r="G4378" t="s">
        <v>50</v>
      </c>
      <c r="H4378" t="s">
        <v>6792</v>
      </c>
      <c r="I4378" t="s">
        <v>39</v>
      </c>
      <c r="J4378" t="s">
        <v>17756</v>
      </c>
      <c r="K4378" t="s">
        <v>17757</v>
      </c>
      <c r="L4378" s="66">
        <v>273</v>
      </c>
      <c r="M4378" s="66">
        <v>0</v>
      </c>
      <c r="N4378" t="s">
        <v>6793</v>
      </c>
      <c r="O4378" t="s">
        <v>6834</v>
      </c>
      <c r="P4378" t="s">
        <v>11679</v>
      </c>
      <c r="Q4378" t="s">
        <v>224</v>
      </c>
      <c r="R4378"/>
      <c r="S4378"/>
      <c r="T4378"/>
      <c r="U4378" s="57">
        <v>46023</v>
      </c>
      <c r="V4378" s="57">
        <v>46234</v>
      </c>
      <c r="W4378" s="65">
        <f t="shared" si="68"/>
        <v>212</v>
      </c>
    </row>
    <row r="4379" spans="1:23" ht="13.5" x14ac:dyDescent="0.25">
      <c r="A4379" t="s">
        <v>10222</v>
      </c>
      <c r="B4379" s="57">
        <v>46023</v>
      </c>
      <c r="C4379" s="57">
        <v>46295</v>
      </c>
      <c r="D4379" t="s">
        <v>11676</v>
      </c>
      <c r="E4379" t="s">
        <v>10223</v>
      </c>
      <c r="F4379" t="s">
        <v>49</v>
      </c>
      <c r="G4379" t="s">
        <v>50</v>
      </c>
      <c r="H4379" t="s">
        <v>323</v>
      </c>
      <c r="I4379" t="s">
        <v>39</v>
      </c>
      <c r="J4379" t="s">
        <v>17756</v>
      </c>
      <c r="K4379" t="s">
        <v>17757</v>
      </c>
      <c r="L4379" s="66">
        <v>273</v>
      </c>
      <c r="M4379" s="66">
        <v>0</v>
      </c>
      <c r="N4379" t="s">
        <v>324</v>
      </c>
      <c r="O4379" t="s">
        <v>10121</v>
      </c>
      <c r="P4379" t="s">
        <v>10121</v>
      </c>
      <c r="Q4379" t="s">
        <v>224</v>
      </c>
      <c r="R4379"/>
      <c r="S4379"/>
      <c r="T4379"/>
      <c r="U4379" s="57">
        <v>46023</v>
      </c>
      <c r="V4379" s="57">
        <v>46234</v>
      </c>
      <c r="W4379" s="65">
        <f t="shared" si="68"/>
        <v>212</v>
      </c>
    </row>
    <row r="4380" spans="1:23" ht="13.5" x14ac:dyDescent="0.25">
      <c r="A4380" t="s">
        <v>1013</v>
      </c>
      <c r="B4380" s="57">
        <v>46023</v>
      </c>
      <c r="C4380" s="57">
        <v>46295</v>
      </c>
      <c r="D4380" t="s">
        <v>11676</v>
      </c>
      <c r="E4380" t="s">
        <v>1014</v>
      </c>
      <c r="F4380" t="s">
        <v>49</v>
      </c>
      <c r="G4380" t="s">
        <v>50</v>
      </c>
      <c r="H4380" t="s">
        <v>122</v>
      </c>
      <c r="I4380" t="s">
        <v>39</v>
      </c>
      <c r="J4380" t="s">
        <v>17756</v>
      </c>
      <c r="K4380" t="s">
        <v>17757</v>
      </c>
      <c r="L4380" s="66">
        <v>273</v>
      </c>
      <c r="M4380" s="66">
        <v>0</v>
      </c>
      <c r="N4380" t="s">
        <v>122</v>
      </c>
      <c r="O4380" t="s">
        <v>965</v>
      </c>
      <c r="P4380" t="s">
        <v>41</v>
      </c>
      <c r="Q4380" t="s">
        <v>224</v>
      </c>
      <c r="R4380"/>
      <c r="S4380"/>
      <c r="T4380"/>
      <c r="U4380" s="57">
        <v>46023</v>
      </c>
      <c r="V4380" s="57">
        <v>46234</v>
      </c>
      <c r="W4380" s="65">
        <f t="shared" si="68"/>
        <v>212</v>
      </c>
    </row>
    <row r="4381" spans="1:23" ht="13.5" x14ac:dyDescent="0.25">
      <c r="A4381" t="s">
        <v>856</v>
      </c>
      <c r="B4381" s="57">
        <v>46023</v>
      </c>
      <c r="C4381" s="57">
        <v>46295</v>
      </c>
      <c r="D4381" t="s">
        <v>11676</v>
      </c>
      <c r="E4381" t="s">
        <v>857</v>
      </c>
      <c r="F4381" t="s">
        <v>49</v>
      </c>
      <c r="G4381" t="s">
        <v>50</v>
      </c>
      <c r="H4381" t="s">
        <v>38</v>
      </c>
      <c r="I4381" t="s">
        <v>39</v>
      </c>
      <c r="J4381" t="s">
        <v>17756</v>
      </c>
      <c r="K4381" t="s">
        <v>17757</v>
      </c>
      <c r="L4381" s="66">
        <v>273</v>
      </c>
      <c r="M4381" s="66">
        <v>0</v>
      </c>
      <c r="N4381" t="s">
        <v>38</v>
      </c>
      <c r="O4381" t="s">
        <v>836</v>
      </c>
      <c r="P4381" t="s">
        <v>41</v>
      </c>
      <c r="Q4381" t="s">
        <v>224</v>
      </c>
      <c r="R4381"/>
      <c r="S4381"/>
      <c r="T4381"/>
      <c r="U4381" s="57">
        <v>46023</v>
      </c>
      <c r="V4381" s="57">
        <v>46234</v>
      </c>
      <c r="W4381" s="65">
        <f t="shared" si="68"/>
        <v>212</v>
      </c>
    </row>
    <row r="4382" spans="1:23" ht="13.5" x14ac:dyDescent="0.25">
      <c r="A4382" t="s">
        <v>10196</v>
      </c>
      <c r="B4382" s="57">
        <v>46023</v>
      </c>
      <c r="C4382" s="57">
        <v>46295</v>
      </c>
      <c r="D4382" t="s">
        <v>11676</v>
      </c>
      <c r="E4382" t="s">
        <v>10197</v>
      </c>
      <c r="F4382" t="s">
        <v>49</v>
      </c>
      <c r="G4382" t="s">
        <v>50</v>
      </c>
      <c r="H4382" t="s">
        <v>10035</v>
      </c>
      <c r="I4382" t="s">
        <v>39</v>
      </c>
      <c r="J4382" t="s">
        <v>17756</v>
      </c>
      <c r="K4382" t="s">
        <v>17757</v>
      </c>
      <c r="L4382" s="66">
        <v>273</v>
      </c>
      <c r="M4382" s="66">
        <v>0</v>
      </c>
      <c r="N4382" t="s">
        <v>10036</v>
      </c>
      <c r="O4382" t="s">
        <v>10121</v>
      </c>
      <c r="P4382" t="s">
        <v>10121</v>
      </c>
      <c r="Q4382" t="s">
        <v>224</v>
      </c>
      <c r="R4382"/>
      <c r="S4382"/>
      <c r="T4382"/>
      <c r="U4382" s="57">
        <v>46023</v>
      </c>
      <c r="V4382" s="57">
        <v>46234</v>
      </c>
      <c r="W4382" s="65">
        <f t="shared" si="68"/>
        <v>212</v>
      </c>
    </row>
    <row r="4383" spans="1:23" ht="13.5" x14ac:dyDescent="0.25">
      <c r="A4383" t="s">
        <v>6756</v>
      </c>
      <c r="B4383" s="57">
        <v>46023</v>
      </c>
      <c r="C4383" s="57">
        <v>46295</v>
      </c>
      <c r="D4383" t="s">
        <v>11676</v>
      </c>
      <c r="E4383" t="s">
        <v>6757</v>
      </c>
      <c r="F4383" t="s">
        <v>49</v>
      </c>
      <c r="G4383" t="s">
        <v>50</v>
      </c>
      <c r="H4383" t="s">
        <v>45</v>
      </c>
      <c r="I4383" t="s">
        <v>39</v>
      </c>
      <c r="J4383" t="s">
        <v>17756</v>
      </c>
      <c r="K4383" t="s">
        <v>17757</v>
      </c>
      <c r="L4383" s="66">
        <v>273</v>
      </c>
      <c r="M4383" s="66">
        <v>0</v>
      </c>
      <c r="N4383" t="s">
        <v>46</v>
      </c>
      <c r="O4383" t="s">
        <v>40</v>
      </c>
      <c r="P4383" t="s">
        <v>41</v>
      </c>
      <c r="Q4383" t="s">
        <v>224</v>
      </c>
      <c r="R4383"/>
      <c r="S4383"/>
      <c r="T4383"/>
      <c r="U4383" s="57">
        <v>46023</v>
      </c>
      <c r="V4383" s="57">
        <v>46234</v>
      </c>
      <c r="W4383" s="65">
        <f t="shared" si="68"/>
        <v>212</v>
      </c>
    </row>
    <row r="4384" spans="1:23" ht="13.5" x14ac:dyDescent="0.25">
      <c r="A4384" t="s">
        <v>9622</v>
      </c>
      <c r="B4384" s="57">
        <v>46023</v>
      </c>
      <c r="C4384" s="57">
        <v>46295</v>
      </c>
      <c r="D4384" t="s">
        <v>11676</v>
      </c>
      <c r="E4384" t="s">
        <v>9623</v>
      </c>
      <c r="F4384" t="s">
        <v>49</v>
      </c>
      <c r="G4384" t="s">
        <v>50</v>
      </c>
      <c r="H4384" t="s">
        <v>9426</v>
      </c>
      <c r="I4384" t="s">
        <v>39</v>
      </c>
      <c r="J4384" t="s">
        <v>17756</v>
      </c>
      <c r="K4384" t="s">
        <v>17757</v>
      </c>
      <c r="L4384" s="66">
        <v>273</v>
      </c>
      <c r="M4384" s="66">
        <v>0</v>
      </c>
      <c r="N4384" t="s">
        <v>9427</v>
      </c>
      <c r="O4384" t="s">
        <v>9428</v>
      </c>
      <c r="P4384" t="s">
        <v>11678</v>
      </c>
      <c r="Q4384" t="s">
        <v>224</v>
      </c>
      <c r="R4384"/>
      <c r="S4384"/>
      <c r="T4384"/>
      <c r="U4384" s="57">
        <v>46023</v>
      </c>
      <c r="V4384" s="57">
        <v>46234</v>
      </c>
      <c r="W4384" s="65">
        <f t="shared" si="68"/>
        <v>212</v>
      </c>
    </row>
    <row r="4385" spans="1:23" ht="13.5" x14ac:dyDescent="0.25">
      <c r="A4385" t="s">
        <v>5974</v>
      </c>
      <c r="B4385" s="57">
        <v>46023</v>
      </c>
      <c r="C4385" s="57">
        <v>46295</v>
      </c>
      <c r="D4385" t="s">
        <v>11676</v>
      </c>
      <c r="E4385" t="s">
        <v>5975</v>
      </c>
      <c r="F4385" t="s">
        <v>49</v>
      </c>
      <c r="G4385" t="s">
        <v>50</v>
      </c>
      <c r="H4385" t="s">
        <v>38</v>
      </c>
      <c r="I4385" t="s">
        <v>39</v>
      </c>
      <c r="J4385" t="s">
        <v>17756</v>
      </c>
      <c r="K4385" t="s">
        <v>17757</v>
      </c>
      <c r="L4385" s="66">
        <v>273</v>
      </c>
      <c r="M4385" s="66">
        <v>0</v>
      </c>
      <c r="N4385" t="s">
        <v>38</v>
      </c>
      <c r="O4385" t="s">
        <v>5844</v>
      </c>
      <c r="P4385" t="s">
        <v>41</v>
      </c>
      <c r="Q4385" t="s">
        <v>224</v>
      </c>
      <c r="R4385"/>
      <c r="S4385"/>
      <c r="T4385"/>
      <c r="U4385" s="57">
        <v>46023</v>
      </c>
      <c r="V4385" s="57">
        <v>46234</v>
      </c>
      <c r="W4385" s="65">
        <f t="shared" si="68"/>
        <v>212</v>
      </c>
    </row>
    <row r="4386" spans="1:23" ht="13.5" x14ac:dyDescent="0.25">
      <c r="A4386" t="s">
        <v>5076</v>
      </c>
      <c r="B4386" s="57">
        <v>46023</v>
      </c>
      <c r="C4386" s="57">
        <v>46295</v>
      </c>
      <c r="D4386" t="s">
        <v>11676</v>
      </c>
      <c r="E4386" t="s">
        <v>5077</v>
      </c>
      <c r="F4386" t="s">
        <v>49</v>
      </c>
      <c r="G4386" t="s">
        <v>50</v>
      </c>
      <c r="H4386" t="s">
        <v>38</v>
      </c>
      <c r="I4386" t="s">
        <v>39</v>
      </c>
      <c r="J4386" t="s">
        <v>17756</v>
      </c>
      <c r="K4386" t="s">
        <v>17757</v>
      </c>
      <c r="L4386" s="66">
        <v>273</v>
      </c>
      <c r="M4386" s="66">
        <v>0</v>
      </c>
      <c r="N4386" t="s">
        <v>38</v>
      </c>
      <c r="O4386" t="s">
        <v>5054</v>
      </c>
      <c r="P4386" t="s">
        <v>41</v>
      </c>
      <c r="Q4386" t="s">
        <v>224</v>
      </c>
      <c r="R4386"/>
      <c r="S4386"/>
      <c r="T4386"/>
      <c r="U4386" s="57">
        <v>46023</v>
      </c>
      <c r="V4386" s="57">
        <v>46234</v>
      </c>
      <c r="W4386" s="65">
        <f t="shared" si="68"/>
        <v>212</v>
      </c>
    </row>
    <row r="4387" spans="1:23" ht="13.5" x14ac:dyDescent="0.25">
      <c r="A4387" t="s">
        <v>4805</v>
      </c>
      <c r="B4387" s="57">
        <v>46023</v>
      </c>
      <c r="C4387" s="57">
        <v>46295</v>
      </c>
      <c r="D4387" t="s">
        <v>11676</v>
      </c>
      <c r="E4387" t="s">
        <v>4806</v>
      </c>
      <c r="F4387" t="s">
        <v>49</v>
      </c>
      <c r="G4387" t="s">
        <v>50</v>
      </c>
      <c r="H4387" t="s">
        <v>241</v>
      </c>
      <c r="I4387" t="s">
        <v>39</v>
      </c>
      <c r="J4387" t="s">
        <v>17756</v>
      </c>
      <c r="K4387" t="s">
        <v>17757</v>
      </c>
      <c r="L4387" s="66">
        <v>273</v>
      </c>
      <c r="M4387" s="66">
        <v>0</v>
      </c>
      <c r="N4387" t="s">
        <v>242</v>
      </c>
      <c r="O4387" t="s">
        <v>4777</v>
      </c>
      <c r="P4387" t="s">
        <v>41</v>
      </c>
      <c r="Q4387" t="s">
        <v>224</v>
      </c>
      <c r="R4387"/>
      <c r="S4387"/>
      <c r="T4387"/>
      <c r="U4387" s="57">
        <v>46023</v>
      </c>
      <c r="V4387" s="57">
        <v>46234</v>
      </c>
      <c r="W4387" s="65">
        <f t="shared" si="68"/>
        <v>212</v>
      </c>
    </row>
    <row r="4388" spans="1:23" ht="13.5" x14ac:dyDescent="0.25">
      <c r="A4388" t="s">
        <v>10198</v>
      </c>
      <c r="B4388" s="57">
        <v>46023</v>
      </c>
      <c r="C4388" s="57">
        <v>46295</v>
      </c>
      <c r="D4388" t="s">
        <v>11676</v>
      </c>
      <c r="E4388" t="s">
        <v>10199</v>
      </c>
      <c r="F4388" t="s">
        <v>49</v>
      </c>
      <c r="G4388" t="s">
        <v>50</v>
      </c>
      <c r="H4388" t="s">
        <v>10035</v>
      </c>
      <c r="I4388" t="s">
        <v>39</v>
      </c>
      <c r="J4388" t="s">
        <v>17756</v>
      </c>
      <c r="K4388" t="s">
        <v>17757</v>
      </c>
      <c r="L4388" s="66">
        <v>273</v>
      </c>
      <c r="M4388" s="66">
        <v>0</v>
      </c>
      <c r="N4388" t="s">
        <v>10036</v>
      </c>
      <c r="O4388" t="s">
        <v>10121</v>
      </c>
      <c r="P4388" t="s">
        <v>10121</v>
      </c>
      <c r="Q4388" t="s">
        <v>224</v>
      </c>
      <c r="R4388"/>
      <c r="S4388"/>
      <c r="T4388"/>
      <c r="U4388" s="57">
        <v>46023</v>
      </c>
      <c r="V4388" s="57">
        <v>46234</v>
      </c>
      <c r="W4388" s="65">
        <f t="shared" si="68"/>
        <v>212</v>
      </c>
    </row>
    <row r="4389" spans="1:23" ht="13.5" x14ac:dyDescent="0.25">
      <c r="A4389" t="s">
        <v>4911</v>
      </c>
      <c r="B4389" s="57">
        <v>46023</v>
      </c>
      <c r="C4389" s="57">
        <v>46295</v>
      </c>
      <c r="D4389" t="s">
        <v>11676</v>
      </c>
      <c r="E4389" t="s">
        <v>4912</v>
      </c>
      <c r="F4389" t="s">
        <v>49</v>
      </c>
      <c r="G4389" t="s">
        <v>50</v>
      </c>
      <c r="H4389" t="s">
        <v>831</v>
      </c>
      <c r="I4389" t="s">
        <v>39</v>
      </c>
      <c r="J4389" t="s">
        <v>17756</v>
      </c>
      <c r="K4389" t="s">
        <v>17757</v>
      </c>
      <c r="L4389" s="66">
        <v>273</v>
      </c>
      <c r="M4389" s="66">
        <v>0</v>
      </c>
      <c r="N4389" t="s">
        <v>832</v>
      </c>
      <c r="O4389" t="s">
        <v>4840</v>
      </c>
      <c r="P4389" t="s">
        <v>41</v>
      </c>
      <c r="Q4389" t="s">
        <v>224</v>
      </c>
      <c r="R4389"/>
      <c r="S4389"/>
      <c r="T4389"/>
      <c r="U4389" s="57">
        <v>46023</v>
      </c>
      <c r="V4389" s="57">
        <v>46234</v>
      </c>
      <c r="W4389" s="65">
        <f t="shared" si="68"/>
        <v>212</v>
      </c>
    </row>
    <row r="4390" spans="1:23" ht="13.5" x14ac:dyDescent="0.25">
      <c r="A4390" t="s">
        <v>5991</v>
      </c>
      <c r="B4390" s="57">
        <v>46023</v>
      </c>
      <c r="C4390" s="57">
        <v>46295</v>
      </c>
      <c r="D4390" t="s">
        <v>11676</v>
      </c>
      <c r="E4390" t="s">
        <v>5992</v>
      </c>
      <c r="F4390" t="s">
        <v>49</v>
      </c>
      <c r="G4390" t="s">
        <v>50</v>
      </c>
      <c r="H4390" t="s">
        <v>38</v>
      </c>
      <c r="I4390" t="s">
        <v>39</v>
      </c>
      <c r="J4390" t="s">
        <v>17756</v>
      </c>
      <c r="K4390" t="s">
        <v>17757</v>
      </c>
      <c r="L4390" s="66">
        <v>273</v>
      </c>
      <c r="M4390" s="66">
        <v>0</v>
      </c>
      <c r="N4390" t="s">
        <v>38</v>
      </c>
      <c r="O4390" t="s">
        <v>5844</v>
      </c>
      <c r="P4390" t="s">
        <v>41</v>
      </c>
      <c r="Q4390" t="s">
        <v>224</v>
      </c>
      <c r="R4390"/>
      <c r="S4390"/>
      <c r="T4390"/>
      <c r="U4390" s="57">
        <v>46023</v>
      </c>
      <c r="V4390" s="57">
        <v>46234</v>
      </c>
      <c r="W4390" s="65">
        <f t="shared" si="68"/>
        <v>212</v>
      </c>
    </row>
    <row r="4391" spans="1:23" ht="13.5" x14ac:dyDescent="0.25">
      <c r="A4391" t="s">
        <v>5995</v>
      </c>
      <c r="B4391" s="57">
        <v>46023</v>
      </c>
      <c r="C4391" s="57">
        <v>46295</v>
      </c>
      <c r="D4391" t="s">
        <v>11676</v>
      </c>
      <c r="E4391" t="s">
        <v>5996</v>
      </c>
      <c r="F4391" t="s">
        <v>49</v>
      </c>
      <c r="G4391" t="s">
        <v>50</v>
      </c>
      <c r="H4391" t="s">
        <v>38</v>
      </c>
      <c r="I4391" t="s">
        <v>39</v>
      </c>
      <c r="J4391" t="s">
        <v>17756</v>
      </c>
      <c r="K4391" t="s">
        <v>17757</v>
      </c>
      <c r="L4391" s="66">
        <v>273</v>
      </c>
      <c r="M4391" s="66">
        <v>0</v>
      </c>
      <c r="N4391" t="s">
        <v>38</v>
      </c>
      <c r="O4391" t="s">
        <v>5844</v>
      </c>
      <c r="P4391" t="s">
        <v>41</v>
      </c>
      <c r="Q4391" t="s">
        <v>224</v>
      </c>
      <c r="R4391"/>
      <c r="S4391"/>
      <c r="T4391"/>
      <c r="U4391" s="57">
        <v>46023</v>
      </c>
      <c r="V4391" s="57">
        <v>46234</v>
      </c>
      <c r="W4391" s="65">
        <f t="shared" si="68"/>
        <v>212</v>
      </c>
    </row>
    <row r="4392" spans="1:23" ht="13.5" x14ac:dyDescent="0.25">
      <c r="A4392" t="s">
        <v>1966</v>
      </c>
      <c r="B4392" s="57">
        <v>46023</v>
      </c>
      <c r="C4392" s="57">
        <v>46295</v>
      </c>
      <c r="D4392" t="s">
        <v>11676</v>
      </c>
      <c r="E4392" t="s">
        <v>1967</v>
      </c>
      <c r="F4392" t="s">
        <v>49</v>
      </c>
      <c r="G4392" t="s">
        <v>50</v>
      </c>
      <c r="H4392" t="s">
        <v>38</v>
      </c>
      <c r="I4392" t="s">
        <v>39</v>
      </c>
      <c r="J4392" t="s">
        <v>17756</v>
      </c>
      <c r="K4392" t="s">
        <v>17757</v>
      </c>
      <c r="L4392" s="66">
        <v>273</v>
      </c>
      <c r="M4392" s="66">
        <v>0</v>
      </c>
      <c r="N4392" t="s">
        <v>38</v>
      </c>
      <c r="O4392" t="s">
        <v>1937</v>
      </c>
      <c r="P4392" t="s">
        <v>41</v>
      </c>
      <c r="Q4392" t="s">
        <v>224</v>
      </c>
      <c r="R4392"/>
      <c r="S4392"/>
      <c r="T4392"/>
      <c r="U4392" s="57">
        <v>46023</v>
      </c>
      <c r="V4392" s="57">
        <v>46234</v>
      </c>
      <c r="W4392" s="65">
        <f t="shared" si="68"/>
        <v>212</v>
      </c>
    </row>
    <row r="4393" spans="1:23" ht="13.5" x14ac:dyDescent="0.25">
      <c r="A4393" t="s">
        <v>9674</v>
      </c>
      <c r="B4393" s="57">
        <v>46023</v>
      </c>
      <c r="C4393" s="57">
        <v>46295</v>
      </c>
      <c r="D4393" t="s">
        <v>11676</v>
      </c>
      <c r="E4393" t="s">
        <v>9675</v>
      </c>
      <c r="F4393" t="s">
        <v>49</v>
      </c>
      <c r="G4393" t="s">
        <v>50</v>
      </c>
      <c r="H4393" t="s">
        <v>9426</v>
      </c>
      <c r="I4393" t="s">
        <v>39</v>
      </c>
      <c r="J4393" t="s">
        <v>17756</v>
      </c>
      <c r="K4393" t="s">
        <v>17757</v>
      </c>
      <c r="L4393" s="66">
        <v>273</v>
      </c>
      <c r="M4393" s="66">
        <v>0</v>
      </c>
      <c r="N4393" t="s">
        <v>9427</v>
      </c>
      <c r="O4393" t="s">
        <v>9428</v>
      </c>
      <c r="P4393" t="s">
        <v>11678</v>
      </c>
      <c r="Q4393" t="s">
        <v>224</v>
      </c>
      <c r="R4393"/>
      <c r="S4393"/>
      <c r="T4393"/>
      <c r="U4393" s="57">
        <v>46023</v>
      </c>
      <c r="V4393" s="57">
        <v>46234</v>
      </c>
      <c r="W4393" s="65">
        <f t="shared" si="68"/>
        <v>212</v>
      </c>
    </row>
    <row r="4394" spans="1:23" ht="13.5" x14ac:dyDescent="0.25">
      <c r="A4394" t="s">
        <v>8994</v>
      </c>
      <c r="B4394" s="57">
        <v>46023</v>
      </c>
      <c r="C4394" s="57">
        <v>46295</v>
      </c>
      <c r="D4394" t="s">
        <v>11676</v>
      </c>
      <c r="E4394" t="s">
        <v>8995</v>
      </c>
      <c r="F4394" t="s">
        <v>49</v>
      </c>
      <c r="G4394" t="s">
        <v>50</v>
      </c>
      <c r="H4394" t="s">
        <v>8869</v>
      </c>
      <c r="I4394" t="s">
        <v>39</v>
      </c>
      <c r="J4394" t="s">
        <v>17756</v>
      </c>
      <c r="K4394" t="s">
        <v>17757</v>
      </c>
      <c r="L4394" s="66">
        <v>273</v>
      </c>
      <c r="M4394" s="66">
        <v>0</v>
      </c>
      <c r="N4394" t="s">
        <v>8869</v>
      </c>
      <c r="O4394" t="s">
        <v>8821</v>
      </c>
      <c r="P4394" t="s">
        <v>11678</v>
      </c>
      <c r="Q4394" t="s">
        <v>224</v>
      </c>
      <c r="R4394"/>
      <c r="S4394"/>
      <c r="T4394"/>
      <c r="U4394" s="57">
        <v>46023</v>
      </c>
      <c r="V4394" s="57">
        <v>46234</v>
      </c>
      <c r="W4394" s="65">
        <f t="shared" si="68"/>
        <v>212</v>
      </c>
    </row>
    <row r="4395" spans="1:23" ht="13.5" x14ac:dyDescent="0.25">
      <c r="A4395" t="s">
        <v>2662</v>
      </c>
      <c r="B4395" s="57">
        <v>46023</v>
      </c>
      <c r="C4395" s="57">
        <v>46295</v>
      </c>
      <c r="D4395" t="s">
        <v>11676</v>
      </c>
      <c r="E4395" t="s">
        <v>2663</v>
      </c>
      <c r="F4395" t="s">
        <v>49</v>
      </c>
      <c r="G4395" t="s">
        <v>50</v>
      </c>
      <c r="H4395" t="s">
        <v>38</v>
      </c>
      <c r="I4395" t="s">
        <v>39</v>
      </c>
      <c r="J4395" t="s">
        <v>17756</v>
      </c>
      <c r="K4395" t="s">
        <v>17757</v>
      </c>
      <c r="L4395" s="66">
        <v>273</v>
      </c>
      <c r="M4395" s="66">
        <v>0</v>
      </c>
      <c r="N4395" t="s">
        <v>38</v>
      </c>
      <c r="O4395" t="s">
        <v>2640</v>
      </c>
      <c r="P4395" t="s">
        <v>41</v>
      </c>
      <c r="Q4395" t="s">
        <v>224</v>
      </c>
      <c r="R4395"/>
      <c r="S4395"/>
      <c r="T4395"/>
      <c r="U4395" s="57">
        <v>46023</v>
      </c>
      <c r="V4395" s="57">
        <v>46234</v>
      </c>
      <c r="W4395" s="65">
        <f t="shared" si="68"/>
        <v>212</v>
      </c>
    </row>
    <row r="4396" spans="1:23" ht="13.5" x14ac:dyDescent="0.25">
      <c r="A4396" t="s">
        <v>8511</v>
      </c>
      <c r="B4396" s="57">
        <v>46023</v>
      </c>
      <c r="C4396" s="57">
        <v>46295</v>
      </c>
      <c r="D4396" t="s">
        <v>11676</v>
      </c>
      <c r="E4396" t="s">
        <v>8512</v>
      </c>
      <c r="F4396" t="s">
        <v>49</v>
      </c>
      <c r="G4396" t="s">
        <v>50</v>
      </c>
      <c r="H4396" t="s">
        <v>45</v>
      </c>
      <c r="I4396" t="s">
        <v>39</v>
      </c>
      <c r="J4396" t="s">
        <v>17756</v>
      </c>
      <c r="K4396" t="s">
        <v>17757</v>
      </c>
      <c r="L4396" s="66">
        <v>273</v>
      </c>
      <c r="M4396" s="66">
        <v>0</v>
      </c>
      <c r="N4396" t="s">
        <v>46</v>
      </c>
      <c r="O4396" t="s">
        <v>8506</v>
      </c>
      <c r="P4396" t="s">
        <v>11677</v>
      </c>
      <c r="Q4396" t="s">
        <v>224</v>
      </c>
      <c r="R4396"/>
      <c r="S4396"/>
      <c r="T4396"/>
      <c r="U4396" s="57">
        <v>46023</v>
      </c>
      <c r="V4396" s="57">
        <v>46234</v>
      </c>
      <c r="W4396" s="65">
        <f t="shared" si="68"/>
        <v>212</v>
      </c>
    </row>
    <row r="4397" spans="1:23" ht="13.5" x14ac:dyDescent="0.25">
      <c r="A4397" t="s">
        <v>9264</v>
      </c>
      <c r="B4397" s="57">
        <v>46023</v>
      </c>
      <c r="C4397" s="57">
        <v>46295</v>
      </c>
      <c r="D4397" t="s">
        <v>11676</v>
      </c>
      <c r="E4397" t="s">
        <v>9265</v>
      </c>
      <c r="F4397" t="s">
        <v>49</v>
      </c>
      <c r="G4397" t="s">
        <v>50</v>
      </c>
      <c r="H4397" t="s">
        <v>9188</v>
      </c>
      <c r="I4397" t="s">
        <v>39</v>
      </c>
      <c r="J4397" t="s">
        <v>17756</v>
      </c>
      <c r="K4397" t="s">
        <v>17757</v>
      </c>
      <c r="L4397" s="66">
        <v>273</v>
      </c>
      <c r="M4397" s="66">
        <v>0</v>
      </c>
      <c r="N4397" t="s">
        <v>9189</v>
      </c>
      <c r="O4397" t="s">
        <v>9190</v>
      </c>
      <c r="P4397" t="s">
        <v>11678</v>
      </c>
      <c r="Q4397" t="s">
        <v>224</v>
      </c>
      <c r="R4397"/>
      <c r="S4397"/>
      <c r="T4397"/>
      <c r="U4397" s="57">
        <v>46023</v>
      </c>
      <c r="V4397" s="57">
        <v>46234</v>
      </c>
      <c r="W4397" s="65">
        <f t="shared" si="68"/>
        <v>212</v>
      </c>
    </row>
    <row r="4398" spans="1:23" ht="13.5" x14ac:dyDescent="0.25">
      <c r="A4398" t="s">
        <v>4677</v>
      </c>
      <c r="B4398" s="57">
        <v>46023</v>
      </c>
      <c r="C4398" s="57">
        <v>46295</v>
      </c>
      <c r="D4398" t="s">
        <v>11676</v>
      </c>
      <c r="E4398" t="s">
        <v>4678</v>
      </c>
      <c r="F4398" t="s">
        <v>49</v>
      </c>
      <c r="G4398" t="s">
        <v>50</v>
      </c>
      <c r="H4398" t="s">
        <v>38</v>
      </c>
      <c r="I4398" t="s">
        <v>39</v>
      </c>
      <c r="J4398" t="s">
        <v>17756</v>
      </c>
      <c r="K4398" t="s">
        <v>17757</v>
      </c>
      <c r="L4398" s="66">
        <v>273</v>
      </c>
      <c r="M4398" s="66">
        <v>0</v>
      </c>
      <c r="N4398" t="s">
        <v>38</v>
      </c>
      <c r="O4398" t="s">
        <v>4665</v>
      </c>
      <c r="P4398" t="s">
        <v>41</v>
      </c>
      <c r="Q4398" t="s">
        <v>224</v>
      </c>
      <c r="R4398"/>
      <c r="S4398"/>
      <c r="T4398"/>
      <c r="U4398" s="57">
        <v>46023</v>
      </c>
      <c r="V4398" s="57">
        <v>46234</v>
      </c>
      <c r="W4398" s="65">
        <f t="shared" si="68"/>
        <v>212</v>
      </c>
    </row>
    <row r="4399" spans="1:23" ht="13.5" x14ac:dyDescent="0.25">
      <c r="A4399" t="s">
        <v>4738</v>
      </c>
      <c r="B4399" s="57">
        <v>46023</v>
      </c>
      <c r="C4399" s="57">
        <v>46295</v>
      </c>
      <c r="D4399" t="s">
        <v>11676</v>
      </c>
      <c r="E4399" t="s">
        <v>4739</v>
      </c>
      <c r="F4399" t="s">
        <v>49</v>
      </c>
      <c r="G4399" t="s">
        <v>50</v>
      </c>
      <c r="H4399" t="s">
        <v>241</v>
      </c>
      <c r="I4399" t="s">
        <v>39</v>
      </c>
      <c r="J4399" t="s">
        <v>17756</v>
      </c>
      <c r="K4399" t="s">
        <v>17757</v>
      </c>
      <c r="L4399" s="66">
        <v>273</v>
      </c>
      <c r="M4399" s="66">
        <v>0</v>
      </c>
      <c r="N4399" t="s">
        <v>242</v>
      </c>
      <c r="O4399" t="s">
        <v>4665</v>
      </c>
      <c r="P4399" t="s">
        <v>41</v>
      </c>
      <c r="Q4399" t="s">
        <v>224</v>
      </c>
      <c r="R4399"/>
      <c r="S4399"/>
      <c r="T4399"/>
      <c r="U4399" s="57">
        <v>46023</v>
      </c>
      <c r="V4399" s="57">
        <v>46234</v>
      </c>
      <c r="W4399" s="65">
        <f t="shared" si="68"/>
        <v>212</v>
      </c>
    </row>
    <row r="4400" spans="1:23" ht="13.5" x14ac:dyDescent="0.25">
      <c r="A4400" t="s">
        <v>6758</v>
      </c>
      <c r="B4400" s="57">
        <v>46023</v>
      </c>
      <c r="C4400" s="57">
        <v>46295</v>
      </c>
      <c r="D4400" t="s">
        <v>11676</v>
      </c>
      <c r="E4400" t="s">
        <v>6759</v>
      </c>
      <c r="F4400" t="s">
        <v>49</v>
      </c>
      <c r="G4400" t="s">
        <v>50</v>
      </c>
      <c r="H4400" t="s">
        <v>45</v>
      </c>
      <c r="I4400" t="s">
        <v>39</v>
      </c>
      <c r="J4400" t="s">
        <v>17756</v>
      </c>
      <c r="K4400" t="s">
        <v>17757</v>
      </c>
      <c r="L4400" s="66">
        <v>273</v>
      </c>
      <c r="M4400" s="66">
        <v>0</v>
      </c>
      <c r="N4400" t="s">
        <v>46</v>
      </c>
      <c r="O4400" t="s">
        <v>40</v>
      </c>
      <c r="P4400" t="s">
        <v>41</v>
      </c>
      <c r="Q4400" t="s">
        <v>224</v>
      </c>
      <c r="R4400"/>
      <c r="S4400"/>
      <c r="T4400"/>
      <c r="U4400" s="57">
        <v>46023</v>
      </c>
      <c r="V4400" s="57">
        <v>46234</v>
      </c>
      <c r="W4400" s="65">
        <f t="shared" si="68"/>
        <v>212</v>
      </c>
    </row>
    <row r="4401" spans="1:23" ht="13.5" x14ac:dyDescent="0.25">
      <c r="A4401" t="s">
        <v>4937</v>
      </c>
      <c r="B4401" s="57">
        <v>46023</v>
      </c>
      <c r="C4401" s="57">
        <v>46295</v>
      </c>
      <c r="D4401" t="s">
        <v>11676</v>
      </c>
      <c r="E4401" t="s">
        <v>4938</v>
      </c>
      <c r="F4401" t="s">
        <v>49</v>
      </c>
      <c r="G4401" t="s">
        <v>50</v>
      </c>
      <c r="H4401" t="s">
        <v>831</v>
      </c>
      <c r="I4401" t="s">
        <v>39</v>
      </c>
      <c r="J4401" t="s">
        <v>17756</v>
      </c>
      <c r="K4401" t="s">
        <v>17757</v>
      </c>
      <c r="L4401" s="66">
        <v>273</v>
      </c>
      <c r="M4401" s="66">
        <v>0</v>
      </c>
      <c r="N4401" t="s">
        <v>832</v>
      </c>
      <c r="O4401" t="s">
        <v>4840</v>
      </c>
      <c r="P4401" t="s">
        <v>41</v>
      </c>
      <c r="Q4401" t="s">
        <v>224</v>
      </c>
      <c r="R4401"/>
      <c r="S4401"/>
      <c r="T4401"/>
      <c r="U4401" s="57">
        <v>46023</v>
      </c>
      <c r="V4401" s="57">
        <v>46234</v>
      </c>
      <c r="W4401" s="65">
        <f t="shared" si="68"/>
        <v>212</v>
      </c>
    </row>
    <row r="4402" spans="1:23" ht="13.5" x14ac:dyDescent="0.25">
      <c r="A4402" t="s">
        <v>6010</v>
      </c>
      <c r="B4402" s="57">
        <v>46023</v>
      </c>
      <c r="C4402" s="57">
        <v>46295</v>
      </c>
      <c r="D4402" t="s">
        <v>11676</v>
      </c>
      <c r="E4402" t="s">
        <v>6011</v>
      </c>
      <c r="F4402" t="s">
        <v>49</v>
      </c>
      <c r="G4402" t="s">
        <v>50</v>
      </c>
      <c r="H4402" t="s">
        <v>38</v>
      </c>
      <c r="I4402" t="s">
        <v>39</v>
      </c>
      <c r="J4402" t="s">
        <v>17756</v>
      </c>
      <c r="K4402" t="s">
        <v>17757</v>
      </c>
      <c r="L4402" s="66">
        <v>273</v>
      </c>
      <c r="M4402" s="66">
        <v>0</v>
      </c>
      <c r="N4402" t="s">
        <v>38</v>
      </c>
      <c r="O4402" t="s">
        <v>5844</v>
      </c>
      <c r="P4402" t="s">
        <v>41</v>
      </c>
      <c r="Q4402" t="s">
        <v>224</v>
      </c>
      <c r="R4402"/>
      <c r="S4402"/>
      <c r="T4402"/>
      <c r="U4402" s="57">
        <v>46023</v>
      </c>
      <c r="V4402" s="57">
        <v>46234</v>
      </c>
      <c r="W4402" s="65">
        <f t="shared" si="68"/>
        <v>212</v>
      </c>
    </row>
    <row r="4403" spans="1:23" ht="13.5" x14ac:dyDescent="0.25">
      <c r="A4403" t="s">
        <v>5456</v>
      </c>
      <c r="B4403" s="57">
        <v>46023</v>
      </c>
      <c r="C4403" s="57">
        <v>46295</v>
      </c>
      <c r="D4403" t="s">
        <v>11676</v>
      </c>
      <c r="E4403" t="s">
        <v>5457</v>
      </c>
      <c r="F4403" t="s">
        <v>49</v>
      </c>
      <c r="G4403" t="s">
        <v>50</v>
      </c>
      <c r="H4403" t="s">
        <v>38</v>
      </c>
      <c r="I4403" t="s">
        <v>39</v>
      </c>
      <c r="J4403" t="s">
        <v>17756</v>
      </c>
      <c r="K4403" t="s">
        <v>17757</v>
      </c>
      <c r="L4403" s="66">
        <v>273</v>
      </c>
      <c r="M4403" s="66">
        <v>0</v>
      </c>
      <c r="N4403" t="s">
        <v>38</v>
      </c>
      <c r="O4403" t="s">
        <v>734</v>
      </c>
      <c r="P4403" t="s">
        <v>41</v>
      </c>
      <c r="Q4403" t="s">
        <v>224</v>
      </c>
      <c r="R4403"/>
      <c r="S4403"/>
      <c r="T4403"/>
      <c r="U4403" s="57">
        <v>46023</v>
      </c>
      <c r="V4403" s="57">
        <v>46234</v>
      </c>
      <c r="W4403" s="65">
        <f t="shared" si="68"/>
        <v>212</v>
      </c>
    </row>
    <row r="4404" spans="1:23" ht="13.5" x14ac:dyDescent="0.25">
      <c r="A4404" t="s">
        <v>8999</v>
      </c>
      <c r="B4404" s="57">
        <v>46023</v>
      </c>
      <c r="C4404" s="57">
        <v>46295</v>
      </c>
      <c r="D4404" t="s">
        <v>11676</v>
      </c>
      <c r="E4404" t="s">
        <v>9000</v>
      </c>
      <c r="F4404" t="s">
        <v>49</v>
      </c>
      <c r="G4404" t="s">
        <v>50</v>
      </c>
      <c r="H4404" t="s">
        <v>8869</v>
      </c>
      <c r="I4404" t="s">
        <v>39</v>
      </c>
      <c r="J4404" t="s">
        <v>17756</v>
      </c>
      <c r="K4404" t="s">
        <v>17757</v>
      </c>
      <c r="L4404" s="66">
        <v>273</v>
      </c>
      <c r="M4404" s="66">
        <v>0</v>
      </c>
      <c r="N4404" t="s">
        <v>8869</v>
      </c>
      <c r="O4404" t="s">
        <v>8821</v>
      </c>
      <c r="P4404" t="s">
        <v>11678</v>
      </c>
      <c r="Q4404" t="s">
        <v>224</v>
      </c>
      <c r="R4404"/>
      <c r="S4404"/>
      <c r="T4404"/>
      <c r="U4404" s="57">
        <v>46023</v>
      </c>
      <c r="V4404" s="57">
        <v>46234</v>
      </c>
      <c r="W4404" s="65">
        <f t="shared" si="68"/>
        <v>212</v>
      </c>
    </row>
    <row r="4405" spans="1:23" ht="13.5" x14ac:dyDescent="0.25">
      <c r="A4405" t="s">
        <v>4939</v>
      </c>
      <c r="B4405" s="57">
        <v>46023</v>
      </c>
      <c r="C4405" s="57">
        <v>46295</v>
      </c>
      <c r="D4405" t="s">
        <v>11676</v>
      </c>
      <c r="E4405" t="s">
        <v>4940</v>
      </c>
      <c r="F4405" t="s">
        <v>49</v>
      </c>
      <c r="G4405" t="s">
        <v>50</v>
      </c>
      <c r="H4405" t="s">
        <v>831</v>
      </c>
      <c r="I4405" t="s">
        <v>39</v>
      </c>
      <c r="J4405" t="s">
        <v>17756</v>
      </c>
      <c r="K4405" t="s">
        <v>17757</v>
      </c>
      <c r="L4405" s="66">
        <v>273</v>
      </c>
      <c r="M4405" s="66">
        <v>0</v>
      </c>
      <c r="N4405" t="s">
        <v>832</v>
      </c>
      <c r="O4405" t="s">
        <v>4840</v>
      </c>
      <c r="P4405" t="s">
        <v>41</v>
      </c>
      <c r="Q4405" t="s">
        <v>224</v>
      </c>
      <c r="R4405"/>
      <c r="S4405"/>
      <c r="T4405"/>
      <c r="U4405" s="57">
        <v>46023</v>
      </c>
      <c r="V4405" s="57">
        <v>46234</v>
      </c>
      <c r="W4405" s="65">
        <f t="shared" si="68"/>
        <v>212</v>
      </c>
    </row>
    <row r="4406" spans="1:23" ht="13.5" x14ac:dyDescent="0.25">
      <c r="A4406" t="s">
        <v>75</v>
      </c>
      <c r="B4406" s="57">
        <v>46023</v>
      </c>
      <c r="C4406" s="57">
        <v>46295</v>
      </c>
      <c r="D4406" t="s">
        <v>11676</v>
      </c>
      <c r="E4406" t="s">
        <v>76</v>
      </c>
      <c r="F4406" t="s">
        <v>49</v>
      </c>
      <c r="G4406" t="s">
        <v>50</v>
      </c>
      <c r="H4406" t="s">
        <v>62</v>
      </c>
      <c r="I4406" t="s">
        <v>39</v>
      </c>
      <c r="J4406" t="s">
        <v>17756</v>
      </c>
      <c r="K4406" t="s">
        <v>17757</v>
      </c>
      <c r="L4406" s="66">
        <v>273</v>
      </c>
      <c r="M4406" s="66">
        <v>0</v>
      </c>
      <c r="N4406" t="s">
        <v>62</v>
      </c>
      <c r="O4406" t="s">
        <v>40</v>
      </c>
      <c r="P4406" t="s">
        <v>41</v>
      </c>
      <c r="Q4406" t="s">
        <v>224</v>
      </c>
      <c r="R4406"/>
      <c r="S4406"/>
      <c r="T4406"/>
      <c r="U4406" s="57">
        <v>46023</v>
      </c>
      <c r="V4406" s="57">
        <v>46234</v>
      </c>
      <c r="W4406" s="65">
        <f t="shared" si="68"/>
        <v>212</v>
      </c>
    </row>
    <row r="4407" spans="1:23" ht="13.5" x14ac:dyDescent="0.25">
      <c r="A4407" t="s">
        <v>47</v>
      </c>
      <c r="B4407" s="57">
        <v>46023</v>
      </c>
      <c r="C4407" s="57">
        <v>46295</v>
      </c>
      <c r="D4407" t="s">
        <v>11676</v>
      </c>
      <c r="E4407" t="s">
        <v>48</v>
      </c>
      <c r="F4407" t="s">
        <v>49</v>
      </c>
      <c r="G4407" t="s">
        <v>50</v>
      </c>
      <c r="H4407" t="s">
        <v>45</v>
      </c>
      <c r="I4407" t="s">
        <v>39</v>
      </c>
      <c r="J4407" t="s">
        <v>17756</v>
      </c>
      <c r="K4407" t="s">
        <v>17757</v>
      </c>
      <c r="L4407" s="66">
        <v>273</v>
      </c>
      <c r="M4407" s="66">
        <v>0</v>
      </c>
      <c r="N4407" t="s">
        <v>46</v>
      </c>
      <c r="O4407" t="s">
        <v>40</v>
      </c>
      <c r="P4407" t="s">
        <v>41</v>
      </c>
      <c r="Q4407" t="s">
        <v>224</v>
      </c>
      <c r="R4407"/>
      <c r="S4407"/>
      <c r="T4407"/>
      <c r="U4407" s="57">
        <v>46023</v>
      </c>
      <c r="V4407" s="57">
        <v>46234</v>
      </c>
      <c r="W4407" s="65">
        <f t="shared" si="68"/>
        <v>212</v>
      </c>
    </row>
    <row r="4408" spans="1:23" ht="13.5" x14ac:dyDescent="0.25">
      <c r="A4408" t="s">
        <v>6638</v>
      </c>
      <c r="B4408" s="57">
        <v>46023</v>
      </c>
      <c r="C4408" s="57">
        <v>46295</v>
      </c>
      <c r="D4408" t="s">
        <v>11676</v>
      </c>
      <c r="E4408" t="s">
        <v>6639</v>
      </c>
      <c r="F4408" t="s">
        <v>49</v>
      </c>
      <c r="G4408" t="s">
        <v>50</v>
      </c>
      <c r="H4408" t="s">
        <v>241</v>
      </c>
      <c r="I4408" t="s">
        <v>39</v>
      </c>
      <c r="J4408" t="s">
        <v>17756</v>
      </c>
      <c r="K4408" t="s">
        <v>17757</v>
      </c>
      <c r="L4408" s="66">
        <v>273</v>
      </c>
      <c r="M4408" s="66">
        <v>0</v>
      </c>
      <c r="N4408" t="s">
        <v>242</v>
      </c>
      <c r="O4408" t="s">
        <v>6565</v>
      </c>
      <c r="P4408" t="s">
        <v>41</v>
      </c>
      <c r="Q4408" t="s">
        <v>224</v>
      </c>
      <c r="R4408"/>
      <c r="S4408"/>
      <c r="T4408"/>
      <c r="U4408" s="57">
        <v>46023</v>
      </c>
      <c r="V4408" s="57">
        <v>46234</v>
      </c>
      <c r="W4408" s="65">
        <f t="shared" si="68"/>
        <v>212</v>
      </c>
    </row>
    <row r="4409" spans="1:23" ht="13.5" x14ac:dyDescent="0.25">
      <c r="A4409" t="s">
        <v>9280</v>
      </c>
      <c r="B4409" s="57">
        <v>46023</v>
      </c>
      <c r="C4409" s="57">
        <v>46295</v>
      </c>
      <c r="D4409" t="s">
        <v>11676</v>
      </c>
      <c r="E4409" t="s">
        <v>9281</v>
      </c>
      <c r="F4409" t="s">
        <v>49</v>
      </c>
      <c r="G4409" t="s">
        <v>50</v>
      </c>
      <c r="H4409" t="s">
        <v>9188</v>
      </c>
      <c r="I4409" t="s">
        <v>39</v>
      </c>
      <c r="J4409" t="s">
        <v>17756</v>
      </c>
      <c r="K4409" t="s">
        <v>17757</v>
      </c>
      <c r="L4409" s="66">
        <v>273</v>
      </c>
      <c r="M4409" s="66">
        <v>0</v>
      </c>
      <c r="N4409" t="s">
        <v>9189</v>
      </c>
      <c r="O4409" t="s">
        <v>9190</v>
      </c>
      <c r="P4409" t="s">
        <v>11678</v>
      </c>
      <c r="Q4409" t="s">
        <v>224</v>
      </c>
      <c r="R4409"/>
      <c r="S4409"/>
      <c r="T4409"/>
      <c r="U4409" s="57">
        <v>46023</v>
      </c>
      <c r="V4409" s="57">
        <v>46234</v>
      </c>
      <c r="W4409" s="65">
        <f t="shared" si="68"/>
        <v>212</v>
      </c>
    </row>
    <row r="4410" spans="1:23" ht="13.5" x14ac:dyDescent="0.25">
      <c r="A4410" t="s">
        <v>10209</v>
      </c>
      <c r="B4410" s="57">
        <v>46023</v>
      </c>
      <c r="C4410" s="57">
        <v>46295</v>
      </c>
      <c r="D4410" t="s">
        <v>11676</v>
      </c>
      <c r="E4410" t="s">
        <v>10210</v>
      </c>
      <c r="F4410" t="s">
        <v>49</v>
      </c>
      <c r="G4410" t="s">
        <v>50</v>
      </c>
      <c r="H4410" t="s">
        <v>45</v>
      </c>
      <c r="I4410" t="s">
        <v>39</v>
      </c>
      <c r="J4410" t="s">
        <v>17756</v>
      </c>
      <c r="K4410" t="s">
        <v>17757</v>
      </c>
      <c r="L4410" s="66">
        <v>273</v>
      </c>
      <c r="M4410" s="66">
        <v>0</v>
      </c>
      <c r="N4410" t="s">
        <v>46</v>
      </c>
      <c r="O4410" t="s">
        <v>10121</v>
      </c>
      <c r="P4410" t="s">
        <v>10121</v>
      </c>
      <c r="Q4410" t="s">
        <v>224</v>
      </c>
      <c r="R4410"/>
      <c r="S4410"/>
      <c r="T4410"/>
      <c r="U4410" s="57">
        <v>46023</v>
      </c>
      <c r="V4410" s="57">
        <v>46234</v>
      </c>
      <c r="W4410" s="65">
        <f t="shared" si="68"/>
        <v>212</v>
      </c>
    </row>
    <row r="4411" spans="1:23" ht="13.5" x14ac:dyDescent="0.25">
      <c r="A4411" t="s">
        <v>7034</v>
      </c>
      <c r="B4411" s="57">
        <v>46023</v>
      </c>
      <c r="C4411" s="57">
        <v>46295</v>
      </c>
      <c r="D4411" t="s">
        <v>11676</v>
      </c>
      <c r="E4411" t="s">
        <v>7035</v>
      </c>
      <c r="F4411" t="s">
        <v>49</v>
      </c>
      <c r="G4411" t="s">
        <v>50</v>
      </c>
      <c r="H4411" t="s">
        <v>6774</v>
      </c>
      <c r="I4411" t="s">
        <v>39</v>
      </c>
      <c r="J4411" t="s">
        <v>17756</v>
      </c>
      <c r="K4411" t="s">
        <v>17757</v>
      </c>
      <c r="L4411" s="66">
        <v>273</v>
      </c>
      <c r="M4411" s="66">
        <v>0</v>
      </c>
      <c r="N4411" t="s">
        <v>6774</v>
      </c>
      <c r="O4411" t="s">
        <v>7033</v>
      </c>
      <c r="P4411" t="s">
        <v>11679</v>
      </c>
      <c r="Q4411" t="s">
        <v>224</v>
      </c>
      <c r="R4411"/>
      <c r="S4411"/>
      <c r="T4411"/>
      <c r="U4411" s="57">
        <v>46023</v>
      </c>
      <c r="V4411" s="57">
        <v>46234</v>
      </c>
      <c r="W4411" s="65">
        <f t="shared" si="68"/>
        <v>212</v>
      </c>
    </row>
    <row r="4412" spans="1:23" ht="13.5" x14ac:dyDescent="0.25">
      <c r="A4412" t="s">
        <v>4740</v>
      </c>
      <c r="B4412" s="57">
        <v>46023</v>
      </c>
      <c r="C4412" s="57">
        <v>46295</v>
      </c>
      <c r="D4412" t="s">
        <v>11676</v>
      </c>
      <c r="E4412" t="s">
        <v>4741</v>
      </c>
      <c r="F4412" t="s">
        <v>49</v>
      </c>
      <c r="G4412" t="s">
        <v>50</v>
      </c>
      <c r="H4412" t="s">
        <v>241</v>
      </c>
      <c r="I4412" t="s">
        <v>39</v>
      </c>
      <c r="J4412" t="s">
        <v>17756</v>
      </c>
      <c r="K4412" t="s">
        <v>17757</v>
      </c>
      <c r="L4412" s="66">
        <v>273</v>
      </c>
      <c r="M4412" s="66">
        <v>0</v>
      </c>
      <c r="N4412" t="s">
        <v>242</v>
      </c>
      <c r="O4412" t="s">
        <v>4665</v>
      </c>
      <c r="P4412" t="s">
        <v>41</v>
      </c>
      <c r="Q4412" t="s">
        <v>224</v>
      </c>
      <c r="R4412"/>
      <c r="S4412"/>
      <c r="T4412"/>
      <c r="U4412" s="57">
        <v>46023</v>
      </c>
      <c r="V4412" s="57">
        <v>46234</v>
      </c>
      <c r="W4412" s="65">
        <f t="shared" si="68"/>
        <v>212</v>
      </c>
    </row>
    <row r="4413" spans="1:23" ht="13.5" x14ac:dyDescent="0.25">
      <c r="A4413" t="s">
        <v>1029</v>
      </c>
      <c r="B4413" s="57">
        <v>46023</v>
      </c>
      <c r="C4413" s="57">
        <v>46295</v>
      </c>
      <c r="D4413" t="s">
        <v>11676</v>
      </c>
      <c r="E4413" t="s">
        <v>1030</v>
      </c>
      <c r="F4413" t="s">
        <v>49</v>
      </c>
      <c r="G4413" t="s">
        <v>50</v>
      </c>
      <c r="H4413" t="s">
        <v>122</v>
      </c>
      <c r="I4413" t="s">
        <v>39</v>
      </c>
      <c r="J4413" t="s">
        <v>17756</v>
      </c>
      <c r="K4413" t="s">
        <v>17757</v>
      </c>
      <c r="L4413" s="66">
        <v>273</v>
      </c>
      <c r="M4413" s="66">
        <v>0</v>
      </c>
      <c r="N4413" t="s">
        <v>122</v>
      </c>
      <c r="O4413" t="s">
        <v>965</v>
      </c>
      <c r="P4413" t="s">
        <v>41</v>
      </c>
      <c r="Q4413" t="s">
        <v>224</v>
      </c>
      <c r="R4413"/>
      <c r="S4413"/>
      <c r="T4413"/>
      <c r="U4413" s="57">
        <v>46023</v>
      </c>
      <c r="V4413" s="57">
        <v>46234</v>
      </c>
      <c r="W4413" s="65">
        <f t="shared" si="68"/>
        <v>212</v>
      </c>
    </row>
    <row r="4414" spans="1:23" ht="13.5" x14ac:dyDescent="0.25">
      <c r="A4414" t="s">
        <v>3362</v>
      </c>
      <c r="B4414" s="57">
        <v>46023</v>
      </c>
      <c r="C4414" s="57">
        <v>46295</v>
      </c>
      <c r="D4414" t="s">
        <v>11676</v>
      </c>
      <c r="E4414" t="s">
        <v>3363</v>
      </c>
      <c r="F4414" t="s">
        <v>49</v>
      </c>
      <c r="G4414" t="s">
        <v>50</v>
      </c>
      <c r="H4414" t="s">
        <v>38</v>
      </c>
      <c r="I4414" t="s">
        <v>39</v>
      </c>
      <c r="J4414" t="s">
        <v>17756</v>
      </c>
      <c r="K4414" t="s">
        <v>17757</v>
      </c>
      <c r="L4414" s="66">
        <v>273</v>
      </c>
      <c r="M4414" s="66">
        <v>0</v>
      </c>
      <c r="N4414" t="s">
        <v>38</v>
      </c>
      <c r="O4414" t="s">
        <v>3340</v>
      </c>
      <c r="P4414" t="s">
        <v>41</v>
      </c>
      <c r="Q4414" t="s">
        <v>224</v>
      </c>
      <c r="R4414"/>
      <c r="S4414"/>
      <c r="T4414"/>
      <c r="U4414" s="57">
        <v>46023</v>
      </c>
      <c r="V4414" s="57">
        <v>46234</v>
      </c>
      <c r="W4414" s="65">
        <f t="shared" si="68"/>
        <v>212</v>
      </c>
    </row>
    <row r="4415" spans="1:23" ht="13.5" x14ac:dyDescent="0.25">
      <c r="A4415" t="s">
        <v>8398</v>
      </c>
      <c r="B4415" s="57">
        <v>46023</v>
      </c>
      <c r="C4415" s="57">
        <v>46295</v>
      </c>
      <c r="D4415" t="s">
        <v>11676</v>
      </c>
      <c r="E4415" t="s">
        <v>8399</v>
      </c>
      <c r="F4415" t="s">
        <v>49</v>
      </c>
      <c r="G4415" t="s">
        <v>50</v>
      </c>
      <c r="H4415" t="s">
        <v>831</v>
      </c>
      <c r="I4415" t="s">
        <v>39</v>
      </c>
      <c r="J4415" t="s">
        <v>17756</v>
      </c>
      <c r="K4415" t="s">
        <v>17757</v>
      </c>
      <c r="L4415" s="66">
        <v>273</v>
      </c>
      <c r="M4415" s="66">
        <v>0</v>
      </c>
      <c r="N4415" t="s">
        <v>832</v>
      </c>
      <c r="O4415" t="s">
        <v>8348</v>
      </c>
      <c r="P4415" t="s">
        <v>11677</v>
      </c>
      <c r="Q4415" t="s">
        <v>224</v>
      </c>
      <c r="R4415"/>
      <c r="S4415"/>
      <c r="T4415"/>
      <c r="U4415" s="57">
        <v>46023</v>
      </c>
      <c r="V4415" s="57">
        <v>46234</v>
      </c>
      <c r="W4415" s="65">
        <f t="shared" si="68"/>
        <v>212</v>
      </c>
    </row>
    <row r="4416" spans="1:23" ht="13.5" x14ac:dyDescent="0.25">
      <c r="A4416" t="s">
        <v>5460</v>
      </c>
      <c r="B4416" s="57">
        <v>46023</v>
      </c>
      <c r="C4416" s="57">
        <v>46295</v>
      </c>
      <c r="D4416" t="s">
        <v>11676</v>
      </c>
      <c r="E4416" t="s">
        <v>5461</v>
      </c>
      <c r="F4416" t="s">
        <v>49</v>
      </c>
      <c r="G4416" t="s">
        <v>50</v>
      </c>
      <c r="H4416" t="s">
        <v>38</v>
      </c>
      <c r="I4416" t="s">
        <v>39</v>
      </c>
      <c r="J4416" t="s">
        <v>17756</v>
      </c>
      <c r="K4416" t="s">
        <v>17757</v>
      </c>
      <c r="L4416" s="66">
        <v>273</v>
      </c>
      <c r="M4416" s="66">
        <v>0</v>
      </c>
      <c r="N4416" t="s">
        <v>38</v>
      </c>
      <c r="O4416" t="s">
        <v>5432</v>
      </c>
      <c r="P4416" t="s">
        <v>41</v>
      </c>
      <c r="Q4416" t="s">
        <v>224</v>
      </c>
      <c r="R4416"/>
      <c r="S4416"/>
      <c r="T4416"/>
      <c r="U4416" s="57">
        <v>46023</v>
      </c>
      <c r="V4416" s="57">
        <v>46234</v>
      </c>
      <c r="W4416" s="65">
        <f t="shared" si="68"/>
        <v>212</v>
      </c>
    </row>
    <row r="4417" spans="1:23" ht="13.5" x14ac:dyDescent="0.25">
      <c r="A4417" t="s">
        <v>77</v>
      </c>
      <c r="B4417" s="57">
        <v>46023</v>
      </c>
      <c r="C4417" s="57">
        <v>46295</v>
      </c>
      <c r="D4417" t="s">
        <v>11676</v>
      </c>
      <c r="E4417" t="s">
        <v>78</v>
      </c>
      <c r="F4417" t="s">
        <v>49</v>
      </c>
      <c r="G4417" t="s">
        <v>50</v>
      </c>
      <c r="H4417" t="s">
        <v>62</v>
      </c>
      <c r="I4417" t="s">
        <v>39</v>
      </c>
      <c r="J4417" t="s">
        <v>17756</v>
      </c>
      <c r="K4417" t="s">
        <v>17757</v>
      </c>
      <c r="L4417" s="66">
        <v>273</v>
      </c>
      <c r="M4417" s="66">
        <v>0</v>
      </c>
      <c r="N4417" t="s">
        <v>62</v>
      </c>
      <c r="O4417" t="s">
        <v>40</v>
      </c>
      <c r="P4417" t="s">
        <v>41</v>
      </c>
      <c r="Q4417" t="s">
        <v>224</v>
      </c>
      <c r="R4417"/>
      <c r="S4417"/>
      <c r="T4417"/>
      <c r="U4417" s="57">
        <v>46023</v>
      </c>
      <c r="V4417" s="57">
        <v>46234</v>
      </c>
      <c r="W4417" s="65">
        <f t="shared" si="68"/>
        <v>212</v>
      </c>
    </row>
    <row r="4418" spans="1:23" ht="13.5" x14ac:dyDescent="0.25">
      <c r="A4418" t="s">
        <v>1401</v>
      </c>
      <c r="B4418" s="57">
        <v>46023</v>
      </c>
      <c r="C4418" s="57">
        <v>46295</v>
      </c>
      <c r="D4418" t="s">
        <v>11676</v>
      </c>
      <c r="E4418" t="s">
        <v>1402</v>
      </c>
      <c r="F4418" t="s">
        <v>49</v>
      </c>
      <c r="G4418" t="s">
        <v>50</v>
      </c>
      <c r="H4418" t="s">
        <v>1388</v>
      </c>
      <c r="I4418" t="s">
        <v>39</v>
      </c>
      <c r="J4418" t="s">
        <v>17756</v>
      </c>
      <c r="K4418" t="s">
        <v>17757</v>
      </c>
      <c r="L4418" s="66">
        <v>273</v>
      </c>
      <c r="M4418" s="66">
        <v>0</v>
      </c>
      <c r="N4418" t="s">
        <v>1389</v>
      </c>
      <c r="O4418" t="s">
        <v>1390</v>
      </c>
      <c r="P4418" t="s">
        <v>41</v>
      </c>
      <c r="Q4418" t="s">
        <v>224</v>
      </c>
      <c r="R4418"/>
      <c r="S4418"/>
      <c r="T4418"/>
      <c r="U4418" s="57">
        <v>46023</v>
      </c>
      <c r="V4418" s="57">
        <v>46234</v>
      </c>
      <c r="W4418" s="65">
        <f t="shared" si="68"/>
        <v>212</v>
      </c>
    </row>
    <row r="4419" spans="1:23" ht="13.5" x14ac:dyDescent="0.25">
      <c r="A4419" t="s">
        <v>9286</v>
      </c>
      <c r="B4419" s="57">
        <v>46023</v>
      </c>
      <c r="C4419" s="57">
        <v>46295</v>
      </c>
      <c r="D4419" t="s">
        <v>11676</v>
      </c>
      <c r="E4419" t="s">
        <v>9287</v>
      </c>
      <c r="F4419" t="s">
        <v>49</v>
      </c>
      <c r="G4419" t="s">
        <v>50</v>
      </c>
      <c r="H4419" t="s">
        <v>9188</v>
      </c>
      <c r="I4419" t="s">
        <v>39</v>
      </c>
      <c r="J4419" t="s">
        <v>17756</v>
      </c>
      <c r="K4419" t="s">
        <v>17757</v>
      </c>
      <c r="L4419" s="66">
        <v>273</v>
      </c>
      <c r="M4419" s="66">
        <v>0</v>
      </c>
      <c r="N4419" t="s">
        <v>9189</v>
      </c>
      <c r="O4419" t="s">
        <v>9190</v>
      </c>
      <c r="P4419" t="s">
        <v>11678</v>
      </c>
      <c r="Q4419" t="s">
        <v>224</v>
      </c>
      <c r="R4419"/>
      <c r="S4419"/>
      <c r="T4419"/>
      <c r="U4419" s="57">
        <v>46023</v>
      </c>
      <c r="V4419" s="57">
        <v>46234</v>
      </c>
      <c r="W4419" s="65">
        <f t="shared" ref="W4419:W4482" si="69">(V4419-U4419)+1</f>
        <v>212</v>
      </c>
    </row>
    <row r="4420" spans="1:23" ht="13.5" x14ac:dyDescent="0.25">
      <c r="A4420" t="s">
        <v>807</v>
      </c>
      <c r="B4420" s="57">
        <v>46023</v>
      </c>
      <c r="C4420" s="57">
        <v>46295</v>
      </c>
      <c r="D4420" t="s">
        <v>11676</v>
      </c>
      <c r="E4420" t="s">
        <v>808</v>
      </c>
      <c r="F4420" t="s">
        <v>49</v>
      </c>
      <c r="G4420" t="s">
        <v>50</v>
      </c>
      <c r="H4420" t="s">
        <v>793</v>
      </c>
      <c r="I4420" t="s">
        <v>39</v>
      </c>
      <c r="J4420" t="s">
        <v>17756</v>
      </c>
      <c r="K4420" t="s">
        <v>17757</v>
      </c>
      <c r="L4420" s="66">
        <v>273</v>
      </c>
      <c r="M4420" s="66">
        <v>0</v>
      </c>
      <c r="N4420" t="s">
        <v>794</v>
      </c>
      <c r="O4420" t="s">
        <v>734</v>
      </c>
      <c r="P4420" t="s">
        <v>41</v>
      </c>
      <c r="Q4420" t="s">
        <v>224</v>
      </c>
      <c r="R4420"/>
      <c r="S4420"/>
      <c r="T4420"/>
      <c r="U4420" s="57">
        <v>46023</v>
      </c>
      <c r="V4420" s="57">
        <v>46234</v>
      </c>
      <c r="W4420" s="65">
        <f t="shared" si="69"/>
        <v>212</v>
      </c>
    </row>
    <row r="4421" spans="1:23" ht="13.5" x14ac:dyDescent="0.25">
      <c r="A4421" t="s">
        <v>5095</v>
      </c>
      <c r="B4421" s="57">
        <v>46023</v>
      </c>
      <c r="C4421" s="57">
        <v>46295</v>
      </c>
      <c r="D4421" t="s">
        <v>11676</v>
      </c>
      <c r="E4421" t="s">
        <v>5096</v>
      </c>
      <c r="F4421" t="s">
        <v>49</v>
      </c>
      <c r="G4421" t="s">
        <v>50</v>
      </c>
      <c r="H4421" t="s">
        <v>38</v>
      </c>
      <c r="I4421" t="s">
        <v>39</v>
      </c>
      <c r="J4421" t="s">
        <v>17756</v>
      </c>
      <c r="K4421" t="s">
        <v>17757</v>
      </c>
      <c r="L4421" s="66">
        <v>273</v>
      </c>
      <c r="M4421" s="66">
        <v>0</v>
      </c>
      <c r="N4421" t="s">
        <v>38</v>
      </c>
      <c r="O4421" t="s">
        <v>5054</v>
      </c>
      <c r="P4421" t="s">
        <v>41</v>
      </c>
      <c r="Q4421" t="s">
        <v>224</v>
      </c>
      <c r="R4421"/>
      <c r="S4421"/>
      <c r="T4421"/>
      <c r="U4421" s="57">
        <v>46023</v>
      </c>
      <c r="V4421" s="57">
        <v>46234</v>
      </c>
      <c r="W4421" s="65">
        <f t="shared" si="69"/>
        <v>212</v>
      </c>
    </row>
    <row r="4422" spans="1:23" ht="13.5" x14ac:dyDescent="0.25">
      <c r="A4422" t="s">
        <v>7638</v>
      </c>
      <c r="B4422" s="57">
        <v>46023</v>
      </c>
      <c r="C4422" s="57">
        <v>46295</v>
      </c>
      <c r="D4422" t="s">
        <v>11676</v>
      </c>
      <c r="E4422" t="s">
        <v>7639</v>
      </c>
      <c r="F4422" t="s">
        <v>49</v>
      </c>
      <c r="G4422" t="s">
        <v>50</v>
      </c>
      <c r="H4422" t="s">
        <v>7513</v>
      </c>
      <c r="I4422" t="s">
        <v>39</v>
      </c>
      <c r="J4422" t="s">
        <v>17756</v>
      </c>
      <c r="K4422" t="s">
        <v>17757</v>
      </c>
      <c r="L4422" s="66">
        <v>273</v>
      </c>
      <c r="M4422" s="66">
        <v>0</v>
      </c>
      <c r="N4422" t="s">
        <v>7554</v>
      </c>
      <c r="O4422" t="s">
        <v>7555</v>
      </c>
      <c r="P4422" t="s">
        <v>7061</v>
      </c>
      <c r="Q4422" t="s">
        <v>224</v>
      </c>
      <c r="R4422"/>
      <c r="S4422"/>
      <c r="T4422"/>
      <c r="U4422" s="57">
        <v>46023</v>
      </c>
      <c r="V4422" s="57">
        <v>46234</v>
      </c>
      <c r="W4422" s="65">
        <f t="shared" si="69"/>
        <v>212</v>
      </c>
    </row>
    <row r="4423" spans="1:23" ht="13.5" x14ac:dyDescent="0.25">
      <c r="A4423" t="s">
        <v>6890</v>
      </c>
      <c r="B4423" s="57">
        <v>46023</v>
      </c>
      <c r="C4423" s="57">
        <v>46295</v>
      </c>
      <c r="D4423" t="s">
        <v>11676</v>
      </c>
      <c r="E4423" t="s">
        <v>6891</v>
      </c>
      <c r="F4423" t="s">
        <v>36</v>
      </c>
      <c r="G4423" t="s">
        <v>44</v>
      </c>
      <c r="H4423" t="s">
        <v>6841</v>
      </c>
      <c r="I4423" t="s">
        <v>39</v>
      </c>
      <c r="J4423" t="s">
        <v>17572</v>
      </c>
      <c r="K4423" t="s">
        <v>17573</v>
      </c>
      <c r="L4423" s="66">
        <v>273</v>
      </c>
      <c r="M4423" s="66">
        <v>0</v>
      </c>
      <c r="N4423" t="s">
        <v>6842</v>
      </c>
      <c r="O4423" t="s">
        <v>6875</v>
      </c>
      <c r="P4423" t="s">
        <v>11679</v>
      </c>
      <c r="Q4423" t="s">
        <v>224</v>
      </c>
      <c r="R4423"/>
      <c r="S4423"/>
      <c r="T4423"/>
      <c r="U4423" s="57">
        <v>46023</v>
      </c>
      <c r="V4423" s="57">
        <v>46234</v>
      </c>
      <c r="W4423" s="65">
        <f t="shared" si="69"/>
        <v>212</v>
      </c>
    </row>
    <row r="4424" spans="1:23" ht="13.5" x14ac:dyDescent="0.25">
      <c r="A4424" t="s">
        <v>549</v>
      </c>
      <c r="B4424" s="57">
        <v>46023</v>
      </c>
      <c r="C4424" s="57">
        <v>46295</v>
      </c>
      <c r="D4424" t="s">
        <v>11676</v>
      </c>
      <c r="E4424" t="s">
        <v>550</v>
      </c>
      <c r="F4424" t="s">
        <v>49</v>
      </c>
      <c r="G4424" t="s">
        <v>50</v>
      </c>
      <c r="H4424" t="s">
        <v>241</v>
      </c>
      <c r="I4424" t="s">
        <v>39</v>
      </c>
      <c r="J4424" t="s">
        <v>17756</v>
      </c>
      <c r="K4424" t="s">
        <v>17757</v>
      </c>
      <c r="L4424" s="66">
        <v>273</v>
      </c>
      <c r="M4424" s="66">
        <v>0</v>
      </c>
      <c r="N4424" t="s">
        <v>242</v>
      </c>
      <c r="O4424" t="s">
        <v>359</v>
      </c>
      <c r="P4424" t="s">
        <v>41</v>
      </c>
      <c r="Q4424" t="s">
        <v>224</v>
      </c>
      <c r="R4424"/>
      <c r="S4424"/>
      <c r="T4424"/>
      <c r="U4424" s="57">
        <v>46023</v>
      </c>
      <c r="V4424" s="57">
        <v>46234</v>
      </c>
      <c r="W4424" s="65">
        <f t="shared" si="69"/>
        <v>212</v>
      </c>
    </row>
    <row r="4425" spans="1:23" ht="13.5" x14ac:dyDescent="0.25">
      <c r="A4425" t="s">
        <v>1671</v>
      </c>
      <c r="B4425" s="57">
        <v>46023</v>
      </c>
      <c r="C4425" s="57">
        <v>46295</v>
      </c>
      <c r="D4425" t="s">
        <v>11676</v>
      </c>
      <c r="E4425" t="s">
        <v>1672</v>
      </c>
      <c r="F4425" t="s">
        <v>49</v>
      </c>
      <c r="G4425" t="s">
        <v>50</v>
      </c>
      <c r="H4425" t="s">
        <v>38</v>
      </c>
      <c r="I4425" t="s">
        <v>39</v>
      </c>
      <c r="J4425" t="s">
        <v>17756</v>
      </c>
      <c r="K4425" t="s">
        <v>17757</v>
      </c>
      <c r="L4425" s="66">
        <v>273</v>
      </c>
      <c r="M4425" s="66">
        <v>0</v>
      </c>
      <c r="N4425" t="s">
        <v>38</v>
      </c>
      <c r="O4425" t="s">
        <v>1666</v>
      </c>
      <c r="P4425" t="s">
        <v>41</v>
      </c>
      <c r="Q4425" t="s">
        <v>224</v>
      </c>
      <c r="R4425"/>
      <c r="S4425"/>
      <c r="T4425"/>
      <c r="U4425" s="57">
        <v>46023</v>
      </c>
      <c r="V4425" s="57">
        <v>46234</v>
      </c>
      <c r="W4425" s="65">
        <f t="shared" si="69"/>
        <v>212</v>
      </c>
    </row>
    <row r="4426" spans="1:23" ht="13.5" x14ac:dyDescent="0.25">
      <c r="A4426" t="s">
        <v>7654</v>
      </c>
      <c r="B4426" s="57">
        <v>46023</v>
      </c>
      <c r="C4426" s="57">
        <v>46295</v>
      </c>
      <c r="D4426" t="s">
        <v>11676</v>
      </c>
      <c r="E4426" t="s">
        <v>7655</v>
      </c>
      <c r="F4426" t="s">
        <v>49</v>
      </c>
      <c r="G4426" t="s">
        <v>50</v>
      </c>
      <c r="H4426" t="s">
        <v>7513</v>
      </c>
      <c r="I4426" t="s">
        <v>39</v>
      </c>
      <c r="J4426" t="s">
        <v>17756</v>
      </c>
      <c r="K4426" t="s">
        <v>17757</v>
      </c>
      <c r="L4426" s="66">
        <v>273</v>
      </c>
      <c r="M4426" s="66">
        <v>0</v>
      </c>
      <c r="N4426" t="s">
        <v>7554</v>
      </c>
      <c r="O4426" t="s">
        <v>7555</v>
      </c>
      <c r="P4426" t="s">
        <v>7061</v>
      </c>
      <c r="Q4426" t="s">
        <v>224</v>
      </c>
      <c r="R4426"/>
      <c r="S4426"/>
      <c r="T4426"/>
      <c r="U4426" s="57">
        <v>46023</v>
      </c>
      <c r="V4426" s="57">
        <v>46234</v>
      </c>
      <c r="W4426" s="65">
        <f t="shared" si="69"/>
        <v>212</v>
      </c>
    </row>
    <row r="4427" spans="1:23" ht="13.5" x14ac:dyDescent="0.25">
      <c r="A4427" t="s">
        <v>9739</v>
      </c>
      <c r="B4427" s="57">
        <v>46023</v>
      </c>
      <c r="C4427" s="57">
        <v>46295</v>
      </c>
      <c r="D4427" t="s">
        <v>11676</v>
      </c>
      <c r="E4427" t="s">
        <v>9740</v>
      </c>
      <c r="F4427" t="s">
        <v>49</v>
      </c>
      <c r="G4427" t="s">
        <v>50</v>
      </c>
      <c r="H4427" t="s">
        <v>9426</v>
      </c>
      <c r="I4427" t="s">
        <v>39</v>
      </c>
      <c r="J4427" t="s">
        <v>17756</v>
      </c>
      <c r="K4427" t="s">
        <v>17757</v>
      </c>
      <c r="L4427" s="66">
        <v>273</v>
      </c>
      <c r="M4427" s="66">
        <v>0</v>
      </c>
      <c r="N4427" t="s">
        <v>9427</v>
      </c>
      <c r="O4427" t="s">
        <v>9428</v>
      </c>
      <c r="P4427" t="s">
        <v>11678</v>
      </c>
      <c r="Q4427" t="s">
        <v>224</v>
      </c>
      <c r="R4427"/>
      <c r="S4427"/>
      <c r="T4427"/>
      <c r="U4427" s="57">
        <v>46023</v>
      </c>
      <c r="V4427" s="57">
        <v>46234</v>
      </c>
      <c r="W4427" s="65">
        <f t="shared" si="69"/>
        <v>212</v>
      </c>
    </row>
    <row r="4428" spans="1:23" ht="13.5" x14ac:dyDescent="0.25">
      <c r="A4428" t="s">
        <v>2972</v>
      </c>
      <c r="B4428" s="57">
        <v>46023</v>
      </c>
      <c r="C4428" s="57">
        <v>46295</v>
      </c>
      <c r="D4428" t="s">
        <v>11676</v>
      </c>
      <c r="E4428" t="s">
        <v>2973</v>
      </c>
      <c r="F4428" t="s">
        <v>49</v>
      </c>
      <c r="G4428" t="s">
        <v>50</v>
      </c>
      <c r="H4428" t="s">
        <v>38</v>
      </c>
      <c r="I4428" t="s">
        <v>39</v>
      </c>
      <c r="J4428" t="s">
        <v>17756</v>
      </c>
      <c r="K4428" t="s">
        <v>17757</v>
      </c>
      <c r="L4428" s="66">
        <v>273</v>
      </c>
      <c r="M4428" s="66">
        <v>0</v>
      </c>
      <c r="N4428" t="s">
        <v>38</v>
      </c>
      <c r="O4428" t="s">
        <v>2955</v>
      </c>
      <c r="P4428" t="s">
        <v>41</v>
      </c>
      <c r="Q4428" t="s">
        <v>224</v>
      </c>
      <c r="R4428"/>
      <c r="S4428"/>
      <c r="T4428"/>
      <c r="U4428" s="57">
        <v>46023</v>
      </c>
      <c r="V4428" s="57">
        <v>46234</v>
      </c>
      <c r="W4428" s="65">
        <f t="shared" si="69"/>
        <v>212</v>
      </c>
    </row>
    <row r="4429" spans="1:23" ht="13.5" x14ac:dyDescent="0.25">
      <c r="A4429" t="s">
        <v>81</v>
      </c>
      <c r="B4429" s="57">
        <v>46023</v>
      </c>
      <c r="C4429" s="57">
        <v>46295</v>
      </c>
      <c r="D4429" t="s">
        <v>11676</v>
      </c>
      <c r="E4429" t="s">
        <v>82</v>
      </c>
      <c r="F4429" t="s">
        <v>49</v>
      </c>
      <c r="G4429" t="s">
        <v>50</v>
      </c>
      <c r="H4429" t="s">
        <v>62</v>
      </c>
      <c r="I4429" t="s">
        <v>39</v>
      </c>
      <c r="J4429" t="s">
        <v>17756</v>
      </c>
      <c r="K4429" t="s">
        <v>17757</v>
      </c>
      <c r="L4429" s="66">
        <v>273</v>
      </c>
      <c r="M4429" s="66">
        <v>0</v>
      </c>
      <c r="N4429" t="s">
        <v>62</v>
      </c>
      <c r="O4429" t="s">
        <v>40</v>
      </c>
      <c r="P4429" t="s">
        <v>41</v>
      </c>
      <c r="Q4429" t="s">
        <v>224</v>
      </c>
      <c r="R4429"/>
      <c r="S4429"/>
      <c r="T4429"/>
      <c r="U4429" s="57">
        <v>46023</v>
      </c>
      <c r="V4429" s="57">
        <v>46234</v>
      </c>
      <c r="W4429" s="65">
        <f t="shared" si="69"/>
        <v>212</v>
      </c>
    </row>
    <row r="4430" spans="1:23" ht="13.5" x14ac:dyDescent="0.25">
      <c r="A4430" t="s">
        <v>8543</v>
      </c>
      <c r="B4430" s="57">
        <v>46023</v>
      </c>
      <c r="C4430" s="57">
        <v>46295</v>
      </c>
      <c r="D4430" t="s">
        <v>11676</v>
      </c>
      <c r="E4430" t="s">
        <v>8544</v>
      </c>
      <c r="F4430" t="s">
        <v>36</v>
      </c>
      <c r="G4430" t="s">
        <v>330</v>
      </c>
      <c r="H4430" t="s">
        <v>112</v>
      </c>
      <c r="I4430" t="s">
        <v>39</v>
      </c>
      <c r="J4430" t="s">
        <v>17833</v>
      </c>
      <c r="K4430" t="s">
        <v>17834</v>
      </c>
      <c r="L4430" s="66">
        <v>273</v>
      </c>
      <c r="M4430" s="66">
        <v>0</v>
      </c>
      <c r="N4430" t="s">
        <v>113</v>
      </c>
      <c r="O4430" t="s">
        <v>8525</v>
      </c>
      <c r="P4430" t="s">
        <v>11677</v>
      </c>
      <c r="Q4430" t="s">
        <v>11502</v>
      </c>
      <c r="R4430" t="s">
        <v>15262</v>
      </c>
      <c r="S4430" t="s">
        <v>15263</v>
      </c>
      <c r="T4430" t="s">
        <v>113</v>
      </c>
      <c r="U4430" s="57">
        <v>46023</v>
      </c>
      <c r="V4430" s="57">
        <v>46234</v>
      </c>
      <c r="W4430" s="65">
        <f t="shared" si="69"/>
        <v>212</v>
      </c>
    </row>
    <row r="4431" spans="1:23" ht="13.5" x14ac:dyDescent="0.25">
      <c r="A4431" t="s">
        <v>9028</v>
      </c>
      <c r="B4431" s="57">
        <v>46023</v>
      </c>
      <c r="C4431" s="57">
        <v>46295</v>
      </c>
      <c r="D4431" t="s">
        <v>11676</v>
      </c>
      <c r="E4431" t="s">
        <v>9029</v>
      </c>
      <c r="F4431" t="s">
        <v>49</v>
      </c>
      <c r="G4431" t="s">
        <v>50</v>
      </c>
      <c r="H4431" t="s">
        <v>8869</v>
      </c>
      <c r="I4431" t="s">
        <v>39</v>
      </c>
      <c r="J4431" t="s">
        <v>17756</v>
      </c>
      <c r="K4431" t="s">
        <v>17757</v>
      </c>
      <c r="L4431" s="66">
        <v>273</v>
      </c>
      <c r="M4431" s="66">
        <v>0</v>
      </c>
      <c r="N4431" t="s">
        <v>8869</v>
      </c>
      <c r="O4431" t="s">
        <v>8821</v>
      </c>
      <c r="P4431" t="s">
        <v>11678</v>
      </c>
      <c r="Q4431" t="s">
        <v>224</v>
      </c>
      <c r="R4431"/>
      <c r="S4431"/>
      <c r="T4431"/>
      <c r="U4431" s="57">
        <v>46023</v>
      </c>
      <c r="V4431" s="57">
        <v>46234</v>
      </c>
      <c r="W4431" s="65">
        <f t="shared" si="69"/>
        <v>212</v>
      </c>
    </row>
    <row r="4432" spans="1:23" ht="13.5" x14ac:dyDescent="0.25">
      <c r="A4432" t="s">
        <v>6074</v>
      </c>
      <c r="B4432" s="57">
        <v>46023</v>
      </c>
      <c r="C4432" s="57">
        <v>46295</v>
      </c>
      <c r="D4432" t="s">
        <v>11676</v>
      </c>
      <c r="E4432" t="s">
        <v>6075</v>
      </c>
      <c r="F4432" t="s">
        <v>49</v>
      </c>
      <c r="G4432" t="s">
        <v>50</v>
      </c>
      <c r="H4432" t="s">
        <v>38</v>
      </c>
      <c r="I4432" t="s">
        <v>39</v>
      </c>
      <c r="J4432" t="s">
        <v>17756</v>
      </c>
      <c r="K4432" t="s">
        <v>17757</v>
      </c>
      <c r="L4432" s="66">
        <v>273</v>
      </c>
      <c r="M4432" s="66">
        <v>0</v>
      </c>
      <c r="N4432" t="s">
        <v>38</v>
      </c>
      <c r="O4432" t="s">
        <v>5844</v>
      </c>
      <c r="P4432" t="s">
        <v>41</v>
      </c>
      <c r="Q4432" t="s">
        <v>224</v>
      </c>
      <c r="R4432"/>
      <c r="S4432"/>
      <c r="T4432"/>
      <c r="U4432" s="57">
        <v>46023</v>
      </c>
      <c r="V4432" s="57">
        <v>46234</v>
      </c>
      <c r="W4432" s="65">
        <f t="shared" si="69"/>
        <v>212</v>
      </c>
    </row>
    <row r="4433" spans="1:23" ht="13.5" x14ac:dyDescent="0.25">
      <c r="A4433" t="s">
        <v>6763</v>
      </c>
      <c r="B4433" s="57">
        <v>46023</v>
      </c>
      <c r="C4433" s="57">
        <v>46295</v>
      </c>
      <c r="D4433" t="s">
        <v>11676</v>
      </c>
      <c r="E4433" t="s">
        <v>6764</v>
      </c>
      <c r="F4433" t="s">
        <v>49</v>
      </c>
      <c r="G4433" t="s">
        <v>50</v>
      </c>
      <c r="H4433" t="s">
        <v>45</v>
      </c>
      <c r="I4433" t="s">
        <v>39</v>
      </c>
      <c r="J4433" t="s">
        <v>17756</v>
      </c>
      <c r="K4433" t="s">
        <v>17757</v>
      </c>
      <c r="L4433" s="66">
        <v>273</v>
      </c>
      <c r="M4433" s="66">
        <v>0</v>
      </c>
      <c r="N4433" t="s">
        <v>46</v>
      </c>
      <c r="O4433" t="s">
        <v>40</v>
      </c>
      <c r="P4433" t="s">
        <v>41</v>
      </c>
      <c r="Q4433" t="s">
        <v>224</v>
      </c>
      <c r="R4433"/>
      <c r="S4433"/>
      <c r="T4433"/>
      <c r="U4433" s="57">
        <v>46023</v>
      </c>
      <c r="V4433" s="57">
        <v>46234</v>
      </c>
      <c r="W4433" s="65">
        <f t="shared" si="69"/>
        <v>212</v>
      </c>
    </row>
    <row r="4434" spans="1:23" ht="13.5" x14ac:dyDescent="0.25">
      <c r="A4434" t="s">
        <v>9805</v>
      </c>
      <c r="B4434" s="57">
        <v>46023</v>
      </c>
      <c r="C4434" s="57">
        <v>46295</v>
      </c>
      <c r="D4434" t="s">
        <v>11676</v>
      </c>
      <c r="E4434" t="s">
        <v>9806</v>
      </c>
      <c r="F4434" t="s">
        <v>36</v>
      </c>
      <c r="G4434" t="s">
        <v>44</v>
      </c>
      <c r="H4434" t="s">
        <v>9426</v>
      </c>
      <c r="I4434" t="s">
        <v>39</v>
      </c>
      <c r="J4434" t="s">
        <v>17572</v>
      </c>
      <c r="K4434" t="s">
        <v>17573</v>
      </c>
      <c r="L4434" s="66">
        <v>273</v>
      </c>
      <c r="M4434" s="66">
        <v>0</v>
      </c>
      <c r="N4434" t="s">
        <v>9427</v>
      </c>
      <c r="O4434" t="s">
        <v>9428</v>
      </c>
      <c r="P4434" t="s">
        <v>11678</v>
      </c>
      <c r="Q4434" t="s">
        <v>224</v>
      </c>
      <c r="R4434"/>
      <c r="S4434"/>
      <c r="T4434"/>
      <c r="U4434" s="57">
        <v>46023</v>
      </c>
      <c r="V4434" s="57">
        <v>46234</v>
      </c>
      <c r="W4434" s="65">
        <f t="shared" si="69"/>
        <v>212</v>
      </c>
    </row>
    <row r="4435" spans="1:23" ht="13.5" x14ac:dyDescent="0.25">
      <c r="A4435" t="s">
        <v>8400</v>
      </c>
      <c r="B4435" s="57">
        <v>46023</v>
      </c>
      <c r="C4435" s="57">
        <v>46295</v>
      </c>
      <c r="D4435" t="s">
        <v>11676</v>
      </c>
      <c r="E4435" t="s">
        <v>8401</v>
      </c>
      <c r="F4435" t="s">
        <v>49</v>
      </c>
      <c r="G4435" t="s">
        <v>50</v>
      </c>
      <c r="H4435" t="s">
        <v>831</v>
      </c>
      <c r="I4435" t="s">
        <v>39</v>
      </c>
      <c r="J4435" t="s">
        <v>17756</v>
      </c>
      <c r="K4435" t="s">
        <v>17757</v>
      </c>
      <c r="L4435" s="66">
        <v>273</v>
      </c>
      <c r="M4435" s="66">
        <v>0</v>
      </c>
      <c r="N4435" t="s">
        <v>832</v>
      </c>
      <c r="O4435" t="s">
        <v>8348</v>
      </c>
      <c r="P4435" t="s">
        <v>11677</v>
      </c>
      <c r="Q4435" t="s">
        <v>224</v>
      </c>
      <c r="R4435"/>
      <c r="S4435"/>
      <c r="T4435"/>
      <c r="U4435" s="57">
        <v>46023</v>
      </c>
      <c r="V4435" s="57">
        <v>46234</v>
      </c>
      <c r="W4435" s="65">
        <f t="shared" si="69"/>
        <v>212</v>
      </c>
    </row>
    <row r="4436" spans="1:23" ht="13.5" x14ac:dyDescent="0.25">
      <c r="A4436" t="s">
        <v>9174</v>
      </c>
      <c r="B4436" s="57">
        <v>46023</v>
      </c>
      <c r="C4436" s="57">
        <v>46295</v>
      </c>
      <c r="D4436" t="s">
        <v>11676</v>
      </c>
      <c r="E4436" t="s">
        <v>9175</v>
      </c>
      <c r="F4436" t="s">
        <v>49</v>
      </c>
      <c r="G4436" t="s">
        <v>50</v>
      </c>
      <c r="H4436" t="s">
        <v>831</v>
      </c>
      <c r="I4436" t="s">
        <v>39</v>
      </c>
      <c r="J4436" t="s">
        <v>17756</v>
      </c>
      <c r="K4436" t="s">
        <v>17757</v>
      </c>
      <c r="L4436" s="66">
        <v>273</v>
      </c>
      <c r="M4436" s="66">
        <v>0</v>
      </c>
      <c r="N4436" t="s">
        <v>832</v>
      </c>
      <c r="O4436" t="s">
        <v>833</v>
      </c>
      <c r="P4436" t="s">
        <v>11678</v>
      </c>
      <c r="Q4436" t="s">
        <v>224</v>
      </c>
      <c r="R4436"/>
      <c r="S4436"/>
      <c r="T4436"/>
      <c r="U4436" s="57">
        <v>46023</v>
      </c>
      <c r="V4436" s="57">
        <v>46234</v>
      </c>
      <c r="W4436" s="65">
        <f t="shared" si="69"/>
        <v>212</v>
      </c>
    </row>
    <row r="4437" spans="1:23" ht="13.5" x14ac:dyDescent="0.25">
      <c r="A4437" t="s">
        <v>7010</v>
      </c>
      <c r="B4437" s="57">
        <v>46023</v>
      </c>
      <c r="C4437" s="57">
        <v>46295</v>
      </c>
      <c r="D4437" t="s">
        <v>11676</v>
      </c>
      <c r="E4437" t="s">
        <v>7011</v>
      </c>
      <c r="F4437" t="s">
        <v>49</v>
      </c>
      <c r="G4437" t="s">
        <v>50</v>
      </c>
      <c r="H4437" t="s">
        <v>6841</v>
      </c>
      <c r="I4437" t="s">
        <v>39</v>
      </c>
      <c r="J4437" t="s">
        <v>17756</v>
      </c>
      <c r="K4437" t="s">
        <v>17757</v>
      </c>
      <c r="L4437" s="66">
        <v>273</v>
      </c>
      <c r="M4437" s="66">
        <v>0</v>
      </c>
      <c r="N4437" t="s">
        <v>6842</v>
      </c>
      <c r="O4437" t="s">
        <v>7003</v>
      </c>
      <c r="P4437" t="s">
        <v>11679</v>
      </c>
      <c r="Q4437" t="s">
        <v>224</v>
      </c>
      <c r="R4437"/>
      <c r="S4437"/>
      <c r="T4437"/>
      <c r="U4437" s="57">
        <v>46023</v>
      </c>
      <c r="V4437" s="57">
        <v>46234</v>
      </c>
      <c r="W4437" s="65">
        <f t="shared" si="69"/>
        <v>212</v>
      </c>
    </row>
    <row r="4438" spans="1:23" ht="13.5" x14ac:dyDescent="0.25">
      <c r="A4438" t="s">
        <v>8439</v>
      </c>
      <c r="B4438" s="57">
        <v>46023</v>
      </c>
      <c r="C4438" s="57">
        <v>46295</v>
      </c>
      <c r="D4438" t="s">
        <v>11676</v>
      </c>
      <c r="E4438" t="s">
        <v>8440</v>
      </c>
      <c r="F4438" t="s">
        <v>49</v>
      </c>
      <c r="G4438" t="s">
        <v>50</v>
      </c>
      <c r="H4438" t="s">
        <v>831</v>
      </c>
      <c r="I4438" t="s">
        <v>39</v>
      </c>
      <c r="J4438" t="s">
        <v>17756</v>
      </c>
      <c r="K4438" t="s">
        <v>17757</v>
      </c>
      <c r="L4438" s="66">
        <v>273</v>
      </c>
      <c r="M4438" s="66">
        <v>0</v>
      </c>
      <c r="N4438" t="s">
        <v>832</v>
      </c>
      <c r="O4438" t="s">
        <v>7286</v>
      </c>
      <c r="P4438" t="s">
        <v>11677</v>
      </c>
      <c r="Q4438" t="s">
        <v>224</v>
      </c>
      <c r="R4438"/>
      <c r="S4438"/>
      <c r="T4438"/>
      <c r="U4438" s="57">
        <v>46023</v>
      </c>
      <c r="V4438" s="57">
        <v>46234</v>
      </c>
      <c r="W4438" s="65">
        <f t="shared" si="69"/>
        <v>212</v>
      </c>
    </row>
    <row r="4439" spans="1:23" ht="13.5" x14ac:dyDescent="0.25">
      <c r="A4439" t="s">
        <v>947</v>
      </c>
      <c r="B4439" s="57">
        <v>46023</v>
      </c>
      <c r="C4439" s="57">
        <v>46295</v>
      </c>
      <c r="D4439" t="s">
        <v>11676</v>
      </c>
      <c r="E4439" t="s">
        <v>948</v>
      </c>
      <c r="F4439" t="s">
        <v>49</v>
      </c>
      <c r="G4439" t="s">
        <v>50</v>
      </c>
      <c r="H4439" t="s">
        <v>921</v>
      </c>
      <c r="I4439" t="s">
        <v>39</v>
      </c>
      <c r="J4439" t="s">
        <v>17756</v>
      </c>
      <c r="K4439" t="s">
        <v>17757</v>
      </c>
      <c r="L4439" s="66">
        <v>273</v>
      </c>
      <c r="M4439" s="66">
        <v>0</v>
      </c>
      <c r="N4439" t="s">
        <v>922</v>
      </c>
      <c r="O4439" t="s">
        <v>905</v>
      </c>
      <c r="P4439" t="s">
        <v>41</v>
      </c>
      <c r="Q4439" t="s">
        <v>224</v>
      </c>
      <c r="R4439"/>
      <c r="S4439"/>
      <c r="T4439"/>
      <c r="U4439" s="57">
        <v>46023</v>
      </c>
      <c r="V4439" s="57">
        <v>46234</v>
      </c>
      <c r="W4439" s="65">
        <f t="shared" si="69"/>
        <v>212</v>
      </c>
    </row>
    <row r="4440" spans="1:23" ht="13.5" x14ac:dyDescent="0.25">
      <c r="A4440" t="s">
        <v>7151</v>
      </c>
      <c r="B4440" s="57">
        <v>46023</v>
      </c>
      <c r="C4440" s="57">
        <v>46295</v>
      </c>
      <c r="D4440" t="s">
        <v>11676</v>
      </c>
      <c r="E4440" t="s">
        <v>7152</v>
      </c>
      <c r="F4440" t="s">
        <v>49</v>
      </c>
      <c r="G4440" t="s">
        <v>50</v>
      </c>
      <c r="H4440" t="s">
        <v>45</v>
      </c>
      <c r="I4440" t="s">
        <v>39</v>
      </c>
      <c r="J4440" t="s">
        <v>17756</v>
      </c>
      <c r="K4440" t="s">
        <v>17757</v>
      </c>
      <c r="L4440" s="66">
        <v>273</v>
      </c>
      <c r="M4440" s="66">
        <v>0</v>
      </c>
      <c r="N4440" t="s">
        <v>46</v>
      </c>
      <c r="O4440" t="s">
        <v>7060</v>
      </c>
      <c r="P4440" t="s">
        <v>7061</v>
      </c>
      <c r="Q4440" t="s">
        <v>224</v>
      </c>
      <c r="R4440"/>
      <c r="S4440"/>
      <c r="T4440"/>
      <c r="U4440" s="57">
        <v>46023</v>
      </c>
      <c r="V4440" s="57">
        <v>46234</v>
      </c>
      <c r="W4440" s="65">
        <f t="shared" si="69"/>
        <v>212</v>
      </c>
    </row>
    <row r="4441" spans="1:23" ht="13.5" x14ac:dyDescent="0.25">
      <c r="A4441" t="s">
        <v>7049</v>
      </c>
      <c r="B4441" s="57">
        <v>46023</v>
      </c>
      <c r="C4441" s="57">
        <v>46295</v>
      </c>
      <c r="D4441" t="s">
        <v>11676</v>
      </c>
      <c r="E4441" t="s">
        <v>7050</v>
      </c>
      <c r="F4441" t="s">
        <v>49</v>
      </c>
      <c r="G4441" t="s">
        <v>50</v>
      </c>
      <c r="H4441" t="s">
        <v>6792</v>
      </c>
      <c r="I4441" t="s">
        <v>39</v>
      </c>
      <c r="J4441" t="s">
        <v>17756</v>
      </c>
      <c r="K4441" t="s">
        <v>17757</v>
      </c>
      <c r="L4441" s="66">
        <v>273</v>
      </c>
      <c r="M4441" s="66">
        <v>0</v>
      </c>
      <c r="N4441" t="s">
        <v>6793</v>
      </c>
      <c r="O4441" t="s">
        <v>7033</v>
      </c>
      <c r="P4441" t="s">
        <v>11679</v>
      </c>
      <c r="Q4441" t="s">
        <v>224</v>
      </c>
      <c r="R4441"/>
      <c r="S4441"/>
      <c r="T4441"/>
      <c r="U4441" s="57">
        <v>46023</v>
      </c>
      <c r="V4441" s="57">
        <v>46234</v>
      </c>
      <c r="W4441" s="65">
        <f t="shared" si="69"/>
        <v>212</v>
      </c>
    </row>
    <row r="4442" spans="1:23" ht="13.5" x14ac:dyDescent="0.25">
      <c r="A4442" t="s">
        <v>8402</v>
      </c>
      <c r="B4442" s="57">
        <v>46023</v>
      </c>
      <c r="C4442" s="57">
        <v>46295</v>
      </c>
      <c r="D4442" t="s">
        <v>11676</v>
      </c>
      <c r="E4442" t="s">
        <v>8403</v>
      </c>
      <c r="F4442" t="s">
        <v>49</v>
      </c>
      <c r="G4442" t="s">
        <v>50</v>
      </c>
      <c r="H4442" t="s">
        <v>831</v>
      </c>
      <c r="I4442" t="s">
        <v>39</v>
      </c>
      <c r="J4442" t="s">
        <v>17756</v>
      </c>
      <c r="K4442" t="s">
        <v>17757</v>
      </c>
      <c r="L4442" s="66">
        <v>273</v>
      </c>
      <c r="M4442" s="66">
        <v>0</v>
      </c>
      <c r="N4442" t="s">
        <v>832</v>
      </c>
      <c r="O4442" t="s">
        <v>8348</v>
      </c>
      <c r="P4442" t="s">
        <v>11677</v>
      </c>
      <c r="Q4442" t="s">
        <v>224</v>
      </c>
      <c r="R4442"/>
      <c r="S4442"/>
      <c r="T4442"/>
      <c r="U4442" s="57">
        <v>46023</v>
      </c>
      <c r="V4442" s="57">
        <v>46234</v>
      </c>
      <c r="W4442" s="65">
        <f t="shared" si="69"/>
        <v>212</v>
      </c>
    </row>
    <row r="4443" spans="1:23" ht="13.5" x14ac:dyDescent="0.25">
      <c r="A4443" t="s">
        <v>6827</v>
      </c>
      <c r="B4443" s="57">
        <v>46023</v>
      </c>
      <c r="C4443" s="57">
        <v>46295</v>
      </c>
      <c r="D4443" t="s">
        <v>11676</v>
      </c>
      <c r="E4443" t="s">
        <v>6828</v>
      </c>
      <c r="F4443" t="s">
        <v>49</v>
      </c>
      <c r="G4443" t="s">
        <v>50</v>
      </c>
      <c r="H4443" t="s">
        <v>6816</v>
      </c>
      <c r="I4443" t="s">
        <v>39</v>
      </c>
      <c r="J4443" t="s">
        <v>17756</v>
      </c>
      <c r="K4443" t="s">
        <v>17757</v>
      </c>
      <c r="L4443" s="66">
        <v>273</v>
      </c>
      <c r="M4443" s="66">
        <v>0</v>
      </c>
      <c r="N4443" t="s">
        <v>6817</v>
      </c>
      <c r="O4443" t="s">
        <v>6818</v>
      </c>
      <c r="P4443" t="s">
        <v>11679</v>
      </c>
      <c r="Q4443" t="s">
        <v>224</v>
      </c>
      <c r="R4443"/>
      <c r="S4443"/>
      <c r="T4443"/>
      <c r="U4443" s="57">
        <v>46023</v>
      </c>
      <c r="V4443" s="57">
        <v>46234</v>
      </c>
      <c r="W4443" s="65">
        <f t="shared" si="69"/>
        <v>212</v>
      </c>
    </row>
    <row r="4444" spans="1:23" ht="13.5" x14ac:dyDescent="0.25">
      <c r="A4444" t="s">
        <v>9052</v>
      </c>
      <c r="B4444" s="57">
        <v>46023</v>
      </c>
      <c r="C4444" s="57">
        <v>46295</v>
      </c>
      <c r="D4444" t="s">
        <v>11676</v>
      </c>
      <c r="E4444" t="s">
        <v>9053</v>
      </c>
      <c r="F4444" t="s">
        <v>49</v>
      </c>
      <c r="G4444" t="s">
        <v>50</v>
      </c>
      <c r="H4444" t="s">
        <v>8869</v>
      </c>
      <c r="I4444" t="s">
        <v>39</v>
      </c>
      <c r="J4444" t="s">
        <v>17756</v>
      </c>
      <c r="K4444" t="s">
        <v>17757</v>
      </c>
      <c r="L4444" s="66">
        <v>273</v>
      </c>
      <c r="M4444" s="66">
        <v>0</v>
      </c>
      <c r="N4444" t="s">
        <v>8869</v>
      </c>
      <c r="O4444" t="s">
        <v>8821</v>
      </c>
      <c r="P4444" t="s">
        <v>11678</v>
      </c>
      <c r="Q4444" t="s">
        <v>224</v>
      </c>
      <c r="R4444"/>
      <c r="S4444"/>
      <c r="T4444"/>
      <c r="U4444" s="57">
        <v>46023</v>
      </c>
      <c r="V4444" s="57">
        <v>46234</v>
      </c>
      <c r="W4444" s="65">
        <f t="shared" si="69"/>
        <v>212</v>
      </c>
    </row>
    <row r="4445" spans="1:23" ht="13.5" x14ac:dyDescent="0.25">
      <c r="A4445" t="s">
        <v>6853</v>
      </c>
      <c r="B4445" s="57">
        <v>46023</v>
      </c>
      <c r="C4445" s="57">
        <v>46295</v>
      </c>
      <c r="D4445" t="s">
        <v>11676</v>
      </c>
      <c r="E4445" t="s">
        <v>6854</v>
      </c>
      <c r="F4445" t="s">
        <v>49</v>
      </c>
      <c r="G4445" t="s">
        <v>50</v>
      </c>
      <c r="H4445" t="s">
        <v>6850</v>
      </c>
      <c r="I4445" t="s">
        <v>39</v>
      </c>
      <c r="J4445" t="s">
        <v>17756</v>
      </c>
      <c r="K4445" t="s">
        <v>17757</v>
      </c>
      <c r="L4445" s="66">
        <v>273</v>
      </c>
      <c r="M4445" s="66">
        <v>0</v>
      </c>
      <c r="N4445" t="s">
        <v>6851</v>
      </c>
      <c r="O4445" t="s">
        <v>6852</v>
      </c>
      <c r="P4445" t="s">
        <v>11679</v>
      </c>
      <c r="Q4445" t="s">
        <v>224</v>
      </c>
      <c r="R4445"/>
      <c r="S4445"/>
      <c r="T4445"/>
      <c r="U4445" s="57">
        <v>46023</v>
      </c>
      <c r="V4445" s="57">
        <v>46234</v>
      </c>
      <c r="W4445" s="65">
        <f t="shared" si="69"/>
        <v>212</v>
      </c>
    </row>
    <row r="4446" spans="1:23" ht="13.5" x14ac:dyDescent="0.25">
      <c r="A4446" t="s">
        <v>5019</v>
      </c>
      <c r="B4446" s="57">
        <v>46023</v>
      </c>
      <c r="C4446" s="57">
        <v>46295</v>
      </c>
      <c r="D4446" t="s">
        <v>11676</v>
      </c>
      <c r="E4446" t="s">
        <v>5020</v>
      </c>
      <c r="F4446" t="s">
        <v>49</v>
      </c>
      <c r="G4446" t="s">
        <v>50</v>
      </c>
      <c r="H4446" t="s">
        <v>831</v>
      </c>
      <c r="I4446" t="s">
        <v>39</v>
      </c>
      <c r="J4446" t="s">
        <v>17756</v>
      </c>
      <c r="K4446" t="s">
        <v>17757</v>
      </c>
      <c r="L4446" s="66">
        <v>273</v>
      </c>
      <c r="M4446" s="66">
        <v>0</v>
      </c>
      <c r="N4446" t="s">
        <v>832</v>
      </c>
      <c r="O4446" t="s">
        <v>4840</v>
      </c>
      <c r="P4446" t="s">
        <v>41</v>
      </c>
      <c r="Q4446" t="s">
        <v>224</v>
      </c>
      <c r="R4446"/>
      <c r="S4446"/>
      <c r="T4446"/>
      <c r="U4446" s="57">
        <v>46023</v>
      </c>
      <c r="V4446" s="57">
        <v>46234</v>
      </c>
      <c r="W4446" s="65">
        <f t="shared" si="69"/>
        <v>212</v>
      </c>
    </row>
    <row r="4447" spans="1:23" ht="13.5" x14ac:dyDescent="0.25">
      <c r="A4447" t="s">
        <v>10211</v>
      </c>
      <c r="B4447" s="57">
        <v>46023</v>
      </c>
      <c r="C4447" s="57">
        <v>46295</v>
      </c>
      <c r="D4447" t="s">
        <v>11676</v>
      </c>
      <c r="E4447" t="s">
        <v>10212</v>
      </c>
      <c r="F4447" t="s">
        <v>49</v>
      </c>
      <c r="G4447" t="s">
        <v>50</v>
      </c>
      <c r="H4447" t="s">
        <v>45</v>
      </c>
      <c r="I4447" t="s">
        <v>39</v>
      </c>
      <c r="J4447" t="s">
        <v>17756</v>
      </c>
      <c r="K4447" t="s">
        <v>17757</v>
      </c>
      <c r="L4447" s="66">
        <v>273</v>
      </c>
      <c r="M4447" s="66">
        <v>0</v>
      </c>
      <c r="N4447" t="s">
        <v>46</v>
      </c>
      <c r="O4447" t="s">
        <v>10121</v>
      </c>
      <c r="P4447" t="s">
        <v>10121</v>
      </c>
      <c r="Q4447" t="s">
        <v>224</v>
      </c>
      <c r="R4447"/>
      <c r="S4447"/>
      <c r="T4447"/>
      <c r="U4447" s="57">
        <v>46023</v>
      </c>
      <c r="V4447" s="57">
        <v>46234</v>
      </c>
      <c r="W4447" s="65">
        <f t="shared" si="69"/>
        <v>212</v>
      </c>
    </row>
    <row r="4448" spans="1:23" ht="13.5" x14ac:dyDescent="0.25">
      <c r="A4448" t="s">
        <v>7054</v>
      </c>
      <c r="B4448" s="57">
        <v>46023</v>
      </c>
      <c r="C4448" s="57">
        <v>46295</v>
      </c>
      <c r="D4448" t="s">
        <v>11676</v>
      </c>
      <c r="E4448" t="s">
        <v>7055</v>
      </c>
      <c r="F4448" t="s">
        <v>49</v>
      </c>
      <c r="G4448" t="s">
        <v>50</v>
      </c>
      <c r="H4448" t="s">
        <v>6792</v>
      </c>
      <c r="I4448" t="s">
        <v>39</v>
      </c>
      <c r="J4448" t="s">
        <v>17756</v>
      </c>
      <c r="K4448" t="s">
        <v>17757</v>
      </c>
      <c r="L4448" s="66">
        <v>273</v>
      </c>
      <c r="M4448" s="66">
        <v>0</v>
      </c>
      <c r="N4448" t="s">
        <v>6793</v>
      </c>
      <c r="O4448" t="s">
        <v>7033</v>
      </c>
      <c r="P4448" t="s">
        <v>11679</v>
      </c>
      <c r="Q4448" t="s">
        <v>224</v>
      </c>
      <c r="R4448"/>
      <c r="S4448"/>
      <c r="T4448"/>
      <c r="U4448" s="57">
        <v>46023</v>
      </c>
      <c r="V4448" s="57">
        <v>46234</v>
      </c>
      <c r="W4448" s="65">
        <f t="shared" si="69"/>
        <v>212</v>
      </c>
    </row>
    <row r="4449" spans="1:23" ht="13.5" x14ac:dyDescent="0.25">
      <c r="A4449" t="s">
        <v>104</v>
      </c>
      <c r="B4449" s="57">
        <v>46023</v>
      </c>
      <c r="C4449" s="57">
        <v>46295</v>
      </c>
      <c r="D4449" t="s">
        <v>11676</v>
      </c>
      <c r="E4449" t="s">
        <v>105</v>
      </c>
      <c r="F4449" t="s">
        <v>49</v>
      </c>
      <c r="G4449" t="s">
        <v>50</v>
      </c>
      <c r="H4449" t="s">
        <v>62</v>
      </c>
      <c r="I4449" t="s">
        <v>39</v>
      </c>
      <c r="J4449" t="s">
        <v>17756</v>
      </c>
      <c r="K4449" t="s">
        <v>17757</v>
      </c>
      <c r="L4449" s="66">
        <v>273</v>
      </c>
      <c r="M4449" s="66">
        <v>0</v>
      </c>
      <c r="N4449" t="s">
        <v>62</v>
      </c>
      <c r="O4449" t="s">
        <v>40</v>
      </c>
      <c r="P4449" t="s">
        <v>41</v>
      </c>
      <c r="Q4449" t="s">
        <v>224</v>
      </c>
      <c r="R4449"/>
      <c r="S4449"/>
      <c r="T4449"/>
      <c r="U4449" s="57">
        <v>46023</v>
      </c>
      <c r="V4449" s="57">
        <v>46234</v>
      </c>
      <c r="W4449" s="65">
        <f t="shared" si="69"/>
        <v>212</v>
      </c>
    </row>
    <row r="4450" spans="1:23" ht="13.5" x14ac:dyDescent="0.25">
      <c r="A4450" t="s">
        <v>9054</v>
      </c>
      <c r="B4450" s="57">
        <v>46023</v>
      </c>
      <c r="C4450" s="57">
        <v>46295</v>
      </c>
      <c r="D4450" t="s">
        <v>11676</v>
      </c>
      <c r="E4450" t="s">
        <v>9055</v>
      </c>
      <c r="F4450" t="s">
        <v>49</v>
      </c>
      <c r="G4450" t="s">
        <v>50</v>
      </c>
      <c r="H4450" t="s">
        <v>8869</v>
      </c>
      <c r="I4450" t="s">
        <v>39</v>
      </c>
      <c r="J4450" t="s">
        <v>17756</v>
      </c>
      <c r="K4450" t="s">
        <v>17757</v>
      </c>
      <c r="L4450" s="66">
        <v>273</v>
      </c>
      <c r="M4450" s="66">
        <v>0</v>
      </c>
      <c r="N4450" t="s">
        <v>8869</v>
      </c>
      <c r="O4450" t="s">
        <v>8821</v>
      </c>
      <c r="P4450" t="s">
        <v>11678</v>
      </c>
      <c r="Q4450" t="s">
        <v>224</v>
      </c>
      <c r="R4450"/>
      <c r="S4450"/>
      <c r="T4450"/>
      <c r="U4450" s="57">
        <v>46023</v>
      </c>
      <c r="V4450" s="57">
        <v>46234</v>
      </c>
      <c r="W4450" s="65">
        <f t="shared" si="69"/>
        <v>212</v>
      </c>
    </row>
    <row r="4451" spans="1:23" ht="13.5" x14ac:dyDescent="0.25">
      <c r="A4451" t="s">
        <v>10190</v>
      </c>
      <c r="B4451" s="57">
        <v>46023</v>
      </c>
      <c r="C4451" s="57">
        <v>46295</v>
      </c>
      <c r="D4451" t="s">
        <v>11676</v>
      </c>
      <c r="E4451" t="s">
        <v>10191</v>
      </c>
      <c r="F4451" t="s">
        <v>714</v>
      </c>
      <c r="G4451" t="s">
        <v>715</v>
      </c>
      <c r="H4451" t="s">
        <v>10192</v>
      </c>
      <c r="I4451" t="s">
        <v>39</v>
      </c>
      <c r="J4451" t="s">
        <v>17756</v>
      </c>
      <c r="K4451" t="s">
        <v>17757</v>
      </c>
      <c r="L4451" s="66">
        <v>273</v>
      </c>
      <c r="M4451" s="66">
        <v>0</v>
      </c>
      <c r="N4451" t="s">
        <v>10193</v>
      </c>
      <c r="O4451" t="s">
        <v>7333</v>
      </c>
      <c r="P4451" t="s">
        <v>10121</v>
      </c>
      <c r="Q4451" t="s">
        <v>224</v>
      </c>
      <c r="R4451"/>
      <c r="S4451"/>
      <c r="T4451"/>
      <c r="U4451" s="57">
        <v>46023</v>
      </c>
      <c r="V4451" s="57">
        <v>46234</v>
      </c>
      <c r="W4451" s="65">
        <f t="shared" si="69"/>
        <v>212</v>
      </c>
    </row>
    <row r="4452" spans="1:23" ht="13.5" x14ac:dyDescent="0.25">
      <c r="A4452" t="s">
        <v>1735</v>
      </c>
      <c r="B4452" s="57">
        <v>46023</v>
      </c>
      <c r="C4452" s="57">
        <v>46295</v>
      </c>
      <c r="D4452" t="s">
        <v>11676</v>
      </c>
      <c r="E4452" t="s">
        <v>1736</v>
      </c>
      <c r="F4452" t="s">
        <v>49</v>
      </c>
      <c r="G4452" t="s">
        <v>50</v>
      </c>
      <c r="H4452" t="s">
        <v>38</v>
      </c>
      <c r="I4452" t="s">
        <v>39</v>
      </c>
      <c r="J4452" t="s">
        <v>17756</v>
      </c>
      <c r="K4452" t="s">
        <v>17757</v>
      </c>
      <c r="L4452" s="66">
        <v>273</v>
      </c>
      <c r="M4452" s="66">
        <v>0</v>
      </c>
      <c r="N4452" t="s">
        <v>38</v>
      </c>
      <c r="O4452" t="s">
        <v>1693</v>
      </c>
      <c r="P4452" t="s">
        <v>41</v>
      </c>
      <c r="Q4452" t="s">
        <v>224</v>
      </c>
      <c r="R4452"/>
      <c r="S4452"/>
      <c r="T4452"/>
      <c r="U4452" s="57">
        <v>46023</v>
      </c>
      <c r="V4452" s="57">
        <v>46234</v>
      </c>
      <c r="W4452" s="65">
        <f t="shared" si="69"/>
        <v>212</v>
      </c>
    </row>
    <row r="4453" spans="1:23" ht="13.5" x14ac:dyDescent="0.25">
      <c r="A4453" t="s">
        <v>9883</v>
      </c>
      <c r="B4453" s="57">
        <v>46023</v>
      </c>
      <c r="C4453" s="57">
        <v>46295</v>
      </c>
      <c r="D4453" t="s">
        <v>11676</v>
      </c>
      <c r="E4453" t="s">
        <v>9884</v>
      </c>
      <c r="F4453" t="s">
        <v>49</v>
      </c>
      <c r="G4453" t="s">
        <v>50</v>
      </c>
      <c r="H4453" t="s">
        <v>9426</v>
      </c>
      <c r="I4453" t="s">
        <v>39</v>
      </c>
      <c r="J4453" t="s">
        <v>17756</v>
      </c>
      <c r="K4453" t="s">
        <v>17757</v>
      </c>
      <c r="L4453" s="66">
        <v>273</v>
      </c>
      <c r="M4453" s="66">
        <v>0</v>
      </c>
      <c r="N4453" t="s">
        <v>9427</v>
      </c>
      <c r="O4453" t="s">
        <v>9428</v>
      </c>
      <c r="P4453" t="s">
        <v>11678</v>
      </c>
      <c r="Q4453" t="s">
        <v>224</v>
      </c>
      <c r="R4453"/>
      <c r="S4453"/>
      <c r="T4453"/>
      <c r="U4453" s="57">
        <v>46023</v>
      </c>
      <c r="V4453" s="57">
        <v>46234</v>
      </c>
      <c r="W4453" s="65">
        <f t="shared" si="69"/>
        <v>212</v>
      </c>
    </row>
    <row r="4454" spans="1:23" ht="13.5" x14ac:dyDescent="0.25">
      <c r="A4454" t="s">
        <v>3685</v>
      </c>
      <c r="B4454" s="57">
        <v>46023</v>
      </c>
      <c r="C4454" s="57">
        <v>46295</v>
      </c>
      <c r="D4454" t="s">
        <v>11676</v>
      </c>
      <c r="E4454" t="s">
        <v>3686</v>
      </c>
      <c r="F4454" t="s">
        <v>49</v>
      </c>
      <c r="G4454" t="s">
        <v>50</v>
      </c>
      <c r="H4454" t="s">
        <v>38</v>
      </c>
      <c r="I4454" t="s">
        <v>39</v>
      </c>
      <c r="J4454" t="s">
        <v>17756</v>
      </c>
      <c r="K4454" t="s">
        <v>17757</v>
      </c>
      <c r="L4454" s="66">
        <v>273</v>
      </c>
      <c r="M4454" s="66">
        <v>0</v>
      </c>
      <c r="N4454" t="s">
        <v>38</v>
      </c>
      <c r="O4454" t="s">
        <v>3658</v>
      </c>
      <c r="P4454" t="s">
        <v>41</v>
      </c>
      <c r="Q4454" t="s">
        <v>224</v>
      </c>
      <c r="R4454"/>
      <c r="S4454"/>
      <c r="T4454"/>
      <c r="U4454" s="57">
        <v>46023</v>
      </c>
      <c r="V4454" s="57">
        <v>46234</v>
      </c>
      <c r="W4454" s="65">
        <f t="shared" si="69"/>
        <v>212</v>
      </c>
    </row>
    <row r="4455" spans="1:23" ht="13.5" x14ac:dyDescent="0.25">
      <c r="A4455" t="s">
        <v>3687</v>
      </c>
      <c r="B4455" s="57">
        <v>46023</v>
      </c>
      <c r="C4455" s="57">
        <v>46295</v>
      </c>
      <c r="D4455" t="s">
        <v>11676</v>
      </c>
      <c r="E4455" t="s">
        <v>3688</v>
      </c>
      <c r="F4455" t="s">
        <v>49</v>
      </c>
      <c r="G4455" t="s">
        <v>50</v>
      </c>
      <c r="H4455" t="s">
        <v>38</v>
      </c>
      <c r="I4455" t="s">
        <v>39</v>
      </c>
      <c r="J4455" t="s">
        <v>17756</v>
      </c>
      <c r="K4455" t="s">
        <v>17757</v>
      </c>
      <c r="L4455" s="66">
        <v>273</v>
      </c>
      <c r="M4455" s="66">
        <v>0</v>
      </c>
      <c r="N4455" t="s">
        <v>38</v>
      </c>
      <c r="O4455" t="s">
        <v>3658</v>
      </c>
      <c r="P4455" t="s">
        <v>41</v>
      </c>
      <c r="Q4455" t="s">
        <v>224</v>
      </c>
      <c r="R4455"/>
      <c r="S4455"/>
      <c r="T4455"/>
      <c r="U4455" s="57">
        <v>46023</v>
      </c>
      <c r="V4455" s="57">
        <v>46234</v>
      </c>
      <c r="W4455" s="65">
        <f t="shared" si="69"/>
        <v>212</v>
      </c>
    </row>
    <row r="4456" spans="1:23" ht="13.5" x14ac:dyDescent="0.25">
      <c r="A4456" t="s">
        <v>9897</v>
      </c>
      <c r="B4456" s="57">
        <v>46023</v>
      </c>
      <c r="C4456" s="57">
        <v>46295</v>
      </c>
      <c r="D4456" t="s">
        <v>11676</v>
      </c>
      <c r="E4456" t="s">
        <v>9898</v>
      </c>
      <c r="F4456" t="s">
        <v>49</v>
      </c>
      <c r="G4456" t="s">
        <v>50</v>
      </c>
      <c r="H4456" t="s">
        <v>9426</v>
      </c>
      <c r="I4456" t="s">
        <v>39</v>
      </c>
      <c r="J4456" t="s">
        <v>17756</v>
      </c>
      <c r="K4456" t="s">
        <v>17757</v>
      </c>
      <c r="L4456" s="66">
        <v>273</v>
      </c>
      <c r="M4456" s="66">
        <v>0</v>
      </c>
      <c r="N4456" t="s">
        <v>9427</v>
      </c>
      <c r="O4456" t="s">
        <v>9428</v>
      </c>
      <c r="P4456" t="s">
        <v>11678</v>
      </c>
      <c r="Q4456" t="s">
        <v>224</v>
      </c>
      <c r="R4456"/>
      <c r="S4456"/>
      <c r="T4456"/>
      <c r="U4456" s="57">
        <v>46023</v>
      </c>
      <c r="V4456" s="57">
        <v>46234</v>
      </c>
      <c r="W4456" s="65">
        <f t="shared" si="69"/>
        <v>212</v>
      </c>
    </row>
    <row r="4457" spans="1:23" ht="13.5" x14ac:dyDescent="0.25">
      <c r="A4457" t="s">
        <v>5824</v>
      </c>
      <c r="B4457" s="57">
        <v>46023</v>
      </c>
      <c r="C4457" s="57">
        <v>46295</v>
      </c>
      <c r="D4457" t="s">
        <v>11676</v>
      </c>
      <c r="E4457" t="s">
        <v>5825</v>
      </c>
      <c r="F4457" t="s">
        <v>49</v>
      </c>
      <c r="G4457" t="s">
        <v>50</v>
      </c>
      <c r="H4457" t="s">
        <v>1343</v>
      </c>
      <c r="I4457" t="s">
        <v>39</v>
      </c>
      <c r="J4457" t="s">
        <v>17756</v>
      </c>
      <c r="K4457" t="s">
        <v>17757</v>
      </c>
      <c r="L4457" s="66">
        <v>273</v>
      </c>
      <c r="M4457" s="66">
        <v>0</v>
      </c>
      <c r="N4457" t="s">
        <v>1344</v>
      </c>
      <c r="O4457" t="s">
        <v>5767</v>
      </c>
      <c r="P4457" t="s">
        <v>41</v>
      </c>
      <c r="Q4457" t="s">
        <v>224</v>
      </c>
      <c r="R4457"/>
      <c r="S4457"/>
      <c r="T4457"/>
      <c r="U4457" s="57">
        <v>46023</v>
      </c>
      <c r="V4457" s="57">
        <v>46234</v>
      </c>
      <c r="W4457" s="65">
        <f t="shared" si="69"/>
        <v>212</v>
      </c>
    </row>
    <row r="4458" spans="1:23" ht="13.5" x14ac:dyDescent="0.25">
      <c r="A4458" t="s">
        <v>9106</v>
      </c>
      <c r="B4458" s="57">
        <v>46023</v>
      </c>
      <c r="C4458" s="57">
        <v>46295</v>
      </c>
      <c r="D4458" t="s">
        <v>11676</v>
      </c>
      <c r="E4458" t="s">
        <v>9107</v>
      </c>
      <c r="F4458" t="s">
        <v>49</v>
      </c>
      <c r="G4458" t="s">
        <v>50</v>
      </c>
      <c r="H4458" t="s">
        <v>831</v>
      </c>
      <c r="I4458" t="s">
        <v>39</v>
      </c>
      <c r="J4458" t="s">
        <v>17756</v>
      </c>
      <c r="K4458" t="s">
        <v>17757</v>
      </c>
      <c r="L4458" s="66">
        <v>273</v>
      </c>
      <c r="M4458" s="66">
        <v>0</v>
      </c>
      <c r="N4458" t="s">
        <v>832</v>
      </c>
      <c r="O4458" t="s">
        <v>9059</v>
      </c>
      <c r="P4458" t="s">
        <v>11678</v>
      </c>
      <c r="Q4458" t="s">
        <v>224</v>
      </c>
      <c r="R4458"/>
      <c r="S4458"/>
      <c r="T4458"/>
      <c r="U4458" s="57">
        <v>46023</v>
      </c>
      <c r="V4458" s="57">
        <v>46234</v>
      </c>
      <c r="W4458" s="65">
        <f t="shared" si="69"/>
        <v>212</v>
      </c>
    </row>
    <row r="4459" spans="1:23" ht="13.5" x14ac:dyDescent="0.25">
      <c r="A4459" t="s">
        <v>1151</v>
      </c>
      <c r="B4459" s="57">
        <v>46023</v>
      </c>
      <c r="C4459" s="57">
        <v>46295</v>
      </c>
      <c r="D4459" t="s">
        <v>11676</v>
      </c>
      <c r="E4459" t="s">
        <v>1152</v>
      </c>
      <c r="F4459" t="s">
        <v>49</v>
      </c>
      <c r="G4459" t="s">
        <v>50</v>
      </c>
      <c r="H4459" t="s">
        <v>1138</v>
      </c>
      <c r="I4459" t="s">
        <v>39</v>
      </c>
      <c r="J4459" t="s">
        <v>17756</v>
      </c>
      <c r="K4459" t="s">
        <v>17757</v>
      </c>
      <c r="L4459" s="66">
        <v>273</v>
      </c>
      <c r="M4459" s="66">
        <v>0</v>
      </c>
      <c r="N4459" t="s">
        <v>1138</v>
      </c>
      <c r="O4459" t="s">
        <v>965</v>
      </c>
      <c r="P4459" t="s">
        <v>41</v>
      </c>
      <c r="Q4459" t="s">
        <v>224</v>
      </c>
      <c r="R4459"/>
      <c r="S4459"/>
      <c r="T4459"/>
      <c r="U4459" s="57">
        <v>46023</v>
      </c>
      <c r="V4459" s="57">
        <v>46234</v>
      </c>
      <c r="W4459" s="65">
        <f t="shared" si="69"/>
        <v>212</v>
      </c>
    </row>
    <row r="4460" spans="1:23" ht="13.5" x14ac:dyDescent="0.25">
      <c r="A4460" t="s">
        <v>8394</v>
      </c>
      <c r="B4460" s="57">
        <v>46027</v>
      </c>
      <c r="C4460" s="57">
        <v>46295</v>
      </c>
      <c r="D4460" t="s">
        <v>11676</v>
      </c>
      <c r="E4460" t="s">
        <v>8395</v>
      </c>
      <c r="F4460" t="s">
        <v>49</v>
      </c>
      <c r="G4460" t="s">
        <v>50</v>
      </c>
      <c r="H4460" t="s">
        <v>831</v>
      </c>
      <c r="I4460" t="s">
        <v>39</v>
      </c>
      <c r="J4460" t="s">
        <v>17756</v>
      </c>
      <c r="K4460" t="s">
        <v>17757</v>
      </c>
      <c r="L4460" s="66">
        <v>269</v>
      </c>
      <c r="M4460" s="66">
        <v>0</v>
      </c>
      <c r="N4460" t="s">
        <v>832</v>
      </c>
      <c r="O4460" t="s">
        <v>8348</v>
      </c>
      <c r="P4460" t="s">
        <v>11677</v>
      </c>
      <c r="Q4460" t="s">
        <v>224</v>
      </c>
      <c r="R4460"/>
      <c r="S4460"/>
      <c r="T4460"/>
      <c r="U4460" s="57">
        <v>46027</v>
      </c>
      <c r="V4460" s="57">
        <v>46234</v>
      </c>
      <c r="W4460" s="65">
        <f t="shared" si="69"/>
        <v>208</v>
      </c>
    </row>
    <row r="4461" spans="1:23" ht="13.5" x14ac:dyDescent="0.25">
      <c r="A4461" t="s">
        <v>8387</v>
      </c>
      <c r="B4461" s="57">
        <v>46030</v>
      </c>
      <c r="C4461" s="57">
        <v>46295</v>
      </c>
      <c r="D4461" t="s">
        <v>11676</v>
      </c>
      <c r="E4461" t="s">
        <v>8388</v>
      </c>
      <c r="F4461" t="s">
        <v>49</v>
      </c>
      <c r="G4461" t="s">
        <v>50</v>
      </c>
      <c r="H4461" t="s">
        <v>112</v>
      </c>
      <c r="I4461" t="s">
        <v>39</v>
      </c>
      <c r="J4461" t="s">
        <v>17756</v>
      </c>
      <c r="K4461" t="s">
        <v>17757</v>
      </c>
      <c r="L4461" s="66">
        <v>266</v>
      </c>
      <c r="M4461" s="66">
        <v>0</v>
      </c>
      <c r="N4461" t="s">
        <v>113</v>
      </c>
      <c r="O4461" t="s">
        <v>8348</v>
      </c>
      <c r="P4461" t="s">
        <v>11677</v>
      </c>
      <c r="Q4461" t="s">
        <v>224</v>
      </c>
      <c r="R4461"/>
      <c r="S4461"/>
      <c r="T4461"/>
      <c r="U4461" s="57">
        <v>46030</v>
      </c>
      <c r="V4461" s="57">
        <v>46234</v>
      </c>
      <c r="W4461" s="65">
        <f t="shared" si="69"/>
        <v>205</v>
      </c>
    </row>
    <row r="4462" spans="1:23" ht="13.5" x14ac:dyDescent="0.25">
      <c r="A4462" t="s">
        <v>1743</v>
      </c>
      <c r="B4462" s="57">
        <v>46054</v>
      </c>
      <c r="C4462" s="57">
        <v>46295</v>
      </c>
      <c r="D4462" t="s">
        <v>11676</v>
      </c>
      <c r="E4462" t="s">
        <v>6359</v>
      </c>
      <c r="F4462" t="s">
        <v>49</v>
      </c>
      <c r="G4462" t="s">
        <v>50</v>
      </c>
      <c r="H4462" t="s">
        <v>159</v>
      </c>
      <c r="I4462" t="s">
        <v>39</v>
      </c>
      <c r="J4462" t="s">
        <v>17756</v>
      </c>
      <c r="K4462" t="s">
        <v>17757</v>
      </c>
      <c r="L4462" s="66">
        <v>242</v>
      </c>
      <c r="M4462" s="66">
        <v>0</v>
      </c>
      <c r="N4462" t="s">
        <v>160</v>
      </c>
      <c r="O4462" t="s">
        <v>5844</v>
      </c>
      <c r="P4462" t="s">
        <v>41</v>
      </c>
      <c r="Q4462" t="s">
        <v>224</v>
      </c>
      <c r="R4462"/>
      <c r="S4462"/>
      <c r="T4462"/>
      <c r="U4462" s="57">
        <v>46054</v>
      </c>
      <c r="V4462" s="57">
        <v>46234</v>
      </c>
      <c r="W4462" s="65">
        <f t="shared" si="69"/>
        <v>181</v>
      </c>
    </row>
    <row r="4463" spans="1:23" ht="13.5" x14ac:dyDescent="0.25">
      <c r="A4463" t="s">
        <v>3797</v>
      </c>
      <c r="B4463" s="57">
        <v>46054</v>
      </c>
      <c r="C4463" s="57">
        <v>46295</v>
      </c>
      <c r="D4463" t="s">
        <v>11676</v>
      </c>
      <c r="E4463" t="s">
        <v>6572</v>
      </c>
      <c r="F4463" t="s">
        <v>49</v>
      </c>
      <c r="G4463" t="s">
        <v>50</v>
      </c>
      <c r="H4463" t="s">
        <v>38</v>
      </c>
      <c r="I4463" t="s">
        <v>39</v>
      </c>
      <c r="J4463" t="s">
        <v>17756</v>
      </c>
      <c r="K4463" t="s">
        <v>17757</v>
      </c>
      <c r="L4463" s="66">
        <v>242</v>
      </c>
      <c r="M4463" s="66">
        <v>0</v>
      </c>
      <c r="N4463" t="s">
        <v>38</v>
      </c>
      <c r="O4463" t="s">
        <v>6565</v>
      </c>
      <c r="P4463" t="s">
        <v>41</v>
      </c>
      <c r="Q4463" t="s">
        <v>224</v>
      </c>
      <c r="R4463"/>
      <c r="S4463"/>
      <c r="T4463"/>
      <c r="U4463" s="57">
        <v>46054</v>
      </c>
      <c r="V4463" s="57">
        <v>46234</v>
      </c>
      <c r="W4463" s="65">
        <f t="shared" si="69"/>
        <v>181</v>
      </c>
    </row>
    <row r="4464" spans="1:23" ht="13.5" x14ac:dyDescent="0.25">
      <c r="A4464" t="s">
        <v>3409</v>
      </c>
      <c r="B4464" s="57">
        <v>46054</v>
      </c>
      <c r="C4464" s="57">
        <v>46295</v>
      </c>
      <c r="D4464" t="s">
        <v>11676</v>
      </c>
      <c r="E4464" t="s">
        <v>3411</v>
      </c>
      <c r="F4464" t="s">
        <v>49</v>
      </c>
      <c r="G4464" t="s">
        <v>50</v>
      </c>
      <c r="H4464" t="s">
        <v>38</v>
      </c>
      <c r="I4464" t="s">
        <v>39</v>
      </c>
      <c r="J4464" t="s">
        <v>17756</v>
      </c>
      <c r="K4464" t="s">
        <v>17757</v>
      </c>
      <c r="L4464" s="66">
        <v>242</v>
      </c>
      <c r="M4464" s="66">
        <v>0</v>
      </c>
      <c r="N4464" t="s">
        <v>38</v>
      </c>
      <c r="O4464" t="s">
        <v>3390</v>
      </c>
      <c r="P4464" t="s">
        <v>41</v>
      </c>
      <c r="Q4464" t="s">
        <v>224</v>
      </c>
      <c r="R4464"/>
      <c r="S4464"/>
      <c r="T4464"/>
      <c r="U4464" s="57">
        <v>46054</v>
      </c>
      <c r="V4464" s="57">
        <v>46234</v>
      </c>
      <c r="W4464" s="65">
        <f t="shared" si="69"/>
        <v>181</v>
      </c>
    </row>
    <row r="4465" spans="1:23" ht="13.5" x14ac:dyDescent="0.25">
      <c r="A4465" t="s">
        <v>1289</v>
      </c>
      <c r="B4465" s="57">
        <v>46054</v>
      </c>
      <c r="C4465" s="57">
        <v>46295</v>
      </c>
      <c r="D4465" t="s">
        <v>11676</v>
      </c>
      <c r="E4465" t="s">
        <v>1290</v>
      </c>
      <c r="F4465" t="s">
        <v>49</v>
      </c>
      <c r="G4465" t="s">
        <v>50</v>
      </c>
      <c r="H4465" t="s">
        <v>159</v>
      </c>
      <c r="I4465" t="s">
        <v>39</v>
      </c>
      <c r="J4465" t="s">
        <v>17756</v>
      </c>
      <c r="K4465" t="s">
        <v>17757</v>
      </c>
      <c r="L4465" s="66">
        <v>242</v>
      </c>
      <c r="M4465" s="66">
        <v>0</v>
      </c>
      <c r="N4465" t="s">
        <v>160</v>
      </c>
      <c r="O4465" t="s">
        <v>1251</v>
      </c>
      <c r="P4465" t="s">
        <v>41</v>
      </c>
      <c r="Q4465" t="s">
        <v>224</v>
      </c>
      <c r="R4465"/>
      <c r="S4465"/>
      <c r="T4465"/>
      <c r="U4465" s="57">
        <v>46054</v>
      </c>
      <c r="V4465" s="57">
        <v>46234</v>
      </c>
      <c r="W4465" s="65">
        <f t="shared" si="69"/>
        <v>181</v>
      </c>
    </row>
    <row r="4466" spans="1:23" ht="13.5" x14ac:dyDescent="0.25">
      <c r="A4466" t="s">
        <v>3573</v>
      </c>
      <c r="B4466" s="57">
        <v>46082</v>
      </c>
      <c r="C4466" s="57">
        <v>46295</v>
      </c>
      <c r="D4466" t="s">
        <v>11676</v>
      </c>
      <c r="E4466" t="s">
        <v>5727</v>
      </c>
      <c r="F4466" t="s">
        <v>36</v>
      </c>
      <c r="G4466" t="s">
        <v>330</v>
      </c>
      <c r="H4466" t="s">
        <v>159</v>
      </c>
      <c r="I4466" t="s">
        <v>39</v>
      </c>
      <c r="J4466" t="s">
        <v>17833</v>
      </c>
      <c r="K4466" t="s">
        <v>17834</v>
      </c>
      <c r="L4466" s="66">
        <v>214</v>
      </c>
      <c r="M4466" s="66">
        <v>0</v>
      </c>
      <c r="N4466" t="s">
        <v>160</v>
      </c>
      <c r="O4466" t="s">
        <v>5699</v>
      </c>
      <c r="P4466" t="s">
        <v>41</v>
      </c>
      <c r="Q4466" t="s">
        <v>11165</v>
      </c>
      <c r="R4466" t="s">
        <v>14154</v>
      </c>
      <c r="S4466" t="s">
        <v>14155</v>
      </c>
      <c r="T4466"/>
      <c r="U4466" s="57">
        <v>46082</v>
      </c>
      <c r="V4466" s="57">
        <v>46234</v>
      </c>
      <c r="W4466" s="65">
        <f t="shared" si="69"/>
        <v>153</v>
      </c>
    </row>
    <row r="4467" spans="1:23" ht="13.5" x14ac:dyDescent="0.25">
      <c r="A4467" t="s">
        <v>7307</v>
      </c>
      <c r="B4467" s="57">
        <v>46090</v>
      </c>
      <c r="C4467" s="57">
        <v>46295</v>
      </c>
      <c r="D4467" t="s">
        <v>11676</v>
      </c>
      <c r="E4467" t="s">
        <v>7308</v>
      </c>
      <c r="F4467" t="s">
        <v>49</v>
      </c>
      <c r="G4467" t="s">
        <v>50</v>
      </c>
      <c r="H4467" t="s">
        <v>7305</v>
      </c>
      <c r="I4467" t="s">
        <v>39</v>
      </c>
      <c r="J4467" t="s">
        <v>17756</v>
      </c>
      <c r="K4467" t="s">
        <v>17757</v>
      </c>
      <c r="L4467" s="66">
        <v>206</v>
      </c>
      <c r="M4467" s="66">
        <v>0</v>
      </c>
      <c r="N4467" t="s">
        <v>7306</v>
      </c>
      <c r="O4467" t="s">
        <v>7300</v>
      </c>
      <c r="P4467" t="s">
        <v>7061</v>
      </c>
      <c r="Q4467" t="s">
        <v>224</v>
      </c>
      <c r="R4467"/>
      <c r="S4467"/>
      <c r="T4467"/>
      <c r="U4467" s="57">
        <v>46090</v>
      </c>
      <c r="V4467" s="57">
        <v>46234</v>
      </c>
      <c r="W4467" s="65">
        <f t="shared" si="69"/>
        <v>145</v>
      </c>
    </row>
    <row r="4468" spans="1:23" ht="13.5" x14ac:dyDescent="0.25">
      <c r="A4468" t="s">
        <v>5799</v>
      </c>
      <c r="B4468" s="57">
        <v>46097</v>
      </c>
      <c r="C4468" s="57">
        <v>46295</v>
      </c>
      <c r="D4468" t="s">
        <v>11676</v>
      </c>
      <c r="E4468" t="s">
        <v>5800</v>
      </c>
      <c r="F4468" t="s">
        <v>49</v>
      </c>
      <c r="G4468" t="s">
        <v>50</v>
      </c>
      <c r="H4468" t="s">
        <v>159</v>
      </c>
      <c r="I4468" t="s">
        <v>39</v>
      </c>
      <c r="J4468" t="s">
        <v>17756</v>
      </c>
      <c r="K4468" t="s">
        <v>17757</v>
      </c>
      <c r="L4468" s="66">
        <v>199</v>
      </c>
      <c r="M4468" s="66">
        <v>0</v>
      </c>
      <c r="N4468" t="s">
        <v>160</v>
      </c>
      <c r="O4468" t="s">
        <v>5767</v>
      </c>
      <c r="P4468" t="s">
        <v>41</v>
      </c>
      <c r="Q4468" t="s">
        <v>224</v>
      </c>
      <c r="R4468"/>
      <c r="S4468"/>
      <c r="T4468"/>
      <c r="U4468" s="57">
        <v>46097</v>
      </c>
      <c r="V4468" s="57">
        <v>46234</v>
      </c>
      <c r="W4468" s="65">
        <f t="shared" si="69"/>
        <v>138</v>
      </c>
    </row>
    <row r="4469" spans="1:23" ht="13.5" x14ac:dyDescent="0.25">
      <c r="A4469" t="s">
        <v>4451</v>
      </c>
      <c r="B4469" s="57">
        <v>46097</v>
      </c>
      <c r="C4469" s="57">
        <v>46295</v>
      </c>
      <c r="D4469" t="s">
        <v>11676</v>
      </c>
      <c r="E4469" t="s">
        <v>6371</v>
      </c>
      <c r="F4469" t="s">
        <v>49</v>
      </c>
      <c r="G4469" t="s">
        <v>50</v>
      </c>
      <c r="H4469" t="s">
        <v>159</v>
      </c>
      <c r="I4469" t="s">
        <v>39</v>
      </c>
      <c r="J4469" t="s">
        <v>17756</v>
      </c>
      <c r="K4469" t="s">
        <v>17757</v>
      </c>
      <c r="L4469" s="66">
        <v>199</v>
      </c>
      <c r="M4469" s="66">
        <v>0</v>
      </c>
      <c r="N4469" t="s">
        <v>160</v>
      </c>
      <c r="O4469" t="s">
        <v>5844</v>
      </c>
      <c r="P4469" t="s">
        <v>41</v>
      </c>
      <c r="Q4469" t="s">
        <v>224</v>
      </c>
      <c r="R4469"/>
      <c r="S4469"/>
      <c r="T4469"/>
      <c r="U4469" s="57">
        <v>46097</v>
      </c>
      <c r="V4469" s="57">
        <v>46234</v>
      </c>
      <c r="W4469" s="65">
        <f t="shared" si="69"/>
        <v>138</v>
      </c>
    </row>
    <row r="4470" spans="1:23" ht="13.5" x14ac:dyDescent="0.25">
      <c r="A4470" t="s">
        <v>2073</v>
      </c>
      <c r="B4470" s="57">
        <v>46097</v>
      </c>
      <c r="C4470" s="57">
        <v>46295</v>
      </c>
      <c r="D4470" t="s">
        <v>11676</v>
      </c>
      <c r="E4470" t="s">
        <v>6499</v>
      </c>
      <c r="F4470" t="s">
        <v>49</v>
      </c>
      <c r="G4470" t="s">
        <v>50</v>
      </c>
      <c r="H4470" t="s">
        <v>159</v>
      </c>
      <c r="I4470" t="s">
        <v>39</v>
      </c>
      <c r="J4470" t="s">
        <v>17756</v>
      </c>
      <c r="K4470" t="s">
        <v>17757</v>
      </c>
      <c r="L4470" s="66">
        <v>199</v>
      </c>
      <c r="M4470" s="66">
        <v>0</v>
      </c>
      <c r="N4470" t="s">
        <v>160</v>
      </c>
      <c r="O4470" t="s">
        <v>5844</v>
      </c>
      <c r="P4470" t="s">
        <v>41</v>
      </c>
      <c r="Q4470" t="s">
        <v>224</v>
      </c>
      <c r="R4470"/>
      <c r="S4470"/>
      <c r="T4470"/>
      <c r="U4470" s="57">
        <v>46097</v>
      </c>
      <c r="V4470" s="57">
        <v>46234</v>
      </c>
      <c r="W4470" s="65">
        <f t="shared" si="69"/>
        <v>138</v>
      </c>
    </row>
    <row r="4471" spans="1:23" ht="13.5" x14ac:dyDescent="0.25">
      <c r="A4471" t="s">
        <v>2994</v>
      </c>
      <c r="B4471" s="57">
        <v>46098</v>
      </c>
      <c r="C4471" s="57">
        <v>46295</v>
      </c>
      <c r="D4471" t="s">
        <v>11676</v>
      </c>
      <c r="E4471" t="s">
        <v>5708</v>
      </c>
      <c r="F4471" t="s">
        <v>36</v>
      </c>
      <c r="G4471" t="s">
        <v>443</v>
      </c>
      <c r="H4471" t="s">
        <v>159</v>
      </c>
      <c r="I4471" t="s">
        <v>39</v>
      </c>
      <c r="J4471" t="s">
        <v>17833</v>
      </c>
      <c r="K4471" t="s">
        <v>17834</v>
      </c>
      <c r="L4471" s="66">
        <v>198</v>
      </c>
      <c r="M4471" s="66">
        <v>0</v>
      </c>
      <c r="N4471" t="s">
        <v>160</v>
      </c>
      <c r="O4471" t="s">
        <v>5699</v>
      </c>
      <c r="P4471" t="s">
        <v>41</v>
      </c>
      <c r="Q4471" t="s">
        <v>10826</v>
      </c>
      <c r="R4471" t="s">
        <v>14909</v>
      </c>
      <c r="S4471" t="s">
        <v>14910</v>
      </c>
      <c r="T4471" t="s">
        <v>14911</v>
      </c>
      <c r="U4471" s="57">
        <v>46098</v>
      </c>
      <c r="V4471" s="57">
        <v>46234</v>
      </c>
      <c r="W4471" s="65">
        <f t="shared" si="69"/>
        <v>137</v>
      </c>
    </row>
    <row r="4472" spans="1:23" ht="13.5" x14ac:dyDescent="0.25">
      <c r="A4472" t="s">
        <v>1086</v>
      </c>
      <c r="B4472" s="57">
        <v>46098</v>
      </c>
      <c r="C4472" s="57">
        <v>46295</v>
      </c>
      <c r="D4472" t="s">
        <v>11676</v>
      </c>
      <c r="E4472" t="s">
        <v>5842</v>
      </c>
      <c r="F4472" t="s">
        <v>49</v>
      </c>
      <c r="G4472" t="s">
        <v>50</v>
      </c>
      <c r="H4472" t="s">
        <v>122</v>
      </c>
      <c r="I4472" t="s">
        <v>39</v>
      </c>
      <c r="J4472" t="s">
        <v>17756</v>
      </c>
      <c r="K4472" t="s">
        <v>17757</v>
      </c>
      <c r="L4472" s="66">
        <v>198</v>
      </c>
      <c r="M4472" s="66">
        <v>0</v>
      </c>
      <c r="N4472" t="s">
        <v>122</v>
      </c>
      <c r="O4472" t="s">
        <v>965</v>
      </c>
      <c r="P4472" t="s">
        <v>41</v>
      </c>
      <c r="Q4472" t="s">
        <v>224</v>
      </c>
      <c r="R4472"/>
      <c r="S4472"/>
      <c r="T4472"/>
      <c r="U4472" s="57">
        <v>46098</v>
      </c>
      <c r="V4472" s="57">
        <v>46234</v>
      </c>
      <c r="W4472" s="65">
        <f t="shared" si="69"/>
        <v>137</v>
      </c>
    </row>
    <row r="4473" spans="1:23" ht="13.5" x14ac:dyDescent="0.25">
      <c r="A4473" t="s">
        <v>6862</v>
      </c>
      <c r="B4473" s="57">
        <v>46113</v>
      </c>
      <c r="C4473" s="57">
        <v>46295</v>
      </c>
      <c r="D4473" t="s">
        <v>11676</v>
      </c>
      <c r="E4473" t="s">
        <v>6864</v>
      </c>
      <c r="F4473" t="s">
        <v>49</v>
      </c>
      <c r="G4473" t="s">
        <v>50</v>
      </c>
      <c r="H4473" t="s">
        <v>6859</v>
      </c>
      <c r="I4473" t="s">
        <v>39</v>
      </c>
      <c r="J4473" t="s">
        <v>17756</v>
      </c>
      <c r="K4473" t="s">
        <v>17757</v>
      </c>
      <c r="L4473" s="66">
        <v>183</v>
      </c>
      <c r="M4473" s="66">
        <v>0</v>
      </c>
      <c r="N4473" t="s">
        <v>6860</v>
      </c>
      <c r="O4473" t="s">
        <v>6852</v>
      </c>
      <c r="P4473" t="s">
        <v>11679</v>
      </c>
      <c r="Q4473" t="s">
        <v>224</v>
      </c>
      <c r="R4473"/>
      <c r="S4473"/>
      <c r="T4473"/>
      <c r="U4473" s="57">
        <v>46113</v>
      </c>
      <c r="V4473" s="57">
        <v>46234</v>
      </c>
      <c r="W4473" s="65">
        <f t="shared" si="69"/>
        <v>122</v>
      </c>
    </row>
    <row r="4474" spans="1:23" ht="13.5" x14ac:dyDescent="0.25">
      <c r="A4474" t="s">
        <v>5959</v>
      </c>
      <c r="B4474" s="57">
        <v>46113</v>
      </c>
      <c r="C4474" s="57">
        <v>46295</v>
      </c>
      <c r="D4474" t="s">
        <v>11676</v>
      </c>
      <c r="E4474" t="s">
        <v>5961</v>
      </c>
      <c r="F4474" t="s">
        <v>49</v>
      </c>
      <c r="G4474" t="s">
        <v>50</v>
      </c>
      <c r="H4474" t="s">
        <v>38</v>
      </c>
      <c r="I4474" t="s">
        <v>39</v>
      </c>
      <c r="J4474" t="s">
        <v>17756</v>
      </c>
      <c r="K4474" t="s">
        <v>17757</v>
      </c>
      <c r="L4474" s="66">
        <v>183</v>
      </c>
      <c r="M4474" s="66">
        <v>0</v>
      </c>
      <c r="N4474" t="s">
        <v>38</v>
      </c>
      <c r="O4474" t="s">
        <v>5844</v>
      </c>
      <c r="P4474" t="s">
        <v>41</v>
      </c>
      <c r="Q4474" t="s">
        <v>224</v>
      </c>
      <c r="R4474"/>
      <c r="S4474"/>
      <c r="T4474"/>
      <c r="U4474" s="57">
        <v>46113</v>
      </c>
      <c r="V4474" s="57">
        <v>46234</v>
      </c>
      <c r="W4474" s="65">
        <f t="shared" si="69"/>
        <v>122</v>
      </c>
    </row>
    <row r="4475" spans="1:23" ht="13.5" x14ac:dyDescent="0.25">
      <c r="A4475" t="s">
        <v>1838</v>
      </c>
      <c r="B4475" s="57">
        <v>46113</v>
      </c>
      <c r="C4475" s="57">
        <v>46295</v>
      </c>
      <c r="D4475" t="s">
        <v>11676</v>
      </c>
      <c r="E4475" t="s">
        <v>1839</v>
      </c>
      <c r="F4475" t="s">
        <v>49</v>
      </c>
      <c r="G4475" t="s">
        <v>50</v>
      </c>
      <c r="H4475" t="s">
        <v>38</v>
      </c>
      <c r="I4475" t="s">
        <v>39</v>
      </c>
      <c r="J4475" t="s">
        <v>17756</v>
      </c>
      <c r="K4475" t="s">
        <v>17757</v>
      </c>
      <c r="L4475" s="66">
        <v>183</v>
      </c>
      <c r="M4475" s="66">
        <v>0</v>
      </c>
      <c r="N4475" t="s">
        <v>38</v>
      </c>
      <c r="O4475" t="s">
        <v>1815</v>
      </c>
      <c r="P4475" t="s">
        <v>41</v>
      </c>
      <c r="Q4475" t="s">
        <v>224</v>
      </c>
      <c r="R4475"/>
      <c r="S4475"/>
      <c r="T4475"/>
      <c r="U4475" s="57">
        <v>46113</v>
      </c>
      <c r="V4475" s="57">
        <v>46234</v>
      </c>
      <c r="W4475" s="65">
        <f t="shared" si="69"/>
        <v>122</v>
      </c>
    </row>
    <row r="4476" spans="1:23" ht="13.5" x14ac:dyDescent="0.25">
      <c r="A4476" t="s">
        <v>2193</v>
      </c>
      <c r="B4476" s="57">
        <v>46113</v>
      </c>
      <c r="C4476" s="57">
        <v>46295</v>
      </c>
      <c r="D4476" t="s">
        <v>11676</v>
      </c>
      <c r="E4476" t="s">
        <v>2194</v>
      </c>
      <c r="F4476" t="s">
        <v>36</v>
      </c>
      <c r="G4476" t="s">
        <v>96</v>
      </c>
      <c r="H4476" t="s">
        <v>38</v>
      </c>
      <c r="I4476" t="s">
        <v>39</v>
      </c>
      <c r="J4476" t="s">
        <v>17835</v>
      </c>
      <c r="K4476" t="s">
        <v>17834</v>
      </c>
      <c r="L4476" s="66">
        <v>183</v>
      </c>
      <c r="M4476" s="66">
        <v>0</v>
      </c>
      <c r="N4476" t="s">
        <v>38</v>
      </c>
      <c r="O4476" t="s">
        <v>2180</v>
      </c>
      <c r="P4476" t="s">
        <v>41</v>
      </c>
      <c r="Q4476" t="s">
        <v>10671</v>
      </c>
      <c r="R4476" t="s">
        <v>16775</v>
      </c>
      <c r="S4476" t="s">
        <v>16776</v>
      </c>
      <c r="T4476" t="s">
        <v>38</v>
      </c>
      <c r="U4476" s="57">
        <v>46113</v>
      </c>
      <c r="V4476" s="57">
        <v>46234</v>
      </c>
      <c r="W4476" s="65">
        <f t="shared" si="69"/>
        <v>122</v>
      </c>
    </row>
    <row r="4477" spans="1:23" ht="13.5" x14ac:dyDescent="0.25">
      <c r="A4477" t="s">
        <v>3199</v>
      </c>
      <c r="B4477" s="57">
        <v>46113</v>
      </c>
      <c r="C4477" s="57">
        <v>46295</v>
      </c>
      <c r="D4477" t="s">
        <v>11676</v>
      </c>
      <c r="E4477" t="s">
        <v>3200</v>
      </c>
      <c r="F4477" t="s">
        <v>36</v>
      </c>
      <c r="G4477" t="s">
        <v>443</v>
      </c>
      <c r="H4477" t="s">
        <v>159</v>
      </c>
      <c r="I4477" t="s">
        <v>39</v>
      </c>
      <c r="J4477" t="s">
        <v>17833</v>
      </c>
      <c r="K4477" t="s">
        <v>17834</v>
      </c>
      <c r="L4477" s="66">
        <v>183</v>
      </c>
      <c r="M4477" s="66">
        <v>0</v>
      </c>
      <c r="N4477" t="s">
        <v>160</v>
      </c>
      <c r="O4477" t="s">
        <v>3107</v>
      </c>
      <c r="P4477" t="s">
        <v>41</v>
      </c>
      <c r="Q4477" t="s">
        <v>10681</v>
      </c>
      <c r="R4477" t="s">
        <v>14912</v>
      </c>
      <c r="S4477" t="s">
        <v>14913</v>
      </c>
      <c r="T4477" t="s">
        <v>160</v>
      </c>
      <c r="U4477" s="57">
        <v>46113</v>
      </c>
      <c r="V4477" s="57">
        <v>46234</v>
      </c>
      <c r="W4477" s="65">
        <f t="shared" si="69"/>
        <v>122</v>
      </c>
    </row>
    <row r="4478" spans="1:23" ht="13.5" x14ac:dyDescent="0.25">
      <c r="A4478" t="s">
        <v>9326</v>
      </c>
      <c r="B4478" s="57">
        <v>46114</v>
      </c>
      <c r="C4478" s="57">
        <v>46295</v>
      </c>
      <c r="D4478" t="s">
        <v>11676</v>
      </c>
      <c r="E4478" t="s">
        <v>9328</v>
      </c>
      <c r="F4478" t="s">
        <v>49</v>
      </c>
      <c r="G4478" t="s">
        <v>50</v>
      </c>
      <c r="H4478" t="s">
        <v>9188</v>
      </c>
      <c r="I4478" t="s">
        <v>39</v>
      </c>
      <c r="J4478" t="s">
        <v>17756</v>
      </c>
      <c r="K4478" t="s">
        <v>17757</v>
      </c>
      <c r="L4478" s="66">
        <v>182</v>
      </c>
      <c r="M4478" s="66">
        <v>0</v>
      </c>
      <c r="N4478" t="s">
        <v>9189</v>
      </c>
      <c r="O4478" t="s">
        <v>9387</v>
      </c>
      <c r="P4478" t="s">
        <v>11678</v>
      </c>
      <c r="Q4478" t="s">
        <v>224</v>
      </c>
      <c r="R4478"/>
      <c r="S4478"/>
      <c r="T4478"/>
      <c r="U4478" s="57">
        <v>46114</v>
      </c>
      <c r="V4478" s="57">
        <v>46234</v>
      </c>
      <c r="W4478" s="65">
        <f t="shared" si="69"/>
        <v>121</v>
      </c>
    </row>
    <row r="4479" spans="1:23" ht="13.5" x14ac:dyDescent="0.25">
      <c r="A4479" t="s">
        <v>106</v>
      </c>
      <c r="B4479" s="57">
        <v>46118</v>
      </c>
      <c r="C4479" s="57">
        <v>46295</v>
      </c>
      <c r="D4479" t="s">
        <v>11676</v>
      </c>
      <c r="E4479" t="s">
        <v>109</v>
      </c>
      <c r="F4479" t="s">
        <v>49</v>
      </c>
      <c r="G4479" t="s">
        <v>50</v>
      </c>
      <c r="H4479" t="s">
        <v>62</v>
      </c>
      <c r="I4479" t="s">
        <v>39</v>
      </c>
      <c r="J4479" t="s">
        <v>17756</v>
      </c>
      <c r="K4479" t="s">
        <v>17757</v>
      </c>
      <c r="L4479" s="66">
        <v>178</v>
      </c>
      <c r="M4479" s="66">
        <v>0</v>
      </c>
      <c r="N4479" t="s">
        <v>62</v>
      </c>
      <c r="O4479" t="s">
        <v>40</v>
      </c>
      <c r="P4479" t="s">
        <v>41</v>
      </c>
      <c r="Q4479" t="s">
        <v>224</v>
      </c>
      <c r="R4479"/>
      <c r="S4479"/>
      <c r="T4479"/>
      <c r="U4479" s="57">
        <v>46118</v>
      </c>
      <c r="V4479" s="57">
        <v>46234</v>
      </c>
      <c r="W4479" s="65">
        <f t="shared" si="69"/>
        <v>117</v>
      </c>
    </row>
    <row r="4480" spans="1:23" ht="13.5" x14ac:dyDescent="0.25">
      <c r="A4480" t="s">
        <v>6984</v>
      </c>
      <c r="B4480" s="57">
        <v>46120</v>
      </c>
      <c r="C4480" s="57">
        <v>46295</v>
      </c>
      <c r="D4480" t="s">
        <v>11676</v>
      </c>
      <c r="E4480" t="s">
        <v>6987</v>
      </c>
      <c r="F4480" t="s">
        <v>49</v>
      </c>
      <c r="G4480" t="s">
        <v>50</v>
      </c>
      <c r="H4480" t="s">
        <v>6972</v>
      </c>
      <c r="I4480" t="s">
        <v>39</v>
      </c>
      <c r="J4480" t="s">
        <v>17756</v>
      </c>
      <c r="K4480" t="s">
        <v>17757</v>
      </c>
      <c r="L4480" s="66">
        <v>176</v>
      </c>
      <c r="M4480" s="66">
        <v>0</v>
      </c>
      <c r="N4480" t="s">
        <v>6973</v>
      </c>
      <c r="O4480" t="s">
        <v>6985</v>
      </c>
      <c r="P4480" t="s">
        <v>11679</v>
      </c>
      <c r="Q4480" t="s">
        <v>224</v>
      </c>
      <c r="R4480"/>
      <c r="S4480"/>
      <c r="T4480"/>
      <c r="U4480" s="57">
        <v>46120</v>
      </c>
      <c r="V4480" s="57">
        <v>46234</v>
      </c>
      <c r="W4480" s="65">
        <f t="shared" si="69"/>
        <v>115</v>
      </c>
    </row>
    <row r="4481" spans="1:23" ht="13.5" x14ac:dyDescent="0.25">
      <c r="A4481" t="s">
        <v>4614</v>
      </c>
      <c r="B4481" s="57">
        <v>46139</v>
      </c>
      <c r="C4481" s="57">
        <v>46295</v>
      </c>
      <c r="D4481" t="s">
        <v>11676</v>
      </c>
      <c r="E4481" t="s">
        <v>224</v>
      </c>
      <c r="F4481" t="s">
        <v>49</v>
      </c>
      <c r="G4481" t="s">
        <v>50</v>
      </c>
      <c r="H4481" t="s">
        <v>38</v>
      </c>
      <c r="I4481" t="s">
        <v>39</v>
      </c>
      <c r="J4481" t="s">
        <v>17756</v>
      </c>
      <c r="K4481" t="s">
        <v>17757</v>
      </c>
      <c r="L4481" s="66">
        <v>157</v>
      </c>
      <c r="M4481" s="66">
        <v>0</v>
      </c>
      <c r="N4481" t="s">
        <v>38</v>
      </c>
      <c r="O4481" t="s">
        <v>4572</v>
      </c>
      <c r="P4481" t="s">
        <v>41</v>
      </c>
      <c r="Q4481" t="s">
        <v>224</v>
      </c>
      <c r="R4481"/>
      <c r="S4481"/>
      <c r="T4481"/>
      <c r="U4481" s="57">
        <v>46139</v>
      </c>
      <c r="V4481" s="57">
        <v>46234</v>
      </c>
      <c r="W4481" s="65">
        <f t="shared" si="69"/>
        <v>96</v>
      </c>
    </row>
    <row r="4482" spans="1:23" ht="13.5" x14ac:dyDescent="0.25">
      <c r="A4482" t="s">
        <v>2293</v>
      </c>
      <c r="B4482" s="57">
        <v>46143</v>
      </c>
      <c r="C4482" s="57">
        <v>46295</v>
      </c>
      <c r="D4482" t="s">
        <v>11676</v>
      </c>
      <c r="E4482" t="s">
        <v>2294</v>
      </c>
      <c r="F4482" t="s">
        <v>49</v>
      </c>
      <c r="G4482" t="s">
        <v>50</v>
      </c>
      <c r="H4482" t="s">
        <v>38</v>
      </c>
      <c r="I4482" t="s">
        <v>39</v>
      </c>
      <c r="J4482" t="s">
        <v>17756</v>
      </c>
      <c r="K4482" t="s">
        <v>17757</v>
      </c>
      <c r="L4482" s="66">
        <v>153</v>
      </c>
      <c r="M4482" s="66">
        <v>0</v>
      </c>
      <c r="N4482" t="s">
        <v>38</v>
      </c>
      <c r="O4482" t="s">
        <v>2295</v>
      </c>
      <c r="P4482" t="s">
        <v>41</v>
      </c>
      <c r="Q4482" t="s">
        <v>224</v>
      </c>
      <c r="R4482"/>
      <c r="S4482"/>
      <c r="T4482"/>
      <c r="U4482" s="57">
        <v>46143</v>
      </c>
      <c r="V4482" s="57">
        <v>46234</v>
      </c>
      <c r="W4482" s="65">
        <f t="shared" si="69"/>
        <v>92</v>
      </c>
    </row>
    <row r="4483" spans="1:23" ht="13.5" x14ac:dyDescent="0.25">
      <c r="A4483" t="s">
        <v>3996</v>
      </c>
      <c r="B4483" s="57">
        <v>46143</v>
      </c>
      <c r="C4483" s="57">
        <v>46295</v>
      </c>
      <c r="D4483" t="s">
        <v>11676</v>
      </c>
      <c r="E4483" t="s">
        <v>3997</v>
      </c>
      <c r="F4483" t="s">
        <v>49</v>
      </c>
      <c r="G4483" t="s">
        <v>50</v>
      </c>
      <c r="H4483" t="s">
        <v>38</v>
      </c>
      <c r="I4483" t="s">
        <v>39</v>
      </c>
      <c r="J4483" t="s">
        <v>17756</v>
      </c>
      <c r="K4483" t="s">
        <v>17757</v>
      </c>
      <c r="L4483" s="66">
        <v>153</v>
      </c>
      <c r="M4483" s="66">
        <v>0</v>
      </c>
      <c r="N4483" t="s">
        <v>38</v>
      </c>
      <c r="O4483" t="s">
        <v>3979</v>
      </c>
      <c r="P4483" t="s">
        <v>41</v>
      </c>
      <c r="Q4483" t="s">
        <v>224</v>
      </c>
      <c r="R4483"/>
      <c r="S4483"/>
      <c r="T4483"/>
      <c r="U4483" s="57">
        <v>46143</v>
      </c>
      <c r="V4483" s="57">
        <v>46234</v>
      </c>
      <c r="W4483" s="65">
        <f t="shared" ref="W4483:W4546" si="70">(V4483-U4483)+1</f>
        <v>92</v>
      </c>
    </row>
    <row r="4484" spans="1:23" ht="13.5" x14ac:dyDescent="0.25">
      <c r="A4484" t="s">
        <v>3004</v>
      </c>
      <c r="B4484" s="57">
        <v>46143</v>
      </c>
      <c r="C4484" s="57">
        <v>46295</v>
      </c>
      <c r="D4484" t="s">
        <v>11676</v>
      </c>
      <c r="E4484" t="s">
        <v>4408</v>
      </c>
      <c r="F4484" t="s">
        <v>171</v>
      </c>
      <c r="G4484" t="s">
        <v>172</v>
      </c>
      <c r="H4484" t="s">
        <v>159</v>
      </c>
      <c r="I4484" t="s">
        <v>39</v>
      </c>
      <c r="J4484" t="s">
        <v>18377</v>
      </c>
      <c r="K4484" t="s">
        <v>18378</v>
      </c>
      <c r="L4484" s="66">
        <v>153</v>
      </c>
      <c r="M4484" s="66">
        <v>0</v>
      </c>
      <c r="N4484" t="s">
        <v>160</v>
      </c>
      <c r="O4484" t="s">
        <v>3979</v>
      </c>
      <c r="P4484" t="s">
        <v>41</v>
      </c>
      <c r="Q4484" t="s">
        <v>2922</v>
      </c>
      <c r="R4484" t="s">
        <v>12049</v>
      </c>
      <c r="S4484" t="s">
        <v>12050</v>
      </c>
      <c r="T4484" t="s">
        <v>160</v>
      </c>
      <c r="U4484" s="57">
        <v>46143</v>
      </c>
      <c r="V4484" s="57">
        <v>46234</v>
      </c>
      <c r="W4484" s="65">
        <f t="shared" si="70"/>
        <v>92</v>
      </c>
    </row>
    <row r="4485" spans="1:23" ht="13.5" x14ac:dyDescent="0.25">
      <c r="A4485" t="s">
        <v>69</v>
      </c>
      <c r="B4485" s="57">
        <v>46143</v>
      </c>
      <c r="C4485" s="57">
        <v>46295</v>
      </c>
      <c r="D4485" t="s">
        <v>11676</v>
      </c>
      <c r="E4485" t="s">
        <v>70</v>
      </c>
      <c r="F4485" t="s">
        <v>49</v>
      </c>
      <c r="G4485" t="s">
        <v>50</v>
      </c>
      <c r="H4485" t="s">
        <v>62</v>
      </c>
      <c r="I4485" t="s">
        <v>39</v>
      </c>
      <c r="J4485" t="s">
        <v>17756</v>
      </c>
      <c r="K4485" t="s">
        <v>17757</v>
      </c>
      <c r="L4485" s="66">
        <v>153</v>
      </c>
      <c r="M4485" s="66">
        <v>0</v>
      </c>
      <c r="N4485" t="s">
        <v>62</v>
      </c>
      <c r="O4485" t="s">
        <v>40</v>
      </c>
      <c r="P4485" t="s">
        <v>41</v>
      </c>
      <c r="Q4485" t="s">
        <v>224</v>
      </c>
      <c r="R4485"/>
      <c r="S4485"/>
      <c r="T4485"/>
      <c r="U4485" s="57">
        <v>46143</v>
      </c>
      <c r="V4485" s="57">
        <v>46234</v>
      </c>
      <c r="W4485" s="65">
        <f t="shared" si="70"/>
        <v>92</v>
      </c>
    </row>
    <row r="4486" spans="1:23" ht="13.5" x14ac:dyDescent="0.25">
      <c r="A4486" t="s">
        <v>4125</v>
      </c>
      <c r="B4486" s="57">
        <v>46143</v>
      </c>
      <c r="C4486" s="57">
        <v>46295</v>
      </c>
      <c r="D4486" t="s">
        <v>11676</v>
      </c>
      <c r="E4486" t="s">
        <v>5083</v>
      </c>
      <c r="F4486" t="s">
        <v>49</v>
      </c>
      <c r="G4486" t="s">
        <v>50</v>
      </c>
      <c r="H4486" t="s">
        <v>38</v>
      </c>
      <c r="I4486" t="s">
        <v>39</v>
      </c>
      <c r="J4486" t="s">
        <v>17756</v>
      </c>
      <c r="K4486" t="s">
        <v>17757</v>
      </c>
      <c r="L4486" s="66">
        <v>153</v>
      </c>
      <c r="M4486" s="66">
        <v>0</v>
      </c>
      <c r="N4486" t="s">
        <v>38</v>
      </c>
      <c r="O4486" t="s">
        <v>5054</v>
      </c>
      <c r="P4486" t="s">
        <v>41</v>
      </c>
      <c r="Q4486" t="s">
        <v>224</v>
      </c>
      <c r="R4486"/>
      <c r="S4486"/>
      <c r="T4486"/>
      <c r="U4486" s="57">
        <v>46143</v>
      </c>
      <c r="V4486" s="57">
        <v>46234</v>
      </c>
      <c r="W4486" s="65">
        <f t="shared" si="70"/>
        <v>92</v>
      </c>
    </row>
    <row r="4487" spans="1:23" ht="13.5" x14ac:dyDescent="0.25">
      <c r="A4487" t="s">
        <v>87</v>
      </c>
      <c r="B4487" s="57">
        <v>46143</v>
      </c>
      <c r="C4487" s="57">
        <v>46295</v>
      </c>
      <c r="D4487" t="s">
        <v>11676</v>
      </c>
      <c r="E4487" t="s">
        <v>88</v>
      </c>
      <c r="F4487" t="s">
        <v>49</v>
      </c>
      <c r="G4487" t="s">
        <v>50</v>
      </c>
      <c r="H4487" t="s">
        <v>62</v>
      </c>
      <c r="I4487" t="s">
        <v>39</v>
      </c>
      <c r="J4487" t="s">
        <v>17756</v>
      </c>
      <c r="K4487" t="s">
        <v>17757</v>
      </c>
      <c r="L4487" s="66">
        <v>153</v>
      </c>
      <c r="M4487" s="66">
        <v>0</v>
      </c>
      <c r="N4487" t="s">
        <v>62</v>
      </c>
      <c r="O4487" t="s">
        <v>40</v>
      </c>
      <c r="P4487" t="s">
        <v>41</v>
      </c>
      <c r="Q4487" t="s">
        <v>224</v>
      </c>
      <c r="R4487"/>
      <c r="S4487"/>
      <c r="T4487"/>
      <c r="U4487" s="57">
        <v>46143</v>
      </c>
      <c r="V4487" s="57">
        <v>46234</v>
      </c>
      <c r="W4487" s="65">
        <f t="shared" si="70"/>
        <v>92</v>
      </c>
    </row>
    <row r="4488" spans="1:23" ht="13.5" x14ac:dyDescent="0.25">
      <c r="A4488" t="s">
        <v>1641</v>
      </c>
      <c r="B4488" s="57">
        <v>46143</v>
      </c>
      <c r="C4488" s="57">
        <v>46295</v>
      </c>
      <c r="D4488" t="s">
        <v>11676</v>
      </c>
      <c r="E4488" t="s">
        <v>1644</v>
      </c>
      <c r="F4488" t="s">
        <v>49</v>
      </c>
      <c r="G4488" t="s">
        <v>50</v>
      </c>
      <c r="H4488" t="s">
        <v>1138</v>
      </c>
      <c r="I4488" t="s">
        <v>39</v>
      </c>
      <c r="J4488" t="s">
        <v>17756</v>
      </c>
      <c r="K4488" t="s">
        <v>17757</v>
      </c>
      <c r="L4488" s="66">
        <v>153</v>
      </c>
      <c r="M4488" s="66">
        <v>0</v>
      </c>
      <c r="N4488" t="s">
        <v>1138</v>
      </c>
      <c r="O4488" t="s">
        <v>1638</v>
      </c>
      <c r="P4488" t="s">
        <v>41</v>
      </c>
      <c r="Q4488" t="s">
        <v>224</v>
      </c>
      <c r="R4488"/>
      <c r="S4488"/>
      <c r="T4488"/>
      <c r="U4488" s="57">
        <v>46143</v>
      </c>
      <c r="V4488" s="57">
        <v>46234</v>
      </c>
      <c r="W4488" s="65">
        <f t="shared" si="70"/>
        <v>92</v>
      </c>
    </row>
    <row r="4489" spans="1:23" ht="13.5" x14ac:dyDescent="0.25">
      <c r="A4489" t="s">
        <v>94</v>
      </c>
      <c r="B4489" s="57">
        <v>46143</v>
      </c>
      <c r="C4489" s="57">
        <v>46295</v>
      </c>
      <c r="D4489" t="s">
        <v>11676</v>
      </c>
      <c r="E4489" t="s">
        <v>97</v>
      </c>
      <c r="F4489" t="s">
        <v>49</v>
      </c>
      <c r="G4489" t="s">
        <v>50</v>
      </c>
      <c r="H4489" t="s">
        <v>62</v>
      </c>
      <c r="I4489" t="s">
        <v>39</v>
      </c>
      <c r="J4489" t="s">
        <v>17756</v>
      </c>
      <c r="K4489" t="s">
        <v>17757</v>
      </c>
      <c r="L4489" s="66">
        <v>153</v>
      </c>
      <c r="M4489" s="66">
        <v>0</v>
      </c>
      <c r="N4489" t="s">
        <v>62</v>
      </c>
      <c r="O4489" t="s">
        <v>40</v>
      </c>
      <c r="P4489" t="s">
        <v>41</v>
      </c>
      <c r="Q4489" t="s">
        <v>224</v>
      </c>
      <c r="R4489"/>
      <c r="S4489"/>
      <c r="T4489"/>
      <c r="U4489" s="57">
        <v>46143</v>
      </c>
      <c r="V4489" s="57">
        <v>46234</v>
      </c>
      <c r="W4489" s="65">
        <f t="shared" si="70"/>
        <v>92</v>
      </c>
    </row>
    <row r="4490" spans="1:23" ht="13.5" x14ac:dyDescent="0.25">
      <c r="A4490" t="s">
        <v>4566</v>
      </c>
      <c r="B4490" s="57">
        <v>46143</v>
      </c>
      <c r="C4490" s="57">
        <v>46295</v>
      </c>
      <c r="D4490" t="s">
        <v>11676</v>
      </c>
      <c r="E4490" t="s">
        <v>5284</v>
      </c>
      <c r="F4490" t="s">
        <v>49</v>
      </c>
      <c r="G4490" t="s">
        <v>50</v>
      </c>
      <c r="H4490" t="s">
        <v>159</v>
      </c>
      <c r="I4490" t="s">
        <v>39</v>
      </c>
      <c r="J4490" t="s">
        <v>17756</v>
      </c>
      <c r="K4490" t="s">
        <v>17757</v>
      </c>
      <c r="L4490" s="66">
        <v>153</v>
      </c>
      <c r="M4490" s="66">
        <v>0</v>
      </c>
      <c r="N4490" t="s">
        <v>160</v>
      </c>
      <c r="O4490" t="s">
        <v>5054</v>
      </c>
      <c r="P4490" t="s">
        <v>41</v>
      </c>
      <c r="Q4490" t="s">
        <v>224</v>
      </c>
      <c r="R4490"/>
      <c r="S4490"/>
      <c r="T4490"/>
      <c r="U4490" s="57">
        <v>46143</v>
      </c>
      <c r="V4490" s="57">
        <v>46234</v>
      </c>
      <c r="W4490" s="65">
        <f t="shared" si="70"/>
        <v>92</v>
      </c>
    </row>
    <row r="4491" spans="1:23" ht="13.5" x14ac:dyDescent="0.25">
      <c r="A4491" t="s">
        <v>1506</v>
      </c>
      <c r="B4491" s="57">
        <v>46147</v>
      </c>
      <c r="C4491" s="57">
        <v>46295</v>
      </c>
      <c r="D4491" t="s">
        <v>11676</v>
      </c>
      <c r="E4491" t="s">
        <v>1620</v>
      </c>
      <c r="F4491" t="s">
        <v>36</v>
      </c>
      <c r="G4491" t="s">
        <v>330</v>
      </c>
      <c r="H4491" t="s">
        <v>323</v>
      </c>
      <c r="I4491" t="s">
        <v>39</v>
      </c>
      <c r="J4491" t="s">
        <v>17833</v>
      </c>
      <c r="K4491" t="s">
        <v>17834</v>
      </c>
      <c r="L4491" s="66">
        <v>149</v>
      </c>
      <c r="M4491" s="66">
        <v>0</v>
      </c>
      <c r="N4491" t="s">
        <v>324</v>
      </c>
      <c r="O4491" t="s">
        <v>1519</v>
      </c>
      <c r="P4491" t="s">
        <v>41</v>
      </c>
      <c r="Q4491" t="s">
        <v>10566</v>
      </c>
      <c r="R4491" t="s">
        <v>16960</v>
      </c>
      <c r="S4491" t="s">
        <v>16961</v>
      </c>
      <c r="T4491"/>
      <c r="U4491" s="57">
        <v>46147</v>
      </c>
      <c r="V4491" s="57">
        <v>46234</v>
      </c>
      <c r="W4491" s="65">
        <f t="shared" si="70"/>
        <v>88</v>
      </c>
    </row>
    <row r="4492" spans="1:23" ht="13.5" x14ac:dyDescent="0.25">
      <c r="A4492" t="s">
        <v>7197</v>
      </c>
      <c r="B4492" s="57">
        <v>46151</v>
      </c>
      <c r="C4492" s="57">
        <v>46295</v>
      </c>
      <c r="D4492" t="s">
        <v>11676</v>
      </c>
      <c r="E4492" t="s">
        <v>10165</v>
      </c>
      <c r="F4492" t="s">
        <v>36</v>
      </c>
      <c r="G4492" t="s">
        <v>100</v>
      </c>
      <c r="H4492" t="s">
        <v>45</v>
      </c>
      <c r="I4492" t="s">
        <v>39</v>
      </c>
      <c r="J4492" t="s">
        <v>17835</v>
      </c>
      <c r="K4492" t="s">
        <v>17834</v>
      </c>
      <c r="L4492" s="66">
        <v>145</v>
      </c>
      <c r="M4492" s="66">
        <v>0</v>
      </c>
      <c r="N4492" t="s">
        <v>46</v>
      </c>
      <c r="O4492" t="s">
        <v>10143</v>
      </c>
      <c r="P4492" t="s">
        <v>10121</v>
      </c>
      <c r="Q4492" t="s">
        <v>10155</v>
      </c>
      <c r="R4492" t="s">
        <v>12245</v>
      </c>
      <c r="S4492" t="s">
        <v>12246</v>
      </c>
      <c r="T4492" t="s">
        <v>46</v>
      </c>
      <c r="U4492" s="57">
        <v>46151</v>
      </c>
      <c r="V4492" s="57">
        <v>46234</v>
      </c>
      <c r="W4492" s="65">
        <f t="shared" si="70"/>
        <v>84</v>
      </c>
    </row>
    <row r="4493" spans="1:23" ht="13.5" x14ac:dyDescent="0.25">
      <c r="A4493" t="s">
        <v>11581</v>
      </c>
      <c r="B4493" s="57">
        <v>46174</v>
      </c>
      <c r="C4493" s="57">
        <v>46295</v>
      </c>
      <c r="D4493" t="s">
        <v>11676</v>
      </c>
      <c r="E4493" t="s">
        <v>11864</v>
      </c>
      <c r="F4493" t="s">
        <v>49</v>
      </c>
      <c r="G4493" t="s">
        <v>50</v>
      </c>
      <c r="H4493" t="s">
        <v>45</v>
      </c>
      <c r="I4493" t="s">
        <v>39</v>
      </c>
      <c r="J4493" t="s">
        <v>17756</v>
      </c>
      <c r="K4493" t="s">
        <v>17757</v>
      </c>
      <c r="L4493" s="66">
        <v>122</v>
      </c>
      <c r="M4493" s="66">
        <v>0</v>
      </c>
      <c r="N4493" t="s">
        <v>46</v>
      </c>
      <c r="O4493" t="s">
        <v>7060</v>
      </c>
      <c r="P4493" t="s">
        <v>7061</v>
      </c>
      <c r="Q4493" t="s">
        <v>224</v>
      </c>
      <c r="R4493"/>
      <c r="S4493"/>
      <c r="T4493"/>
      <c r="U4493" s="57">
        <v>46174</v>
      </c>
      <c r="V4493" s="57">
        <v>46234</v>
      </c>
      <c r="W4493" s="65">
        <f t="shared" si="70"/>
        <v>61</v>
      </c>
    </row>
    <row r="4494" spans="1:23" ht="13.5" x14ac:dyDescent="0.25">
      <c r="A4494" t="s">
        <v>4736</v>
      </c>
      <c r="B4494" s="57">
        <v>46183</v>
      </c>
      <c r="C4494" s="57">
        <v>46295</v>
      </c>
      <c r="D4494" t="s">
        <v>11676</v>
      </c>
      <c r="E4494" t="s">
        <v>224</v>
      </c>
      <c r="F4494" t="s">
        <v>49</v>
      </c>
      <c r="G4494" t="s">
        <v>50</v>
      </c>
      <c r="H4494" t="s">
        <v>241</v>
      </c>
      <c r="I4494" t="s">
        <v>39</v>
      </c>
      <c r="J4494" t="s">
        <v>17756</v>
      </c>
      <c r="K4494" t="s">
        <v>17757</v>
      </c>
      <c r="L4494" s="66">
        <v>113</v>
      </c>
      <c r="M4494" s="66">
        <v>0</v>
      </c>
      <c r="N4494" t="s">
        <v>242</v>
      </c>
      <c r="O4494" t="s">
        <v>4665</v>
      </c>
      <c r="P4494" t="s">
        <v>41</v>
      </c>
      <c r="Q4494" t="s">
        <v>224</v>
      </c>
      <c r="R4494"/>
      <c r="S4494"/>
      <c r="T4494"/>
      <c r="U4494" s="57">
        <v>46183</v>
      </c>
      <c r="V4494" s="57">
        <v>46234</v>
      </c>
      <c r="W4494" s="65">
        <f t="shared" si="70"/>
        <v>52</v>
      </c>
    </row>
    <row r="4495" spans="1:23" ht="13.5" x14ac:dyDescent="0.25">
      <c r="A4495" t="s">
        <v>17871</v>
      </c>
      <c r="B4495" s="57">
        <v>46198</v>
      </c>
      <c r="C4495" s="57">
        <v>46295</v>
      </c>
      <c r="D4495" t="s">
        <v>11676</v>
      </c>
      <c r="E4495" t="s">
        <v>18055</v>
      </c>
      <c r="F4495" t="s">
        <v>36</v>
      </c>
      <c r="G4495" t="s">
        <v>100</v>
      </c>
      <c r="H4495" t="s">
        <v>38</v>
      </c>
      <c r="I4495" t="s">
        <v>39</v>
      </c>
      <c r="J4495" t="s">
        <v>17833</v>
      </c>
      <c r="K4495" t="s">
        <v>17834</v>
      </c>
      <c r="L4495" s="66">
        <v>98</v>
      </c>
      <c r="M4495" s="66">
        <v>0</v>
      </c>
      <c r="N4495" t="s">
        <v>38</v>
      </c>
      <c r="O4495" t="s">
        <v>2434</v>
      </c>
      <c r="P4495" t="s">
        <v>41</v>
      </c>
      <c r="Q4495" t="s">
        <v>2453</v>
      </c>
      <c r="R4495" t="s">
        <v>13391</v>
      </c>
      <c r="S4495" t="s">
        <v>13392</v>
      </c>
      <c r="T4495" t="s">
        <v>38</v>
      </c>
      <c r="U4495" s="57">
        <v>46198</v>
      </c>
      <c r="V4495" s="57">
        <v>46234</v>
      </c>
      <c r="W4495" s="65">
        <f t="shared" si="70"/>
        <v>37</v>
      </c>
    </row>
    <row r="4496" spans="1:23" ht="13.5" x14ac:dyDescent="0.25">
      <c r="A4496" t="s">
        <v>18066</v>
      </c>
      <c r="B4496" s="57">
        <v>46199</v>
      </c>
      <c r="C4496" s="57">
        <v>46295</v>
      </c>
      <c r="D4496" t="s">
        <v>11676</v>
      </c>
      <c r="E4496" t="s">
        <v>18067</v>
      </c>
      <c r="F4496" t="s">
        <v>36</v>
      </c>
      <c r="G4496" t="s">
        <v>100</v>
      </c>
      <c r="H4496" t="s">
        <v>159</v>
      </c>
      <c r="I4496" t="s">
        <v>39</v>
      </c>
      <c r="J4496" t="s">
        <v>17835</v>
      </c>
      <c r="K4496" t="s">
        <v>17834</v>
      </c>
      <c r="L4496" s="66">
        <v>97</v>
      </c>
      <c r="M4496" s="66">
        <v>0</v>
      </c>
      <c r="N4496" t="s">
        <v>160</v>
      </c>
      <c r="O4496" t="s">
        <v>1519</v>
      </c>
      <c r="P4496" t="s">
        <v>41</v>
      </c>
      <c r="Q4496" t="s">
        <v>18068</v>
      </c>
      <c r="R4496" t="s">
        <v>18069</v>
      </c>
      <c r="S4496" t="s">
        <v>18070</v>
      </c>
      <c r="T4496" t="s">
        <v>160</v>
      </c>
      <c r="U4496" s="57">
        <v>46199</v>
      </c>
      <c r="V4496" s="57">
        <v>46234</v>
      </c>
      <c r="W4496" s="65">
        <f t="shared" si="70"/>
        <v>36</v>
      </c>
    </row>
    <row r="4497" spans="1:23" ht="13.5" x14ac:dyDescent="0.25">
      <c r="A4497" t="s">
        <v>243</v>
      </c>
      <c r="B4497" s="57">
        <v>46202</v>
      </c>
      <c r="C4497" s="57">
        <v>46295</v>
      </c>
      <c r="D4497" t="s">
        <v>11676</v>
      </c>
      <c r="E4497" t="s">
        <v>18105</v>
      </c>
      <c r="F4497" t="s">
        <v>36</v>
      </c>
      <c r="G4497" t="s">
        <v>100</v>
      </c>
      <c r="H4497" t="s">
        <v>241</v>
      </c>
      <c r="I4497" t="s">
        <v>39</v>
      </c>
      <c r="J4497" t="s">
        <v>17835</v>
      </c>
      <c r="K4497" t="s">
        <v>17834</v>
      </c>
      <c r="L4497" s="66">
        <v>94</v>
      </c>
      <c r="M4497" s="66">
        <v>0</v>
      </c>
      <c r="N4497" t="s">
        <v>242</v>
      </c>
      <c r="O4497" t="s">
        <v>1650</v>
      </c>
      <c r="P4497" t="s">
        <v>41</v>
      </c>
      <c r="Q4497" t="s">
        <v>18106</v>
      </c>
      <c r="R4497" t="s">
        <v>18107</v>
      </c>
      <c r="S4497" t="s">
        <v>18108</v>
      </c>
      <c r="T4497" t="s">
        <v>242</v>
      </c>
      <c r="U4497" s="57">
        <v>46202</v>
      </c>
      <c r="V4497" s="57">
        <v>46234</v>
      </c>
      <c r="W4497" s="65">
        <f t="shared" si="70"/>
        <v>33</v>
      </c>
    </row>
    <row r="4498" spans="1:23" ht="13.5" x14ac:dyDescent="0.25">
      <c r="A4498" t="s">
        <v>10255</v>
      </c>
      <c r="B4498" s="57">
        <v>46204</v>
      </c>
      <c r="C4498" s="57">
        <v>46295</v>
      </c>
      <c r="D4498" t="s">
        <v>11676</v>
      </c>
      <c r="E4498" t="s">
        <v>17779</v>
      </c>
      <c r="F4498" t="s">
        <v>49</v>
      </c>
      <c r="G4498" t="s">
        <v>50</v>
      </c>
      <c r="H4498" t="s">
        <v>323</v>
      </c>
      <c r="I4498" t="s">
        <v>39</v>
      </c>
      <c r="J4498" t="s">
        <v>17756</v>
      </c>
      <c r="K4498" t="s">
        <v>17757</v>
      </c>
      <c r="L4498" s="66">
        <v>92</v>
      </c>
      <c r="M4498" s="66">
        <v>0</v>
      </c>
      <c r="N4498" t="s">
        <v>324</v>
      </c>
      <c r="O4498" t="s">
        <v>10257</v>
      </c>
      <c r="P4498" t="s">
        <v>41</v>
      </c>
      <c r="Q4498" t="s">
        <v>224</v>
      </c>
      <c r="R4498"/>
      <c r="S4498"/>
      <c r="T4498"/>
      <c r="U4498" s="57">
        <v>46204</v>
      </c>
      <c r="V4498" s="57">
        <v>46234</v>
      </c>
      <c r="W4498" s="65">
        <f t="shared" si="70"/>
        <v>31</v>
      </c>
    </row>
    <row r="4499" spans="1:23" ht="13.5" x14ac:dyDescent="0.25">
      <c r="A4499" t="s">
        <v>4959</v>
      </c>
      <c r="B4499" s="57">
        <v>46206</v>
      </c>
      <c r="C4499" s="57">
        <v>46295</v>
      </c>
      <c r="D4499" t="s">
        <v>11676</v>
      </c>
      <c r="E4499" t="s">
        <v>18850</v>
      </c>
      <c r="F4499" t="s">
        <v>49</v>
      </c>
      <c r="G4499" t="s">
        <v>50</v>
      </c>
      <c r="H4499" t="s">
        <v>45</v>
      </c>
      <c r="I4499" t="s">
        <v>39</v>
      </c>
      <c r="J4499" t="s">
        <v>17756</v>
      </c>
      <c r="K4499" t="s">
        <v>17757</v>
      </c>
      <c r="L4499" s="66">
        <v>90</v>
      </c>
      <c r="M4499" s="66">
        <v>0</v>
      </c>
      <c r="N4499" t="s">
        <v>46</v>
      </c>
      <c r="O4499" t="s">
        <v>7060</v>
      </c>
      <c r="P4499" t="s">
        <v>7061</v>
      </c>
      <c r="Q4499" t="s">
        <v>224</v>
      </c>
      <c r="R4499"/>
      <c r="S4499"/>
      <c r="T4499"/>
      <c r="U4499" s="57">
        <v>46206</v>
      </c>
      <c r="V4499" s="57">
        <v>46234</v>
      </c>
      <c r="W4499" s="65">
        <f t="shared" si="70"/>
        <v>29</v>
      </c>
    </row>
    <row r="4500" spans="1:23" ht="13.5" x14ac:dyDescent="0.25">
      <c r="A4500" t="s">
        <v>18947</v>
      </c>
      <c r="B4500" s="57">
        <v>46211</v>
      </c>
      <c r="C4500" s="57">
        <v>46295</v>
      </c>
      <c r="D4500" t="s">
        <v>11676</v>
      </c>
      <c r="E4500" t="s">
        <v>18948</v>
      </c>
      <c r="F4500" t="s">
        <v>49</v>
      </c>
      <c r="G4500" t="s">
        <v>50</v>
      </c>
      <c r="H4500" t="s">
        <v>8869</v>
      </c>
      <c r="I4500" t="s">
        <v>39</v>
      </c>
      <c r="J4500" t="s">
        <v>17756</v>
      </c>
      <c r="K4500" t="s">
        <v>17757</v>
      </c>
      <c r="L4500" s="66">
        <v>85</v>
      </c>
      <c r="M4500" s="66">
        <v>0</v>
      </c>
      <c r="N4500" t="s">
        <v>8869</v>
      </c>
      <c r="O4500" t="s">
        <v>8821</v>
      </c>
      <c r="P4500" t="s">
        <v>11678</v>
      </c>
      <c r="Q4500" t="s">
        <v>224</v>
      </c>
      <c r="R4500"/>
      <c r="S4500"/>
      <c r="T4500"/>
      <c r="U4500" s="57">
        <v>46211</v>
      </c>
      <c r="V4500" s="57">
        <v>46234</v>
      </c>
      <c r="W4500" s="65">
        <f t="shared" si="70"/>
        <v>24</v>
      </c>
    </row>
    <row r="4501" spans="1:23" ht="13.5" x14ac:dyDescent="0.25">
      <c r="A4501" t="s">
        <v>10133</v>
      </c>
      <c r="B4501" s="57">
        <v>46219</v>
      </c>
      <c r="C4501" s="57">
        <v>46295</v>
      </c>
      <c r="D4501" t="s">
        <v>11676</v>
      </c>
      <c r="E4501" t="s">
        <v>19145</v>
      </c>
      <c r="F4501" t="s">
        <v>36</v>
      </c>
      <c r="G4501" t="s">
        <v>100</v>
      </c>
      <c r="H4501" t="s">
        <v>45</v>
      </c>
      <c r="I4501" t="s">
        <v>39</v>
      </c>
      <c r="J4501" t="s">
        <v>17835</v>
      </c>
      <c r="K4501" t="s">
        <v>17834</v>
      </c>
      <c r="L4501" s="66">
        <v>77</v>
      </c>
      <c r="M4501" s="66">
        <v>0</v>
      </c>
      <c r="N4501" t="s">
        <v>46</v>
      </c>
      <c r="O4501" t="s">
        <v>10143</v>
      </c>
      <c r="P4501" t="s">
        <v>10121</v>
      </c>
      <c r="Q4501" t="s">
        <v>11650</v>
      </c>
      <c r="R4501" t="s">
        <v>13919</v>
      </c>
      <c r="S4501" t="s">
        <v>13920</v>
      </c>
      <c r="T4501" t="s">
        <v>13921</v>
      </c>
      <c r="U4501" s="57">
        <v>46219</v>
      </c>
      <c r="V4501" s="57">
        <v>46234</v>
      </c>
      <c r="W4501" s="65">
        <f t="shared" si="70"/>
        <v>16</v>
      </c>
    </row>
    <row r="4502" spans="1:23" ht="13.5" x14ac:dyDescent="0.25">
      <c r="A4502" t="s">
        <v>19036</v>
      </c>
      <c r="B4502" s="57">
        <v>46224</v>
      </c>
      <c r="C4502" s="57">
        <v>46295</v>
      </c>
      <c r="D4502" t="s">
        <v>11676</v>
      </c>
      <c r="E4502" t="s">
        <v>19037</v>
      </c>
      <c r="F4502" t="s">
        <v>49</v>
      </c>
      <c r="G4502" t="s">
        <v>50</v>
      </c>
      <c r="H4502" t="s">
        <v>8869</v>
      </c>
      <c r="I4502" t="s">
        <v>39</v>
      </c>
      <c r="J4502" t="s">
        <v>17756</v>
      </c>
      <c r="K4502" t="s">
        <v>17757</v>
      </c>
      <c r="L4502" s="66">
        <v>72</v>
      </c>
      <c r="M4502" s="66">
        <v>0</v>
      </c>
      <c r="N4502" t="s">
        <v>8869</v>
      </c>
      <c r="O4502" t="s">
        <v>8821</v>
      </c>
      <c r="P4502" t="s">
        <v>11678</v>
      </c>
      <c r="Q4502" t="s">
        <v>224</v>
      </c>
      <c r="R4502"/>
      <c r="S4502"/>
      <c r="T4502"/>
      <c r="U4502" s="57">
        <v>46224</v>
      </c>
      <c r="V4502" s="57">
        <v>46234</v>
      </c>
      <c r="W4502" s="65">
        <f t="shared" si="70"/>
        <v>11</v>
      </c>
    </row>
    <row r="4503" spans="1:23" ht="13.5" x14ac:dyDescent="0.25">
      <c r="A4503" t="s">
        <v>3695</v>
      </c>
      <c r="B4503" s="57">
        <v>46225</v>
      </c>
      <c r="C4503" s="57">
        <v>46295</v>
      </c>
      <c r="D4503" t="s">
        <v>11676</v>
      </c>
      <c r="E4503" t="s">
        <v>18975</v>
      </c>
      <c r="F4503" t="s">
        <v>36</v>
      </c>
      <c r="G4503" t="s">
        <v>100</v>
      </c>
      <c r="H4503" t="s">
        <v>159</v>
      </c>
      <c r="I4503" t="s">
        <v>39</v>
      </c>
      <c r="J4503" t="s">
        <v>17835</v>
      </c>
      <c r="K4503" t="s">
        <v>17834</v>
      </c>
      <c r="L4503" s="66">
        <v>71</v>
      </c>
      <c r="M4503" s="66">
        <v>0</v>
      </c>
      <c r="N4503" t="s">
        <v>160</v>
      </c>
      <c r="O4503" t="s">
        <v>3934</v>
      </c>
      <c r="P4503" t="s">
        <v>41</v>
      </c>
      <c r="Q4503" t="s">
        <v>10933</v>
      </c>
      <c r="R4503" t="s">
        <v>14815</v>
      </c>
      <c r="S4503" t="s">
        <v>14816</v>
      </c>
      <c r="T4503" t="s">
        <v>160</v>
      </c>
      <c r="U4503" s="57">
        <v>46225</v>
      </c>
      <c r="V4503" s="57">
        <v>46234</v>
      </c>
      <c r="W4503" s="65">
        <f t="shared" si="70"/>
        <v>10</v>
      </c>
    </row>
    <row r="4504" spans="1:23" ht="13.5" x14ac:dyDescent="0.25">
      <c r="A4504" t="s">
        <v>9731</v>
      </c>
      <c r="B4504" s="57">
        <v>46227</v>
      </c>
      <c r="C4504" s="57">
        <v>46295</v>
      </c>
      <c r="D4504" t="s">
        <v>11676</v>
      </c>
      <c r="E4504" t="s">
        <v>18829</v>
      </c>
      <c r="F4504" t="s">
        <v>49</v>
      </c>
      <c r="G4504" t="s">
        <v>50</v>
      </c>
      <c r="H4504" t="s">
        <v>9426</v>
      </c>
      <c r="I4504" t="s">
        <v>39</v>
      </c>
      <c r="J4504" t="s">
        <v>17756</v>
      </c>
      <c r="K4504" t="s">
        <v>17757</v>
      </c>
      <c r="L4504" s="66">
        <v>69</v>
      </c>
      <c r="M4504" s="66">
        <v>0</v>
      </c>
      <c r="N4504" t="s">
        <v>9427</v>
      </c>
      <c r="O4504" t="s">
        <v>9428</v>
      </c>
      <c r="P4504" t="s">
        <v>11678</v>
      </c>
      <c r="Q4504" t="s">
        <v>224</v>
      </c>
      <c r="R4504"/>
      <c r="S4504"/>
      <c r="T4504"/>
      <c r="U4504" s="57">
        <v>46227</v>
      </c>
      <c r="V4504" s="57">
        <v>46234</v>
      </c>
      <c r="W4504" s="65">
        <f t="shared" si="70"/>
        <v>8</v>
      </c>
    </row>
    <row r="4505" spans="1:23" ht="13.5" x14ac:dyDescent="0.25">
      <c r="A4505" t="s">
        <v>8245</v>
      </c>
      <c r="B4505" s="57">
        <v>46024</v>
      </c>
      <c r="C4505" s="57">
        <v>46296</v>
      </c>
      <c r="D4505" t="s">
        <v>11676</v>
      </c>
      <c r="E4505" t="s">
        <v>8247</v>
      </c>
      <c r="F4505" t="s">
        <v>49</v>
      </c>
      <c r="G4505" t="s">
        <v>50</v>
      </c>
      <c r="H4505" t="s">
        <v>7324</v>
      </c>
      <c r="I4505" t="s">
        <v>39</v>
      </c>
      <c r="J4505" t="s">
        <v>17756</v>
      </c>
      <c r="K4505" t="s">
        <v>17757</v>
      </c>
      <c r="L4505" s="66">
        <v>273</v>
      </c>
      <c r="M4505" s="66">
        <v>0</v>
      </c>
      <c r="N4505" t="s">
        <v>7324</v>
      </c>
      <c r="O4505" t="s">
        <v>8226</v>
      </c>
      <c r="P4505" t="s">
        <v>7061</v>
      </c>
      <c r="Q4505" t="s">
        <v>224</v>
      </c>
      <c r="R4505"/>
      <c r="S4505"/>
      <c r="T4505"/>
      <c r="U4505" s="57">
        <v>46024</v>
      </c>
      <c r="V4505" s="57">
        <v>46234</v>
      </c>
      <c r="W4505" s="65">
        <f t="shared" si="70"/>
        <v>211</v>
      </c>
    </row>
    <row r="4506" spans="1:23" ht="13.5" x14ac:dyDescent="0.25">
      <c r="A4506" t="s">
        <v>1209</v>
      </c>
      <c r="B4506" s="57">
        <v>46135</v>
      </c>
      <c r="C4506" s="57">
        <v>46296</v>
      </c>
      <c r="D4506" t="s">
        <v>11676</v>
      </c>
      <c r="E4506" t="s">
        <v>1211</v>
      </c>
      <c r="F4506" t="s">
        <v>36</v>
      </c>
      <c r="G4506" t="s">
        <v>1212</v>
      </c>
      <c r="H4506" t="s">
        <v>159</v>
      </c>
      <c r="I4506" t="s">
        <v>39</v>
      </c>
      <c r="J4506" t="s">
        <v>17833</v>
      </c>
      <c r="K4506" t="s">
        <v>17834</v>
      </c>
      <c r="L4506" s="66">
        <v>162</v>
      </c>
      <c r="M4506" s="66">
        <v>0</v>
      </c>
      <c r="N4506" t="s">
        <v>160</v>
      </c>
      <c r="O4506" t="s">
        <v>1167</v>
      </c>
      <c r="P4506" t="s">
        <v>41</v>
      </c>
      <c r="Q4506" t="s">
        <v>10482</v>
      </c>
      <c r="R4506" t="s">
        <v>15143</v>
      </c>
      <c r="S4506" t="s">
        <v>15144</v>
      </c>
      <c r="T4506"/>
      <c r="U4506" s="57">
        <v>46135</v>
      </c>
      <c r="V4506" s="57">
        <v>46234</v>
      </c>
      <c r="W4506" s="65">
        <f t="shared" si="70"/>
        <v>100</v>
      </c>
    </row>
    <row r="4507" spans="1:23" ht="13.5" x14ac:dyDescent="0.25">
      <c r="A4507" t="s">
        <v>6292</v>
      </c>
      <c r="B4507" s="57">
        <v>46179</v>
      </c>
      <c r="C4507" s="57">
        <v>46297</v>
      </c>
      <c r="D4507" t="s">
        <v>11676</v>
      </c>
      <c r="E4507" t="s">
        <v>17222</v>
      </c>
      <c r="F4507" t="s">
        <v>36</v>
      </c>
      <c r="G4507" t="s">
        <v>59</v>
      </c>
      <c r="H4507" t="s">
        <v>159</v>
      </c>
      <c r="I4507" t="s">
        <v>39</v>
      </c>
      <c r="J4507" t="s">
        <v>17833</v>
      </c>
      <c r="K4507" t="s">
        <v>17834</v>
      </c>
      <c r="L4507" s="66">
        <v>119</v>
      </c>
      <c r="M4507" s="66">
        <v>0</v>
      </c>
      <c r="N4507" t="s">
        <v>160</v>
      </c>
      <c r="O4507" t="s">
        <v>5844</v>
      </c>
      <c r="P4507" t="s">
        <v>41</v>
      </c>
      <c r="Q4507" t="s">
        <v>11214</v>
      </c>
      <c r="R4507" t="s">
        <v>15226</v>
      </c>
      <c r="S4507" t="s">
        <v>15227</v>
      </c>
      <c r="T4507" t="s">
        <v>160</v>
      </c>
      <c r="U4507" s="57">
        <v>46179</v>
      </c>
      <c r="V4507" s="57">
        <v>46234</v>
      </c>
      <c r="W4507" s="65">
        <f t="shared" si="70"/>
        <v>56</v>
      </c>
    </row>
    <row r="4508" spans="1:23" ht="13.5" x14ac:dyDescent="0.25">
      <c r="A4508" t="s">
        <v>1268</v>
      </c>
      <c r="B4508" s="57">
        <v>46196</v>
      </c>
      <c r="C4508" s="57">
        <v>46297</v>
      </c>
      <c r="D4508" t="s">
        <v>11676</v>
      </c>
      <c r="E4508" t="s">
        <v>18042</v>
      </c>
      <c r="F4508" t="s">
        <v>36</v>
      </c>
      <c r="G4508" t="s">
        <v>100</v>
      </c>
      <c r="H4508" t="s">
        <v>38</v>
      </c>
      <c r="I4508" t="s">
        <v>39</v>
      </c>
      <c r="J4508" t="s">
        <v>17833</v>
      </c>
      <c r="K4508" t="s">
        <v>17834</v>
      </c>
      <c r="L4508" s="66">
        <v>102</v>
      </c>
      <c r="M4508" s="66">
        <v>0</v>
      </c>
      <c r="N4508" t="s">
        <v>38</v>
      </c>
      <c r="O4508" t="s">
        <v>2640</v>
      </c>
      <c r="P4508" t="s">
        <v>41</v>
      </c>
      <c r="Q4508" t="s">
        <v>18043</v>
      </c>
      <c r="R4508" t="s">
        <v>18044</v>
      </c>
      <c r="S4508" t="s">
        <v>18045</v>
      </c>
      <c r="T4508" t="s">
        <v>38</v>
      </c>
      <c r="U4508" s="57">
        <v>46196</v>
      </c>
      <c r="V4508" s="57">
        <v>46234</v>
      </c>
      <c r="W4508" s="65">
        <f t="shared" si="70"/>
        <v>39</v>
      </c>
    </row>
    <row r="4509" spans="1:23" ht="13.5" x14ac:dyDescent="0.25">
      <c r="A4509" t="s">
        <v>18071</v>
      </c>
      <c r="B4509" s="57">
        <v>46199</v>
      </c>
      <c r="C4509" s="57">
        <v>46297</v>
      </c>
      <c r="D4509" t="s">
        <v>11676</v>
      </c>
      <c r="E4509" t="s">
        <v>18072</v>
      </c>
      <c r="F4509" t="s">
        <v>36</v>
      </c>
      <c r="G4509" t="s">
        <v>100</v>
      </c>
      <c r="H4509" t="s">
        <v>159</v>
      </c>
      <c r="I4509" t="s">
        <v>39</v>
      </c>
      <c r="J4509" t="s">
        <v>17835</v>
      </c>
      <c r="K4509" t="s">
        <v>17834</v>
      </c>
      <c r="L4509" s="66">
        <v>99</v>
      </c>
      <c r="M4509" s="66">
        <v>0</v>
      </c>
      <c r="N4509" t="s">
        <v>160</v>
      </c>
      <c r="O4509" t="s">
        <v>1351</v>
      </c>
      <c r="P4509" t="s">
        <v>41</v>
      </c>
      <c r="Q4509" t="s">
        <v>18073</v>
      </c>
      <c r="R4509" t="s">
        <v>18074</v>
      </c>
      <c r="S4509" t="s">
        <v>18075</v>
      </c>
      <c r="T4509" t="s">
        <v>160</v>
      </c>
      <c r="U4509" s="57">
        <v>46199</v>
      </c>
      <c r="V4509" s="57">
        <v>46234</v>
      </c>
      <c r="W4509" s="65">
        <f t="shared" si="70"/>
        <v>36</v>
      </c>
    </row>
    <row r="4510" spans="1:23" ht="13.5" x14ac:dyDescent="0.25">
      <c r="A4510" t="s">
        <v>18442</v>
      </c>
      <c r="B4510" s="57">
        <v>46224</v>
      </c>
      <c r="C4510" s="57">
        <v>46299</v>
      </c>
      <c r="D4510" t="s">
        <v>11676</v>
      </c>
      <c r="E4510" t="s">
        <v>18443</v>
      </c>
      <c r="F4510" t="s">
        <v>36</v>
      </c>
      <c r="G4510" t="s">
        <v>100</v>
      </c>
      <c r="H4510" t="s">
        <v>159</v>
      </c>
      <c r="I4510" t="s">
        <v>39</v>
      </c>
      <c r="J4510" t="s">
        <v>17833</v>
      </c>
      <c r="K4510" t="s">
        <v>17834</v>
      </c>
      <c r="L4510" s="66">
        <v>76</v>
      </c>
      <c r="M4510" s="66">
        <v>0</v>
      </c>
      <c r="N4510" t="s">
        <v>160</v>
      </c>
      <c r="O4510" t="s">
        <v>734</v>
      </c>
      <c r="P4510" t="s">
        <v>41</v>
      </c>
      <c r="Q4510" t="s">
        <v>10411</v>
      </c>
      <c r="R4510" t="s">
        <v>15081</v>
      </c>
      <c r="S4510" t="s">
        <v>15082</v>
      </c>
      <c r="T4510" t="s">
        <v>160</v>
      </c>
      <c r="U4510" s="57">
        <v>46224</v>
      </c>
      <c r="V4510" s="57">
        <v>46234</v>
      </c>
      <c r="W4510" s="65">
        <f t="shared" si="70"/>
        <v>11</v>
      </c>
    </row>
    <row r="4511" spans="1:23" ht="13.5" x14ac:dyDescent="0.25">
      <c r="A4511" t="s">
        <v>4743</v>
      </c>
      <c r="B4511" s="57">
        <v>46183</v>
      </c>
      <c r="C4511" s="57">
        <v>46301</v>
      </c>
      <c r="D4511" t="s">
        <v>11676</v>
      </c>
      <c r="E4511" t="s">
        <v>17566</v>
      </c>
      <c r="F4511" t="s">
        <v>36</v>
      </c>
      <c r="G4511" t="s">
        <v>59</v>
      </c>
      <c r="H4511" t="s">
        <v>241</v>
      </c>
      <c r="I4511" t="s">
        <v>39</v>
      </c>
      <c r="J4511" t="s">
        <v>17833</v>
      </c>
      <c r="K4511" t="s">
        <v>17834</v>
      </c>
      <c r="L4511" s="66">
        <v>119</v>
      </c>
      <c r="M4511" s="66">
        <v>0</v>
      </c>
      <c r="N4511" t="s">
        <v>242</v>
      </c>
      <c r="O4511" t="s">
        <v>4665</v>
      </c>
      <c r="P4511" t="s">
        <v>41</v>
      </c>
      <c r="Q4511" t="s">
        <v>4736</v>
      </c>
      <c r="R4511" t="s">
        <v>13589</v>
      </c>
      <c r="S4511" t="s">
        <v>13590</v>
      </c>
      <c r="T4511" t="s">
        <v>242</v>
      </c>
      <c r="U4511" s="57">
        <v>46183</v>
      </c>
      <c r="V4511" s="57">
        <v>46234</v>
      </c>
      <c r="W4511" s="65">
        <f t="shared" si="70"/>
        <v>52</v>
      </c>
    </row>
    <row r="4512" spans="1:23" ht="13.5" x14ac:dyDescent="0.25">
      <c r="A4512" t="s">
        <v>11791</v>
      </c>
      <c r="B4512" s="57">
        <v>46213</v>
      </c>
      <c r="C4512" s="57">
        <v>46301</v>
      </c>
      <c r="D4512" t="s">
        <v>11676</v>
      </c>
      <c r="E4512" t="s">
        <v>18810</v>
      </c>
      <c r="F4512" t="s">
        <v>36</v>
      </c>
      <c r="G4512" t="s">
        <v>59</v>
      </c>
      <c r="H4512" t="s">
        <v>159</v>
      </c>
      <c r="I4512" t="s">
        <v>39</v>
      </c>
      <c r="J4512" t="s">
        <v>17833</v>
      </c>
      <c r="K4512" t="s">
        <v>17834</v>
      </c>
      <c r="L4512" s="66">
        <v>89</v>
      </c>
      <c r="M4512" s="66">
        <v>0</v>
      </c>
      <c r="N4512" t="s">
        <v>160</v>
      </c>
      <c r="O4512" t="s">
        <v>125</v>
      </c>
      <c r="P4512" t="s">
        <v>41</v>
      </c>
      <c r="Q4512" t="s">
        <v>163</v>
      </c>
      <c r="R4512" t="s">
        <v>12441</v>
      </c>
      <c r="S4512" t="s">
        <v>12442</v>
      </c>
      <c r="T4512" t="s">
        <v>160</v>
      </c>
      <c r="U4512" s="57">
        <v>46213</v>
      </c>
      <c r="V4512" s="57">
        <v>46234</v>
      </c>
      <c r="W4512" s="65">
        <f t="shared" si="70"/>
        <v>22</v>
      </c>
    </row>
    <row r="4513" spans="1:23" ht="13.5" x14ac:dyDescent="0.25">
      <c r="A4513" t="s">
        <v>7848</v>
      </c>
      <c r="B4513" s="57">
        <v>46030</v>
      </c>
      <c r="C4513" s="57">
        <v>46302</v>
      </c>
      <c r="D4513" t="s">
        <v>11676</v>
      </c>
      <c r="E4513" t="s">
        <v>7850</v>
      </c>
      <c r="F4513" t="s">
        <v>49</v>
      </c>
      <c r="G4513" t="s">
        <v>50</v>
      </c>
      <c r="H4513" t="s">
        <v>7841</v>
      </c>
      <c r="I4513" t="s">
        <v>39</v>
      </c>
      <c r="J4513" t="s">
        <v>17756</v>
      </c>
      <c r="K4513" t="s">
        <v>17757</v>
      </c>
      <c r="L4513" s="66">
        <v>273</v>
      </c>
      <c r="M4513" s="66">
        <v>0</v>
      </c>
      <c r="N4513" t="s">
        <v>7841</v>
      </c>
      <c r="O4513" t="s">
        <v>7843</v>
      </c>
      <c r="P4513" t="s">
        <v>7061</v>
      </c>
      <c r="Q4513" t="s">
        <v>224</v>
      </c>
      <c r="R4513"/>
      <c r="S4513"/>
      <c r="T4513"/>
      <c r="U4513" s="57">
        <v>46030</v>
      </c>
      <c r="V4513" s="57">
        <v>46234</v>
      </c>
      <c r="W4513" s="65">
        <f t="shared" si="70"/>
        <v>205</v>
      </c>
    </row>
    <row r="4514" spans="1:23" ht="13.5" x14ac:dyDescent="0.25">
      <c r="A4514" t="s">
        <v>5257</v>
      </c>
      <c r="B4514" s="57">
        <v>46104</v>
      </c>
      <c r="C4514" s="57">
        <v>46306</v>
      </c>
      <c r="D4514" t="s">
        <v>11676</v>
      </c>
      <c r="E4514" t="s">
        <v>5259</v>
      </c>
      <c r="F4514" t="s">
        <v>36</v>
      </c>
      <c r="G4514" t="s">
        <v>59</v>
      </c>
      <c r="H4514" t="s">
        <v>159</v>
      </c>
      <c r="I4514" t="s">
        <v>39</v>
      </c>
      <c r="J4514" t="s">
        <v>17833</v>
      </c>
      <c r="K4514" t="s">
        <v>17834</v>
      </c>
      <c r="L4514" s="66">
        <v>203</v>
      </c>
      <c r="M4514" s="66">
        <v>0</v>
      </c>
      <c r="N4514" t="s">
        <v>160</v>
      </c>
      <c r="O4514" t="s">
        <v>5054</v>
      </c>
      <c r="P4514" t="s">
        <v>41</v>
      </c>
      <c r="Q4514" t="s">
        <v>11078</v>
      </c>
      <c r="R4514" t="s">
        <v>15006</v>
      </c>
      <c r="S4514" t="s">
        <v>15007</v>
      </c>
      <c r="T4514" t="s">
        <v>160</v>
      </c>
      <c r="U4514" s="57">
        <v>46104</v>
      </c>
      <c r="V4514" s="57">
        <v>46234</v>
      </c>
      <c r="W4514" s="65">
        <f t="shared" si="70"/>
        <v>131</v>
      </c>
    </row>
    <row r="4515" spans="1:23" ht="13.5" x14ac:dyDescent="0.25">
      <c r="A4515" t="s">
        <v>17869</v>
      </c>
      <c r="B4515" s="57">
        <v>46198</v>
      </c>
      <c r="C4515" s="57">
        <v>46308</v>
      </c>
      <c r="D4515" t="s">
        <v>11676</v>
      </c>
      <c r="E4515" t="s">
        <v>18056</v>
      </c>
      <c r="F4515" t="s">
        <v>36</v>
      </c>
      <c r="G4515" t="s">
        <v>96</v>
      </c>
      <c r="H4515" t="s">
        <v>38</v>
      </c>
      <c r="I4515" t="s">
        <v>39</v>
      </c>
      <c r="J4515" t="s">
        <v>17835</v>
      </c>
      <c r="K4515" t="s">
        <v>17834</v>
      </c>
      <c r="L4515" s="66">
        <v>111</v>
      </c>
      <c r="M4515" s="66">
        <v>0</v>
      </c>
      <c r="N4515" t="s">
        <v>38</v>
      </c>
      <c r="O4515" t="s">
        <v>5674</v>
      </c>
      <c r="P4515" t="s">
        <v>41</v>
      </c>
      <c r="Q4515" t="s">
        <v>18057</v>
      </c>
      <c r="R4515" t="s">
        <v>18058</v>
      </c>
      <c r="S4515" t="s">
        <v>18059</v>
      </c>
      <c r="T4515" t="s">
        <v>14091</v>
      </c>
      <c r="U4515" s="57">
        <v>46198</v>
      </c>
      <c r="V4515" s="57">
        <v>46234</v>
      </c>
      <c r="W4515" s="65">
        <f t="shared" si="70"/>
        <v>37</v>
      </c>
    </row>
    <row r="4516" spans="1:23" ht="13.5" x14ac:dyDescent="0.25">
      <c r="A4516" t="s">
        <v>1583</v>
      </c>
      <c r="B4516" s="57">
        <v>46139</v>
      </c>
      <c r="C4516" s="57">
        <v>46309</v>
      </c>
      <c r="D4516" t="s">
        <v>11676</v>
      </c>
      <c r="E4516" t="s">
        <v>1632</v>
      </c>
      <c r="F4516" t="s">
        <v>36</v>
      </c>
      <c r="G4516" t="s">
        <v>100</v>
      </c>
      <c r="H4516" t="s">
        <v>323</v>
      </c>
      <c r="I4516" t="s">
        <v>39</v>
      </c>
      <c r="J4516" t="s">
        <v>17835</v>
      </c>
      <c r="K4516" t="s">
        <v>17834</v>
      </c>
      <c r="L4516" s="66">
        <v>171</v>
      </c>
      <c r="M4516" s="66">
        <v>0</v>
      </c>
      <c r="N4516" t="s">
        <v>324</v>
      </c>
      <c r="O4516" t="s">
        <v>1630</v>
      </c>
      <c r="P4516" t="s">
        <v>41</v>
      </c>
      <c r="Q4516" t="s">
        <v>10569</v>
      </c>
      <c r="R4516" t="s">
        <v>14336</v>
      </c>
      <c r="S4516" t="s">
        <v>14337</v>
      </c>
      <c r="T4516" t="s">
        <v>324</v>
      </c>
      <c r="U4516" s="57">
        <v>46139</v>
      </c>
      <c r="V4516" s="57">
        <v>46234</v>
      </c>
      <c r="W4516" s="65">
        <f t="shared" si="70"/>
        <v>96</v>
      </c>
    </row>
    <row r="4517" spans="1:23" ht="13.5" x14ac:dyDescent="0.25">
      <c r="A4517" t="s">
        <v>480</v>
      </c>
      <c r="B4517" s="57">
        <v>46129</v>
      </c>
      <c r="C4517" s="57">
        <v>46310</v>
      </c>
      <c r="D4517" t="s">
        <v>11676</v>
      </c>
      <c r="E4517" t="s">
        <v>482</v>
      </c>
      <c r="F4517" t="s">
        <v>36</v>
      </c>
      <c r="G4517" t="s">
        <v>100</v>
      </c>
      <c r="H4517" t="s">
        <v>159</v>
      </c>
      <c r="I4517" t="s">
        <v>39</v>
      </c>
      <c r="J4517" t="s">
        <v>17835</v>
      </c>
      <c r="K4517" t="s">
        <v>17834</v>
      </c>
      <c r="L4517" s="66">
        <v>182</v>
      </c>
      <c r="M4517" s="66">
        <v>0</v>
      </c>
      <c r="N4517" t="s">
        <v>160</v>
      </c>
      <c r="O4517" t="s">
        <v>359</v>
      </c>
      <c r="P4517" t="s">
        <v>41</v>
      </c>
      <c r="Q4517" t="s">
        <v>5389</v>
      </c>
      <c r="R4517" t="s">
        <v>16853</v>
      </c>
      <c r="S4517" t="s">
        <v>16854</v>
      </c>
      <c r="T4517" t="s">
        <v>160</v>
      </c>
      <c r="U4517" s="57">
        <v>46129</v>
      </c>
      <c r="V4517" s="57">
        <v>46234</v>
      </c>
      <c r="W4517" s="65">
        <f t="shared" si="70"/>
        <v>106</v>
      </c>
    </row>
    <row r="4518" spans="1:23" ht="13.5" x14ac:dyDescent="0.25">
      <c r="A4518" t="s">
        <v>6801</v>
      </c>
      <c r="B4518" s="57">
        <v>46153</v>
      </c>
      <c r="C4518" s="57">
        <v>46310</v>
      </c>
      <c r="D4518" t="s">
        <v>11676</v>
      </c>
      <c r="E4518" t="s">
        <v>6802</v>
      </c>
      <c r="F4518" t="s">
        <v>36</v>
      </c>
      <c r="G4518" t="s">
        <v>100</v>
      </c>
      <c r="H4518" t="s">
        <v>6803</v>
      </c>
      <c r="I4518" t="s">
        <v>39</v>
      </c>
      <c r="J4518" t="s">
        <v>17835</v>
      </c>
      <c r="K4518" t="s">
        <v>17834</v>
      </c>
      <c r="L4518" s="66">
        <v>158</v>
      </c>
      <c r="M4518" s="66">
        <v>0</v>
      </c>
      <c r="N4518" t="s">
        <v>6804</v>
      </c>
      <c r="O4518" t="s">
        <v>6805</v>
      </c>
      <c r="P4518" t="s">
        <v>11679</v>
      </c>
      <c r="Q4518" t="s">
        <v>6808</v>
      </c>
      <c r="R4518" t="s">
        <v>14142</v>
      </c>
      <c r="S4518" t="s">
        <v>14143</v>
      </c>
      <c r="T4518" t="s">
        <v>6804</v>
      </c>
      <c r="U4518" s="57">
        <v>46153</v>
      </c>
      <c r="V4518" s="57">
        <v>46234</v>
      </c>
      <c r="W4518" s="65">
        <f t="shared" si="70"/>
        <v>82</v>
      </c>
    </row>
    <row r="4519" spans="1:23" ht="13.5" x14ac:dyDescent="0.25">
      <c r="A4519" t="s">
        <v>18978</v>
      </c>
      <c r="B4519" s="57">
        <v>46218</v>
      </c>
      <c r="C4519" s="57">
        <v>46310</v>
      </c>
      <c r="D4519" t="s">
        <v>11676</v>
      </c>
      <c r="E4519" t="s">
        <v>18979</v>
      </c>
      <c r="F4519" t="s">
        <v>36</v>
      </c>
      <c r="G4519" t="s">
        <v>6597</v>
      </c>
      <c r="H4519" t="s">
        <v>18980</v>
      </c>
      <c r="I4519" t="s">
        <v>39</v>
      </c>
      <c r="J4519" t="s">
        <v>17833</v>
      </c>
      <c r="K4519" t="s">
        <v>17834</v>
      </c>
      <c r="L4519" s="66">
        <v>93</v>
      </c>
      <c r="M4519" s="66">
        <v>0</v>
      </c>
      <c r="N4519" t="s">
        <v>18981</v>
      </c>
      <c r="O4519" t="s">
        <v>6843</v>
      </c>
      <c r="P4519" t="s">
        <v>11679</v>
      </c>
      <c r="Q4519" t="s">
        <v>18982</v>
      </c>
      <c r="R4519" t="s">
        <v>18983</v>
      </c>
      <c r="S4519" t="s">
        <v>18984</v>
      </c>
      <c r="T4519" t="s">
        <v>18981</v>
      </c>
      <c r="U4519" s="57">
        <v>46218</v>
      </c>
      <c r="V4519" s="57">
        <v>46234</v>
      </c>
      <c r="W4519" s="65">
        <f t="shared" si="70"/>
        <v>17</v>
      </c>
    </row>
    <row r="4520" spans="1:23" ht="13.5" x14ac:dyDescent="0.25">
      <c r="A4520" t="s">
        <v>8833</v>
      </c>
      <c r="B4520" s="57">
        <v>46227</v>
      </c>
      <c r="C4520" s="57">
        <v>46310</v>
      </c>
      <c r="D4520" t="s">
        <v>11676</v>
      </c>
      <c r="E4520" t="s">
        <v>18703</v>
      </c>
      <c r="F4520" t="s">
        <v>36</v>
      </c>
      <c r="G4520" t="s">
        <v>100</v>
      </c>
      <c r="H4520" t="s">
        <v>8819</v>
      </c>
      <c r="I4520" t="s">
        <v>39</v>
      </c>
      <c r="J4520" t="s">
        <v>17835</v>
      </c>
      <c r="K4520" t="s">
        <v>17834</v>
      </c>
      <c r="L4520" s="66">
        <v>84</v>
      </c>
      <c r="M4520" s="66">
        <v>0</v>
      </c>
      <c r="N4520" t="s">
        <v>8820</v>
      </c>
      <c r="O4520" t="s">
        <v>8821</v>
      </c>
      <c r="P4520" t="s">
        <v>11678</v>
      </c>
      <c r="Q4520" t="s">
        <v>11326</v>
      </c>
      <c r="R4520" t="s">
        <v>16045</v>
      </c>
      <c r="S4520" t="s">
        <v>16046</v>
      </c>
      <c r="T4520" t="s">
        <v>8820</v>
      </c>
      <c r="U4520" s="57">
        <v>46227</v>
      </c>
      <c r="V4520" s="57">
        <v>46234</v>
      </c>
      <c r="W4520" s="65">
        <f t="shared" si="70"/>
        <v>8</v>
      </c>
    </row>
    <row r="4521" spans="1:23" ht="13.5" x14ac:dyDescent="0.25">
      <c r="A4521" t="s">
        <v>6806</v>
      </c>
      <c r="B4521" s="57">
        <v>46041</v>
      </c>
      <c r="C4521" s="57">
        <v>46313</v>
      </c>
      <c r="D4521" t="s">
        <v>11676</v>
      </c>
      <c r="E4521" t="s">
        <v>6988</v>
      </c>
      <c r="F4521" t="s">
        <v>49</v>
      </c>
      <c r="G4521" t="s">
        <v>50</v>
      </c>
      <c r="H4521" t="s">
        <v>6972</v>
      </c>
      <c r="I4521" t="s">
        <v>39</v>
      </c>
      <c r="J4521" t="s">
        <v>17756</v>
      </c>
      <c r="K4521" t="s">
        <v>17757</v>
      </c>
      <c r="L4521" s="66">
        <v>273</v>
      </c>
      <c r="M4521" s="66">
        <v>0</v>
      </c>
      <c r="N4521" t="s">
        <v>6973</v>
      </c>
      <c r="O4521" t="s">
        <v>6985</v>
      </c>
      <c r="P4521" t="s">
        <v>11679</v>
      </c>
      <c r="Q4521" t="s">
        <v>224</v>
      </c>
      <c r="R4521"/>
      <c r="S4521"/>
      <c r="T4521"/>
      <c r="U4521" s="57">
        <v>46041</v>
      </c>
      <c r="V4521" s="57">
        <v>46234</v>
      </c>
      <c r="W4521" s="65">
        <f t="shared" si="70"/>
        <v>194</v>
      </c>
    </row>
    <row r="4522" spans="1:23" ht="13.5" x14ac:dyDescent="0.25">
      <c r="A4522" t="s">
        <v>8152</v>
      </c>
      <c r="B4522" s="57">
        <v>46041</v>
      </c>
      <c r="C4522" s="57">
        <v>46313</v>
      </c>
      <c r="D4522" t="s">
        <v>11676</v>
      </c>
      <c r="E4522" t="s">
        <v>8153</v>
      </c>
      <c r="F4522" t="s">
        <v>49</v>
      </c>
      <c r="G4522" t="s">
        <v>50</v>
      </c>
      <c r="H4522" t="s">
        <v>7332</v>
      </c>
      <c r="I4522" t="s">
        <v>39</v>
      </c>
      <c r="J4522" t="s">
        <v>17756</v>
      </c>
      <c r="K4522" t="s">
        <v>17757</v>
      </c>
      <c r="L4522" s="66">
        <v>273</v>
      </c>
      <c r="M4522" s="66">
        <v>0</v>
      </c>
      <c r="N4522" t="s">
        <v>7332</v>
      </c>
      <c r="O4522" t="s">
        <v>8113</v>
      </c>
      <c r="P4522" t="s">
        <v>7061</v>
      </c>
      <c r="Q4522" t="s">
        <v>224</v>
      </c>
      <c r="R4522"/>
      <c r="S4522"/>
      <c r="T4522"/>
      <c r="U4522" s="57">
        <v>46041</v>
      </c>
      <c r="V4522" s="57">
        <v>46234</v>
      </c>
      <c r="W4522" s="65">
        <f t="shared" si="70"/>
        <v>194</v>
      </c>
    </row>
    <row r="4523" spans="1:23" ht="13.5" x14ac:dyDescent="0.25">
      <c r="A4523" t="s">
        <v>7713</v>
      </c>
      <c r="B4523" s="57">
        <v>46041</v>
      </c>
      <c r="C4523" s="57">
        <v>46313</v>
      </c>
      <c r="D4523" t="s">
        <v>11676</v>
      </c>
      <c r="E4523" t="s">
        <v>7714</v>
      </c>
      <c r="F4523" t="s">
        <v>49</v>
      </c>
      <c r="G4523" t="s">
        <v>50</v>
      </c>
      <c r="H4523" t="s">
        <v>7513</v>
      </c>
      <c r="I4523" t="s">
        <v>39</v>
      </c>
      <c r="J4523" t="s">
        <v>17756</v>
      </c>
      <c r="K4523" t="s">
        <v>17757</v>
      </c>
      <c r="L4523" s="66">
        <v>273</v>
      </c>
      <c r="M4523" s="66">
        <v>0</v>
      </c>
      <c r="N4523" t="s">
        <v>7554</v>
      </c>
      <c r="O4523" t="s">
        <v>7555</v>
      </c>
      <c r="P4523" t="s">
        <v>7061</v>
      </c>
      <c r="Q4523" t="s">
        <v>224</v>
      </c>
      <c r="R4523"/>
      <c r="S4523"/>
      <c r="T4523"/>
      <c r="U4523" s="57">
        <v>46041</v>
      </c>
      <c r="V4523" s="57">
        <v>46234</v>
      </c>
      <c r="W4523" s="65">
        <f t="shared" si="70"/>
        <v>194</v>
      </c>
    </row>
    <row r="4524" spans="1:23" ht="13.5" x14ac:dyDescent="0.25">
      <c r="A4524" t="s">
        <v>1857</v>
      </c>
      <c r="B4524" s="57">
        <v>46195</v>
      </c>
      <c r="C4524" s="57">
        <v>46313</v>
      </c>
      <c r="D4524" t="s">
        <v>11676</v>
      </c>
      <c r="E4524" t="s">
        <v>18338</v>
      </c>
      <c r="F4524" t="s">
        <v>36</v>
      </c>
      <c r="G4524" t="s">
        <v>59</v>
      </c>
      <c r="H4524" t="s">
        <v>159</v>
      </c>
      <c r="I4524" t="s">
        <v>39</v>
      </c>
      <c r="J4524" t="s">
        <v>17833</v>
      </c>
      <c r="K4524" t="s">
        <v>17834</v>
      </c>
      <c r="L4524" s="66">
        <v>119</v>
      </c>
      <c r="M4524" s="66">
        <v>0</v>
      </c>
      <c r="N4524" t="s">
        <v>160</v>
      </c>
      <c r="O4524" t="s">
        <v>1815</v>
      </c>
      <c r="P4524" t="s">
        <v>41</v>
      </c>
      <c r="Q4524" t="s">
        <v>1863</v>
      </c>
      <c r="R4524" t="s">
        <v>12163</v>
      </c>
      <c r="S4524" t="s">
        <v>12164</v>
      </c>
      <c r="T4524" t="s">
        <v>160</v>
      </c>
      <c r="U4524" s="57">
        <v>46195</v>
      </c>
      <c r="V4524" s="57">
        <v>46234</v>
      </c>
      <c r="W4524" s="65">
        <f t="shared" si="70"/>
        <v>40</v>
      </c>
    </row>
    <row r="4525" spans="1:23" ht="13.5" x14ac:dyDescent="0.25">
      <c r="A4525" t="s">
        <v>1018</v>
      </c>
      <c r="B4525" s="57">
        <v>46230</v>
      </c>
      <c r="C4525" s="57">
        <v>46313</v>
      </c>
      <c r="D4525" t="s">
        <v>11676</v>
      </c>
      <c r="E4525" t="s">
        <v>18662</v>
      </c>
      <c r="F4525" t="s">
        <v>36</v>
      </c>
      <c r="G4525" t="s">
        <v>100</v>
      </c>
      <c r="H4525" t="s">
        <v>122</v>
      </c>
      <c r="I4525" t="s">
        <v>39</v>
      </c>
      <c r="J4525" t="s">
        <v>17835</v>
      </c>
      <c r="K4525" t="s">
        <v>17834</v>
      </c>
      <c r="L4525" s="66">
        <v>84</v>
      </c>
      <c r="M4525" s="66">
        <v>0</v>
      </c>
      <c r="N4525" t="s">
        <v>122</v>
      </c>
      <c r="O4525" t="s">
        <v>965</v>
      </c>
      <c r="P4525" t="s">
        <v>41</v>
      </c>
      <c r="Q4525" t="s">
        <v>4799</v>
      </c>
      <c r="R4525" t="s">
        <v>12121</v>
      </c>
      <c r="S4525" t="s">
        <v>12122</v>
      </c>
      <c r="T4525" t="s">
        <v>122</v>
      </c>
      <c r="U4525" s="57">
        <v>46230</v>
      </c>
      <c r="V4525" s="57">
        <v>46234</v>
      </c>
      <c r="W4525" s="65">
        <f t="shared" si="70"/>
        <v>5</v>
      </c>
    </row>
    <row r="4526" spans="1:23" ht="13.5" x14ac:dyDescent="0.25">
      <c r="A4526" t="s">
        <v>7369</v>
      </c>
      <c r="B4526" s="57">
        <v>46043</v>
      </c>
      <c r="C4526" s="57">
        <v>46315</v>
      </c>
      <c r="D4526" t="s">
        <v>11676</v>
      </c>
      <c r="E4526" t="s">
        <v>7371</v>
      </c>
      <c r="F4526" t="s">
        <v>49</v>
      </c>
      <c r="G4526" t="s">
        <v>50</v>
      </c>
      <c r="H4526" t="s">
        <v>7363</v>
      </c>
      <c r="I4526" t="s">
        <v>39</v>
      </c>
      <c r="J4526" t="s">
        <v>17756</v>
      </c>
      <c r="K4526" t="s">
        <v>17757</v>
      </c>
      <c r="L4526" s="66">
        <v>273</v>
      </c>
      <c r="M4526" s="66">
        <v>0</v>
      </c>
      <c r="N4526" t="s">
        <v>7364</v>
      </c>
      <c r="O4526" t="s">
        <v>7365</v>
      </c>
      <c r="P4526" t="s">
        <v>7061</v>
      </c>
      <c r="Q4526" t="s">
        <v>224</v>
      </c>
      <c r="R4526"/>
      <c r="S4526"/>
      <c r="T4526"/>
      <c r="U4526" s="57">
        <v>46043</v>
      </c>
      <c r="V4526" s="57">
        <v>46234</v>
      </c>
      <c r="W4526" s="65">
        <f t="shared" si="70"/>
        <v>192</v>
      </c>
    </row>
    <row r="4527" spans="1:23" ht="13.5" x14ac:dyDescent="0.25">
      <c r="A4527" t="s">
        <v>2501</v>
      </c>
      <c r="B4527" s="57">
        <v>46143</v>
      </c>
      <c r="C4527" s="57">
        <v>46315</v>
      </c>
      <c r="D4527" t="s">
        <v>11676</v>
      </c>
      <c r="E4527" t="s">
        <v>2709</v>
      </c>
      <c r="F4527" t="s">
        <v>36</v>
      </c>
      <c r="G4527" t="s">
        <v>100</v>
      </c>
      <c r="H4527" t="s">
        <v>159</v>
      </c>
      <c r="I4527" t="s">
        <v>39</v>
      </c>
      <c r="J4527" t="s">
        <v>17833</v>
      </c>
      <c r="K4527" t="s">
        <v>17834</v>
      </c>
      <c r="L4527" s="66">
        <v>173</v>
      </c>
      <c r="M4527" s="66">
        <v>0</v>
      </c>
      <c r="N4527" t="s">
        <v>160</v>
      </c>
      <c r="O4527" t="s">
        <v>2640</v>
      </c>
      <c r="P4527" t="s">
        <v>41</v>
      </c>
      <c r="Q4527" t="s">
        <v>4551</v>
      </c>
      <c r="R4527" t="s">
        <v>16430</v>
      </c>
      <c r="S4527" t="s">
        <v>16431</v>
      </c>
      <c r="T4527" t="s">
        <v>160</v>
      </c>
      <c r="U4527" s="57">
        <v>46143</v>
      </c>
      <c r="V4527" s="57">
        <v>46234</v>
      </c>
      <c r="W4527" s="65">
        <f t="shared" si="70"/>
        <v>92</v>
      </c>
    </row>
    <row r="4528" spans="1:23" ht="13.5" x14ac:dyDescent="0.25">
      <c r="A4528" t="s">
        <v>18086</v>
      </c>
      <c r="B4528" s="57">
        <v>46199</v>
      </c>
      <c r="C4528" s="57">
        <v>46315</v>
      </c>
      <c r="D4528" t="s">
        <v>11676</v>
      </c>
      <c r="E4528" t="s">
        <v>18087</v>
      </c>
      <c r="F4528" t="s">
        <v>36</v>
      </c>
      <c r="G4528" t="s">
        <v>100</v>
      </c>
      <c r="H4528" t="s">
        <v>159</v>
      </c>
      <c r="I4528" t="s">
        <v>39</v>
      </c>
      <c r="J4528" t="s">
        <v>17835</v>
      </c>
      <c r="K4528" t="s">
        <v>17834</v>
      </c>
      <c r="L4528" s="66">
        <v>117</v>
      </c>
      <c r="M4528" s="66">
        <v>0</v>
      </c>
      <c r="N4528" t="s">
        <v>160</v>
      </c>
      <c r="O4528" t="s">
        <v>644</v>
      </c>
      <c r="P4528" t="s">
        <v>41</v>
      </c>
      <c r="Q4528" t="s">
        <v>18088</v>
      </c>
      <c r="R4528" t="s">
        <v>18089</v>
      </c>
      <c r="S4528" t="s">
        <v>18090</v>
      </c>
      <c r="T4528" t="s">
        <v>160</v>
      </c>
      <c r="U4528" s="57">
        <v>46199</v>
      </c>
      <c r="V4528" s="57">
        <v>46234</v>
      </c>
      <c r="W4528" s="65">
        <f t="shared" si="70"/>
        <v>36</v>
      </c>
    </row>
    <row r="4529" spans="1:23" ht="13.5" x14ac:dyDescent="0.25">
      <c r="A4529" t="s">
        <v>6967</v>
      </c>
      <c r="B4529" s="57">
        <v>46224</v>
      </c>
      <c r="C4529" s="57">
        <v>46315</v>
      </c>
      <c r="D4529" t="s">
        <v>11676</v>
      </c>
      <c r="E4529" t="s">
        <v>18397</v>
      </c>
      <c r="F4529" t="s">
        <v>49</v>
      </c>
      <c r="G4529" t="s">
        <v>50</v>
      </c>
      <c r="H4529" t="s">
        <v>6734</v>
      </c>
      <c r="I4529" t="s">
        <v>39</v>
      </c>
      <c r="J4529" t="s">
        <v>17756</v>
      </c>
      <c r="K4529" t="s">
        <v>17757</v>
      </c>
      <c r="L4529" s="66">
        <v>92</v>
      </c>
      <c r="M4529" s="66">
        <v>0</v>
      </c>
      <c r="N4529" t="s">
        <v>6735</v>
      </c>
      <c r="O4529" t="s">
        <v>6921</v>
      </c>
      <c r="P4529" t="s">
        <v>11679</v>
      </c>
      <c r="Q4529" t="s">
        <v>224</v>
      </c>
      <c r="R4529"/>
      <c r="S4529"/>
      <c r="T4529"/>
      <c r="U4529" s="57">
        <v>46224</v>
      </c>
      <c r="V4529" s="57">
        <v>46234</v>
      </c>
      <c r="W4529" s="65">
        <f t="shared" si="70"/>
        <v>11</v>
      </c>
    </row>
    <row r="4530" spans="1:23" ht="13.5" x14ac:dyDescent="0.25">
      <c r="A4530" t="s">
        <v>7624</v>
      </c>
      <c r="B4530" s="57">
        <v>46048</v>
      </c>
      <c r="C4530" s="57">
        <v>46320</v>
      </c>
      <c r="D4530" t="s">
        <v>11676</v>
      </c>
      <c r="E4530" t="s">
        <v>7625</v>
      </c>
      <c r="F4530" t="s">
        <v>49</v>
      </c>
      <c r="G4530" t="s">
        <v>50</v>
      </c>
      <c r="H4530" t="s">
        <v>7513</v>
      </c>
      <c r="I4530" t="s">
        <v>39</v>
      </c>
      <c r="J4530" t="s">
        <v>17756</v>
      </c>
      <c r="K4530" t="s">
        <v>17757</v>
      </c>
      <c r="L4530" s="66">
        <v>273</v>
      </c>
      <c r="M4530" s="66">
        <v>0</v>
      </c>
      <c r="N4530" t="s">
        <v>7554</v>
      </c>
      <c r="O4530" t="s">
        <v>7555</v>
      </c>
      <c r="P4530" t="s">
        <v>7061</v>
      </c>
      <c r="Q4530" t="s">
        <v>224</v>
      </c>
      <c r="R4530"/>
      <c r="S4530"/>
      <c r="T4530"/>
      <c r="U4530" s="57">
        <v>46048</v>
      </c>
      <c r="V4530" s="57">
        <v>46234</v>
      </c>
      <c r="W4530" s="65">
        <f t="shared" si="70"/>
        <v>187</v>
      </c>
    </row>
    <row r="4531" spans="1:23" ht="13.5" x14ac:dyDescent="0.25">
      <c r="A4531" t="s">
        <v>2781</v>
      </c>
      <c r="B4531" s="57">
        <v>46137</v>
      </c>
      <c r="C4531" s="57">
        <v>46320</v>
      </c>
      <c r="D4531" t="s">
        <v>11676</v>
      </c>
      <c r="E4531" t="s">
        <v>2782</v>
      </c>
      <c r="F4531" t="s">
        <v>36</v>
      </c>
      <c r="G4531" t="s">
        <v>96</v>
      </c>
      <c r="H4531" t="s">
        <v>159</v>
      </c>
      <c r="I4531" t="s">
        <v>39</v>
      </c>
      <c r="J4531" t="s">
        <v>17835</v>
      </c>
      <c r="K4531" t="s">
        <v>17834</v>
      </c>
      <c r="L4531" s="66">
        <v>184</v>
      </c>
      <c r="M4531" s="66">
        <v>0</v>
      </c>
      <c r="N4531" t="s">
        <v>160</v>
      </c>
      <c r="O4531" t="s">
        <v>2733</v>
      </c>
      <c r="P4531" t="s">
        <v>41</v>
      </c>
      <c r="Q4531" t="s">
        <v>10505</v>
      </c>
      <c r="R4531" t="s">
        <v>16610</v>
      </c>
      <c r="S4531" t="s">
        <v>16611</v>
      </c>
      <c r="T4531" t="s">
        <v>160</v>
      </c>
      <c r="U4531" s="57">
        <v>46137</v>
      </c>
      <c r="V4531" s="57">
        <v>46234</v>
      </c>
      <c r="W4531" s="65">
        <f t="shared" si="70"/>
        <v>98</v>
      </c>
    </row>
    <row r="4532" spans="1:23" ht="13.5" x14ac:dyDescent="0.25">
      <c r="A4532" t="s">
        <v>10248</v>
      </c>
      <c r="B4532" s="57">
        <v>46197</v>
      </c>
      <c r="C4532" s="57">
        <v>46323</v>
      </c>
      <c r="D4532" t="s">
        <v>11676</v>
      </c>
      <c r="E4532" t="s">
        <v>18046</v>
      </c>
      <c r="F4532" t="s">
        <v>36</v>
      </c>
      <c r="G4532" t="s">
        <v>100</v>
      </c>
      <c r="H4532" t="s">
        <v>10192</v>
      </c>
      <c r="I4532" t="s">
        <v>39</v>
      </c>
      <c r="J4532" t="s">
        <v>17835</v>
      </c>
      <c r="K4532" t="s">
        <v>17834</v>
      </c>
      <c r="L4532" s="66">
        <v>127</v>
      </c>
      <c r="M4532" s="66">
        <v>0</v>
      </c>
      <c r="N4532" t="s">
        <v>10238</v>
      </c>
      <c r="O4532" t="s">
        <v>10234</v>
      </c>
      <c r="P4532" t="s">
        <v>10121</v>
      </c>
      <c r="Q4532" t="s">
        <v>10240</v>
      </c>
      <c r="R4532" t="s">
        <v>12333</v>
      </c>
      <c r="S4532" t="s">
        <v>12334</v>
      </c>
      <c r="T4532" t="s">
        <v>10238</v>
      </c>
      <c r="U4532" s="57">
        <v>46197</v>
      </c>
      <c r="V4532" s="57">
        <v>46234</v>
      </c>
      <c r="W4532" s="65">
        <f t="shared" si="70"/>
        <v>38</v>
      </c>
    </row>
    <row r="4533" spans="1:23" ht="13.5" x14ac:dyDescent="0.25">
      <c r="A4533" t="s">
        <v>6660</v>
      </c>
      <c r="B4533" s="57">
        <v>46023</v>
      </c>
      <c r="C4533" s="57">
        <v>46326</v>
      </c>
      <c r="D4533" t="s">
        <v>11676</v>
      </c>
      <c r="E4533" t="s">
        <v>6661</v>
      </c>
      <c r="F4533" t="s">
        <v>36</v>
      </c>
      <c r="G4533" t="s">
        <v>330</v>
      </c>
      <c r="H4533" t="s">
        <v>45</v>
      </c>
      <c r="I4533" t="s">
        <v>39</v>
      </c>
      <c r="J4533" t="s">
        <v>17833</v>
      </c>
      <c r="K4533" t="s">
        <v>17834</v>
      </c>
      <c r="L4533" s="66">
        <v>304</v>
      </c>
      <c r="M4533" s="66">
        <v>0</v>
      </c>
      <c r="N4533" t="s">
        <v>46</v>
      </c>
      <c r="O4533" t="s">
        <v>6656</v>
      </c>
      <c r="P4533" t="s">
        <v>6657</v>
      </c>
      <c r="Q4533" t="s">
        <v>11552</v>
      </c>
      <c r="R4533" t="s">
        <v>15276</v>
      </c>
      <c r="S4533" t="s">
        <v>15277</v>
      </c>
      <c r="T4533" t="s">
        <v>46</v>
      </c>
      <c r="U4533" s="57">
        <v>46023</v>
      </c>
      <c r="V4533" s="57">
        <v>46234</v>
      </c>
      <c r="W4533" s="65">
        <f t="shared" si="70"/>
        <v>212</v>
      </c>
    </row>
    <row r="4534" spans="1:23" ht="13.5" x14ac:dyDescent="0.25">
      <c r="A4534" t="s">
        <v>7188</v>
      </c>
      <c r="B4534" s="57">
        <v>46023</v>
      </c>
      <c r="C4534" s="57">
        <v>46326</v>
      </c>
      <c r="D4534" t="s">
        <v>11676</v>
      </c>
      <c r="E4534" t="s">
        <v>7189</v>
      </c>
      <c r="F4534" t="s">
        <v>36</v>
      </c>
      <c r="G4534" t="s">
        <v>330</v>
      </c>
      <c r="H4534" t="s">
        <v>45</v>
      </c>
      <c r="I4534" t="s">
        <v>39</v>
      </c>
      <c r="J4534" t="s">
        <v>17833</v>
      </c>
      <c r="K4534" t="s">
        <v>17834</v>
      </c>
      <c r="L4534" s="66">
        <v>304</v>
      </c>
      <c r="M4534" s="66">
        <v>0</v>
      </c>
      <c r="N4534" t="s">
        <v>46</v>
      </c>
      <c r="O4534" t="s">
        <v>7183</v>
      </c>
      <c r="P4534" t="s">
        <v>7061</v>
      </c>
      <c r="Q4534" t="s">
        <v>6710</v>
      </c>
      <c r="R4534" t="s">
        <v>12363</v>
      </c>
      <c r="S4534" t="s">
        <v>12364</v>
      </c>
      <c r="T4534" t="s">
        <v>46</v>
      </c>
      <c r="U4534" s="57">
        <v>46023</v>
      </c>
      <c r="V4534" s="57">
        <v>46234</v>
      </c>
      <c r="W4534" s="65">
        <f t="shared" si="70"/>
        <v>212</v>
      </c>
    </row>
    <row r="4535" spans="1:23" ht="13.5" x14ac:dyDescent="0.25">
      <c r="A4535" t="s">
        <v>7219</v>
      </c>
      <c r="B4535" s="57">
        <v>46023</v>
      </c>
      <c r="C4535" s="57">
        <v>46326</v>
      </c>
      <c r="D4535" t="s">
        <v>11676</v>
      </c>
      <c r="E4535" t="s">
        <v>7220</v>
      </c>
      <c r="F4535" t="s">
        <v>36</v>
      </c>
      <c r="G4535" t="s">
        <v>130</v>
      </c>
      <c r="H4535" t="s">
        <v>112</v>
      </c>
      <c r="I4535" t="s">
        <v>39</v>
      </c>
      <c r="J4535" t="s">
        <v>17833</v>
      </c>
      <c r="K4535" t="s">
        <v>17834</v>
      </c>
      <c r="L4535" s="66">
        <v>304</v>
      </c>
      <c r="M4535" s="66">
        <v>0</v>
      </c>
      <c r="N4535" t="s">
        <v>113</v>
      </c>
      <c r="O4535" t="s">
        <v>7221</v>
      </c>
      <c r="P4535" t="s">
        <v>11677</v>
      </c>
      <c r="Q4535" t="s">
        <v>11291</v>
      </c>
      <c r="R4535" t="s">
        <v>15278</v>
      </c>
      <c r="S4535" t="s">
        <v>15279</v>
      </c>
      <c r="T4535"/>
      <c r="U4535" s="57">
        <v>46023</v>
      </c>
      <c r="V4535" s="57">
        <v>46234</v>
      </c>
      <c r="W4535" s="65">
        <f t="shared" si="70"/>
        <v>212</v>
      </c>
    </row>
    <row r="4536" spans="1:23" ht="13.5" x14ac:dyDescent="0.25">
      <c r="A4536" t="s">
        <v>8491</v>
      </c>
      <c r="B4536" s="57">
        <v>46023</v>
      </c>
      <c r="C4536" s="57">
        <v>46326</v>
      </c>
      <c r="D4536" t="s">
        <v>11676</v>
      </c>
      <c r="E4536" t="s">
        <v>8492</v>
      </c>
      <c r="F4536" t="s">
        <v>36</v>
      </c>
      <c r="G4536" t="s">
        <v>8493</v>
      </c>
      <c r="H4536" t="s">
        <v>45</v>
      </c>
      <c r="I4536" t="s">
        <v>39</v>
      </c>
      <c r="J4536" t="s">
        <v>17833</v>
      </c>
      <c r="K4536" t="s">
        <v>17834</v>
      </c>
      <c r="L4536" s="66">
        <v>304</v>
      </c>
      <c r="M4536" s="66">
        <v>0</v>
      </c>
      <c r="N4536" t="s">
        <v>46</v>
      </c>
      <c r="O4536" t="s">
        <v>8488</v>
      </c>
      <c r="P4536" t="s">
        <v>11677</v>
      </c>
      <c r="Q4536" t="s">
        <v>10190</v>
      </c>
      <c r="R4536" t="s">
        <v>13729</v>
      </c>
      <c r="S4536" t="s">
        <v>13730</v>
      </c>
      <c r="T4536" t="s">
        <v>46</v>
      </c>
      <c r="U4536" s="57">
        <v>46023</v>
      </c>
      <c r="V4536" s="57">
        <v>46234</v>
      </c>
      <c r="W4536" s="65">
        <f t="shared" si="70"/>
        <v>212</v>
      </c>
    </row>
    <row r="4537" spans="1:23" ht="13.5" x14ac:dyDescent="0.25">
      <c r="A4537" t="s">
        <v>8658</v>
      </c>
      <c r="B4537" s="57">
        <v>46023</v>
      </c>
      <c r="C4537" s="57">
        <v>46326</v>
      </c>
      <c r="D4537" t="s">
        <v>11676</v>
      </c>
      <c r="E4537" t="s">
        <v>8659</v>
      </c>
      <c r="F4537" t="s">
        <v>36</v>
      </c>
      <c r="G4537" t="s">
        <v>330</v>
      </c>
      <c r="H4537" t="s">
        <v>45</v>
      </c>
      <c r="I4537" t="s">
        <v>39</v>
      </c>
      <c r="J4537" t="s">
        <v>17833</v>
      </c>
      <c r="K4537" t="s">
        <v>17834</v>
      </c>
      <c r="L4537" s="66">
        <v>304</v>
      </c>
      <c r="M4537" s="66">
        <v>0</v>
      </c>
      <c r="N4537" t="s">
        <v>46</v>
      </c>
      <c r="O4537" t="s">
        <v>8566</v>
      </c>
      <c r="P4537" t="s">
        <v>11677</v>
      </c>
      <c r="Q4537" t="s">
        <v>11516</v>
      </c>
      <c r="R4537" t="s">
        <v>15280</v>
      </c>
      <c r="S4537" t="s">
        <v>15281</v>
      </c>
      <c r="T4537" t="s">
        <v>46</v>
      </c>
      <c r="U4537" s="57">
        <v>46023</v>
      </c>
      <c r="V4537" s="57">
        <v>46234</v>
      </c>
      <c r="W4537" s="65">
        <f t="shared" si="70"/>
        <v>212</v>
      </c>
    </row>
    <row r="4538" spans="1:23" ht="13.5" x14ac:dyDescent="0.25">
      <c r="A4538" t="s">
        <v>10139</v>
      </c>
      <c r="B4538" s="57">
        <v>46023</v>
      </c>
      <c r="C4538" s="57">
        <v>46326</v>
      </c>
      <c r="D4538" t="s">
        <v>11676</v>
      </c>
      <c r="E4538" t="s">
        <v>10140</v>
      </c>
      <c r="F4538" t="s">
        <v>36</v>
      </c>
      <c r="G4538" t="s">
        <v>497</v>
      </c>
      <c r="H4538" t="s">
        <v>6698</v>
      </c>
      <c r="I4538" t="s">
        <v>39</v>
      </c>
      <c r="J4538" t="s">
        <v>17833</v>
      </c>
      <c r="K4538" t="s">
        <v>17834</v>
      </c>
      <c r="L4538" s="66">
        <v>304</v>
      </c>
      <c r="M4538" s="66">
        <v>0</v>
      </c>
      <c r="N4538" t="s">
        <v>6699</v>
      </c>
      <c r="O4538" t="s">
        <v>10138</v>
      </c>
      <c r="P4538" t="s">
        <v>10121</v>
      </c>
      <c r="Q4538" t="s">
        <v>11643</v>
      </c>
      <c r="R4538" t="s">
        <v>15270</v>
      </c>
      <c r="S4538" t="s">
        <v>15271</v>
      </c>
      <c r="T4538"/>
      <c r="U4538" s="57">
        <v>46023</v>
      </c>
      <c r="V4538" s="57">
        <v>46234</v>
      </c>
      <c r="W4538" s="65">
        <f t="shared" si="70"/>
        <v>212</v>
      </c>
    </row>
    <row r="4539" spans="1:23" ht="13.5" x14ac:dyDescent="0.25">
      <c r="A4539" t="s">
        <v>8794</v>
      </c>
      <c r="B4539" s="57">
        <v>46023</v>
      </c>
      <c r="C4539" s="57">
        <v>46326</v>
      </c>
      <c r="D4539" t="s">
        <v>11676</v>
      </c>
      <c r="E4539" t="s">
        <v>8795</v>
      </c>
      <c r="F4539" t="s">
        <v>36</v>
      </c>
      <c r="G4539" t="s">
        <v>8744</v>
      </c>
      <c r="H4539" t="s">
        <v>45</v>
      </c>
      <c r="I4539" t="s">
        <v>39</v>
      </c>
      <c r="J4539" t="s">
        <v>17833</v>
      </c>
      <c r="K4539" t="s">
        <v>17834</v>
      </c>
      <c r="L4539" s="66">
        <v>304</v>
      </c>
      <c r="M4539" s="66">
        <v>0</v>
      </c>
      <c r="N4539" t="s">
        <v>46</v>
      </c>
      <c r="O4539" t="s">
        <v>8762</v>
      </c>
      <c r="P4539" t="s">
        <v>11677</v>
      </c>
      <c r="Q4539" t="s">
        <v>11549</v>
      </c>
      <c r="R4539" t="s">
        <v>15272</v>
      </c>
      <c r="S4539" t="s">
        <v>15273</v>
      </c>
      <c r="T4539"/>
      <c r="U4539" s="57">
        <v>46023</v>
      </c>
      <c r="V4539" s="57">
        <v>46234</v>
      </c>
      <c r="W4539" s="65">
        <f t="shared" si="70"/>
        <v>212</v>
      </c>
    </row>
    <row r="4540" spans="1:23" ht="13.5" x14ac:dyDescent="0.25">
      <c r="A4540" t="s">
        <v>8552</v>
      </c>
      <c r="B4540" s="57">
        <v>46023</v>
      </c>
      <c r="C4540" s="57">
        <v>46326</v>
      </c>
      <c r="D4540" t="s">
        <v>11676</v>
      </c>
      <c r="E4540" t="s">
        <v>8553</v>
      </c>
      <c r="F4540" t="s">
        <v>36</v>
      </c>
      <c r="G4540" t="s">
        <v>330</v>
      </c>
      <c r="H4540" t="s">
        <v>112</v>
      </c>
      <c r="I4540" t="s">
        <v>39</v>
      </c>
      <c r="J4540" t="s">
        <v>17833</v>
      </c>
      <c r="K4540" t="s">
        <v>17834</v>
      </c>
      <c r="L4540" s="66">
        <v>304</v>
      </c>
      <c r="M4540" s="66">
        <v>0</v>
      </c>
      <c r="N4540" t="s">
        <v>113</v>
      </c>
      <c r="O4540" t="s">
        <v>8525</v>
      </c>
      <c r="P4540" t="s">
        <v>11677</v>
      </c>
      <c r="Q4540" t="s">
        <v>11504</v>
      </c>
      <c r="R4540" t="s">
        <v>15274</v>
      </c>
      <c r="S4540" t="s">
        <v>15275</v>
      </c>
      <c r="T4540" t="s">
        <v>113</v>
      </c>
      <c r="U4540" s="57">
        <v>46023</v>
      </c>
      <c r="V4540" s="57">
        <v>46234</v>
      </c>
      <c r="W4540" s="65">
        <f t="shared" si="70"/>
        <v>212</v>
      </c>
    </row>
    <row r="4541" spans="1:23" ht="13.5" x14ac:dyDescent="0.25">
      <c r="A4541" t="s">
        <v>7689</v>
      </c>
      <c r="B4541" s="57">
        <v>46054</v>
      </c>
      <c r="C4541" s="57">
        <v>46326</v>
      </c>
      <c r="D4541" t="s">
        <v>11676</v>
      </c>
      <c r="E4541" t="s">
        <v>7690</v>
      </c>
      <c r="F4541" t="s">
        <v>49</v>
      </c>
      <c r="G4541" t="s">
        <v>50</v>
      </c>
      <c r="H4541" t="s">
        <v>7513</v>
      </c>
      <c r="I4541" t="s">
        <v>39</v>
      </c>
      <c r="J4541" t="s">
        <v>17756</v>
      </c>
      <c r="K4541" t="s">
        <v>17757</v>
      </c>
      <c r="L4541" s="66">
        <v>273</v>
      </c>
      <c r="M4541" s="66">
        <v>0</v>
      </c>
      <c r="N4541" t="s">
        <v>7554</v>
      </c>
      <c r="O4541" t="s">
        <v>7555</v>
      </c>
      <c r="P4541" t="s">
        <v>7061</v>
      </c>
      <c r="Q4541" t="s">
        <v>224</v>
      </c>
      <c r="R4541"/>
      <c r="S4541"/>
      <c r="T4541"/>
      <c r="U4541" s="57">
        <v>46054</v>
      </c>
      <c r="V4541" s="57">
        <v>46234</v>
      </c>
      <c r="W4541" s="65">
        <f t="shared" si="70"/>
        <v>181</v>
      </c>
    </row>
    <row r="4542" spans="1:23" ht="13.5" x14ac:dyDescent="0.25">
      <c r="A4542" t="s">
        <v>7710</v>
      </c>
      <c r="B4542" s="57">
        <v>46054</v>
      </c>
      <c r="C4542" s="57">
        <v>46326</v>
      </c>
      <c r="D4542" t="s">
        <v>11676</v>
      </c>
      <c r="E4542" t="s">
        <v>7712</v>
      </c>
      <c r="F4542" t="s">
        <v>49</v>
      </c>
      <c r="G4542" t="s">
        <v>50</v>
      </c>
      <c r="H4542" t="s">
        <v>7513</v>
      </c>
      <c r="I4542" t="s">
        <v>39</v>
      </c>
      <c r="J4542" t="s">
        <v>17756</v>
      </c>
      <c r="K4542" t="s">
        <v>17757</v>
      </c>
      <c r="L4542" s="66">
        <v>273</v>
      </c>
      <c r="M4542" s="66">
        <v>0</v>
      </c>
      <c r="N4542" t="s">
        <v>7554</v>
      </c>
      <c r="O4542" t="s">
        <v>7555</v>
      </c>
      <c r="P4542" t="s">
        <v>7061</v>
      </c>
      <c r="Q4542" t="s">
        <v>224</v>
      </c>
      <c r="R4542"/>
      <c r="S4542"/>
      <c r="T4542"/>
      <c r="U4542" s="57">
        <v>46054</v>
      </c>
      <c r="V4542" s="57">
        <v>46234</v>
      </c>
      <c r="W4542" s="65">
        <f t="shared" si="70"/>
        <v>181</v>
      </c>
    </row>
    <row r="4543" spans="1:23" ht="13.5" x14ac:dyDescent="0.25">
      <c r="A4543" t="s">
        <v>8340</v>
      </c>
      <c r="B4543" s="57">
        <v>46066</v>
      </c>
      <c r="C4543" s="57">
        <v>46326</v>
      </c>
      <c r="D4543" t="s">
        <v>11676</v>
      </c>
      <c r="E4543" t="s">
        <v>8343</v>
      </c>
      <c r="F4543" t="s">
        <v>49</v>
      </c>
      <c r="G4543" t="s">
        <v>50</v>
      </c>
      <c r="H4543" t="s">
        <v>45</v>
      </c>
      <c r="I4543" t="s">
        <v>39</v>
      </c>
      <c r="J4543" t="s">
        <v>17756</v>
      </c>
      <c r="K4543" t="s">
        <v>17757</v>
      </c>
      <c r="L4543" s="66">
        <v>261</v>
      </c>
      <c r="M4543" s="66">
        <v>0</v>
      </c>
      <c r="N4543" t="s">
        <v>46</v>
      </c>
      <c r="O4543" t="s">
        <v>8342</v>
      </c>
      <c r="P4543" t="s">
        <v>7061</v>
      </c>
      <c r="Q4543" t="s">
        <v>224</v>
      </c>
      <c r="R4543"/>
      <c r="S4543"/>
      <c r="T4543"/>
      <c r="U4543" s="57">
        <v>46066</v>
      </c>
      <c r="V4543" s="57">
        <v>46234</v>
      </c>
      <c r="W4543" s="65">
        <f t="shared" si="70"/>
        <v>169</v>
      </c>
    </row>
    <row r="4544" spans="1:23" ht="13.5" x14ac:dyDescent="0.25">
      <c r="A4544" t="s">
        <v>2423</v>
      </c>
      <c r="B4544" s="57">
        <v>46097</v>
      </c>
      <c r="C4544" s="57">
        <v>46326</v>
      </c>
      <c r="D4544" t="s">
        <v>11676</v>
      </c>
      <c r="E4544" t="s">
        <v>3244</v>
      </c>
      <c r="F4544" t="s">
        <v>36</v>
      </c>
      <c r="G4544" t="s">
        <v>96</v>
      </c>
      <c r="H4544" t="s">
        <v>159</v>
      </c>
      <c r="I4544" t="s">
        <v>39</v>
      </c>
      <c r="J4544" t="s">
        <v>17835</v>
      </c>
      <c r="K4544" t="s">
        <v>17834</v>
      </c>
      <c r="L4544" s="66">
        <v>230</v>
      </c>
      <c r="M4544" s="66">
        <v>0</v>
      </c>
      <c r="N4544" t="s">
        <v>160</v>
      </c>
      <c r="O4544" t="s">
        <v>3203</v>
      </c>
      <c r="P4544" t="s">
        <v>41</v>
      </c>
      <c r="Q4544" t="s">
        <v>6369</v>
      </c>
      <c r="R4544" t="s">
        <v>12567</v>
      </c>
      <c r="S4544" t="s">
        <v>12568</v>
      </c>
      <c r="T4544" t="s">
        <v>160</v>
      </c>
      <c r="U4544" s="57">
        <v>46097</v>
      </c>
      <c r="V4544" s="57">
        <v>46234</v>
      </c>
      <c r="W4544" s="65">
        <f t="shared" si="70"/>
        <v>138</v>
      </c>
    </row>
    <row r="4545" spans="1:23" ht="13.5" x14ac:dyDescent="0.25">
      <c r="A4545" t="s">
        <v>7226</v>
      </c>
      <c r="B4545" s="57">
        <v>46125</v>
      </c>
      <c r="C4545" s="57">
        <v>46326</v>
      </c>
      <c r="D4545" t="s">
        <v>11676</v>
      </c>
      <c r="E4545" t="s">
        <v>7227</v>
      </c>
      <c r="F4545" t="s">
        <v>36</v>
      </c>
      <c r="G4545" t="s">
        <v>330</v>
      </c>
      <c r="H4545" t="s">
        <v>112</v>
      </c>
      <c r="I4545" t="s">
        <v>39</v>
      </c>
      <c r="J4545" t="s">
        <v>17833</v>
      </c>
      <c r="K4545" t="s">
        <v>17834</v>
      </c>
      <c r="L4545" s="66">
        <v>202</v>
      </c>
      <c r="M4545" s="66">
        <v>0</v>
      </c>
      <c r="N4545" t="s">
        <v>113</v>
      </c>
      <c r="O4545" t="s">
        <v>7221</v>
      </c>
      <c r="P4545" t="s">
        <v>7061</v>
      </c>
      <c r="Q4545" t="s">
        <v>11584</v>
      </c>
      <c r="R4545" t="s">
        <v>15113</v>
      </c>
      <c r="S4545" t="s">
        <v>15114</v>
      </c>
      <c r="T4545" t="s">
        <v>113</v>
      </c>
      <c r="U4545" s="57">
        <v>46125</v>
      </c>
      <c r="V4545" s="57">
        <v>46234</v>
      </c>
      <c r="W4545" s="65">
        <f t="shared" si="70"/>
        <v>110</v>
      </c>
    </row>
    <row r="4546" spans="1:23" ht="13.5" x14ac:dyDescent="0.25">
      <c r="A4546" t="s">
        <v>758</v>
      </c>
      <c r="B4546" s="57">
        <v>46140</v>
      </c>
      <c r="C4546" s="57">
        <v>46326</v>
      </c>
      <c r="D4546" t="s">
        <v>11676</v>
      </c>
      <c r="E4546" t="s">
        <v>1187</v>
      </c>
      <c r="F4546" t="s">
        <v>36</v>
      </c>
      <c r="G4546" t="s">
        <v>100</v>
      </c>
      <c r="H4546" t="s">
        <v>159</v>
      </c>
      <c r="I4546" t="s">
        <v>39</v>
      </c>
      <c r="J4546" t="s">
        <v>17835</v>
      </c>
      <c r="K4546" t="s">
        <v>17834</v>
      </c>
      <c r="L4546" s="66">
        <v>187</v>
      </c>
      <c r="M4546" s="66">
        <v>0</v>
      </c>
      <c r="N4546" t="s">
        <v>160</v>
      </c>
      <c r="O4546" t="s">
        <v>734</v>
      </c>
      <c r="P4546" t="s">
        <v>41</v>
      </c>
      <c r="Q4546" t="s">
        <v>10473</v>
      </c>
      <c r="R4546" t="s">
        <v>16907</v>
      </c>
      <c r="S4546" t="s">
        <v>16908</v>
      </c>
      <c r="T4546" t="s">
        <v>160</v>
      </c>
      <c r="U4546" s="57">
        <v>46140</v>
      </c>
      <c r="V4546" s="57">
        <v>46234</v>
      </c>
      <c r="W4546" s="65">
        <f t="shared" si="70"/>
        <v>95</v>
      </c>
    </row>
    <row r="4547" spans="1:23" ht="13.5" x14ac:dyDescent="0.25">
      <c r="A4547" t="s">
        <v>9197</v>
      </c>
      <c r="B4547" s="57">
        <v>46143</v>
      </c>
      <c r="C4547" s="57">
        <v>46326</v>
      </c>
      <c r="D4547" t="s">
        <v>11676</v>
      </c>
      <c r="E4547" t="s">
        <v>9199</v>
      </c>
      <c r="F4547" t="s">
        <v>36</v>
      </c>
      <c r="G4547" t="s">
        <v>100</v>
      </c>
      <c r="H4547" t="s">
        <v>9188</v>
      </c>
      <c r="I4547" t="s">
        <v>39</v>
      </c>
      <c r="J4547" t="s">
        <v>17835</v>
      </c>
      <c r="K4547" t="s">
        <v>17834</v>
      </c>
      <c r="L4547" s="66">
        <v>184</v>
      </c>
      <c r="M4547" s="66">
        <v>0</v>
      </c>
      <c r="N4547" t="s">
        <v>9189</v>
      </c>
      <c r="O4547" t="s">
        <v>9190</v>
      </c>
      <c r="P4547" t="s">
        <v>11678</v>
      </c>
      <c r="Q4547" t="s">
        <v>9260</v>
      </c>
      <c r="R4547" t="s">
        <v>14195</v>
      </c>
      <c r="S4547" t="s">
        <v>14196</v>
      </c>
      <c r="T4547" t="s">
        <v>9189</v>
      </c>
      <c r="U4547" s="57">
        <v>46143</v>
      </c>
      <c r="V4547" s="57">
        <v>46234</v>
      </c>
      <c r="W4547" s="65">
        <f t="shared" ref="W4547:W4610" si="71">(V4547-U4547)+1</f>
        <v>92</v>
      </c>
    </row>
    <row r="4548" spans="1:23" ht="13.5" x14ac:dyDescent="0.25">
      <c r="A4548" t="s">
        <v>9203</v>
      </c>
      <c r="B4548" s="57">
        <v>46143</v>
      </c>
      <c r="C4548" s="57">
        <v>46326</v>
      </c>
      <c r="D4548" t="s">
        <v>11676</v>
      </c>
      <c r="E4548" t="s">
        <v>224</v>
      </c>
      <c r="F4548" t="s">
        <v>36</v>
      </c>
      <c r="G4548" t="s">
        <v>100</v>
      </c>
      <c r="H4548" t="s">
        <v>9188</v>
      </c>
      <c r="I4548" t="s">
        <v>39</v>
      </c>
      <c r="J4548" t="s">
        <v>17835</v>
      </c>
      <c r="K4548" t="s">
        <v>17834</v>
      </c>
      <c r="L4548" s="66">
        <v>184</v>
      </c>
      <c r="M4548" s="66">
        <v>0</v>
      </c>
      <c r="N4548" t="s">
        <v>9189</v>
      </c>
      <c r="O4548" t="s">
        <v>9190</v>
      </c>
      <c r="P4548" t="s">
        <v>11678</v>
      </c>
      <c r="Q4548" t="s">
        <v>9284</v>
      </c>
      <c r="R4548" t="s">
        <v>16031</v>
      </c>
      <c r="S4548" t="s">
        <v>16032</v>
      </c>
      <c r="T4548" t="s">
        <v>9189</v>
      </c>
      <c r="U4548" s="57">
        <v>46143</v>
      </c>
      <c r="V4548" s="57">
        <v>46234</v>
      </c>
      <c r="W4548" s="65">
        <f t="shared" si="71"/>
        <v>92</v>
      </c>
    </row>
    <row r="4549" spans="1:23" ht="13.5" x14ac:dyDescent="0.25">
      <c r="A4549" t="s">
        <v>9209</v>
      </c>
      <c r="B4549" s="57">
        <v>46143</v>
      </c>
      <c r="C4549" s="57">
        <v>46326</v>
      </c>
      <c r="D4549" t="s">
        <v>11676</v>
      </c>
      <c r="E4549" t="s">
        <v>9212</v>
      </c>
      <c r="F4549" t="s">
        <v>36</v>
      </c>
      <c r="G4549" t="s">
        <v>100</v>
      </c>
      <c r="H4549" t="s">
        <v>9188</v>
      </c>
      <c r="I4549" t="s">
        <v>39</v>
      </c>
      <c r="J4549" t="s">
        <v>17835</v>
      </c>
      <c r="K4549" t="s">
        <v>17834</v>
      </c>
      <c r="L4549" s="66">
        <v>184</v>
      </c>
      <c r="M4549" s="66">
        <v>0</v>
      </c>
      <c r="N4549" t="s">
        <v>9189</v>
      </c>
      <c r="O4549" t="s">
        <v>9387</v>
      </c>
      <c r="P4549" t="s">
        <v>11678</v>
      </c>
      <c r="Q4549" t="s">
        <v>9200</v>
      </c>
      <c r="R4549" t="s">
        <v>13930</v>
      </c>
      <c r="S4549" t="s">
        <v>13931</v>
      </c>
      <c r="T4549" t="s">
        <v>9189</v>
      </c>
      <c r="U4549" s="57">
        <v>46143</v>
      </c>
      <c r="V4549" s="57">
        <v>46234</v>
      </c>
      <c r="W4549" s="65">
        <f t="shared" si="71"/>
        <v>92</v>
      </c>
    </row>
    <row r="4550" spans="1:23" ht="13.5" x14ac:dyDescent="0.25">
      <c r="A4550" t="s">
        <v>9213</v>
      </c>
      <c r="B4550" s="57">
        <v>46143</v>
      </c>
      <c r="C4550" s="57">
        <v>46326</v>
      </c>
      <c r="D4550" t="s">
        <v>11676</v>
      </c>
      <c r="E4550" t="s">
        <v>9215</v>
      </c>
      <c r="F4550" t="s">
        <v>36</v>
      </c>
      <c r="G4550" t="s">
        <v>100</v>
      </c>
      <c r="H4550" t="s">
        <v>9188</v>
      </c>
      <c r="I4550" t="s">
        <v>39</v>
      </c>
      <c r="J4550" t="s">
        <v>17835</v>
      </c>
      <c r="K4550" t="s">
        <v>17834</v>
      </c>
      <c r="L4550" s="66">
        <v>184</v>
      </c>
      <c r="M4550" s="66">
        <v>0</v>
      </c>
      <c r="N4550" t="s">
        <v>9189</v>
      </c>
      <c r="O4550" t="s">
        <v>9190</v>
      </c>
      <c r="P4550" t="s">
        <v>11678</v>
      </c>
      <c r="Q4550" t="s">
        <v>11387</v>
      </c>
      <c r="R4550" t="s">
        <v>16926</v>
      </c>
      <c r="S4550" t="s">
        <v>16927</v>
      </c>
      <c r="T4550" t="s">
        <v>16004</v>
      </c>
      <c r="U4550" s="57">
        <v>46143</v>
      </c>
      <c r="V4550" s="57">
        <v>46234</v>
      </c>
      <c r="W4550" s="65">
        <f t="shared" si="71"/>
        <v>92</v>
      </c>
    </row>
    <row r="4551" spans="1:23" ht="13.5" x14ac:dyDescent="0.25">
      <c r="A4551" t="s">
        <v>754</v>
      </c>
      <c r="B4551" s="57">
        <v>46146</v>
      </c>
      <c r="C4551" s="57">
        <v>46326</v>
      </c>
      <c r="D4551" t="s">
        <v>11676</v>
      </c>
      <c r="E4551" t="s">
        <v>755</v>
      </c>
      <c r="F4551" t="s">
        <v>36</v>
      </c>
      <c r="G4551" t="s">
        <v>100</v>
      </c>
      <c r="H4551" t="s">
        <v>159</v>
      </c>
      <c r="I4551" t="s">
        <v>39</v>
      </c>
      <c r="J4551" t="s">
        <v>17833</v>
      </c>
      <c r="K4551" t="s">
        <v>17834</v>
      </c>
      <c r="L4551" s="66">
        <v>181</v>
      </c>
      <c r="M4551" s="66">
        <v>0</v>
      </c>
      <c r="N4551" t="s">
        <v>160</v>
      </c>
      <c r="O4551" t="s">
        <v>3706</v>
      </c>
      <c r="P4551" t="s">
        <v>41</v>
      </c>
      <c r="Q4551" t="s">
        <v>10409</v>
      </c>
      <c r="R4551" t="s">
        <v>16950</v>
      </c>
      <c r="S4551" t="s">
        <v>16951</v>
      </c>
      <c r="T4551" t="s">
        <v>160</v>
      </c>
      <c r="U4551" s="57">
        <v>46146</v>
      </c>
      <c r="V4551" s="57">
        <v>46234</v>
      </c>
      <c r="W4551" s="65">
        <f t="shared" si="71"/>
        <v>89</v>
      </c>
    </row>
    <row r="4552" spans="1:23" ht="13.5" x14ac:dyDescent="0.25">
      <c r="A4552" t="s">
        <v>1226</v>
      </c>
      <c r="B4552" s="57">
        <v>46146</v>
      </c>
      <c r="C4552" s="57">
        <v>46326</v>
      </c>
      <c r="D4552" t="s">
        <v>11676</v>
      </c>
      <c r="E4552" t="s">
        <v>3469</v>
      </c>
      <c r="F4552" t="s">
        <v>36</v>
      </c>
      <c r="G4552" t="s">
        <v>100</v>
      </c>
      <c r="H4552" t="s">
        <v>38</v>
      </c>
      <c r="I4552" t="s">
        <v>39</v>
      </c>
      <c r="J4552" t="s">
        <v>17835</v>
      </c>
      <c r="K4552" t="s">
        <v>17834</v>
      </c>
      <c r="L4552" s="66">
        <v>181</v>
      </c>
      <c r="M4552" s="66">
        <v>0</v>
      </c>
      <c r="N4552" t="s">
        <v>38</v>
      </c>
      <c r="O4552" t="s">
        <v>3455</v>
      </c>
      <c r="P4552" t="s">
        <v>41</v>
      </c>
      <c r="Q4552" t="s">
        <v>3460</v>
      </c>
      <c r="R4552" t="s">
        <v>15609</v>
      </c>
      <c r="S4552" t="s">
        <v>15610</v>
      </c>
      <c r="T4552" t="s">
        <v>38</v>
      </c>
      <c r="U4552" s="57">
        <v>46146</v>
      </c>
      <c r="V4552" s="57">
        <v>46234</v>
      </c>
      <c r="W4552" s="65">
        <f t="shared" si="71"/>
        <v>89</v>
      </c>
    </row>
    <row r="4553" spans="1:23" ht="13.5" x14ac:dyDescent="0.25">
      <c r="A4553" t="s">
        <v>98</v>
      </c>
      <c r="B4553" s="57">
        <v>46146</v>
      </c>
      <c r="C4553" s="57">
        <v>46326</v>
      </c>
      <c r="D4553" t="s">
        <v>11676</v>
      </c>
      <c r="E4553" t="s">
        <v>101</v>
      </c>
      <c r="F4553" t="s">
        <v>36</v>
      </c>
      <c r="G4553" t="s">
        <v>100</v>
      </c>
      <c r="H4553" t="s">
        <v>62</v>
      </c>
      <c r="I4553" t="s">
        <v>39</v>
      </c>
      <c r="J4553" t="s">
        <v>17833</v>
      </c>
      <c r="K4553" t="s">
        <v>17834</v>
      </c>
      <c r="L4553" s="66">
        <v>181</v>
      </c>
      <c r="M4553" s="66">
        <v>0</v>
      </c>
      <c r="N4553" t="s">
        <v>62</v>
      </c>
      <c r="O4553" t="s">
        <v>40</v>
      </c>
      <c r="P4553" t="s">
        <v>41</v>
      </c>
      <c r="Q4553" t="s">
        <v>10288</v>
      </c>
      <c r="R4553" t="s">
        <v>16952</v>
      </c>
      <c r="S4553" t="s">
        <v>16953</v>
      </c>
      <c r="T4553" t="s">
        <v>62</v>
      </c>
      <c r="U4553" s="57">
        <v>46146</v>
      </c>
      <c r="V4553" s="57">
        <v>46234</v>
      </c>
      <c r="W4553" s="65">
        <f t="shared" si="71"/>
        <v>89</v>
      </c>
    </row>
    <row r="4554" spans="1:23" ht="13.5" x14ac:dyDescent="0.25">
      <c r="A4554" t="s">
        <v>974</v>
      </c>
      <c r="B4554" s="57">
        <v>46148</v>
      </c>
      <c r="C4554" s="57">
        <v>46326</v>
      </c>
      <c r="D4554" t="s">
        <v>11676</v>
      </c>
      <c r="E4554" t="s">
        <v>975</v>
      </c>
      <c r="F4554" t="s">
        <v>36</v>
      </c>
      <c r="G4554" t="s">
        <v>100</v>
      </c>
      <c r="H4554" t="s">
        <v>38</v>
      </c>
      <c r="I4554" t="s">
        <v>39</v>
      </c>
      <c r="J4554" t="s">
        <v>17833</v>
      </c>
      <c r="K4554" t="s">
        <v>17834</v>
      </c>
      <c r="L4554" s="66">
        <v>179</v>
      </c>
      <c r="M4554" s="66">
        <v>0</v>
      </c>
      <c r="N4554" t="s">
        <v>38</v>
      </c>
      <c r="O4554" t="s">
        <v>965</v>
      </c>
      <c r="P4554" t="s">
        <v>41</v>
      </c>
      <c r="Q4554" t="s">
        <v>10451</v>
      </c>
      <c r="R4554" t="s">
        <v>16980</v>
      </c>
      <c r="S4554" t="s">
        <v>16981</v>
      </c>
      <c r="T4554" t="s">
        <v>14091</v>
      </c>
      <c r="U4554" s="57">
        <v>46148</v>
      </c>
      <c r="V4554" s="57">
        <v>46234</v>
      </c>
      <c r="W4554" s="65">
        <f t="shared" si="71"/>
        <v>87</v>
      </c>
    </row>
    <row r="4555" spans="1:23" ht="13.5" x14ac:dyDescent="0.25">
      <c r="A4555" t="s">
        <v>5651</v>
      </c>
      <c r="B4555" s="57">
        <v>46148</v>
      </c>
      <c r="C4555" s="57">
        <v>46326</v>
      </c>
      <c r="D4555" t="s">
        <v>11676</v>
      </c>
      <c r="E4555" t="s">
        <v>5652</v>
      </c>
      <c r="F4555" t="s">
        <v>36</v>
      </c>
      <c r="G4555" t="s">
        <v>100</v>
      </c>
      <c r="H4555" t="s">
        <v>38</v>
      </c>
      <c r="I4555" t="s">
        <v>39</v>
      </c>
      <c r="J4555" t="s">
        <v>17833</v>
      </c>
      <c r="K4555" t="s">
        <v>17834</v>
      </c>
      <c r="L4555" s="66">
        <v>179</v>
      </c>
      <c r="M4555" s="66">
        <v>0</v>
      </c>
      <c r="N4555" t="s">
        <v>38</v>
      </c>
      <c r="O4555" t="s">
        <v>5637</v>
      </c>
      <c r="P4555" t="s">
        <v>41</v>
      </c>
      <c r="Q4555" t="s">
        <v>11147</v>
      </c>
      <c r="R4555" t="s">
        <v>15028</v>
      </c>
      <c r="S4555" t="s">
        <v>15029</v>
      </c>
      <c r="T4555" t="s">
        <v>38</v>
      </c>
      <c r="U4555" s="57">
        <v>46148</v>
      </c>
      <c r="V4555" s="57">
        <v>46234</v>
      </c>
      <c r="W4555" s="65">
        <f t="shared" si="71"/>
        <v>87</v>
      </c>
    </row>
    <row r="4556" spans="1:23" ht="13.5" x14ac:dyDescent="0.25">
      <c r="A4556" t="s">
        <v>3228</v>
      </c>
      <c r="B4556" s="57">
        <v>46148</v>
      </c>
      <c r="C4556" s="57">
        <v>46326</v>
      </c>
      <c r="D4556" t="s">
        <v>11676</v>
      </c>
      <c r="E4556" t="s">
        <v>5137</v>
      </c>
      <c r="F4556" t="s">
        <v>36</v>
      </c>
      <c r="G4556" t="s">
        <v>100</v>
      </c>
      <c r="H4556" t="s">
        <v>38</v>
      </c>
      <c r="I4556" t="s">
        <v>39</v>
      </c>
      <c r="J4556" t="s">
        <v>17833</v>
      </c>
      <c r="K4556" t="s">
        <v>17834</v>
      </c>
      <c r="L4556" s="66">
        <v>179</v>
      </c>
      <c r="M4556" s="66">
        <v>0</v>
      </c>
      <c r="N4556" t="s">
        <v>38</v>
      </c>
      <c r="O4556" t="s">
        <v>5054</v>
      </c>
      <c r="P4556" t="s">
        <v>41</v>
      </c>
      <c r="Q4556" t="s">
        <v>11060</v>
      </c>
      <c r="R4556" t="s">
        <v>16797</v>
      </c>
      <c r="S4556" t="s">
        <v>16798</v>
      </c>
      <c r="T4556" t="s">
        <v>14091</v>
      </c>
      <c r="U4556" s="57">
        <v>46148</v>
      </c>
      <c r="V4556" s="57">
        <v>46234</v>
      </c>
      <c r="W4556" s="65">
        <f t="shared" si="71"/>
        <v>87</v>
      </c>
    </row>
    <row r="4557" spans="1:23" ht="13.5" x14ac:dyDescent="0.25">
      <c r="A4557" t="s">
        <v>2865</v>
      </c>
      <c r="B4557" s="57">
        <v>46149</v>
      </c>
      <c r="C4557" s="57">
        <v>46326</v>
      </c>
      <c r="D4557" t="s">
        <v>11676</v>
      </c>
      <c r="E4557" t="s">
        <v>2866</v>
      </c>
      <c r="F4557" t="s">
        <v>36</v>
      </c>
      <c r="G4557" t="s">
        <v>100</v>
      </c>
      <c r="H4557" t="s">
        <v>159</v>
      </c>
      <c r="I4557" t="s">
        <v>39</v>
      </c>
      <c r="J4557" t="s">
        <v>17833</v>
      </c>
      <c r="K4557" t="s">
        <v>17834</v>
      </c>
      <c r="L4557" s="66">
        <v>178</v>
      </c>
      <c r="M4557" s="66">
        <v>0</v>
      </c>
      <c r="N4557" t="s">
        <v>160</v>
      </c>
      <c r="O4557" t="s">
        <v>2815</v>
      </c>
      <c r="P4557" t="s">
        <v>41</v>
      </c>
      <c r="Q4557" t="s">
        <v>2859</v>
      </c>
      <c r="R4557" t="s">
        <v>12033</v>
      </c>
      <c r="S4557" t="s">
        <v>12034</v>
      </c>
      <c r="T4557" t="s">
        <v>160</v>
      </c>
      <c r="U4557" s="57">
        <v>46149</v>
      </c>
      <c r="V4557" s="57">
        <v>46234</v>
      </c>
      <c r="W4557" s="65">
        <f t="shared" si="71"/>
        <v>86</v>
      </c>
    </row>
    <row r="4558" spans="1:23" ht="13.5" x14ac:dyDescent="0.25">
      <c r="A4558" t="s">
        <v>182</v>
      </c>
      <c r="B4558" s="57">
        <v>46153</v>
      </c>
      <c r="C4558" s="57">
        <v>46326</v>
      </c>
      <c r="D4558" t="s">
        <v>11676</v>
      </c>
      <c r="E4558" t="s">
        <v>2227</v>
      </c>
      <c r="F4558" t="s">
        <v>36</v>
      </c>
      <c r="G4558" t="s">
        <v>100</v>
      </c>
      <c r="H4558" t="s">
        <v>38</v>
      </c>
      <c r="I4558" t="s">
        <v>39</v>
      </c>
      <c r="J4558" t="s">
        <v>17835</v>
      </c>
      <c r="K4558" t="s">
        <v>17834</v>
      </c>
      <c r="L4558" s="66">
        <v>174</v>
      </c>
      <c r="M4558" s="66">
        <v>0</v>
      </c>
      <c r="N4558" t="s">
        <v>38</v>
      </c>
      <c r="O4558" t="s">
        <v>2222</v>
      </c>
      <c r="P4558" t="s">
        <v>41</v>
      </c>
      <c r="Q4558" t="s">
        <v>10672</v>
      </c>
      <c r="R4558" t="s">
        <v>17016</v>
      </c>
      <c r="S4558" t="s">
        <v>17017</v>
      </c>
      <c r="T4558" t="s">
        <v>38</v>
      </c>
      <c r="U4558" s="57">
        <v>46153</v>
      </c>
      <c r="V4558" s="57">
        <v>46234</v>
      </c>
      <c r="W4558" s="65">
        <f t="shared" si="71"/>
        <v>82</v>
      </c>
    </row>
    <row r="4559" spans="1:23" ht="13.5" x14ac:dyDescent="0.25">
      <c r="A4559" t="s">
        <v>2724</v>
      </c>
      <c r="B4559" s="57">
        <v>46156</v>
      </c>
      <c r="C4559" s="57">
        <v>46326</v>
      </c>
      <c r="D4559" t="s">
        <v>11676</v>
      </c>
      <c r="E4559" t="s">
        <v>2725</v>
      </c>
      <c r="F4559" t="s">
        <v>36</v>
      </c>
      <c r="G4559" t="s">
        <v>100</v>
      </c>
      <c r="H4559" t="s">
        <v>159</v>
      </c>
      <c r="I4559" t="s">
        <v>39</v>
      </c>
      <c r="J4559" t="s">
        <v>17835</v>
      </c>
      <c r="K4559" t="s">
        <v>17834</v>
      </c>
      <c r="L4559" s="66">
        <v>171</v>
      </c>
      <c r="M4559" s="66">
        <v>0</v>
      </c>
      <c r="N4559" t="s">
        <v>160</v>
      </c>
      <c r="O4559" t="s">
        <v>2640</v>
      </c>
      <c r="P4559" t="s">
        <v>41</v>
      </c>
      <c r="Q4559" t="s">
        <v>10725</v>
      </c>
      <c r="R4559" t="s">
        <v>17029</v>
      </c>
      <c r="S4559" t="s">
        <v>17030</v>
      </c>
      <c r="T4559" t="s">
        <v>160</v>
      </c>
      <c r="U4559" s="57">
        <v>46156</v>
      </c>
      <c r="V4559" s="57">
        <v>46234</v>
      </c>
      <c r="W4559" s="65">
        <f t="shared" si="71"/>
        <v>79</v>
      </c>
    </row>
    <row r="4560" spans="1:23" ht="13.5" x14ac:dyDescent="0.25">
      <c r="A4560" t="s">
        <v>3948</v>
      </c>
      <c r="B4560" s="57">
        <v>46173</v>
      </c>
      <c r="C4560" s="57">
        <v>46326</v>
      </c>
      <c r="D4560" t="s">
        <v>11676</v>
      </c>
      <c r="E4560" t="s">
        <v>11684</v>
      </c>
      <c r="F4560" t="s">
        <v>36</v>
      </c>
      <c r="G4560" t="s">
        <v>100</v>
      </c>
      <c r="H4560" t="s">
        <v>159</v>
      </c>
      <c r="I4560" t="s">
        <v>39</v>
      </c>
      <c r="J4560" t="s">
        <v>17835</v>
      </c>
      <c r="K4560" t="s">
        <v>17834</v>
      </c>
      <c r="L4560" s="66">
        <v>154</v>
      </c>
      <c r="M4560" s="66">
        <v>0</v>
      </c>
      <c r="N4560" t="s">
        <v>160</v>
      </c>
      <c r="O4560" t="s">
        <v>5844</v>
      </c>
      <c r="P4560" t="s">
        <v>41</v>
      </c>
      <c r="Q4560" t="s">
        <v>224</v>
      </c>
      <c r="R4560"/>
      <c r="S4560"/>
      <c r="T4560"/>
      <c r="U4560" s="57">
        <v>46173</v>
      </c>
      <c r="V4560" s="57">
        <v>46234</v>
      </c>
      <c r="W4560" s="65">
        <f t="shared" si="71"/>
        <v>62</v>
      </c>
    </row>
    <row r="4561" spans="1:23" ht="13.5" x14ac:dyDescent="0.25">
      <c r="A4561" t="s">
        <v>3271</v>
      </c>
      <c r="B4561" s="57">
        <v>46196</v>
      </c>
      <c r="C4561" s="57">
        <v>46326</v>
      </c>
      <c r="D4561" t="s">
        <v>11676</v>
      </c>
      <c r="E4561" t="s">
        <v>18034</v>
      </c>
      <c r="F4561" t="s">
        <v>36</v>
      </c>
      <c r="G4561" t="s">
        <v>100</v>
      </c>
      <c r="H4561" t="s">
        <v>38</v>
      </c>
      <c r="I4561" t="s">
        <v>39</v>
      </c>
      <c r="J4561" t="s">
        <v>17833</v>
      </c>
      <c r="K4561" t="s">
        <v>17834</v>
      </c>
      <c r="L4561" s="66">
        <v>131</v>
      </c>
      <c r="M4561" s="66">
        <v>0</v>
      </c>
      <c r="N4561" t="s">
        <v>38</v>
      </c>
      <c r="O4561" t="s">
        <v>1897</v>
      </c>
      <c r="P4561" t="s">
        <v>41</v>
      </c>
      <c r="Q4561" t="s">
        <v>1910</v>
      </c>
      <c r="R4561" t="s">
        <v>18035</v>
      </c>
      <c r="S4561" t="s">
        <v>18036</v>
      </c>
      <c r="T4561" t="s">
        <v>38</v>
      </c>
      <c r="U4561" s="57">
        <v>46196</v>
      </c>
      <c r="V4561" s="57">
        <v>46234</v>
      </c>
      <c r="W4561" s="65">
        <f t="shared" si="71"/>
        <v>39</v>
      </c>
    </row>
    <row r="4562" spans="1:23" ht="13.5" x14ac:dyDescent="0.25">
      <c r="A4562" t="s">
        <v>5084</v>
      </c>
      <c r="B4562" s="57">
        <v>46196</v>
      </c>
      <c r="C4562" s="57">
        <v>46326</v>
      </c>
      <c r="D4562" t="s">
        <v>11676</v>
      </c>
      <c r="E4562" t="s">
        <v>18037</v>
      </c>
      <c r="F4562" t="s">
        <v>36</v>
      </c>
      <c r="G4562" t="s">
        <v>100</v>
      </c>
      <c r="H4562" t="s">
        <v>38</v>
      </c>
      <c r="I4562" t="s">
        <v>39</v>
      </c>
      <c r="J4562" t="s">
        <v>17835</v>
      </c>
      <c r="K4562" t="s">
        <v>17834</v>
      </c>
      <c r="L4562" s="66">
        <v>131</v>
      </c>
      <c r="M4562" s="66">
        <v>0</v>
      </c>
      <c r="N4562" t="s">
        <v>38</v>
      </c>
      <c r="O4562" t="s">
        <v>965</v>
      </c>
      <c r="P4562" t="s">
        <v>41</v>
      </c>
      <c r="Q4562" t="s">
        <v>988</v>
      </c>
      <c r="R4562" t="s">
        <v>17693</v>
      </c>
      <c r="S4562" t="s">
        <v>17694</v>
      </c>
      <c r="T4562" t="s">
        <v>38</v>
      </c>
      <c r="U4562" s="57">
        <v>46196</v>
      </c>
      <c r="V4562" s="57">
        <v>46234</v>
      </c>
      <c r="W4562" s="65">
        <f t="shared" si="71"/>
        <v>39</v>
      </c>
    </row>
    <row r="4563" spans="1:23" ht="13.5" x14ac:dyDescent="0.25">
      <c r="A4563" t="s">
        <v>718</v>
      </c>
      <c r="B4563" s="57">
        <v>46196</v>
      </c>
      <c r="C4563" s="57">
        <v>46326</v>
      </c>
      <c r="D4563" t="s">
        <v>11676</v>
      </c>
      <c r="E4563" t="s">
        <v>18038</v>
      </c>
      <c r="F4563" t="s">
        <v>36</v>
      </c>
      <c r="G4563" t="s">
        <v>100</v>
      </c>
      <c r="H4563" t="s">
        <v>159</v>
      </c>
      <c r="I4563" t="s">
        <v>39</v>
      </c>
      <c r="J4563" t="s">
        <v>17833</v>
      </c>
      <c r="K4563" t="s">
        <v>17834</v>
      </c>
      <c r="L4563" s="66">
        <v>131</v>
      </c>
      <c r="M4563" s="66">
        <v>0</v>
      </c>
      <c r="N4563" t="s">
        <v>160</v>
      </c>
      <c r="O4563" t="s">
        <v>1248</v>
      </c>
      <c r="P4563" t="s">
        <v>41</v>
      </c>
      <c r="Q4563" t="s">
        <v>18039</v>
      </c>
      <c r="R4563" t="s">
        <v>18040</v>
      </c>
      <c r="S4563" t="s">
        <v>18041</v>
      </c>
      <c r="T4563" t="s">
        <v>160</v>
      </c>
      <c r="U4563" s="57">
        <v>46196</v>
      </c>
      <c r="V4563" s="57">
        <v>46234</v>
      </c>
      <c r="W4563" s="65">
        <f t="shared" si="71"/>
        <v>39</v>
      </c>
    </row>
    <row r="4564" spans="1:23" ht="13.5" x14ac:dyDescent="0.25">
      <c r="A4564" t="s">
        <v>8979</v>
      </c>
      <c r="B4564" s="57">
        <v>46197</v>
      </c>
      <c r="C4564" s="57">
        <v>46326</v>
      </c>
      <c r="D4564" t="s">
        <v>11676</v>
      </c>
      <c r="E4564" t="s">
        <v>18047</v>
      </c>
      <c r="F4564" t="s">
        <v>36</v>
      </c>
      <c r="G4564" t="s">
        <v>100</v>
      </c>
      <c r="H4564" t="s">
        <v>8869</v>
      </c>
      <c r="I4564" t="s">
        <v>39</v>
      </c>
      <c r="J4564" t="s">
        <v>17835</v>
      </c>
      <c r="K4564" t="s">
        <v>17834</v>
      </c>
      <c r="L4564" s="66">
        <v>130</v>
      </c>
      <c r="M4564" s="66">
        <v>0</v>
      </c>
      <c r="N4564" t="s">
        <v>8869</v>
      </c>
      <c r="O4564" t="s">
        <v>8821</v>
      </c>
      <c r="P4564" t="s">
        <v>11678</v>
      </c>
      <c r="Q4564" t="s">
        <v>18048</v>
      </c>
      <c r="R4564" t="s">
        <v>18049</v>
      </c>
      <c r="S4564" t="s">
        <v>18050</v>
      </c>
      <c r="T4564" t="s">
        <v>16448</v>
      </c>
      <c r="U4564" s="57">
        <v>46197</v>
      </c>
      <c r="V4564" s="57">
        <v>46234</v>
      </c>
      <c r="W4564" s="65">
        <f t="shared" si="71"/>
        <v>38</v>
      </c>
    </row>
    <row r="4565" spans="1:23" ht="13.5" x14ac:dyDescent="0.25">
      <c r="A4565" t="s">
        <v>2712</v>
      </c>
      <c r="B4565" s="57">
        <v>46197</v>
      </c>
      <c r="C4565" s="57">
        <v>46326</v>
      </c>
      <c r="D4565" t="s">
        <v>11676</v>
      </c>
      <c r="E4565" t="s">
        <v>18051</v>
      </c>
      <c r="F4565" t="s">
        <v>36</v>
      </c>
      <c r="G4565" t="s">
        <v>100</v>
      </c>
      <c r="H4565" t="s">
        <v>159</v>
      </c>
      <c r="I4565" t="s">
        <v>39</v>
      </c>
      <c r="J4565" t="s">
        <v>17835</v>
      </c>
      <c r="K4565" t="s">
        <v>17834</v>
      </c>
      <c r="L4565" s="66">
        <v>130</v>
      </c>
      <c r="M4565" s="66">
        <v>0</v>
      </c>
      <c r="N4565" t="s">
        <v>160</v>
      </c>
      <c r="O4565" t="s">
        <v>4572</v>
      </c>
      <c r="P4565" t="s">
        <v>41</v>
      </c>
      <c r="Q4565" t="s">
        <v>10997</v>
      </c>
      <c r="R4565" t="s">
        <v>14907</v>
      </c>
      <c r="S4565" t="s">
        <v>14908</v>
      </c>
      <c r="T4565" t="s">
        <v>160</v>
      </c>
      <c r="U4565" s="57">
        <v>46197</v>
      </c>
      <c r="V4565" s="57">
        <v>46234</v>
      </c>
      <c r="W4565" s="65">
        <f t="shared" si="71"/>
        <v>38</v>
      </c>
    </row>
    <row r="4566" spans="1:23" ht="13.5" x14ac:dyDescent="0.25">
      <c r="A4566" t="s">
        <v>1263</v>
      </c>
      <c r="B4566" s="57">
        <v>46197</v>
      </c>
      <c r="C4566" s="57">
        <v>46326</v>
      </c>
      <c r="D4566" t="s">
        <v>11676</v>
      </c>
      <c r="E4566" t="s">
        <v>18052</v>
      </c>
      <c r="F4566" t="s">
        <v>36</v>
      </c>
      <c r="G4566" t="s">
        <v>100</v>
      </c>
      <c r="H4566" t="s">
        <v>38</v>
      </c>
      <c r="I4566" t="s">
        <v>39</v>
      </c>
      <c r="J4566" t="s">
        <v>17835</v>
      </c>
      <c r="K4566" t="s">
        <v>17834</v>
      </c>
      <c r="L4566" s="66">
        <v>130</v>
      </c>
      <c r="M4566" s="66">
        <v>0</v>
      </c>
      <c r="N4566" t="s">
        <v>38</v>
      </c>
      <c r="O4566" t="s">
        <v>1693</v>
      </c>
      <c r="P4566" t="s">
        <v>41</v>
      </c>
      <c r="Q4566" t="s">
        <v>10595</v>
      </c>
      <c r="R4566" t="s">
        <v>16101</v>
      </c>
      <c r="S4566" t="s">
        <v>16102</v>
      </c>
      <c r="T4566" t="s">
        <v>38</v>
      </c>
      <c r="U4566" s="57">
        <v>46197</v>
      </c>
      <c r="V4566" s="57">
        <v>46234</v>
      </c>
      <c r="W4566" s="65">
        <f t="shared" si="71"/>
        <v>38</v>
      </c>
    </row>
    <row r="4567" spans="1:23" ht="13.5" x14ac:dyDescent="0.25">
      <c r="A4567" t="s">
        <v>5876</v>
      </c>
      <c r="B4567" s="57">
        <v>46198</v>
      </c>
      <c r="C4567" s="57">
        <v>46326</v>
      </c>
      <c r="D4567" t="s">
        <v>11676</v>
      </c>
      <c r="E4567" t="s">
        <v>18053</v>
      </c>
      <c r="F4567" t="s">
        <v>36</v>
      </c>
      <c r="G4567" t="s">
        <v>100</v>
      </c>
      <c r="H4567" t="s">
        <v>38</v>
      </c>
      <c r="I4567" t="s">
        <v>39</v>
      </c>
      <c r="J4567" t="s">
        <v>17835</v>
      </c>
      <c r="K4567" t="s">
        <v>17834</v>
      </c>
      <c r="L4567" s="66">
        <v>129</v>
      </c>
      <c r="M4567" s="66">
        <v>0</v>
      </c>
      <c r="N4567" t="s">
        <v>38</v>
      </c>
      <c r="O4567" t="s">
        <v>5767</v>
      </c>
      <c r="P4567" t="s">
        <v>41</v>
      </c>
      <c r="Q4567" t="s">
        <v>5781</v>
      </c>
      <c r="R4567" t="s">
        <v>12605</v>
      </c>
      <c r="S4567" t="s">
        <v>12606</v>
      </c>
      <c r="T4567" t="s">
        <v>38</v>
      </c>
      <c r="U4567" s="57">
        <v>46198</v>
      </c>
      <c r="V4567" s="57">
        <v>46234</v>
      </c>
      <c r="W4567" s="65">
        <f t="shared" si="71"/>
        <v>37</v>
      </c>
    </row>
    <row r="4568" spans="1:23" ht="13.5" x14ac:dyDescent="0.25">
      <c r="A4568" t="s">
        <v>17318</v>
      </c>
      <c r="B4568" s="57">
        <v>46198</v>
      </c>
      <c r="C4568" s="57">
        <v>46326</v>
      </c>
      <c r="D4568" t="s">
        <v>11676</v>
      </c>
      <c r="E4568" t="s">
        <v>18054</v>
      </c>
      <c r="F4568" t="s">
        <v>36</v>
      </c>
      <c r="G4568" t="s">
        <v>100</v>
      </c>
      <c r="H4568" t="s">
        <v>38</v>
      </c>
      <c r="I4568" t="s">
        <v>39</v>
      </c>
      <c r="J4568" t="s">
        <v>17835</v>
      </c>
      <c r="K4568" t="s">
        <v>17834</v>
      </c>
      <c r="L4568" s="66">
        <v>129</v>
      </c>
      <c r="M4568" s="66">
        <v>0</v>
      </c>
      <c r="N4568" t="s">
        <v>38</v>
      </c>
      <c r="O4568" t="s">
        <v>2403</v>
      </c>
      <c r="P4568" t="s">
        <v>41</v>
      </c>
      <c r="Q4568" t="s">
        <v>10771</v>
      </c>
      <c r="R4568" t="s">
        <v>16749</v>
      </c>
      <c r="S4568" t="s">
        <v>16750</v>
      </c>
      <c r="T4568" t="s">
        <v>14091</v>
      </c>
      <c r="U4568" s="57">
        <v>46198</v>
      </c>
      <c r="V4568" s="57">
        <v>46234</v>
      </c>
      <c r="W4568" s="65">
        <f t="shared" si="71"/>
        <v>37</v>
      </c>
    </row>
    <row r="4569" spans="1:23" ht="13.5" x14ac:dyDescent="0.25">
      <c r="A4569" t="s">
        <v>3387</v>
      </c>
      <c r="B4569" s="57">
        <v>46198</v>
      </c>
      <c r="C4569" s="57">
        <v>46326</v>
      </c>
      <c r="D4569" t="s">
        <v>11676</v>
      </c>
      <c r="E4569" t="s">
        <v>18060</v>
      </c>
      <c r="F4569" t="s">
        <v>36</v>
      </c>
      <c r="G4569" t="s">
        <v>100</v>
      </c>
      <c r="H4569" t="s">
        <v>159</v>
      </c>
      <c r="I4569" t="s">
        <v>39</v>
      </c>
      <c r="J4569" t="s">
        <v>17835</v>
      </c>
      <c r="K4569" t="s">
        <v>17834</v>
      </c>
      <c r="L4569" s="66">
        <v>129</v>
      </c>
      <c r="M4569" s="66">
        <v>0</v>
      </c>
      <c r="N4569" t="s">
        <v>160</v>
      </c>
      <c r="O4569" t="s">
        <v>905</v>
      </c>
      <c r="P4569" t="s">
        <v>41</v>
      </c>
      <c r="Q4569" t="s">
        <v>10379</v>
      </c>
      <c r="R4569" t="s">
        <v>14501</v>
      </c>
      <c r="S4569" t="s">
        <v>14502</v>
      </c>
      <c r="T4569" t="s">
        <v>160</v>
      </c>
      <c r="U4569" s="57">
        <v>46198</v>
      </c>
      <c r="V4569" s="57">
        <v>46234</v>
      </c>
      <c r="W4569" s="65">
        <f t="shared" si="71"/>
        <v>37</v>
      </c>
    </row>
    <row r="4570" spans="1:23" ht="13.5" x14ac:dyDescent="0.25">
      <c r="A4570" t="s">
        <v>1573</v>
      </c>
      <c r="B4570" s="57">
        <v>46199</v>
      </c>
      <c r="C4570" s="57">
        <v>46326</v>
      </c>
      <c r="D4570" t="s">
        <v>11676</v>
      </c>
      <c r="E4570" t="s">
        <v>18076</v>
      </c>
      <c r="F4570" t="s">
        <v>36</v>
      </c>
      <c r="G4570" t="s">
        <v>100</v>
      </c>
      <c r="H4570" t="s">
        <v>323</v>
      </c>
      <c r="I4570" t="s">
        <v>39</v>
      </c>
      <c r="J4570" t="s">
        <v>17835</v>
      </c>
      <c r="K4570" t="s">
        <v>17834</v>
      </c>
      <c r="L4570" s="66">
        <v>128</v>
      </c>
      <c r="M4570" s="66">
        <v>0</v>
      </c>
      <c r="N4570" t="s">
        <v>324</v>
      </c>
      <c r="O4570" t="s">
        <v>1519</v>
      </c>
      <c r="P4570" t="s">
        <v>41</v>
      </c>
      <c r="Q4570" t="s">
        <v>10557</v>
      </c>
      <c r="R4570" t="s">
        <v>14354</v>
      </c>
      <c r="S4570" t="s">
        <v>14355</v>
      </c>
      <c r="T4570" t="s">
        <v>324</v>
      </c>
      <c r="U4570" s="57">
        <v>46199</v>
      </c>
      <c r="V4570" s="57">
        <v>46234</v>
      </c>
      <c r="W4570" s="65">
        <f t="shared" si="71"/>
        <v>36</v>
      </c>
    </row>
    <row r="4571" spans="1:23" ht="13.5" x14ac:dyDescent="0.25">
      <c r="A4571" t="s">
        <v>1481</v>
      </c>
      <c r="B4571" s="57">
        <v>46199</v>
      </c>
      <c r="C4571" s="57">
        <v>46326</v>
      </c>
      <c r="D4571" t="s">
        <v>11676</v>
      </c>
      <c r="E4571" t="s">
        <v>18079</v>
      </c>
      <c r="F4571" t="s">
        <v>36</v>
      </c>
      <c r="G4571" t="s">
        <v>100</v>
      </c>
      <c r="H4571" t="s">
        <v>323</v>
      </c>
      <c r="I4571" t="s">
        <v>39</v>
      </c>
      <c r="J4571" t="s">
        <v>17835</v>
      </c>
      <c r="K4571" t="s">
        <v>17834</v>
      </c>
      <c r="L4571" s="66">
        <v>128</v>
      </c>
      <c r="M4571" s="66">
        <v>0</v>
      </c>
      <c r="N4571" t="s">
        <v>324</v>
      </c>
      <c r="O4571" t="s">
        <v>1519</v>
      </c>
      <c r="P4571" t="s">
        <v>41</v>
      </c>
      <c r="Q4571" t="s">
        <v>1598</v>
      </c>
      <c r="R4571" t="s">
        <v>17663</v>
      </c>
      <c r="S4571" t="s">
        <v>17664</v>
      </c>
      <c r="T4571" t="s">
        <v>324</v>
      </c>
      <c r="U4571" s="57">
        <v>46199</v>
      </c>
      <c r="V4571" s="57">
        <v>46234</v>
      </c>
      <c r="W4571" s="65">
        <f t="shared" si="71"/>
        <v>36</v>
      </c>
    </row>
    <row r="4572" spans="1:23" ht="13.5" x14ac:dyDescent="0.25">
      <c r="A4572" t="s">
        <v>18091</v>
      </c>
      <c r="B4572" s="57">
        <v>46200</v>
      </c>
      <c r="C4572" s="57">
        <v>46326</v>
      </c>
      <c r="D4572" t="s">
        <v>11676</v>
      </c>
      <c r="E4572" t="s">
        <v>18092</v>
      </c>
      <c r="F4572" t="s">
        <v>36</v>
      </c>
      <c r="G4572" t="s">
        <v>100</v>
      </c>
      <c r="H4572" t="s">
        <v>159</v>
      </c>
      <c r="I4572" t="s">
        <v>39</v>
      </c>
      <c r="J4572" t="s">
        <v>17835</v>
      </c>
      <c r="K4572" t="s">
        <v>17834</v>
      </c>
      <c r="L4572" s="66">
        <v>127</v>
      </c>
      <c r="M4572" s="66">
        <v>0</v>
      </c>
      <c r="N4572" t="s">
        <v>160</v>
      </c>
      <c r="O4572" t="s">
        <v>3979</v>
      </c>
      <c r="P4572" t="s">
        <v>41</v>
      </c>
      <c r="Q4572" t="s">
        <v>177</v>
      </c>
      <c r="R4572" t="s">
        <v>18093</v>
      </c>
      <c r="S4572" t="s">
        <v>18094</v>
      </c>
      <c r="T4572" t="s">
        <v>160</v>
      </c>
      <c r="U4572" s="57">
        <v>46200</v>
      </c>
      <c r="V4572" s="57">
        <v>46234</v>
      </c>
      <c r="W4572" s="65">
        <f t="shared" si="71"/>
        <v>35</v>
      </c>
    </row>
    <row r="4573" spans="1:23" ht="13.5" x14ac:dyDescent="0.25">
      <c r="A4573" t="s">
        <v>18123</v>
      </c>
      <c r="B4573" s="57">
        <v>46202</v>
      </c>
      <c r="C4573" s="57">
        <v>46326</v>
      </c>
      <c r="D4573" t="s">
        <v>11676</v>
      </c>
      <c r="E4573" t="s">
        <v>18124</v>
      </c>
      <c r="F4573" t="s">
        <v>36</v>
      </c>
      <c r="G4573" t="s">
        <v>100</v>
      </c>
      <c r="H4573" t="s">
        <v>159</v>
      </c>
      <c r="I4573" t="s">
        <v>39</v>
      </c>
      <c r="J4573" t="s">
        <v>17835</v>
      </c>
      <c r="K4573" t="s">
        <v>17834</v>
      </c>
      <c r="L4573" s="66">
        <v>125</v>
      </c>
      <c r="M4573" s="66">
        <v>0</v>
      </c>
      <c r="N4573" t="s">
        <v>160</v>
      </c>
      <c r="O4573" t="s">
        <v>5674</v>
      </c>
      <c r="P4573" t="s">
        <v>41</v>
      </c>
      <c r="Q4573" t="s">
        <v>18125</v>
      </c>
      <c r="R4573" t="s">
        <v>18126</v>
      </c>
      <c r="S4573" t="s">
        <v>18127</v>
      </c>
      <c r="T4573" t="s">
        <v>160</v>
      </c>
      <c r="U4573" s="57">
        <v>46202</v>
      </c>
      <c r="V4573" s="57">
        <v>46234</v>
      </c>
      <c r="W4573" s="65">
        <f t="shared" si="71"/>
        <v>33</v>
      </c>
    </row>
    <row r="4574" spans="1:23" ht="13.5" x14ac:dyDescent="0.25">
      <c r="A4574" t="s">
        <v>18606</v>
      </c>
      <c r="B4574" s="57">
        <v>46204</v>
      </c>
      <c r="C4574" s="57">
        <v>46326</v>
      </c>
      <c r="D4574" t="s">
        <v>11676</v>
      </c>
      <c r="E4574" t="s">
        <v>18607</v>
      </c>
      <c r="F4574" t="s">
        <v>36</v>
      </c>
      <c r="G4574" t="s">
        <v>8493</v>
      </c>
      <c r="H4574" t="s">
        <v>45</v>
      </c>
      <c r="I4574" t="s">
        <v>39</v>
      </c>
      <c r="J4574" t="s">
        <v>17833</v>
      </c>
      <c r="K4574" t="s">
        <v>17834</v>
      </c>
      <c r="L4574" s="66">
        <v>123</v>
      </c>
      <c r="M4574" s="66">
        <v>0</v>
      </c>
      <c r="N4574" t="s">
        <v>46</v>
      </c>
      <c r="O4574" t="s">
        <v>8488</v>
      </c>
      <c r="P4574" t="s">
        <v>11677</v>
      </c>
      <c r="Q4574" t="s">
        <v>10190</v>
      </c>
      <c r="R4574" t="s">
        <v>13729</v>
      </c>
      <c r="S4574" t="s">
        <v>13730</v>
      </c>
      <c r="T4574" t="s">
        <v>46</v>
      </c>
      <c r="U4574" s="57">
        <v>46204</v>
      </c>
      <c r="V4574" s="57">
        <v>46234</v>
      </c>
      <c r="W4574" s="65">
        <f t="shared" si="71"/>
        <v>31</v>
      </c>
    </row>
    <row r="4575" spans="1:23" ht="13.5" x14ac:dyDescent="0.25">
      <c r="A4575" t="s">
        <v>5729</v>
      </c>
      <c r="B4575" s="57">
        <v>46204</v>
      </c>
      <c r="C4575" s="57">
        <v>46326</v>
      </c>
      <c r="D4575" t="s">
        <v>11676</v>
      </c>
      <c r="E4575" t="s">
        <v>18254</v>
      </c>
      <c r="F4575" t="s">
        <v>36</v>
      </c>
      <c r="G4575" t="s">
        <v>443</v>
      </c>
      <c r="H4575" t="s">
        <v>159</v>
      </c>
      <c r="I4575" t="s">
        <v>39</v>
      </c>
      <c r="J4575" t="s">
        <v>17833</v>
      </c>
      <c r="K4575" t="s">
        <v>17834</v>
      </c>
      <c r="L4575" s="66">
        <v>123</v>
      </c>
      <c r="M4575" s="66">
        <v>0</v>
      </c>
      <c r="N4575" t="s">
        <v>160</v>
      </c>
      <c r="O4575" t="s">
        <v>5699</v>
      </c>
      <c r="P4575" t="s">
        <v>41</v>
      </c>
      <c r="Q4575" t="s">
        <v>11166</v>
      </c>
      <c r="R4575" t="s">
        <v>14946</v>
      </c>
      <c r="S4575" t="s">
        <v>14947</v>
      </c>
      <c r="T4575" t="s">
        <v>5831</v>
      </c>
      <c r="U4575" s="57">
        <v>46204</v>
      </c>
      <c r="V4575" s="57">
        <v>46234</v>
      </c>
      <c r="W4575" s="65">
        <f t="shared" si="71"/>
        <v>31</v>
      </c>
    </row>
    <row r="4576" spans="1:23" ht="13.5" x14ac:dyDescent="0.25">
      <c r="A4576" t="s">
        <v>9690</v>
      </c>
      <c r="B4576" s="57">
        <v>46225</v>
      </c>
      <c r="C4576" s="57">
        <v>46326</v>
      </c>
      <c r="D4576" t="s">
        <v>11676</v>
      </c>
      <c r="E4576" t="s">
        <v>18761</v>
      </c>
      <c r="F4576" t="s">
        <v>36</v>
      </c>
      <c r="G4576" t="s">
        <v>100</v>
      </c>
      <c r="H4576" t="s">
        <v>9426</v>
      </c>
      <c r="I4576" t="s">
        <v>39</v>
      </c>
      <c r="J4576" t="s">
        <v>17835</v>
      </c>
      <c r="K4576" t="s">
        <v>17834</v>
      </c>
      <c r="L4576" s="66">
        <v>102</v>
      </c>
      <c r="M4576" s="66">
        <v>0</v>
      </c>
      <c r="N4576" t="s">
        <v>9427</v>
      </c>
      <c r="O4576" t="s">
        <v>9428</v>
      </c>
      <c r="P4576" t="s">
        <v>11678</v>
      </c>
      <c r="Q4576" t="s">
        <v>9527</v>
      </c>
      <c r="R4576" t="s">
        <v>17597</v>
      </c>
      <c r="S4576" t="s">
        <v>17598</v>
      </c>
      <c r="T4576" t="s">
        <v>9427</v>
      </c>
      <c r="U4576" s="57">
        <v>46225</v>
      </c>
      <c r="V4576" s="57">
        <v>46234</v>
      </c>
      <c r="W4576" s="65">
        <f t="shared" si="71"/>
        <v>10</v>
      </c>
    </row>
    <row r="4577" spans="1:23" ht="13.5" x14ac:dyDescent="0.25">
      <c r="A4577" t="s">
        <v>8932</v>
      </c>
      <c r="B4577" s="57">
        <v>46230</v>
      </c>
      <c r="C4577" s="57">
        <v>46326</v>
      </c>
      <c r="D4577" t="s">
        <v>11676</v>
      </c>
      <c r="E4577" t="s">
        <v>18634</v>
      </c>
      <c r="F4577" t="s">
        <v>36</v>
      </c>
      <c r="G4577" t="s">
        <v>100</v>
      </c>
      <c r="H4577" t="s">
        <v>8869</v>
      </c>
      <c r="I4577" t="s">
        <v>39</v>
      </c>
      <c r="J4577" t="s">
        <v>17835</v>
      </c>
      <c r="K4577" t="s">
        <v>17834</v>
      </c>
      <c r="L4577" s="66">
        <v>97</v>
      </c>
      <c r="M4577" s="66">
        <v>0</v>
      </c>
      <c r="N4577" t="s">
        <v>8869</v>
      </c>
      <c r="O4577" t="s">
        <v>8821</v>
      </c>
      <c r="P4577" t="s">
        <v>11678</v>
      </c>
      <c r="Q4577" t="s">
        <v>11323</v>
      </c>
      <c r="R4577" t="s">
        <v>16207</v>
      </c>
      <c r="S4577" t="s">
        <v>16208</v>
      </c>
      <c r="T4577" t="s">
        <v>8869</v>
      </c>
      <c r="U4577" s="57">
        <v>46230</v>
      </c>
      <c r="V4577" s="57">
        <v>46234</v>
      </c>
      <c r="W4577" s="65">
        <f t="shared" si="71"/>
        <v>5</v>
      </c>
    </row>
    <row r="4578" spans="1:23" ht="13.5" x14ac:dyDescent="0.25">
      <c r="A4578" t="s">
        <v>4997</v>
      </c>
      <c r="B4578" s="57">
        <v>46205</v>
      </c>
      <c r="C4578" s="57">
        <v>46327</v>
      </c>
      <c r="D4578" t="s">
        <v>11676</v>
      </c>
      <c r="E4578" t="s">
        <v>18977</v>
      </c>
      <c r="F4578" t="s">
        <v>36</v>
      </c>
      <c r="G4578" t="s">
        <v>108</v>
      </c>
      <c r="H4578" t="s">
        <v>831</v>
      </c>
      <c r="I4578" t="s">
        <v>39</v>
      </c>
      <c r="J4578" t="s">
        <v>17833</v>
      </c>
      <c r="K4578" t="s">
        <v>17834</v>
      </c>
      <c r="L4578" s="66">
        <v>123</v>
      </c>
      <c r="M4578" s="66">
        <v>0</v>
      </c>
      <c r="N4578" t="s">
        <v>832</v>
      </c>
      <c r="O4578" t="s">
        <v>4840</v>
      </c>
      <c r="P4578" t="s">
        <v>41</v>
      </c>
      <c r="Q4578" t="s">
        <v>4850</v>
      </c>
      <c r="R4578" t="s">
        <v>12125</v>
      </c>
      <c r="S4578" t="s">
        <v>12126</v>
      </c>
      <c r="T4578" t="s">
        <v>832</v>
      </c>
      <c r="U4578" s="57">
        <v>46205</v>
      </c>
      <c r="V4578" s="57">
        <v>46234</v>
      </c>
      <c r="W4578" s="65">
        <f t="shared" si="71"/>
        <v>30</v>
      </c>
    </row>
    <row r="4579" spans="1:23" ht="13.5" x14ac:dyDescent="0.25">
      <c r="A4579" t="s">
        <v>7552</v>
      </c>
      <c r="B4579" s="57">
        <v>46056</v>
      </c>
      <c r="C4579" s="57">
        <v>46328</v>
      </c>
      <c r="D4579" t="s">
        <v>11676</v>
      </c>
      <c r="E4579" t="s">
        <v>7553</v>
      </c>
      <c r="F4579" t="s">
        <v>49</v>
      </c>
      <c r="G4579" t="s">
        <v>50</v>
      </c>
      <c r="H4579" t="s">
        <v>7513</v>
      </c>
      <c r="I4579" t="s">
        <v>39</v>
      </c>
      <c r="J4579" t="s">
        <v>17756</v>
      </c>
      <c r="K4579" t="s">
        <v>17757</v>
      </c>
      <c r="L4579" s="66">
        <v>273</v>
      </c>
      <c r="M4579" s="66">
        <v>0</v>
      </c>
      <c r="N4579" t="s">
        <v>7554</v>
      </c>
      <c r="O4579" t="s">
        <v>7555</v>
      </c>
      <c r="P4579" t="s">
        <v>7061</v>
      </c>
      <c r="Q4579" t="s">
        <v>224</v>
      </c>
      <c r="R4579"/>
      <c r="S4579"/>
      <c r="T4579"/>
      <c r="U4579" s="57">
        <v>46056</v>
      </c>
      <c r="V4579" s="57">
        <v>46234</v>
      </c>
      <c r="W4579" s="65">
        <f t="shared" si="71"/>
        <v>179</v>
      </c>
    </row>
    <row r="4580" spans="1:23" ht="13.5" x14ac:dyDescent="0.25">
      <c r="A4580" t="s">
        <v>4551</v>
      </c>
      <c r="B4580" s="57">
        <v>46210</v>
      </c>
      <c r="C4580" s="57">
        <v>46328</v>
      </c>
      <c r="D4580" t="s">
        <v>11676</v>
      </c>
      <c r="E4580" t="s">
        <v>19179</v>
      </c>
      <c r="F4580" t="s">
        <v>36</v>
      </c>
      <c r="G4580" t="s">
        <v>59</v>
      </c>
      <c r="H4580" t="s">
        <v>159</v>
      </c>
      <c r="I4580" t="s">
        <v>39</v>
      </c>
      <c r="J4580" t="s">
        <v>17833</v>
      </c>
      <c r="K4580" t="s">
        <v>17834</v>
      </c>
      <c r="L4580" s="66">
        <v>119</v>
      </c>
      <c r="M4580" s="66">
        <v>0</v>
      </c>
      <c r="N4580" t="s">
        <v>160</v>
      </c>
      <c r="O4580" t="s">
        <v>3979</v>
      </c>
      <c r="P4580" t="s">
        <v>41</v>
      </c>
      <c r="Q4580" t="s">
        <v>4383</v>
      </c>
      <c r="R4580" t="s">
        <v>13167</v>
      </c>
      <c r="S4580" t="s">
        <v>13168</v>
      </c>
      <c r="T4580" t="s">
        <v>160</v>
      </c>
      <c r="U4580" s="57">
        <v>46210</v>
      </c>
      <c r="V4580" s="57">
        <v>46234</v>
      </c>
      <c r="W4580" s="65">
        <f t="shared" si="71"/>
        <v>25</v>
      </c>
    </row>
    <row r="4581" spans="1:23" ht="13.5" x14ac:dyDescent="0.25">
      <c r="A4581" t="s">
        <v>1337</v>
      </c>
      <c r="B4581" s="57">
        <v>46143</v>
      </c>
      <c r="C4581" s="57">
        <v>46329</v>
      </c>
      <c r="D4581" t="s">
        <v>11676</v>
      </c>
      <c r="E4581" t="s">
        <v>1338</v>
      </c>
      <c r="F4581" t="s">
        <v>36</v>
      </c>
      <c r="G4581" t="s">
        <v>100</v>
      </c>
      <c r="H4581" t="s">
        <v>159</v>
      </c>
      <c r="I4581" t="s">
        <v>39</v>
      </c>
      <c r="J4581" t="s">
        <v>17833</v>
      </c>
      <c r="K4581" t="s">
        <v>17834</v>
      </c>
      <c r="L4581" s="66">
        <v>187</v>
      </c>
      <c r="M4581" s="66">
        <v>0</v>
      </c>
      <c r="N4581" t="s">
        <v>160</v>
      </c>
      <c r="O4581" t="s">
        <v>1330</v>
      </c>
      <c r="P4581" t="s">
        <v>41</v>
      </c>
      <c r="Q4581" t="s">
        <v>10511</v>
      </c>
      <c r="R4581" t="s">
        <v>16236</v>
      </c>
      <c r="S4581" t="s">
        <v>16237</v>
      </c>
      <c r="T4581" t="s">
        <v>160</v>
      </c>
      <c r="U4581" s="57">
        <v>46143</v>
      </c>
      <c r="V4581" s="57">
        <v>46234</v>
      </c>
      <c r="W4581" s="65">
        <f t="shared" si="71"/>
        <v>92</v>
      </c>
    </row>
    <row r="4582" spans="1:23" ht="13.5" x14ac:dyDescent="0.25">
      <c r="A4582" t="s">
        <v>8093</v>
      </c>
      <c r="B4582" s="57">
        <v>46058</v>
      </c>
      <c r="C4582" s="57">
        <v>46330</v>
      </c>
      <c r="D4582" t="s">
        <v>11676</v>
      </c>
      <c r="E4582" t="s">
        <v>8094</v>
      </c>
      <c r="F4582" t="s">
        <v>49</v>
      </c>
      <c r="G4582" t="s">
        <v>50</v>
      </c>
      <c r="H4582" t="s">
        <v>8065</v>
      </c>
      <c r="I4582" t="s">
        <v>39</v>
      </c>
      <c r="J4582" t="s">
        <v>17756</v>
      </c>
      <c r="K4582" t="s">
        <v>17757</v>
      </c>
      <c r="L4582" s="66">
        <v>273</v>
      </c>
      <c r="M4582" s="66">
        <v>0</v>
      </c>
      <c r="N4582" t="s">
        <v>8065</v>
      </c>
      <c r="O4582" t="s">
        <v>8066</v>
      </c>
      <c r="P4582" t="s">
        <v>7061</v>
      </c>
      <c r="Q4582" t="s">
        <v>224</v>
      </c>
      <c r="R4582"/>
      <c r="S4582"/>
      <c r="T4582"/>
      <c r="U4582" s="57">
        <v>46058</v>
      </c>
      <c r="V4582" s="57">
        <v>46234</v>
      </c>
      <c r="W4582" s="65">
        <f t="shared" si="71"/>
        <v>177</v>
      </c>
    </row>
    <row r="4583" spans="1:23" ht="13.5" x14ac:dyDescent="0.25">
      <c r="A4583" t="s">
        <v>8063</v>
      </c>
      <c r="B4583" s="57">
        <v>46059</v>
      </c>
      <c r="C4583" s="57">
        <v>46331</v>
      </c>
      <c r="D4583" t="s">
        <v>11676</v>
      </c>
      <c r="E4583" t="s">
        <v>8067</v>
      </c>
      <c r="F4583" t="s">
        <v>49</v>
      </c>
      <c r="G4583" t="s">
        <v>50</v>
      </c>
      <c r="H4583" t="s">
        <v>8065</v>
      </c>
      <c r="I4583" t="s">
        <v>39</v>
      </c>
      <c r="J4583" t="s">
        <v>17756</v>
      </c>
      <c r="K4583" t="s">
        <v>17757</v>
      </c>
      <c r="L4583" s="66">
        <v>273</v>
      </c>
      <c r="M4583" s="66">
        <v>0</v>
      </c>
      <c r="N4583" t="s">
        <v>8065</v>
      </c>
      <c r="O4583" t="s">
        <v>8066</v>
      </c>
      <c r="P4583" t="s">
        <v>7061</v>
      </c>
      <c r="Q4583" t="s">
        <v>224</v>
      </c>
      <c r="R4583"/>
      <c r="S4583"/>
      <c r="T4583"/>
      <c r="U4583" s="57">
        <v>46059</v>
      </c>
      <c r="V4583" s="57">
        <v>46234</v>
      </c>
      <c r="W4583" s="65">
        <f t="shared" si="71"/>
        <v>176</v>
      </c>
    </row>
    <row r="4584" spans="1:23" ht="13.5" x14ac:dyDescent="0.25">
      <c r="A4584" t="s">
        <v>8549</v>
      </c>
      <c r="B4584" s="57">
        <v>46059</v>
      </c>
      <c r="C4584" s="57">
        <v>46331</v>
      </c>
      <c r="D4584" t="s">
        <v>11676</v>
      </c>
      <c r="E4584" t="s">
        <v>10127</v>
      </c>
      <c r="F4584" t="s">
        <v>49</v>
      </c>
      <c r="G4584" t="s">
        <v>50</v>
      </c>
      <c r="H4584" t="s">
        <v>112</v>
      </c>
      <c r="I4584" t="s">
        <v>39</v>
      </c>
      <c r="J4584" t="s">
        <v>17756</v>
      </c>
      <c r="K4584" t="s">
        <v>17757</v>
      </c>
      <c r="L4584" s="66">
        <v>273</v>
      </c>
      <c r="M4584" s="66">
        <v>0</v>
      </c>
      <c r="N4584" t="s">
        <v>113</v>
      </c>
      <c r="O4584" t="s">
        <v>10125</v>
      </c>
      <c r="P4584" t="s">
        <v>10121</v>
      </c>
      <c r="Q4584" t="s">
        <v>224</v>
      </c>
      <c r="R4584"/>
      <c r="S4584"/>
      <c r="T4584"/>
      <c r="U4584" s="57">
        <v>46059</v>
      </c>
      <c r="V4584" s="57">
        <v>46234</v>
      </c>
      <c r="W4584" s="65">
        <f t="shared" si="71"/>
        <v>176</v>
      </c>
    </row>
    <row r="4585" spans="1:23" ht="13.5" x14ac:dyDescent="0.25">
      <c r="A4585" t="s">
        <v>1485</v>
      </c>
      <c r="B4585" s="57">
        <v>46142</v>
      </c>
      <c r="C4585" s="57">
        <v>46332</v>
      </c>
      <c r="D4585" t="s">
        <v>11676</v>
      </c>
      <c r="E4585" t="s">
        <v>1602</v>
      </c>
      <c r="F4585" t="s">
        <v>36</v>
      </c>
      <c r="G4585" t="s">
        <v>96</v>
      </c>
      <c r="H4585" t="s">
        <v>323</v>
      </c>
      <c r="I4585" t="s">
        <v>39</v>
      </c>
      <c r="J4585" t="s">
        <v>17833</v>
      </c>
      <c r="K4585" t="s">
        <v>17834</v>
      </c>
      <c r="L4585" s="66">
        <v>191</v>
      </c>
      <c r="M4585" s="66">
        <v>0</v>
      </c>
      <c r="N4585" t="s">
        <v>324</v>
      </c>
      <c r="O4585" t="s">
        <v>1519</v>
      </c>
      <c r="P4585" t="s">
        <v>41</v>
      </c>
      <c r="Q4585" t="s">
        <v>1621</v>
      </c>
      <c r="R4585" t="s">
        <v>15945</v>
      </c>
      <c r="S4585" t="s">
        <v>15946</v>
      </c>
      <c r="T4585" t="s">
        <v>324</v>
      </c>
      <c r="U4585" s="57">
        <v>46142</v>
      </c>
      <c r="V4585" s="57">
        <v>46234</v>
      </c>
      <c r="W4585" s="65">
        <f t="shared" si="71"/>
        <v>93</v>
      </c>
    </row>
    <row r="4586" spans="1:23" ht="13.5" x14ac:dyDescent="0.25">
      <c r="A4586" t="s">
        <v>9084</v>
      </c>
      <c r="B4586" s="57">
        <v>46113</v>
      </c>
      <c r="C4586" s="57">
        <v>46333</v>
      </c>
      <c r="D4586" t="s">
        <v>11676</v>
      </c>
      <c r="E4586" t="s">
        <v>9086</v>
      </c>
      <c r="F4586" t="s">
        <v>36</v>
      </c>
      <c r="G4586" t="s">
        <v>130</v>
      </c>
      <c r="H4586" t="s">
        <v>831</v>
      </c>
      <c r="I4586" t="s">
        <v>39</v>
      </c>
      <c r="J4586" t="s">
        <v>17833</v>
      </c>
      <c r="K4586" t="s">
        <v>17834</v>
      </c>
      <c r="L4586" s="66">
        <v>221</v>
      </c>
      <c r="M4586" s="66">
        <v>0</v>
      </c>
      <c r="N4586" t="s">
        <v>832</v>
      </c>
      <c r="O4586" t="s">
        <v>9059</v>
      </c>
      <c r="P4586" t="s">
        <v>11678</v>
      </c>
      <c r="Q4586" t="s">
        <v>11302</v>
      </c>
      <c r="R4586" t="s">
        <v>15047</v>
      </c>
      <c r="S4586" t="s">
        <v>15048</v>
      </c>
      <c r="T4586"/>
      <c r="U4586" s="57">
        <v>46113</v>
      </c>
      <c r="V4586" s="57">
        <v>46234</v>
      </c>
      <c r="W4586" s="65">
        <f t="shared" si="71"/>
        <v>122</v>
      </c>
    </row>
    <row r="4587" spans="1:23" ht="13.5" x14ac:dyDescent="0.25">
      <c r="A4587" t="s">
        <v>4904</v>
      </c>
      <c r="B4587" s="57">
        <v>46226</v>
      </c>
      <c r="C4587" s="57">
        <v>46333</v>
      </c>
      <c r="D4587" t="s">
        <v>11676</v>
      </c>
      <c r="E4587" t="s">
        <v>18711</v>
      </c>
      <c r="F4587" t="s">
        <v>49</v>
      </c>
      <c r="G4587" t="s">
        <v>50</v>
      </c>
      <c r="H4587" t="s">
        <v>112</v>
      </c>
      <c r="I4587" t="s">
        <v>39</v>
      </c>
      <c r="J4587" t="s">
        <v>17756</v>
      </c>
      <c r="K4587" t="s">
        <v>17757</v>
      </c>
      <c r="L4587" s="66">
        <v>108</v>
      </c>
      <c r="M4587" s="66">
        <v>0</v>
      </c>
      <c r="N4587" t="s">
        <v>113</v>
      </c>
      <c r="O4587" t="s">
        <v>10121</v>
      </c>
      <c r="P4587" t="s">
        <v>10121</v>
      </c>
      <c r="Q4587" t="s">
        <v>224</v>
      </c>
      <c r="R4587"/>
      <c r="S4587"/>
      <c r="T4587"/>
      <c r="U4587" s="57">
        <v>46226</v>
      </c>
      <c r="V4587" s="57">
        <v>46234</v>
      </c>
      <c r="W4587" s="65">
        <f t="shared" si="71"/>
        <v>9</v>
      </c>
    </row>
    <row r="4588" spans="1:23" ht="13.5" x14ac:dyDescent="0.25">
      <c r="A4588" t="s">
        <v>7647</v>
      </c>
      <c r="B4588" s="57">
        <v>46062</v>
      </c>
      <c r="C4588" s="57">
        <v>46334</v>
      </c>
      <c r="D4588" t="s">
        <v>11676</v>
      </c>
      <c r="E4588" t="s">
        <v>7648</v>
      </c>
      <c r="F4588" t="s">
        <v>49</v>
      </c>
      <c r="G4588" t="s">
        <v>50</v>
      </c>
      <c r="H4588" t="s">
        <v>7513</v>
      </c>
      <c r="I4588" t="s">
        <v>39</v>
      </c>
      <c r="J4588" t="s">
        <v>17756</v>
      </c>
      <c r="K4588" t="s">
        <v>17757</v>
      </c>
      <c r="L4588" s="66">
        <v>273</v>
      </c>
      <c r="M4588" s="66">
        <v>0</v>
      </c>
      <c r="N4588" t="s">
        <v>7554</v>
      </c>
      <c r="O4588" t="s">
        <v>7555</v>
      </c>
      <c r="P4588" t="s">
        <v>7061</v>
      </c>
      <c r="Q4588" t="s">
        <v>224</v>
      </c>
      <c r="R4588"/>
      <c r="S4588"/>
      <c r="T4588"/>
      <c r="U4588" s="57">
        <v>46062</v>
      </c>
      <c r="V4588" s="57">
        <v>46234</v>
      </c>
      <c r="W4588" s="65">
        <f t="shared" si="71"/>
        <v>173</v>
      </c>
    </row>
    <row r="4589" spans="1:23" ht="13.5" x14ac:dyDescent="0.25">
      <c r="A4589" t="s">
        <v>6937</v>
      </c>
      <c r="B4589" s="57">
        <v>46062</v>
      </c>
      <c r="C4589" s="57">
        <v>46334</v>
      </c>
      <c r="D4589" t="s">
        <v>11676</v>
      </c>
      <c r="E4589" t="s">
        <v>6939</v>
      </c>
      <c r="F4589" t="s">
        <v>49</v>
      </c>
      <c r="G4589" t="s">
        <v>50</v>
      </c>
      <c r="H4589" t="s">
        <v>6925</v>
      </c>
      <c r="I4589" t="s">
        <v>39</v>
      </c>
      <c r="J4589" t="s">
        <v>17756</v>
      </c>
      <c r="K4589" t="s">
        <v>17757</v>
      </c>
      <c r="L4589" s="66">
        <v>273</v>
      </c>
      <c r="M4589" s="66">
        <v>0</v>
      </c>
      <c r="N4589" t="s">
        <v>6926</v>
      </c>
      <c r="O4589" t="s">
        <v>6921</v>
      </c>
      <c r="P4589" t="s">
        <v>11679</v>
      </c>
      <c r="Q4589" t="s">
        <v>224</v>
      </c>
      <c r="R4589"/>
      <c r="S4589"/>
      <c r="T4589"/>
      <c r="U4589" s="57">
        <v>46062</v>
      </c>
      <c r="V4589" s="57">
        <v>46234</v>
      </c>
      <c r="W4589" s="65">
        <f t="shared" si="71"/>
        <v>173</v>
      </c>
    </row>
    <row r="4590" spans="1:23" ht="13.5" x14ac:dyDescent="0.25">
      <c r="A4590" t="s">
        <v>7075</v>
      </c>
      <c r="B4590" s="57">
        <v>46128</v>
      </c>
      <c r="C4590" s="57">
        <v>46335</v>
      </c>
      <c r="D4590" t="s">
        <v>11676</v>
      </c>
      <c r="E4590" t="s">
        <v>8447</v>
      </c>
      <c r="F4590" t="s">
        <v>36</v>
      </c>
      <c r="G4590" t="s">
        <v>59</v>
      </c>
      <c r="H4590" t="s">
        <v>112</v>
      </c>
      <c r="I4590" t="s">
        <v>39</v>
      </c>
      <c r="J4590" t="s">
        <v>17833</v>
      </c>
      <c r="K4590" t="s">
        <v>17834</v>
      </c>
      <c r="L4590" s="66">
        <v>208</v>
      </c>
      <c r="M4590" s="66">
        <v>0</v>
      </c>
      <c r="N4590" t="s">
        <v>113</v>
      </c>
      <c r="O4590" t="s">
        <v>8445</v>
      </c>
      <c r="P4590" t="s">
        <v>11677</v>
      </c>
      <c r="Q4590" t="s">
        <v>8450</v>
      </c>
      <c r="R4590" t="s">
        <v>13195</v>
      </c>
      <c r="S4590" t="s">
        <v>13196</v>
      </c>
      <c r="T4590" t="s">
        <v>113</v>
      </c>
      <c r="U4590" s="57">
        <v>46128</v>
      </c>
      <c r="V4590" s="57">
        <v>46234</v>
      </c>
      <c r="W4590" s="65">
        <f t="shared" si="71"/>
        <v>107</v>
      </c>
    </row>
    <row r="4591" spans="1:23" ht="13.5" x14ac:dyDescent="0.25">
      <c r="A4591" t="s">
        <v>6681</v>
      </c>
      <c r="B4591" s="57">
        <v>46146</v>
      </c>
      <c r="C4591" s="57">
        <v>46336</v>
      </c>
      <c r="D4591" t="s">
        <v>11676</v>
      </c>
      <c r="E4591" t="s">
        <v>7131</v>
      </c>
      <c r="F4591" t="s">
        <v>36</v>
      </c>
      <c r="G4591" t="s">
        <v>100</v>
      </c>
      <c r="H4591" t="s">
        <v>45</v>
      </c>
      <c r="I4591" t="s">
        <v>39</v>
      </c>
      <c r="J4591" t="s">
        <v>17833</v>
      </c>
      <c r="K4591" t="s">
        <v>17834</v>
      </c>
      <c r="L4591" s="66">
        <v>191</v>
      </c>
      <c r="M4591" s="66">
        <v>0</v>
      </c>
      <c r="N4591" t="s">
        <v>46</v>
      </c>
      <c r="O4591" t="s">
        <v>7060</v>
      </c>
      <c r="P4591" t="s">
        <v>7061</v>
      </c>
      <c r="Q4591" t="s">
        <v>11572</v>
      </c>
      <c r="R4591" t="s">
        <v>16954</v>
      </c>
      <c r="S4591" t="s">
        <v>16955</v>
      </c>
      <c r="T4591" t="s">
        <v>46</v>
      </c>
      <c r="U4591" s="57">
        <v>46146</v>
      </c>
      <c r="V4591" s="57">
        <v>46234</v>
      </c>
      <c r="W4591" s="65">
        <f t="shared" si="71"/>
        <v>89</v>
      </c>
    </row>
    <row r="4592" spans="1:23" ht="13.5" x14ac:dyDescent="0.25">
      <c r="A4592" t="s">
        <v>2664</v>
      </c>
      <c r="B4592" s="57">
        <v>46154</v>
      </c>
      <c r="C4592" s="57">
        <v>46336</v>
      </c>
      <c r="D4592" t="s">
        <v>11676</v>
      </c>
      <c r="E4592" t="s">
        <v>2665</v>
      </c>
      <c r="F4592" t="s">
        <v>36</v>
      </c>
      <c r="G4592" t="s">
        <v>100</v>
      </c>
      <c r="H4592" t="s">
        <v>38</v>
      </c>
      <c r="I4592" t="s">
        <v>39</v>
      </c>
      <c r="J4592" t="s">
        <v>17835</v>
      </c>
      <c r="K4592" t="s">
        <v>17834</v>
      </c>
      <c r="L4592" s="66">
        <v>183</v>
      </c>
      <c r="M4592" s="66">
        <v>0</v>
      </c>
      <c r="N4592" t="s">
        <v>38</v>
      </c>
      <c r="O4592" t="s">
        <v>2640</v>
      </c>
      <c r="P4592" t="s">
        <v>41</v>
      </c>
      <c r="Q4592" t="s">
        <v>10383</v>
      </c>
      <c r="R4592" t="s">
        <v>16344</v>
      </c>
      <c r="S4592" t="s">
        <v>16345</v>
      </c>
      <c r="T4592" t="s">
        <v>14091</v>
      </c>
      <c r="U4592" s="57">
        <v>46154</v>
      </c>
      <c r="V4592" s="57">
        <v>46234</v>
      </c>
      <c r="W4592" s="65">
        <f t="shared" si="71"/>
        <v>81</v>
      </c>
    </row>
    <row r="4593" spans="1:23" ht="13.5" x14ac:dyDescent="0.25">
      <c r="A4593" t="s">
        <v>8199</v>
      </c>
      <c r="B4593" s="57">
        <v>46065</v>
      </c>
      <c r="C4593" s="57">
        <v>46337</v>
      </c>
      <c r="D4593" t="s">
        <v>11676</v>
      </c>
      <c r="E4593" t="s">
        <v>8201</v>
      </c>
      <c r="F4593" t="s">
        <v>49</v>
      </c>
      <c r="G4593" t="s">
        <v>50</v>
      </c>
      <c r="H4593" t="s">
        <v>8197</v>
      </c>
      <c r="I4593" t="s">
        <v>39</v>
      </c>
      <c r="J4593" t="s">
        <v>17756</v>
      </c>
      <c r="K4593" t="s">
        <v>17757</v>
      </c>
      <c r="L4593" s="66">
        <v>273</v>
      </c>
      <c r="M4593" s="66">
        <v>0</v>
      </c>
      <c r="N4593" t="s">
        <v>8197</v>
      </c>
      <c r="O4593" t="s">
        <v>8198</v>
      </c>
      <c r="P4593" t="s">
        <v>7061</v>
      </c>
      <c r="Q4593" t="s">
        <v>224</v>
      </c>
      <c r="R4593"/>
      <c r="S4593"/>
      <c r="T4593"/>
      <c r="U4593" s="57">
        <v>46065</v>
      </c>
      <c r="V4593" s="57">
        <v>46234</v>
      </c>
      <c r="W4593" s="65">
        <f t="shared" si="71"/>
        <v>170</v>
      </c>
    </row>
    <row r="4594" spans="1:23" ht="13.5" x14ac:dyDescent="0.25">
      <c r="A4594" t="s">
        <v>2421</v>
      </c>
      <c r="B4594" s="57">
        <v>46100</v>
      </c>
      <c r="C4594" s="57">
        <v>46338</v>
      </c>
      <c r="D4594" t="s">
        <v>11676</v>
      </c>
      <c r="E4594" t="s">
        <v>2422</v>
      </c>
      <c r="F4594" t="s">
        <v>36</v>
      </c>
      <c r="G4594" t="s">
        <v>100</v>
      </c>
      <c r="H4594" t="s">
        <v>159</v>
      </c>
      <c r="I4594" t="s">
        <v>39</v>
      </c>
      <c r="J4594" t="s">
        <v>17835</v>
      </c>
      <c r="K4594" t="s">
        <v>17834</v>
      </c>
      <c r="L4594" s="66">
        <v>239</v>
      </c>
      <c r="M4594" s="66">
        <v>0</v>
      </c>
      <c r="N4594" t="s">
        <v>160</v>
      </c>
      <c r="O4594" t="s">
        <v>2403</v>
      </c>
      <c r="P4594" t="s">
        <v>41</v>
      </c>
      <c r="Q4594" t="s">
        <v>10315</v>
      </c>
      <c r="R4594" t="s">
        <v>16424</v>
      </c>
      <c r="S4594" t="s">
        <v>16425</v>
      </c>
      <c r="T4594" t="s">
        <v>160</v>
      </c>
      <c r="U4594" s="57">
        <v>46100</v>
      </c>
      <c r="V4594" s="57">
        <v>46234</v>
      </c>
      <c r="W4594" s="65">
        <f t="shared" si="71"/>
        <v>135</v>
      </c>
    </row>
    <row r="4595" spans="1:23" ht="13.5" x14ac:dyDescent="0.25">
      <c r="A4595" t="s">
        <v>3635</v>
      </c>
      <c r="B4595" s="57">
        <v>46023</v>
      </c>
      <c r="C4595" s="57">
        <v>46339</v>
      </c>
      <c r="D4595" t="s">
        <v>11676</v>
      </c>
      <c r="E4595" t="s">
        <v>3636</v>
      </c>
      <c r="F4595" t="s">
        <v>36</v>
      </c>
      <c r="G4595" t="s">
        <v>130</v>
      </c>
      <c r="H4595" t="s">
        <v>159</v>
      </c>
      <c r="I4595" t="s">
        <v>39</v>
      </c>
      <c r="J4595" t="s">
        <v>17833</v>
      </c>
      <c r="K4595" t="s">
        <v>17834</v>
      </c>
      <c r="L4595" s="66">
        <v>317</v>
      </c>
      <c r="M4595" s="66">
        <v>0</v>
      </c>
      <c r="N4595" t="s">
        <v>160</v>
      </c>
      <c r="O4595" t="s">
        <v>3622</v>
      </c>
      <c r="P4595" t="s">
        <v>41</v>
      </c>
      <c r="Q4595" t="s">
        <v>10872</v>
      </c>
      <c r="R4595" t="s">
        <v>15288</v>
      </c>
      <c r="S4595" t="s">
        <v>15289</v>
      </c>
      <c r="T4595"/>
      <c r="U4595" s="57">
        <v>46023</v>
      </c>
      <c r="V4595" s="57">
        <v>46234</v>
      </c>
      <c r="W4595" s="65">
        <f t="shared" si="71"/>
        <v>212</v>
      </c>
    </row>
    <row r="4596" spans="1:23" ht="13.5" x14ac:dyDescent="0.25">
      <c r="A4596" t="s">
        <v>7658</v>
      </c>
      <c r="B4596" s="57">
        <v>46067</v>
      </c>
      <c r="C4596" s="57">
        <v>46339</v>
      </c>
      <c r="D4596" t="s">
        <v>11676</v>
      </c>
      <c r="E4596" t="s">
        <v>7660</v>
      </c>
      <c r="F4596" t="s">
        <v>49</v>
      </c>
      <c r="G4596" t="s">
        <v>50</v>
      </c>
      <c r="H4596" t="s">
        <v>7513</v>
      </c>
      <c r="I4596" t="s">
        <v>39</v>
      </c>
      <c r="J4596" t="s">
        <v>17756</v>
      </c>
      <c r="K4596" t="s">
        <v>17757</v>
      </c>
      <c r="L4596" s="66">
        <v>273</v>
      </c>
      <c r="M4596" s="66">
        <v>0</v>
      </c>
      <c r="N4596" t="s">
        <v>7554</v>
      </c>
      <c r="O4596" t="s">
        <v>7555</v>
      </c>
      <c r="P4596" t="s">
        <v>7061</v>
      </c>
      <c r="Q4596" t="s">
        <v>224</v>
      </c>
      <c r="R4596"/>
      <c r="S4596"/>
      <c r="T4596"/>
      <c r="U4596" s="57">
        <v>46067</v>
      </c>
      <c r="V4596" s="57">
        <v>46234</v>
      </c>
      <c r="W4596" s="65">
        <f t="shared" si="71"/>
        <v>168</v>
      </c>
    </row>
    <row r="4597" spans="1:23" ht="13.5" x14ac:dyDescent="0.25">
      <c r="A4597" t="s">
        <v>4626</v>
      </c>
      <c r="B4597" s="57">
        <v>46139</v>
      </c>
      <c r="C4597" s="57">
        <v>46339</v>
      </c>
      <c r="D4597" t="s">
        <v>11676</v>
      </c>
      <c r="E4597" t="s">
        <v>4627</v>
      </c>
      <c r="F4597" t="s">
        <v>36</v>
      </c>
      <c r="G4597" t="s">
        <v>100</v>
      </c>
      <c r="H4597" t="s">
        <v>159</v>
      </c>
      <c r="I4597" t="s">
        <v>39</v>
      </c>
      <c r="J4597" t="s">
        <v>17835</v>
      </c>
      <c r="K4597" t="s">
        <v>17834</v>
      </c>
      <c r="L4597" s="66">
        <v>201</v>
      </c>
      <c r="M4597" s="66">
        <v>0</v>
      </c>
      <c r="N4597" t="s">
        <v>160</v>
      </c>
      <c r="O4597" t="s">
        <v>4572</v>
      </c>
      <c r="P4597" t="s">
        <v>41</v>
      </c>
      <c r="Q4597" t="s">
        <v>4645</v>
      </c>
      <c r="R4597" t="s">
        <v>12757</v>
      </c>
      <c r="S4597" t="s">
        <v>12758</v>
      </c>
      <c r="T4597" t="s">
        <v>160</v>
      </c>
      <c r="U4597" s="57">
        <v>46139</v>
      </c>
      <c r="V4597" s="57">
        <v>46234</v>
      </c>
      <c r="W4597" s="65">
        <f t="shared" si="71"/>
        <v>96</v>
      </c>
    </row>
    <row r="4598" spans="1:23" ht="13.5" x14ac:dyDescent="0.25">
      <c r="A4598" t="s">
        <v>2425</v>
      </c>
      <c r="B4598" s="57">
        <v>46143</v>
      </c>
      <c r="C4598" s="57">
        <v>46339</v>
      </c>
      <c r="D4598" t="s">
        <v>11676</v>
      </c>
      <c r="E4598" t="s">
        <v>5662</v>
      </c>
      <c r="F4598" t="s">
        <v>171</v>
      </c>
      <c r="G4598" t="s">
        <v>172</v>
      </c>
      <c r="H4598" t="s">
        <v>159</v>
      </c>
      <c r="I4598" t="s">
        <v>39</v>
      </c>
      <c r="J4598" t="s">
        <v>18377</v>
      </c>
      <c r="K4598" t="s">
        <v>18378</v>
      </c>
      <c r="L4598" s="66">
        <v>197</v>
      </c>
      <c r="M4598" s="66">
        <v>0</v>
      </c>
      <c r="N4598" t="s">
        <v>160</v>
      </c>
      <c r="O4598" t="s">
        <v>5637</v>
      </c>
      <c r="P4598" t="s">
        <v>41</v>
      </c>
      <c r="Q4598" t="s">
        <v>10876</v>
      </c>
      <c r="R4598" t="s">
        <v>14269</v>
      </c>
      <c r="S4598" t="s">
        <v>14270</v>
      </c>
      <c r="T4598" t="s">
        <v>160</v>
      </c>
      <c r="U4598" s="57">
        <v>46143</v>
      </c>
      <c r="V4598" s="57">
        <v>46234</v>
      </c>
      <c r="W4598" s="65">
        <f t="shared" si="71"/>
        <v>92</v>
      </c>
    </row>
    <row r="4599" spans="1:23" ht="13.5" x14ac:dyDescent="0.25">
      <c r="A4599" t="s">
        <v>7561</v>
      </c>
      <c r="B4599" s="57">
        <v>46069</v>
      </c>
      <c r="C4599" s="57">
        <v>46341</v>
      </c>
      <c r="D4599" t="s">
        <v>11676</v>
      </c>
      <c r="E4599" t="s">
        <v>7562</v>
      </c>
      <c r="F4599" t="s">
        <v>49</v>
      </c>
      <c r="G4599" t="s">
        <v>50</v>
      </c>
      <c r="H4599" t="s">
        <v>7513</v>
      </c>
      <c r="I4599" t="s">
        <v>39</v>
      </c>
      <c r="J4599" t="s">
        <v>17756</v>
      </c>
      <c r="K4599" t="s">
        <v>17757</v>
      </c>
      <c r="L4599" s="66">
        <v>273</v>
      </c>
      <c r="M4599" s="66">
        <v>0</v>
      </c>
      <c r="N4599" t="s">
        <v>7554</v>
      </c>
      <c r="O4599" t="s">
        <v>7555</v>
      </c>
      <c r="P4599" t="s">
        <v>7061</v>
      </c>
      <c r="Q4599" t="s">
        <v>224</v>
      </c>
      <c r="R4599"/>
      <c r="S4599"/>
      <c r="T4599"/>
      <c r="U4599" s="57">
        <v>46069</v>
      </c>
      <c r="V4599" s="57">
        <v>46234</v>
      </c>
      <c r="W4599" s="65">
        <f t="shared" si="71"/>
        <v>166</v>
      </c>
    </row>
    <row r="4600" spans="1:23" ht="13.5" x14ac:dyDescent="0.25">
      <c r="A4600" t="s">
        <v>7651</v>
      </c>
      <c r="B4600" s="57">
        <v>46069</v>
      </c>
      <c r="C4600" s="57">
        <v>46341</v>
      </c>
      <c r="D4600" t="s">
        <v>11676</v>
      </c>
      <c r="E4600" t="s">
        <v>7653</v>
      </c>
      <c r="F4600" t="s">
        <v>49</v>
      </c>
      <c r="G4600" t="s">
        <v>50</v>
      </c>
      <c r="H4600" t="s">
        <v>7513</v>
      </c>
      <c r="I4600" t="s">
        <v>39</v>
      </c>
      <c r="J4600" t="s">
        <v>17756</v>
      </c>
      <c r="K4600" t="s">
        <v>17757</v>
      </c>
      <c r="L4600" s="66">
        <v>273</v>
      </c>
      <c r="M4600" s="66">
        <v>0</v>
      </c>
      <c r="N4600" t="s">
        <v>7554</v>
      </c>
      <c r="O4600" t="s">
        <v>7555</v>
      </c>
      <c r="P4600" t="s">
        <v>7061</v>
      </c>
      <c r="Q4600" t="s">
        <v>224</v>
      </c>
      <c r="R4600"/>
      <c r="S4600"/>
      <c r="T4600"/>
      <c r="U4600" s="57">
        <v>46069</v>
      </c>
      <c r="V4600" s="57">
        <v>46234</v>
      </c>
      <c r="W4600" s="65">
        <f t="shared" si="71"/>
        <v>166</v>
      </c>
    </row>
    <row r="4601" spans="1:23" ht="13.5" x14ac:dyDescent="0.25">
      <c r="A4601" t="s">
        <v>7661</v>
      </c>
      <c r="B4601" s="57">
        <v>46069</v>
      </c>
      <c r="C4601" s="57">
        <v>46341</v>
      </c>
      <c r="D4601" t="s">
        <v>11676</v>
      </c>
      <c r="E4601" t="s">
        <v>7662</v>
      </c>
      <c r="F4601" t="s">
        <v>49</v>
      </c>
      <c r="G4601" t="s">
        <v>50</v>
      </c>
      <c r="H4601" t="s">
        <v>7513</v>
      </c>
      <c r="I4601" t="s">
        <v>39</v>
      </c>
      <c r="J4601" t="s">
        <v>17756</v>
      </c>
      <c r="K4601" t="s">
        <v>17757</v>
      </c>
      <c r="L4601" s="66">
        <v>273</v>
      </c>
      <c r="M4601" s="66">
        <v>0</v>
      </c>
      <c r="N4601" t="s">
        <v>7554</v>
      </c>
      <c r="O4601" t="s">
        <v>7555</v>
      </c>
      <c r="P4601" t="s">
        <v>7061</v>
      </c>
      <c r="Q4601" t="s">
        <v>224</v>
      </c>
      <c r="R4601"/>
      <c r="S4601"/>
      <c r="T4601"/>
      <c r="U4601" s="57">
        <v>46069</v>
      </c>
      <c r="V4601" s="57">
        <v>46234</v>
      </c>
      <c r="W4601" s="65">
        <f t="shared" si="71"/>
        <v>166</v>
      </c>
    </row>
    <row r="4602" spans="1:23" ht="13.5" x14ac:dyDescent="0.25">
      <c r="A4602" t="s">
        <v>7686</v>
      </c>
      <c r="B4602" s="57">
        <v>46069</v>
      </c>
      <c r="C4602" s="57">
        <v>46341</v>
      </c>
      <c r="D4602" t="s">
        <v>11676</v>
      </c>
      <c r="E4602" t="s">
        <v>7688</v>
      </c>
      <c r="F4602" t="s">
        <v>49</v>
      </c>
      <c r="G4602" t="s">
        <v>50</v>
      </c>
      <c r="H4602" t="s">
        <v>7513</v>
      </c>
      <c r="I4602" t="s">
        <v>39</v>
      </c>
      <c r="J4602" t="s">
        <v>17756</v>
      </c>
      <c r="K4602" t="s">
        <v>17757</v>
      </c>
      <c r="L4602" s="66">
        <v>273</v>
      </c>
      <c r="M4602" s="66">
        <v>0</v>
      </c>
      <c r="N4602" t="s">
        <v>7554</v>
      </c>
      <c r="O4602" t="s">
        <v>7555</v>
      </c>
      <c r="P4602" t="s">
        <v>7061</v>
      </c>
      <c r="Q4602" t="s">
        <v>224</v>
      </c>
      <c r="R4602"/>
      <c r="S4602"/>
      <c r="T4602"/>
      <c r="U4602" s="57">
        <v>46069</v>
      </c>
      <c r="V4602" s="57">
        <v>46234</v>
      </c>
      <c r="W4602" s="65">
        <f t="shared" si="71"/>
        <v>166</v>
      </c>
    </row>
    <row r="4603" spans="1:23" ht="13.5" x14ac:dyDescent="0.25">
      <c r="A4603" t="s">
        <v>3858</v>
      </c>
      <c r="B4603" s="57">
        <v>46128</v>
      </c>
      <c r="C4603" s="57">
        <v>46341</v>
      </c>
      <c r="D4603" t="s">
        <v>11676</v>
      </c>
      <c r="E4603" t="s">
        <v>3859</v>
      </c>
      <c r="F4603" t="s">
        <v>36</v>
      </c>
      <c r="G4603" t="s">
        <v>100</v>
      </c>
      <c r="H4603" t="s">
        <v>831</v>
      </c>
      <c r="I4603" t="s">
        <v>39</v>
      </c>
      <c r="J4603" t="s">
        <v>17835</v>
      </c>
      <c r="K4603" t="s">
        <v>17834</v>
      </c>
      <c r="L4603" s="66">
        <v>214</v>
      </c>
      <c r="M4603" s="66">
        <v>0</v>
      </c>
      <c r="N4603" t="s">
        <v>832</v>
      </c>
      <c r="O4603" t="s">
        <v>3744</v>
      </c>
      <c r="P4603" t="s">
        <v>41</v>
      </c>
      <c r="Q4603" t="s">
        <v>3848</v>
      </c>
      <c r="R4603" t="s">
        <v>13407</v>
      </c>
      <c r="S4603" t="s">
        <v>13408</v>
      </c>
      <c r="T4603" t="s">
        <v>832</v>
      </c>
      <c r="U4603" s="57">
        <v>46128</v>
      </c>
      <c r="V4603" s="57">
        <v>46234</v>
      </c>
      <c r="W4603" s="65">
        <f t="shared" si="71"/>
        <v>107</v>
      </c>
    </row>
    <row r="4604" spans="1:23" ht="13.5" x14ac:dyDescent="0.25">
      <c r="A4604" t="s">
        <v>217</v>
      </c>
      <c r="B4604" s="57">
        <v>46128</v>
      </c>
      <c r="C4604" s="57">
        <v>46341</v>
      </c>
      <c r="D4604" t="s">
        <v>11676</v>
      </c>
      <c r="E4604" t="s">
        <v>3384</v>
      </c>
      <c r="F4604" t="s">
        <v>36</v>
      </c>
      <c r="G4604" t="s">
        <v>100</v>
      </c>
      <c r="H4604" t="s">
        <v>159</v>
      </c>
      <c r="I4604" t="s">
        <v>39</v>
      </c>
      <c r="J4604" t="s">
        <v>17835</v>
      </c>
      <c r="K4604" t="s">
        <v>17834</v>
      </c>
      <c r="L4604" s="66">
        <v>214</v>
      </c>
      <c r="M4604" s="66">
        <v>0</v>
      </c>
      <c r="N4604" t="s">
        <v>160</v>
      </c>
      <c r="O4604" t="s">
        <v>3340</v>
      </c>
      <c r="P4604" t="s">
        <v>41</v>
      </c>
      <c r="Q4604" t="s">
        <v>10816</v>
      </c>
      <c r="R4604" t="s">
        <v>16843</v>
      </c>
      <c r="S4604" t="s">
        <v>16844</v>
      </c>
      <c r="T4604" t="s">
        <v>160</v>
      </c>
      <c r="U4604" s="57">
        <v>46128</v>
      </c>
      <c r="V4604" s="57">
        <v>46234</v>
      </c>
      <c r="W4604" s="65">
        <f t="shared" si="71"/>
        <v>107</v>
      </c>
    </row>
    <row r="4605" spans="1:23" ht="13.5" x14ac:dyDescent="0.25">
      <c r="A4605" t="s">
        <v>317</v>
      </c>
      <c r="B4605" s="57">
        <v>46139</v>
      </c>
      <c r="C4605" s="57">
        <v>46341</v>
      </c>
      <c r="D4605" t="s">
        <v>11676</v>
      </c>
      <c r="E4605" t="s">
        <v>318</v>
      </c>
      <c r="F4605" t="s">
        <v>36</v>
      </c>
      <c r="G4605" t="s">
        <v>100</v>
      </c>
      <c r="H4605" t="s">
        <v>122</v>
      </c>
      <c r="I4605" t="s">
        <v>39</v>
      </c>
      <c r="J4605" t="s">
        <v>17835</v>
      </c>
      <c r="K4605" t="s">
        <v>17834</v>
      </c>
      <c r="L4605" s="66">
        <v>203</v>
      </c>
      <c r="M4605" s="66">
        <v>0</v>
      </c>
      <c r="N4605" t="s">
        <v>122</v>
      </c>
      <c r="O4605" t="s">
        <v>283</v>
      </c>
      <c r="P4605" t="s">
        <v>41</v>
      </c>
      <c r="Q4605" t="s">
        <v>310</v>
      </c>
      <c r="R4605" t="s">
        <v>11929</v>
      </c>
      <c r="S4605" t="s">
        <v>11930</v>
      </c>
      <c r="T4605" t="s">
        <v>122</v>
      </c>
      <c r="U4605" s="57">
        <v>46139</v>
      </c>
      <c r="V4605" s="57">
        <v>46234</v>
      </c>
      <c r="W4605" s="65">
        <f t="shared" si="71"/>
        <v>96</v>
      </c>
    </row>
    <row r="4606" spans="1:23" ht="13.5" x14ac:dyDescent="0.25">
      <c r="A4606" t="s">
        <v>1836</v>
      </c>
      <c r="B4606" s="57">
        <v>46152</v>
      </c>
      <c r="C4606" s="57">
        <v>46341</v>
      </c>
      <c r="D4606" t="s">
        <v>11676</v>
      </c>
      <c r="E4606" t="s">
        <v>1837</v>
      </c>
      <c r="F4606" t="s">
        <v>36</v>
      </c>
      <c r="G4606" t="s">
        <v>100</v>
      </c>
      <c r="H4606" t="s">
        <v>38</v>
      </c>
      <c r="I4606" t="s">
        <v>39</v>
      </c>
      <c r="J4606" t="s">
        <v>17835</v>
      </c>
      <c r="K4606" t="s">
        <v>17834</v>
      </c>
      <c r="L4606" s="66">
        <v>190</v>
      </c>
      <c r="M4606" s="66">
        <v>0</v>
      </c>
      <c r="N4606" t="s">
        <v>38</v>
      </c>
      <c r="O4606" t="s">
        <v>1815</v>
      </c>
      <c r="P4606" t="s">
        <v>41</v>
      </c>
      <c r="Q4606" t="s">
        <v>1821</v>
      </c>
      <c r="R4606" t="s">
        <v>16727</v>
      </c>
      <c r="S4606" t="s">
        <v>16728</v>
      </c>
      <c r="T4606" t="s">
        <v>38</v>
      </c>
      <c r="U4606" s="57">
        <v>46152</v>
      </c>
      <c r="V4606" s="57">
        <v>46234</v>
      </c>
      <c r="W4606" s="65">
        <f t="shared" si="71"/>
        <v>83</v>
      </c>
    </row>
    <row r="4607" spans="1:23" ht="13.5" x14ac:dyDescent="0.25">
      <c r="A4607" t="s">
        <v>9795</v>
      </c>
      <c r="B4607" s="57">
        <v>46157</v>
      </c>
      <c r="C4607" s="57">
        <v>46341</v>
      </c>
      <c r="D4607" t="s">
        <v>11676</v>
      </c>
      <c r="E4607" t="s">
        <v>10014</v>
      </c>
      <c r="F4607" t="s">
        <v>36</v>
      </c>
      <c r="G4607" t="s">
        <v>100</v>
      </c>
      <c r="H4607" t="s">
        <v>9426</v>
      </c>
      <c r="I4607" t="s">
        <v>39</v>
      </c>
      <c r="J4607" t="s">
        <v>17835</v>
      </c>
      <c r="K4607" t="s">
        <v>17834</v>
      </c>
      <c r="L4607" s="66">
        <v>185</v>
      </c>
      <c r="M4607" s="66">
        <v>0</v>
      </c>
      <c r="N4607" t="s">
        <v>9427</v>
      </c>
      <c r="O4607" t="s">
        <v>9944</v>
      </c>
      <c r="P4607" t="s">
        <v>11678</v>
      </c>
      <c r="Q4607" t="s">
        <v>11491</v>
      </c>
      <c r="R4607" t="s">
        <v>17033</v>
      </c>
      <c r="S4607" t="s">
        <v>17034</v>
      </c>
      <c r="T4607" t="s">
        <v>9427</v>
      </c>
      <c r="U4607" s="57">
        <v>46157</v>
      </c>
      <c r="V4607" s="57">
        <v>46234</v>
      </c>
      <c r="W4607" s="65">
        <f t="shared" si="71"/>
        <v>78</v>
      </c>
    </row>
    <row r="4608" spans="1:23" ht="13.5" x14ac:dyDescent="0.25">
      <c r="A4608" t="s">
        <v>2997</v>
      </c>
      <c r="B4608" s="57">
        <v>46100</v>
      </c>
      <c r="C4608" s="57">
        <v>46342</v>
      </c>
      <c r="D4608" t="s">
        <v>11676</v>
      </c>
      <c r="E4608" t="s">
        <v>5176</v>
      </c>
      <c r="F4608" t="s">
        <v>36</v>
      </c>
      <c r="G4608" t="s">
        <v>96</v>
      </c>
      <c r="H4608" t="s">
        <v>159</v>
      </c>
      <c r="I4608" t="s">
        <v>39</v>
      </c>
      <c r="J4608" t="s">
        <v>17835</v>
      </c>
      <c r="K4608" t="s">
        <v>17834</v>
      </c>
      <c r="L4608" s="66">
        <v>243</v>
      </c>
      <c r="M4608" s="66">
        <v>0</v>
      </c>
      <c r="N4608" t="s">
        <v>160</v>
      </c>
      <c r="O4608" t="s">
        <v>5054</v>
      </c>
      <c r="P4608" t="s">
        <v>41</v>
      </c>
      <c r="Q4608" t="s">
        <v>10913</v>
      </c>
      <c r="R4608" t="s">
        <v>16701</v>
      </c>
      <c r="S4608" t="s">
        <v>16702</v>
      </c>
      <c r="T4608" t="s">
        <v>160</v>
      </c>
      <c r="U4608" s="57">
        <v>46100</v>
      </c>
      <c r="V4608" s="57">
        <v>46234</v>
      </c>
      <c r="W4608" s="65">
        <f t="shared" si="71"/>
        <v>135</v>
      </c>
    </row>
    <row r="4609" spans="1:23" ht="13.5" x14ac:dyDescent="0.25">
      <c r="A4609" t="s">
        <v>1458</v>
      </c>
      <c r="B4609" s="57">
        <v>46140</v>
      </c>
      <c r="C4609" s="57">
        <v>46342</v>
      </c>
      <c r="D4609" t="s">
        <v>11676</v>
      </c>
      <c r="E4609" t="s">
        <v>1460</v>
      </c>
      <c r="F4609" t="s">
        <v>36</v>
      </c>
      <c r="G4609" t="s">
        <v>100</v>
      </c>
      <c r="H4609" t="s">
        <v>323</v>
      </c>
      <c r="I4609" t="s">
        <v>39</v>
      </c>
      <c r="J4609" t="s">
        <v>17835</v>
      </c>
      <c r="K4609" t="s">
        <v>17834</v>
      </c>
      <c r="L4609" s="66">
        <v>203</v>
      </c>
      <c r="M4609" s="66">
        <v>0</v>
      </c>
      <c r="N4609" t="s">
        <v>324</v>
      </c>
      <c r="O4609" t="s">
        <v>1410</v>
      </c>
      <c r="P4609" t="s">
        <v>41</v>
      </c>
      <c r="Q4609" t="s">
        <v>1439</v>
      </c>
      <c r="R4609" t="s">
        <v>14652</v>
      </c>
      <c r="S4609" t="s">
        <v>14653</v>
      </c>
      <c r="T4609" t="s">
        <v>324</v>
      </c>
      <c r="U4609" s="57">
        <v>46140</v>
      </c>
      <c r="V4609" s="57">
        <v>46234</v>
      </c>
      <c r="W4609" s="65">
        <f t="shared" si="71"/>
        <v>95</v>
      </c>
    </row>
    <row r="4610" spans="1:23" ht="13.5" x14ac:dyDescent="0.25">
      <c r="A4610" t="s">
        <v>7073</v>
      </c>
      <c r="B4610" s="57">
        <v>46146</v>
      </c>
      <c r="C4610" s="57">
        <v>46342</v>
      </c>
      <c r="D4610" t="s">
        <v>11676</v>
      </c>
      <c r="E4610" t="s">
        <v>7074</v>
      </c>
      <c r="F4610" t="s">
        <v>36</v>
      </c>
      <c r="G4610" t="s">
        <v>100</v>
      </c>
      <c r="H4610" t="s">
        <v>45</v>
      </c>
      <c r="I4610" t="s">
        <v>39</v>
      </c>
      <c r="J4610" t="s">
        <v>17833</v>
      </c>
      <c r="K4610" t="s">
        <v>17834</v>
      </c>
      <c r="L4610" s="66">
        <v>197</v>
      </c>
      <c r="M4610" s="66">
        <v>0</v>
      </c>
      <c r="N4610" t="s">
        <v>46</v>
      </c>
      <c r="O4610" t="s">
        <v>7060</v>
      </c>
      <c r="P4610" t="s">
        <v>7061</v>
      </c>
      <c r="Q4610" t="s">
        <v>7153</v>
      </c>
      <c r="R4610" t="s">
        <v>11963</v>
      </c>
      <c r="S4610" t="s">
        <v>11964</v>
      </c>
      <c r="T4610" t="s">
        <v>46</v>
      </c>
      <c r="U4610" s="57">
        <v>46146</v>
      </c>
      <c r="V4610" s="57">
        <v>46234</v>
      </c>
      <c r="W4610" s="65">
        <f t="shared" si="71"/>
        <v>89</v>
      </c>
    </row>
    <row r="4611" spans="1:23" ht="13.5" x14ac:dyDescent="0.25">
      <c r="A4611" t="s">
        <v>1423</v>
      </c>
      <c r="B4611" s="57">
        <v>46148</v>
      </c>
      <c r="C4611" s="57">
        <v>46342</v>
      </c>
      <c r="D4611" t="s">
        <v>11676</v>
      </c>
      <c r="E4611" t="s">
        <v>1424</v>
      </c>
      <c r="F4611" t="s">
        <v>36</v>
      </c>
      <c r="G4611" t="s">
        <v>100</v>
      </c>
      <c r="H4611" t="s">
        <v>323</v>
      </c>
      <c r="I4611" t="s">
        <v>39</v>
      </c>
      <c r="J4611" t="s">
        <v>17833</v>
      </c>
      <c r="K4611" t="s">
        <v>17834</v>
      </c>
      <c r="L4611" s="66">
        <v>195</v>
      </c>
      <c r="M4611" s="66">
        <v>0</v>
      </c>
      <c r="N4611" t="s">
        <v>324</v>
      </c>
      <c r="O4611" t="s">
        <v>1410</v>
      </c>
      <c r="P4611" t="s">
        <v>41</v>
      </c>
      <c r="Q4611" t="s">
        <v>1425</v>
      </c>
      <c r="R4611" t="s">
        <v>12097</v>
      </c>
      <c r="S4611" t="s">
        <v>12098</v>
      </c>
      <c r="T4611" t="s">
        <v>324</v>
      </c>
      <c r="U4611" s="57">
        <v>46148</v>
      </c>
      <c r="V4611" s="57">
        <v>46234</v>
      </c>
      <c r="W4611" s="65">
        <f t="shared" ref="W4611:W4674" si="72">(V4611-U4611)+1</f>
        <v>87</v>
      </c>
    </row>
    <row r="4612" spans="1:23" ht="13.5" x14ac:dyDescent="0.25">
      <c r="A4612" t="s">
        <v>18642</v>
      </c>
      <c r="B4612" s="57">
        <v>46224</v>
      </c>
      <c r="C4612" s="57">
        <v>46342</v>
      </c>
      <c r="D4612" t="s">
        <v>11676</v>
      </c>
      <c r="E4612" t="s">
        <v>18643</v>
      </c>
      <c r="F4612" t="s">
        <v>36</v>
      </c>
      <c r="G4612" t="s">
        <v>59</v>
      </c>
      <c r="H4612" t="s">
        <v>38</v>
      </c>
      <c r="I4612" t="s">
        <v>39</v>
      </c>
      <c r="J4612" t="s">
        <v>17833</v>
      </c>
      <c r="K4612" t="s">
        <v>17834</v>
      </c>
      <c r="L4612" s="66">
        <v>119</v>
      </c>
      <c r="M4612" s="66">
        <v>0</v>
      </c>
      <c r="N4612" t="s">
        <v>38</v>
      </c>
      <c r="O4612" t="s">
        <v>4572</v>
      </c>
      <c r="P4612" t="s">
        <v>41</v>
      </c>
      <c r="Q4612" t="s">
        <v>13516</v>
      </c>
      <c r="R4612" t="s">
        <v>17739</v>
      </c>
      <c r="S4612" t="s">
        <v>17740</v>
      </c>
      <c r="T4612" t="s">
        <v>38</v>
      </c>
      <c r="U4612" s="57">
        <v>46224</v>
      </c>
      <c r="V4612" s="57">
        <v>46234</v>
      </c>
      <c r="W4612" s="65">
        <f t="shared" si="72"/>
        <v>11</v>
      </c>
    </row>
    <row r="4613" spans="1:23" ht="13.5" x14ac:dyDescent="0.25">
      <c r="A4613" t="s">
        <v>9551</v>
      </c>
      <c r="B4613" s="57">
        <v>46023</v>
      </c>
      <c r="C4613" s="57">
        <v>46343</v>
      </c>
      <c r="D4613" t="s">
        <v>11676</v>
      </c>
      <c r="E4613" t="s">
        <v>9552</v>
      </c>
      <c r="F4613" t="s">
        <v>36</v>
      </c>
      <c r="G4613" t="s">
        <v>130</v>
      </c>
      <c r="H4613" t="s">
        <v>9426</v>
      </c>
      <c r="I4613" t="s">
        <v>39</v>
      </c>
      <c r="J4613" t="s">
        <v>17833</v>
      </c>
      <c r="K4613" t="s">
        <v>17834</v>
      </c>
      <c r="L4613" s="66">
        <v>321</v>
      </c>
      <c r="M4613" s="66">
        <v>0</v>
      </c>
      <c r="N4613" t="s">
        <v>9427</v>
      </c>
      <c r="O4613" t="s">
        <v>9428</v>
      </c>
      <c r="P4613" t="s">
        <v>11678</v>
      </c>
      <c r="Q4613" t="s">
        <v>11420</v>
      </c>
      <c r="R4613" t="s">
        <v>15290</v>
      </c>
      <c r="S4613" t="s">
        <v>15291</v>
      </c>
      <c r="T4613"/>
      <c r="U4613" s="57">
        <v>46023</v>
      </c>
      <c r="V4613" s="57">
        <v>46234</v>
      </c>
      <c r="W4613" s="65">
        <f t="shared" si="72"/>
        <v>212</v>
      </c>
    </row>
    <row r="4614" spans="1:23" ht="13.5" x14ac:dyDescent="0.25">
      <c r="A4614" t="s">
        <v>1439</v>
      </c>
      <c r="B4614" s="57">
        <v>46137</v>
      </c>
      <c r="C4614" s="57">
        <v>46343</v>
      </c>
      <c r="D4614" t="s">
        <v>11676</v>
      </c>
      <c r="E4614" t="s">
        <v>1442</v>
      </c>
      <c r="F4614" t="s">
        <v>36</v>
      </c>
      <c r="G4614" t="s">
        <v>96</v>
      </c>
      <c r="H4614" t="s">
        <v>323</v>
      </c>
      <c r="I4614" t="s">
        <v>39</v>
      </c>
      <c r="J4614" t="s">
        <v>17835</v>
      </c>
      <c r="K4614" t="s">
        <v>17834</v>
      </c>
      <c r="L4614" s="66">
        <v>207</v>
      </c>
      <c r="M4614" s="66">
        <v>0</v>
      </c>
      <c r="N4614" t="s">
        <v>324</v>
      </c>
      <c r="O4614" t="s">
        <v>1410</v>
      </c>
      <c r="P4614" t="s">
        <v>41</v>
      </c>
      <c r="Q4614" t="s">
        <v>1463</v>
      </c>
      <c r="R4614" t="s">
        <v>12615</v>
      </c>
      <c r="S4614" t="s">
        <v>12616</v>
      </c>
      <c r="T4614" t="s">
        <v>324</v>
      </c>
      <c r="U4614" s="57">
        <v>46137</v>
      </c>
      <c r="V4614" s="57">
        <v>46234</v>
      </c>
      <c r="W4614" s="65">
        <f t="shared" si="72"/>
        <v>98</v>
      </c>
    </row>
    <row r="4615" spans="1:23" ht="13.5" x14ac:dyDescent="0.25">
      <c r="A4615" t="s">
        <v>1470</v>
      </c>
      <c r="B4615" s="57">
        <v>46141</v>
      </c>
      <c r="C4615" s="57">
        <v>46343</v>
      </c>
      <c r="D4615" t="s">
        <v>11676</v>
      </c>
      <c r="E4615" t="s">
        <v>1471</v>
      </c>
      <c r="F4615" t="s">
        <v>36</v>
      </c>
      <c r="G4615" t="s">
        <v>96</v>
      </c>
      <c r="H4615" t="s">
        <v>323</v>
      </c>
      <c r="I4615" t="s">
        <v>39</v>
      </c>
      <c r="J4615" t="s">
        <v>17833</v>
      </c>
      <c r="K4615" t="s">
        <v>17834</v>
      </c>
      <c r="L4615" s="66">
        <v>203</v>
      </c>
      <c r="M4615" s="66">
        <v>0</v>
      </c>
      <c r="N4615" t="s">
        <v>324</v>
      </c>
      <c r="O4615" t="s">
        <v>1410</v>
      </c>
      <c r="P4615" t="s">
        <v>41</v>
      </c>
      <c r="Q4615" t="s">
        <v>10528</v>
      </c>
      <c r="R4615" t="s">
        <v>16664</v>
      </c>
      <c r="S4615" t="s">
        <v>16665</v>
      </c>
      <c r="T4615" t="s">
        <v>324</v>
      </c>
      <c r="U4615" s="57">
        <v>46141</v>
      </c>
      <c r="V4615" s="57">
        <v>46234</v>
      </c>
      <c r="W4615" s="65">
        <f t="shared" si="72"/>
        <v>94</v>
      </c>
    </row>
    <row r="4616" spans="1:23" ht="13.5" x14ac:dyDescent="0.25">
      <c r="A4616" t="s">
        <v>7605</v>
      </c>
      <c r="B4616" s="57">
        <v>46072</v>
      </c>
      <c r="C4616" s="57">
        <v>46344</v>
      </c>
      <c r="D4616" t="s">
        <v>11676</v>
      </c>
      <c r="E4616" t="s">
        <v>7607</v>
      </c>
      <c r="F4616" t="s">
        <v>49</v>
      </c>
      <c r="G4616" t="s">
        <v>50</v>
      </c>
      <c r="H4616" t="s">
        <v>7513</v>
      </c>
      <c r="I4616" t="s">
        <v>39</v>
      </c>
      <c r="J4616" t="s">
        <v>17756</v>
      </c>
      <c r="K4616" t="s">
        <v>17757</v>
      </c>
      <c r="L4616" s="66">
        <v>273</v>
      </c>
      <c r="M4616" s="66">
        <v>0</v>
      </c>
      <c r="N4616" t="s">
        <v>7554</v>
      </c>
      <c r="O4616" t="s">
        <v>7555</v>
      </c>
      <c r="P4616" t="s">
        <v>7061</v>
      </c>
      <c r="Q4616" t="s">
        <v>224</v>
      </c>
      <c r="R4616"/>
      <c r="S4616"/>
      <c r="T4616"/>
      <c r="U4616" s="57">
        <v>46072</v>
      </c>
      <c r="V4616" s="57">
        <v>46234</v>
      </c>
      <c r="W4616" s="65">
        <f t="shared" si="72"/>
        <v>163</v>
      </c>
    </row>
    <row r="4617" spans="1:23" ht="13.5" x14ac:dyDescent="0.25">
      <c r="A4617" t="s">
        <v>225</v>
      </c>
      <c r="B4617" s="57">
        <v>46093</v>
      </c>
      <c r="C4617" s="57">
        <v>46344</v>
      </c>
      <c r="D4617" t="s">
        <v>11676</v>
      </c>
      <c r="E4617" t="s">
        <v>226</v>
      </c>
      <c r="F4617" t="s">
        <v>36</v>
      </c>
      <c r="G4617" t="s">
        <v>100</v>
      </c>
      <c r="H4617" t="s">
        <v>122</v>
      </c>
      <c r="I4617" t="s">
        <v>39</v>
      </c>
      <c r="J4617" t="s">
        <v>17835</v>
      </c>
      <c r="K4617" t="s">
        <v>17834</v>
      </c>
      <c r="L4617" s="66">
        <v>252</v>
      </c>
      <c r="M4617" s="66">
        <v>0</v>
      </c>
      <c r="N4617" t="s">
        <v>122</v>
      </c>
      <c r="O4617" t="s">
        <v>181</v>
      </c>
      <c r="P4617" t="s">
        <v>41</v>
      </c>
      <c r="Q4617" t="s">
        <v>1094</v>
      </c>
      <c r="R4617" t="s">
        <v>15484</v>
      </c>
      <c r="S4617" t="s">
        <v>15485</v>
      </c>
      <c r="T4617" t="s">
        <v>122</v>
      </c>
      <c r="U4617" s="57">
        <v>46093</v>
      </c>
      <c r="V4617" s="57">
        <v>46234</v>
      </c>
      <c r="W4617" s="65">
        <f t="shared" si="72"/>
        <v>142</v>
      </c>
    </row>
    <row r="4618" spans="1:23" ht="13.5" x14ac:dyDescent="0.25">
      <c r="A4618" t="s">
        <v>1724</v>
      </c>
      <c r="B4618" s="57">
        <v>46153</v>
      </c>
      <c r="C4618" s="57">
        <v>46344</v>
      </c>
      <c r="D4618" t="s">
        <v>11676</v>
      </c>
      <c r="E4618" t="s">
        <v>3162</v>
      </c>
      <c r="F4618" t="s">
        <v>36</v>
      </c>
      <c r="G4618" t="s">
        <v>100</v>
      </c>
      <c r="H4618" t="s">
        <v>38</v>
      </c>
      <c r="I4618" t="s">
        <v>39</v>
      </c>
      <c r="J4618" t="s">
        <v>17835</v>
      </c>
      <c r="K4618" t="s">
        <v>17834</v>
      </c>
      <c r="L4618" s="66">
        <v>192</v>
      </c>
      <c r="M4618" s="66">
        <v>0</v>
      </c>
      <c r="N4618" t="s">
        <v>38</v>
      </c>
      <c r="O4618" t="s">
        <v>3107</v>
      </c>
      <c r="P4618" t="s">
        <v>41</v>
      </c>
      <c r="Q4618" t="s">
        <v>10301</v>
      </c>
      <c r="R4618" t="s">
        <v>16270</v>
      </c>
      <c r="S4618" t="s">
        <v>16271</v>
      </c>
      <c r="T4618" t="s">
        <v>38</v>
      </c>
      <c r="U4618" s="57">
        <v>46153</v>
      </c>
      <c r="V4618" s="57">
        <v>46234</v>
      </c>
      <c r="W4618" s="65">
        <f t="shared" si="72"/>
        <v>82</v>
      </c>
    </row>
    <row r="4619" spans="1:23" ht="13.5" x14ac:dyDescent="0.25">
      <c r="A4619" t="s">
        <v>8087</v>
      </c>
      <c r="B4619" s="57">
        <v>46073</v>
      </c>
      <c r="C4619" s="57">
        <v>46345</v>
      </c>
      <c r="D4619" t="s">
        <v>11676</v>
      </c>
      <c r="E4619" t="s">
        <v>8088</v>
      </c>
      <c r="F4619" t="s">
        <v>49</v>
      </c>
      <c r="G4619" t="s">
        <v>50</v>
      </c>
      <c r="H4619" t="s">
        <v>8065</v>
      </c>
      <c r="I4619" t="s">
        <v>39</v>
      </c>
      <c r="J4619" t="s">
        <v>17756</v>
      </c>
      <c r="K4619" t="s">
        <v>17757</v>
      </c>
      <c r="L4619" s="66">
        <v>273</v>
      </c>
      <c r="M4619" s="66">
        <v>0</v>
      </c>
      <c r="N4619" t="s">
        <v>8065</v>
      </c>
      <c r="O4619" t="s">
        <v>8066</v>
      </c>
      <c r="P4619" t="s">
        <v>7061</v>
      </c>
      <c r="Q4619" t="s">
        <v>224</v>
      </c>
      <c r="R4619"/>
      <c r="S4619"/>
      <c r="T4619"/>
      <c r="U4619" s="57">
        <v>46073</v>
      </c>
      <c r="V4619" s="57">
        <v>46234</v>
      </c>
      <c r="W4619" s="65">
        <f t="shared" si="72"/>
        <v>162</v>
      </c>
    </row>
    <row r="4620" spans="1:23" ht="13.5" x14ac:dyDescent="0.25">
      <c r="A4620" t="s">
        <v>8494</v>
      </c>
      <c r="B4620" s="57">
        <v>46073</v>
      </c>
      <c r="C4620" s="57">
        <v>46345</v>
      </c>
      <c r="D4620" t="s">
        <v>11676</v>
      </c>
      <c r="E4620" t="s">
        <v>8496</v>
      </c>
      <c r="F4620" t="s">
        <v>714</v>
      </c>
      <c r="G4620" t="s">
        <v>6964</v>
      </c>
      <c r="H4620" t="s">
        <v>6695</v>
      </c>
      <c r="I4620" t="s">
        <v>39</v>
      </c>
      <c r="J4620" t="s">
        <v>17756</v>
      </c>
      <c r="K4620" t="s">
        <v>17757</v>
      </c>
      <c r="L4620" s="66">
        <v>273</v>
      </c>
      <c r="M4620" s="66">
        <v>0</v>
      </c>
      <c r="N4620" t="s">
        <v>701</v>
      </c>
      <c r="O4620" t="s">
        <v>8488</v>
      </c>
      <c r="P4620" t="s">
        <v>11677</v>
      </c>
      <c r="Q4620" t="s">
        <v>224</v>
      </c>
      <c r="R4620"/>
      <c r="S4620"/>
      <c r="T4620"/>
      <c r="U4620" s="57">
        <v>46073</v>
      </c>
      <c r="V4620" s="57">
        <v>46234</v>
      </c>
      <c r="W4620" s="65">
        <f t="shared" si="72"/>
        <v>162</v>
      </c>
    </row>
    <row r="4621" spans="1:23" ht="13.5" x14ac:dyDescent="0.25">
      <c r="A4621" t="s">
        <v>4374</v>
      </c>
      <c r="B4621" s="57">
        <v>46185</v>
      </c>
      <c r="C4621" s="57">
        <v>46347</v>
      </c>
      <c r="D4621" t="s">
        <v>11676</v>
      </c>
      <c r="E4621" t="s">
        <v>18341</v>
      </c>
      <c r="F4621" t="s">
        <v>36</v>
      </c>
      <c r="G4621" t="s">
        <v>59</v>
      </c>
      <c r="H4621" t="s">
        <v>159</v>
      </c>
      <c r="I4621" t="s">
        <v>39</v>
      </c>
      <c r="J4621" t="s">
        <v>17833</v>
      </c>
      <c r="K4621" t="s">
        <v>17834</v>
      </c>
      <c r="L4621" s="66">
        <v>163</v>
      </c>
      <c r="M4621" s="66">
        <v>0</v>
      </c>
      <c r="N4621" t="s">
        <v>160</v>
      </c>
      <c r="O4621" t="s">
        <v>3979</v>
      </c>
      <c r="P4621" t="s">
        <v>41</v>
      </c>
      <c r="Q4621" t="s">
        <v>4542</v>
      </c>
      <c r="R4621" t="s">
        <v>13293</v>
      </c>
      <c r="S4621" t="s">
        <v>13294</v>
      </c>
      <c r="T4621" t="s">
        <v>160</v>
      </c>
      <c r="U4621" s="57">
        <v>46185</v>
      </c>
      <c r="V4621" s="57">
        <v>46234</v>
      </c>
      <c r="W4621" s="65">
        <f t="shared" si="72"/>
        <v>50</v>
      </c>
    </row>
    <row r="4622" spans="1:23" ht="13.5" x14ac:dyDescent="0.25">
      <c r="A4622" t="s">
        <v>8224</v>
      </c>
      <c r="B4622" s="57">
        <v>46076</v>
      </c>
      <c r="C4622" s="57">
        <v>46348</v>
      </c>
      <c r="D4622" t="s">
        <v>11676</v>
      </c>
      <c r="E4622" t="s">
        <v>8227</v>
      </c>
      <c r="F4622" t="s">
        <v>49</v>
      </c>
      <c r="G4622" t="s">
        <v>50</v>
      </c>
      <c r="H4622" t="s">
        <v>7324</v>
      </c>
      <c r="I4622" t="s">
        <v>39</v>
      </c>
      <c r="J4622" t="s">
        <v>17756</v>
      </c>
      <c r="K4622" t="s">
        <v>17757</v>
      </c>
      <c r="L4622" s="66">
        <v>273</v>
      </c>
      <c r="M4622" s="66">
        <v>0</v>
      </c>
      <c r="N4622" t="s">
        <v>7324</v>
      </c>
      <c r="O4622" t="s">
        <v>8226</v>
      </c>
      <c r="P4622" t="s">
        <v>7061</v>
      </c>
      <c r="Q4622" t="s">
        <v>224</v>
      </c>
      <c r="R4622"/>
      <c r="S4622"/>
      <c r="T4622"/>
      <c r="U4622" s="57">
        <v>46076</v>
      </c>
      <c r="V4622" s="57">
        <v>46234</v>
      </c>
      <c r="W4622" s="65">
        <f t="shared" si="72"/>
        <v>159</v>
      </c>
    </row>
    <row r="4623" spans="1:23" ht="13.5" x14ac:dyDescent="0.25">
      <c r="A4623" t="s">
        <v>7721</v>
      </c>
      <c r="B4623" s="57">
        <v>46076</v>
      </c>
      <c r="C4623" s="57">
        <v>46348</v>
      </c>
      <c r="D4623" t="s">
        <v>11676</v>
      </c>
      <c r="E4623" t="s">
        <v>7722</v>
      </c>
      <c r="F4623" t="s">
        <v>49</v>
      </c>
      <c r="G4623" t="s">
        <v>50</v>
      </c>
      <c r="H4623" t="s">
        <v>7513</v>
      </c>
      <c r="I4623" t="s">
        <v>39</v>
      </c>
      <c r="J4623" t="s">
        <v>17756</v>
      </c>
      <c r="K4623" t="s">
        <v>17757</v>
      </c>
      <c r="L4623" s="66">
        <v>273</v>
      </c>
      <c r="M4623" s="66">
        <v>0</v>
      </c>
      <c r="N4623" t="s">
        <v>7554</v>
      </c>
      <c r="O4623" t="s">
        <v>7555</v>
      </c>
      <c r="P4623" t="s">
        <v>7061</v>
      </c>
      <c r="Q4623" t="s">
        <v>224</v>
      </c>
      <c r="R4623"/>
      <c r="S4623"/>
      <c r="T4623"/>
      <c r="U4623" s="57">
        <v>46076</v>
      </c>
      <c r="V4623" s="57">
        <v>46234</v>
      </c>
      <c r="W4623" s="65">
        <f t="shared" si="72"/>
        <v>159</v>
      </c>
    </row>
    <row r="4624" spans="1:23" ht="13.5" x14ac:dyDescent="0.25">
      <c r="A4624" t="s">
        <v>7759</v>
      </c>
      <c r="B4624" s="57">
        <v>46076</v>
      </c>
      <c r="C4624" s="57">
        <v>46348</v>
      </c>
      <c r="D4624" t="s">
        <v>11676</v>
      </c>
      <c r="E4624" t="s">
        <v>7761</v>
      </c>
      <c r="F4624" t="s">
        <v>49</v>
      </c>
      <c r="G4624" t="s">
        <v>50</v>
      </c>
      <c r="H4624" t="s">
        <v>7742</v>
      </c>
      <c r="I4624" t="s">
        <v>39</v>
      </c>
      <c r="J4624" t="s">
        <v>17756</v>
      </c>
      <c r="K4624" t="s">
        <v>17757</v>
      </c>
      <c r="L4624" s="66">
        <v>273</v>
      </c>
      <c r="M4624" s="66">
        <v>0</v>
      </c>
      <c r="N4624" t="s">
        <v>7742</v>
      </c>
      <c r="O4624" t="s">
        <v>7743</v>
      </c>
      <c r="P4624" t="s">
        <v>7061</v>
      </c>
      <c r="Q4624" t="s">
        <v>224</v>
      </c>
      <c r="R4624"/>
      <c r="S4624"/>
      <c r="T4624"/>
      <c r="U4624" s="57">
        <v>46076</v>
      </c>
      <c r="V4624" s="57">
        <v>46234</v>
      </c>
      <c r="W4624" s="65">
        <f t="shared" si="72"/>
        <v>159</v>
      </c>
    </row>
    <row r="4625" spans="1:23" ht="13.5" x14ac:dyDescent="0.25">
      <c r="A4625" t="s">
        <v>2731</v>
      </c>
      <c r="B4625" s="57">
        <v>46144</v>
      </c>
      <c r="C4625" s="57">
        <v>46348</v>
      </c>
      <c r="D4625" t="s">
        <v>11676</v>
      </c>
      <c r="E4625" t="s">
        <v>2732</v>
      </c>
      <c r="F4625" t="s">
        <v>36</v>
      </c>
      <c r="G4625" t="s">
        <v>100</v>
      </c>
      <c r="H4625" t="s">
        <v>38</v>
      </c>
      <c r="I4625" t="s">
        <v>39</v>
      </c>
      <c r="J4625" t="s">
        <v>17835</v>
      </c>
      <c r="K4625" t="s">
        <v>17834</v>
      </c>
      <c r="L4625" s="66">
        <v>205</v>
      </c>
      <c r="M4625" s="66">
        <v>0</v>
      </c>
      <c r="N4625" t="s">
        <v>38</v>
      </c>
      <c r="O4625" t="s">
        <v>2733</v>
      </c>
      <c r="P4625" t="s">
        <v>41</v>
      </c>
      <c r="Q4625" t="s">
        <v>10729</v>
      </c>
      <c r="R4625" t="s">
        <v>16938</v>
      </c>
      <c r="S4625" t="s">
        <v>16939</v>
      </c>
      <c r="T4625" t="s">
        <v>38</v>
      </c>
      <c r="U4625" s="57">
        <v>46144</v>
      </c>
      <c r="V4625" s="57">
        <v>46234</v>
      </c>
      <c r="W4625" s="65">
        <f t="shared" si="72"/>
        <v>91</v>
      </c>
    </row>
    <row r="4626" spans="1:23" ht="13.5" x14ac:dyDescent="0.25">
      <c r="A4626" t="s">
        <v>89</v>
      </c>
      <c r="B4626" s="57">
        <v>46157</v>
      </c>
      <c r="C4626" s="57">
        <v>46349</v>
      </c>
      <c r="D4626" t="s">
        <v>11676</v>
      </c>
      <c r="E4626" t="s">
        <v>1483</v>
      </c>
      <c r="F4626" t="s">
        <v>36</v>
      </c>
      <c r="G4626" t="s">
        <v>100</v>
      </c>
      <c r="H4626" t="s">
        <v>323</v>
      </c>
      <c r="I4626" t="s">
        <v>39</v>
      </c>
      <c r="J4626" t="s">
        <v>17835</v>
      </c>
      <c r="K4626" t="s">
        <v>17834</v>
      </c>
      <c r="L4626" s="66">
        <v>193</v>
      </c>
      <c r="M4626" s="66">
        <v>0</v>
      </c>
      <c r="N4626" t="s">
        <v>324</v>
      </c>
      <c r="O4626" t="s">
        <v>1410</v>
      </c>
      <c r="P4626" t="s">
        <v>41</v>
      </c>
      <c r="Q4626" t="s">
        <v>1423</v>
      </c>
      <c r="R4626" t="s">
        <v>14027</v>
      </c>
      <c r="S4626" t="s">
        <v>14028</v>
      </c>
      <c r="T4626" t="s">
        <v>324</v>
      </c>
      <c r="U4626" s="57">
        <v>46157</v>
      </c>
      <c r="V4626" s="57">
        <v>46234</v>
      </c>
      <c r="W4626" s="65">
        <f t="shared" si="72"/>
        <v>78</v>
      </c>
    </row>
    <row r="4627" spans="1:23" ht="13.5" x14ac:dyDescent="0.25">
      <c r="A4627" t="s">
        <v>8851</v>
      </c>
      <c r="B4627" s="57">
        <v>46155</v>
      </c>
      <c r="C4627" s="57">
        <v>46353</v>
      </c>
      <c r="D4627" t="s">
        <v>11676</v>
      </c>
      <c r="E4627" t="s">
        <v>8856</v>
      </c>
      <c r="F4627" t="s">
        <v>36</v>
      </c>
      <c r="G4627" t="s">
        <v>96</v>
      </c>
      <c r="H4627" t="s">
        <v>8819</v>
      </c>
      <c r="I4627" t="s">
        <v>39</v>
      </c>
      <c r="J4627" t="s">
        <v>17835</v>
      </c>
      <c r="K4627" t="s">
        <v>17834</v>
      </c>
      <c r="L4627" s="66">
        <v>199</v>
      </c>
      <c r="M4627" s="66">
        <v>0</v>
      </c>
      <c r="N4627" t="s">
        <v>8820</v>
      </c>
      <c r="O4627" t="s">
        <v>8821</v>
      </c>
      <c r="P4627" t="s">
        <v>11678</v>
      </c>
      <c r="Q4627" t="s">
        <v>11346</v>
      </c>
      <c r="R4627" t="s">
        <v>17022</v>
      </c>
      <c r="S4627" t="s">
        <v>17023</v>
      </c>
      <c r="T4627" t="s">
        <v>8820</v>
      </c>
      <c r="U4627" s="57">
        <v>46155</v>
      </c>
      <c r="V4627" s="57">
        <v>46234</v>
      </c>
      <c r="W4627" s="65">
        <f t="shared" si="72"/>
        <v>80</v>
      </c>
    </row>
    <row r="4628" spans="1:23" ht="13.5" x14ac:dyDescent="0.25">
      <c r="A4628" t="s">
        <v>10161</v>
      </c>
      <c r="B4628" s="57">
        <v>46204</v>
      </c>
      <c r="C4628" s="57">
        <v>46355</v>
      </c>
      <c r="D4628" t="s">
        <v>11676</v>
      </c>
      <c r="E4628" t="s">
        <v>18668</v>
      </c>
      <c r="F4628" t="s">
        <v>36</v>
      </c>
      <c r="G4628" t="s">
        <v>100</v>
      </c>
      <c r="H4628" t="s">
        <v>45</v>
      </c>
      <c r="I4628" t="s">
        <v>39</v>
      </c>
      <c r="J4628" t="s">
        <v>17835</v>
      </c>
      <c r="K4628" t="s">
        <v>17834</v>
      </c>
      <c r="L4628" s="66">
        <v>152</v>
      </c>
      <c r="M4628" s="66">
        <v>0</v>
      </c>
      <c r="N4628" t="s">
        <v>46</v>
      </c>
      <c r="O4628" t="s">
        <v>7060</v>
      </c>
      <c r="P4628" t="s">
        <v>7061</v>
      </c>
      <c r="Q4628" t="s">
        <v>7151</v>
      </c>
      <c r="R4628" t="s">
        <v>13727</v>
      </c>
      <c r="S4628" t="s">
        <v>13728</v>
      </c>
      <c r="T4628" t="s">
        <v>46</v>
      </c>
      <c r="U4628" s="57">
        <v>46204</v>
      </c>
      <c r="V4628" s="57">
        <v>46234</v>
      </c>
      <c r="W4628" s="65">
        <f t="shared" si="72"/>
        <v>31</v>
      </c>
    </row>
    <row r="4629" spans="1:23" ht="13.5" x14ac:dyDescent="0.25">
      <c r="A4629" t="s">
        <v>7827</v>
      </c>
      <c r="B4629" s="57">
        <v>46082</v>
      </c>
      <c r="C4629" s="57">
        <v>46356</v>
      </c>
      <c r="D4629" t="s">
        <v>11676</v>
      </c>
      <c r="E4629" t="s">
        <v>7829</v>
      </c>
      <c r="F4629" t="s">
        <v>49</v>
      </c>
      <c r="G4629" t="s">
        <v>50</v>
      </c>
      <c r="H4629" t="s">
        <v>7822</v>
      </c>
      <c r="I4629" t="s">
        <v>39</v>
      </c>
      <c r="J4629" t="s">
        <v>17756</v>
      </c>
      <c r="K4629" t="s">
        <v>17757</v>
      </c>
      <c r="L4629" s="66">
        <v>275</v>
      </c>
      <c r="M4629" s="66">
        <v>0</v>
      </c>
      <c r="N4629" t="s">
        <v>7822</v>
      </c>
      <c r="O4629" t="s">
        <v>7823</v>
      </c>
      <c r="P4629" t="s">
        <v>7061</v>
      </c>
      <c r="Q4629" t="s">
        <v>224</v>
      </c>
      <c r="R4629"/>
      <c r="S4629"/>
      <c r="T4629"/>
      <c r="U4629" s="57">
        <v>46082</v>
      </c>
      <c r="V4629" s="57">
        <v>46234</v>
      </c>
      <c r="W4629" s="65">
        <f t="shared" si="72"/>
        <v>153</v>
      </c>
    </row>
    <row r="4630" spans="1:23" ht="13.5" x14ac:dyDescent="0.25">
      <c r="A4630" t="s">
        <v>10215</v>
      </c>
      <c r="B4630" s="57">
        <v>46082</v>
      </c>
      <c r="C4630" s="57">
        <v>46356</v>
      </c>
      <c r="D4630" t="s">
        <v>11676</v>
      </c>
      <c r="E4630" t="s">
        <v>10216</v>
      </c>
      <c r="F4630" t="s">
        <v>49</v>
      </c>
      <c r="G4630" t="s">
        <v>50</v>
      </c>
      <c r="H4630" t="s">
        <v>7305</v>
      </c>
      <c r="I4630" t="s">
        <v>39</v>
      </c>
      <c r="J4630" t="s">
        <v>17756</v>
      </c>
      <c r="K4630" t="s">
        <v>17757</v>
      </c>
      <c r="L4630" s="66">
        <v>275</v>
      </c>
      <c r="M4630" s="66">
        <v>0</v>
      </c>
      <c r="N4630" t="s">
        <v>7306</v>
      </c>
      <c r="O4630" t="s">
        <v>10121</v>
      </c>
      <c r="P4630" t="s">
        <v>10121</v>
      </c>
      <c r="Q4630" t="s">
        <v>224</v>
      </c>
      <c r="R4630"/>
      <c r="S4630"/>
      <c r="T4630"/>
      <c r="U4630" s="57">
        <v>46082</v>
      </c>
      <c r="V4630" s="57">
        <v>46234</v>
      </c>
      <c r="W4630" s="65">
        <f t="shared" si="72"/>
        <v>153</v>
      </c>
    </row>
    <row r="4631" spans="1:23" ht="13.5" x14ac:dyDescent="0.25">
      <c r="A4631" t="s">
        <v>7672</v>
      </c>
      <c r="B4631" s="57">
        <v>46082</v>
      </c>
      <c r="C4631" s="57">
        <v>46356</v>
      </c>
      <c r="D4631" t="s">
        <v>11676</v>
      </c>
      <c r="E4631" t="s">
        <v>7674</v>
      </c>
      <c r="F4631" t="s">
        <v>49</v>
      </c>
      <c r="G4631" t="s">
        <v>50</v>
      </c>
      <c r="H4631" t="s">
        <v>7513</v>
      </c>
      <c r="I4631" t="s">
        <v>39</v>
      </c>
      <c r="J4631" t="s">
        <v>17756</v>
      </c>
      <c r="K4631" t="s">
        <v>17757</v>
      </c>
      <c r="L4631" s="66">
        <v>275</v>
      </c>
      <c r="M4631" s="66">
        <v>0</v>
      </c>
      <c r="N4631" t="s">
        <v>7554</v>
      </c>
      <c r="O4631" t="s">
        <v>7555</v>
      </c>
      <c r="P4631" t="s">
        <v>7061</v>
      </c>
      <c r="Q4631" t="s">
        <v>224</v>
      </c>
      <c r="R4631"/>
      <c r="S4631"/>
      <c r="T4631"/>
      <c r="U4631" s="57">
        <v>46082</v>
      </c>
      <c r="V4631" s="57">
        <v>46234</v>
      </c>
      <c r="W4631" s="65">
        <f t="shared" si="72"/>
        <v>153</v>
      </c>
    </row>
    <row r="4632" spans="1:23" ht="13.5" x14ac:dyDescent="0.25">
      <c r="A4632" t="s">
        <v>2646</v>
      </c>
      <c r="B4632" s="57">
        <v>46096</v>
      </c>
      <c r="C4632" s="57">
        <v>46356</v>
      </c>
      <c r="D4632" t="s">
        <v>11676</v>
      </c>
      <c r="E4632" t="s">
        <v>2647</v>
      </c>
      <c r="F4632" t="s">
        <v>36</v>
      </c>
      <c r="G4632" t="s">
        <v>100</v>
      </c>
      <c r="H4632" t="s">
        <v>38</v>
      </c>
      <c r="I4632" t="s">
        <v>39</v>
      </c>
      <c r="J4632" t="s">
        <v>17835</v>
      </c>
      <c r="K4632" t="s">
        <v>17834</v>
      </c>
      <c r="L4632" s="66">
        <v>261</v>
      </c>
      <c r="M4632" s="66">
        <v>0</v>
      </c>
      <c r="N4632" t="s">
        <v>38</v>
      </c>
      <c r="O4632" t="s">
        <v>2640</v>
      </c>
      <c r="P4632" t="s">
        <v>41</v>
      </c>
      <c r="Q4632" t="s">
        <v>2648</v>
      </c>
      <c r="R4632" t="s">
        <v>12249</v>
      </c>
      <c r="S4632" t="s">
        <v>12250</v>
      </c>
      <c r="T4632" t="s">
        <v>38</v>
      </c>
      <c r="U4632" s="57">
        <v>46096</v>
      </c>
      <c r="V4632" s="57">
        <v>46234</v>
      </c>
      <c r="W4632" s="65">
        <f t="shared" si="72"/>
        <v>139</v>
      </c>
    </row>
    <row r="4633" spans="1:23" ht="13.5" x14ac:dyDescent="0.25">
      <c r="A4633" t="s">
        <v>2011</v>
      </c>
      <c r="B4633" s="57">
        <v>46108</v>
      </c>
      <c r="C4633" s="57">
        <v>46356</v>
      </c>
      <c r="D4633" t="s">
        <v>11676</v>
      </c>
      <c r="E4633" t="s">
        <v>2577</v>
      </c>
      <c r="F4633" t="s">
        <v>36</v>
      </c>
      <c r="G4633" t="s">
        <v>96</v>
      </c>
      <c r="H4633" t="s">
        <v>38</v>
      </c>
      <c r="I4633" t="s">
        <v>39</v>
      </c>
      <c r="J4633" t="s">
        <v>17835</v>
      </c>
      <c r="K4633" t="s">
        <v>17834</v>
      </c>
      <c r="L4633" s="66">
        <v>249</v>
      </c>
      <c r="M4633" s="66">
        <v>0</v>
      </c>
      <c r="N4633" t="s">
        <v>38</v>
      </c>
      <c r="O4633" t="s">
        <v>2521</v>
      </c>
      <c r="P4633" t="s">
        <v>41</v>
      </c>
      <c r="Q4633" t="s">
        <v>2534</v>
      </c>
      <c r="R4633" t="s">
        <v>12197</v>
      </c>
      <c r="S4633" t="s">
        <v>12198</v>
      </c>
      <c r="T4633" t="s">
        <v>38</v>
      </c>
      <c r="U4633" s="57">
        <v>46108</v>
      </c>
      <c r="V4633" s="57">
        <v>46234</v>
      </c>
      <c r="W4633" s="65">
        <f t="shared" si="72"/>
        <v>127</v>
      </c>
    </row>
    <row r="4634" spans="1:23" ht="13.5" x14ac:dyDescent="0.25">
      <c r="A4634" t="s">
        <v>1394</v>
      </c>
      <c r="B4634" s="57">
        <v>46111</v>
      </c>
      <c r="C4634" s="57">
        <v>46356</v>
      </c>
      <c r="D4634" t="s">
        <v>11676</v>
      </c>
      <c r="E4634" t="s">
        <v>1397</v>
      </c>
      <c r="F4634" t="s">
        <v>36</v>
      </c>
      <c r="G4634" t="s">
        <v>100</v>
      </c>
      <c r="H4634" t="s">
        <v>1388</v>
      </c>
      <c r="I4634" t="s">
        <v>39</v>
      </c>
      <c r="J4634" t="s">
        <v>17835</v>
      </c>
      <c r="K4634" t="s">
        <v>17834</v>
      </c>
      <c r="L4634" s="66">
        <v>246</v>
      </c>
      <c r="M4634" s="66">
        <v>0</v>
      </c>
      <c r="N4634" t="s">
        <v>1389</v>
      </c>
      <c r="O4634" t="s">
        <v>1390</v>
      </c>
      <c r="P4634" t="s">
        <v>41</v>
      </c>
      <c r="Q4634" t="s">
        <v>1386</v>
      </c>
      <c r="R4634" t="s">
        <v>11921</v>
      </c>
      <c r="S4634" t="s">
        <v>11922</v>
      </c>
      <c r="T4634" t="s">
        <v>1389</v>
      </c>
      <c r="U4634" s="57">
        <v>46111</v>
      </c>
      <c r="V4634" s="57">
        <v>46234</v>
      </c>
      <c r="W4634" s="65">
        <f t="shared" si="72"/>
        <v>124</v>
      </c>
    </row>
    <row r="4635" spans="1:23" ht="13.5" x14ac:dyDescent="0.25">
      <c r="A4635" t="s">
        <v>1776</v>
      </c>
      <c r="B4635" s="57">
        <v>46111</v>
      </c>
      <c r="C4635" s="57">
        <v>46356</v>
      </c>
      <c r="D4635" t="s">
        <v>11676</v>
      </c>
      <c r="E4635" t="s">
        <v>1780</v>
      </c>
      <c r="F4635" t="s">
        <v>36</v>
      </c>
      <c r="G4635" t="s">
        <v>96</v>
      </c>
      <c r="H4635" t="s">
        <v>1763</v>
      </c>
      <c r="I4635" t="s">
        <v>39</v>
      </c>
      <c r="J4635" t="s">
        <v>17835</v>
      </c>
      <c r="K4635" t="s">
        <v>17834</v>
      </c>
      <c r="L4635" s="66">
        <v>246</v>
      </c>
      <c r="M4635" s="66">
        <v>0</v>
      </c>
      <c r="N4635" t="s">
        <v>1764</v>
      </c>
      <c r="O4635" t="s">
        <v>1693</v>
      </c>
      <c r="P4635" t="s">
        <v>41</v>
      </c>
      <c r="Q4635" t="s">
        <v>10592</v>
      </c>
      <c r="R4635" t="s">
        <v>16763</v>
      </c>
      <c r="S4635" t="s">
        <v>16764</v>
      </c>
      <c r="T4635" t="s">
        <v>1764</v>
      </c>
      <c r="U4635" s="57">
        <v>46111</v>
      </c>
      <c r="V4635" s="57">
        <v>46234</v>
      </c>
      <c r="W4635" s="65">
        <f t="shared" si="72"/>
        <v>124</v>
      </c>
    </row>
    <row r="4636" spans="1:23" ht="13.5" x14ac:dyDescent="0.25">
      <c r="A4636" t="s">
        <v>3385</v>
      </c>
      <c r="B4636" s="57">
        <v>46112</v>
      </c>
      <c r="C4636" s="57">
        <v>46356</v>
      </c>
      <c r="D4636" t="s">
        <v>11676</v>
      </c>
      <c r="E4636" t="s">
        <v>3386</v>
      </c>
      <c r="F4636" t="s">
        <v>36</v>
      </c>
      <c r="G4636" t="s">
        <v>100</v>
      </c>
      <c r="H4636" t="s">
        <v>159</v>
      </c>
      <c r="I4636" t="s">
        <v>39</v>
      </c>
      <c r="J4636" t="s">
        <v>17835</v>
      </c>
      <c r="K4636" t="s">
        <v>17834</v>
      </c>
      <c r="L4636" s="66">
        <v>245</v>
      </c>
      <c r="M4636" s="66">
        <v>0</v>
      </c>
      <c r="N4636" t="s">
        <v>160</v>
      </c>
      <c r="O4636" t="s">
        <v>3340</v>
      </c>
      <c r="P4636" t="s">
        <v>41</v>
      </c>
      <c r="Q4636" t="s">
        <v>10715</v>
      </c>
      <c r="R4636" t="s">
        <v>16467</v>
      </c>
      <c r="S4636" t="s">
        <v>16468</v>
      </c>
      <c r="T4636" t="s">
        <v>160</v>
      </c>
      <c r="U4636" s="57">
        <v>46112</v>
      </c>
      <c r="V4636" s="57">
        <v>46234</v>
      </c>
      <c r="W4636" s="65">
        <f t="shared" si="72"/>
        <v>123</v>
      </c>
    </row>
    <row r="4637" spans="1:23" ht="13.5" x14ac:dyDescent="0.25">
      <c r="A4637" t="s">
        <v>450</v>
      </c>
      <c r="B4637" s="57">
        <v>46113</v>
      </c>
      <c r="C4637" s="57">
        <v>46356</v>
      </c>
      <c r="D4637" t="s">
        <v>11676</v>
      </c>
      <c r="E4637" t="s">
        <v>2606</v>
      </c>
      <c r="F4637" t="s">
        <v>36</v>
      </c>
      <c r="G4637" t="s">
        <v>100</v>
      </c>
      <c r="H4637" t="s">
        <v>159</v>
      </c>
      <c r="I4637" t="s">
        <v>39</v>
      </c>
      <c r="J4637" t="s">
        <v>17835</v>
      </c>
      <c r="K4637" t="s">
        <v>17834</v>
      </c>
      <c r="L4637" s="66">
        <v>244</v>
      </c>
      <c r="M4637" s="66">
        <v>0</v>
      </c>
      <c r="N4637" t="s">
        <v>160</v>
      </c>
      <c r="O4637" t="s">
        <v>2521</v>
      </c>
      <c r="P4637" t="s">
        <v>41</v>
      </c>
      <c r="Q4637" t="s">
        <v>2487</v>
      </c>
      <c r="R4637" t="s">
        <v>13285</v>
      </c>
      <c r="S4637" t="s">
        <v>13286</v>
      </c>
      <c r="T4637" t="s">
        <v>160</v>
      </c>
      <c r="U4637" s="57">
        <v>46113</v>
      </c>
      <c r="V4637" s="57">
        <v>46234</v>
      </c>
      <c r="W4637" s="65">
        <f t="shared" si="72"/>
        <v>122</v>
      </c>
    </row>
    <row r="4638" spans="1:23" ht="13.5" x14ac:dyDescent="0.25">
      <c r="A4638" t="s">
        <v>2792</v>
      </c>
      <c r="B4638" s="57">
        <v>46113</v>
      </c>
      <c r="C4638" s="57">
        <v>46356</v>
      </c>
      <c r="D4638" t="s">
        <v>11676</v>
      </c>
      <c r="E4638" t="s">
        <v>2793</v>
      </c>
      <c r="F4638" t="s">
        <v>36</v>
      </c>
      <c r="G4638" t="s">
        <v>100</v>
      </c>
      <c r="H4638" t="s">
        <v>159</v>
      </c>
      <c r="I4638" t="s">
        <v>39</v>
      </c>
      <c r="J4638" t="s">
        <v>17835</v>
      </c>
      <c r="K4638" t="s">
        <v>17834</v>
      </c>
      <c r="L4638" s="66">
        <v>244</v>
      </c>
      <c r="M4638" s="66">
        <v>0</v>
      </c>
      <c r="N4638" t="s">
        <v>160</v>
      </c>
      <c r="O4638" t="s">
        <v>2733</v>
      </c>
      <c r="P4638" t="s">
        <v>41</v>
      </c>
      <c r="Q4638" t="s">
        <v>10734</v>
      </c>
      <c r="R4638" t="s">
        <v>16777</v>
      </c>
      <c r="S4638" t="s">
        <v>16778</v>
      </c>
      <c r="T4638" t="s">
        <v>160</v>
      </c>
      <c r="U4638" s="57">
        <v>46113</v>
      </c>
      <c r="V4638" s="57">
        <v>46234</v>
      </c>
      <c r="W4638" s="65">
        <f t="shared" si="72"/>
        <v>122</v>
      </c>
    </row>
    <row r="4639" spans="1:23" ht="13.5" x14ac:dyDescent="0.25">
      <c r="A4639" t="s">
        <v>1241</v>
      </c>
      <c r="B4639" s="57">
        <v>46130</v>
      </c>
      <c r="C4639" s="57">
        <v>46356</v>
      </c>
      <c r="D4639" t="s">
        <v>11676</v>
      </c>
      <c r="E4639" t="s">
        <v>1321</v>
      </c>
      <c r="F4639" t="s">
        <v>36</v>
      </c>
      <c r="G4639" t="s">
        <v>100</v>
      </c>
      <c r="H4639" t="s">
        <v>159</v>
      </c>
      <c r="I4639" t="s">
        <v>39</v>
      </c>
      <c r="J4639" t="s">
        <v>17835</v>
      </c>
      <c r="K4639" t="s">
        <v>17834</v>
      </c>
      <c r="L4639" s="66">
        <v>227</v>
      </c>
      <c r="M4639" s="66">
        <v>0</v>
      </c>
      <c r="N4639" t="s">
        <v>160</v>
      </c>
      <c r="O4639" t="s">
        <v>1299</v>
      </c>
      <c r="P4639" t="s">
        <v>41</v>
      </c>
      <c r="Q4639" t="s">
        <v>10507</v>
      </c>
      <c r="R4639" t="s">
        <v>16861</v>
      </c>
      <c r="S4639" t="s">
        <v>16862</v>
      </c>
      <c r="T4639" t="s">
        <v>160</v>
      </c>
      <c r="U4639" s="57">
        <v>46130</v>
      </c>
      <c r="V4639" s="57">
        <v>46234</v>
      </c>
      <c r="W4639" s="65">
        <f t="shared" si="72"/>
        <v>105</v>
      </c>
    </row>
    <row r="4640" spans="1:23" ht="13.5" x14ac:dyDescent="0.25">
      <c r="A4640" t="s">
        <v>7099</v>
      </c>
      <c r="B4640" s="57">
        <v>46134</v>
      </c>
      <c r="C4640" s="57">
        <v>46356</v>
      </c>
      <c r="D4640" t="s">
        <v>11676</v>
      </c>
      <c r="E4640" t="s">
        <v>7199</v>
      </c>
      <c r="F4640" t="s">
        <v>36</v>
      </c>
      <c r="G4640" t="s">
        <v>96</v>
      </c>
      <c r="H4640" t="s">
        <v>45</v>
      </c>
      <c r="I4640" t="s">
        <v>39</v>
      </c>
      <c r="J4640" t="s">
        <v>17835</v>
      </c>
      <c r="K4640" t="s">
        <v>17834</v>
      </c>
      <c r="L4640" s="66">
        <v>223</v>
      </c>
      <c r="M4640" s="66">
        <v>0</v>
      </c>
      <c r="N4640" t="s">
        <v>46</v>
      </c>
      <c r="O4640" t="s">
        <v>7183</v>
      </c>
      <c r="P4640" t="s">
        <v>7061</v>
      </c>
      <c r="Q4640" t="s">
        <v>7181</v>
      </c>
      <c r="R4640" t="s">
        <v>15893</v>
      </c>
      <c r="S4640" t="s">
        <v>15894</v>
      </c>
      <c r="T4640" t="s">
        <v>46</v>
      </c>
      <c r="U4640" s="57">
        <v>46134</v>
      </c>
      <c r="V4640" s="57">
        <v>46234</v>
      </c>
      <c r="W4640" s="65">
        <f t="shared" si="72"/>
        <v>101</v>
      </c>
    </row>
    <row r="4641" spans="1:23" ht="13.5" x14ac:dyDescent="0.25">
      <c r="A4641" t="s">
        <v>5435</v>
      </c>
      <c r="B4641" s="57">
        <v>46143</v>
      </c>
      <c r="C4641" s="57">
        <v>46356</v>
      </c>
      <c r="D4641" t="s">
        <v>11676</v>
      </c>
      <c r="E4641" t="s">
        <v>5436</v>
      </c>
      <c r="F4641" t="s">
        <v>36</v>
      </c>
      <c r="G4641" t="s">
        <v>100</v>
      </c>
      <c r="H4641" t="s">
        <v>38</v>
      </c>
      <c r="I4641" t="s">
        <v>39</v>
      </c>
      <c r="J4641" t="s">
        <v>17835</v>
      </c>
      <c r="K4641" t="s">
        <v>17834</v>
      </c>
      <c r="L4641" s="66">
        <v>214</v>
      </c>
      <c r="M4641" s="66">
        <v>0</v>
      </c>
      <c r="N4641" t="s">
        <v>38</v>
      </c>
      <c r="O4641" t="s">
        <v>5432</v>
      </c>
      <c r="P4641" t="s">
        <v>41</v>
      </c>
      <c r="Q4641" t="s">
        <v>11111</v>
      </c>
      <c r="R4641" t="s">
        <v>13546</v>
      </c>
      <c r="S4641" t="s">
        <v>13547</v>
      </c>
      <c r="T4641" t="s">
        <v>38</v>
      </c>
      <c r="U4641" s="57">
        <v>46143</v>
      </c>
      <c r="V4641" s="57">
        <v>46234</v>
      </c>
      <c r="W4641" s="65">
        <f t="shared" si="72"/>
        <v>92</v>
      </c>
    </row>
    <row r="4642" spans="1:23" ht="13.5" x14ac:dyDescent="0.25">
      <c r="A4642" t="s">
        <v>9235</v>
      </c>
      <c r="B4642" s="57">
        <v>46143</v>
      </c>
      <c r="C4642" s="57">
        <v>46356</v>
      </c>
      <c r="D4642" t="s">
        <v>11676</v>
      </c>
      <c r="E4642" t="s">
        <v>9237</v>
      </c>
      <c r="F4642" t="s">
        <v>36</v>
      </c>
      <c r="G4642" t="s">
        <v>100</v>
      </c>
      <c r="H4642" t="s">
        <v>9188</v>
      </c>
      <c r="I4642" t="s">
        <v>39</v>
      </c>
      <c r="J4642" t="s">
        <v>17835</v>
      </c>
      <c r="K4642" t="s">
        <v>17834</v>
      </c>
      <c r="L4642" s="66">
        <v>214</v>
      </c>
      <c r="M4642" s="66">
        <v>0</v>
      </c>
      <c r="N4642" t="s">
        <v>9189</v>
      </c>
      <c r="O4642" t="s">
        <v>9190</v>
      </c>
      <c r="P4642" t="s">
        <v>11678</v>
      </c>
      <c r="Q4642" t="s">
        <v>9332</v>
      </c>
      <c r="R4642" t="s">
        <v>13437</v>
      </c>
      <c r="S4642" t="s">
        <v>13438</v>
      </c>
      <c r="T4642" t="s">
        <v>9189</v>
      </c>
      <c r="U4642" s="57">
        <v>46143</v>
      </c>
      <c r="V4642" s="57">
        <v>46234</v>
      </c>
      <c r="W4642" s="65">
        <f t="shared" si="72"/>
        <v>92</v>
      </c>
    </row>
    <row r="4643" spans="1:23" ht="13.5" x14ac:dyDescent="0.25">
      <c r="A4643" t="s">
        <v>9297</v>
      </c>
      <c r="B4643" s="57">
        <v>46143</v>
      </c>
      <c r="C4643" s="57">
        <v>46356</v>
      </c>
      <c r="D4643" t="s">
        <v>11676</v>
      </c>
      <c r="E4643" t="s">
        <v>9300</v>
      </c>
      <c r="F4643" t="s">
        <v>36</v>
      </c>
      <c r="G4643" t="s">
        <v>100</v>
      </c>
      <c r="H4643" t="s">
        <v>9188</v>
      </c>
      <c r="I4643" t="s">
        <v>39</v>
      </c>
      <c r="J4643" t="s">
        <v>17835</v>
      </c>
      <c r="K4643" t="s">
        <v>17834</v>
      </c>
      <c r="L4643" s="66">
        <v>214</v>
      </c>
      <c r="M4643" s="66">
        <v>0</v>
      </c>
      <c r="N4643" t="s">
        <v>9189</v>
      </c>
      <c r="O4643" t="s">
        <v>9190</v>
      </c>
      <c r="P4643" t="s">
        <v>11678</v>
      </c>
      <c r="Q4643" t="s">
        <v>9307</v>
      </c>
      <c r="R4643" t="s">
        <v>12763</v>
      </c>
      <c r="S4643" t="s">
        <v>12764</v>
      </c>
      <c r="T4643" t="s">
        <v>9189</v>
      </c>
      <c r="U4643" s="57">
        <v>46143</v>
      </c>
      <c r="V4643" s="57">
        <v>46234</v>
      </c>
      <c r="W4643" s="65">
        <f t="shared" si="72"/>
        <v>92</v>
      </c>
    </row>
    <row r="4644" spans="1:23" ht="13.5" x14ac:dyDescent="0.25">
      <c r="A4644" t="s">
        <v>9309</v>
      </c>
      <c r="B4644" s="57">
        <v>46143</v>
      </c>
      <c r="C4644" s="57">
        <v>46356</v>
      </c>
      <c r="D4644" t="s">
        <v>11676</v>
      </c>
      <c r="E4644" t="s">
        <v>224</v>
      </c>
      <c r="F4644" t="s">
        <v>36</v>
      </c>
      <c r="G4644" t="s">
        <v>100</v>
      </c>
      <c r="H4644" t="s">
        <v>9188</v>
      </c>
      <c r="I4644" t="s">
        <v>39</v>
      </c>
      <c r="J4644" t="s">
        <v>17835</v>
      </c>
      <c r="K4644" t="s">
        <v>17834</v>
      </c>
      <c r="L4644" s="66">
        <v>214</v>
      </c>
      <c r="M4644" s="66">
        <v>0</v>
      </c>
      <c r="N4644" t="s">
        <v>9189</v>
      </c>
      <c r="O4644" t="s">
        <v>9387</v>
      </c>
      <c r="P4644" t="s">
        <v>11678</v>
      </c>
      <c r="Q4644" t="s">
        <v>9205</v>
      </c>
      <c r="R4644" t="s">
        <v>15695</v>
      </c>
      <c r="S4644" t="s">
        <v>15696</v>
      </c>
      <c r="T4644" t="s">
        <v>9189</v>
      </c>
      <c r="U4644" s="57">
        <v>46143</v>
      </c>
      <c r="V4644" s="57">
        <v>46234</v>
      </c>
      <c r="W4644" s="65">
        <f t="shared" si="72"/>
        <v>92</v>
      </c>
    </row>
    <row r="4645" spans="1:23" ht="13.5" x14ac:dyDescent="0.25">
      <c r="A4645" t="s">
        <v>9337</v>
      </c>
      <c r="B4645" s="57">
        <v>46143</v>
      </c>
      <c r="C4645" s="57">
        <v>46356</v>
      </c>
      <c r="D4645" t="s">
        <v>11676</v>
      </c>
      <c r="E4645" t="s">
        <v>224</v>
      </c>
      <c r="F4645" t="s">
        <v>36</v>
      </c>
      <c r="G4645" t="s">
        <v>100</v>
      </c>
      <c r="H4645" t="s">
        <v>9188</v>
      </c>
      <c r="I4645" t="s">
        <v>39</v>
      </c>
      <c r="J4645" t="s">
        <v>17835</v>
      </c>
      <c r="K4645" t="s">
        <v>17834</v>
      </c>
      <c r="L4645" s="66">
        <v>214</v>
      </c>
      <c r="M4645" s="66">
        <v>0</v>
      </c>
      <c r="N4645" t="s">
        <v>9189</v>
      </c>
      <c r="O4645" t="s">
        <v>9190</v>
      </c>
      <c r="P4645" t="s">
        <v>11678</v>
      </c>
      <c r="Q4645" t="s">
        <v>9218</v>
      </c>
      <c r="R4645" t="s">
        <v>16059</v>
      </c>
      <c r="S4645" t="s">
        <v>16060</v>
      </c>
      <c r="T4645" t="s">
        <v>9189</v>
      </c>
      <c r="U4645" s="57">
        <v>46143</v>
      </c>
      <c r="V4645" s="57">
        <v>46234</v>
      </c>
      <c r="W4645" s="65">
        <f t="shared" si="72"/>
        <v>92</v>
      </c>
    </row>
    <row r="4646" spans="1:23" ht="13.5" x14ac:dyDescent="0.25">
      <c r="A4646" t="s">
        <v>9342</v>
      </c>
      <c r="B4646" s="57">
        <v>46143</v>
      </c>
      <c r="C4646" s="57">
        <v>46356</v>
      </c>
      <c r="D4646" t="s">
        <v>11676</v>
      </c>
      <c r="E4646" t="s">
        <v>9343</v>
      </c>
      <c r="F4646" t="s">
        <v>36</v>
      </c>
      <c r="G4646" t="s">
        <v>100</v>
      </c>
      <c r="H4646" t="s">
        <v>9188</v>
      </c>
      <c r="I4646" t="s">
        <v>39</v>
      </c>
      <c r="J4646" t="s">
        <v>17835</v>
      </c>
      <c r="K4646" t="s">
        <v>17834</v>
      </c>
      <c r="L4646" s="66">
        <v>214</v>
      </c>
      <c r="M4646" s="66">
        <v>0</v>
      </c>
      <c r="N4646" t="s">
        <v>9189</v>
      </c>
      <c r="O4646" t="s">
        <v>9190</v>
      </c>
      <c r="P4646" t="s">
        <v>11678</v>
      </c>
      <c r="Q4646" t="s">
        <v>9186</v>
      </c>
      <c r="R4646" t="s">
        <v>14164</v>
      </c>
      <c r="S4646" t="s">
        <v>14165</v>
      </c>
      <c r="T4646" t="s">
        <v>9189</v>
      </c>
      <c r="U4646" s="57">
        <v>46143</v>
      </c>
      <c r="V4646" s="57">
        <v>46234</v>
      </c>
      <c r="W4646" s="65">
        <f t="shared" si="72"/>
        <v>92</v>
      </c>
    </row>
    <row r="4647" spans="1:23" ht="13.5" x14ac:dyDescent="0.25">
      <c r="A4647" t="s">
        <v>9360</v>
      </c>
      <c r="B4647" s="57">
        <v>46143</v>
      </c>
      <c r="C4647" s="57">
        <v>46356</v>
      </c>
      <c r="D4647" t="s">
        <v>11676</v>
      </c>
      <c r="E4647" t="s">
        <v>9364</v>
      </c>
      <c r="F4647" t="s">
        <v>36</v>
      </c>
      <c r="G4647" t="s">
        <v>100</v>
      </c>
      <c r="H4647" t="s">
        <v>9188</v>
      </c>
      <c r="I4647" t="s">
        <v>39</v>
      </c>
      <c r="J4647" t="s">
        <v>17835</v>
      </c>
      <c r="K4647" t="s">
        <v>17834</v>
      </c>
      <c r="L4647" s="66">
        <v>214</v>
      </c>
      <c r="M4647" s="66">
        <v>0</v>
      </c>
      <c r="N4647" t="s">
        <v>9189</v>
      </c>
      <c r="O4647" t="s">
        <v>9190</v>
      </c>
      <c r="P4647" t="s">
        <v>11678</v>
      </c>
      <c r="Q4647" t="s">
        <v>9230</v>
      </c>
      <c r="R4647" t="s">
        <v>15135</v>
      </c>
      <c r="S4647" t="s">
        <v>15136</v>
      </c>
      <c r="T4647" t="s">
        <v>9189</v>
      </c>
      <c r="U4647" s="57">
        <v>46143</v>
      </c>
      <c r="V4647" s="57">
        <v>46234</v>
      </c>
      <c r="W4647" s="65">
        <f t="shared" si="72"/>
        <v>92</v>
      </c>
    </row>
    <row r="4648" spans="1:23" ht="13.5" x14ac:dyDescent="0.25">
      <c r="A4648" t="s">
        <v>2589</v>
      </c>
      <c r="B4648" s="57">
        <v>46143</v>
      </c>
      <c r="C4648" s="57">
        <v>46356</v>
      </c>
      <c r="D4648" t="s">
        <v>11676</v>
      </c>
      <c r="E4648" t="s">
        <v>2590</v>
      </c>
      <c r="F4648" t="s">
        <v>36</v>
      </c>
      <c r="G4648" t="s">
        <v>100</v>
      </c>
      <c r="H4648" t="s">
        <v>38</v>
      </c>
      <c r="I4648" t="s">
        <v>39</v>
      </c>
      <c r="J4648" t="s">
        <v>17835</v>
      </c>
      <c r="K4648" t="s">
        <v>17834</v>
      </c>
      <c r="L4648" s="66">
        <v>214</v>
      </c>
      <c r="M4648" s="66">
        <v>0</v>
      </c>
      <c r="N4648" t="s">
        <v>38</v>
      </c>
      <c r="O4648" t="s">
        <v>2521</v>
      </c>
      <c r="P4648" t="s">
        <v>41</v>
      </c>
      <c r="Q4648" t="s">
        <v>2582</v>
      </c>
      <c r="R4648" t="s">
        <v>13115</v>
      </c>
      <c r="S4648" t="s">
        <v>13116</v>
      </c>
      <c r="T4648" t="s">
        <v>38</v>
      </c>
      <c r="U4648" s="57">
        <v>46143</v>
      </c>
      <c r="V4648" s="57">
        <v>46234</v>
      </c>
      <c r="W4648" s="65">
        <f t="shared" si="72"/>
        <v>92</v>
      </c>
    </row>
    <row r="4649" spans="1:23" ht="13.5" x14ac:dyDescent="0.25">
      <c r="A4649" t="s">
        <v>3481</v>
      </c>
      <c r="B4649" s="57">
        <v>46145</v>
      </c>
      <c r="C4649" s="57">
        <v>46356</v>
      </c>
      <c r="D4649" t="s">
        <v>11676</v>
      </c>
      <c r="E4649" t="s">
        <v>3482</v>
      </c>
      <c r="F4649" t="s">
        <v>36</v>
      </c>
      <c r="G4649" t="s">
        <v>96</v>
      </c>
      <c r="H4649" t="s">
        <v>159</v>
      </c>
      <c r="I4649" t="s">
        <v>39</v>
      </c>
      <c r="J4649" t="s">
        <v>17833</v>
      </c>
      <c r="K4649" t="s">
        <v>17834</v>
      </c>
      <c r="L4649" s="66">
        <v>212</v>
      </c>
      <c r="M4649" s="66">
        <v>0</v>
      </c>
      <c r="N4649" t="s">
        <v>160</v>
      </c>
      <c r="O4649" t="s">
        <v>3455</v>
      </c>
      <c r="P4649" t="s">
        <v>41</v>
      </c>
      <c r="Q4649" t="s">
        <v>10837</v>
      </c>
      <c r="R4649" t="s">
        <v>16940</v>
      </c>
      <c r="S4649" t="s">
        <v>16941</v>
      </c>
      <c r="T4649" t="s">
        <v>160</v>
      </c>
      <c r="U4649" s="57">
        <v>46145</v>
      </c>
      <c r="V4649" s="57">
        <v>46234</v>
      </c>
      <c r="W4649" s="65">
        <f t="shared" si="72"/>
        <v>90</v>
      </c>
    </row>
    <row r="4650" spans="1:23" ht="13.5" x14ac:dyDescent="0.25">
      <c r="A4650" t="s">
        <v>247</v>
      </c>
      <c r="B4650" s="57">
        <v>46149</v>
      </c>
      <c r="C4650" s="57">
        <v>46356</v>
      </c>
      <c r="D4650" t="s">
        <v>11676</v>
      </c>
      <c r="E4650" t="s">
        <v>538</v>
      </c>
      <c r="F4650" t="s">
        <v>36</v>
      </c>
      <c r="G4650" t="s">
        <v>100</v>
      </c>
      <c r="H4650" t="s">
        <v>241</v>
      </c>
      <c r="I4650" t="s">
        <v>39</v>
      </c>
      <c r="J4650" t="s">
        <v>17833</v>
      </c>
      <c r="K4650" t="s">
        <v>17834</v>
      </c>
      <c r="L4650" s="66">
        <v>208</v>
      </c>
      <c r="M4650" s="66">
        <v>0</v>
      </c>
      <c r="N4650" t="s">
        <v>242</v>
      </c>
      <c r="O4650" t="s">
        <v>359</v>
      </c>
      <c r="P4650" t="s">
        <v>41</v>
      </c>
      <c r="Q4650" t="s">
        <v>10343</v>
      </c>
      <c r="R4650" t="s">
        <v>16988</v>
      </c>
      <c r="S4650" t="s">
        <v>16989</v>
      </c>
      <c r="T4650" t="s">
        <v>242</v>
      </c>
      <c r="U4650" s="57">
        <v>46149</v>
      </c>
      <c r="V4650" s="57">
        <v>46234</v>
      </c>
      <c r="W4650" s="65">
        <f t="shared" si="72"/>
        <v>86</v>
      </c>
    </row>
    <row r="4651" spans="1:23" ht="13.5" x14ac:dyDescent="0.25">
      <c r="A4651" t="s">
        <v>3578</v>
      </c>
      <c r="B4651" s="57">
        <v>46149</v>
      </c>
      <c r="C4651" s="57">
        <v>46356</v>
      </c>
      <c r="D4651" t="s">
        <v>11676</v>
      </c>
      <c r="E4651" t="s">
        <v>4483</v>
      </c>
      <c r="F4651" t="s">
        <v>36</v>
      </c>
      <c r="G4651" t="s">
        <v>100</v>
      </c>
      <c r="H4651" t="s">
        <v>159</v>
      </c>
      <c r="I4651" t="s">
        <v>39</v>
      </c>
      <c r="J4651" t="s">
        <v>17833</v>
      </c>
      <c r="K4651" t="s">
        <v>17834</v>
      </c>
      <c r="L4651" s="66">
        <v>208</v>
      </c>
      <c r="M4651" s="66">
        <v>0</v>
      </c>
      <c r="N4651" t="s">
        <v>160</v>
      </c>
      <c r="O4651" t="s">
        <v>3979</v>
      </c>
      <c r="P4651" t="s">
        <v>41</v>
      </c>
      <c r="Q4651" t="s">
        <v>10969</v>
      </c>
      <c r="R4651" t="s">
        <v>16990</v>
      </c>
      <c r="S4651" t="s">
        <v>16991</v>
      </c>
      <c r="T4651" t="s">
        <v>160</v>
      </c>
      <c r="U4651" s="57">
        <v>46149</v>
      </c>
      <c r="V4651" s="57">
        <v>46234</v>
      </c>
      <c r="W4651" s="65">
        <f t="shared" si="72"/>
        <v>86</v>
      </c>
    </row>
    <row r="4652" spans="1:23" ht="13.5" x14ac:dyDescent="0.25">
      <c r="A4652" t="s">
        <v>2170</v>
      </c>
      <c r="B4652" s="57">
        <v>46156</v>
      </c>
      <c r="C4652" s="57">
        <v>46356</v>
      </c>
      <c r="D4652" t="s">
        <v>11676</v>
      </c>
      <c r="E4652" t="s">
        <v>2629</v>
      </c>
      <c r="F4652" t="s">
        <v>36</v>
      </c>
      <c r="G4652" t="s">
        <v>100</v>
      </c>
      <c r="H4652" t="s">
        <v>159</v>
      </c>
      <c r="I4652" t="s">
        <v>39</v>
      </c>
      <c r="J4652" t="s">
        <v>17835</v>
      </c>
      <c r="K4652" t="s">
        <v>17834</v>
      </c>
      <c r="L4652" s="66">
        <v>201</v>
      </c>
      <c r="M4652" s="66">
        <v>0</v>
      </c>
      <c r="N4652" t="s">
        <v>160</v>
      </c>
      <c r="O4652" t="s">
        <v>2521</v>
      </c>
      <c r="P4652" t="s">
        <v>41</v>
      </c>
      <c r="Q4652" t="s">
        <v>2621</v>
      </c>
      <c r="R4652" t="s">
        <v>12791</v>
      </c>
      <c r="S4652" t="s">
        <v>12792</v>
      </c>
      <c r="T4652" t="s">
        <v>160</v>
      </c>
      <c r="U4652" s="57">
        <v>46156</v>
      </c>
      <c r="V4652" s="57">
        <v>46234</v>
      </c>
      <c r="W4652" s="65">
        <f t="shared" si="72"/>
        <v>79</v>
      </c>
    </row>
    <row r="4653" spans="1:23" ht="13.5" x14ac:dyDescent="0.25">
      <c r="A4653" t="s">
        <v>18453</v>
      </c>
      <c r="B4653" s="57">
        <v>46220</v>
      </c>
      <c r="C4653" s="57">
        <v>46356</v>
      </c>
      <c r="D4653" t="s">
        <v>11676</v>
      </c>
      <c r="E4653" t="s">
        <v>18454</v>
      </c>
      <c r="F4653" t="s">
        <v>36</v>
      </c>
      <c r="G4653" t="s">
        <v>100</v>
      </c>
      <c r="H4653" t="s">
        <v>1763</v>
      </c>
      <c r="I4653" t="s">
        <v>39</v>
      </c>
      <c r="J4653" t="s">
        <v>17835</v>
      </c>
      <c r="K4653" t="s">
        <v>17834</v>
      </c>
      <c r="L4653" s="66">
        <v>137</v>
      </c>
      <c r="M4653" s="66">
        <v>0</v>
      </c>
      <c r="N4653" t="s">
        <v>1764</v>
      </c>
      <c r="O4653" t="s">
        <v>1693</v>
      </c>
      <c r="P4653" t="s">
        <v>41</v>
      </c>
      <c r="Q4653" t="s">
        <v>10608</v>
      </c>
      <c r="R4653" t="s">
        <v>14728</v>
      </c>
      <c r="S4653" t="s">
        <v>14729</v>
      </c>
      <c r="T4653" t="s">
        <v>1764</v>
      </c>
      <c r="U4653" s="57">
        <v>46220</v>
      </c>
      <c r="V4653" s="57">
        <v>46234</v>
      </c>
      <c r="W4653" s="65">
        <f t="shared" si="72"/>
        <v>15</v>
      </c>
    </row>
    <row r="4654" spans="1:23" ht="13.5" x14ac:dyDescent="0.25">
      <c r="A4654" t="s">
        <v>7570</v>
      </c>
      <c r="B4654" s="57">
        <v>46083</v>
      </c>
      <c r="C4654" s="57">
        <v>46357</v>
      </c>
      <c r="D4654" t="s">
        <v>11676</v>
      </c>
      <c r="E4654" t="s">
        <v>7571</v>
      </c>
      <c r="F4654" t="s">
        <v>49</v>
      </c>
      <c r="G4654" t="s">
        <v>50</v>
      </c>
      <c r="H4654" t="s">
        <v>7513</v>
      </c>
      <c r="I4654" t="s">
        <v>39</v>
      </c>
      <c r="J4654" t="s">
        <v>17756</v>
      </c>
      <c r="K4654" t="s">
        <v>17757</v>
      </c>
      <c r="L4654" s="66">
        <v>275</v>
      </c>
      <c r="M4654" s="66">
        <v>0</v>
      </c>
      <c r="N4654" t="s">
        <v>7554</v>
      </c>
      <c r="O4654" t="s">
        <v>7555</v>
      </c>
      <c r="P4654" t="s">
        <v>7061</v>
      </c>
      <c r="Q4654" t="s">
        <v>224</v>
      </c>
      <c r="R4654"/>
      <c r="S4654"/>
      <c r="T4654"/>
      <c r="U4654" s="57">
        <v>46083</v>
      </c>
      <c r="V4654" s="57">
        <v>46234</v>
      </c>
      <c r="W4654" s="65">
        <f t="shared" si="72"/>
        <v>152</v>
      </c>
    </row>
    <row r="4655" spans="1:23" ht="13.5" x14ac:dyDescent="0.25">
      <c r="A4655" t="s">
        <v>7665</v>
      </c>
      <c r="B4655" s="57">
        <v>46083</v>
      </c>
      <c r="C4655" s="57">
        <v>46357</v>
      </c>
      <c r="D4655" t="s">
        <v>11676</v>
      </c>
      <c r="E4655" t="s">
        <v>7666</v>
      </c>
      <c r="F4655" t="s">
        <v>49</v>
      </c>
      <c r="G4655" t="s">
        <v>50</v>
      </c>
      <c r="H4655" t="s">
        <v>7513</v>
      </c>
      <c r="I4655" t="s">
        <v>39</v>
      </c>
      <c r="J4655" t="s">
        <v>17756</v>
      </c>
      <c r="K4655" t="s">
        <v>17757</v>
      </c>
      <c r="L4655" s="66">
        <v>275</v>
      </c>
      <c r="M4655" s="66">
        <v>0</v>
      </c>
      <c r="N4655" t="s">
        <v>7554</v>
      </c>
      <c r="O4655" t="s">
        <v>7555</v>
      </c>
      <c r="P4655" t="s">
        <v>7061</v>
      </c>
      <c r="Q4655" t="s">
        <v>224</v>
      </c>
      <c r="R4655"/>
      <c r="S4655"/>
      <c r="T4655"/>
      <c r="U4655" s="57">
        <v>46083</v>
      </c>
      <c r="V4655" s="57">
        <v>46234</v>
      </c>
      <c r="W4655" s="65">
        <f t="shared" si="72"/>
        <v>152</v>
      </c>
    </row>
    <row r="4656" spans="1:23" ht="13.5" x14ac:dyDescent="0.25">
      <c r="A4656" t="s">
        <v>1415</v>
      </c>
      <c r="B4656" s="57">
        <v>46100</v>
      </c>
      <c r="C4656" s="57">
        <v>46357</v>
      </c>
      <c r="D4656" t="s">
        <v>11676</v>
      </c>
      <c r="E4656" t="s">
        <v>1416</v>
      </c>
      <c r="F4656" t="s">
        <v>36</v>
      </c>
      <c r="G4656" t="s">
        <v>100</v>
      </c>
      <c r="H4656" t="s">
        <v>323</v>
      </c>
      <c r="I4656" t="s">
        <v>39</v>
      </c>
      <c r="J4656" t="s">
        <v>17835</v>
      </c>
      <c r="K4656" t="s">
        <v>17834</v>
      </c>
      <c r="L4656" s="66">
        <v>258</v>
      </c>
      <c r="M4656" s="66">
        <v>0</v>
      </c>
      <c r="N4656" t="s">
        <v>324</v>
      </c>
      <c r="O4656" t="s">
        <v>1410</v>
      </c>
      <c r="P4656" t="s">
        <v>41</v>
      </c>
      <c r="Q4656" t="s">
        <v>1509</v>
      </c>
      <c r="R4656" t="s">
        <v>13301</v>
      </c>
      <c r="S4656" t="s">
        <v>13302</v>
      </c>
      <c r="T4656" t="s">
        <v>324</v>
      </c>
      <c r="U4656" s="57">
        <v>46100</v>
      </c>
      <c r="V4656" s="57">
        <v>46234</v>
      </c>
      <c r="W4656" s="65">
        <f t="shared" si="72"/>
        <v>135</v>
      </c>
    </row>
    <row r="4657" spans="1:23" ht="13.5" x14ac:dyDescent="0.25">
      <c r="A4657" t="s">
        <v>3662</v>
      </c>
      <c r="B4657" s="57">
        <v>46149</v>
      </c>
      <c r="C4657" s="57">
        <v>46358</v>
      </c>
      <c r="D4657" t="s">
        <v>11676</v>
      </c>
      <c r="E4657" t="s">
        <v>4663</v>
      </c>
      <c r="F4657" t="s">
        <v>36</v>
      </c>
      <c r="G4657" t="s">
        <v>100</v>
      </c>
      <c r="H4657" t="s">
        <v>38</v>
      </c>
      <c r="I4657" t="s">
        <v>39</v>
      </c>
      <c r="J4657" t="s">
        <v>17833</v>
      </c>
      <c r="K4657" t="s">
        <v>17834</v>
      </c>
      <c r="L4657" s="66">
        <v>210</v>
      </c>
      <c r="M4657" s="66">
        <v>0</v>
      </c>
      <c r="N4657" t="s">
        <v>38</v>
      </c>
      <c r="O4657" t="s">
        <v>3107</v>
      </c>
      <c r="P4657" t="s">
        <v>41</v>
      </c>
      <c r="Q4657" t="s">
        <v>10772</v>
      </c>
      <c r="R4657" t="s">
        <v>16992</v>
      </c>
      <c r="S4657" t="s">
        <v>16993</v>
      </c>
      <c r="T4657" t="s">
        <v>38</v>
      </c>
      <c r="U4657" s="57">
        <v>46149</v>
      </c>
      <c r="V4657" s="57">
        <v>46234</v>
      </c>
      <c r="W4657" s="65">
        <f t="shared" si="72"/>
        <v>86</v>
      </c>
    </row>
    <row r="4658" spans="1:23" ht="13.5" x14ac:dyDescent="0.25">
      <c r="A4658" t="s">
        <v>3700</v>
      </c>
      <c r="B4658" s="57">
        <v>46142</v>
      </c>
      <c r="C4658" s="57">
        <v>46359</v>
      </c>
      <c r="D4658" t="s">
        <v>11676</v>
      </c>
      <c r="E4658" t="s">
        <v>3703</v>
      </c>
      <c r="F4658" t="s">
        <v>36</v>
      </c>
      <c r="G4658" t="s">
        <v>59</v>
      </c>
      <c r="H4658" t="s">
        <v>159</v>
      </c>
      <c r="I4658" t="s">
        <v>39</v>
      </c>
      <c r="J4658" t="s">
        <v>17833</v>
      </c>
      <c r="K4658" t="s">
        <v>17834</v>
      </c>
      <c r="L4658" s="66">
        <v>218</v>
      </c>
      <c r="M4658" s="66">
        <v>0</v>
      </c>
      <c r="N4658" t="s">
        <v>160</v>
      </c>
      <c r="O4658" t="s">
        <v>3658</v>
      </c>
      <c r="P4658" t="s">
        <v>41</v>
      </c>
      <c r="Q4658" t="s">
        <v>10905</v>
      </c>
      <c r="R4658" t="s">
        <v>15163</v>
      </c>
      <c r="S4658" t="s">
        <v>15164</v>
      </c>
      <c r="T4658" t="s">
        <v>160</v>
      </c>
      <c r="U4658" s="57">
        <v>46142</v>
      </c>
      <c r="V4658" s="57">
        <v>46234</v>
      </c>
      <c r="W4658" s="65">
        <f t="shared" si="72"/>
        <v>93</v>
      </c>
    </row>
    <row r="4659" spans="1:23" ht="13.5" x14ac:dyDescent="0.25">
      <c r="A4659" t="s">
        <v>304</v>
      </c>
      <c r="B4659" s="57">
        <v>46109</v>
      </c>
      <c r="C4659" s="57">
        <v>46361</v>
      </c>
      <c r="D4659" t="s">
        <v>11676</v>
      </c>
      <c r="E4659" t="s">
        <v>2176</v>
      </c>
      <c r="F4659" t="s">
        <v>36</v>
      </c>
      <c r="G4659" t="s">
        <v>100</v>
      </c>
      <c r="H4659" t="s">
        <v>159</v>
      </c>
      <c r="I4659" t="s">
        <v>39</v>
      </c>
      <c r="J4659" t="s">
        <v>17835</v>
      </c>
      <c r="K4659" t="s">
        <v>17834</v>
      </c>
      <c r="L4659" s="66">
        <v>253</v>
      </c>
      <c r="M4659" s="66">
        <v>0</v>
      </c>
      <c r="N4659" t="s">
        <v>160</v>
      </c>
      <c r="O4659" t="s">
        <v>2086</v>
      </c>
      <c r="P4659" t="s">
        <v>41</v>
      </c>
      <c r="Q4659" t="s">
        <v>2146</v>
      </c>
      <c r="R4659" t="s">
        <v>12419</v>
      </c>
      <c r="S4659" t="s">
        <v>12420</v>
      </c>
      <c r="T4659" t="s">
        <v>160</v>
      </c>
      <c r="U4659" s="57">
        <v>46109</v>
      </c>
      <c r="V4659" s="57">
        <v>46234</v>
      </c>
      <c r="W4659" s="65">
        <f t="shared" si="72"/>
        <v>126</v>
      </c>
    </row>
    <row r="4660" spans="1:23" ht="13.5" x14ac:dyDescent="0.25">
      <c r="A4660" t="s">
        <v>5645</v>
      </c>
      <c r="B4660" s="57">
        <v>46107</v>
      </c>
      <c r="C4660" s="57">
        <v>46363</v>
      </c>
      <c r="D4660" t="s">
        <v>11676</v>
      </c>
      <c r="E4660" t="s">
        <v>5647</v>
      </c>
      <c r="F4660" t="s">
        <v>36</v>
      </c>
      <c r="G4660" t="s">
        <v>100</v>
      </c>
      <c r="H4660" t="s">
        <v>38</v>
      </c>
      <c r="I4660" t="s">
        <v>39</v>
      </c>
      <c r="J4660" t="s">
        <v>17833</v>
      </c>
      <c r="K4660" t="s">
        <v>17834</v>
      </c>
      <c r="L4660" s="66">
        <v>257</v>
      </c>
      <c r="M4660" s="66">
        <v>0</v>
      </c>
      <c r="N4660" t="s">
        <v>38</v>
      </c>
      <c r="O4660" t="s">
        <v>5637</v>
      </c>
      <c r="P4660" t="s">
        <v>41</v>
      </c>
      <c r="Q4660" t="s">
        <v>11147</v>
      </c>
      <c r="R4660" t="s">
        <v>15028</v>
      </c>
      <c r="S4660" t="s">
        <v>15029</v>
      </c>
      <c r="T4660" t="s">
        <v>38</v>
      </c>
      <c r="U4660" s="57">
        <v>46107</v>
      </c>
      <c r="V4660" s="57">
        <v>46234</v>
      </c>
      <c r="W4660" s="65">
        <f t="shared" si="72"/>
        <v>128</v>
      </c>
    </row>
    <row r="4661" spans="1:23" ht="13.5" x14ac:dyDescent="0.25">
      <c r="A4661" t="s">
        <v>236</v>
      </c>
      <c r="B4661" s="57">
        <v>46093</v>
      </c>
      <c r="C4661" s="57">
        <v>46365</v>
      </c>
      <c r="D4661" t="s">
        <v>11676</v>
      </c>
      <c r="E4661" t="s">
        <v>238</v>
      </c>
      <c r="F4661" t="s">
        <v>36</v>
      </c>
      <c r="G4661" t="s">
        <v>96</v>
      </c>
      <c r="H4661" t="s">
        <v>122</v>
      </c>
      <c r="I4661" t="s">
        <v>39</v>
      </c>
      <c r="J4661" t="s">
        <v>17835</v>
      </c>
      <c r="K4661" t="s">
        <v>17834</v>
      </c>
      <c r="L4661" s="66">
        <v>273</v>
      </c>
      <c r="M4661" s="66">
        <v>0</v>
      </c>
      <c r="N4661" t="s">
        <v>122</v>
      </c>
      <c r="O4661" t="s">
        <v>181</v>
      </c>
      <c r="P4661" t="s">
        <v>41</v>
      </c>
      <c r="Q4661" t="s">
        <v>1091</v>
      </c>
      <c r="R4661" t="s">
        <v>13423</v>
      </c>
      <c r="S4661" t="s">
        <v>13424</v>
      </c>
      <c r="T4661" t="s">
        <v>122</v>
      </c>
      <c r="U4661" s="57">
        <v>46093</v>
      </c>
      <c r="V4661" s="57">
        <v>46234</v>
      </c>
      <c r="W4661" s="65">
        <f t="shared" si="72"/>
        <v>142</v>
      </c>
    </row>
    <row r="4662" spans="1:23" ht="13.5" x14ac:dyDescent="0.25">
      <c r="A4662" t="s">
        <v>528</v>
      </c>
      <c r="B4662" s="57">
        <v>46023</v>
      </c>
      <c r="C4662" s="57">
        <v>46366</v>
      </c>
      <c r="D4662" t="s">
        <v>11676</v>
      </c>
      <c r="E4662" t="s">
        <v>529</v>
      </c>
      <c r="F4662" t="s">
        <v>36</v>
      </c>
      <c r="G4662" t="s">
        <v>130</v>
      </c>
      <c r="H4662" t="s">
        <v>159</v>
      </c>
      <c r="I4662" t="s">
        <v>39</v>
      </c>
      <c r="J4662" t="s">
        <v>17833</v>
      </c>
      <c r="K4662" t="s">
        <v>17834</v>
      </c>
      <c r="L4662" s="66">
        <v>344</v>
      </c>
      <c r="M4662" s="66">
        <v>0</v>
      </c>
      <c r="N4662" t="s">
        <v>160</v>
      </c>
      <c r="O4662" t="s">
        <v>359</v>
      </c>
      <c r="P4662" t="s">
        <v>41</v>
      </c>
      <c r="Q4662" t="s">
        <v>10363</v>
      </c>
      <c r="R4662" t="s">
        <v>15292</v>
      </c>
      <c r="S4662" t="s">
        <v>15293</v>
      </c>
      <c r="T4662"/>
      <c r="U4662" s="57">
        <v>46023</v>
      </c>
      <c r="V4662" s="57">
        <v>46234</v>
      </c>
      <c r="W4662" s="65">
        <f t="shared" si="72"/>
        <v>212</v>
      </c>
    </row>
    <row r="4663" spans="1:23" ht="13.5" x14ac:dyDescent="0.25">
      <c r="A4663" t="s">
        <v>1307</v>
      </c>
      <c r="B4663" s="57">
        <v>46103</v>
      </c>
      <c r="C4663" s="57">
        <v>46368</v>
      </c>
      <c r="D4663" t="s">
        <v>11676</v>
      </c>
      <c r="E4663" t="s">
        <v>2688</v>
      </c>
      <c r="F4663" t="s">
        <v>36</v>
      </c>
      <c r="G4663" t="s">
        <v>96</v>
      </c>
      <c r="H4663" t="s">
        <v>159</v>
      </c>
      <c r="I4663" t="s">
        <v>39</v>
      </c>
      <c r="J4663" t="s">
        <v>17835</v>
      </c>
      <c r="K4663" t="s">
        <v>17834</v>
      </c>
      <c r="L4663" s="66">
        <v>266</v>
      </c>
      <c r="M4663" s="66">
        <v>0</v>
      </c>
      <c r="N4663" t="s">
        <v>160</v>
      </c>
      <c r="O4663" t="s">
        <v>2640</v>
      </c>
      <c r="P4663" t="s">
        <v>41</v>
      </c>
      <c r="Q4663" t="s">
        <v>2700</v>
      </c>
      <c r="R4663" t="s">
        <v>13133</v>
      </c>
      <c r="S4663" t="s">
        <v>13134</v>
      </c>
      <c r="T4663" t="s">
        <v>160</v>
      </c>
      <c r="U4663" s="57">
        <v>46103</v>
      </c>
      <c r="V4663" s="57">
        <v>46234</v>
      </c>
      <c r="W4663" s="65">
        <f t="shared" si="72"/>
        <v>132</v>
      </c>
    </row>
    <row r="4664" spans="1:23" ht="13.5" x14ac:dyDescent="0.25">
      <c r="A4664" t="s">
        <v>7875</v>
      </c>
      <c r="B4664" s="57">
        <v>46097</v>
      </c>
      <c r="C4664" s="57">
        <v>46371</v>
      </c>
      <c r="D4664" t="s">
        <v>11676</v>
      </c>
      <c r="E4664" t="s">
        <v>7876</v>
      </c>
      <c r="F4664" t="s">
        <v>49</v>
      </c>
      <c r="G4664" t="s">
        <v>50</v>
      </c>
      <c r="H4664" t="s">
        <v>7870</v>
      </c>
      <c r="I4664" t="s">
        <v>39</v>
      </c>
      <c r="J4664" t="s">
        <v>17756</v>
      </c>
      <c r="K4664" t="s">
        <v>17757</v>
      </c>
      <c r="L4664" s="66">
        <v>275</v>
      </c>
      <c r="M4664" s="66">
        <v>0</v>
      </c>
      <c r="N4664" t="s">
        <v>7870</v>
      </c>
      <c r="O4664" t="s">
        <v>7871</v>
      </c>
      <c r="P4664" t="s">
        <v>7061</v>
      </c>
      <c r="Q4664" t="s">
        <v>224</v>
      </c>
      <c r="R4664"/>
      <c r="S4664"/>
      <c r="T4664"/>
      <c r="U4664" s="57">
        <v>46097</v>
      </c>
      <c r="V4664" s="57">
        <v>46234</v>
      </c>
      <c r="W4664" s="65">
        <f t="shared" si="72"/>
        <v>138</v>
      </c>
    </row>
    <row r="4665" spans="1:23" ht="13.5" x14ac:dyDescent="0.25">
      <c r="A4665" t="s">
        <v>266</v>
      </c>
      <c r="B4665" s="57">
        <v>46119</v>
      </c>
      <c r="C4665" s="57">
        <v>46371</v>
      </c>
      <c r="D4665" t="s">
        <v>11676</v>
      </c>
      <c r="E4665" t="s">
        <v>5057</v>
      </c>
      <c r="F4665" t="s">
        <v>36</v>
      </c>
      <c r="G4665" t="s">
        <v>100</v>
      </c>
      <c r="H4665" t="s">
        <v>38</v>
      </c>
      <c r="I4665" t="s">
        <v>39</v>
      </c>
      <c r="J4665" t="s">
        <v>17835</v>
      </c>
      <c r="K4665" t="s">
        <v>17834</v>
      </c>
      <c r="L4665" s="66">
        <v>253</v>
      </c>
      <c r="M4665" s="66">
        <v>0</v>
      </c>
      <c r="N4665" t="s">
        <v>38</v>
      </c>
      <c r="O4665" t="s">
        <v>5054</v>
      </c>
      <c r="P4665" t="s">
        <v>41</v>
      </c>
      <c r="Q4665" t="s">
        <v>11060</v>
      </c>
      <c r="R4665" t="s">
        <v>16797</v>
      </c>
      <c r="S4665" t="s">
        <v>16798</v>
      </c>
      <c r="T4665" t="s">
        <v>14091</v>
      </c>
      <c r="U4665" s="57">
        <v>46119</v>
      </c>
      <c r="V4665" s="57">
        <v>46234</v>
      </c>
      <c r="W4665" s="65">
        <f t="shared" si="72"/>
        <v>116</v>
      </c>
    </row>
    <row r="4666" spans="1:23" ht="13.5" x14ac:dyDescent="0.25">
      <c r="A4666" t="s">
        <v>2926</v>
      </c>
      <c r="B4666" s="57">
        <v>46156</v>
      </c>
      <c r="C4666" s="57">
        <v>46374</v>
      </c>
      <c r="D4666" t="s">
        <v>11676</v>
      </c>
      <c r="E4666" t="s">
        <v>3637</v>
      </c>
      <c r="F4666" t="s">
        <v>36</v>
      </c>
      <c r="G4666" t="s">
        <v>100</v>
      </c>
      <c r="H4666" t="s">
        <v>159</v>
      </c>
      <c r="I4666" t="s">
        <v>39</v>
      </c>
      <c r="J4666" t="s">
        <v>17835</v>
      </c>
      <c r="K4666" t="s">
        <v>17834</v>
      </c>
      <c r="L4666" s="66">
        <v>219</v>
      </c>
      <c r="M4666" s="66">
        <v>0</v>
      </c>
      <c r="N4666" t="s">
        <v>160</v>
      </c>
      <c r="O4666" t="s">
        <v>3622</v>
      </c>
      <c r="P4666" t="s">
        <v>41</v>
      </c>
      <c r="Q4666" t="s">
        <v>10873</v>
      </c>
      <c r="R4666" t="s">
        <v>16183</v>
      </c>
      <c r="S4666" t="s">
        <v>16184</v>
      </c>
      <c r="T4666" t="s">
        <v>160</v>
      </c>
      <c r="U4666" s="57">
        <v>46156</v>
      </c>
      <c r="V4666" s="57">
        <v>46234</v>
      </c>
      <c r="W4666" s="65">
        <f t="shared" si="72"/>
        <v>79</v>
      </c>
    </row>
    <row r="4667" spans="1:23" ht="13.5" x14ac:dyDescent="0.25">
      <c r="A4667" t="s">
        <v>7458</v>
      </c>
      <c r="B4667" s="57">
        <v>46102</v>
      </c>
      <c r="C4667" s="57">
        <v>46376</v>
      </c>
      <c r="D4667" t="s">
        <v>11676</v>
      </c>
      <c r="E4667" t="s">
        <v>7460</v>
      </c>
      <c r="F4667" t="s">
        <v>49</v>
      </c>
      <c r="G4667" t="s">
        <v>50</v>
      </c>
      <c r="H4667" t="s">
        <v>7437</v>
      </c>
      <c r="I4667" t="s">
        <v>39</v>
      </c>
      <c r="J4667" t="s">
        <v>17756</v>
      </c>
      <c r="K4667" t="s">
        <v>17757</v>
      </c>
      <c r="L4667" s="66">
        <v>275</v>
      </c>
      <c r="M4667" s="66">
        <v>0</v>
      </c>
      <c r="N4667" t="s">
        <v>7437</v>
      </c>
      <c r="O4667" t="s">
        <v>7438</v>
      </c>
      <c r="P4667" t="s">
        <v>7061</v>
      </c>
      <c r="Q4667" t="s">
        <v>224</v>
      </c>
      <c r="R4667"/>
      <c r="S4667"/>
      <c r="T4667"/>
      <c r="U4667" s="57">
        <v>46102</v>
      </c>
      <c r="V4667" s="57">
        <v>46234</v>
      </c>
      <c r="W4667" s="65">
        <f t="shared" si="72"/>
        <v>133</v>
      </c>
    </row>
    <row r="4668" spans="1:23" ht="13.5" x14ac:dyDescent="0.25">
      <c r="A4668" t="s">
        <v>7366</v>
      </c>
      <c r="B4668" s="57">
        <v>46134</v>
      </c>
      <c r="C4668" s="57">
        <v>46377</v>
      </c>
      <c r="D4668" t="s">
        <v>11676</v>
      </c>
      <c r="E4668" t="s">
        <v>7368</v>
      </c>
      <c r="F4668" t="s">
        <v>49</v>
      </c>
      <c r="G4668" t="s">
        <v>50</v>
      </c>
      <c r="H4668" t="s">
        <v>7363</v>
      </c>
      <c r="I4668" t="s">
        <v>39</v>
      </c>
      <c r="J4668" t="s">
        <v>17756</v>
      </c>
      <c r="K4668" t="s">
        <v>17757</v>
      </c>
      <c r="L4668" s="66">
        <v>244</v>
      </c>
      <c r="M4668" s="66">
        <v>0</v>
      </c>
      <c r="N4668" t="s">
        <v>7364</v>
      </c>
      <c r="O4668" t="s">
        <v>7365</v>
      </c>
      <c r="P4668" t="s">
        <v>7061</v>
      </c>
      <c r="Q4668" t="s">
        <v>224</v>
      </c>
      <c r="R4668"/>
      <c r="S4668"/>
      <c r="T4668"/>
      <c r="U4668" s="57">
        <v>46134</v>
      </c>
      <c r="V4668" s="57">
        <v>46234</v>
      </c>
      <c r="W4668" s="65">
        <f t="shared" si="72"/>
        <v>101</v>
      </c>
    </row>
    <row r="4669" spans="1:23" ht="13.5" x14ac:dyDescent="0.25">
      <c r="A4669" t="s">
        <v>7740</v>
      </c>
      <c r="B4669" s="57">
        <v>46111</v>
      </c>
      <c r="C4669" s="57">
        <v>46385</v>
      </c>
      <c r="D4669" t="s">
        <v>11676</v>
      </c>
      <c r="E4669" t="s">
        <v>7744</v>
      </c>
      <c r="F4669" t="s">
        <v>49</v>
      </c>
      <c r="G4669" t="s">
        <v>50</v>
      </c>
      <c r="H4669" t="s">
        <v>7742</v>
      </c>
      <c r="I4669" t="s">
        <v>39</v>
      </c>
      <c r="J4669" t="s">
        <v>17756</v>
      </c>
      <c r="K4669" t="s">
        <v>17757</v>
      </c>
      <c r="L4669" s="66">
        <v>275</v>
      </c>
      <c r="M4669" s="66">
        <v>0</v>
      </c>
      <c r="N4669" t="s">
        <v>7742</v>
      </c>
      <c r="O4669" t="s">
        <v>7743</v>
      </c>
      <c r="P4669" t="s">
        <v>7061</v>
      </c>
      <c r="Q4669" t="s">
        <v>224</v>
      </c>
      <c r="R4669"/>
      <c r="S4669"/>
      <c r="T4669"/>
      <c r="U4669" s="57">
        <v>46111</v>
      </c>
      <c r="V4669" s="57">
        <v>46234</v>
      </c>
      <c r="W4669" s="65">
        <f t="shared" si="72"/>
        <v>124</v>
      </c>
    </row>
    <row r="4670" spans="1:23" ht="13.5" x14ac:dyDescent="0.25">
      <c r="A4670" t="s">
        <v>7830</v>
      </c>
      <c r="B4670" s="57">
        <v>46111</v>
      </c>
      <c r="C4670" s="57">
        <v>46385</v>
      </c>
      <c r="D4670" t="s">
        <v>11676</v>
      </c>
      <c r="E4670" t="s">
        <v>7832</v>
      </c>
      <c r="F4670" t="s">
        <v>49</v>
      </c>
      <c r="G4670" t="s">
        <v>50</v>
      </c>
      <c r="H4670" t="s">
        <v>7822</v>
      </c>
      <c r="I4670" t="s">
        <v>39</v>
      </c>
      <c r="J4670" t="s">
        <v>17756</v>
      </c>
      <c r="K4670" t="s">
        <v>17757</v>
      </c>
      <c r="L4670" s="66">
        <v>275</v>
      </c>
      <c r="M4670" s="66">
        <v>0</v>
      </c>
      <c r="N4670" t="s">
        <v>7822</v>
      </c>
      <c r="O4670" t="s">
        <v>7823</v>
      </c>
      <c r="P4670" t="s">
        <v>7061</v>
      </c>
      <c r="Q4670" t="s">
        <v>224</v>
      </c>
      <c r="R4670"/>
      <c r="S4670"/>
      <c r="T4670"/>
      <c r="U4670" s="57">
        <v>46111</v>
      </c>
      <c r="V4670" s="57">
        <v>46234</v>
      </c>
      <c r="W4670" s="65">
        <f t="shared" si="72"/>
        <v>124</v>
      </c>
    </row>
    <row r="4671" spans="1:23" ht="13.5" x14ac:dyDescent="0.25">
      <c r="A4671" t="s">
        <v>7768</v>
      </c>
      <c r="B4671" s="57">
        <v>46111</v>
      </c>
      <c r="C4671" s="57">
        <v>46385</v>
      </c>
      <c r="D4671" t="s">
        <v>11676</v>
      </c>
      <c r="E4671" t="s">
        <v>7770</v>
      </c>
      <c r="F4671" t="s">
        <v>49</v>
      </c>
      <c r="G4671" t="s">
        <v>50</v>
      </c>
      <c r="H4671" t="s">
        <v>7764</v>
      </c>
      <c r="I4671" t="s">
        <v>39</v>
      </c>
      <c r="J4671" t="s">
        <v>17756</v>
      </c>
      <c r="K4671" t="s">
        <v>17757</v>
      </c>
      <c r="L4671" s="66">
        <v>275</v>
      </c>
      <c r="M4671" s="66">
        <v>0</v>
      </c>
      <c r="N4671" t="s">
        <v>7765</v>
      </c>
      <c r="O4671" t="s">
        <v>7766</v>
      </c>
      <c r="P4671" t="s">
        <v>7061</v>
      </c>
      <c r="Q4671" t="s">
        <v>224</v>
      </c>
      <c r="R4671"/>
      <c r="S4671"/>
      <c r="T4671"/>
      <c r="U4671" s="57">
        <v>46111</v>
      </c>
      <c r="V4671" s="57">
        <v>46234</v>
      </c>
      <c r="W4671" s="65">
        <f t="shared" si="72"/>
        <v>124</v>
      </c>
    </row>
    <row r="4672" spans="1:23" ht="13.5" x14ac:dyDescent="0.25">
      <c r="A4672" t="s">
        <v>8219</v>
      </c>
      <c r="B4672" s="57">
        <v>46111</v>
      </c>
      <c r="C4672" s="57">
        <v>46385</v>
      </c>
      <c r="D4672" t="s">
        <v>11676</v>
      </c>
      <c r="E4672" t="s">
        <v>8221</v>
      </c>
      <c r="F4672" t="s">
        <v>49</v>
      </c>
      <c r="G4672" t="s">
        <v>50</v>
      </c>
      <c r="H4672" t="s">
        <v>8212</v>
      </c>
      <c r="I4672" t="s">
        <v>39</v>
      </c>
      <c r="J4672" t="s">
        <v>17756</v>
      </c>
      <c r="K4672" t="s">
        <v>17757</v>
      </c>
      <c r="L4672" s="66">
        <v>275</v>
      </c>
      <c r="M4672" s="66">
        <v>0</v>
      </c>
      <c r="N4672" t="s">
        <v>8212</v>
      </c>
      <c r="O4672" t="s">
        <v>8213</v>
      </c>
      <c r="P4672" t="s">
        <v>7061</v>
      </c>
      <c r="Q4672" t="s">
        <v>224</v>
      </c>
      <c r="R4672"/>
      <c r="S4672"/>
      <c r="T4672"/>
      <c r="U4672" s="57">
        <v>46111</v>
      </c>
      <c r="V4672" s="57">
        <v>46234</v>
      </c>
      <c r="W4672" s="65">
        <f t="shared" si="72"/>
        <v>124</v>
      </c>
    </row>
    <row r="4673" spans="1:23" ht="13.5" x14ac:dyDescent="0.25">
      <c r="A4673" t="s">
        <v>333</v>
      </c>
      <c r="B4673" s="57">
        <v>46111</v>
      </c>
      <c r="C4673" s="57">
        <v>46386</v>
      </c>
      <c r="D4673" t="s">
        <v>11676</v>
      </c>
      <c r="E4673" t="s">
        <v>1635</v>
      </c>
      <c r="F4673" t="s">
        <v>36</v>
      </c>
      <c r="G4673" t="s">
        <v>96</v>
      </c>
      <c r="H4673" t="s">
        <v>323</v>
      </c>
      <c r="I4673" t="s">
        <v>39</v>
      </c>
      <c r="J4673" t="s">
        <v>17835</v>
      </c>
      <c r="K4673" t="s">
        <v>17834</v>
      </c>
      <c r="L4673" s="66">
        <v>276</v>
      </c>
      <c r="M4673" s="66">
        <v>0</v>
      </c>
      <c r="N4673" t="s">
        <v>324</v>
      </c>
      <c r="O4673" t="s">
        <v>1630</v>
      </c>
      <c r="P4673" t="s">
        <v>41</v>
      </c>
      <c r="Q4673" t="s">
        <v>1600</v>
      </c>
      <c r="R4673" t="s">
        <v>11947</v>
      </c>
      <c r="S4673" t="s">
        <v>11948</v>
      </c>
      <c r="T4673" t="s">
        <v>324</v>
      </c>
      <c r="U4673" s="57">
        <v>46111</v>
      </c>
      <c r="V4673" s="57">
        <v>46234</v>
      </c>
      <c r="W4673" s="65">
        <f t="shared" si="72"/>
        <v>124</v>
      </c>
    </row>
    <row r="4674" spans="1:23" ht="13.5" x14ac:dyDescent="0.25">
      <c r="A4674" t="s">
        <v>4468</v>
      </c>
      <c r="B4674" s="57">
        <v>46113</v>
      </c>
      <c r="C4674" s="57">
        <v>46386</v>
      </c>
      <c r="D4674" t="s">
        <v>11676</v>
      </c>
      <c r="E4674" t="s">
        <v>6410</v>
      </c>
      <c r="F4674" t="s">
        <v>36</v>
      </c>
      <c r="G4674" t="s">
        <v>100</v>
      </c>
      <c r="H4674" t="s">
        <v>159</v>
      </c>
      <c r="I4674" t="s">
        <v>39</v>
      </c>
      <c r="J4674" t="s">
        <v>17835</v>
      </c>
      <c r="K4674" t="s">
        <v>17834</v>
      </c>
      <c r="L4674" s="66">
        <v>274</v>
      </c>
      <c r="M4674" s="66">
        <v>0</v>
      </c>
      <c r="N4674" t="s">
        <v>160</v>
      </c>
      <c r="O4674" t="s">
        <v>5844</v>
      </c>
      <c r="P4674" t="s">
        <v>41</v>
      </c>
      <c r="Q4674" t="s">
        <v>6387</v>
      </c>
      <c r="R4674" t="s">
        <v>12633</v>
      </c>
      <c r="S4674" t="s">
        <v>12634</v>
      </c>
      <c r="T4674" t="s">
        <v>160</v>
      </c>
      <c r="U4674" s="57">
        <v>46113</v>
      </c>
      <c r="V4674" s="57">
        <v>46234</v>
      </c>
      <c r="W4674" s="65">
        <f t="shared" si="72"/>
        <v>122</v>
      </c>
    </row>
    <row r="4675" spans="1:23" ht="13.5" x14ac:dyDescent="0.25">
      <c r="A4675" t="s">
        <v>1335</v>
      </c>
      <c r="B4675" s="57">
        <v>46157</v>
      </c>
      <c r="C4675" s="57">
        <v>46386</v>
      </c>
      <c r="D4675" t="s">
        <v>11676</v>
      </c>
      <c r="E4675" t="s">
        <v>5260</v>
      </c>
      <c r="F4675" t="s">
        <v>36</v>
      </c>
      <c r="G4675" t="s">
        <v>100</v>
      </c>
      <c r="H4675" t="s">
        <v>159</v>
      </c>
      <c r="I4675" t="s">
        <v>39</v>
      </c>
      <c r="J4675" t="s">
        <v>17835</v>
      </c>
      <c r="K4675" t="s">
        <v>17834</v>
      </c>
      <c r="L4675" s="66">
        <v>230</v>
      </c>
      <c r="M4675" s="66">
        <v>0</v>
      </c>
      <c r="N4675" t="s">
        <v>160</v>
      </c>
      <c r="O4675" t="s">
        <v>3979</v>
      </c>
      <c r="P4675" t="s">
        <v>41</v>
      </c>
      <c r="Q4675" t="s">
        <v>5664</v>
      </c>
      <c r="R4675" t="s">
        <v>12847</v>
      </c>
      <c r="S4675" t="s">
        <v>12848</v>
      </c>
      <c r="T4675" t="s">
        <v>160</v>
      </c>
      <c r="U4675" s="57">
        <v>46157</v>
      </c>
      <c r="V4675" s="57">
        <v>46234</v>
      </c>
      <c r="W4675" s="65">
        <f t="shared" ref="W4675:W4738" si="73">(V4675-U4675)+1</f>
        <v>78</v>
      </c>
    </row>
    <row r="4676" spans="1:23" ht="13.5" x14ac:dyDescent="0.25">
      <c r="A4676" t="s">
        <v>8564</v>
      </c>
      <c r="B4676" s="57">
        <v>46023</v>
      </c>
      <c r="C4676" s="57">
        <v>46387</v>
      </c>
      <c r="D4676" t="s">
        <v>11676</v>
      </c>
      <c r="E4676" t="s">
        <v>8565</v>
      </c>
      <c r="F4676" t="s">
        <v>36</v>
      </c>
      <c r="G4676" t="s">
        <v>330</v>
      </c>
      <c r="H4676" t="s">
        <v>45</v>
      </c>
      <c r="I4676" t="s">
        <v>39</v>
      </c>
      <c r="J4676" t="s">
        <v>17833</v>
      </c>
      <c r="K4676" t="s">
        <v>17834</v>
      </c>
      <c r="L4676" s="66">
        <v>365</v>
      </c>
      <c r="M4676" s="66">
        <v>0</v>
      </c>
      <c r="N4676" t="s">
        <v>46</v>
      </c>
      <c r="O4676" t="s">
        <v>8566</v>
      </c>
      <c r="P4676" t="s">
        <v>11677</v>
      </c>
      <c r="Q4676" t="s">
        <v>11506</v>
      </c>
      <c r="R4676" t="s">
        <v>15657</v>
      </c>
      <c r="S4676" t="s">
        <v>15658</v>
      </c>
      <c r="T4676" t="s">
        <v>46</v>
      </c>
      <c r="U4676" s="57">
        <v>46023</v>
      </c>
      <c r="V4676" s="57">
        <v>46234</v>
      </c>
      <c r="W4676" s="65">
        <f t="shared" si="73"/>
        <v>212</v>
      </c>
    </row>
    <row r="4677" spans="1:23" ht="13.5" x14ac:dyDescent="0.25">
      <c r="A4677" t="s">
        <v>5845</v>
      </c>
      <c r="B4677" s="57">
        <v>46023</v>
      </c>
      <c r="C4677" s="57">
        <v>46387</v>
      </c>
      <c r="D4677" t="s">
        <v>11676</v>
      </c>
      <c r="E4677" t="s">
        <v>5846</v>
      </c>
      <c r="F4677" t="s">
        <v>36</v>
      </c>
      <c r="G4677" t="s">
        <v>44</v>
      </c>
      <c r="H4677" t="s">
        <v>38</v>
      </c>
      <c r="I4677" t="s">
        <v>39</v>
      </c>
      <c r="J4677" t="s">
        <v>17572</v>
      </c>
      <c r="K4677" t="s">
        <v>17573</v>
      </c>
      <c r="L4677" s="66">
        <v>365</v>
      </c>
      <c r="M4677" s="66">
        <v>0</v>
      </c>
      <c r="N4677" t="s">
        <v>38</v>
      </c>
      <c r="O4677" t="s">
        <v>5844</v>
      </c>
      <c r="P4677" t="s">
        <v>41</v>
      </c>
      <c r="Q4677" t="s">
        <v>224</v>
      </c>
      <c r="R4677"/>
      <c r="S4677"/>
      <c r="T4677"/>
      <c r="U4677" s="57">
        <v>46023</v>
      </c>
      <c r="V4677" s="57">
        <v>46234</v>
      </c>
      <c r="W4677" s="65">
        <f t="shared" si="73"/>
        <v>212</v>
      </c>
    </row>
    <row r="4678" spans="1:23" ht="13.5" x14ac:dyDescent="0.25">
      <c r="A4678" t="s">
        <v>6198</v>
      </c>
      <c r="B4678" s="57">
        <v>46023</v>
      </c>
      <c r="C4678" s="57">
        <v>46387</v>
      </c>
      <c r="D4678" t="s">
        <v>11676</v>
      </c>
      <c r="E4678" t="s">
        <v>6199</v>
      </c>
      <c r="F4678" t="s">
        <v>36</v>
      </c>
      <c r="G4678" t="s">
        <v>44</v>
      </c>
      <c r="H4678" t="s">
        <v>159</v>
      </c>
      <c r="I4678" t="s">
        <v>39</v>
      </c>
      <c r="J4678" t="s">
        <v>17572</v>
      </c>
      <c r="K4678" t="s">
        <v>17573</v>
      </c>
      <c r="L4678" s="66">
        <v>365</v>
      </c>
      <c r="M4678" s="66">
        <v>0</v>
      </c>
      <c r="N4678" t="s">
        <v>160</v>
      </c>
      <c r="O4678" t="s">
        <v>5844</v>
      </c>
      <c r="P4678" t="s">
        <v>41</v>
      </c>
      <c r="Q4678" t="s">
        <v>224</v>
      </c>
      <c r="R4678"/>
      <c r="S4678"/>
      <c r="T4678"/>
      <c r="U4678" s="57">
        <v>46023</v>
      </c>
      <c r="V4678" s="57">
        <v>46234</v>
      </c>
      <c r="W4678" s="65">
        <f t="shared" si="73"/>
        <v>212</v>
      </c>
    </row>
    <row r="4679" spans="1:23" ht="13.5" x14ac:dyDescent="0.25">
      <c r="A4679" t="s">
        <v>5498</v>
      </c>
      <c r="B4679" s="57">
        <v>46023</v>
      </c>
      <c r="C4679" s="57">
        <v>46387</v>
      </c>
      <c r="D4679" t="s">
        <v>11676</v>
      </c>
      <c r="E4679" t="s">
        <v>5499</v>
      </c>
      <c r="F4679" t="s">
        <v>36</v>
      </c>
      <c r="G4679" t="s">
        <v>44</v>
      </c>
      <c r="H4679" t="s">
        <v>159</v>
      </c>
      <c r="I4679" t="s">
        <v>39</v>
      </c>
      <c r="J4679" t="s">
        <v>17572</v>
      </c>
      <c r="K4679" t="s">
        <v>17573</v>
      </c>
      <c r="L4679" s="66">
        <v>365</v>
      </c>
      <c r="M4679" s="66">
        <v>0</v>
      </c>
      <c r="N4679" t="s">
        <v>160</v>
      </c>
      <c r="O4679" t="s">
        <v>5432</v>
      </c>
      <c r="P4679" t="s">
        <v>41</v>
      </c>
      <c r="Q4679" t="s">
        <v>224</v>
      </c>
      <c r="R4679"/>
      <c r="S4679"/>
      <c r="T4679"/>
      <c r="U4679" s="57">
        <v>46023</v>
      </c>
      <c r="V4679" s="57">
        <v>46234</v>
      </c>
      <c r="W4679" s="65">
        <f t="shared" si="73"/>
        <v>212</v>
      </c>
    </row>
    <row r="4680" spans="1:23" ht="13.5" x14ac:dyDescent="0.25">
      <c r="A4680" t="s">
        <v>3980</v>
      </c>
      <c r="B4680" s="57">
        <v>46023</v>
      </c>
      <c r="C4680" s="57">
        <v>46387</v>
      </c>
      <c r="D4680" t="s">
        <v>11676</v>
      </c>
      <c r="E4680" t="s">
        <v>3981</v>
      </c>
      <c r="F4680" t="s">
        <v>36</v>
      </c>
      <c r="G4680" t="s">
        <v>37</v>
      </c>
      <c r="H4680" t="s">
        <v>38</v>
      </c>
      <c r="I4680" t="s">
        <v>39</v>
      </c>
      <c r="J4680" t="s">
        <v>17833</v>
      </c>
      <c r="K4680" t="s">
        <v>17834</v>
      </c>
      <c r="L4680" s="66">
        <v>365</v>
      </c>
      <c r="M4680" s="66">
        <v>0</v>
      </c>
      <c r="N4680" t="s">
        <v>38</v>
      </c>
      <c r="O4680" t="s">
        <v>3979</v>
      </c>
      <c r="P4680" t="s">
        <v>41</v>
      </c>
      <c r="Q4680" t="s">
        <v>10934</v>
      </c>
      <c r="R4680" t="s">
        <v>15304</v>
      </c>
      <c r="S4680" t="s">
        <v>15305</v>
      </c>
      <c r="T4680" t="s">
        <v>38</v>
      </c>
      <c r="U4680" s="57">
        <v>46023</v>
      </c>
      <c r="V4680" s="57">
        <v>46234</v>
      </c>
      <c r="W4680" s="65">
        <f t="shared" si="73"/>
        <v>212</v>
      </c>
    </row>
    <row r="4681" spans="1:23" ht="13.5" x14ac:dyDescent="0.25">
      <c r="A4681" t="s">
        <v>290</v>
      </c>
      <c r="B4681" s="57">
        <v>46023</v>
      </c>
      <c r="C4681" s="57">
        <v>46387</v>
      </c>
      <c r="D4681" t="s">
        <v>11676</v>
      </c>
      <c r="E4681" t="s">
        <v>291</v>
      </c>
      <c r="F4681" t="s">
        <v>36</v>
      </c>
      <c r="G4681" t="s">
        <v>44</v>
      </c>
      <c r="H4681" t="s">
        <v>159</v>
      </c>
      <c r="I4681" t="s">
        <v>39</v>
      </c>
      <c r="J4681" t="s">
        <v>17572</v>
      </c>
      <c r="K4681" t="s">
        <v>17573</v>
      </c>
      <c r="L4681" s="66">
        <v>365</v>
      </c>
      <c r="M4681" s="66">
        <v>0</v>
      </c>
      <c r="N4681" t="s">
        <v>160</v>
      </c>
      <c r="O4681" t="s">
        <v>283</v>
      </c>
      <c r="P4681" t="s">
        <v>41</v>
      </c>
      <c r="Q4681" t="s">
        <v>224</v>
      </c>
      <c r="R4681"/>
      <c r="S4681"/>
      <c r="T4681"/>
      <c r="U4681" s="57">
        <v>46023</v>
      </c>
      <c r="V4681" s="57">
        <v>46234</v>
      </c>
      <c r="W4681" s="65">
        <f t="shared" si="73"/>
        <v>212</v>
      </c>
    </row>
    <row r="4682" spans="1:23" ht="13.5" x14ac:dyDescent="0.25">
      <c r="A4682" t="s">
        <v>3983</v>
      </c>
      <c r="B4682" s="57">
        <v>46023</v>
      </c>
      <c r="C4682" s="57">
        <v>46387</v>
      </c>
      <c r="D4682" t="s">
        <v>11676</v>
      </c>
      <c r="E4682" t="s">
        <v>3984</v>
      </c>
      <c r="F4682" t="s">
        <v>36</v>
      </c>
      <c r="G4682" t="s">
        <v>44</v>
      </c>
      <c r="H4682" t="s">
        <v>38</v>
      </c>
      <c r="I4682" t="s">
        <v>39</v>
      </c>
      <c r="J4682" t="s">
        <v>17572</v>
      </c>
      <c r="K4682" t="s">
        <v>17573</v>
      </c>
      <c r="L4682" s="66">
        <v>365</v>
      </c>
      <c r="M4682" s="66">
        <v>0</v>
      </c>
      <c r="N4682" t="s">
        <v>38</v>
      </c>
      <c r="O4682" t="s">
        <v>3979</v>
      </c>
      <c r="P4682" t="s">
        <v>41</v>
      </c>
      <c r="Q4682" t="s">
        <v>224</v>
      </c>
      <c r="R4682"/>
      <c r="S4682"/>
      <c r="T4682"/>
      <c r="U4682" s="57">
        <v>46023</v>
      </c>
      <c r="V4682" s="57">
        <v>46234</v>
      </c>
      <c r="W4682" s="65">
        <f t="shared" si="73"/>
        <v>212</v>
      </c>
    </row>
    <row r="4683" spans="1:23" ht="13.5" x14ac:dyDescent="0.25">
      <c r="A4683" t="s">
        <v>10141</v>
      </c>
      <c r="B4683" s="57">
        <v>46023</v>
      </c>
      <c r="C4683" s="57">
        <v>46387</v>
      </c>
      <c r="D4683" t="s">
        <v>11676</v>
      </c>
      <c r="E4683" t="s">
        <v>10142</v>
      </c>
      <c r="F4683" t="s">
        <v>36</v>
      </c>
      <c r="G4683" t="s">
        <v>44</v>
      </c>
      <c r="H4683" t="s">
        <v>45</v>
      </c>
      <c r="I4683" t="s">
        <v>39</v>
      </c>
      <c r="J4683" t="s">
        <v>17572</v>
      </c>
      <c r="K4683" t="s">
        <v>17573</v>
      </c>
      <c r="L4683" s="66">
        <v>365</v>
      </c>
      <c r="M4683" s="66">
        <v>0</v>
      </c>
      <c r="N4683" t="s">
        <v>46</v>
      </c>
      <c r="O4683" t="s">
        <v>10143</v>
      </c>
      <c r="P4683" t="s">
        <v>10121</v>
      </c>
      <c r="Q4683" t="s">
        <v>224</v>
      </c>
      <c r="R4683"/>
      <c r="S4683"/>
      <c r="T4683"/>
      <c r="U4683" s="57">
        <v>46023</v>
      </c>
      <c r="V4683" s="57">
        <v>46234</v>
      </c>
      <c r="W4683" s="65">
        <f t="shared" si="73"/>
        <v>212</v>
      </c>
    </row>
    <row r="4684" spans="1:23" ht="13.5" x14ac:dyDescent="0.25">
      <c r="A4684" t="s">
        <v>5848</v>
      </c>
      <c r="B4684" s="57">
        <v>46023</v>
      </c>
      <c r="C4684" s="57">
        <v>46387</v>
      </c>
      <c r="D4684" t="s">
        <v>11676</v>
      </c>
      <c r="E4684" t="s">
        <v>5849</v>
      </c>
      <c r="F4684" t="s">
        <v>36</v>
      </c>
      <c r="G4684" t="s">
        <v>44</v>
      </c>
      <c r="H4684" t="s">
        <v>38</v>
      </c>
      <c r="I4684" t="s">
        <v>39</v>
      </c>
      <c r="J4684" t="s">
        <v>17572</v>
      </c>
      <c r="K4684" t="s">
        <v>17573</v>
      </c>
      <c r="L4684" s="66">
        <v>365</v>
      </c>
      <c r="M4684" s="66">
        <v>0</v>
      </c>
      <c r="N4684" t="s">
        <v>38</v>
      </c>
      <c r="O4684" t="s">
        <v>5844</v>
      </c>
      <c r="P4684" t="s">
        <v>41</v>
      </c>
      <c r="Q4684" t="s">
        <v>224</v>
      </c>
      <c r="R4684"/>
      <c r="S4684"/>
      <c r="T4684"/>
      <c r="U4684" s="57">
        <v>46023</v>
      </c>
      <c r="V4684" s="57">
        <v>46234</v>
      </c>
      <c r="W4684" s="65">
        <f t="shared" si="73"/>
        <v>212</v>
      </c>
    </row>
    <row r="4685" spans="1:23" ht="13.5" x14ac:dyDescent="0.25">
      <c r="A4685" t="s">
        <v>4315</v>
      </c>
      <c r="B4685" s="57">
        <v>46023</v>
      </c>
      <c r="C4685" s="57">
        <v>46387</v>
      </c>
      <c r="D4685" t="s">
        <v>11676</v>
      </c>
      <c r="E4685" t="s">
        <v>4316</v>
      </c>
      <c r="F4685" t="s">
        <v>36</v>
      </c>
      <c r="G4685" t="s">
        <v>44</v>
      </c>
      <c r="H4685" t="s">
        <v>159</v>
      </c>
      <c r="I4685" t="s">
        <v>39</v>
      </c>
      <c r="J4685" t="s">
        <v>17572</v>
      </c>
      <c r="K4685" t="s">
        <v>17573</v>
      </c>
      <c r="L4685" s="66">
        <v>365</v>
      </c>
      <c r="M4685" s="66">
        <v>0</v>
      </c>
      <c r="N4685" t="s">
        <v>160</v>
      </c>
      <c r="O4685" t="s">
        <v>17588</v>
      </c>
      <c r="P4685" t="s">
        <v>10121</v>
      </c>
      <c r="Q4685" t="s">
        <v>224</v>
      </c>
      <c r="R4685"/>
      <c r="S4685"/>
      <c r="T4685"/>
      <c r="U4685" s="57">
        <v>46023</v>
      </c>
      <c r="V4685" s="57">
        <v>46234</v>
      </c>
      <c r="W4685" s="65">
        <f t="shared" si="73"/>
        <v>212</v>
      </c>
    </row>
    <row r="4686" spans="1:23" ht="13.5" x14ac:dyDescent="0.25">
      <c r="A4686" t="s">
        <v>10259</v>
      </c>
      <c r="B4686" s="57">
        <v>46023</v>
      </c>
      <c r="C4686" s="57">
        <v>46387</v>
      </c>
      <c r="D4686" t="s">
        <v>11676</v>
      </c>
      <c r="E4686" t="s">
        <v>10260</v>
      </c>
      <c r="F4686" t="s">
        <v>36</v>
      </c>
      <c r="G4686" t="s">
        <v>44</v>
      </c>
      <c r="H4686" t="s">
        <v>7780</v>
      </c>
      <c r="I4686" t="s">
        <v>39</v>
      </c>
      <c r="J4686" t="s">
        <v>17572</v>
      </c>
      <c r="K4686" t="s">
        <v>17573</v>
      </c>
      <c r="L4686" s="66">
        <v>365</v>
      </c>
      <c r="M4686" s="66">
        <v>0</v>
      </c>
      <c r="N4686" t="s">
        <v>7781</v>
      </c>
      <c r="O4686" t="s">
        <v>10257</v>
      </c>
      <c r="P4686" t="s">
        <v>10121</v>
      </c>
      <c r="Q4686" t="s">
        <v>224</v>
      </c>
      <c r="R4686"/>
      <c r="S4686"/>
      <c r="T4686"/>
      <c r="U4686" s="57">
        <v>46023</v>
      </c>
      <c r="V4686" s="57">
        <v>46234</v>
      </c>
      <c r="W4686" s="65">
        <f t="shared" si="73"/>
        <v>212</v>
      </c>
    </row>
    <row r="4687" spans="1:23" ht="13.5" x14ac:dyDescent="0.25">
      <c r="A4687" t="s">
        <v>3372</v>
      </c>
      <c r="B4687" s="57">
        <v>46023</v>
      </c>
      <c r="C4687" s="57">
        <v>46387</v>
      </c>
      <c r="D4687" t="s">
        <v>11676</v>
      </c>
      <c r="E4687" t="s">
        <v>3373</v>
      </c>
      <c r="F4687" t="s">
        <v>36</v>
      </c>
      <c r="G4687" t="s">
        <v>44</v>
      </c>
      <c r="H4687" t="s">
        <v>159</v>
      </c>
      <c r="I4687" t="s">
        <v>39</v>
      </c>
      <c r="J4687" t="s">
        <v>17572</v>
      </c>
      <c r="K4687" t="s">
        <v>17573</v>
      </c>
      <c r="L4687" s="66">
        <v>365</v>
      </c>
      <c r="M4687" s="66">
        <v>0</v>
      </c>
      <c r="N4687" t="s">
        <v>160</v>
      </c>
      <c r="O4687" t="s">
        <v>3340</v>
      </c>
      <c r="P4687" t="s">
        <v>41</v>
      </c>
      <c r="Q4687" t="s">
        <v>224</v>
      </c>
      <c r="R4687"/>
      <c r="S4687"/>
      <c r="T4687"/>
      <c r="U4687" s="57">
        <v>46023</v>
      </c>
      <c r="V4687" s="57">
        <v>46234</v>
      </c>
      <c r="W4687" s="65">
        <f t="shared" si="73"/>
        <v>212</v>
      </c>
    </row>
    <row r="4688" spans="1:23" ht="13.5" x14ac:dyDescent="0.25">
      <c r="A4688" t="s">
        <v>5433</v>
      </c>
      <c r="B4688" s="57">
        <v>46023</v>
      </c>
      <c r="C4688" s="57">
        <v>46387</v>
      </c>
      <c r="D4688" t="s">
        <v>11676</v>
      </c>
      <c r="E4688" t="s">
        <v>5434</v>
      </c>
      <c r="F4688" t="s">
        <v>36</v>
      </c>
      <c r="G4688" t="s">
        <v>44</v>
      </c>
      <c r="H4688" t="s">
        <v>38</v>
      </c>
      <c r="I4688" t="s">
        <v>39</v>
      </c>
      <c r="J4688" t="s">
        <v>17572</v>
      </c>
      <c r="K4688" t="s">
        <v>17573</v>
      </c>
      <c r="L4688" s="66">
        <v>365</v>
      </c>
      <c r="M4688" s="66">
        <v>0</v>
      </c>
      <c r="N4688" t="s">
        <v>38</v>
      </c>
      <c r="O4688" t="s">
        <v>5432</v>
      </c>
      <c r="P4688" t="s">
        <v>41</v>
      </c>
      <c r="Q4688" t="s">
        <v>224</v>
      </c>
      <c r="R4688"/>
      <c r="S4688"/>
      <c r="T4688"/>
      <c r="U4688" s="57">
        <v>46023</v>
      </c>
      <c r="V4688" s="57">
        <v>46234</v>
      </c>
      <c r="W4688" s="65">
        <f t="shared" si="73"/>
        <v>212</v>
      </c>
    </row>
    <row r="4689" spans="1:23" ht="13.5" x14ac:dyDescent="0.25">
      <c r="A4689" t="s">
        <v>2084</v>
      </c>
      <c r="B4689" s="57">
        <v>46023</v>
      </c>
      <c r="C4689" s="57">
        <v>46387</v>
      </c>
      <c r="D4689" t="s">
        <v>11676</v>
      </c>
      <c r="E4689" t="s">
        <v>2085</v>
      </c>
      <c r="F4689" t="s">
        <v>36</v>
      </c>
      <c r="G4689" t="s">
        <v>44</v>
      </c>
      <c r="H4689" t="s">
        <v>38</v>
      </c>
      <c r="I4689" t="s">
        <v>39</v>
      </c>
      <c r="J4689" t="s">
        <v>17572</v>
      </c>
      <c r="K4689" t="s">
        <v>17573</v>
      </c>
      <c r="L4689" s="66">
        <v>365</v>
      </c>
      <c r="M4689" s="66">
        <v>0</v>
      </c>
      <c r="N4689" t="s">
        <v>38</v>
      </c>
      <c r="O4689" t="s">
        <v>2086</v>
      </c>
      <c r="P4689" t="s">
        <v>41</v>
      </c>
      <c r="Q4689" t="s">
        <v>224</v>
      </c>
      <c r="R4689"/>
      <c r="S4689"/>
      <c r="T4689"/>
      <c r="U4689" s="57">
        <v>46023</v>
      </c>
      <c r="V4689" s="57">
        <v>46234</v>
      </c>
      <c r="W4689" s="65">
        <f t="shared" si="73"/>
        <v>212</v>
      </c>
    </row>
    <row r="4690" spans="1:23" ht="13.5" x14ac:dyDescent="0.25">
      <c r="A4690" t="s">
        <v>9942</v>
      </c>
      <c r="B4690" s="57">
        <v>46023</v>
      </c>
      <c r="C4690" s="57">
        <v>46387</v>
      </c>
      <c r="D4690" t="s">
        <v>11676</v>
      </c>
      <c r="E4690" t="s">
        <v>9943</v>
      </c>
      <c r="F4690" t="s">
        <v>36</v>
      </c>
      <c r="G4690" t="s">
        <v>37</v>
      </c>
      <c r="H4690" t="s">
        <v>9426</v>
      </c>
      <c r="I4690" t="s">
        <v>39</v>
      </c>
      <c r="J4690" t="s">
        <v>17833</v>
      </c>
      <c r="K4690" t="s">
        <v>17834</v>
      </c>
      <c r="L4690" s="66">
        <v>365</v>
      </c>
      <c r="M4690" s="66">
        <v>0</v>
      </c>
      <c r="N4690" t="s">
        <v>9427</v>
      </c>
      <c r="O4690" t="s">
        <v>9944</v>
      </c>
      <c r="P4690" t="s">
        <v>11678</v>
      </c>
      <c r="Q4690" t="s">
        <v>11466</v>
      </c>
      <c r="R4690" t="s">
        <v>15308</v>
      </c>
      <c r="S4690" t="s">
        <v>15309</v>
      </c>
      <c r="T4690" t="s">
        <v>9427</v>
      </c>
      <c r="U4690" s="57">
        <v>46023</v>
      </c>
      <c r="V4690" s="57">
        <v>46234</v>
      </c>
      <c r="W4690" s="65">
        <f t="shared" si="73"/>
        <v>212</v>
      </c>
    </row>
    <row r="4691" spans="1:23" ht="13.5" x14ac:dyDescent="0.25">
      <c r="A4691" t="s">
        <v>6747</v>
      </c>
      <c r="B4691" s="57">
        <v>46023</v>
      </c>
      <c r="C4691" s="57">
        <v>46387</v>
      </c>
      <c r="D4691" t="s">
        <v>11676</v>
      </c>
      <c r="E4691" t="s">
        <v>6748</v>
      </c>
      <c r="F4691" t="s">
        <v>49</v>
      </c>
      <c r="G4691" t="s">
        <v>1932</v>
      </c>
      <c r="H4691" t="s">
        <v>6749</v>
      </c>
      <c r="I4691" t="s">
        <v>39</v>
      </c>
      <c r="J4691" t="s">
        <v>17749</v>
      </c>
      <c r="K4691" t="s">
        <v>17750</v>
      </c>
      <c r="L4691" s="66">
        <v>365</v>
      </c>
      <c r="M4691" s="66">
        <v>0</v>
      </c>
      <c r="N4691" t="s">
        <v>6749</v>
      </c>
      <c r="O4691" t="s">
        <v>6738</v>
      </c>
      <c r="P4691" t="s">
        <v>6657</v>
      </c>
      <c r="Q4691" t="s">
        <v>224</v>
      </c>
      <c r="R4691"/>
      <c r="S4691"/>
      <c r="T4691"/>
      <c r="U4691" s="57">
        <v>46023</v>
      </c>
      <c r="V4691" s="57">
        <v>46234</v>
      </c>
      <c r="W4691" s="65">
        <f t="shared" si="73"/>
        <v>212</v>
      </c>
    </row>
    <row r="4692" spans="1:23" ht="13.5" x14ac:dyDescent="0.25">
      <c r="A4692" t="s">
        <v>2777</v>
      </c>
      <c r="B4692" s="57">
        <v>46023</v>
      </c>
      <c r="C4692" s="57">
        <v>46387</v>
      </c>
      <c r="D4692" t="s">
        <v>11676</v>
      </c>
      <c r="E4692" t="s">
        <v>2778</v>
      </c>
      <c r="F4692" t="s">
        <v>36</v>
      </c>
      <c r="G4692" t="s">
        <v>44</v>
      </c>
      <c r="H4692" t="s">
        <v>159</v>
      </c>
      <c r="I4692" t="s">
        <v>39</v>
      </c>
      <c r="J4692" t="s">
        <v>17572</v>
      </c>
      <c r="K4692" t="s">
        <v>17573</v>
      </c>
      <c r="L4692" s="66">
        <v>365</v>
      </c>
      <c r="M4692" s="66">
        <v>0</v>
      </c>
      <c r="N4692" t="s">
        <v>160</v>
      </c>
      <c r="O4692" t="s">
        <v>2733</v>
      </c>
      <c r="P4692" t="s">
        <v>41</v>
      </c>
      <c r="Q4692" t="s">
        <v>224</v>
      </c>
      <c r="R4692"/>
      <c r="S4692"/>
      <c r="T4692"/>
      <c r="U4692" s="57">
        <v>46023</v>
      </c>
      <c r="V4692" s="57">
        <v>46234</v>
      </c>
      <c r="W4692" s="65">
        <f t="shared" si="73"/>
        <v>212</v>
      </c>
    </row>
    <row r="4693" spans="1:23" ht="13.5" x14ac:dyDescent="0.25">
      <c r="A4693" t="s">
        <v>1935</v>
      </c>
      <c r="B4693" s="57">
        <v>46023</v>
      </c>
      <c r="C4693" s="57">
        <v>46387</v>
      </c>
      <c r="D4693" t="s">
        <v>11676</v>
      </c>
      <c r="E4693" t="s">
        <v>1936</v>
      </c>
      <c r="F4693" t="s">
        <v>36</v>
      </c>
      <c r="G4693" t="s">
        <v>44</v>
      </c>
      <c r="H4693" t="s">
        <v>38</v>
      </c>
      <c r="I4693" t="s">
        <v>39</v>
      </c>
      <c r="J4693" t="s">
        <v>17572</v>
      </c>
      <c r="K4693" t="s">
        <v>17573</v>
      </c>
      <c r="L4693" s="66">
        <v>365</v>
      </c>
      <c r="M4693" s="66">
        <v>0</v>
      </c>
      <c r="N4693" t="s">
        <v>38</v>
      </c>
      <c r="O4693" t="s">
        <v>1937</v>
      </c>
      <c r="P4693" t="s">
        <v>41</v>
      </c>
      <c r="Q4693" t="s">
        <v>224</v>
      </c>
      <c r="R4693"/>
      <c r="S4693"/>
      <c r="T4693"/>
      <c r="U4693" s="57">
        <v>46023</v>
      </c>
      <c r="V4693" s="57">
        <v>46234</v>
      </c>
      <c r="W4693" s="65">
        <f t="shared" si="73"/>
        <v>212</v>
      </c>
    </row>
    <row r="4694" spans="1:23" ht="13.5" x14ac:dyDescent="0.25">
      <c r="A4694" t="s">
        <v>3866</v>
      </c>
      <c r="B4694" s="57">
        <v>46023</v>
      </c>
      <c r="C4694" s="57">
        <v>46387</v>
      </c>
      <c r="D4694" t="s">
        <v>11676</v>
      </c>
      <c r="E4694" t="s">
        <v>3867</v>
      </c>
      <c r="F4694" t="s">
        <v>36</v>
      </c>
      <c r="G4694" t="s">
        <v>44</v>
      </c>
      <c r="H4694" t="s">
        <v>159</v>
      </c>
      <c r="I4694" t="s">
        <v>39</v>
      </c>
      <c r="J4694" t="s">
        <v>17572</v>
      </c>
      <c r="K4694" t="s">
        <v>17573</v>
      </c>
      <c r="L4694" s="66">
        <v>365</v>
      </c>
      <c r="M4694" s="66">
        <v>0</v>
      </c>
      <c r="N4694" t="s">
        <v>160</v>
      </c>
      <c r="O4694" t="s">
        <v>3744</v>
      </c>
      <c r="P4694" t="s">
        <v>41</v>
      </c>
      <c r="Q4694" t="s">
        <v>224</v>
      </c>
      <c r="R4694"/>
      <c r="S4694"/>
      <c r="T4694"/>
      <c r="U4694" s="57">
        <v>46023</v>
      </c>
      <c r="V4694" s="57">
        <v>46234</v>
      </c>
      <c r="W4694" s="65">
        <f t="shared" si="73"/>
        <v>212</v>
      </c>
    </row>
    <row r="4695" spans="1:23" ht="13.5" x14ac:dyDescent="0.25">
      <c r="A4695" t="s">
        <v>963</v>
      </c>
      <c r="B4695" s="57">
        <v>46023</v>
      </c>
      <c r="C4695" s="57">
        <v>46387</v>
      </c>
      <c r="D4695" t="s">
        <v>11676</v>
      </c>
      <c r="E4695" t="s">
        <v>964</v>
      </c>
      <c r="F4695" t="s">
        <v>36</v>
      </c>
      <c r="G4695" t="s">
        <v>44</v>
      </c>
      <c r="H4695" t="s">
        <v>38</v>
      </c>
      <c r="I4695" t="s">
        <v>39</v>
      </c>
      <c r="J4695" t="s">
        <v>17572</v>
      </c>
      <c r="K4695" t="s">
        <v>17573</v>
      </c>
      <c r="L4695" s="66">
        <v>365</v>
      </c>
      <c r="M4695" s="66">
        <v>0</v>
      </c>
      <c r="N4695" t="s">
        <v>38</v>
      </c>
      <c r="O4695" t="s">
        <v>965</v>
      </c>
      <c r="P4695" t="s">
        <v>41</v>
      </c>
      <c r="Q4695" t="s">
        <v>224</v>
      </c>
      <c r="R4695"/>
      <c r="S4695"/>
      <c r="T4695"/>
      <c r="U4695" s="57">
        <v>46023</v>
      </c>
      <c r="V4695" s="57">
        <v>46234</v>
      </c>
      <c r="W4695" s="65">
        <f t="shared" si="73"/>
        <v>212</v>
      </c>
    </row>
    <row r="4696" spans="1:23" ht="13.5" x14ac:dyDescent="0.25">
      <c r="A4696" t="s">
        <v>3990</v>
      </c>
      <c r="B4696" s="57">
        <v>46023</v>
      </c>
      <c r="C4696" s="57">
        <v>46387</v>
      </c>
      <c r="D4696" t="s">
        <v>11676</v>
      </c>
      <c r="E4696" t="s">
        <v>3991</v>
      </c>
      <c r="F4696" t="s">
        <v>36</v>
      </c>
      <c r="G4696" t="s">
        <v>44</v>
      </c>
      <c r="H4696" t="s">
        <v>38</v>
      </c>
      <c r="I4696" t="s">
        <v>39</v>
      </c>
      <c r="J4696" t="s">
        <v>17572</v>
      </c>
      <c r="K4696" t="s">
        <v>17573</v>
      </c>
      <c r="L4696" s="66">
        <v>365</v>
      </c>
      <c r="M4696" s="66">
        <v>0</v>
      </c>
      <c r="N4696" t="s">
        <v>38</v>
      </c>
      <c r="O4696" t="s">
        <v>3979</v>
      </c>
      <c r="P4696" t="s">
        <v>41</v>
      </c>
      <c r="Q4696" t="s">
        <v>224</v>
      </c>
      <c r="R4696"/>
      <c r="S4696"/>
      <c r="T4696"/>
      <c r="U4696" s="57">
        <v>46023</v>
      </c>
      <c r="V4696" s="57">
        <v>46234</v>
      </c>
      <c r="W4696" s="65">
        <f t="shared" si="73"/>
        <v>212</v>
      </c>
    </row>
    <row r="4697" spans="1:23" ht="13.5" x14ac:dyDescent="0.25">
      <c r="A4697" t="s">
        <v>3992</v>
      </c>
      <c r="B4697" s="57">
        <v>46023</v>
      </c>
      <c r="C4697" s="57">
        <v>46387</v>
      </c>
      <c r="D4697" t="s">
        <v>11676</v>
      </c>
      <c r="E4697" t="s">
        <v>3993</v>
      </c>
      <c r="F4697" t="s">
        <v>36</v>
      </c>
      <c r="G4697" t="s">
        <v>44</v>
      </c>
      <c r="H4697" t="s">
        <v>38</v>
      </c>
      <c r="I4697" t="s">
        <v>39</v>
      </c>
      <c r="J4697" t="s">
        <v>17572</v>
      </c>
      <c r="K4697" t="s">
        <v>17573</v>
      </c>
      <c r="L4697" s="66">
        <v>365</v>
      </c>
      <c r="M4697" s="66">
        <v>0</v>
      </c>
      <c r="N4697" t="s">
        <v>38</v>
      </c>
      <c r="O4697" t="s">
        <v>3979</v>
      </c>
      <c r="P4697" t="s">
        <v>41</v>
      </c>
      <c r="Q4697" t="s">
        <v>224</v>
      </c>
      <c r="R4697"/>
      <c r="S4697"/>
      <c r="T4697"/>
      <c r="U4697" s="57">
        <v>46023</v>
      </c>
      <c r="V4697" s="57">
        <v>46234</v>
      </c>
      <c r="W4697" s="65">
        <f t="shared" si="73"/>
        <v>212</v>
      </c>
    </row>
    <row r="4698" spans="1:23" ht="13.5" x14ac:dyDescent="0.25">
      <c r="A4698" t="s">
        <v>3868</v>
      </c>
      <c r="B4698" s="57">
        <v>46023</v>
      </c>
      <c r="C4698" s="57">
        <v>46387</v>
      </c>
      <c r="D4698" t="s">
        <v>11676</v>
      </c>
      <c r="E4698" t="s">
        <v>3869</v>
      </c>
      <c r="F4698" t="s">
        <v>36</v>
      </c>
      <c r="G4698" t="s">
        <v>44</v>
      </c>
      <c r="H4698" t="s">
        <v>159</v>
      </c>
      <c r="I4698" t="s">
        <v>39</v>
      </c>
      <c r="J4698" t="s">
        <v>17572</v>
      </c>
      <c r="K4698" t="s">
        <v>17573</v>
      </c>
      <c r="L4698" s="66">
        <v>365</v>
      </c>
      <c r="M4698" s="66">
        <v>0</v>
      </c>
      <c r="N4698" t="s">
        <v>160</v>
      </c>
      <c r="O4698" t="s">
        <v>3744</v>
      </c>
      <c r="P4698" t="s">
        <v>41</v>
      </c>
      <c r="Q4698" t="s">
        <v>224</v>
      </c>
      <c r="R4698"/>
      <c r="S4698"/>
      <c r="T4698"/>
      <c r="U4698" s="57">
        <v>46023</v>
      </c>
      <c r="V4698" s="57">
        <v>46234</v>
      </c>
      <c r="W4698" s="65">
        <f t="shared" si="73"/>
        <v>212</v>
      </c>
    </row>
    <row r="4699" spans="1:23" ht="13.5" x14ac:dyDescent="0.25">
      <c r="A4699" t="s">
        <v>9441</v>
      </c>
      <c r="B4699" s="57">
        <v>46023</v>
      </c>
      <c r="C4699" s="57">
        <v>46387</v>
      </c>
      <c r="D4699" t="s">
        <v>11676</v>
      </c>
      <c r="E4699" t="s">
        <v>9442</v>
      </c>
      <c r="F4699" t="s">
        <v>36</v>
      </c>
      <c r="G4699" t="s">
        <v>37</v>
      </c>
      <c r="H4699" t="s">
        <v>9426</v>
      </c>
      <c r="I4699" t="s">
        <v>39</v>
      </c>
      <c r="J4699" t="s">
        <v>17833</v>
      </c>
      <c r="K4699" t="s">
        <v>17834</v>
      </c>
      <c r="L4699" s="66">
        <v>365</v>
      </c>
      <c r="M4699" s="66">
        <v>0</v>
      </c>
      <c r="N4699" t="s">
        <v>9427</v>
      </c>
      <c r="O4699" t="s">
        <v>9428</v>
      </c>
      <c r="P4699" t="s">
        <v>11678</v>
      </c>
      <c r="Q4699" t="s">
        <v>9865</v>
      </c>
      <c r="R4699" t="s">
        <v>13037</v>
      </c>
      <c r="S4699" t="s">
        <v>13038</v>
      </c>
      <c r="T4699" t="s">
        <v>9427</v>
      </c>
      <c r="U4699" s="57">
        <v>46023</v>
      </c>
      <c r="V4699" s="57">
        <v>46234</v>
      </c>
      <c r="W4699" s="65">
        <f t="shared" si="73"/>
        <v>212</v>
      </c>
    </row>
    <row r="4700" spans="1:23" ht="13.5" x14ac:dyDescent="0.25">
      <c r="A4700" t="s">
        <v>8486</v>
      </c>
      <c r="B4700" s="57">
        <v>46023</v>
      </c>
      <c r="C4700" s="57">
        <v>46387</v>
      </c>
      <c r="D4700" t="s">
        <v>11676</v>
      </c>
      <c r="E4700" t="s">
        <v>8487</v>
      </c>
      <c r="F4700" t="s">
        <v>36</v>
      </c>
      <c r="G4700" t="s">
        <v>44</v>
      </c>
      <c r="H4700" t="s">
        <v>45</v>
      </c>
      <c r="I4700" t="s">
        <v>39</v>
      </c>
      <c r="J4700" t="s">
        <v>17572</v>
      </c>
      <c r="K4700" t="s">
        <v>17573</v>
      </c>
      <c r="L4700" s="66">
        <v>365</v>
      </c>
      <c r="M4700" s="66">
        <v>0</v>
      </c>
      <c r="N4700" t="s">
        <v>46</v>
      </c>
      <c r="O4700" t="s">
        <v>8488</v>
      </c>
      <c r="P4700" t="s">
        <v>11677</v>
      </c>
      <c r="Q4700" t="s">
        <v>224</v>
      </c>
      <c r="R4700"/>
      <c r="S4700"/>
      <c r="T4700"/>
      <c r="U4700" s="57">
        <v>46023</v>
      </c>
      <c r="V4700" s="57">
        <v>46234</v>
      </c>
      <c r="W4700" s="65">
        <f t="shared" si="73"/>
        <v>212</v>
      </c>
    </row>
    <row r="4701" spans="1:23" ht="13.5" x14ac:dyDescent="0.25">
      <c r="A4701" t="s">
        <v>5142</v>
      </c>
      <c r="B4701" s="57">
        <v>46023</v>
      </c>
      <c r="C4701" s="57">
        <v>46387</v>
      </c>
      <c r="D4701" t="s">
        <v>11676</v>
      </c>
      <c r="E4701" t="s">
        <v>5143</v>
      </c>
      <c r="F4701" t="s">
        <v>36</v>
      </c>
      <c r="G4701" t="s">
        <v>44</v>
      </c>
      <c r="H4701" t="s">
        <v>159</v>
      </c>
      <c r="I4701" t="s">
        <v>39</v>
      </c>
      <c r="J4701" t="s">
        <v>17572</v>
      </c>
      <c r="K4701" t="s">
        <v>17573</v>
      </c>
      <c r="L4701" s="66">
        <v>365</v>
      </c>
      <c r="M4701" s="66">
        <v>0</v>
      </c>
      <c r="N4701" t="s">
        <v>160</v>
      </c>
      <c r="O4701" t="s">
        <v>5054</v>
      </c>
      <c r="P4701" t="s">
        <v>41</v>
      </c>
      <c r="Q4701" t="s">
        <v>224</v>
      </c>
      <c r="R4701"/>
      <c r="S4701"/>
      <c r="T4701"/>
      <c r="U4701" s="57">
        <v>46023</v>
      </c>
      <c r="V4701" s="57">
        <v>46234</v>
      </c>
      <c r="W4701" s="65">
        <f t="shared" si="73"/>
        <v>212</v>
      </c>
    </row>
    <row r="4702" spans="1:23" ht="13.5" x14ac:dyDescent="0.25">
      <c r="A4702" t="s">
        <v>9445</v>
      </c>
      <c r="B4702" s="57">
        <v>46023</v>
      </c>
      <c r="C4702" s="57">
        <v>46387</v>
      </c>
      <c r="D4702" t="s">
        <v>11676</v>
      </c>
      <c r="E4702" t="s">
        <v>9446</v>
      </c>
      <c r="F4702" t="s">
        <v>36</v>
      </c>
      <c r="G4702" t="s">
        <v>44</v>
      </c>
      <c r="H4702" t="s">
        <v>9426</v>
      </c>
      <c r="I4702" t="s">
        <v>39</v>
      </c>
      <c r="J4702" t="s">
        <v>17572</v>
      </c>
      <c r="K4702" t="s">
        <v>17573</v>
      </c>
      <c r="L4702" s="66">
        <v>365</v>
      </c>
      <c r="M4702" s="66">
        <v>0</v>
      </c>
      <c r="N4702" t="s">
        <v>9427</v>
      </c>
      <c r="O4702" t="s">
        <v>9428</v>
      </c>
      <c r="P4702" t="s">
        <v>11678</v>
      </c>
      <c r="Q4702" t="s">
        <v>224</v>
      </c>
      <c r="R4702"/>
      <c r="S4702"/>
      <c r="T4702"/>
      <c r="U4702" s="57">
        <v>46023</v>
      </c>
      <c r="V4702" s="57">
        <v>46234</v>
      </c>
      <c r="W4702" s="65">
        <f t="shared" si="73"/>
        <v>212</v>
      </c>
    </row>
    <row r="4703" spans="1:23" ht="13.5" x14ac:dyDescent="0.25">
      <c r="A4703" t="s">
        <v>9449</v>
      </c>
      <c r="B4703" s="57">
        <v>46023</v>
      </c>
      <c r="C4703" s="57">
        <v>46387</v>
      </c>
      <c r="D4703" t="s">
        <v>11676</v>
      </c>
      <c r="E4703" t="s">
        <v>9450</v>
      </c>
      <c r="F4703" t="s">
        <v>36</v>
      </c>
      <c r="G4703" t="s">
        <v>44</v>
      </c>
      <c r="H4703" t="s">
        <v>9426</v>
      </c>
      <c r="I4703" t="s">
        <v>39</v>
      </c>
      <c r="J4703" t="s">
        <v>17572</v>
      </c>
      <c r="K4703" t="s">
        <v>17573</v>
      </c>
      <c r="L4703" s="66">
        <v>365</v>
      </c>
      <c r="M4703" s="66">
        <v>0</v>
      </c>
      <c r="N4703" t="s">
        <v>9427</v>
      </c>
      <c r="O4703" t="s">
        <v>9428</v>
      </c>
      <c r="P4703" t="s">
        <v>11678</v>
      </c>
      <c r="Q4703" t="s">
        <v>224</v>
      </c>
      <c r="R4703"/>
      <c r="S4703"/>
      <c r="T4703"/>
      <c r="U4703" s="57">
        <v>46023</v>
      </c>
      <c r="V4703" s="57">
        <v>46234</v>
      </c>
      <c r="W4703" s="65">
        <f t="shared" si="73"/>
        <v>212</v>
      </c>
    </row>
    <row r="4704" spans="1:23" ht="13.5" x14ac:dyDescent="0.25">
      <c r="A4704" t="s">
        <v>5144</v>
      </c>
      <c r="B4704" s="57">
        <v>46023</v>
      </c>
      <c r="C4704" s="57">
        <v>46387</v>
      </c>
      <c r="D4704" t="s">
        <v>11676</v>
      </c>
      <c r="E4704" t="s">
        <v>5145</v>
      </c>
      <c r="F4704" t="s">
        <v>36</v>
      </c>
      <c r="G4704" t="s">
        <v>330</v>
      </c>
      <c r="H4704" t="s">
        <v>159</v>
      </c>
      <c r="I4704" t="s">
        <v>39</v>
      </c>
      <c r="J4704" t="s">
        <v>17833</v>
      </c>
      <c r="K4704" t="s">
        <v>17834</v>
      </c>
      <c r="L4704" s="66">
        <v>365</v>
      </c>
      <c r="M4704" s="66">
        <v>0</v>
      </c>
      <c r="N4704" t="s">
        <v>160</v>
      </c>
      <c r="O4704" t="s">
        <v>5054</v>
      </c>
      <c r="P4704" t="s">
        <v>41</v>
      </c>
      <c r="Q4704" t="s">
        <v>11056</v>
      </c>
      <c r="R4704" t="s">
        <v>15641</v>
      </c>
      <c r="S4704" t="s">
        <v>15642</v>
      </c>
      <c r="T4704"/>
      <c r="U4704" s="57">
        <v>46023</v>
      </c>
      <c r="V4704" s="57">
        <v>46234</v>
      </c>
      <c r="W4704" s="65">
        <f t="shared" si="73"/>
        <v>212</v>
      </c>
    </row>
    <row r="4705" spans="1:23" ht="13.5" x14ac:dyDescent="0.25">
      <c r="A4705" t="s">
        <v>2990</v>
      </c>
      <c r="B4705" s="57">
        <v>46023</v>
      </c>
      <c r="C4705" s="57">
        <v>46387</v>
      </c>
      <c r="D4705" t="s">
        <v>11676</v>
      </c>
      <c r="E4705" t="s">
        <v>2991</v>
      </c>
      <c r="F4705" t="s">
        <v>36</v>
      </c>
      <c r="G4705" t="s">
        <v>330</v>
      </c>
      <c r="H4705" t="s">
        <v>159</v>
      </c>
      <c r="I4705" t="s">
        <v>39</v>
      </c>
      <c r="J4705" t="s">
        <v>17833</v>
      </c>
      <c r="K4705" t="s">
        <v>17834</v>
      </c>
      <c r="L4705" s="66">
        <v>365</v>
      </c>
      <c r="M4705" s="66">
        <v>0</v>
      </c>
      <c r="N4705" t="s">
        <v>160</v>
      </c>
      <c r="O4705" t="s">
        <v>2955</v>
      </c>
      <c r="P4705" t="s">
        <v>41</v>
      </c>
      <c r="Q4705" t="s">
        <v>10756</v>
      </c>
      <c r="R4705" t="s">
        <v>15312</v>
      </c>
      <c r="S4705" t="s">
        <v>15313</v>
      </c>
      <c r="T4705"/>
      <c r="U4705" s="57">
        <v>46023</v>
      </c>
      <c r="V4705" s="57">
        <v>46234</v>
      </c>
      <c r="W4705" s="65">
        <f t="shared" si="73"/>
        <v>212</v>
      </c>
    </row>
    <row r="4706" spans="1:23" ht="13.5" x14ac:dyDescent="0.25">
      <c r="A4706" t="s">
        <v>2519</v>
      </c>
      <c r="B4706" s="57">
        <v>46023</v>
      </c>
      <c r="C4706" s="57">
        <v>46387</v>
      </c>
      <c r="D4706" t="s">
        <v>11676</v>
      </c>
      <c r="E4706" t="s">
        <v>2520</v>
      </c>
      <c r="F4706" t="s">
        <v>36</v>
      </c>
      <c r="G4706" t="s">
        <v>44</v>
      </c>
      <c r="H4706" t="s">
        <v>38</v>
      </c>
      <c r="I4706" t="s">
        <v>39</v>
      </c>
      <c r="J4706" t="s">
        <v>17572</v>
      </c>
      <c r="K4706" t="s">
        <v>17573</v>
      </c>
      <c r="L4706" s="66">
        <v>365</v>
      </c>
      <c r="M4706" s="66">
        <v>0</v>
      </c>
      <c r="N4706" t="s">
        <v>38</v>
      </c>
      <c r="O4706" t="s">
        <v>2521</v>
      </c>
      <c r="P4706" t="s">
        <v>41</v>
      </c>
      <c r="Q4706" t="s">
        <v>224</v>
      </c>
      <c r="R4706"/>
      <c r="S4706"/>
      <c r="T4706"/>
      <c r="U4706" s="57">
        <v>46023</v>
      </c>
      <c r="V4706" s="57">
        <v>46234</v>
      </c>
      <c r="W4706" s="65">
        <f t="shared" si="73"/>
        <v>212</v>
      </c>
    </row>
    <row r="4707" spans="1:23" ht="13.5" x14ac:dyDescent="0.25">
      <c r="A4707" t="s">
        <v>6203</v>
      </c>
      <c r="B4707" s="57">
        <v>46023</v>
      </c>
      <c r="C4707" s="57">
        <v>46387</v>
      </c>
      <c r="D4707" t="s">
        <v>11676</v>
      </c>
      <c r="E4707" t="s">
        <v>6204</v>
      </c>
      <c r="F4707" t="s">
        <v>36</v>
      </c>
      <c r="G4707" t="s">
        <v>330</v>
      </c>
      <c r="H4707" t="s">
        <v>159</v>
      </c>
      <c r="I4707" t="s">
        <v>39</v>
      </c>
      <c r="J4707" t="s">
        <v>17833</v>
      </c>
      <c r="K4707" t="s">
        <v>17834</v>
      </c>
      <c r="L4707" s="66">
        <v>365</v>
      </c>
      <c r="M4707" s="66">
        <v>0</v>
      </c>
      <c r="N4707" t="s">
        <v>160</v>
      </c>
      <c r="O4707" t="s">
        <v>5844</v>
      </c>
      <c r="P4707" t="s">
        <v>41</v>
      </c>
      <c r="Q4707" t="s">
        <v>11195</v>
      </c>
      <c r="R4707" t="s">
        <v>15788</v>
      </c>
      <c r="S4707" t="s">
        <v>15789</v>
      </c>
      <c r="T4707"/>
      <c r="U4707" s="57">
        <v>46023</v>
      </c>
      <c r="V4707" s="57">
        <v>46234</v>
      </c>
      <c r="W4707" s="65">
        <f t="shared" si="73"/>
        <v>212</v>
      </c>
    </row>
    <row r="4708" spans="1:23" ht="13.5" x14ac:dyDescent="0.25">
      <c r="A4708" t="s">
        <v>5500</v>
      </c>
      <c r="B4708" s="57">
        <v>46023</v>
      </c>
      <c r="C4708" s="57">
        <v>46387</v>
      </c>
      <c r="D4708" t="s">
        <v>11676</v>
      </c>
      <c r="E4708" t="s">
        <v>5501</v>
      </c>
      <c r="F4708" t="s">
        <v>36</v>
      </c>
      <c r="G4708" t="s">
        <v>44</v>
      </c>
      <c r="H4708" t="s">
        <v>159</v>
      </c>
      <c r="I4708" t="s">
        <v>39</v>
      </c>
      <c r="J4708" t="s">
        <v>17572</v>
      </c>
      <c r="K4708" t="s">
        <v>17573</v>
      </c>
      <c r="L4708" s="66">
        <v>365</v>
      </c>
      <c r="M4708" s="66">
        <v>0</v>
      </c>
      <c r="N4708" t="s">
        <v>160</v>
      </c>
      <c r="O4708" t="s">
        <v>5432</v>
      </c>
      <c r="P4708" t="s">
        <v>41</v>
      </c>
      <c r="Q4708" t="s">
        <v>224</v>
      </c>
      <c r="R4708"/>
      <c r="S4708"/>
      <c r="T4708"/>
      <c r="U4708" s="57">
        <v>46023</v>
      </c>
      <c r="V4708" s="57">
        <v>46234</v>
      </c>
      <c r="W4708" s="65">
        <f t="shared" si="73"/>
        <v>212</v>
      </c>
    </row>
    <row r="4709" spans="1:23" ht="13.5" x14ac:dyDescent="0.25">
      <c r="A4709" t="s">
        <v>5437</v>
      </c>
      <c r="B4709" s="57">
        <v>46023</v>
      </c>
      <c r="C4709" s="57">
        <v>46387</v>
      </c>
      <c r="D4709" t="s">
        <v>11676</v>
      </c>
      <c r="E4709" t="s">
        <v>5438</v>
      </c>
      <c r="F4709" t="s">
        <v>36</v>
      </c>
      <c r="G4709" t="s">
        <v>44</v>
      </c>
      <c r="H4709" t="s">
        <v>38</v>
      </c>
      <c r="I4709" t="s">
        <v>39</v>
      </c>
      <c r="J4709" t="s">
        <v>17572</v>
      </c>
      <c r="K4709" t="s">
        <v>17573</v>
      </c>
      <c r="L4709" s="66">
        <v>365</v>
      </c>
      <c r="M4709" s="66">
        <v>0</v>
      </c>
      <c r="N4709" t="s">
        <v>38</v>
      </c>
      <c r="O4709" t="s">
        <v>5432</v>
      </c>
      <c r="P4709" t="s">
        <v>41</v>
      </c>
      <c r="Q4709" t="s">
        <v>224</v>
      </c>
      <c r="R4709"/>
      <c r="S4709"/>
      <c r="T4709"/>
      <c r="U4709" s="57">
        <v>46023</v>
      </c>
      <c r="V4709" s="57">
        <v>46234</v>
      </c>
      <c r="W4709" s="65">
        <f t="shared" si="73"/>
        <v>212</v>
      </c>
    </row>
    <row r="4710" spans="1:23" ht="13.5" x14ac:dyDescent="0.25">
      <c r="A4710" t="s">
        <v>4322</v>
      </c>
      <c r="B4710" s="57">
        <v>46023</v>
      </c>
      <c r="C4710" s="57">
        <v>46387</v>
      </c>
      <c r="D4710" t="s">
        <v>11676</v>
      </c>
      <c r="E4710" t="s">
        <v>4323</v>
      </c>
      <c r="F4710" t="s">
        <v>36</v>
      </c>
      <c r="G4710" t="s">
        <v>44</v>
      </c>
      <c r="H4710" t="s">
        <v>159</v>
      </c>
      <c r="I4710" t="s">
        <v>39</v>
      </c>
      <c r="J4710" t="s">
        <v>17572</v>
      </c>
      <c r="K4710" t="s">
        <v>17573</v>
      </c>
      <c r="L4710" s="66">
        <v>365</v>
      </c>
      <c r="M4710" s="66">
        <v>0</v>
      </c>
      <c r="N4710" t="s">
        <v>160</v>
      </c>
      <c r="O4710" t="s">
        <v>3979</v>
      </c>
      <c r="P4710" t="s">
        <v>41</v>
      </c>
      <c r="Q4710" t="s">
        <v>224</v>
      </c>
      <c r="R4710"/>
      <c r="S4710"/>
      <c r="T4710"/>
      <c r="U4710" s="57">
        <v>46023</v>
      </c>
      <c r="V4710" s="57">
        <v>46234</v>
      </c>
      <c r="W4710" s="65">
        <f t="shared" si="73"/>
        <v>212</v>
      </c>
    </row>
    <row r="4711" spans="1:23" ht="13.5" x14ac:dyDescent="0.25">
      <c r="A4711" t="s">
        <v>2638</v>
      </c>
      <c r="B4711" s="57">
        <v>46023</v>
      </c>
      <c r="C4711" s="57">
        <v>46387</v>
      </c>
      <c r="D4711" t="s">
        <v>11676</v>
      </c>
      <c r="E4711" t="s">
        <v>2639</v>
      </c>
      <c r="F4711" t="s">
        <v>36</v>
      </c>
      <c r="G4711" t="s">
        <v>44</v>
      </c>
      <c r="H4711" t="s">
        <v>38</v>
      </c>
      <c r="I4711" t="s">
        <v>39</v>
      </c>
      <c r="J4711" t="s">
        <v>17572</v>
      </c>
      <c r="K4711" t="s">
        <v>17573</v>
      </c>
      <c r="L4711" s="66">
        <v>365</v>
      </c>
      <c r="M4711" s="66">
        <v>0</v>
      </c>
      <c r="N4711" t="s">
        <v>38</v>
      </c>
      <c r="O4711" t="s">
        <v>2640</v>
      </c>
      <c r="P4711" t="s">
        <v>41</v>
      </c>
      <c r="Q4711" t="s">
        <v>224</v>
      </c>
      <c r="R4711"/>
      <c r="S4711"/>
      <c r="T4711"/>
      <c r="U4711" s="57">
        <v>46023</v>
      </c>
      <c r="V4711" s="57">
        <v>46234</v>
      </c>
      <c r="W4711" s="65">
        <f t="shared" si="73"/>
        <v>212</v>
      </c>
    </row>
    <row r="4712" spans="1:23" ht="13.5" x14ac:dyDescent="0.25">
      <c r="A4712" t="s">
        <v>6205</v>
      </c>
      <c r="B4712" s="57">
        <v>46023</v>
      </c>
      <c r="C4712" s="57">
        <v>46387</v>
      </c>
      <c r="D4712" t="s">
        <v>11676</v>
      </c>
      <c r="E4712" t="s">
        <v>6206</v>
      </c>
      <c r="F4712" t="s">
        <v>36</v>
      </c>
      <c r="G4712" t="s">
        <v>44</v>
      </c>
      <c r="H4712" t="s">
        <v>159</v>
      </c>
      <c r="I4712" t="s">
        <v>39</v>
      </c>
      <c r="J4712" t="s">
        <v>17572</v>
      </c>
      <c r="K4712" t="s">
        <v>17573</v>
      </c>
      <c r="L4712" s="66">
        <v>365</v>
      </c>
      <c r="M4712" s="66">
        <v>0</v>
      </c>
      <c r="N4712" t="s">
        <v>160</v>
      </c>
      <c r="O4712" t="s">
        <v>5844</v>
      </c>
      <c r="P4712" t="s">
        <v>41</v>
      </c>
      <c r="Q4712" t="s">
        <v>224</v>
      </c>
      <c r="R4712"/>
      <c r="S4712"/>
      <c r="T4712"/>
      <c r="U4712" s="57">
        <v>46023</v>
      </c>
      <c r="V4712" s="57">
        <v>46234</v>
      </c>
      <c r="W4712" s="65">
        <f t="shared" si="73"/>
        <v>212</v>
      </c>
    </row>
    <row r="4713" spans="1:23" ht="13.5" x14ac:dyDescent="0.25">
      <c r="A4713" t="s">
        <v>3932</v>
      </c>
      <c r="B4713" s="57">
        <v>46023</v>
      </c>
      <c r="C4713" s="57">
        <v>46387</v>
      </c>
      <c r="D4713" t="s">
        <v>11676</v>
      </c>
      <c r="E4713" t="s">
        <v>3933</v>
      </c>
      <c r="F4713" t="s">
        <v>36</v>
      </c>
      <c r="G4713" t="s">
        <v>44</v>
      </c>
      <c r="H4713" t="s">
        <v>38</v>
      </c>
      <c r="I4713" t="s">
        <v>39</v>
      </c>
      <c r="J4713" t="s">
        <v>17572</v>
      </c>
      <c r="K4713" t="s">
        <v>17573</v>
      </c>
      <c r="L4713" s="66">
        <v>365</v>
      </c>
      <c r="M4713" s="66">
        <v>0</v>
      </c>
      <c r="N4713" t="s">
        <v>38</v>
      </c>
      <c r="O4713" t="s">
        <v>3934</v>
      </c>
      <c r="P4713" t="s">
        <v>41</v>
      </c>
      <c r="Q4713" t="s">
        <v>224</v>
      </c>
      <c r="R4713"/>
      <c r="S4713"/>
      <c r="T4713"/>
      <c r="U4713" s="57">
        <v>46023</v>
      </c>
      <c r="V4713" s="57">
        <v>46234</v>
      </c>
      <c r="W4713" s="65">
        <f t="shared" si="73"/>
        <v>212</v>
      </c>
    </row>
    <row r="4714" spans="1:23" ht="13.5" x14ac:dyDescent="0.25">
      <c r="A4714" t="s">
        <v>5052</v>
      </c>
      <c r="B4714" s="57">
        <v>46023</v>
      </c>
      <c r="C4714" s="57">
        <v>46387</v>
      </c>
      <c r="D4714" t="s">
        <v>11676</v>
      </c>
      <c r="E4714" t="s">
        <v>5053</v>
      </c>
      <c r="F4714" t="s">
        <v>36</v>
      </c>
      <c r="G4714" t="s">
        <v>44</v>
      </c>
      <c r="H4714" t="s">
        <v>38</v>
      </c>
      <c r="I4714" t="s">
        <v>39</v>
      </c>
      <c r="J4714" t="s">
        <v>17572</v>
      </c>
      <c r="K4714" t="s">
        <v>17573</v>
      </c>
      <c r="L4714" s="66">
        <v>365</v>
      </c>
      <c r="M4714" s="66">
        <v>0</v>
      </c>
      <c r="N4714" t="s">
        <v>38</v>
      </c>
      <c r="O4714" t="s">
        <v>5054</v>
      </c>
      <c r="P4714" t="s">
        <v>41</v>
      </c>
      <c r="Q4714" t="s">
        <v>224</v>
      </c>
      <c r="R4714"/>
      <c r="S4714"/>
      <c r="T4714"/>
      <c r="U4714" s="57">
        <v>46023</v>
      </c>
      <c r="V4714" s="57">
        <v>46234</v>
      </c>
      <c r="W4714" s="65">
        <f t="shared" si="73"/>
        <v>212</v>
      </c>
    </row>
    <row r="4715" spans="1:23" ht="13.5" x14ac:dyDescent="0.25">
      <c r="A4715" t="s">
        <v>2591</v>
      </c>
      <c r="B4715" s="57">
        <v>46023</v>
      </c>
      <c r="C4715" s="57">
        <v>46387</v>
      </c>
      <c r="D4715" t="s">
        <v>11676</v>
      </c>
      <c r="E4715" t="s">
        <v>2592</v>
      </c>
      <c r="F4715" t="s">
        <v>36</v>
      </c>
      <c r="G4715" t="s">
        <v>44</v>
      </c>
      <c r="H4715" t="s">
        <v>159</v>
      </c>
      <c r="I4715" t="s">
        <v>39</v>
      </c>
      <c r="J4715" t="s">
        <v>17572</v>
      </c>
      <c r="K4715" t="s">
        <v>17573</v>
      </c>
      <c r="L4715" s="66">
        <v>365</v>
      </c>
      <c r="M4715" s="66">
        <v>0</v>
      </c>
      <c r="N4715" t="s">
        <v>160</v>
      </c>
      <c r="O4715" t="s">
        <v>2521</v>
      </c>
      <c r="P4715" t="s">
        <v>41</v>
      </c>
      <c r="Q4715" t="s">
        <v>224</v>
      </c>
      <c r="R4715"/>
      <c r="S4715"/>
      <c r="T4715"/>
      <c r="U4715" s="57">
        <v>46023</v>
      </c>
      <c r="V4715" s="57">
        <v>46234</v>
      </c>
      <c r="W4715" s="65">
        <f t="shared" si="73"/>
        <v>212</v>
      </c>
    </row>
    <row r="4716" spans="1:23" ht="13.5" x14ac:dyDescent="0.25">
      <c r="A4716" t="s">
        <v>4324</v>
      </c>
      <c r="B4716" s="57">
        <v>46023</v>
      </c>
      <c r="C4716" s="57">
        <v>46387</v>
      </c>
      <c r="D4716" t="s">
        <v>11676</v>
      </c>
      <c r="E4716" t="s">
        <v>4325</v>
      </c>
      <c r="F4716" t="s">
        <v>36</v>
      </c>
      <c r="G4716" t="s">
        <v>330</v>
      </c>
      <c r="H4716" t="s">
        <v>159</v>
      </c>
      <c r="I4716" t="s">
        <v>39</v>
      </c>
      <c r="J4716" t="s">
        <v>17833</v>
      </c>
      <c r="K4716" t="s">
        <v>17834</v>
      </c>
      <c r="L4716" s="66">
        <v>365</v>
      </c>
      <c r="M4716" s="66">
        <v>0</v>
      </c>
      <c r="N4716" t="s">
        <v>160</v>
      </c>
      <c r="O4716" t="s">
        <v>3979</v>
      </c>
      <c r="P4716" t="s">
        <v>41</v>
      </c>
      <c r="Q4716" t="s">
        <v>10935</v>
      </c>
      <c r="R4716" t="s">
        <v>15865</v>
      </c>
      <c r="S4716" t="s">
        <v>15866</v>
      </c>
      <c r="T4716"/>
      <c r="U4716" s="57">
        <v>46023</v>
      </c>
      <c r="V4716" s="57">
        <v>46234</v>
      </c>
      <c r="W4716" s="65">
        <f t="shared" si="73"/>
        <v>212</v>
      </c>
    </row>
    <row r="4717" spans="1:23" ht="13.5" x14ac:dyDescent="0.25">
      <c r="A4717" t="s">
        <v>1238</v>
      </c>
      <c r="B4717" s="57">
        <v>46023</v>
      </c>
      <c r="C4717" s="57">
        <v>46387</v>
      </c>
      <c r="D4717" t="s">
        <v>11676</v>
      </c>
      <c r="E4717" t="s">
        <v>1239</v>
      </c>
      <c r="F4717" t="s">
        <v>36</v>
      </c>
      <c r="G4717" t="s">
        <v>44</v>
      </c>
      <c r="H4717" t="s">
        <v>159</v>
      </c>
      <c r="I4717" t="s">
        <v>39</v>
      </c>
      <c r="J4717" t="s">
        <v>17572</v>
      </c>
      <c r="K4717" t="s">
        <v>17573</v>
      </c>
      <c r="L4717" s="66">
        <v>365</v>
      </c>
      <c r="M4717" s="66">
        <v>0</v>
      </c>
      <c r="N4717" t="s">
        <v>160</v>
      </c>
      <c r="O4717" t="s">
        <v>1240</v>
      </c>
      <c r="P4717" t="s">
        <v>41</v>
      </c>
      <c r="Q4717" t="s">
        <v>224</v>
      </c>
      <c r="R4717"/>
      <c r="S4717"/>
      <c r="T4717"/>
      <c r="U4717" s="57">
        <v>46023</v>
      </c>
      <c r="V4717" s="57">
        <v>46234</v>
      </c>
      <c r="W4717" s="65">
        <f t="shared" si="73"/>
        <v>212</v>
      </c>
    </row>
    <row r="4718" spans="1:23" ht="13.5" x14ac:dyDescent="0.25">
      <c r="A4718" t="s">
        <v>1270</v>
      </c>
      <c r="B4718" s="57">
        <v>46023</v>
      </c>
      <c r="C4718" s="57">
        <v>46387</v>
      </c>
      <c r="D4718" t="s">
        <v>11676</v>
      </c>
      <c r="E4718" t="s">
        <v>1271</v>
      </c>
      <c r="F4718" t="s">
        <v>36</v>
      </c>
      <c r="G4718" t="s">
        <v>330</v>
      </c>
      <c r="H4718" t="s">
        <v>159</v>
      </c>
      <c r="I4718" t="s">
        <v>39</v>
      </c>
      <c r="J4718" t="s">
        <v>17833</v>
      </c>
      <c r="K4718" t="s">
        <v>17834</v>
      </c>
      <c r="L4718" s="66">
        <v>365</v>
      </c>
      <c r="M4718" s="66">
        <v>0</v>
      </c>
      <c r="N4718" t="s">
        <v>160</v>
      </c>
      <c r="O4718" t="s">
        <v>1251</v>
      </c>
      <c r="P4718" t="s">
        <v>41</v>
      </c>
      <c r="Q4718" t="s">
        <v>10490</v>
      </c>
      <c r="R4718" t="s">
        <v>15806</v>
      </c>
      <c r="S4718" t="s">
        <v>15807</v>
      </c>
      <c r="T4718"/>
      <c r="U4718" s="57">
        <v>46023</v>
      </c>
      <c r="V4718" s="57">
        <v>46234</v>
      </c>
      <c r="W4718" s="65">
        <f t="shared" si="73"/>
        <v>212</v>
      </c>
    </row>
    <row r="4719" spans="1:23" ht="13.5" x14ac:dyDescent="0.25">
      <c r="A4719" t="s">
        <v>4326</v>
      </c>
      <c r="B4719" s="57">
        <v>46023</v>
      </c>
      <c r="C4719" s="57">
        <v>46387</v>
      </c>
      <c r="D4719" t="s">
        <v>11676</v>
      </c>
      <c r="E4719" t="s">
        <v>4327</v>
      </c>
      <c r="F4719" t="s">
        <v>36</v>
      </c>
      <c r="G4719" t="s">
        <v>443</v>
      </c>
      <c r="H4719" t="s">
        <v>159</v>
      </c>
      <c r="I4719" t="s">
        <v>39</v>
      </c>
      <c r="J4719" t="s">
        <v>17833</v>
      </c>
      <c r="K4719" t="s">
        <v>17834</v>
      </c>
      <c r="L4719" s="66">
        <v>365</v>
      </c>
      <c r="M4719" s="66">
        <v>0</v>
      </c>
      <c r="N4719" t="s">
        <v>160</v>
      </c>
      <c r="O4719" t="s">
        <v>3979</v>
      </c>
      <c r="P4719" t="s">
        <v>41</v>
      </c>
      <c r="Q4719" t="s">
        <v>10478</v>
      </c>
      <c r="R4719" t="s">
        <v>15939</v>
      </c>
      <c r="S4719" t="s">
        <v>15940</v>
      </c>
      <c r="T4719" t="s">
        <v>5831</v>
      </c>
      <c r="U4719" s="57">
        <v>46023</v>
      </c>
      <c r="V4719" s="57">
        <v>46234</v>
      </c>
      <c r="W4719" s="65">
        <f t="shared" si="73"/>
        <v>212</v>
      </c>
    </row>
    <row r="4720" spans="1:23" ht="13.5" x14ac:dyDescent="0.25">
      <c r="A4720" t="s">
        <v>8443</v>
      </c>
      <c r="B4720" s="57">
        <v>46023</v>
      </c>
      <c r="C4720" s="57">
        <v>46387</v>
      </c>
      <c r="D4720" t="s">
        <v>11676</v>
      </c>
      <c r="E4720" t="s">
        <v>8444</v>
      </c>
      <c r="F4720" t="s">
        <v>36</v>
      </c>
      <c r="G4720" t="s">
        <v>37</v>
      </c>
      <c r="H4720" t="s">
        <v>112</v>
      </c>
      <c r="I4720" t="s">
        <v>39</v>
      </c>
      <c r="J4720" t="s">
        <v>17833</v>
      </c>
      <c r="K4720" t="s">
        <v>17834</v>
      </c>
      <c r="L4720" s="66">
        <v>365</v>
      </c>
      <c r="M4720" s="66">
        <v>0</v>
      </c>
      <c r="N4720" t="s">
        <v>113</v>
      </c>
      <c r="O4720" t="s">
        <v>8445</v>
      </c>
      <c r="P4720" t="s">
        <v>11677</v>
      </c>
      <c r="Q4720" t="s">
        <v>11299</v>
      </c>
      <c r="R4720" t="s">
        <v>15314</v>
      </c>
      <c r="S4720" t="s">
        <v>15315</v>
      </c>
      <c r="T4720" t="s">
        <v>113</v>
      </c>
      <c r="U4720" s="57">
        <v>46023</v>
      </c>
      <c r="V4720" s="57">
        <v>46234</v>
      </c>
      <c r="W4720" s="65">
        <f t="shared" si="73"/>
        <v>212</v>
      </c>
    </row>
    <row r="4721" spans="1:23" ht="13.5" x14ac:dyDescent="0.25">
      <c r="A4721" t="s">
        <v>2859</v>
      </c>
      <c r="B4721" s="57">
        <v>46023</v>
      </c>
      <c r="C4721" s="57">
        <v>46387</v>
      </c>
      <c r="D4721" t="s">
        <v>11676</v>
      </c>
      <c r="E4721" t="s">
        <v>2860</v>
      </c>
      <c r="F4721" t="s">
        <v>36</v>
      </c>
      <c r="G4721" t="s">
        <v>44</v>
      </c>
      <c r="H4721" t="s">
        <v>159</v>
      </c>
      <c r="I4721" t="s">
        <v>39</v>
      </c>
      <c r="J4721" t="s">
        <v>17572</v>
      </c>
      <c r="K4721" t="s">
        <v>17573</v>
      </c>
      <c r="L4721" s="66">
        <v>365</v>
      </c>
      <c r="M4721" s="66">
        <v>0</v>
      </c>
      <c r="N4721" t="s">
        <v>160</v>
      </c>
      <c r="O4721" t="s">
        <v>2815</v>
      </c>
      <c r="P4721" t="s">
        <v>41</v>
      </c>
      <c r="Q4721" t="s">
        <v>224</v>
      </c>
      <c r="R4721"/>
      <c r="S4721"/>
      <c r="T4721"/>
      <c r="U4721" s="57">
        <v>46023</v>
      </c>
      <c r="V4721" s="57">
        <v>46234</v>
      </c>
      <c r="W4721" s="65">
        <f t="shared" si="73"/>
        <v>212</v>
      </c>
    </row>
    <row r="4722" spans="1:23" ht="13.5" x14ac:dyDescent="0.25">
      <c r="A4722" t="s">
        <v>3522</v>
      </c>
      <c r="B4722" s="57">
        <v>46023</v>
      </c>
      <c r="C4722" s="57">
        <v>46387</v>
      </c>
      <c r="D4722" t="s">
        <v>11676</v>
      </c>
      <c r="E4722" t="s">
        <v>3523</v>
      </c>
      <c r="F4722" t="s">
        <v>36</v>
      </c>
      <c r="G4722" t="s">
        <v>44</v>
      </c>
      <c r="H4722" t="s">
        <v>159</v>
      </c>
      <c r="I4722" t="s">
        <v>39</v>
      </c>
      <c r="J4722" t="s">
        <v>17572</v>
      </c>
      <c r="K4722" t="s">
        <v>17573</v>
      </c>
      <c r="L4722" s="66">
        <v>365</v>
      </c>
      <c r="M4722" s="66">
        <v>0</v>
      </c>
      <c r="N4722" t="s">
        <v>160</v>
      </c>
      <c r="O4722" t="s">
        <v>3496</v>
      </c>
      <c r="P4722" t="s">
        <v>41</v>
      </c>
      <c r="Q4722" t="s">
        <v>224</v>
      </c>
      <c r="R4722"/>
      <c r="S4722"/>
      <c r="T4722"/>
      <c r="U4722" s="57">
        <v>46023</v>
      </c>
      <c r="V4722" s="57">
        <v>46234</v>
      </c>
      <c r="W4722" s="65">
        <f t="shared" si="73"/>
        <v>212</v>
      </c>
    </row>
    <row r="4723" spans="1:23" ht="13.5" x14ac:dyDescent="0.25">
      <c r="A4723" t="s">
        <v>5342</v>
      </c>
      <c r="B4723" s="57">
        <v>46023</v>
      </c>
      <c r="C4723" s="57">
        <v>46387</v>
      </c>
      <c r="D4723" t="s">
        <v>11676</v>
      </c>
      <c r="E4723" t="s">
        <v>5343</v>
      </c>
      <c r="F4723" t="s">
        <v>36</v>
      </c>
      <c r="G4723" t="s">
        <v>44</v>
      </c>
      <c r="H4723" t="s">
        <v>38</v>
      </c>
      <c r="I4723" t="s">
        <v>39</v>
      </c>
      <c r="J4723" t="s">
        <v>17572</v>
      </c>
      <c r="K4723" t="s">
        <v>17573</v>
      </c>
      <c r="L4723" s="66">
        <v>365</v>
      </c>
      <c r="M4723" s="66">
        <v>0</v>
      </c>
      <c r="N4723" t="s">
        <v>38</v>
      </c>
      <c r="O4723" t="s">
        <v>5344</v>
      </c>
      <c r="P4723" t="s">
        <v>41</v>
      </c>
      <c r="Q4723" t="s">
        <v>224</v>
      </c>
      <c r="R4723"/>
      <c r="S4723"/>
      <c r="T4723"/>
      <c r="U4723" s="57">
        <v>46023</v>
      </c>
      <c r="V4723" s="57">
        <v>46234</v>
      </c>
      <c r="W4723" s="65">
        <f t="shared" si="73"/>
        <v>212</v>
      </c>
    </row>
    <row r="4724" spans="1:23" ht="13.5" x14ac:dyDescent="0.25">
      <c r="A4724" t="s">
        <v>3870</v>
      </c>
      <c r="B4724" s="57">
        <v>46023</v>
      </c>
      <c r="C4724" s="57">
        <v>46387</v>
      </c>
      <c r="D4724" t="s">
        <v>11676</v>
      </c>
      <c r="E4724" t="s">
        <v>3871</v>
      </c>
      <c r="F4724" t="s">
        <v>36</v>
      </c>
      <c r="G4724" t="s">
        <v>44</v>
      </c>
      <c r="H4724" t="s">
        <v>159</v>
      </c>
      <c r="I4724" t="s">
        <v>39</v>
      </c>
      <c r="J4724" t="s">
        <v>17572</v>
      </c>
      <c r="K4724" t="s">
        <v>17573</v>
      </c>
      <c r="L4724" s="66">
        <v>365</v>
      </c>
      <c r="M4724" s="66">
        <v>0</v>
      </c>
      <c r="N4724" t="s">
        <v>160</v>
      </c>
      <c r="O4724" t="s">
        <v>3744</v>
      </c>
      <c r="P4724" t="s">
        <v>41</v>
      </c>
      <c r="Q4724" t="s">
        <v>224</v>
      </c>
      <c r="R4724"/>
      <c r="S4724"/>
      <c r="T4724"/>
      <c r="U4724" s="57">
        <v>46023</v>
      </c>
      <c r="V4724" s="57">
        <v>46234</v>
      </c>
      <c r="W4724" s="65">
        <f t="shared" si="73"/>
        <v>212</v>
      </c>
    </row>
    <row r="4725" spans="1:23" ht="13.5" x14ac:dyDescent="0.25">
      <c r="A4725" t="s">
        <v>5864</v>
      </c>
      <c r="B4725" s="57">
        <v>46023</v>
      </c>
      <c r="C4725" s="57">
        <v>46387</v>
      </c>
      <c r="D4725" t="s">
        <v>11676</v>
      </c>
      <c r="E4725" t="s">
        <v>5865</v>
      </c>
      <c r="F4725" t="s">
        <v>36</v>
      </c>
      <c r="G4725" t="s">
        <v>44</v>
      </c>
      <c r="H4725" t="s">
        <v>38</v>
      </c>
      <c r="I4725" t="s">
        <v>39</v>
      </c>
      <c r="J4725" t="s">
        <v>17572</v>
      </c>
      <c r="K4725" t="s">
        <v>17573</v>
      </c>
      <c r="L4725" s="66">
        <v>365</v>
      </c>
      <c r="M4725" s="66">
        <v>0</v>
      </c>
      <c r="N4725" t="s">
        <v>38</v>
      </c>
      <c r="O4725" t="s">
        <v>5844</v>
      </c>
      <c r="P4725" t="s">
        <v>41</v>
      </c>
      <c r="Q4725" t="s">
        <v>224</v>
      </c>
      <c r="R4725"/>
      <c r="S4725"/>
      <c r="T4725"/>
      <c r="U4725" s="57">
        <v>46023</v>
      </c>
      <c r="V4725" s="57">
        <v>46234</v>
      </c>
      <c r="W4725" s="65">
        <f t="shared" si="73"/>
        <v>212</v>
      </c>
    </row>
    <row r="4726" spans="1:23" ht="13.5" x14ac:dyDescent="0.25">
      <c r="A4726" t="s">
        <v>8567</v>
      </c>
      <c r="B4726" s="57">
        <v>46023</v>
      </c>
      <c r="C4726" s="57">
        <v>46387</v>
      </c>
      <c r="D4726" t="s">
        <v>11676</v>
      </c>
      <c r="E4726" t="s">
        <v>8568</v>
      </c>
      <c r="F4726" t="s">
        <v>36</v>
      </c>
      <c r="G4726" t="s">
        <v>44</v>
      </c>
      <c r="H4726" t="s">
        <v>45</v>
      </c>
      <c r="I4726" t="s">
        <v>39</v>
      </c>
      <c r="J4726" t="s">
        <v>17572</v>
      </c>
      <c r="K4726" t="s">
        <v>17573</v>
      </c>
      <c r="L4726" s="66">
        <v>365</v>
      </c>
      <c r="M4726" s="66">
        <v>0</v>
      </c>
      <c r="N4726" t="s">
        <v>46</v>
      </c>
      <c r="O4726" t="s">
        <v>8566</v>
      </c>
      <c r="P4726" t="s">
        <v>11677</v>
      </c>
      <c r="Q4726" t="s">
        <v>224</v>
      </c>
      <c r="R4726"/>
      <c r="S4726"/>
      <c r="T4726"/>
      <c r="U4726" s="57">
        <v>46023</v>
      </c>
      <c r="V4726" s="57">
        <v>46234</v>
      </c>
      <c r="W4726" s="65">
        <f t="shared" si="73"/>
        <v>212</v>
      </c>
    </row>
    <row r="4727" spans="1:23" ht="13.5" x14ac:dyDescent="0.25">
      <c r="A4727" t="s">
        <v>9472</v>
      </c>
      <c r="B4727" s="57">
        <v>46023</v>
      </c>
      <c r="C4727" s="57">
        <v>46387</v>
      </c>
      <c r="D4727" t="s">
        <v>11676</v>
      </c>
      <c r="E4727" t="s">
        <v>9473</v>
      </c>
      <c r="F4727" t="s">
        <v>36</v>
      </c>
      <c r="G4727" t="s">
        <v>44</v>
      </c>
      <c r="H4727" t="s">
        <v>9426</v>
      </c>
      <c r="I4727" t="s">
        <v>39</v>
      </c>
      <c r="J4727" t="s">
        <v>17572</v>
      </c>
      <c r="K4727" t="s">
        <v>17573</v>
      </c>
      <c r="L4727" s="66">
        <v>365</v>
      </c>
      <c r="M4727" s="66">
        <v>0</v>
      </c>
      <c r="N4727" t="s">
        <v>9427</v>
      </c>
      <c r="O4727" t="s">
        <v>9428</v>
      </c>
      <c r="P4727" t="s">
        <v>11678</v>
      </c>
      <c r="Q4727" t="s">
        <v>224</v>
      </c>
      <c r="R4727"/>
      <c r="S4727"/>
      <c r="T4727"/>
      <c r="U4727" s="57">
        <v>46023</v>
      </c>
      <c r="V4727" s="57">
        <v>46234</v>
      </c>
      <c r="W4727" s="65">
        <f t="shared" si="73"/>
        <v>212</v>
      </c>
    </row>
    <row r="4728" spans="1:23" ht="13.5" x14ac:dyDescent="0.25">
      <c r="A4728" t="s">
        <v>995</v>
      </c>
      <c r="B4728" s="57">
        <v>46023</v>
      </c>
      <c r="C4728" s="57">
        <v>46387</v>
      </c>
      <c r="D4728" t="s">
        <v>11676</v>
      </c>
      <c r="E4728" t="s">
        <v>996</v>
      </c>
      <c r="F4728" t="s">
        <v>36</v>
      </c>
      <c r="G4728" t="s">
        <v>44</v>
      </c>
      <c r="H4728" t="s">
        <v>122</v>
      </c>
      <c r="I4728" t="s">
        <v>39</v>
      </c>
      <c r="J4728" t="s">
        <v>17572</v>
      </c>
      <c r="K4728" t="s">
        <v>17573</v>
      </c>
      <c r="L4728" s="66">
        <v>365</v>
      </c>
      <c r="M4728" s="66">
        <v>0</v>
      </c>
      <c r="N4728" t="s">
        <v>122</v>
      </c>
      <c r="O4728" t="s">
        <v>965</v>
      </c>
      <c r="P4728" t="s">
        <v>41</v>
      </c>
      <c r="Q4728" t="s">
        <v>224</v>
      </c>
      <c r="R4728"/>
      <c r="S4728"/>
      <c r="T4728"/>
      <c r="U4728" s="57">
        <v>46023</v>
      </c>
      <c r="V4728" s="57">
        <v>46234</v>
      </c>
      <c r="W4728" s="65">
        <f t="shared" si="73"/>
        <v>212</v>
      </c>
    </row>
    <row r="4729" spans="1:23" ht="13.5" x14ac:dyDescent="0.25">
      <c r="A4729" t="s">
        <v>6210</v>
      </c>
      <c r="B4729" s="57">
        <v>46023</v>
      </c>
      <c r="C4729" s="57">
        <v>46387</v>
      </c>
      <c r="D4729" t="s">
        <v>11676</v>
      </c>
      <c r="E4729" t="s">
        <v>6211</v>
      </c>
      <c r="F4729" t="s">
        <v>36</v>
      </c>
      <c r="G4729" t="s">
        <v>44</v>
      </c>
      <c r="H4729" t="s">
        <v>159</v>
      </c>
      <c r="I4729" t="s">
        <v>39</v>
      </c>
      <c r="J4729" t="s">
        <v>17572</v>
      </c>
      <c r="K4729" t="s">
        <v>17573</v>
      </c>
      <c r="L4729" s="66">
        <v>365</v>
      </c>
      <c r="M4729" s="66">
        <v>0</v>
      </c>
      <c r="N4729" t="s">
        <v>160</v>
      </c>
      <c r="O4729" t="s">
        <v>5844</v>
      </c>
      <c r="P4729" t="s">
        <v>41</v>
      </c>
      <c r="Q4729" t="s">
        <v>224</v>
      </c>
      <c r="R4729"/>
      <c r="S4729"/>
      <c r="T4729"/>
      <c r="U4729" s="57">
        <v>46023</v>
      </c>
      <c r="V4729" s="57">
        <v>46234</v>
      </c>
      <c r="W4729" s="65">
        <f t="shared" si="73"/>
        <v>212</v>
      </c>
    </row>
    <row r="4730" spans="1:23" ht="13.5" x14ac:dyDescent="0.25">
      <c r="A4730" t="s">
        <v>8569</v>
      </c>
      <c r="B4730" s="57">
        <v>46023</v>
      </c>
      <c r="C4730" s="57">
        <v>46387</v>
      </c>
      <c r="D4730" t="s">
        <v>11676</v>
      </c>
      <c r="E4730" t="s">
        <v>8570</v>
      </c>
      <c r="F4730" t="s">
        <v>36</v>
      </c>
      <c r="G4730" t="s">
        <v>44</v>
      </c>
      <c r="H4730" t="s">
        <v>45</v>
      </c>
      <c r="I4730" t="s">
        <v>39</v>
      </c>
      <c r="J4730" t="s">
        <v>17572</v>
      </c>
      <c r="K4730" t="s">
        <v>17573</v>
      </c>
      <c r="L4730" s="66">
        <v>365</v>
      </c>
      <c r="M4730" s="66">
        <v>0</v>
      </c>
      <c r="N4730" t="s">
        <v>46</v>
      </c>
      <c r="O4730" t="s">
        <v>8566</v>
      </c>
      <c r="P4730" t="s">
        <v>11677</v>
      </c>
      <c r="Q4730" t="s">
        <v>224</v>
      </c>
      <c r="R4730"/>
      <c r="S4730"/>
      <c r="T4730"/>
      <c r="U4730" s="57">
        <v>46023</v>
      </c>
      <c r="V4730" s="57">
        <v>46234</v>
      </c>
      <c r="W4730" s="65">
        <f t="shared" si="73"/>
        <v>212</v>
      </c>
    </row>
    <row r="4731" spans="1:23" ht="13.5" x14ac:dyDescent="0.25">
      <c r="A4731" t="s">
        <v>1938</v>
      </c>
      <c r="B4731" s="57">
        <v>46023</v>
      </c>
      <c r="C4731" s="57">
        <v>46387</v>
      </c>
      <c r="D4731" t="s">
        <v>11676</v>
      </c>
      <c r="E4731" t="s">
        <v>1939</v>
      </c>
      <c r="F4731" t="s">
        <v>36</v>
      </c>
      <c r="G4731" t="s">
        <v>130</v>
      </c>
      <c r="H4731" t="s">
        <v>38</v>
      </c>
      <c r="I4731" t="s">
        <v>39</v>
      </c>
      <c r="J4731" t="s">
        <v>17833</v>
      </c>
      <c r="K4731" t="s">
        <v>17834</v>
      </c>
      <c r="L4731" s="66">
        <v>365</v>
      </c>
      <c r="M4731" s="66">
        <v>0</v>
      </c>
      <c r="N4731" t="s">
        <v>38</v>
      </c>
      <c r="O4731" t="s">
        <v>1937</v>
      </c>
      <c r="P4731" t="s">
        <v>41</v>
      </c>
      <c r="Q4731" t="s">
        <v>10635</v>
      </c>
      <c r="R4731" t="s">
        <v>15933</v>
      </c>
      <c r="S4731" t="s">
        <v>15934</v>
      </c>
      <c r="T4731"/>
      <c r="U4731" s="57">
        <v>46023</v>
      </c>
      <c r="V4731" s="57">
        <v>46234</v>
      </c>
      <c r="W4731" s="65">
        <f t="shared" si="73"/>
        <v>212</v>
      </c>
    </row>
    <row r="4732" spans="1:23" ht="13.5" x14ac:dyDescent="0.25">
      <c r="A4732" t="s">
        <v>1761</v>
      </c>
      <c r="B4732" s="57">
        <v>46023</v>
      </c>
      <c r="C4732" s="57">
        <v>46387</v>
      </c>
      <c r="D4732" t="s">
        <v>11676</v>
      </c>
      <c r="E4732" t="s">
        <v>1762</v>
      </c>
      <c r="F4732" t="s">
        <v>36</v>
      </c>
      <c r="G4732" t="s">
        <v>37</v>
      </c>
      <c r="H4732" t="s">
        <v>1763</v>
      </c>
      <c r="I4732" t="s">
        <v>39</v>
      </c>
      <c r="J4732" t="s">
        <v>17833</v>
      </c>
      <c r="K4732" t="s">
        <v>17834</v>
      </c>
      <c r="L4732" s="66">
        <v>365</v>
      </c>
      <c r="M4732" s="66">
        <v>0</v>
      </c>
      <c r="N4732" t="s">
        <v>1764</v>
      </c>
      <c r="O4732" t="s">
        <v>1693</v>
      </c>
      <c r="P4732" t="s">
        <v>41</v>
      </c>
      <c r="Q4732" t="s">
        <v>10585</v>
      </c>
      <c r="R4732" t="s">
        <v>15316</v>
      </c>
      <c r="S4732" t="s">
        <v>15317</v>
      </c>
      <c r="T4732" t="s">
        <v>1764</v>
      </c>
      <c r="U4732" s="57">
        <v>46023</v>
      </c>
      <c r="V4732" s="57">
        <v>46234</v>
      </c>
      <c r="W4732" s="65">
        <f t="shared" si="73"/>
        <v>212</v>
      </c>
    </row>
    <row r="4733" spans="1:23" ht="13.5" x14ac:dyDescent="0.25">
      <c r="A4733" t="s">
        <v>3998</v>
      </c>
      <c r="B4733" s="57">
        <v>46023</v>
      </c>
      <c r="C4733" s="57">
        <v>46387</v>
      </c>
      <c r="D4733" t="s">
        <v>11676</v>
      </c>
      <c r="E4733" t="s">
        <v>3999</v>
      </c>
      <c r="F4733" t="s">
        <v>36</v>
      </c>
      <c r="G4733" t="s">
        <v>44</v>
      </c>
      <c r="H4733" t="s">
        <v>38</v>
      </c>
      <c r="I4733" t="s">
        <v>39</v>
      </c>
      <c r="J4733" t="s">
        <v>17572</v>
      </c>
      <c r="K4733" t="s">
        <v>17573</v>
      </c>
      <c r="L4733" s="66">
        <v>365</v>
      </c>
      <c r="M4733" s="66">
        <v>0</v>
      </c>
      <c r="N4733" t="s">
        <v>38</v>
      </c>
      <c r="O4733" t="s">
        <v>3979</v>
      </c>
      <c r="P4733" t="s">
        <v>41</v>
      </c>
      <c r="Q4733" t="s">
        <v>224</v>
      </c>
      <c r="R4733"/>
      <c r="S4733"/>
      <c r="T4733"/>
      <c r="U4733" s="57">
        <v>46023</v>
      </c>
      <c r="V4733" s="57">
        <v>46234</v>
      </c>
      <c r="W4733" s="65">
        <f t="shared" si="73"/>
        <v>212</v>
      </c>
    </row>
    <row r="4734" spans="1:23" ht="13.5" x14ac:dyDescent="0.25">
      <c r="A4734" t="s">
        <v>9946</v>
      </c>
      <c r="B4734" s="57">
        <v>46023</v>
      </c>
      <c r="C4734" s="57">
        <v>46387</v>
      </c>
      <c r="D4734" t="s">
        <v>11676</v>
      </c>
      <c r="E4734" t="s">
        <v>9947</v>
      </c>
      <c r="F4734" t="s">
        <v>36</v>
      </c>
      <c r="G4734" t="s">
        <v>37</v>
      </c>
      <c r="H4734" t="s">
        <v>9426</v>
      </c>
      <c r="I4734" t="s">
        <v>39</v>
      </c>
      <c r="J4734" t="s">
        <v>17833</v>
      </c>
      <c r="K4734" t="s">
        <v>17834</v>
      </c>
      <c r="L4734" s="66">
        <v>365</v>
      </c>
      <c r="M4734" s="66">
        <v>0</v>
      </c>
      <c r="N4734" t="s">
        <v>9427</v>
      </c>
      <c r="O4734" t="s">
        <v>9944</v>
      </c>
      <c r="P4734" t="s">
        <v>11678</v>
      </c>
      <c r="Q4734" t="s">
        <v>11468</v>
      </c>
      <c r="R4734" t="s">
        <v>15561</v>
      </c>
      <c r="S4734" t="s">
        <v>15562</v>
      </c>
      <c r="T4734" t="s">
        <v>9427</v>
      </c>
      <c r="U4734" s="57">
        <v>46023</v>
      </c>
      <c r="V4734" s="57">
        <v>46234</v>
      </c>
      <c r="W4734" s="65">
        <f t="shared" si="73"/>
        <v>212</v>
      </c>
    </row>
    <row r="4735" spans="1:23" ht="13.5" x14ac:dyDescent="0.25">
      <c r="A4735" t="s">
        <v>834</v>
      </c>
      <c r="B4735" s="57">
        <v>46023</v>
      </c>
      <c r="C4735" s="57">
        <v>46387</v>
      </c>
      <c r="D4735" t="s">
        <v>11676</v>
      </c>
      <c r="E4735" t="s">
        <v>835</v>
      </c>
      <c r="F4735" t="s">
        <v>36</v>
      </c>
      <c r="G4735" t="s">
        <v>44</v>
      </c>
      <c r="H4735" t="s">
        <v>38</v>
      </c>
      <c r="I4735" t="s">
        <v>39</v>
      </c>
      <c r="J4735" t="s">
        <v>17572</v>
      </c>
      <c r="K4735" t="s">
        <v>17573</v>
      </c>
      <c r="L4735" s="66">
        <v>365</v>
      </c>
      <c r="M4735" s="66">
        <v>0</v>
      </c>
      <c r="N4735" t="s">
        <v>38</v>
      </c>
      <c r="O4735" t="s">
        <v>836</v>
      </c>
      <c r="P4735" t="s">
        <v>41</v>
      </c>
      <c r="Q4735" t="s">
        <v>224</v>
      </c>
      <c r="R4735"/>
      <c r="S4735"/>
      <c r="T4735"/>
      <c r="U4735" s="57">
        <v>46023</v>
      </c>
      <c r="V4735" s="57">
        <v>46234</v>
      </c>
      <c r="W4735" s="65">
        <f t="shared" si="73"/>
        <v>212</v>
      </c>
    </row>
    <row r="4736" spans="1:23" ht="13.5" x14ac:dyDescent="0.25">
      <c r="A4736" t="s">
        <v>9948</v>
      </c>
      <c r="B4736" s="57">
        <v>46023</v>
      </c>
      <c r="C4736" s="57">
        <v>46387</v>
      </c>
      <c r="D4736" t="s">
        <v>11676</v>
      </c>
      <c r="E4736" t="s">
        <v>9949</v>
      </c>
      <c r="F4736" t="s">
        <v>36</v>
      </c>
      <c r="G4736" t="s">
        <v>37</v>
      </c>
      <c r="H4736" t="s">
        <v>9426</v>
      </c>
      <c r="I4736" t="s">
        <v>39</v>
      </c>
      <c r="J4736" t="s">
        <v>17833</v>
      </c>
      <c r="K4736" t="s">
        <v>17834</v>
      </c>
      <c r="L4736" s="66">
        <v>365</v>
      </c>
      <c r="M4736" s="66">
        <v>0</v>
      </c>
      <c r="N4736" t="s">
        <v>9427</v>
      </c>
      <c r="O4736" t="s">
        <v>9944</v>
      </c>
      <c r="P4736" t="s">
        <v>11678</v>
      </c>
      <c r="Q4736" t="s">
        <v>9909</v>
      </c>
      <c r="R4736" t="s">
        <v>13441</v>
      </c>
      <c r="S4736" t="s">
        <v>13442</v>
      </c>
      <c r="T4736" t="s">
        <v>9427</v>
      </c>
      <c r="U4736" s="57">
        <v>46023</v>
      </c>
      <c r="V4736" s="57">
        <v>46234</v>
      </c>
      <c r="W4736" s="65">
        <f t="shared" si="73"/>
        <v>212</v>
      </c>
    </row>
    <row r="4737" spans="1:23" ht="13.5" x14ac:dyDescent="0.25">
      <c r="A4737" t="s">
        <v>2922</v>
      </c>
      <c r="B4737" s="57">
        <v>46023</v>
      </c>
      <c r="C4737" s="57">
        <v>46387</v>
      </c>
      <c r="D4737" t="s">
        <v>11676</v>
      </c>
      <c r="E4737" t="s">
        <v>2923</v>
      </c>
      <c r="F4737" t="s">
        <v>36</v>
      </c>
      <c r="G4737" t="s">
        <v>44</v>
      </c>
      <c r="H4737" t="s">
        <v>159</v>
      </c>
      <c r="I4737" t="s">
        <v>39</v>
      </c>
      <c r="J4737" t="s">
        <v>17572</v>
      </c>
      <c r="K4737" t="s">
        <v>17573</v>
      </c>
      <c r="L4737" s="66">
        <v>365</v>
      </c>
      <c r="M4737" s="66">
        <v>0</v>
      </c>
      <c r="N4737" t="s">
        <v>160</v>
      </c>
      <c r="O4737" t="s">
        <v>2890</v>
      </c>
      <c r="P4737" t="s">
        <v>41</v>
      </c>
      <c r="Q4737" t="s">
        <v>224</v>
      </c>
      <c r="R4737"/>
      <c r="S4737"/>
      <c r="T4737"/>
      <c r="U4737" s="57">
        <v>46023</v>
      </c>
      <c r="V4737" s="57">
        <v>46234</v>
      </c>
      <c r="W4737" s="65">
        <f t="shared" si="73"/>
        <v>212</v>
      </c>
    </row>
    <row r="4738" spans="1:23" ht="13.5" x14ac:dyDescent="0.25">
      <c r="A4738" t="s">
        <v>8195</v>
      </c>
      <c r="B4738" s="57">
        <v>46023</v>
      </c>
      <c r="C4738" s="57">
        <v>46387</v>
      </c>
      <c r="D4738" t="s">
        <v>11676</v>
      </c>
      <c r="E4738" t="s">
        <v>8196</v>
      </c>
      <c r="F4738" t="s">
        <v>49</v>
      </c>
      <c r="G4738" t="s">
        <v>1932</v>
      </c>
      <c r="H4738" t="s">
        <v>8197</v>
      </c>
      <c r="I4738" t="s">
        <v>39</v>
      </c>
      <c r="J4738" t="s">
        <v>17749</v>
      </c>
      <c r="K4738" t="s">
        <v>17750</v>
      </c>
      <c r="L4738" s="66">
        <v>365</v>
      </c>
      <c r="M4738" s="66">
        <v>0</v>
      </c>
      <c r="N4738" t="s">
        <v>8197</v>
      </c>
      <c r="O4738" t="s">
        <v>8198</v>
      </c>
      <c r="P4738" t="s">
        <v>7061</v>
      </c>
      <c r="Q4738" t="s">
        <v>224</v>
      </c>
      <c r="R4738"/>
      <c r="S4738"/>
      <c r="T4738"/>
      <c r="U4738" s="57">
        <v>46023</v>
      </c>
      <c r="V4738" s="57">
        <v>46234</v>
      </c>
      <c r="W4738" s="65">
        <f t="shared" si="73"/>
        <v>212</v>
      </c>
    </row>
    <row r="4739" spans="1:23" ht="13.5" x14ac:dyDescent="0.25">
      <c r="A4739" t="s">
        <v>2779</v>
      </c>
      <c r="B4739" s="57">
        <v>46023</v>
      </c>
      <c r="C4739" s="57">
        <v>46387</v>
      </c>
      <c r="D4739" t="s">
        <v>11676</v>
      </c>
      <c r="E4739" t="s">
        <v>2780</v>
      </c>
      <c r="F4739" t="s">
        <v>36</v>
      </c>
      <c r="G4739" t="s">
        <v>44</v>
      </c>
      <c r="H4739" t="s">
        <v>159</v>
      </c>
      <c r="I4739" t="s">
        <v>39</v>
      </c>
      <c r="J4739" t="s">
        <v>17572</v>
      </c>
      <c r="K4739" t="s">
        <v>17573</v>
      </c>
      <c r="L4739" s="66">
        <v>365</v>
      </c>
      <c r="M4739" s="66">
        <v>0</v>
      </c>
      <c r="N4739" t="s">
        <v>160</v>
      </c>
      <c r="O4739" t="s">
        <v>2733</v>
      </c>
      <c r="P4739" t="s">
        <v>41</v>
      </c>
      <c r="Q4739" t="s">
        <v>224</v>
      </c>
      <c r="R4739"/>
      <c r="S4739"/>
      <c r="T4739"/>
      <c r="U4739" s="57">
        <v>46023</v>
      </c>
      <c r="V4739" s="57">
        <v>46234</v>
      </c>
      <c r="W4739" s="65">
        <f t="shared" ref="W4739:W4802" si="74">(V4739-U4739)+1</f>
        <v>212</v>
      </c>
    </row>
    <row r="4740" spans="1:23" ht="13.5" x14ac:dyDescent="0.25">
      <c r="A4740" t="s">
        <v>2087</v>
      </c>
      <c r="B4740" s="57">
        <v>46023</v>
      </c>
      <c r="C4740" s="57">
        <v>46387</v>
      </c>
      <c r="D4740" t="s">
        <v>11676</v>
      </c>
      <c r="E4740" t="s">
        <v>2088</v>
      </c>
      <c r="F4740" t="s">
        <v>36</v>
      </c>
      <c r="G4740" t="s">
        <v>44</v>
      </c>
      <c r="H4740" t="s">
        <v>38</v>
      </c>
      <c r="I4740" t="s">
        <v>39</v>
      </c>
      <c r="J4740" t="s">
        <v>17572</v>
      </c>
      <c r="K4740" t="s">
        <v>17573</v>
      </c>
      <c r="L4740" s="66">
        <v>365</v>
      </c>
      <c r="M4740" s="66">
        <v>0</v>
      </c>
      <c r="N4740" t="s">
        <v>38</v>
      </c>
      <c r="O4740" t="s">
        <v>2086</v>
      </c>
      <c r="P4740" t="s">
        <v>41</v>
      </c>
      <c r="Q4740" t="s">
        <v>224</v>
      </c>
      <c r="R4740"/>
      <c r="S4740"/>
      <c r="T4740"/>
      <c r="U4740" s="57">
        <v>46023</v>
      </c>
      <c r="V4740" s="57">
        <v>46234</v>
      </c>
      <c r="W4740" s="65">
        <f t="shared" si="74"/>
        <v>212</v>
      </c>
    </row>
    <row r="4741" spans="1:23" ht="13.5" x14ac:dyDescent="0.25">
      <c r="A4741" t="s">
        <v>8053</v>
      </c>
      <c r="B4741" s="57">
        <v>46023</v>
      </c>
      <c r="C4741" s="57">
        <v>46387</v>
      </c>
      <c r="D4741" t="s">
        <v>11676</v>
      </c>
      <c r="E4741" t="s">
        <v>8054</v>
      </c>
      <c r="F4741" t="s">
        <v>36</v>
      </c>
      <c r="G4741" t="s">
        <v>44</v>
      </c>
      <c r="H4741" t="s">
        <v>8049</v>
      </c>
      <c r="I4741" t="s">
        <v>39</v>
      </c>
      <c r="J4741" t="s">
        <v>17572</v>
      </c>
      <c r="K4741" t="s">
        <v>17573</v>
      </c>
      <c r="L4741" s="66">
        <v>365</v>
      </c>
      <c r="M4741" s="66">
        <v>0</v>
      </c>
      <c r="N4741" t="s">
        <v>8050</v>
      </c>
      <c r="O4741" t="s">
        <v>8051</v>
      </c>
      <c r="P4741" t="s">
        <v>7061</v>
      </c>
      <c r="Q4741" t="s">
        <v>224</v>
      </c>
      <c r="R4741"/>
      <c r="S4741"/>
      <c r="T4741"/>
      <c r="U4741" s="57">
        <v>46023</v>
      </c>
      <c r="V4741" s="57">
        <v>46234</v>
      </c>
      <c r="W4741" s="65">
        <f t="shared" si="74"/>
        <v>212</v>
      </c>
    </row>
    <row r="4742" spans="1:23" ht="13.5" x14ac:dyDescent="0.25">
      <c r="A4742" t="s">
        <v>8254</v>
      </c>
      <c r="B4742" s="57">
        <v>46023</v>
      </c>
      <c r="C4742" s="57">
        <v>46387</v>
      </c>
      <c r="D4742" t="s">
        <v>11676</v>
      </c>
      <c r="E4742" t="s">
        <v>8255</v>
      </c>
      <c r="F4742" t="s">
        <v>36</v>
      </c>
      <c r="G4742" t="s">
        <v>44</v>
      </c>
      <c r="H4742" t="s">
        <v>8256</v>
      </c>
      <c r="I4742" t="s">
        <v>39</v>
      </c>
      <c r="J4742" t="s">
        <v>17572</v>
      </c>
      <c r="K4742" t="s">
        <v>17573</v>
      </c>
      <c r="L4742" s="66">
        <v>365</v>
      </c>
      <c r="M4742" s="66">
        <v>0</v>
      </c>
      <c r="N4742" t="s">
        <v>8256</v>
      </c>
      <c r="O4742" t="s">
        <v>8257</v>
      </c>
      <c r="P4742" t="s">
        <v>7061</v>
      </c>
      <c r="Q4742" t="s">
        <v>224</v>
      </c>
      <c r="R4742"/>
      <c r="S4742"/>
      <c r="T4742"/>
      <c r="U4742" s="57">
        <v>46023</v>
      </c>
      <c r="V4742" s="57">
        <v>46234</v>
      </c>
      <c r="W4742" s="65">
        <f t="shared" si="74"/>
        <v>212</v>
      </c>
    </row>
    <row r="4743" spans="1:23" ht="13.5" x14ac:dyDescent="0.25">
      <c r="A4743" t="s">
        <v>6728</v>
      </c>
      <c r="B4743" s="57">
        <v>46023</v>
      </c>
      <c r="C4743" s="57">
        <v>46387</v>
      </c>
      <c r="D4743" t="s">
        <v>11676</v>
      </c>
      <c r="E4743" t="s">
        <v>6729</v>
      </c>
      <c r="F4743" t="s">
        <v>36</v>
      </c>
      <c r="G4743" t="s">
        <v>37</v>
      </c>
      <c r="H4743" t="s">
        <v>6698</v>
      </c>
      <c r="I4743" t="s">
        <v>39</v>
      </c>
      <c r="J4743" t="s">
        <v>17833</v>
      </c>
      <c r="K4743" t="s">
        <v>17834</v>
      </c>
      <c r="L4743" s="66">
        <v>365</v>
      </c>
      <c r="M4743" s="66">
        <v>0</v>
      </c>
      <c r="N4743" t="s">
        <v>6699</v>
      </c>
      <c r="O4743" t="s">
        <v>6723</v>
      </c>
      <c r="P4743" t="s">
        <v>6657</v>
      </c>
      <c r="Q4743" t="s">
        <v>11561</v>
      </c>
      <c r="R4743" t="s">
        <v>15318</v>
      </c>
      <c r="S4743" t="s">
        <v>15319</v>
      </c>
      <c r="T4743" t="s">
        <v>6699</v>
      </c>
      <c r="U4743" s="57">
        <v>46023</v>
      </c>
      <c r="V4743" s="57">
        <v>46234</v>
      </c>
      <c r="W4743" s="65">
        <f t="shared" si="74"/>
        <v>212</v>
      </c>
    </row>
    <row r="4744" spans="1:23" ht="13.5" x14ac:dyDescent="0.25">
      <c r="A4744" t="s">
        <v>2992</v>
      </c>
      <c r="B4744" s="57">
        <v>46023</v>
      </c>
      <c r="C4744" s="57">
        <v>46387</v>
      </c>
      <c r="D4744" t="s">
        <v>11676</v>
      </c>
      <c r="E4744" t="s">
        <v>2993</v>
      </c>
      <c r="F4744" t="s">
        <v>36</v>
      </c>
      <c r="G4744" t="s">
        <v>44</v>
      </c>
      <c r="H4744" t="s">
        <v>159</v>
      </c>
      <c r="I4744" t="s">
        <v>39</v>
      </c>
      <c r="J4744" t="s">
        <v>17572</v>
      </c>
      <c r="K4744" t="s">
        <v>17573</v>
      </c>
      <c r="L4744" s="66">
        <v>365</v>
      </c>
      <c r="M4744" s="66">
        <v>0</v>
      </c>
      <c r="N4744" t="s">
        <v>160</v>
      </c>
      <c r="O4744" t="s">
        <v>2955</v>
      </c>
      <c r="P4744" t="s">
        <v>41</v>
      </c>
      <c r="Q4744" t="s">
        <v>224</v>
      </c>
      <c r="R4744"/>
      <c r="S4744"/>
      <c r="T4744"/>
      <c r="U4744" s="57">
        <v>46023</v>
      </c>
      <c r="V4744" s="57">
        <v>46234</v>
      </c>
      <c r="W4744" s="65">
        <f t="shared" si="74"/>
        <v>212</v>
      </c>
    </row>
    <row r="4745" spans="1:23" ht="13.5" x14ac:dyDescent="0.25">
      <c r="A4745" t="s">
        <v>5377</v>
      </c>
      <c r="B4745" s="57">
        <v>46023</v>
      </c>
      <c r="C4745" s="57">
        <v>46387</v>
      </c>
      <c r="D4745" t="s">
        <v>11676</v>
      </c>
      <c r="E4745" t="s">
        <v>5378</v>
      </c>
      <c r="F4745" t="s">
        <v>36</v>
      </c>
      <c r="G4745" t="s">
        <v>44</v>
      </c>
      <c r="H4745" t="s">
        <v>159</v>
      </c>
      <c r="I4745" t="s">
        <v>39</v>
      </c>
      <c r="J4745" t="s">
        <v>17572</v>
      </c>
      <c r="K4745" t="s">
        <v>17573</v>
      </c>
      <c r="L4745" s="66">
        <v>365</v>
      </c>
      <c r="M4745" s="66">
        <v>0</v>
      </c>
      <c r="N4745" t="s">
        <v>160</v>
      </c>
      <c r="O4745" t="s">
        <v>5344</v>
      </c>
      <c r="P4745" t="s">
        <v>41</v>
      </c>
      <c r="Q4745" t="s">
        <v>224</v>
      </c>
      <c r="R4745"/>
      <c r="S4745"/>
      <c r="T4745"/>
      <c r="U4745" s="57">
        <v>46023</v>
      </c>
      <c r="V4745" s="57">
        <v>46234</v>
      </c>
      <c r="W4745" s="65">
        <f t="shared" si="74"/>
        <v>212</v>
      </c>
    </row>
    <row r="4746" spans="1:23" ht="13.5" x14ac:dyDescent="0.25">
      <c r="A4746" t="s">
        <v>7556</v>
      </c>
      <c r="B4746" s="57">
        <v>46023</v>
      </c>
      <c r="C4746" s="57">
        <v>46387</v>
      </c>
      <c r="D4746" t="s">
        <v>11676</v>
      </c>
      <c r="E4746" t="s">
        <v>7557</v>
      </c>
      <c r="F4746" t="s">
        <v>36</v>
      </c>
      <c r="G4746" t="s">
        <v>44</v>
      </c>
      <c r="H4746" t="s">
        <v>7513</v>
      </c>
      <c r="I4746" t="s">
        <v>39</v>
      </c>
      <c r="J4746" t="s">
        <v>17572</v>
      </c>
      <c r="K4746" t="s">
        <v>17573</v>
      </c>
      <c r="L4746" s="66">
        <v>365</v>
      </c>
      <c r="M4746" s="66">
        <v>0</v>
      </c>
      <c r="N4746" t="s">
        <v>7554</v>
      </c>
      <c r="O4746" t="s">
        <v>7555</v>
      </c>
      <c r="P4746" t="s">
        <v>7061</v>
      </c>
      <c r="Q4746" t="s">
        <v>224</v>
      </c>
      <c r="R4746"/>
      <c r="S4746"/>
      <c r="T4746"/>
      <c r="U4746" s="57">
        <v>46023</v>
      </c>
      <c r="V4746" s="57">
        <v>46234</v>
      </c>
      <c r="W4746" s="65">
        <f t="shared" si="74"/>
        <v>212</v>
      </c>
    </row>
    <row r="4747" spans="1:23" ht="13.5" x14ac:dyDescent="0.25">
      <c r="A4747" t="s">
        <v>7069</v>
      </c>
      <c r="B4747" s="57">
        <v>46023</v>
      </c>
      <c r="C4747" s="57">
        <v>46387</v>
      </c>
      <c r="D4747" t="s">
        <v>11676</v>
      </c>
      <c r="E4747" t="s">
        <v>7070</v>
      </c>
      <c r="F4747" t="s">
        <v>36</v>
      </c>
      <c r="G4747" t="s">
        <v>44</v>
      </c>
      <c r="H4747" t="s">
        <v>45</v>
      </c>
      <c r="I4747" t="s">
        <v>39</v>
      </c>
      <c r="J4747" t="s">
        <v>17572</v>
      </c>
      <c r="K4747" t="s">
        <v>17573</v>
      </c>
      <c r="L4747" s="66">
        <v>365</v>
      </c>
      <c r="M4747" s="66">
        <v>0</v>
      </c>
      <c r="N4747" t="s">
        <v>46</v>
      </c>
      <c r="O4747" t="s">
        <v>7060</v>
      </c>
      <c r="P4747" t="s">
        <v>7061</v>
      </c>
      <c r="Q4747" t="s">
        <v>224</v>
      </c>
      <c r="R4747"/>
      <c r="S4747"/>
      <c r="T4747"/>
      <c r="U4747" s="57">
        <v>46023</v>
      </c>
      <c r="V4747" s="57">
        <v>46234</v>
      </c>
      <c r="W4747" s="65">
        <f t="shared" si="74"/>
        <v>212</v>
      </c>
    </row>
    <row r="4748" spans="1:23" ht="13.5" x14ac:dyDescent="0.25">
      <c r="A4748" t="s">
        <v>4000</v>
      </c>
      <c r="B4748" s="57">
        <v>46023</v>
      </c>
      <c r="C4748" s="57">
        <v>46387</v>
      </c>
      <c r="D4748" t="s">
        <v>11676</v>
      </c>
      <c r="E4748" t="s">
        <v>4001</v>
      </c>
      <c r="F4748" t="s">
        <v>36</v>
      </c>
      <c r="G4748" t="s">
        <v>44</v>
      </c>
      <c r="H4748" t="s">
        <v>38</v>
      </c>
      <c r="I4748" t="s">
        <v>39</v>
      </c>
      <c r="J4748" t="s">
        <v>17572</v>
      </c>
      <c r="K4748" t="s">
        <v>17573</v>
      </c>
      <c r="L4748" s="66">
        <v>365</v>
      </c>
      <c r="M4748" s="66">
        <v>0</v>
      </c>
      <c r="N4748" t="s">
        <v>38</v>
      </c>
      <c r="O4748" t="s">
        <v>3979</v>
      </c>
      <c r="P4748" t="s">
        <v>41</v>
      </c>
      <c r="Q4748" t="s">
        <v>224</v>
      </c>
      <c r="R4748"/>
      <c r="S4748"/>
      <c r="T4748"/>
      <c r="U4748" s="57">
        <v>46023</v>
      </c>
      <c r="V4748" s="57">
        <v>46234</v>
      </c>
      <c r="W4748" s="65">
        <f t="shared" si="74"/>
        <v>212</v>
      </c>
    </row>
    <row r="4749" spans="1:23" ht="13.5" x14ac:dyDescent="0.25">
      <c r="A4749" t="s">
        <v>1861</v>
      </c>
      <c r="B4749" s="57">
        <v>46023</v>
      </c>
      <c r="C4749" s="57">
        <v>46387</v>
      </c>
      <c r="D4749" t="s">
        <v>11676</v>
      </c>
      <c r="E4749" t="s">
        <v>1862</v>
      </c>
      <c r="F4749" t="s">
        <v>36</v>
      </c>
      <c r="G4749" t="s">
        <v>44</v>
      </c>
      <c r="H4749" t="s">
        <v>159</v>
      </c>
      <c r="I4749" t="s">
        <v>39</v>
      </c>
      <c r="J4749" t="s">
        <v>17572</v>
      </c>
      <c r="K4749" t="s">
        <v>17573</v>
      </c>
      <c r="L4749" s="66">
        <v>365</v>
      </c>
      <c r="M4749" s="66">
        <v>0</v>
      </c>
      <c r="N4749" t="s">
        <v>160</v>
      </c>
      <c r="O4749" t="s">
        <v>1815</v>
      </c>
      <c r="P4749" t="s">
        <v>41</v>
      </c>
      <c r="Q4749" t="s">
        <v>224</v>
      </c>
      <c r="R4749"/>
      <c r="S4749"/>
      <c r="T4749"/>
      <c r="U4749" s="57">
        <v>46023</v>
      </c>
      <c r="V4749" s="57">
        <v>46234</v>
      </c>
      <c r="W4749" s="65">
        <f t="shared" si="74"/>
        <v>212</v>
      </c>
    </row>
    <row r="4750" spans="1:23" ht="13.5" x14ac:dyDescent="0.25">
      <c r="A4750" t="s">
        <v>6707</v>
      </c>
      <c r="B4750" s="57">
        <v>46023</v>
      </c>
      <c r="C4750" s="57">
        <v>46387</v>
      </c>
      <c r="D4750" t="s">
        <v>11676</v>
      </c>
      <c r="E4750" t="s">
        <v>6708</v>
      </c>
      <c r="F4750" t="s">
        <v>36</v>
      </c>
      <c r="G4750" t="s">
        <v>44</v>
      </c>
      <c r="H4750" t="s">
        <v>45</v>
      </c>
      <c r="I4750" t="s">
        <v>39</v>
      </c>
      <c r="J4750" t="s">
        <v>17572</v>
      </c>
      <c r="K4750" t="s">
        <v>17573</v>
      </c>
      <c r="L4750" s="66">
        <v>365</v>
      </c>
      <c r="M4750" s="66">
        <v>0</v>
      </c>
      <c r="N4750" t="s">
        <v>46</v>
      </c>
      <c r="O4750" t="s">
        <v>6709</v>
      </c>
      <c r="P4750" t="s">
        <v>6657</v>
      </c>
      <c r="Q4750" t="s">
        <v>224</v>
      </c>
      <c r="R4750"/>
      <c r="S4750"/>
      <c r="T4750"/>
      <c r="U4750" s="57">
        <v>46023</v>
      </c>
      <c r="V4750" s="57">
        <v>46234</v>
      </c>
      <c r="W4750" s="65">
        <f t="shared" si="74"/>
        <v>212</v>
      </c>
    </row>
    <row r="4751" spans="1:23" ht="13.5" x14ac:dyDescent="0.25">
      <c r="A4751" t="s">
        <v>2524</v>
      </c>
      <c r="B4751" s="57">
        <v>46023</v>
      </c>
      <c r="C4751" s="57">
        <v>46387</v>
      </c>
      <c r="D4751" t="s">
        <v>11676</v>
      </c>
      <c r="E4751" t="s">
        <v>2525</v>
      </c>
      <c r="F4751" t="s">
        <v>36</v>
      </c>
      <c r="G4751" t="s">
        <v>44</v>
      </c>
      <c r="H4751" t="s">
        <v>38</v>
      </c>
      <c r="I4751" t="s">
        <v>39</v>
      </c>
      <c r="J4751" t="s">
        <v>17572</v>
      </c>
      <c r="K4751" t="s">
        <v>17573</v>
      </c>
      <c r="L4751" s="66">
        <v>365</v>
      </c>
      <c r="M4751" s="66">
        <v>0</v>
      </c>
      <c r="N4751" t="s">
        <v>38</v>
      </c>
      <c r="O4751" t="s">
        <v>2521</v>
      </c>
      <c r="P4751" t="s">
        <v>41</v>
      </c>
      <c r="Q4751" t="s">
        <v>224</v>
      </c>
      <c r="R4751"/>
      <c r="S4751"/>
      <c r="T4751"/>
      <c r="U4751" s="57">
        <v>46023</v>
      </c>
      <c r="V4751" s="57">
        <v>46234</v>
      </c>
      <c r="W4751" s="65">
        <f t="shared" si="74"/>
        <v>212</v>
      </c>
    </row>
    <row r="4752" spans="1:23" ht="13.5" x14ac:dyDescent="0.25">
      <c r="A4752" t="s">
        <v>2924</v>
      </c>
      <c r="B4752" s="57">
        <v>46023</v>
      </c>
      <c r="C4752" s="57">
        <v>46387</v>
      </c>
      <c r="D4752" t="s">
        <v>11676</v>
      </c>
      <c r="E4752" t="s">
        <v>2925</v>
      </c>
      <c r="F4752" t="s">
        <v>36</v>
      </c>
      <c r="G4752" t="s">
        <v>44</v>
      </c>
      <c r="H4752" t="s">
        <v>159</v>
      </c>
      <c r="I4752" t="s">
        <v>39</v>
      </c>
      <c r="J4752" t="s">
        <v>17572</v>
      </c>
      <c r="K4752" t="s">
        <v>17573</v>
      </c>
      <c r="L4752" s="66">
        <v>365</v>
      </c>
      <c r="M4752" s="66">
        <v>0</v>
      </c>
      <c r="N4752" t="s">
        <v>160</v>
      </c>
      <c r="O4752" t="s">
        <v>2890</v>
      </c>
      <c r="P4752" t="s">
        <v>41</v>
      </c>
      <c r="Q4752" t="s">
        <v>224</v>
      </c>
      <c r="R4752"/>
      <c r="S4752"/>
      <c r="T4752"/>
      <c r="U4752" s="57">
        <v>46023</v>
      </c>
      <c r="V4752" s="57">
        <v>46234</v>
      </c>
      <c r="W4752" s="65">
        <f t="shared" si="74"/>
        <v>212</v>
      </c>
    </row>
    <row r="4753" spans="1:23" ht="13.5" x14ac:dyDescent="0.25">
      <c r="A4753" t="s">
        <v>7391</v>
      </c>
      <c r="B4753" s="57">
        <v>46023</v>
      </c>
      <c r="C4753" s="57">
        <v>46387</v>
      </c>
      <c r="D4753" t="s">
        <v>11676</v>
      </c>
      <c r="E4753" t="s">
        <v>7392</v>
      </c>
      <c r="F4753" t="s">
        <v>36</v>
      </c>
      <c r="G4753" t="s">
        <v>44</v>
      </c>
      <c r="H4753" t="s">
        <v>7389</v>
      </c>
      <c r="I4753" t="s">
        <v>39</v>
      </c>
      <c r="J4753" t="s">
        <v>17572</v>
      </c>
      <c r="K4753" t="s">
        <v>17573</v>
      </c>
      <c r="L4753" s="66">
        <v>365</v>
      </c>
      <c r="M4753" s="66">
        <v>0</v>
      </c>
      <c r="N4753" t="s">
        <v>7389</v>
      </c>
      <c r="O4753" t="s">
        <v>7390</v>
      </c>
      <c r="P4753" t="s">
        <v>7061</v>
      </c>
      <c r="Q4753" t="s">
        <v>224</v>
      </c>
      <c r="R4753"/>
      <c r="S4753"/>
      <c r="T4753"/>
      <c r="U4753" s="57">
        <v>46023</v>
      </c>
      <c r="V4753" s="57">
        <v>46234</v>
      </c>
      <c r="W4753" s="65">
        <f t="shared" si="74"/>
        <v>212</v>
      </c>
    </row>
    <row r="4754" spans="1:23" ht="13.5" x14ac:dyDescent="0.25">
      <c r="A4754" t="s">
        <v>5147</v>
      </c>
      <c r="B4754" s="57">
        <v>46023</v>
      </c>
      <c r="C4754" s="57">
        <v>46387</v>
      </c>
      <c r="D4754" t="s">
        <v>11676</v>
      </c>
      <c r="E4754" t="s">
        <v>5148</v>
      </c>
      <c r="F4754" t="s">
        <v>36</v>
      </c>
      <c r="G4754" t="s">
        <v>37</v>
      </c>
      <c r="H4754" t="s">
        <v>159</v>
      </c>
      <c r="I4754" t="s">
        <v>39</v>
      </c>
      <c r="J4754" t="s">
        <v>17833</v>
      </c>
      <c r="K4754" t="s">
        <v>17834</v>
      </c>
      <c r="L4754" s="66">
        <v>365</v>
      </c>
      <c r="M4754" s="66">
        <v>0</v>
      </c>
      <c r="N4754" t="s">
        <v>160</v>
      </c>
      <c r="O4754" t="s">
        <v>5054</v>
      </c>
      <c r="P4754" t="s">
        <v>41</v>
      </c>
      <c r="Q4754" t="s">
        <v>11059</v>
      </c>
      <c r="R4754" t="s">
        <v>15752</v>
      </c>
      <c r="S4754" t="s">
        <v>15753</v>
      </c>
      <c r="T4754" t="s">
        <v>160</v>
      </c>
      <c r="U4754" s="57">
        <v>46023</v>
      </c>
      <c r="V4754" s="57">
        <v>46234</v>
      </c>
      <c r="W4754" s="65">
        <f t="shared" si="74"/>
        <v>212</v>
      </c>
    </row>
    <row r="4755" spans="1:23" ht="13.5" x14ac:dyDescent="0.25">
      <c r="A4755" t="s">
        <v>7952</v>
      </c>
      <c r="B4755" s="57">
        <v>46023</v>
      </c>
      <c r="C4755" s="57">
        <v>46387</v>
      </c>
      <c r="D4755" t="s">
        <v>11676</v>
      </c>
      <c r="E4755" t="s">
        <v>224</v>
      </c>
      <c r="F4755" t="s">
        <v>36</v>
      </c>
      <c r="G4755" t="s">
        <v>44</v>
      </c>
      <c r="H4755" t="s">
        <v>7953</v>
      </c>
      <c r="I4755" t="s">
        <v>39</v>
      </c>
      <c r="J4755" t="s">
        <v>17572</v>
      </c>
      <c r="K4755" t="s">
        <v>17573</v>
      </c>
      <c r="L4755" s="66">
        <v>365</v>
      </c>
      <c r="M4755" s="66">
        <v>0</v>
      </c>
      <c r="N4755" t="s">
        <v>7953</v>
      </c>
      <c r="O4755" t="s">
        <v>7954</v>
      </c>
      <c r="P4755" t="s">
        <v>7061</v>
      </c>
      <c r="Q4755" t="s">
        <v>224</v>
      </c>
      <c r="R4755"/>
      <c r="S4755"/>
      <c r="T4755"/>
      <c r="U4755" s="57">
        <v>46023</v>
      </c>
      <c r="V4755" s="57">
        <v>46234</v>
      </c>
      <c r="W4755" s="65">
        <f t="shared" si="74"/>
        <v>212</v>
      </c>
    </row>
    <row r="4756" spans="1:23" ht="13.5" x14ac:dyDescent="0.25">
      <c r="A4756" t="s">
        <v>9488</v>
      </c>
      <c r="B4756" s="57">
        <v>46023</v>
      </c>
      <c r="C4756" s="57">
        <v>46387</v>
      </c>
      <c r="D4756" t="s">
        <v>11676</v>
      </c>
      <c r="E4756" t="s">
        <v>9489</v>
      </c>
      <c r="F4756" t="s">
        <v>36</v>
      </c>
      <c r="G4756" t="s">
        <v>37</v>
      </c>
      <c r="H4756" t="s">
        <v>9426</v>
      </c>
      <c r="I4756" t="s">
        <v>39</v>
      </c>
      <c r="J4756" t="s">
        <v>17833</v>
      </c>
      <c r="K4756" t="s">
        <v>17834</v>
      </c>
      <c r="L4756" s="66">
        <v>365</v>
      </c>
      <c r="M4756" s="66">
        <v>0</v>
      </c>
      <c r="N4756" t="s">
        <v>9427</v>
      </c>
      <c r="O4756" t="s">
        <v>9428</v>
      </c>
      <c r="P4756" t="s">
        <v>11678</v>
      </c>
      <c r="Q4756" t="s">
        <v>11411</v>
      </c>
      <c r="R4756" t="s">
        <v>15828</v>
      </c>
      <c r="S4756" t="s">
        <v>15829</v>
      </c>
      <c r="T4756" t="s">
        <v>9427</v>
      </c>
      <c r="U4756" s="57">
        <v>46023</v>
      </c>
      <c r="V4756" s="57">
        <v>46234</v>
      </c>
      <c r="W4756" s="65">
        <f t="shared" si="74"/>
        <v>212</v>
      </c>
    </row>
    <row r="4757" spans="1:23" ht="13.5" x14ac:dyDescent="0.25">
      <c r="A4757" t="s">
        <v>8571</v>
      </c>
      <c r="B4757" s="57">
        <v>46023</v>
      </c>
      <c r="C4757" s="57">
        <v>46387</v>
      </c>
      <c r="D4757" t="s">
        <v>11676</v>
      </c>
      <c r="E4757" t="s">
        <v>8572</v>
      </c>
      <c r="F4757" t="s">
        <v>36</v>
      </c>
      <c r="G4757" t="s">
        <v>330</v>
      </c>
      <c r="H4757" t="s">
        <v>45</v>
      </c>
      <c r="I4757" t="s">
        <v>39</v>
      </c>
      <c r="J4757" t="s">
        <v>17833</v>
      </c>
      <c r="K4757" t="s">
        <v>17834</v>
      </c>
      <c r="L4757" s="66">
        <v>365</v>
      </c>
      <c r="M4757" s="66">
        <v>0</v>
      </c>
      <c r="N4757" t="s">
        <v>46</v>
      </c>
      <c r="O4757" t="s">
        <v>8566</v>
      </c>
      <c r="P4757" t="s">
        <v>11677</v>
      </c>
      <c r="Q4757" t="s">
        <v>11507</v>
      </c>
      <c r="R4757" t="s">
        <v>15320</v>
      </c>
      <c r="S4757" t="s">
        <v>15321</v>
      </c>
      <c r="T4757" t="s">
        <v>46</v>
      </c>
      <c r="U4757" s="57">
        <v>46023</v>
      </c>
      <c r="V4757" s="57">
        <v>46234</v>
      </c>
      <c r="W4757" s="65">
        <f t="shared" si="74"/>
        <v>212</v>
      </c>
    </row>
    <row r="4758" spans="1:23" ht="13.5" x14ac:dyDescent="0.25">
      <c r="A4758" t="s">
        <v>426</v>
      </c>
      <c r="B4758" s="57">
        <v>46023</v>
      </c>
      <c r="C4758" s="57">
        <v>46387</v>
      </c>
      <c r="D4758" t="s">
        <v>11676</v>
      </c>
      <c r="E4758" t="s">
        <v>427</v>
      </c>
      <c r="F4758" t="s">
        <v>36</v>
      </c>
      <c r="G4758" t="s">
        <v>44</v>
      </c>
      <c r="H4758" t="s">
        <v>159</v>
      </c>
      <c r="I4758" t="s">
        <v>39</v>
      </c>
      <c r="J4758" t="s">
        <v>17572</v>
      </c>
      <c r="K4758" t="s">
        <v>17573</v>
      </c>
      <c r="L4758" s="66">
        <v>365</v>
      </c>
      <c r="M4758" s="66">
        <v>0</v>
      </c>
      <c r="N4758" t="s">
        <v>160</v>
      </c>
      <c r="O4758" t="s">
        <v>359</v>
      </c>
      <c r="P4758" t="s">
        <v>41</v>
      </c>
      <c r="Q4758" t="s">
        <v>224</v>
      </c>
      <c r="R4758"/>
      <c r="S4758"/>
      <c r="T4758"/>
      <c r="U4758" s="57">
        <v>46023</v>
      </c>
      <c r="V4758" s="57">
        <v>46234</v>
      </c>
      <c r="W4758" s="65">
        <f t="shared" si="74"/>
        <v>212</v>
      </c>
    </row>
    <row r="4759" spans="1:23" ht="13.5" x14ac:dyDescent="0.25">
      <c r="A4759" t="s">
        <v>428</v>
      </c>
      <c r="B4759" s="57">
        <v>46023</v>
      </c>
      <c r="C4759" s="57">
        <v>46387</v>
      </c>
      <c r="D4759" t="s">
        <v>11676</v>
      </c>
      <c r="E4759" t="s">
        <v>429</v>
      </c>
      <c r="F4759" t="s">
        <v>36</v>
      </c>
      <c r="G4759" t="s">
        <v>330</v>
      </c>
      <c r="H4759" t="s">
        <v>159</v>
      </c>
      <c r="I4759" t="s">
        <v>39</v>
      </c>
      <c r="J4759" t="s">
        <v>17833</v>
      </c>
      <c r="K4759" t="s">
        <v>17834</v>
      </c>
      <c r="L4759" s="66">
        <v>365</v>
      </c>
      <c r="M4759" s="66">
        <v>0</v>
      </c>
      <c r="N4759" t="s">
        <v>160</v>
      </c>
      <c r="O4759" t="s">
        <v>359</v>
      </c>
      <c r="P4759" t="s">
        <v>41</v>
      </c>
      <c r="Q4759" t="s">
        <v>10336</v>
      </c>
      <c r="R4759" t="s">
        <v>15322</v>
      </c>
      <c r="S4759" t="s">
        <v>15323</v>
      </c>
      <c r="T4759"/>
      <c r="U4759" s="57">
        <v>46023</v>
      </c>
      <c r="V4759" s="57">
        <v>46234</v>
      </c>
      <c r="W4759" s="65">
        <f t="shared" si="74"/>
        <v>212</v>
      </c>
    </row>
    <row r="4760" spans="1:23" ht="13.5" x14ac:dyDescent="0.25">
      <c r="A4760" t="s">
        <v>430</v>
      </c>
      <c r="B4760" s="57">
        <v>46023</v>
      </c>
      <c r="C4760" s="57">
        <v>46387</v>
      </c>
      <c r="D4760" t="s">
        <v>11676</v>
      </c>
      <c r="E4760" t="s">
        <v>431</v>
      </c>
      <c r="F4760" t="s">
        <v>36</v>
      </c>
      <c r="G4760" t="s">
        <v>44</v>
      </c>
      <c r="H4760" t="s">
        <v>159</v>
      </c>
      <c r="I4760" t="s">
        <v>39</v>
      </c>
      <c r="J4760" t="s">
        <v>17572</v>
      </c>
      <c r="K4760" t="s">
        <v>17573</v>
      </c>
      <c r="L4760" s="66">
        <v>365</v>
      </c>
      <c r="M4760" s="66">
        <v>0</v>
      </c>
      <c r="N4760" t="s">
        <v>160</v>
      </c>
      <c r="O4760" t="s">
        <v>359</v>
      </c>
      <c r="P4760" t="s">
        <v>41</v>
      </c>
      <c r="Q4760" t="s">
        <v>224</v>
      </c>
      <c r="R4760"/>
      <c r="S4760"/>
      <c r="T4760"/>
      <c r="U4760" s="57">
        <v>46023</v>
      </c>
      <c r="V4760" s="57">
        <v>46234</v>
      </c>
      <c r="W4760" s="65">
        <f t="shared" si="74"/>
        <v>212</v>
      </c>
    </row>
    <row r="4761" spans="1:23" ht="13.5" x14ac:dyDescent="0.25">
      <c r="A4761" t="s">
        <v>6582</v>
      </c>
      <c r="B4761" s="57">
        <v>46023</v>
      </c>
      <c r="C4761" s="57">
        <v>46387</v>
      </c>
      <c r="D4761" t="s">
        <v>11676</v>
      </c>
      <c r="E4761" t="s">
        <v>6583</v>
      </c>
      <c r="F4761" t="s">
        <v>36</v>
      </c>
      <c r="G4761" t="s">
        <v>44</v>
      </c>
      <c r="H4761" t="s">
        <v>159</v>
      </c>
      <c r="I4761" t="s">
        <v>39</v>
      </c>
      <c r="J4761" t="s">
        <v>17572</v>
      </c>
      <c r="K4761" t="s">
        <v>17573</v>
      </c>
      <c r="L4761" s="66">
        <v>365</v>
      </c>
      <c r="M4761" s="66">
        <v>0</v>
      </c>
      <c r="N4761" t="s">
        <v>160</v>
      </c>
      <c r="O4761" t="s">
        <v>6565</v>
      </c>
      <c r="P4761" t="s">
        <v>41</v>
      </c>
      <c r="Q4761" t="s">
        <v>224</v>
      </c>
      <c r="R4761"/>
      <c r="S4761"/>
      <c r="T4761"/>
      <c r="U4761" s="57">
        <v>46023</v>
      </c>
      <c r="V4761" s="57">
        <v>46234</v>
      </c>
      <c r="W4761" s="65">
        <f t="shared" si="74"/>
        <v>212</v>
      </c>
    </row>
    <row r="4762" spans="1:23" ht="13.5" x14ac:dyDescent="0.25">
      <c r="A4762" t="s">
        <v>2220</v>
      </c>
      <c r="B4762" s="57">
        <v>46023</v>
      </c>
      <c r="C4762" s="57">
        <v>46387</v>
      </c>
      <c r="D4762" t="s">
        <v>11676</v>
      </c>
      <c r="E4762" t="s">
        <v>2221</v>
      </c>
      <c r="F4762" t="s">
        <v>36</v>
      </c>
      <c r="G4762" t="s">
        <v>37</v>
      </c>
      <c r="H4762" t="s">
        <v>38</v>
      </c>
      <c r="I4762" t="s">
        <v>39</v>
      </c>
      <c r="J4762" t="s">
        <v>17833</v>
      </c>
      <c r="K4762" t="s">
        <v>17834</v>
      </c>
      <c r="L4762" s="66">
        <v>365</v>
      </c>
      <c r="M4762" s="66">
        <v>0</v>
      </c>
      <c r="N4762" t="s">
        <v>38</v>
      </c>
      <c r="O4762" t="s">
        <v>2222</v>
      </c>
      <c r="P4762" t="s">
        <v>41</v>
      </c>
      <c r="Q4762" t="s">
        <v>2233</v>
      </c>
      <c r="R4762" t="s">
        <v>13317</v>
      </c>
      <c r="S4762" t="s">
        <v>13318</v>
      </c>
      <c r="T4762" t="s">
        <v>38</v>
      </c>
      <c r="U4762" s="57">
        <v>46023</v>
      </c>
      <c r="V4762" s="57">
        <v>46234</v>
      </c>
      <c r="W4762" s="65">
        <f t="shared" si="74"/>
        <v>212</v>
      </c>
    </row>
    <row r="4763" spans="1:23" ht="13.5" x14ac:dyDescent="0.25">
      <c r="A4763" t="s">
        <v>2089</v>
      </c>
      <c r="B4763" s="57">
        <v>46023</v>
      </c>
      <c r="C4763" s="57">
        <v>46387</v>
      </c>
      <c r="D4763" t="s">
        <v>11676</v>
      </c>
      <c r="E4763" t="s">
        <v>2090</v>
      </c>
      <c r="F4763" t="s">
        <v>36</v>
      </c>
      <c r="G4763" t="s">
        <v>44</v>
      </c>
      <c r="H4763" t="s">
        <v>38</v>
      </c>
      <c r="I4763" t="s">
        <v>39</v>
      </c>
      <c r="J4763" t="s">
        <v>17572</v>
      </c>
      <c r="K4763" t="s">
        <v>17573</v>
      </c>
      <c r="L4763" s="66">
        <v>365</v>
      </c>
      <c r="M4763" s="66">
        <v>0</v>
      </c>
      <c r="N4763" t="s">
        <v>38</v>
      </c>
      <c r="O4763" t="s">
        <v>2086</v>
      </c>
      <c r="P4763" t="s">
        <v>41</v>
      </c>
      <c r="Q4763" t="s">
        <v>224</v>
      </c>
      <c r="R4763"/>
      <c r="S4763"/>
      <c r="T4763"/>
      <c r="U4763" s="57">
        <v>46023</v>
      </c>
      <c r="V4763" s="57">
        <v>46234</v>
      </c>
      <c r="W4763" s="65">
        <f t="shared" si="74"/>
        <v>212</v>
      </c>
    </row>
    <row r="4764" spans="1:23" ht="13.5" x14ac:dyDescent="0.25">
      <c r="A4764" t="s">
        <v>5149</v>
      </c>
      <c r="B4764" s="57">
        <v>46023</v>
      </c>
      <c r="C4764" s="57">
        <v>46387</v>
      </c>
      <c r="D4764" t="s">
        <v>11676</v>
      </c>
      <c r="E4764" t="s">
        <v>5150</v>
      </c>
      <c r="F4764" t="s">
        <v>36</v>
      </c>
      <c r="G4764" t="s">
        <v>44</v>
      </c>
      <c r="H4764" t="s">
        <v>159</v>
      </c>
      <c r="I4764" t="s">
        <v>39</v>
      </c>
      <c r="J4764" t="s">
        <v>17572</v>
      </c>
      <c r="K4764" t="s">
        <v>17573</v>
      </c>
      <c r="L4764" s="66">
        <v>365</v>
      </c>
      <c r="M4764" s="66">
        <v>0</v>
      </c>
      <c r="N4764" t="s">
        <v>160</v>
      </c>
      <c r="O4764" t="s">
        <v>5054</v>
      </c>
      <c r="P4764" t="s">
        <v>41</v>
      </c>
      <c r="Q4764" t="s">
        <v>224</v>
      </c>
      <c r="R4764"/>
      <c r="S4764"/>
      <c r="T4764"/>
      <c r="U4764" s="57">
        <v>46023</v>
      </c>
      <c r="V4764" s="57">
        <v>46234</v>
      </c>
      <c r="W4764" s="65">
        <f t="shared" si="74"/>
        <v>212</v>
      </c>
    </row>
    <row r="4765" spans="1:23" ht="13.5" x14ac:dyDescent="0.25">
      <c r="A4765" t="s">
        <v>3566</v>
      </c>
      <c r="B4765" s="57">
        <v>46023</v>
      </c>
      <c r="C4765" s="57">
        <v>46387</v>
      </c>
      <c r="D4765" t="s">
        <v>11676</v>
      </c>
      <c r="E4765" t="s">
        <v>3567</v>
      </c>
      <c r="F4765" t="s">
        <v>36</v>
      </c>
      <c r="G4765" t="s">
        <v>44</v>
      </c>
      <c r="H4765" t="s">
        <v>159</v>
      </c>
      <c r="I4765" t="s">
        <v>39</v>
      </c>
      <c r="J4765" t="s">
        <v>17572</v>
      </c>
      <c r="K4765" t="s">
        <v>17573</v>
      </c>
      <c r="L4765" s="66">
        <v>365</v>
      </c>
      <c r="M4765" s="66">
        <v>0</v>
      </c>
      <c r="N4765" t="s">
        <v>160</v>
      </c>
      <c r="O4765" t="s">
        <v>3545</v>
      </c>
      <c r="P4765" t="s">
        <v>41</v>
      </c>
      <c r="Q4765" t="s">
        <v>224</v>
      </c>
      <c r="R4765"/>
      <c r="S4765"/>
      <c r="T4765"/>
      <c r="U4765" s="57">
        <v>46023</v>
      </c>
      <c r="V4765" s="57">
        <v>46234</v>
      </c>
      <c r="W4765" s="65">
        <f t="shared" si="74"/>
        <v>212</v>
      </c>
    </row>
    <row r="4766" spans="1:23" ht="13.5" x14ac:dyDescent="0.25">
      <c r="A4766" t="s">
        <v>8346</v>
      </c>
      <c r="B4766" s="57">
        <v>46023</v>
      </c>
      <c r="C4766" s="57">
        <v>46387</v>
      </c>
      <c r="D4766" t="s">
        <v>11676</v>
      </c>
      <c r="E4766" t="s">
        <v>8347</v>
      </c>
      <c r="F4766" t="s">
        <v>36</v>
      </c>
      <c r="G4766" t="s">
        <v>44</v>
      </c>
      <c r="H4766" t="s">
        <v>112</v>
      </c>
      <c r="I4766" t="s">
        <v>39</v>
      </c>
      <c r="J4766" t="s">
        <v>17572</v>
      </c>
      <c r="K4766" t="s">
        <v>17573</v>
      </c>
      <c r="L4766" s="66">
        <v>365</v>
      </c>
      <c r="M4766" s="66">
        <v>0</v>
      </c>
      <c r="N4766" t="s">
        <v>113</v>
      </c>
      <c r="O4766" t="s">
        <v>8348</v>
      </c>
      <c r="P4766" t="s">
        <v>11677</v>
      </c>
      <c r="Q4766" t="s">
        <v>224</v>
      </c>
      <c r="R4766"/>
      <c r="S4766"/>
      <c r="T4766"/>
      <c r="U4766" s="57">
        <v>46023</v>
      </c>
      <c r="V4766" s="57">
        <v>46234</v>
      </c>
      <c r="W4766" s="65">
        <f t="shared" si="74"/>
        <v>212</v>
      </c>
    </row>
    <row r="4767" spans="1:23" ht="13.5" x14ac:dyDescent="0.25">
      <c r="A4767" t="s">
        <v>4710</v>
      </c>
      <c r="B4767" s="57">
        <v>46023</v>
      </c>
      <c r="C4767" s="57">
        <v>46387</v>
      </c>
      <c r="D4767" t="s">
        <v>11676</v>
      </c>
      <c r="E4767" t="s">
        <v>4711</v>
      </c>
      <c r="F4767" t="s">
        <v>36</v>
      </c>
      <c r="G4767" t="s">
        <v>44</v>
      </c>
      <c r="H4767" t="s">
        <v>241</v>
      </c>
      <c r="I4767" t="s">
        <v>39</v>
      </c>
      <c r="J4767" t="s">
        <v>17572</v>
      </c>
      <c r="K4767" t="s">
        <v>17573</v>
      </c>
      <c r="L4767" s="66">
        <v>365</v>
      </c>
      <c r="M4767" s="66">
        <v>0</v>
      </c>
      <c r="N4767" t="s">
        <v>242</v>
      </c>
      <c r="O4767" t="s">
        <v>4665</v>
      </c>
      <c r="P4767" t="s">
        <v>41</v>
      </c>
      <c r="Q4767" t="s">
        <v>224</v>
      </c>
      <c r="R4767"/>
      <c r="S4767"/>
      <c r="T4767"/>
      <c r="U4767" s="57">
        <v>46023</v>
      </c>
      <c r="V4767" s="57">
        <v>46234</v>
      </c>
      <c r="W4767" s="65">
        <f t="shared" si="74"/>
        <v>212</v>
      </c>
    </row>
    <row r="4768" spans="1:23" ht="13.5" x14ac:dyDescent="0.25">
      <c r="A4768" t="s">
        <v>8016</v>
      </c>
      <c r="B4768" s="57">
        <v>46023</v>
      </c>
      <c r="C4768" s="57">
        <v>46387</v>
      </c>
      <c r="D4768" t="s">
        <v>11676</v>
      </c>
      <c r="E4768" t="s">
        <v>8017</v>
      </c>
      <c r="F4768" t="s">
        <v>36</v>
      </c>
      <c r="G4768" t="s">
        <v>44</v>
      </c>
      <c r="H4768" t="s">
        <v>8018</v>
      </c>
      <c r="I4768" t="s">
        <v>39</v>
      </c>
      <c r="J4768" t="s">
        <v>17572</v>
      </c>
      <c r="K4768" t="s">
        <v>17573</v>
      </c>
      <c r="L4768" s="66">
        <v>365</v>
      </c>
      <c r="M4768" s="66">
        <v>0</v>
      </c>
      <c r="N4768" t="s">
        <v>8018</v>
      </c>
      <c r="O4768" t="s">
        <v>8019</v>
      </c>
      <c r="P4768" t="s">
        <v>7061</v>
      </c>
      <c r="Q4768" t="s">
        <v>224</v>
      </c>
      <c r="R4768"/>
      <c r="S4768"/>
      <c r="T4768"/>
      <c r="U4768" s="57">
        <v>46023</v>
      </c>
      <c r="V4768" s="57">
        <v>46234</v>
      </c>
      <c r="W4768" s="65">
        <f t="shared" si="74"/>
        <v>212</v>
      </c>
    </row>
    <row r="4769" spans="1:23" ht="13.5" x14ac:dyDescent="0.25">
      <c r="A4769" t="s">
        <v>4332</v>
      </c>
      <c r="B4769" s="57">
        <v>46023</v>
      </c>
      <c r="C4769" s="57">
        <v>46387</v>
      </c>
      <c r="D4769" t="s">
        <v>11676</v>
      </c>
      <c r="E4769" t="s">
        <v>4333</v>
      </c>
      <c r="F4769" t="s">
        <v>36</v>
      </c>
      <c r="G4769" t="s">
        <v>330</v>
      </c>
      <c r="H4769" t="s">
        <v>159</v>
      </c>
      <c r="I4769" t="s">
        <v>39</v>
      </c>
      <c r="J4769" t="s">
        <v>17833</v>
      </c>
      <c r="K4769" t="s">
        <v>17834</v>
      </c>
      <c r="L4769" s="66">
        <v>365</v>
      </c>
      <c r="M4769" s="66">
        <v>0</v>
      </c>
      <c r="N4769" t="s">
        <v>160</v>
      </c>
      <c r="O4769" t="s">
        <v>3979</v>
      </c>
      <c r="P4769" t="s">
        <v>41</v>
      </c>
      <c r="Q4769" t="s">
        <v>10939</v>
      </c>
      <c r="R4769" t="s">
        <v>15328</v>
      </c>
      <c r="S4769" t="s">
        <v>15329</v>
      </c>
      <c r="T4769"/>
      <c r="U4769" s="57">
        <v>46023</v>
      </c>
      <c r="V4769" s="57">
        <v>46234</v>
      </c>
      <c r="W4769" s="65">
        <f t="shared" si="74"/>
        <v>212</v>
      </c>
    </row>
    <row r="4770" spans="1:23" ht="13.5" x14ac:dyDescent="0.25">
      <c r="A4770" t="s">
        <v>432</v>
      </c>
      <c r="B4770" s="57">
        <v>46023</v>
      </c>
      <c r="C4770" s="57">
        <v>46387</v>
      </c>
      <c r="D4770" t="s">
        <v>11676</v>
      </c>
      <c r="E4770" t="s">
        <v>433</v>
      </c>
      <c r="F4770" t="s">
        <v>36</v>
      </c>
      <c r="G4770" t="s">
        <v>44</v>
      </c>
      <c r="H4770" t="s">
        <v>159</v>
      </c>
      <c r="I4770" t="s">
        <v>39</v>
      </c>
      <c r="J4770" t="s">
        <v>17572</v>
      </c>
      <c r="K4770" t="s">
        <v>17573</v>
      </c>
      <c r="L4770" s="66">
        <v>365</v>
      </c>
      <c r="M4770" s="66">
        <v>0</v>
      </c>
      <c r="N4770" t="s">
        <v>160</v>
      </c>
      <c r="O4770" t="s">
        <v>359</v>
      </c>
      <c r="P4770" t="s">
        <v>41</v>
      </c>
      <c r="Q4770" t="s">
        <v>224</v>
      </c>
      <c r="R4770"/>
      <c r="S4770"/>
      <c r="T4770"/>
      <c r="U4770" s="57">
        <v>46023</v>
      </c>
      <c r="V4770" s="57">
        <v>46234</v>
      </c>
      <c r="W4770" s="65">
        <f t="shared" si="74"/>
        <v>212</v>
      </c>
    </row>
    <row r="4771" spans="1:23" ht="13.5" x14ac:dyDescent="0.25">
      <c r="A4771" t="s">
        <v>2223</v>
      </c>
      <c r="B4771" s="57">
        <v>46023</v>
      </c>
      <c r="C4771" s="57">
        <v>46387</v>
      </c>
      <c r="D4771" t="s">
        <v>11676</v>
      </c>
      <c r="E4771" t="s">
        <v>2224</v>
      </c>
      <c r="F4771" t="s">
        <v>36</v>
      </c>
      <c r="G4771" t="s">
        <v>44</v>
      </c>
      <c r="H4771" t="s">
        <v>38</v>
      </c>
      <c r="I4771" t="s">
        <v>39</v>
      </c>
      <c r="J4771" t="s">
        <v>17572</v>
      </c>
      <c r="K4771" t="s">
        <v>17573</v>
      </c>
      <c r="L4771" s="66">
        <v>365</v>
      </c>
      <c r="M4771" s="66">
        <v>0</v>
      </c>
      <c r="N4771" t="s">
        <v>38</v>
      </c>
      <c r="O4771" t="s">
        <v>2222</v>
      </c>
      <c r="P4771" t="s">
        <v>41</v>
      </c>
      <c r="Q4771" t="s">
        <v>224</v>
      </c>
      <c r="R4771"/>
      <c r="S4771"/>
      <c r="T4771"/>
      <c r="U4771" s="57">
        <v>46023</v>
      </c>
      <c r="V4771" s="57">
        <v>46234</v>
      </c>
      <c r="W4771" s="65">
        <f t="shared" si="74"/>
        <v>212</v>
      </c>
    </row>
    <row r="4772" spans="1:23" ht="13.5" x14ac:dyDescent="0.25">
      <c r="A4772" t="s">
        <v>2130</v>
      </c>
      <c r="B4772" s="57">
        <v>46023</v>
      </c>
      <c r="C4772" s="57">
        <v>46387</v>
      </c>
      <c r="D4772" t="s">
        <v>11676</v>
      </c>
      <c r="E4772" t="s">
        <v>2131</v>
      </c>
      <c r="F4772" t="s">
        <v>36</v>
      </c>
      <c r="G4772" t="s">
        <v>44</v>
      </c>
      <c r="H4772" t="s">
        <v>159</v>
      </c>
      <c r="I4772" t="s">
        <v>39</v>
      </c>
      <c r="J4772" t="s">
        <v>17572</v>
      </c>
      <c r="K4772" t="s">
        <v>17573</v>
      </c>
      <c r="L4772" s="66">
        <v>365</v>
      </c>
      <c r="M4772" s="66">
        <v>0</v>
      </c>
      <c r="N4772" t="s">
        <v>160</v>
      </c>
      <c r="O4772" t="s">
        <v>2086</v>
      </c>
      <c r="P4772" t="s">
        <v>41</v>
      </c>
      <c r="Q4772" t="s">
        <v>224</v>
      </c>
      <c r="R4772"/>
      <c r="S4772"/>
      <c r="T4772"/>
      <c r="U4772" s="57">
        <v>46023</v>
      </c>
      <c r="V4772" s="57">
        <v>46234</v>
      </c>
      <c r="W4772" s="65">
        <f t="shared" si="74"/>
        <v>212</v>
      </c>
    </row>
    <row r="4773" spans="1:23" ht="13.5" x14ac:dyDescent="0.25">
      <c r="A4773" t="s">
        <v>3485</v>
      </c>
      <c r="B4773" s="57">
        <v>46023</v>
      </c>
      <c r="C4773" s="57">
        <v>46387</v>
      </c>
      <c r="D4773" t="s">
        <v>11676</v>
      </c>
      <c r="E4773" t="s">
        <v>3486</v>
      </c>
      <c r="F4773" t="s">
        <v>36</v>
      </c>
      <c r="G4773" t="s">
        <v>330</v>
      </c>
      <c r="H4773" t="s">
        <v>1343</v>
      </c>
      <c r="I4773" t="s">
        <v>39</v>
      </c>
      <c r="J4773" t="s">
        <v>17833</v>
      </c>
      <c r="K4773" t="s">
        <v>17834</v>
      </c>
      <c r="L4773" s="66">
        <v>365</v>
      </c>
      <c r="M4773" s="66">
        <v>0</v>
      </c>
      <c r="N4773" t="s">
        <v>1344</v>
      </c>
      <c r="O4773" t="s">
        <v>3455</v>
      </c>
      <c r="P4773" t="s">
        <v>41</v>
      </c>
      <c r="Q4773" t="s">
        <v>5682</v>
      </c>
      <c r="R4773" t="s">
        <v>12811</v>
      </c>
      <c r="S4773" t="s">
        <v>12812</v>
      </c>
      <c r="T4773" t="s">
        <v>160</v>
      </c>
      <c r="U4773" s="57">
        <v>46023</v>
      </c>
      <c r="V4773" s="57">
        <v>46234</v>
      </c>
      <c r="W4773" s="65">
        <f t="shared" si="74"/>
        <v>212</v>
      </c>
    </row>
    <row r="4774" spans="1:23" ht="13.5" x14ac:dyDescent="0.25">
      <c r="A4774" t="s">
        <v>9060</v>
      </c>
      <c r="B4774" s="57">
        <v>46023</v>
      </c>
      <c r="C4774" s="57">
        <v>46387</v>
      </c>
      <c r="D4774" t="s">
        <v>11676</v>
      </c>
      <c r="E4774" t="s">
        <v>9061</v>
      </c>
      <c r="F4774" t="s">
        <v>36</v>
      </c>
      <c r="G4774" t="s">
        <v>44</v>
      </c>
      <c r="H4774" t="s">
        <v>831</v>
      </c>
      <c r="I4774" t="s">
        <v>39</v>
      </c>
      <c r="J4774" t="s">
        <v>17572</v>
      </c>
      <c r="K4774" t="s">
        <v>17573</v>
      </c>
      <c r="L4774" s="66">
        <v>365</v>
      </c>
      <c r="M4774" s="66">
        <v>0</v>
      </c>
      <c r="N4774" t="s">
        <v>832</v>
      </c>
      <c r="O4774" t="s">
        <v>9059</v>
      </c>
      <c r="P4774" t="s">
        <v>11678</v>
      </c>
      <c r="Q4774" t="s">
        <v>224</v>
      </c>
      <c r="R4774"/>
      <c r="S4774"/>
      <c r="T4774"/>
      <c r="U4774" s="57">
        <v>46023</v>
      </c>
      <c r="V4774" s="57">
        <v>46234</v>
      </c>
      <c r="W4774" s="65">
        <f t="shared" si="74"/>
        <v>212</v>
      </c>
    </row>
    <row r="4775" spans="1:23" ht="13.5" x14ac:dyDescent="0.25">
      <c r="A4775" t="s">
        <v>4794</v>
      </c>
      <c r="B4775" s="57">
        <v>46023</v>
      </c>
      <c r="C4775" s="57">
        <v>46387</v>
      </c>
      <c r="D4775" t="s">
        <v>11676</v>
      </c>
      <c r="E4775" t="s">
        <v>4795</v>
      </c>
      <c r="F4775" t="s">
        <v>36</v>
      </c>
      <c r="G4775" t="s">
        <v>44</v>
      </c>
      <c r="H4775" t="s">
        <v>241</v>
      </c>
      <c r="I4775" t="s">
        <v>39</v>
      </c>
      <c r="J4775" t="s">
        <v>17572</v>
      </c>
      <c r="K4775" t="s">
        <v>17573</v>
      </c>
      <c r="L4775" s="66">
        <v>365</v>
      </c>
      <c r="M4775" s="66">
        <v>0</v>
      </c>
      <c r="N4775" t="s">
        <v>242</v>
      </c>
      <c r="O4775" t="s">
        <v>4777</v>
      </c>
      <c r="P4775" t="s">
        <v>41</v>
      </c>
      <c r="Q4775" t="s">
        <v>224</v>
      </c>
      <c r="R4775"/>
      <c r="S4775"/>
      <c r="T4775"/>
      <c r="U4775" s="57">
        <v>46023</v>
      </c>
      <c r="V4775" s="57">
        <v>46234</v>
      </c>
      <c r="W4775" s="65">
        <f t="shared" si="74"/>
        <v>212</v>
      </c>
    </row>
    <row r="4776" spans="1:23" ht="13.5" x14ac:dyDescent="0.25">
      <c r="A4776" t="s">
        <v>2225</v>
      </c>
      <c r="B4776" s="57">
        <v>46023</v>
      </c>
      <c r="C4776" s="57">
        <v>46387</v>
      </c>
      <c r="D4776" t="s">
        <v>11676</v>
      </c>
      <c r="E4776" t="s">
        <v>2226</v>
      </c>
      <c r="F4776" t="s">
        <v>36</v>
      </c>
      <c r="G4776" t="s">
        <v>44</v>
      </c>
      <c r="H4776" t="s">
        <v>38</v>
      </c>
      <c r="I4776" t="s">
        <v>39</v>
      </c>
      <c r="J4776" t="s">
        <v>17572</v>
      </c>
      <c r="K4776" t="s">
        <v>17573</v>
      </c>
      <c r="L4776" s="66">
        <v>365</v>
      </c>
      <c r="M4776" s="66">
        <v>0</v>
      </c>
      <c r="N4776" t="s">
        <v>38</v>
      </c>
      <c r="O4776" t="s">
        <v>2222</v>
      </c>
      <c r="P4776" t="s">
        <v>41</v>
      </c>
      <c r="Q4776" t="s">
        <v>224</v>
      </c>
      <c r="R4776"/>
      <c r="S4776"/>
      <c r="T4776"/>
      <c r="U4776" s="57">
        <v>46023</v>
      </c>
      <c r="V4776" s="57">
        <v>46234</v>
      </c>
      <c r="W4776" s="65">
        <f t="shared" si="74"/>
        <v>212</v>
      </c>
    </row>
    <row r="4777" spans="1:23" ht="13.5" x14ac:dyDescent="0.25">
      <c r="A4777" t="s">
        <v>3456</v>
      </c>
      <c r="B4777" s="57">
        <v>46023</v>
      </c>
      <c r="C4777" s="57">
        <v>46387</v>
      </c>
      <c r="D4777" t="s">
        <v>11676</v>
      </c>
      <c r="E4777" t="s">
        <v>3457</v>
      </c>
      <c r="F4777" t="s">
        <v>36</v>
      </c>
      <c r="G4777" t="s">
        <v>44</v>
      </c>
      <c r="H4777" t="s">
        <v>38</v>
      </c>
      <c r="I4777" t="s">
        <v>39</v>
      </c>
      <c r="J4777" t="s">
        <v>17572</v>
      </c>
      <c r="K4777" t="s">
        <v>17573</v>
      </c>
      <c r="L4777" s="66">
        <v>365</v>
      </c>
      <c r="M4777" s="66">
        <v>0</v>
      </c>
      <c r="N4777" t="s">
        <v>38</v>
      </c>
      <c r="O4777" t="s">
        <v>3455</v>
      </c>
      <c r="P4777" t="s">
        <v>41</v>
      </c>
      <c r="Q4777" t="s">
        <v>224</v>
      </c>
      <c r="R4777"/>
      <c r="S4777"/>
      <c r="T4777"/>
      <c r="U4777" s="57">
        <v>46023</v>
      </c>
      <c r="V4777" s="57">
        <v>46234</v>
      </c>
      <c r="W4777" s="65">
        <f t="shared" si="74"/>
        <v>212</v>
      </c>
    </row>
    <row r="4778" spans="1:23" ht="13.5" x14ac:dyDescent="0.25">
      <c r="A4778" t="s">
        <v>903</v>
      </c>
      <c r="B4778" s="57">
        <v>46023</v>
      </c>
      <c r="C4778" s="57">
        <v>46387</v>
      </c>
      <c r="D4778" t="s">
        <v>11676</v>
      </c>
      <c r="E4778" t="s">
        <v>904</v>
      </c>
      <c r="F4778" t="s">
        <v>36</v>
      </c>
      <c r="G4778" t="s">
        <v>44</v>
      </c>
      <c r="H4778" t="s">
        <v>38</v>
      </c>
      <c r="I4778" t="s">
        <v>39</v>
      </c>
      <c r="J4778" t="s">
        <v>17572</v>
      </c>
      <c r="K4778" t="s">
        <v>17573</v>
      </c>
      <c r="L4778" s="66">
        <v>365</v>
      </c>
      <c r="M4778" s="66">
        <v>0</v>
      </c>
      <c r="N4778" t="s">
        <v>38</v>
      </c>
      <c r="O4778" t="s">
        <v>905</v>
      </c>
      <c r="P4778" t="s">
        <v>41</v>
      </c>
      <c r="Q4778" t="s">
        <v>224</v>
      </c>
      <c r="R4778"/>
      <c r="S4778"/>
      <c r="T4778"/>
      <c r="U4778" s="57">
        <v>46023</v>
      </c>
      <c r="V4778" s="57">
        <v>46234</v>
      </c>
      <c r="W4778" s="65">
        <f t="shared" si="74"/>
        <v>212</v>
      </c>
    </row>
    <row r="4779" spans="1:23" ht="13.5" x14ac:dyDescent="0.25">
      <c r="A4779" t="s">
        <v>9496</v>
      </c>
      <c r="B4779" s="57">
        <v>46023</v>
      </c>
      <c r="C4779" s="57">
        <v>46387</v>
      </c>
      <c r="D4779" t="s">
        <v>11676</v>
      </c>
      <c r="E4779" t="s">
        <v>9497</v>
      </c>
      <c r="F4779" t="s">
        <v>36</v>
      </c>
      <c r="G4779" t="s">
        <v>44</v>
      </c>
      <c r="H4779" t="s">
        <v>9426</v>
      </c>
      <c r="I4779" t="s">
        <v>39</v>
      </c>
      <c r="J4779" t="s">
        <v>17572</v>
      </c>
      <c r="K4779" t="s">
        <v>17573</v>
      </c>
      <c r="L4779" s="66">
        <v>365</v>
      </c>
      <c r="M4779" s="66">
        <v>0</v>
      </c>
      <c r="N4779" t="s">
        <v>9427</v>
      </c>
      <c r="O4779" t="s">
        <v>9428</v>
      </c>
      <c r="P4779" t="s">
        <v>11678</v>
      </c>
      <c r="Q4779" t="s">
        <v>224</v>
      </c>
      <c r="R4779"/>
      <c r="S4779"/>
      <c r="T4779"/>
      <c r="U4779" s="57">
        <v>46023</v>
      </c>
      <c r="V4779" s="57">
        <v>46234</v>
      </c>
      <c r="W4779" s="65">
        <f t="shared" si="74"/>
        <v>212</v>
      </c>
    </row>
    <row r="4780" spans="1:23" ht="13.5" x14ac:dyDescent="0.25">
      <c r="A4780" t="s">
        <v>8350</v>
      </c>
      <c r="B4780" s="57">
        <v>46023</v>
      </c>
      <c r="C4780" s="57">
        <v>46387</v>
      </c>
      <c r="D4780" t="s">
        <v>11676</v>
      </c>
      <c r="E4780" t="s">
        <v>8351</v>
      </c>
      <c r="F4780" t="s">
        <v>36</v>
      </c>
      <c r="G4780" t="s">
        <v>44</v>
      </c>
      <c r="H4780" t="s">
        <v>112</v>
      </c>
      <c r="I4780" t="s">
        <v>39</v>
      </c>
      <c r="J4780" t="s">
        <v>17572</v>
      </c>
      <c r="K4780" t="s">
        <v>17573</v>
      </c>
      <c r="L4780" s="66">
        <v>365</v>
      </c>
      <c r="M4780" s="66">
        <v>0</v>
      </c>
      <c r="N4780" t="s">
        <v>113</v>
      </c>
      <c r="O4780" t="s">
        <v>8348</v>
      </c>
      <c r="P4780" t="s">
        <v>11677</v>
      </c>
      <c r="Q4780" t="s">
        <v>224</v>
      </c>
      <c r="R4780"/>
      <c r="S4780"/>
      <c r="T4780"/>
      <c r="U4780" s="57">
        <v>46023</v>
      </c>
      <c r="V4780" s="57">
        <v>46234</v>
      </c>
      <c r="W4780" s="65">
        <f t="shared" si="74"/>
        <v>212</v>
      </c>
    </row>
    <row r="4781" spans="1:23" ht="13.5" x14ac:dyDescent="0.25">
      <c r="A4781" t="s">
        <v>5288</v>
      </c>
      <c r="B4781" s="57">
        <v>46023</v>
      </c>
      <c r="C4781" s="57">
        <v>46387</v>
      </c>
      <c r="D4781" t="s">
        <v>11676</v>
      </c>
      <c r="E4781" t="s">
        <v>5289</v>
      </c>
      <c r="F4781" t="s">
        <v>36</v>
      </c>
      <c r="G4781" t="s">
        <v>44</v>
      </c>
      <c r="H4781" t="s">
        <v>38</v>
      </c>
      <c r="I4781" t="s">
        <v>39</v>
      </c>
      <c r="J4781" t="s">
        <v>17572</v>
      </c>
      <c r="K4781" t="s">
        <v>17573</v>
      </c>
      <c r="L4781" s="66">
        <v>365</v>
      </c>
      <c r="M4781" s="66">
        <v>0</v>
      </c>
      <c r="N4781" t="s">
        <v>38</v>
      </c>
      <c r="O4781" t="s">
        <v>5290</v>
      </c>
      <c r="P4781" t="s">
        <v>41</v>
      </c>
      <c r="Q4781" t="s">
        <v>224</v>
      </c>
      <c r="R4781"/>
      <c r="S4781"/>
      <c r="T4781"/>
      <c r="U4781" s="57">
        <v>46023</v>
      </c>
      <c r="V4781" s="57">
        <v>46234</v>
      </c>
      <c r="W4781" s="65">
        <f t="shared" si="74"/>
        <v>212</v>
      </c>
    </row>
    <row r="4782" spans="1:23" ht="13.5" x14ac:dyDescent="0.25">
      <c r="A4782" t="s">
        <v>2358</v>
      </c>
      <c r="B4782" s="57">
        <v>46023</v>
      </c>
      <c r="C4782" s="57">
        <v>46387</v>
      </c>
      <c r="D4782" t="s">
        <v>11676</v>
      </c>
      <c r="E4782" t="s">
        <v>2359</v>
      </c>
      <c r="F4782" t="s">
        <v>36</v>
      </c>
      <c r="G4782" t="s">
        <v>44</v>
      </c>
      <c r="H4782" t="s">
        <v>159</v>
      </c>
      <c r="I4782" t="s">
        <v>39</v>
      </c>
      <c r="J4782" t="s">
        <v>17572</v>
      </c>
      <c r="K4782" t="s">
        <v>17573</v>
      </c>
      <c r="L4782" s="66">
        <v>365</v>
      </c>
      <c r="M4782" s="66">
        <v>0</v>
      </c>
      <c r="N4782" t="s">
        <v>160</v>
      </c>
      <c r="O4782" t="s">
        <v>2295</v>
      </c>
      <c r="P4782" t="s">
        <v>41</v>
      </c>
      <c r="Q4782" t="s">
        <v>224</v>
      </c>
      <c r="R4782"/>
      <c r="S4782"/>
      <c r="T4782"/>
      <c r="U4782" s="57">
        <v>46023</v>
      </c>
      <c r="V4782" s="57">
        <v>46234</v>
      </c>
      <c r="W4782" s="65">
        <f t="shared" si="74"/>
        <v>212</v>
      </c>
    </row>
    <row r="4783" spans="1:23" ht="13.5" x14ac:dyDescent="0.25">
      <c r="A4783" t="s">
        <v>4848</v>
      </c>
      <c r="B4783" s="57">
        <v>46023</v>
      </c>
      <c r="C4783" s="57">
        <v>46387</v>
      </c>
      <c r="D4783" t="s">
        <v>11676</v>
      </c>
      <c r="E4783" t="s">
        <v>4849</v>
      </c>
      <c r="F4783" t="s">
        <v>36</v>
      </c>
      <c r="G4783" t="s">
        <v>44</v>
      </c>
      <c r="H4783" t="s">
        <v>831</v>
      </c>
      <c r="I4783" t="s">
        <v>39</v>
      </c>
      <c r="J4783" t="s">
        <v>17572</v>
      </c>
      <c r="K4783" t="s">
        <v>17573</v>
      </c>
      <c r="L4783" s="66">
        <v>365</v>
      </c>
      <c r="M4783" s="66">
        <v>0</v>
      </c>
      <c r="N4783" t="s">
        <v>832</v>
      </c>
      <c r="O4783" t="s">
        <v>4840</v>
      </c>
      <c r="P4783" t="s">
        <v>41</v>
      </c>
      <c r="Q4783" t="s">
        <v>224</v>
      </c>
      <c r="R4783"/>
      <c r="S4783"/>
      <c r="T4783"/>
      <c r="U4783" s="57">
        <v>46023</v>
      </c>
      <c r="V4783" s="57">
        <v>46234</v>
      </c>
      <c r="W4783" s="65">
        <f t="shared" si="74"/>
        <v>212</v>
      </c>
    </row>
    <row r="4784" spans="1:23" ht="13.5" x14ac:dyDescent="0.25">
      <c r="A4784" t="s">
        <v>8110</v>
      </c>
      <c r="B4784" s="57">
        <v>46023</v>
      </c>
      <c r="C4784" s="57">
        <v>46387</v>
      </c>
      <c r="D4784" t="s">
        <v>11676</v>
      </c>
      <c r="E4784" t="s">
        <v>8111</v>
      </c>
      <c r="F4784" t="s">
        <v>36</v>
      </c>
      <c r="G4784" t="s">
        <v>44</v>
      </c>
      <c r="H4784" t="s">
        <v>8112</v>
      </c>
      <c r="I4784" t="s">
        <v>39</v>
      </c>
      <c r="J4784" t="s">
        <v>17572</v>
      </c>
      <c r="K4784" t="s">
        <v>17573</v>
      </c>
      <c r="L4784" s="66">
        <v>365</v>
      </c>
      <c r="M4784" s="66">
        <v>0</v>
      </c>
      <c r="N4784" t="s">
        <v>8112</v>
      </c>
      <c r="O4784" t="s">
        <v>8113</v>
      </c>
      <c r="P4784" t="s">
        <v>7061</v>
      </c>
      <c r="Q4784" t="s">
        <v>224</v>
      </c>
      <c r="R4784"/>
      <c r="S4784"/>
      <c r="T4784"/>
      <c r="U4784" s="57">
        <v>46023</v>
      </c>
      <c r="V4784" s="57">
        <v>46234</v>
      </c>
      <c r="W4784" s="65">
        <f t="shared" si="74"/>
        <v>212</v>
      </c>
    </row>
    <row r="4785" spans="1:23" ht="13.5" x14ac:dyDescent="0.25">
      <c r="A4785" t="s">
        <v>4334</v>
      </c>
      <c r="B4785" s="57">
        <v>46023</v>
      </c>
      <c r="C4785" s="57">
        <v>46387</v>
      </c>
      <c r="D4785" t="s">
        <v>11676</v>
      </c>
      <c r="E4785" t="s">
        <v>4335</v>
      </c>
      <c r="F4785" t="s">
        <v>36</v>
      </c>
      <c r="G4785" t="s">
        <v>330</v>
      </c>
      <c r="H4785" t="s">
        <v>159</v>
      </c>
      <c r="I4785" t="s">
        <v>39</v>
      </c>
      <c r="J4785" t="s">
        <v>17833</v>
      </c>
      <c r="K4785" t="s">
        <v>17834</v>
      </c>
      <c r="L4785" s="66">
        <v>365</v>
      </c>
      <c r="M4785" s="66">
        <v>0</v>
      </c>
      <c r="N4785" t="s">
        <v>160</v>
      </c>
      <c r="O4785" t="s">
        <v>3979</v>
      </c>
      <c r="P4785" t="s">
        <v>41</v>
      </c>
      <c r="Q4785" t="s">
        <v>10940</v>
      </c>
      <c r="R4785" t="s">
        <v>15905</v>
      </c>
      <c r="S4785" t="s">
        <v>15906</v>
      </c>
      <c r="T4785"/>
      <c r="U4785" s="57">
        <v>46023</v>
      </c>
      <c r="V4785" s="57">
        <v>46234</v>
      </c>
      <c r="W4785" s="65">
        <f t="shared" si="74"/>
        <v>212</v>
      </c>
    </row>
    <row r="4786" spans="1:23" ht="13.5" x14ac:dyDescent="0.25">
      <c r="A4786" t="s">
        <v>5880</v>
      </c>
      <c r="B4786" s="57">
        <v>46023</v>
      </c>
      <c r="C4786" s="57">
        <v>46387</v>
      </c>
      <c r="D4786" t="s">
        <v>11676</v>
      </c>
      <c r="E4786" t="s">
        <v>5881</v>
      </c>
      <c r="F4786" t="s">
        <v>36</v>
      </c>
      <c r="G4786" t="s">
        <v>44</v>
      </c>
      <c r="H4786" t="s">
        <v>38</v>
      </c>
      <c r="I4786" t="s">
        <v>39</v>
      </c>
      <c r="J4786" t="s">
        <v>17572</v>
      </c>
      <c r="K4786" t="s">
        <v>17573</v>
      </c>
      <c r="L4786" s="66">
        <v>365</v>
      </c>
      <c r="M4786" s="66">
        <v>0</v>
      </c>
      <c r="N4786" t="s">
        <v>38</v>
      </c>
      <c r="O4786" t="s">
        <v>5844</v>
      </c>
      <c r="P4786" t="s">
        <v>41</v>
      </c>
      <c r="Q4786" t="s">
        <v>224</v>
      </c>
      <c r="R4786"/>
      <c r="S4786"/>
      <c r="T4786"/>
      <c r="U4786" s="57">
        <v>46023</v>
      </c>
      <c r="V4786" s="57">
        <v>46234</v>
      </c>
      <c r="W4786" s="65">
        <f t="shared" si="74"/>
        <v>212</v>
      </c>
    </row>
    <row r="4787" spans="1:23" ht="13.5" x14ac:dyDescent="0.25">
      <c r="A4787" t="s">
        <v>655</v>
      </c>
      <c r="B4787" s="57">
        <v>46023</v>
      </c>
      <c r="C4787" s="57">
        <v>46387</v>
      </c>
      <c r="D4787" t="s">
        <v>11676</v>
      </c>
      <c r="E4787" t="s">
        <v>656</v>
      </c>
      <c r="F4787" t="s">
        <v>36</v>
      </c>
      <c r="G4787" t="s">
        <v>44</v>
      </c>
      <c r="H4787" t="s">
        <v>38</v>
      </c>
      <c r="I4787" t="s">
        <v>39</v>
      </c>
      <c r="J4787" t="s">
        <v>17572</v>
      </c>
      <c r="K4787" t="s">
        <v>17573</v>
      </c>
      <c r="L4787" s="66">
        <v>365</v>
      </c>
      <c r="M4787" s="66">
        <v>0</v>
      </c>
      <c r="N4787" t="s">
        <v>38</v>
      </c>
      <c r="O4787" t="s">
        <v>657</v>
      </c>
      <c r="P4787" t="s">
        <v>41</v>
      </c>
      <c r="Q4787" t="s">
        <v>224</v>
      </c>
      <c r="R4787"/>
      <c r="S4787"/>
      <c r="T4787"/>
      <c r="U4787" s="57">
        <v>46023</v>
      </c>
      <c r="V4787" s="57">
        <v>46234</v>
      </c>
      <c r="W4787" s="65">
        <f t="shared" si="74"/>
        <v>212</v>
      </c>
    </row>
    <row r="4788" spans="1:23" ht="13.5" x14ac:dyDescent="0.25">
      <c r="A4788" t="s">
        <v>1419</v>
      </c>
      <c r="B4788" s="57">
        <v>46023</v>
      </c>
      <c r="C4788" s="57">
        <v>46387</v>
      </c>
      <c r="D4788" t="s">
        <v>11676</v>
      </c>
      <c r="E4788" t="s">
        <v>1420</v>
      </c>
      <c r="F4788" t="s">
        <v>36</v>
      </c>
      <c r="G4788" t="s">
        <v>44</v>
      </c>
      <c r="H4788" t="s">
        <v>323</v>
      </c>
      <c r="I4788" t="s">
        <v>39</v>
      </c>
      <c r="J4788" t="s">
        <v>17572</v>
      </c>
      <c r="K4788" t="s">
        <v>17573</v>
      </c>
      <c r="L4788" s="66">
        <v>365</v>
      </c>
      <c r="M4788" s="66">
        <v>0</v>
      </c>
      <c r="N4788" t="s">
        <v>324</v>
      </c>
      <c r="O4788" t="s">
        <v>1410</v>
      </c>
      <c r="P4788" t="s">
        <v>41</v>
      </c>
      <c r="Q4788" t="s">
        <v>224</v>
      </c>
      <c r="R4788"/>
      <c r="S4788"/>
      <c r="T4788"/>
      <c r="U4788" s="57">
        <v>46023</v>
      </c>
      <c r="V4788" s="57">
        <v>46234</v>
      </c>
      <c r="W4788" s="65">
        <f t="shared" si="74"/>
        <v>212</v>
      </c>
    </row>
    <row r="4789" spans="1:23" ht="13.5" x14ac:dyDescent="0.25">
      <c r="A4789" t="s">
        <v>10229</v>
      </c>
      <c r="B4789" s="57">
        <v>46023</v>
      </c>
      <c r="C4789" s="57">
        <v>46387</v>
      </c>
      <c r="D4789" t="s">
        <v>11676</v>
      </c>
      <c r="E4789" t="s">
        <v>10230</v>
      </c>
      <c r="F4789" t="s">
        <v>36</v>
      </c>
      <c r="G4789" t="s">
        <v>44</v>
      </c>
      <c r="H4789" t="s">
        <v>45</v>
      </c>
      <c r="I4789" t="s">
        <v>39</v>
      </c>
      <c r="J4789" t="s">
        <v>17572</v>
      </c>
      <c r="K4789" t="s">
        <v>17573</v>
      </c>
      <c r="L4789" s="66">
        <v>365</v>
      </c>
      <c r="M4789" s="66">
        <v>0</v>
      </c>
      <c r="N4789" t="s">
        <v>46</v>
      </c>
      <c r="O4789" t="s">
        <v>10231</v>
      </c>
      <c r="P4789" t="s">
        <v>11677</v>
      </c>
      <c r="Q4789" t="s">
        <v>224</v>
      </c>
      <c r="R4789"/>
      <c r="S4789"/>
      <c r="T4789"/>
      <c r="U4789" s="57">
        <v>46023</v>
      </c>
      <c r="V4789" s="57">
        <v>46234</v>
      </c>
      <c r="W4789" s="65">
        <f t="shared" si="74"/>
        <v>212</v>
      </c>
    </row>
    <row r="4790" spans="1:23" ht="13.5" x14ac:dyDescent="0.25">
      <c r="A4790" t="s">
        <v>1421</v>
      </c>
      <c r="B4790" s="57">
        <v>46023</v>
      </c>
      <c r="C4790" s="57">
        <v>46387</v>
      </c>
      <c r="D4790" t="s">
        <v>11676</v>
      </c>
      <c r="E4790" t="s">
        <v>1422</v>
      </c>
      <c r="F4790" t="s">
        <v>36</v>
      </c>
      <c r="G4790" t="s">
        <v>44</v>
      </c>
      <c r="H4790" t="s">
        <v>323</v>
      </c>
      <c r="I4790" t="s">
        <v>39</v>
      </c>
      <c r="J4790" t="s">
        <v>17572</v>
      </c>
      <c r="K4790" t="s">
        <v>17573</v>
      </c>
      <c r="L4790" s="66">
        <v>365</v>
      </c>
      <c r="M4790" s="66">
        <v>0</v>
      </c>
      <c r="N4790" t="s">
        <v>324</v>
      </c>
      <c r="O4790" t="s">
        <v>1410</v>
      </c>
      <c r="P4790" t="s">
        <v>41</v>
      </c>
      <c r="Q4790" t="s">
        <v>224</v>
      </c>
      <c r="R4790"/>
      <c r="S4790"/>
      <c r="T4790"/>
      <c r="U4790" s="57">
        <v>46023</v>
      </c>
      <c r="V4790" s="57">
        <v>46234</v>
      </c>
      <c r="W4790" s="65">
        <f t="shared" si="74"/>
        <v>212</v>
      </c>
    </row>
    <row r="4791" spans="1:23" ht="13.5" x14ac:dyDescent="0.25">
      <c r="A4791" t="s">
        <v>956</v>
      </c>
      <c r="B4791" s="57">
        <v>46023</v>
      </c>
      <c r="C4791" s="57">
        <v>46387</v>
      </c>
      <c r="D4791" t="s">
        <v>11676</v>
      </c>
      <c r="E4791" t="s">
        <v>957</v>
      </c>
      <c r="F4791" t="s">
        <v>36</v>
      </c>
      <c r="G4791" t="s">
        <v>44</v>
      </c>
      <c r="H4791" t="s">
        <v>159</v>
      </c>
      <c r="I4791" t="s">
        <v>39</v>
      </c>
      <c r="J4791" t="s">
        <v>17572</v>
      </c>
      <c r="K4791" t="s">
        <v>17573</v>
      </c>
      <c r="L4791" s="66">
        <v>365</v>
      </c>
      <c r="M4791" s="66">
        <v>0</v>
      </c>
      <c r="N4791" t="s">
        <v>160</v>
      </c>
      <c r="O4791" t="s">
        <v>958</v>
      </c>
      <c r="P4791" t="s">
        <v>41</v>
      </c>
      <c r="Q4791" t="s">
        <v>224</v>
      </c>
      <c r="R4791"/>
      <c r="S4791"/>
      <c r="T4791"/>
      <c r="U4791" s="57">
        <v>46023</v>
      </c>
      <c r="V4791" s="57">
        <v>46234</v>
      </c>
      <c r="W4791" s="65">
        <f t="shared" si="74"/>
        <v>212</v>
      </c>
    </row>
    <row r="4792" spans="1:23" ht="13.5" x14ac:dyDescent="0.25">
      <c r="A4792" t="s">
        <v>6898</v>
      </c>
      <c r="B4792" s="57">
        <v>46023</v>
      </c>
      <c r="C4792" s="57">
        <v>46387</v>
      </c>
      <c r="D4792" t="s">
        <v>11676</v>
      </c>
      <c r="E4792" t="s">
        <v>6899</v>
      </c>
      <c r="F4792" t="s">
        <v>36</v>
      </c>
      <c r="G4792" t="s">
        <v>44</v>
      </c>
      <c r="H4792" t="s">
        <v>6900</v>
      </c>
      <c r="I4792" t="s">
        <v>39</v>
      </c>
      <c r="J4792" t="s">
        <v>17572</v>
      </c>
      <c r="K4792" t="s">
        <v>17573</v>
      </c>
      <c r="L4792" s="66">
        <v>365</v>
      </c>
      <c r="M4792" s="66">
        <v>0</v>
      </c>
      <c r="N4792" t="s">
        <v>6901</v>
      </c>
      <c r="O4792" t="s">
        <v>6902</v>
      </c>
      <c r="P4792" t="s">
        <v>11679</v>
      </c>
      <c r="Q4792" t="s">
        <v>224</v>
      </c>
      <c r="R4792"/>
      <c r="S4792"/>
      <c r="T4792"/>
      <c r="U4792" s="57">
        <v>46023</v>
      </c>
      <c r="V4792" s="57">
        <v>46234</v>
      </c>
      <c r="W4792" s="65">
        <f t="shared" si="74"/>
        <v>212</v>
      </c>
    </row>
    <row r="4793" spans="1:23" ht="13.5" x14ac:dyDescent="0.25">
      <c r="A4793" t="s">
        <v>837</v>
      </c>
      <c r="B4793" s="57">
        <v>46023</v>
      </c>
      <c r="C4793" s="57">
        <v>46387</v>
      </c>
      <c r="D4793" t="s">
        <v>11676</v>
      </c>
      <c r="E4793" t="s">
        <v>838</v>
      </c>
      <c r="F4793" t="s">
        <v>36</v>
      </c>
      <c r="G4793" t="s">
        <v>44</v>
      </c>
      <c r="H4793" t="s">
        <v>38</v>
      </c>
      <c r="I4793" t="s">
        <v>39</v>
      </c>
      <c r="J4793" t="s">
        <v>17572</v>
      </c>
      <c r="K4793" t="s">
        <v>17573</v>
      </c>
      <c r="L4793" s="66">
        <v>365</v>
      </c>
      <c r="M4793" s="66">
        <v>0</v>
      </c>
      <c r="N4793" t="s">
        <v>38</v>
      </c>
      <c r="O4793" t="s">
        <v>836</v>
      </c>
      <c r="P4793" t="s">
        <v>41</v>
      </c>
      <c r="Q4793" t="s">
        <v>224</v>
      </c>
      <c r="R4793"/>
      <c r="S4793"/>
      <c r="T4793"/>
      <c r="U4793" s="57">
        <v>46023</v>
      </c>
      <c r="V4793" s="57">
        <v>46234</v>
      </c>
      <c r="W4793" s="65">
        <f t="shared" si="74"/>
        <v>212</v>
      </c>
    </row>
    <row r="4794" spans="1:23" ht="13.5" x14ac:dyDescent="0.25">
      <c r="A4794" t="s">
        <v>5697</v>
      </c>
      <c r="B4794" s="57">
        <v>46023</v>
      </c>
      <c r="C4794" s="57">
        <v>46387</v>
      </c>
      <c r="D4794" t="s">
        <v>11676</v>
      </c>
      <c r="E4794" t="s">
        <v>5698</v>
      </c>
      <c r="F4794" t="s">
        <v>36</v>
      </c>
      <c r="G4794" t="s">
        <v>330</v>
      </c>
      <c r="H4794" t="s">
        <v>159</v>
      </c>
      <c r="I4794" t="s">
        <v>39</v>
      </c>
      <c r="J4794" t="s">
        <v>17833</v>
      </c>
      <c r="K4794" t="s">
        <v>17834</v>
      </c>
      <c r="L4794" s="66">
        <v>365</v>
      </c>
      <c r="M4794" s="66">
        <v>0</v>
      </c>
      <c r="N4794" t="s">
        <v>160</v>
      </c>
      <c r="O4794" t="s">
        <v>5699</v>
      </c>
      <c r="P4794" t="s">
        <v>41</v>
      </c>
      <c r="Q4794" t="s">
        <v>11164</v>
      </c>
      <c r="R4794" t="s">
        <v>15330</v>
      </c>
      <c r="S4794" t="s">
        <v>15331</v>
      </c>
      <c r="T4794" t="s">
        <v>160</v>
      </c>
      <c r="U4794" s="57">
        <v>46023</v>
      </c>
      <c r="V4794" s="57">
        <v>46234</v>
      </c>
      <c r="W4794" s="65">
        <f t="shared" si="74"/>
        <v>212</v>
      </c>
    </row>
    <row r="4795" spans="1:23" ht="13.5" x14ac:dyDescent="0.25">
      <c r="A4795" t="s">
        <v>6220</v>
      </c>
      <c r="B4795" s="57">
        <v>46023</v>
      </c>
      <c r="C4795" s="57">
        <v>46387</v>
      </c>
      <c r="D4795" t="s">
        <v>11676</v>
      </c>
      <c r="E4795" t="s">
        <v>6221</v>
      </c>
      <c r="F4795" t="s">
        <v>36</v>
      </c>
      <c r="G4795" t="s">
        <v>44</v>
      </c>
      <c r="H4795" t="s">
        <v>159</v>
      </c>
      <c r="I4795" t="s">
        <v>39</v>
      </c>
      <c r="J4795" t="s">
        <v>17572</v>
      </c>
      <c r="K4795" t="s">
        <v>17573</v>
      </c>
      <c r="L4795" s="66">
        <v>365</v>
      </c>
      <c r="M4795" s="66">
        <v>0</v>
      </c>
      <c r="N4795" t="s">
        <v>160</v>
      </c>
      <c r="O4795" t="s">
        <v>5844</v>
      </c>
      <c r="P4795" t="s">
        <v>41</v>
      </c>
      <c r="Q4795" t="s">
        <v>224</v>
      </c>
      <c r="R4795"/>
      <c r="S4795"/>
      <c r="T4795"/>
      <c r="U4795" s="57">
        <v>46023</v>
      </c>
      <c r="V4795" s="57">
        <v>46234</v>
      </c>
      <c r="W4795" s="65">
        <f t="shared" si="74"/>
        <v>212</v>
      </c>
    </row>
    <row r="4796" spans="1:23" ht="13.5" x14ac:dyDescent="0.25">
      <c r="A4796" t="s">
        <v>2888</v>
      </c>
      <c r="B4796" s="57">
        <v>46023</v>
      </c>
      <c r="C4796" s="57">
        <v>46387</v>
      </c>
      <c r="D4796" t="s">
        <v>11676</v>
      </c>
      <c r="E4796" t="s">
        <v>2889</v>
      </c>
      <c r="F4796" t="s">
        <v>36</v>
      </c>
      <c r="G4796" t="s">
        <v>44</v>
      </c>
      <c r="H4796" t="s">
        <v>38</v>
      </c>
      <c r="I4796" t="s">
        <v>39</v>
      </c>
      <c r="J4796" t="s">
        <v>17572</v>
      </c>
      <c r="K4796" t="s">
        <v>17573</v>
      </c>
      <c r="L4796" s="66">
        <v>365</v>
      </c>
      <c r="M4796" s="66">
        <v>0</v>
      </c>
      <c r="N4796" t="s">
        <v>38</v>
      </c>
      <c r="O4796" t="s">
        <v>2890</v>
      </c>
      <c r="P4796" t="s">
        <v>41</v>
      </c>
      <c r="Q4796" t="s">
        <v>224</v>
      </c>
      <c r="R4796"/>
      <c r="S4796"/>
      <c r="T4796"/>
      <c r="U4796" s="57">
        <v>46023</v>
      </c>
      <c r="V4796" s="57">
        <v>46234</v>
      </c>
      <c r="W4796" s="65">
        <f t="shared" si="74"/>
        <v>212</v>
      </c>
    </row>
    <row r="4797" spans="1:23" ht="13.5" x14ac:dyDescent="0.25">
      <c r="A4797" t="s">
        <v>8573</v>
      </c>
      <c r="B4797" s="57">
        <v>46023</v>
      </c>
      <c r="C4797" s="57">
        <v>46387</v>
      </c>
      <c r="D4797" t="s">
        <v>11676</v>
      </c>
      <c r="E4797" t="s">
        <v>8574</v>
      </c>
      <c r="F4797" t="s">
        <v>36</v>
      </c>
      <c r="G4797" t="s">
        <v>44</v>
      </c>
      <c r="H4797" t="s">
        <v>45</v>
      </c>
      <c r="I4797" t="s">
        <v>39</v>
      </c>
      <c r="J4797" t="s">
        <v>17572</v>
      </c>
      <c r="K4797" t="s">
        <v>17573</v>
      </c>
      <c r="L4797" s="66">
        <v>365</v>
      </c>
      <c r="M4797" s="66">
        <v>0</v>
      </c>
      <c r="N4797" t="s">
        <v>46</v>
      </c>
      <c r="O4797" t="s">
        <v>8566</v>
      </c>
      <c r="P4797" t="s">
        <v>11677</v>
      </c>
      <c r="Q4797" t="s">
        <v>224</v>
      </c>
      <c r="R4797"/>
      <c r="S4797"/>
      <c r="T4797"/>
      <c r="U4797" s="57">
        <v>46023</v>
      </c>
      <c r="V4797" s="57">
        <v>46234</v>
      </c>
      <c r="W4797" s="65">
        <f t="shared" si="74"/>
        <v>212</v>
      </c>
    </row>
    <row r="4798" spans="1:23" ht="13.5" x14ac:dyDescent="0.25">
      <c r="A4798" t="s">
        <v>1309</v>
      </c>
      <c r="B4798" s="57">
        <v>46023</v>
      </c>
      <c r="C4798" s="57">
        <v>46387</v>
      </c>
      <c r="D4798" t="s">
        <v>11676</v>
      </c>
      <c r="E4798" t="s">
        <v>1310</v>
      </c>
      <c r="F4798" t="s">
        <v>36</v>
      </c>
      <c r="G4798" t="s">
        <v>44</v>
      </c>
      <c r="H4798" t="s">
        <v>159</v>
      </c>
      <c r="I4798" t="s">
        <v>39</v>
      </c>
      <c r="J4798" t="s">
        <v>17572</v>
      </c>
      <c r="K4798" t="s">
        <v>17573</v>
      </c>
      <c r="L4798" s="66">
        <v>365</v>
      </c>
      <c r="M4798" s="66">
        <v>0</v>
      </c>
      <c r="N4798" t="s">
        <v>160</v>
      </c>
      <c r="O4798" t="s">
        <v>1299</v>
      </c>
      <c r="P4798" t="s">
        <v>41</v>
      </c>
      <c r="Q4798" t="s">
        <v>224</v>
      </c>
      <c r="R4798"/>
      <c r="S4798"/>
      <c r="T4798"/>
      <c r="U4798" s="57">
        <v>46023</v>
      </c>
      <c r="V4798" s="57">
        <v>46234</v>
      </c>
      <c r="W4798" s="65">
        <f t="shared" si="74"/>
        <v>212</v>
      </c>
    </row>
    <row r="4799" spans="1:23" ht="13.5" x14ac:dyDescent="0.25">
      <c r="A4799" t="s">
        <v>7071</v>
      </c>
      <c r="B4799" s="57">
        <v>46023</v>
      </c>
      <c r="C4799" s="57">
        <v>46387</v>
      </c>
      <c r="D4799" t="s">
        <v>11676</v>
      </c>
      <c r="E4799" t="s">
        <v>7072</v>
      </c>
      <c r="F4799" t="s">
        <v>36</v>
      </c>
      <c r="G4799" t="s">
        <v>44</v>
      </c>
      <c r="H4799" t="s">
        <v>45</v>
      </c>
      <c r="I4799" t="s">
        <v>39</v>
      </c>
      <c r="J4799" t="s">
        <v>17572</v>
      </c>
      <c r="K4799" t="s">
        <v>17573</v>
      </c>
      <c r="L4799" s="66">
        <v>365</v>
      </c>
      <c r="M4799" s="66">
        <v>0</v>
      </c>
      <c r="N4799" t="s">
        <v>46</v>
      </c>
      <c r="O4799" t="s">
        <v>7060</v>
      </c>
      <c r="P4799" t="s">
        <v>7061</v>
      </c>
      <c r="Q4799" t="s">
        <v>224</v>
      </c>
      <c r="R4799"/>
      <c r="S4799"/>
      <c r="T4799"/>
      <c r="U4799" s="57">
        <v>46023</v>
      </c>
      <c r="V4799" s="57">
        <v>46234</v>
      </c>
      <c r="W4799" s="65">
        <f t="shared" si="74"/>
        <v>212</v>
      </c>
    </row>
    <row r="4800" spans="1:23" ht="13.5" x14ac:dyDescent="0.25">
      <c r="A4800" t="s">
        <v>8575</v>
      </c>
      <c r="B4800" s="57">
        <v>46023</v>
      </c>
      <c r="C4800" s="57">
        <v>46387</v>
      </c>
      <c r="D4800" t="s">
        <v>11676</v>
      </c>
      <c r="E4800" t="s">
        <v>8576</v>
      </c>
      <c r="F4800" t="s">
        <v>36</v>
      </c>
      <c r="G4800" t="s">
        <v>443</v>
      </c>
      <c r="H4800" t="s">
        <v>45</v>
      </c>
      <c r="I4800" t="s">
        <v>39</v>
      </c>
      <c r="J4800" t="s">
        <v>17833</v>
      </c>
      <c r="K4800" t="s">
        <v>17834</v>
      </c>
      <c r="L4800" s="66">
        <v>365</v>
      </c>
      <c r="M4800" s="66">
        <v>0</v>
      </c>
      <c r="N4800" t="s">
        <v>46</v>
      </c>
      <c r="O4800" t="s">
        <v>8566</v>
      </c>
      <c r="P4800" t="s">
        <v>11677</v>
      </c>
      <c r="Q4800" t="s">
        <v>8725</v>
      </c>
      <c r="R4800" t="s">
        <v>13351</v>
      </c>
      <c r="S4800" t="s">
        <v>13352</v>
      </c>
      <c r="T4800" t="s">
        <v>8728</v>
      </c>
      <c r="U4800" s="57">
        <v>46023</v>
      </c>
      <c r="V4800" s="57">
        <v>46234</v>
      </c>
      <c r="W4800" s="65">
        <f t="shared" si="74"/>
        <v>212</v>
      </c>
    </row>
    <row r="4801" spans="1:23" ht="13.5" x14ac:dyDescent="0.25">
      <c r="A4801" t="s">
        <v>7435</v>
      </c>
      <c r="B4801" s="57">
        <v>46023</v>
      </c>
      <c r="C4801" s="57">
        <v>46387</v>
      </c>
      <c r="D4801" t="s">
        <v>11676</v>
      </c>
      <c r="E4801" t="s">
        <v>7436</v>
      </c>
      <c r="F4801" t="s">
        <v>36</v>
      </c>
      <c r="G4801" t="s">
        <v>44</v>
      </c>
      <c r="H4801" t="s">
        <v>7437</v>
      </c>
      <c r="I4801" t="s">
        <v>39</v>
      </c>
      <c r="J4801" t="s">
        <v>17572</v>
      </c>
      <c r="K4801" t="s">
        <v>17573</v>
      </c>
      <c r="L4801" s="66">
        <v>365</v>
      </c>
      <c r="M4801" s="66">
        <v>0</v>
      </c>
      <c r="N4801" t="s">
        <v>7437</v>
      </c>
      <c r="O4801" t="s">
        <v>7438</v>
      </c>
      <c r="P4801" t="s">
        <v>7061</v>
      </c>
      <c r="Q4801" t="s">
        <v>224</v>
      </c>
      <c r="R4801"/>
      <c r="S4801"/>
      <c r="T4801"/>
      <c r="U4801" s="57">
        <v>46023</v>
      </c>
      <c r="V4801" s="57">
        <v>46234</v>
      </c>
      <c r="W4801" s="65">
        <f t="shared" si="74"/>
        <v>212</v>
      </c>
    </row>
    <row r="4802" spans="1:23" ht="13.5" x14ac:dyDescent="0.25">
      <c r="A4802" t="s">
        <v>6225</v>
      </c>
      <c r="B4802" s="57">
        <v>46023</v>
      </c>
      <c r="C4802" s="57">
        <v>46387</v>
      </c>
      <c r="D4802" t="s">
        <v>11676</v>
      </c>
      <c r="E4802" t="s">
        <v>6226</v>
      </c>
      <c r="F4802" t="s">
        <v>36</v>
      </c>
      <c r="G4802" t="s">
        <v>44</v>
      </c>
      <c r="H4802" t="s">
        <v>159</v>
      </c>
      <c r="I4802" t="s">
        <v>39</v>
      </c>
      <c r="J4802" t="s">
        <v>17572</v>
      </c>
      <c r="K4802" t="s">
        <v>17573</v>
      </c>
      <c r="L4802" s="66">
        <v>365</v>
      </c>
      <c r="M4802" s="66">
        <v>0</v>
      </c>
      <c r="N4802" t="s">
        <v>160</v>
      </c>
      <c r="O4802" t="s">
        <v>5844</v>
      </c>
      <c r="P4802" t="s">
        <v>41</v>
      </c>
      <c r="Q4802" t="s">
        <v>224</v>
      </c>
      <c r="R4802"/>
      <c r="S4802"/>
      <c r="T4802"/>
      <c r="U4802" s="57">
        <v>46023</v>
      </c>
      <c r="V4802" s="57">
        <v>46234</v>
      </c>
      <c r="W4802" s="65">
        <f t="shared" si="74"/>
        <v>212</v>
      </c>
    </row>
    <row r="4803" spans="1:23" ht="13.5" x14ac:dyDescent="0.25">
      <c r="A4803" t="s">
        <v>9510</v>
      </c>
      <c r="B4803" s="57">
        <v>46023</v>
      </c>
      <c r="C4803" s="57">
        <v>46387</v>
      </c>
      <c r="D4803" t="s">
        <v>11676</v>
      </c>
      <c r="E4803" t="s">
        <v>9511</v>
      </c>
      <c r="F4803" t="s">
        <v>36</v>
      </c>
      <c r="G4803" t="s">
        <v>44</v>
      </c>
      <c r="H4803" t="s">
        <v>9426</v>
      </c>
      <c r="I4803" t="s">
        <v>39</v>
      </c>
      <c r="J4803" t="s">
        <v>17572</v>
      </c>
      <c r="K4803" t="s">
        <v>17573</v>
      </c>
      <c r="L4803" s="66">
        <v>365</v>
      </c>
      <c r="M4803" s="66">
        <v>0</v>
      </c>
      <c r="N4803" t="s">
        <v>9427</v>
      </c>
      <c r="O4803" t="s">
        <v>9428</v>
      </c>
      <c r="P4803" t="s">
        <v>11678</v>
      </c>
      <c r="Q4803" t="s">
        <v>224</v>
      </c>
      <c r="R4803"/>
      <c r="S4803"/>
      <c r="T4803"/>
      <c r="U4803" s="57">
        <v>46023</v>
      </c>
      <c r="V4803" s="57">
        <v>46234</v>
      </c>
      <c r="W4803" s="65">
        <f t="shared" ref="W4803:W4866" si="75">(V4803-U4803)+1</f>
        <v>212</v>
      </c>
    </row>
    <row r="4804" spans="1:23" ht="13.5" x14ac:dyDescent="0.25">
      <c r="A4804" t="s">
        <v>9512</v>
      </c>
      <c r="B4804" s="57">
        <v>46023</v>
      </c>
      <c r="C4804" s="57">
        <v>46387</v>
      </c>
      <c r="D4804" t="s">
        <v>11676</v>
      </c>
      <c r="E4804" t="s">
        <v>9513</v>
      </c>
      <c r="F4804" t="s">
        <v>36</v>
      </c>
      <c r="G4804" t="s">
        <v>130</v>
      </c>
      <c r="H4804" t="s">
        <v>9426</v>
      </c>
      <c r="I4804" t="s">
        <v>39</v>
      </c>
      <c r="J4804" t="s">
        <v>17833</v>
      </c>
      <c r="K4804" t="s">
        <v>17834</v>
      </c>
      <c r="L4804" s="66">
        <v>365</v>
      </c>
      <c r="M4804" s="66">
        <v>0</v>
      </c>
      <c r="N4804" t="s">
        <v>9427</v>
      </c>
      <c r="O4804" t="s">
        <v>9428</v>
      </c>
      <c r="P4804" t="s">
        <v>11678</v>
      </c>
      <c r="Q4804" t="s">
        <v>9332</v>
      </c>
      <c r="R4804" t="s">
        <v>13437</v>
      </c>
      <c r="S4804" t="s">
        <v>13438</v>
      </c>
      <c r="T4804" t="s">
        <v>9189</v>
      </c>
      <c r="U4804" s="57">
        <v>46023</v>
      </c>
      <c r="V4804" s="57">
        <v>46234</v>
      </c>
      <c r="W4804" s="65">
        <f t="shared" si="75"/>
        <v>212</v>
      </c>
    </row>
    <row r="4805" spans="1:23" ht="13.5" x14ac:dyDescent="0.25">
      <c r="A4805" t="s">
        <v>2296</v>
      </c>
      <c r="B4805" s="57">
        <v>46023</v>
      </c>
      <c r="C4805" s="57">
        <v>46387</v>
      </c>
      <c r="D4805" t="s">
        <v>11676</v>
      </c>
      <c r="E4805" t="s">
        <v>2297</v>
      </c>
      <c r="F4805" t="s">
        <v>36</v>
      </c>
      <c r="G4805" t="s">
        <v>44</v>
      </c>
      <c r="H4805" t="s">
        <v>38</v>
      </c>
      <c r="I4805" t="s">
        <v>39</v>
      </c>
      <c r="J4805" t="s">
        <v>17572</v>
      </c>
      <c r="K4805" t="s">
        <v>17573</v>
      </c>
      <c r="L4805" s="66">
        <v>365</v>
      </c>
      <c r="M4805" s="66">
        <v>0</v>
      </c>
      <c r="N4805" t="s">
        <v>38</v>
      </c>
      <c r="O4805" t="s">
        <v>2295</v>
      </c>
      <c r="P4805" t="s">
        <v>41</v>
      </c>
      <c r="Q4805" t="s">
        <v>224</v>
      </c>
      <c r="R4805"/>
      <c r="S4805"/>
      <c r="T4805"/>
      <c r="U4805" s="57">
        <v>46023</v>
      </c>
      <c r="V4805" s="57">
        <v>46234</v>
      </c>
      <c r="W4805" s="65">
        <f t="shared" si="75"/>
        <v>212</v>
      </c>
    </row>
    <row r="4806" spans="1:23" ht="13.5" x14ac:dyDescent="0.25">
      <c r="A4806" t="s">
        <v>5883</v>
      </c>
      <c r="B4806" s="57">
        <v>46023</v>
      </c>
      <c r="C4806" s="57">
        <v>46387</v>
      </c>
      <c r="D4806" t="s">
        <v>11676</v>
      </c>
      <c r="E4806" t="s">
        <v>5884</v>
      </c>
      <c r="F4806" t="s">
        <v>36</v>
      </c>
      <c r="G4806" t="s">
        <v>44</v>
      </c>
      <c r="H4806" t="s">
        <v>38</v>
      </c>
      <c r="I4806" t="s">
        <v>39</v>
      </c>
      <c r="J4806" t="s">
        <v>17572</v>
      </c>
      <c r="K4806" t="s">
        <v>17573</v>
      </c>
      <c r="L4806" s="66">
        <v>365</v>
      </c>
      <c r="M4806" s="66">
        <v>0</v>
      </c>
      <c r="N4806" t="s">
        <v>38</v>
      </c>
      <c r="O4806" t="s">
        <v>5844</v>
      </c>
      <c r="P4806" t="s">
        <v>41</v>
      </c>
      <c r="Q4806" t="s">
        <v>224</v>
      </c>
      <c r="R4806"/>
      <c r="S4806"/>
      <c r="T4806"/>
      <c r="U4806" s="57">
        <v>46023</v>
      </c>
      <c r="V4806" s="57">
        <v>46234</v>
      </c>
      <c r="W4806" s="65">
        <f t="shared" si="75"/>
        <v>212</v>
      </c>
    </row>
    <row r="4807" spans="1:23" ht="13.5" x14ac:dyDescent="0.25">
      <c r="A4807" t="s">
        <v>8577</v>
      </c>
      <c r="B4807" s="57">
        <v>46023</v>
      </c>
      <c r="C4807" s="57">
        <v>46387</v>
      </c>
      <c r="D4807" t="s">
        <v>11676</v>
      </c>
      <c r="E4807" t="s">
        <v>8578</v>
      </c>
      <c r="F4807" t="s">
        <v>36</v>
      </c>
      <c r="G4807" t="s">
        <v>44</v>
      </c>
      <c r="H4807" t="s">
        <v>45</v>
      </c>
      <c r="I4807" t="s">
        <v>39</v>
      </c>
      <c r="J4807" t="s">
        <v>17572</v>
      </c>
      <c r="K4807" t="s">
        <v>17573</v>
      </c>
      <c r="L4807" s="66">
        <v>365</v>
      </c>
      <c r="M4807" s="66">
        <v>0</v>
      </c>
      <c r="N4807" t="s">
        <v>46</v>
      </c>
      <c r="O4807" t="s">
        <v>8566</v>
      </c>
      <c r="P4807" t="s">
        <v>11677</v>
      </c>
      <c r="Q4807" t="s">
        <v>224</v>
      </c>
      <c r="R4807"/>
      <c r="S4807"/>
      <c r="T4807"/>
      <c r="U4807" s="57">
        <v>46023</v>
      </c>
      <c r="V4807" s="57">
        <v>46234</v>
      </c>
      <c r="W4807" s="65">
        <f t="shared" si="75"/>
        <v>212</v>
      </c>
    </row>
    <row r="4808" spans="1:23" ht="13.5" x14ac:dyDescent="0.25">
      <c r="A4808" t="s">
        <v>2132</v>
      </c>
      <c r="B4808" s="57">
        <v>46023</v>
      </c>
      <c r="C4808" s="57">
        <v>46387</v>
      </c>
      <c r="D4808" t="s">
        <v>11676</v>
      </c>
      <c r="E4808" t="s">
        <v>2133</v>
      </c>
      <c r="F4808" t="s">
        <v>36</v>
      </c>
      <c r="G4808" t="s">
        <v>44</v>
      </c>
      <c r="H4808" t="s">
        <v>159</v>
      </c>
      <c r="I4808" t="s">
        <v>39</v>
      </c>
      <c r="J4808" t="s">
        <v>17572</v>
      </c>
      <c r="K4808" t="s">
        <v>17573</v>
      </c>
      <c r="L4808" s="66">
        <v>365</v>
      </c>
      <c r="M4808" s="66">
        <v>0</v>
      </c>
      <c r="N4808" t="s">
        <v>160</v>
      </c>
      <c r="O4808" t="s">
        <v>2086</v>
      </c>
      <c r="P4808" t="s">
        <v>41</v>
      </c>
      <c r="Q4808" t="s">
        <v>224</v>
      </c>
      <c r="R4808"/>
      <c r="S4808"/>
      <c r="T4808"/>
      <c r="U4808" s="57">
        <v>46023</v>
      </c>
      <c r="V4808" s="57">
        <v>46234</v>
      </c>
      <c r="W4808" s="65">
        <f t="shared" si="75"/>
        <v>212</v>
      </c>
    </row>
    <row r="4809" spans="1:23" ht="13.5" x14ac:dyDescent="0.25">
      <c r="A4809" t="s">
        <v>4021</v>
      </c>
      <c r="B4809" s="57">
        <v>46023</v>
      </c>
      <c r="C4809" s="57">
        <v>46387</v>
      </c>
      <c r="D4809" t="s">
        <v>11676</v>
      </c>
      <c r="E4809" t="s">
        <v>4022</v>
      </c>
      <c r="F4809" t="s">
        <v>36</v>
      </c>
      <c r="G4809" t="s">
        <v>44</v>
      </c>
      <c r="H4809" t="s">
        <v>38</v>
      </c>
      <c r="I4809" t="s">
        <v>39</v>
      </c>
      <c r="J4809" t="s">
        <v>17572</v>
      </c>
      <c r="K4809" t="s">
        <v>17573</v>
      </c>
      <c r="L4809" s="66">
        <v>365</v>
      </c>
      <c r="M4809" s="66">
        <v>0</v>
      </c>
      <c r="N4809" t="s">
        <v>38</v>
      </c>
      <c r="O4809" t="s">
        <v>3979</v>
      </c>
      <c r="P4809" t="s">
        <v>41</v>
      </c>
      <c r="Q4809" t="s">
        <v>224</v>
      </c>
      <c r="R4809"/>
      <c r="S4809"/>
      <c r="T4809"/>
      <c r="U4809" s="57">
        <v>46023</v>
      </c>
      <c r="V4809" s="57">
        <v>46234</v>
      </c>
      <c r="W4809" s="65">
        <f t="shared" si="75"/>
        <v>212</v>
      </c>
    </row>
    <row r="4810" spans="1:23" ht="13.5" x14ac:dyDescent="0.25">
      <c r="A4810" t="s">
        <v>2593</v>
      </c>
      <c r="B4810" s="57">
        <v>46023</v>
      </c>
      <c r="C4810" s="57">
        <v>46387</v>
      </c>
      <c r="D4810" t="s">
        <v>11676</v>
      </c>
      <c r="E4810" t="s">
        <v>2594</v>
      </c>
      <c r="F4810" t="s">
        <v>36</v>
      </c>
      <c r="G4810" t="s">
        <v>44</v>
      </c>
      <c r="H4810" t="s">
        <v>159</v>
      </c>
      <c r="I4810" t="s">
        <v>39</v>
      </c>
      <c r="J4810" t="s">
        <v>17572</v>
      </c>
      <c r="K4810" t="s">
        <v>17573</v>
      </c>
      <c r="L4810" s="66">
        <v>365</v>
      </c>
      <c r="M4810" s="66">
        <v>0</v>
      </c>
      <c r="N4810" t="s">
        <v>160</v>
      </c>
      <c r="O4810" t="s">
        <v>2521</v>
      </c>
      <c r="P4810" t="s">
        <v>41</v>
      </c>
      <c r="Q4810" t="s">
        <v>224</v>
      </c>
      <c r="R4810"/>
      <c r="S4810"/>
      <c r="T4810"/>
      <c r="U4810" s="57">
        <v>46023</v>
      </c>
      <c r="V4810" s="57">
        <v>46234</v>
      </c>
      <c r="W4810" s="65">
        <f t="shared" si="75"/>
        <v>212</v>
      </c>
    </row>
    <row r="4811" spans="1:23" ht="13.5" x14ac:dyDescent="0.25">
      <c r="A4811" t="s">
        <v>7393</v>
      </c>
      <c r="B4811" s="57">
        <v>46023</v>
      </c>
      <c r="C4811" s="57">
        <v>46387</v>
      </c>
      <c r="D4811" t="s">
        <v>11676</v>
      </c>
      <c r="E4811" t="s">
        <v>7394</v>
      </c>
      <c r="F4811" t="s">
        <v>36</v>
      </c>
      <c r="G4811" t="s">
        <v>44</v>
      </c>
      <c r="H4811" t="s">
        <v>7389</v>
      </c>
      <c r="I4811" t="s">
        <v>39</v>
      </c>
      <c r="J4811" t="s">
        <v>17572</v>
      </c>
      <c r="K4811" t="s">
        <v>17573</v>
      </c>
      <c r="L4811" s="66">
        <v>365</v>
      </c>
      <c r="M4811" s="66">
        <v>0</v>
      </c>
      <c r="N4811" t="s">
        <v>7389</v>
      </c>
      <c r="O4811" t="s">
        <v>7390</v>
      </c>
      <c r="P4811" t="s">
        <v>7061</v>
      </c>
      <c r="Q4811" t="s">
        <v>224</v>
      </c>
      <c r="R4811"/>
      <c r="S4811"/>
      <c r="T4811"/>
      <c r="U4811" s="57">
        <v>46023</v>
      </c>
      <c r="V4811" s="57">
        <v>46234</v>
      </c>
      <c r="W4811" s="65">
        <f t="shared" si="75"/>
        <v>212</v>
      </c>
    </row>
    <row r="4812" spans="1:23" ht="13.5" x14ac:dyDescent="0.25">
      <c r="A4812" t="s">
        <v>1425</v>
      </c>
      <c r="B4812" s="57">
        <v>46023</v>
      </c>
      <c r="C4812" s="57">
        <v>46387</v>
      </c>
      <c r="D4812" t="s">
        <v>11676</v>
      </c>
      <c r="E4812" t="s">
        <v>1426</v>
      </c>
      <c r="F4812" t="s">
        <v>36</v>
      </c>
      <c r="G4812" t="s">
        <v>44</v>
      </c>
      <c r="H4812" t="s">
        <v>323</v>
      </c>
      <c r="I4812" t="s">
        <v>39</v>
      </c>
      <c r="J4812" t="s">
        <v>17572</v>
      </c>
      <c r="K4812" t="s">
        <v>17573</v>
      </c>
      <c r="L4812" s="66">
        <v>365</v>
      </c>
      <c r="M4812" s="66">
        <v>0</v>
      </c>
      <c r="N4812" t="s">
        <v>324</v>
      </c>
      <c r="O4812" t="s">
        <v>1410</v>
      </c>
      <c r="P4812" t="s">
        <v>41</v>
      </c>
      <c r="Q4812" t="s">
        <v>224</v>
      </c>
      <c r="R4812"/>
      <c r="S4812"/>
      <c r="T4812"/>
      <c r="U4812" s="57">
        <v>46023</v>
      </c>
      <c r="V4812" s="57">
        <v>46234</v>
      </c>
      <c r="W4812" s="65">
        <f t="shared" si="75"/>
        <v>212</v>
      </c>
    </row>
    <row r="4813" spans="1:23" ht="13.5" x14ac:dyDescent="0.25">
      <c r="A4813" t="s">
        <v>363</v>
      </c>
      <c r="B4813" s="57">
        <v>46023</v>
      </c>
      <c r="C4813" s="57">
        <v>46387</v>
      </c>
      <c r="D4813" t="s">
        <v>11676</v>
      </c>
      <c r="E4813" t="s">
        <v>364</v>
      </c>
      <c r="F4813" t="s">
        <v>36</v>
      </c>
      <c r="G4813" t="s">
        <v>44</v>
      </c>
      <c r="H4813" t="s">
        <v>38</v>
      </c>
      <c r="I4813" t="s">
        <v>39</v>
      </c>
      <c r="J4813" t="s">
        <v>17572</v>
      </c>
      <c r="K4813" t="s">
        <v>17573</v>
      </c>
      <c r="L4813" s="66">
        <v>365</v>
      </c>
      <c r="M4813" s="66">
        <v>0</v>
      </c>
      <c r="N4813" t="s">
        <v>38</v>
      </c>
      <c r="O4813" t="s">
        <v>359</v>
      </c>
      <c r="P4813" t="s">
        <v>41</v>
      </c>
      <c r="Q4813" t="s">
        <v>224</v>
      </c>
      <c r="R4813"/>
      <c r="S4813"/>
      <c r="T4813"/>
      <c r="U4813" s="57">
        <v>46023</v>
      </c>
      <c r="V4813" s="57">
        <v>46234</v>
      </c>
      <c r="W4813" s="65">
        <f t="shared" si="75"/>
        <v>212</v>
      </c>
    </row>
    <row r="4814" spans="1:23" ht="13.5" x14ac:dyDescent="0.25">
      <c r="A4814" t="s">
        <v>9953</v>
      </c>
      <c r="B4814" s="57">
        <v>46023</v>
      </c>
      <c r="C4814" s="57">
        <v>46387</v>
      </c>
      <c r="D4814" t="s">
        <v>11676</v>
      </c>
      <c r="E4814" t="s">
        <v>9954</v>
      </c>
      <c r="F4814" t="s">
        <v>36</v>
      </c>
      <c r="G4814" t="s">
        <v>44</v>
      </c>
      <c r="H4814" t="s">
        <v>9426</v>
      </c>
      <c r="I4814" t="s">
        <v>39</v>
      </c>
      <c r="J4814" t="s">
        <v>17572</v>
      </c>
      <c r="K4814" t="s">
        <v>17573</v>
      </c>
      <c r="L4814" s="66">
        <v>365</v>
      </c>
      <c r="M4814" s="66">
        <v>0</v>
      </c>
      <c r="N4814" t="s">
        <v>9427</v>
      </c>
      <c r="O4814" t="s">
        <v>9944</v>
      </c>
      <c r="P4814" t="s">
        <v>11678</v>
      </c>
      <c r="Q4814" t="s">
        <v>224</v>
      </c>
      <c r="R4814"/>
      <c r="S4814"/>
      <c r="T4814"/>
      <c r="U4814" s="57">
        <v>46023</v>
      </c>
      <c r="V4814" s="57">
        <v>46234</v>
      </c>
      <c r="W4814" s="65">
        <f t="shared" si="75"/>
        <v>212</v>
      </c>
    </row>
    <row r="4815" spans="1:23" ht="13.5" x14ac:dyDescent="0.25">
      <c r="A4815" t="s">
        <v>3638</v>
      </c>
      <c r="B4815" s="57">
        <v>46023</v>
      </c>
      <c r="C4815" s="57">
        <v>46387</v>
      </c>
      <c r="D4815" t="s">
        <v>11676</v>
      </c>
      <c r="E4815" t="s">
        <v>3639</v>
      </c>
      <c r="F4815" t="s">
        <v>36</v>
      </c>
      <c r="G4815" t="s">
        <v>44</v>
      </c>
      <c r="H4815" t="s">
        <v>159</v>
      </c>
      <c r="I4815" t="s">
        <v>39</v>
      </c>
      <c r="J4815" t="s">
        <v>17572</v>
      </c>
      <c r="K4815" t="s">
        <v>17573</v>
      </c>
      <c r="L4815" s="66">
        <v>365</v>
      </c>
      <c r="M4815" s="66">
        <v>0</v>
      </c>
      <c r="N4815" t="s">
        <v>160</v>
      </c>
      <c r="O4815" t="s">
        <v>3622</v>
      </c>
      <c r="P4815" t="s">
        <v>41</v>
      </c>
      <c r="Q4815" t="s">
        <v>224</v>
      </c>
      <c r="R4815"/>
      <c r="S4815"/>
      <c r="T4815"/>
      <c r="U4815" s="57">
        <v>46023</v>
      </c>
      <c r="V4815" s="57">
        <v>46234</v>
      </c>
      <c r="W4815" s="65">
        <f t="shared" si="75"/>
        <v>212</v>
      </c>
    </row>
    <row r="4816" spans="1:23" ht="13.5" x14ac:dyDescent="0.25">
      <c r="A4816" t="s">
        <v>2643</v>
      </c>
      <c r="B4816" s="57">
        <v>46023</v>
      </c>
      <c r="C4816" s="57">
        <v>46387</v>
      </c>
      <c r="D4816" t="s">
        <v>11676</v>
      </c>
      <c r="E4816" t="s">
        <v>2644</v>
      </c>
      <c r="F4816" t="s">
        <v>36</v>
      </c>
      <c r="G4816" t="s">
        <v>44</v>
      </c>
      <c r="H4816" t="s">
        <v>38</v>
      </c>
      <c r="I4816" t="s">
        <v>39</v>
      </c>
      <c r="J4816" t="s">
        <v>17572</v>
      </c>
      <c r="K4816" t="s">
        <v>17573</v>
      </c>
      <c r="L4816" s="66">
        <v>365</v>
      </c>
      <c r="M4816" s="66">
        <v>0</v>
      </c>
      <c r="N4816" t="s">
        <v>38</v>
      </c>
      <c r="O4816" t="s">
        <v>2640</v>
      </c>
      <c r="P4816" t="s">
        <v>41</v>
      </c>
      <c r="Q4816" t="s">
        <v>224</v>
      </c>
      <c r="R4816"/>
      <c r="S4816"/>
      <c r="T4816"/>
      <c r="U4816" s="57">
        <v>46023</v>
      </c>
      <c r="V4816" s="57">
        <v>46234</v>
      </c>
      <c r="W4816" s="65">
        <f t="shared" si="75"/>
        <v>212</v>
      </c>
    </row>
    <row r="4817" spans="1:23" ht="13.5" x14ac:dyDescent="0.25">
      <c r="A4817" t="s">
        <v>2891</v>
      </c>
      <c r="B4817" s="57">
        <v>46023</v>
      </c>
      <c r="C4817" s="57">
        <v>46387</v>
      </c>
      <c r="D4817" t="s">
        <v>11676</v>
      </c>
      <c r="E4817" t="s">
        <v>2892</v>
      </c>
      <c r="F4817" t="s">
        <v>36</v>
      </c>
      <c r="G4817" t="s">
        <v>37</v>
      </c>
      <c r="H4817" t="s">
        <v>38</v>
      </c>
      <c r="I4817" t="s">
        <v>39</v>
      </c>
      <c r="J4817" t="s">
        <v>17833</v>
      </c>
      <c r="K4817" t="s">
        <v>17834</v>
      </c>
      <c r="L4817" s="66">
        <v>365</v>
      </c>
      <c r="M4817" s="66">
        <v>0</v>
      </c>
      <c r="N4817" t="s">
        <v>38</v>
      </c>
      <c r="O4817" t="s">
        <v>2890</v>
      </c>
      <c r="P4817" t="s">
        <v>41</v>
      </c>
      <c r="Q4817" t="s">
        <v>2909</v>
      </c>
      <c r="R4817" t="s">
        <v>12693</v>
      </c>
      <c r="S4817" t="s">
        <v>12694</v>
      </c>
      <c r="T4817" t="s">
        <v>38</v>
      </c>
      <c r="U4817" s="57">
        <v>46023</v>
      </c>
      <c r="V4817" s="57">
        <v>46234</v>
      </c>
      <c r="W4817" s="65">
        <f t="shared" si="75"/>
        <v>212</v>
      </c>
    </row>
    <row r="4818" spans="1:23" ht="13.5" x14ac:dyDescent="0.25">
      <c r="A4818" t="s">
        <v>1000</v>
      </c>
      <c r="B4818" s="57">
        <v>46023</v>
      </c>
      <c r="C4818" s="57">
        <v>46387</v>
      </c>
      <c r="D4818" t="s">
        <v>11676</v>
      </c>
      <c r="E4818" t="s">
        <v>1001</v>
      </c>
      <c r="F4818" t="s">
        <v>36</v>
      </c>
      <c r="G4818" t="s">
        <v>44</v>
      </c>
      <c r="H4818" t="s">
        <v>122</v>
      </c>
      <c r="I4818" t="s">
        <v>39</v>
      </c>
      <c r="J4818" t="s">
        <v>17572</v>
      </c>
      <c r="K4818" t="s">
        <v>17573</v>
      </c>
      <c r="L4818" s="66">
        <v>365</v>
      </c>
      <c r="M4818" s="66">
        <v>0</v>
      </c>
      <c r="N4818" t="s">
        <v>122</v>
      </c>
      <c r="O4818" t="s">
        <v>965</v>
      </c>
      <c r="P4818" t="s">
        <v>41</v>
      </c>
      <c r="Q4818" t="s">
        <v>224</v>
      </c>
      <c r="R4818"/>
      <c r="S4818"/>
      <c r="T4818"/>
      <c r="U4818" s="57">
        <v>46023</v>
      </c>
      <c r="V4818" s="57">
        <v>46234</v>
      </c>
      <c r="W4818" s="65">
        <f t="shared" si="75"/>
        <v>212</v>
      </c>
    </row>
    <row r="4819" spans="1:23" ht="13.5" x14ac:dyDescent="0.25">
      <c r="A4819" t="s">
        <v>8426</v>
      </c>
      <c r="B4819" s="57">
        <v>46023</v>
      </c>
      <c r="C4819" s="57">
        <v>46387</v>
      </c>
      <c r="D4819" t="s">
        <v>11676</v>
      </c>
      <c r="E4819" t="s">
        <v>8427</v>
      </c>
      <c r="F4819" t="s">
        <v>36</v>
      </c>
      <c r="G4819" t="s">
        <v>37</v>
      </c>
      <c r="H4819" t="s">
        <v>831</v>
      </c>
      <c r="I4819" t="s">
        <v>39</v>
      </c>
      <c r="J4819" t="s">
        <v>17833</v>
      </c>
      <c r="K4819" t="s">
        <v>17834</v>
      </c>
      <c r="L4819" s="66">
        <v>365</v>
      </c>
      <c r="M4819" s="66">
        <v>0</v>
      </c>
      <c r="N4819" t="s">
        <v>832</v>
      </c>
      <c r="O4819" t="s">
        <v>7286</v>
      </c>
      <c r="P4819" t="s">
        <v>11677</v>
      </c>
      <c r="Q4819" t="s">
        <v>8435</v>
      </c>
      <c r="R4819" t="s">
        <v>12647</v>
      </c>
      <c r="S4819" t="s">
        <v>12648</v>
      </c>
      <c r="T4819" t="s">
        <v>832</v>
      </c>
      <c r="U4819" s="57">
        <v>46023</v>
      </c>
      <c r="V4819" s="57">
        <v>46234</v>
      </c>
      <c r="W4819" s="65">
        <f t="shared" si="75"/>
        <v>212</v>
      </c>
    </row>
    <row r="4820" spans="1:23" ht="13.5" x14ac:dyDescent="0.25">
      <c r="A4820" t="s">
        <v>7989</v>
      </c>
      <c r="B4820" s="57">
        <v>46023</v>
      </c>
      <c r="C4820" s="57">
        <v>46387</v>
      </c>
      <c r="D4820" t="s">
        <v>11676</v>
      </c>
      <c r="E4820" t="s">
        <v>7990</v>
      </c>
      <c r="F4820" t="s">
        <v>49</v>
      </c>
      <c r="G4820" t="s">
        <v>1932</v>
      </c>
      <c r="H4820" t="s">
        <v>7991</v>
      </c>
      <c r="I4820" t="s">
        <v>39</v>
      </c>
      <c r="J4820" t="s">
        <v>17749</v>
      </c>
      <c r="K4820" t="s">
        <v>17750</v>
      </c>
      <c r="L4820" s="66">
        <v>365</v>
      </c>
      <c r="M4820" s="66">
        <v>0</v>
      </c>
      <c r="N4820" t="s">
        <v>7991</v>
      </c>
      <c r="O4820" t="s">
        <v>7992</v>
      </c>
      <c r="P4820" t="s">
        <v>7061</v>
      </c>
      <c r="Q4820" t="s">
        <v>224</v>
      </c>
      <c r="R4820"/>
      <c r="S4820"/>
      <c r="T4820"/>
      <c r="U4820" s="57">
        <v>46023</v>
      </c>
      <c r="V4820" s="57">
        <v>46234</v>
      </c>
      <c r="W4820" s="65">
        <f t="shared" si="75"/>
        <v>212</v>
      </c>
    </row>
    <row r="4821" spans="1:23" ht="13.5" x14ac:dyDescent="0.25">
      <c r="A4821" t="s">
        <v>7820</v>
      </c>
      <c r="B4821" s="57">
        <v>46023</v>
      </c>
      <c r="C4821" s="57">
        <v>46387</v>
      </c>
      <c r="D4821" t="s">
        <v>11676</v>
      </c>
      <c r="E4821" t="s">
        <v>7821</v>
      </c>
      <c r="F4821" t="s">
        <v>36</v>
      </c>
      <c r="G4821" t="s">
        <v>44</v>
      </c>
      <c r="H4821" t="s">
        <v>7822</v>
      </c>
      <c r="I4821" t="s">
        <v>39</v>
      </c>
      <c r="J4821" t="s">
        <v>17572</v>
      </c>
      <c r="K4821" t="s">
        <v>17573</v>
      </c>
      <c r="L4821" s="66">
        <v>365</v>
      </c>
      <c r="M4821" s="66">
        <v>0</v>
      </c>
      <c r="N4821" t="s">
        <v>7822</v>
      </c>
      <c r="O4821" t="s">
        <v>7823</v>
      </c>
      <c r="P4821" t="s">
        <v>7061</v>
      </c>
      <c r="Q4821" t="s">
        <v>224</v>
      </c>
      <c r="R4821"/>
      <c r="S4821"/>
      <c r="T4821"/>
      <c r="U4821" s="57">
        <v>46023</v>
      </c>
      <c r="V4821" s="57">
        <v>46234</v>
      </c>
      <c r="W4821" s="65">
        <f t="shared" si="75"/>
        <v>212</v>
      </c>
    </row>
    <row r="4822" spans="1:23" ht="13.5" x14ac:dyDescent="0.25">
      <c r="A4822" t="s">
        <v>6754</v>
      </c>
      <c r="B4822" s="57">
        <v>46023</v>
      </c>
      <c r="C4822" s="57">
        <v>46387</v>
      </c>
      <c r="D4822" t="s">
        <v>11676</v>
      </c>
      <c r="E4822" t="s">
        <v>6755</v>
      </c>
      <c r="F4822" t="s">
        <v>36</v>
      </c>
      <c r="G4822" t="s">
        <v>44</v>
      </c>
      <c r="H4822" t="s">
        <v>6698</v>
      </c>
      <c r="I4822" t="s">
        <v>39</v>
      </c>
      <c r="J4822" t="s">
        <v>17572</v>
      </c>
      <c r="K4822" t="s">
        <v>17573</v>
      </c>
      <c r="L4822" s="66">
        <v>365</v>
      </c>
      <c r="M4822" s="66">
        <v>0</v>
      </c>
      <c r="N4822" t="s">
        <v>6699</v>
      </c>
      <c r="O4822" t="s">
        <v>6738</v>
      </c>
      <c r="P4822" t="s">
        <v>6657</v>
      </c>
      <c r="Q4822" t="s">
        <v>224</v>
      </c>
      <c r="R4822"/>
      <c r="S4822"/>
      <c r="T4822"/>
      <c r="U4822" s="57">
        <v>46023</v>
      </c>
      <c r="V4822" s="57">
        <v>46234</v>
      </c>
      <c r="W4822" s="65">
        <f t="shared" si="75"/>
        <v>212</v>
      </c>
    </row>
    <row r="4823" spans="1:23" ht="13.5" x14ac:dyDescent="0.25">
      <c r="A4823" t="s">
        <v>5060</v>
      </c>
      <c r="B4823" s="57">
        <v>46023</v>
      </c>
      <c r="C4823" s="57">
        <v>46387</v>
      </c>
      <c r="D4823" t="s">
        <v>11676</v>
      </c>
      <c r="E4823" t="s">
        <v>5061</v>
      </c>
      <c r="F4823" t="s">
        <v>36</v>
      </c>
      <c r="G4823" t="s">
        <v>44</v>
      </c>
      <c r="H4823" t="s">
        <v>38</v>
      </c>
      <c r="I4823" t="s">
        <v>39</v>
      </c>
      <c r="J4823" t="s">
        <v>17572</v>
      </c>
      <c r="K4823" t="s">
        <v>17573</v>
      </c>
      <c r="L4823" s="66">
        <v>365</v>
      </c>
      <c r="M4823" s="66">
        <v>0</v>
      </c>
      <c r="N4823" t="s">
        <v>38</v>
      </c>
      <c r="O4823" t="s">
        <v>5054</v>
      </c>
      <c r="P4823" t="s">
        <v>41</v>
      </c>
      <c r="Q4823" t="s">
        <v>224</v>
      </c>
      <c r="R4823"/>
      <c r="S4823"/>
      <c r="T4823"/>
      <c r="U4823" s="57">
        <v>46023</v>
      </c>
      <c r="V4823" s="57">
        <v>46234</v>
      </c>
      <c r="W4823" s="65">
        <f t="shared" si="75"/>
        <v>212</v>
      </c>
    </row>
    <row r="4824" spans="1:23" ht="13.5" x14ac:dyDescent="0.25">
      <c r="A4824" t="s">
        <v>4779</v>
      </c>
      <c r="B4824" s="57">
        <v>46023</v>
      </c>
      <c r="C4824" s="57">
        <v>46387</v>
      </c>
      <c r="D4824" t="s">
        <v>11676</v>
      </c>
      <c r="E4824" t="s">
        <v>4780</v>
      </c>
      <c r="F4824" t="s">
        <v>36</v>
      </c>
      <c r="G4824" t="s">
        <v>37</v>
      </c>
      <c r="H4824" t="s">
        <v>38</v>
      </c>
      <c r="I4824" t="s">
        <v>39</v>
      </c>
      <c r="J4824" t="s">
        <v>17833</v>
      </c>
      <c r="K4824" t="s">
        <v>17834</v>
      </c>
      <c r="L4824" s="66">
        <v>365</v>
      </c>
      <c r="M4824" s="66">
        <v>0</v>
      </c>
      <c r="N4824" t="s">
        <v>38</v>
      </c>
      <c r="O4824" t="s">
        <v>4777</v>
      </c>
      <c r="P4824" t="s">
        <v>41</v>
      </c>
      <c r="Q4824" t="s">
        <v>11041</v>
      </c>
      <c r="R4824" t="s">
        <v>15885</v>
      </c>
      <c r="S4824" t="s">
        <v>15886</v>
      </c>
      <c r="T4824" t="s">
        <v>38</v>
      </c>
      <c r="U4824" s="57">
        <v>46023</v>
      </c>
      <c r="V4824" s="57">
        <v>46234</v>
      </c>
      <c r="W4824" s="65">
        <f t="shared" si="75"/>
        <v>212</v>
      </c>
    </row>
    <row r="4825" spans="1:23" ht="13.5" x14ac:dyDescent="0.25">
      <c r="A4825" t="s">
        <v>7184</v>
      </c>
      <c r="B4825" s="57">
        <v>46023</v>
      </c>
      <c r="C4825" s="57">
        <v>46387</v>
      </c>
      <c r="D4825" t="s">
        <v>11676</v>
      </c>
      <c r="E4825" t="s">
        <v>7185</v>
      </c>
      <c r="F4825" t="s">
        <v>36</v>
      </c>
      <c r="G4825" t="s">
        <v>44</v>
      </c>
      <c r="H4825" t="s">
        <v>45</v>
      </c>
      <c r="I4825" t="s">
        <v>39</v>
      </c>
      <c r="J4825" t="s">
        <v>17572</v>
      </c>
      <c r="K4825" t="s">
        <v>17573</v>
      </c>
      <c r="L4825" s="66">
        <v>365</v>
      </c>
      <c r="M4825" s="66">
        <v>0</v>
      </c>
      <c r="N4825" t="s">
        <v>46</v>
      </c>
      <c r="O4825" t="s">
        <v>7183</v>
      </c>
      <c r="P4825" t="s">
        <v>7061</v>
      </c>
      <c r="Q4825" t="s">
        <v>224</v>
      </c>
      <c r="R4825"/>
      <c r="S4825"/>
      <c r="T4825"/>
      <c r="U4825" s="57">
        <v>46023</v>
      </c>
      <c r="V4825" s="57">
        <v>46234</v>
      </c>
      <c r="W4825" s="65">
        <f t="shared" si="75"/>
        <v>212</v>
      </c>
    </row>
    <row r="4826" spans="1:23" ht="13.5" x14ac:dyDescent="0.25">
      <c r="A4826" t="s">
        <v>3115</v>
      </c>
      <c r="B4826" s="57">
        <v>46023</v>
      </c>
      <c r="C4826" s="57">
        <v>46387</v>
      </c>
      <c r="D4826" t="s">
        <v>11676</v>
      </c>
      <c r="E4826" t="s">
        <v>3116</v>
      </c>
      <c r="F4826" t="s">
        <v>36</v>
      </c>
      <c r="G4826" t="s">
        <v>37</v>
      </c>
      <c r="H4826" t="s">
        <v>38</v>
      </c>
      <c r="I4826" t="s">
        <v>39</v>
      </c>
      <c r="J4826" t="s">
        <v>17833</v>
      </c>
      <c r="K4826" t="s">
        <v>17834</v>
      </c>
      <c r="L4826" s="66">
        <v>365</v>
      </c>
      <c r="M4826" s="66">
        <v>0</v>
      </c>
      <c r="N4826" t="s">
        <v>38</v>
      </c>
      <c r="O4826" t="s">
        <v>3107</v>
      </c>
      <c r="P4826" t="s">
        <v>41</v>
      </c>
      <c r="Q4826" t="s">
        <v>3156</v>
      </c>
      <c r="R4826" t="s">
        <v>12901</v>
      </c>
      <c r="S4826" t="s">
        <v>12902</v>
      </c>
      <c r="T4826" t="s">
        <v>38</v>
      </c>
      <c r="U4826" s="57">
        <v>46023</v>
      </c>
      <c r="V4826" s="57">
        <v>46234</v>
      </c>
      <c r="W4826" s="65">
        <f t="shared" si="75"/>
        <v>212</v>
      </c>
    </row>
    <row r="4827" spans="1:23" ht="13.5" x14ac:dyDescent="0.25">
      <c r="A4827" t="s">
        <v>8448</v>
      </c>
      <c r="B4827" s="57">
        <v>46023</v>
      </c>
      <c r="C4827" s="57">
        <v>46387</v>
      </c>
      <c r="D4827" t="s">
        <v>11676</v>
      </c>
      <c r="E4827" t="s">
        <v>8449</v>
      </c>
      <c r="F4827" t="s">
        <v>36</v>
      </c>
      <c r="G4827" t="s">
        <v>44</v>
      </c>
      <c r="H4827" t="s">
        <v>112</v>
      </c>
      <c r="I4827" t="s">
        <v>39</v>
      </c>
      <c r="J4827" t="s">
        <v>17572</v>
      </c>
      <c r="K4827" t="s">
        <v>17573</v>
      </c>
      <c r="L4827" s="66">
        <v>365</v>
      </c>
      <c r="M4827" s="66">
        <v>0</v>
      </c>
      <c r="N4827" t="s">
        <v>113</v>
      </c>
      <c r="O4827" t="s">
        <v>8445</v>
      </c>
      <c r="P4827" t="s">
        <v>11677</v>
      </c>
      <c r="Q4827" t="s">
        <v>224</v>
      </c>
      <c r="R4827"/>
      <c r="S4827"/>
      <c r="T4827"/>
      <c r="U4827" s="57">
        <v>46023</v>
      </c>
      <c r="V4827" s="57">
        <v>46234</v>
      </c>
      <c r="W4827" s="65">
        <f t="shared" si="75"/>
        <v>212</v>
      </c>
    </row>
    <row r="4828" spans="1:23" ht="13.5" x14ac:dyDescent="0.25">
      <c r="A4828" t="s">
        <v>1925</v>
      </c>
      <c r="B4828" s="57">
        <v>46023</v>
      </c>
      <c r="C4828" s="57">
        <v>46387</v>
      </c>
      <c r="D4828" t="s">
        <v>11676</v>
      </c>
      <c r="E4828" t="s">
        <v>1926</v>
      </c>
      <c r="F4828" t="s">
        <v>36</v>
      </c>
      <c r="G4828" t="s">
        <v>44</v>
      </c>
      <c r="H4828" t="s">
        <v>1343</v>
      </c>
      <c r="I4828" t="s">
        <v>39</v>
      </c>
      <c r="J4828" t="s">
        <v>17572</v>
      </c>
      <c r="K4828" t="s">
        <v>17573</v>
      </c>
      <c r="L4828" s="66">
        <v>365</v>
      </c>
      <c r="M4828" s="66">
        <v>0</v>
      </c>
      <c r="N4828" t="s">
        <v>1344</v>
      </c>
      <c r="O4828" t="s">
        <v>10863</v>
      </c>
      <c r="P4828" t="s">
        <v>41</v>
      </c>
      <c r="Q4828" t="s">
        <v>224</v>
      </c>
      <c r="R4828"/>
      <c r="S4828"/>
      <c r="T4828"/>
      <c r="U4828" s="57">
        <v>46023</v>
      </c>
      <c r="V4828" s="57">
        <v>46234</v>
      </c>
      <c r="W4828" s="65">
        <f t="shared" si="75"/>
        <v>212</v>
      </c>
    </row>
    <row r="4829" spans="1:23" ht="13.5" x14ac:dyDescent="0.25">
      <c r="A4829" t="s">
        <v>8406</v>
      </c>
      <c r="B4829" s="57">
        <v>46023</v>
      </c>
      <c r="C4829" s="57">
        <v>46387</v>
      </c>
      <c r="D4829" t="s">
        <v>11676</v>
      </c>
      <c r="E4829" t="s">
        <v>8407</v>
      </c>
      <c r="F4829" t="s">
        <v>36</v>
      </c>
      <c r="G4829" t="s">
        <v>44</v>
      </c>
      <c r="H4829" t="s">
        <v>112</v>
      </c>
      <c r="I4829" t="s">
        <v>39</v>
      </c>
      <c r="J4829" t="s">
        <v>17572</v>
      </c>
      <c r="K4829" t="s">
        <v>17573</v>
      </c>
      <c r="L4829" s="66">
        <v>365</v>
      </c>
      <c r="M4829" s="66">
        <v>0</v>
      </c>
      <c r="N4829" t="s">
        <v>113</v>
      </c>
      <c r="O4829" t="s">
        <v>7286</v>
      </c>
      <c r="P4829" t="s">
        <v>11677</v>
      </c>
      <c r="Q4829" t="s">
        <v>224</v>
      </c>
      <c r="R4829"/>
      <c r="S4829"/>
      <c r="T4829"/>
      <c r="U4829" s="57">
        <v>46023</v>
      </c>
      <c r="V4829" s="57">
        <v>46234</v>
      </c>
      <c r="W4829" s="65">
        <f t="shared" si="75"/>
        <v>212</v>
      </c>
    </row>
    <row r="4830" spans="1:23" ht="13.5" x14ac:dyDescent="0.25">
      <c r="A4830" t="s">
        <v>9527</v>
      </c>
      <c r="B4830" s="57">
        <v>46023</v>
      </c>
      <c r="C4830" s="57">
        <v>46387</v>
      </c>
      <c r="D4830" t="s">
        <v>11676</v>
      </c>
      <c r="E4830" t="s">
        <v>9528</v>
      </c>
      <c r="F4830" t="s">
        <v>36</v>
      </c>
      <c r="G4830" t="s">
        <v>44</v>
      </c>
      <c r="H4830" t="s">
        <v>9426</v>
      </c>
      <c r="I4830" t="s">
        <v>39</v>
      </c>
      <c r="J4830" t="s">
        <v>17572</v>
      </c>
      <c r="K4830" t="s">
        <v>17573</v>
      </c>
      <c r="L4830" s="66">
        <v>365</v>
      </c>
      <c r="M4830" s="66">
        <v>0</v>
      </c>
      <c r="N4830" t="s">
        <v>9427</v>
      </c>
      <c r="O4830" t="s">
        <v>9428</v>
      </c>
      <c r="P4830" t="s">
        <v>11678</v>
      </c>
      <c r="Q4830" t="s">
        <v>224</v>
      </c>
      <c r="R4830"/>
      <c r="S4830"/>
      <c r="T4830"/>
      <c r="U4830" s="57">
        <v>46023</v>
      </c>
      <c r="V4830" s="57">
        <v>46234</v>
      </c>
      <c r="W4830" s="65">
        <f t="shared" si="75"/>
        <v>212</v>
      </c>
    </row>
    <row r="4831" spans="1:23" ht="13.5" x14ac:dyDescent="0.25">
      <c r="A4831" t="s">
        <v>8581</v>
      </c>
      <c r="B4831" s="57">
        <v>46023</v>
      </c>
      <c r="C4831" s="57">
        <v>46387</v>
      </c>
      <c r="D4831" t="s">
        <v>11676</v>
      </c>
      <c r="E4831" t="s">
        <v>8582</v>
      </c>
      <c r="F4831" t="s">
        <v>36</v>
      </c>
      <c r="G4831" t="s">
        <v>44</v>
      </c>
      <c r="H4831" t="s">
        <v>45</v>
      </c>
      <c r="I4831" t="s">
        <v>39</v>
      </c>
      <c r="J4831" t="s">
        <v>17572</v>
      </c>
      <c r="K4831" t="s">
        <v>17573</v>
      </c>
      <c r="L4831" s="66">
        <v>365</v>
      </c>
      <c r="M4831" s="66">
        <v>0</v>
      </c>
      <c r="N4831" t="s">
        <v>46</v>
      </c>
      <c r="O4831" t="s">
        <v>8566</v>
      </c>
      <c r="P4831" t="s">
        <v>11677</v>
      </c>
      <c r="Q4831" t="s">
        <v>224</v>
      </c>
      <c r="R4831"/>
      <c r="S4831"/>
      <c r="T4831"/>
      <c r="U4831" s="57">
        <v>46023</v>
      </c>
      <c r="V4831" s="57">
        <v>46234</v>
      </c>
      <c r="W4831" s="65">
        <f t="shared" si="75"/>
        <v>212</v>
      </c>
    </row>
    <row r="4832" spans="1:23" ht="13.5" x14ac:dyDescent="0.25">
      <c r="A4832" t="s">
        <v>9205</v>
      </c>
      <c r="B4832" s="57">
        <v>46023</v>
      </c>
      <c r="C4832" s="57">
        <v>46387</v>
      </c>
      <c r="D4832" t="s">
        <v>11676</v>
      </c>
      <c r="E4832" t="s">
        <v>9206</v>
      </c>
      <c r="F4832" t="s">
        <v>36</v>
      </c>
      <c r="G4832" t="s">
        <v>37</v>
      </c>
      <c r="H4832" t="s">
        <v>9188</v>
      </c>
      <c r="I4832" t="s">
        <v>39</v>
      </c>
      <c r="J4832" t="s">
        <v>17833</v>
      </c>
      <c r="K4832" t="s">
        <v>17834</v>
      </c>
      <c r="L4832" s="66">
        <v>365</v>
      </c>
      <c r="M4832" s="66">
        <v>0</v>
      </c>
      <c r="N4832" t="s">
        <v>9189</v>
      </c>
      <c r="O4832" t="s">
        <v>9190</v>
      </c>
      <c r="P4832" t="s">
        <v>11678</v>
      </c>
      <c r="Q4832" t="s">
        <v>9248</v>
      </c>
      <c r="R4832" t="s">
        <v>12411</v>
      </c>
      <c r="S4832" t="s">
        <v>12412</v>
      </c>
      <c r="T4832" t="s">
        <v>9189</v>
      </c>
      <c r="U4832" s="57">
        <v>46023</v>
      </c>
      <c r="V4832" s="57">
        <v>46234</v>
      </c>
      <c r="W4832" s="65">
        <f t="shared" si="75"/>
        <v>212</v>
      </c>
    </row>
    <row r="4833" spans="1:23" ht="13.5" x14ac:dyDescent="0.25">
      <c r="A4833" t="s">
        <v>434</v>
      </c>
      <c r="B4833" s="57">
        <v>46023</v>
      </c>
      <c r="C4833" s="57">
        <v>46387</v>
      </c>
      <c r="D4833" t="s">
        <v>11676</v>
      </c>
      <c r="E4833" t="s">
        <v>435</v>
      </c>
      <c r="F4833" t="s">
        <v>36</v>
      </c>
      <c r="G4833" t="s">
        <v>44</v>
      </c>
      <c r="H4833" t="s">
        <v>159</v>
      </c>
      <c r="I4833" t="s">
        <v>39</v>
      </c>
      <c r="J4833" t="s">
        <v>17572</v>
      </c>
      <c r="K4833" t="s">
        <v>17573</v>
      </c>
      <c r="L4833" s="66">
        <v>365</v>
      </c>
      <c r="M4833" s="66">
        <v>0</v>
      </c>
      <c r="N4833" t="s">
        <v>160</v>
      </c>
      <c r="O4833" t="s">
        <v>359</v>
      </c>
      <c r="P4833" t="s">
        <v>41</v>
      </c>
      <c r="Q4833" t="s">
        <v>224</v>
      </c>
      <c r="R4833"/>
      <c r="S4833"/>
      <c r="T4833"/>
      <c r="U4833" s="57">
        <v>46023</v>
      </c>
      <c r="V4833" s="57">
        <v>46234</v>
      </c>
      <c r="W4833" s="65">
        <f t="shared" si="75"/>
        <v>212</v>
      </c>
    </row>
    <row r="4834" spans="1:23" ht="13.5" x14ac:dyDescent="0.25">
      <c r="A4834" t="s">
        <v>5379</v>
      </c>
      <c r="B4834" s="57">
        <v>46023</v>
      </c>
      <c r="C4834" s="57">
        <v>46387</v>
      </c>
      <c r="D4834" t="s">
        <v>11676</v>
      </c>
      <c r="E4834" t="s">
        <v>5380</v>
      </c>
      <c r="F4834" t="s">
        <v>36</v>
      </c>
      <c r="G4834" t="s">
        <v>44</v>
      </c>
      <c r="H4834" t="s">
        <v>159</v>
      </c>
      <c r="I4834" t="s">
        <v>39</v>
      </c>
      <c r="J4834" t="s">
        <v>17572</v>
      </c>
      <c r="K4834" t="s">
        <v>17573</v>
      </c>
      <c r="L4834" s="66">
        <v>365</v>
      </c>
      <c r="M4834" s="66">
        <v>0</v>
      </c>
      <c r="N4834" t="s">
        <v>160</v>
      </c>
      <c r="O4834" t="s">
        <v>5344</v>
      </c>
      <c r="P4834" t="s">
        <v>41</v>
      </c>
      <c r="Q4834" t="s">
        <v>224</v>
      </c>
      <c r="R4834"/>
      <c r="S4834"/>
      <c r="T4834"/>
      <c r="U4834" s="57">
        <v>46023</v>
      </c>
      <c r="V4834" s="57">
        <v>46234</v>
      </c>
      <c r="W4834" s="65">
        <f t="shared" si="75"/>
        <v>212</v>
      </c>
    </row>
    <row r="4835" spans="1:23" ht="13.5" x14ac:dyDescent="0.25">
      <c r="A4835" t="s">
        <v>6696</v>
      </c>
      <c r="B4835" s="57">
        <v>46023</v>
      </c>
      <c r="C4835" s="57">
        <v>46387</v>
      </c>
      <c r="D4835" t="s">
        <v>11676</v>
      </c>
      <c r="E4835" t="s">
        <v>6697</v>
      </c>
      <c r="F4835" t="s">
        <v>36</v>
      </c>
      <c r="G4835" t="s">
        <v>330</v>
      </c>
      <c r="H4835" t="s">
        <v>6698</v>
      </c>
      <c r="I4835" t="s">
        <v>39</v>
      </c>
      <c r="J4835" t="s">
        <v>17833</v>
      </c>
      <c r="K4835" t="s">
        <v>17834</v>
      </c>
      <c r="L4835" s="66">
        <v>365</v>
      </c>
      <c r="M4835" s="66">
        <v>0</v>
      </c>
      <c r="N4835" t="s">
        <v>6699</v>
      </c>
      <c r="O4835" t="s">
        <v>6656</v>
      </c>
      <c r="P4835" t="s">
        <v>6657</v>
      </c>
      <c r="Q4835" t="s">
        <v>11553</v>
      </c>
      <c r="R4835" t="s">
        <v>15627</v>
      </c>
      <c r="S4835" t="s">
        <v>15628</v>
      </c>
      <c r="T4835" t="s">
        <v>6699</v>
      </c>
      <c r="U4835" s="57">
        <v>46023</v>
      </c>
      <c r="V4835" s="57">
        <v>46234</v>
      </c>
      <c r="W4835" s="65">
        <f t="shared" si="75"/>
        <v>212</v>
      </c>
    </row>
    <row r="4836" spans="1:23" ht="13.5" x14ac:dyDescent="0.25">
      <c r="A4836" t="s">
        <v>6231</v>
      </c>
      <c r="B4836" s="57">
        <v>46023</v>
      </c>
      <c r="C4836" s="57">
        <v>46387</v>
      </c>
      <c r="D4836" t="s">
        <v>11676</v>
      </c>
      <c r="E4836" t="s">
        <v>6232</v>
      </c>
      <c r="F4836" t="s">
        <v>36</v>
      </c>
      <c r="G4836" t="s">
        <v>44</v>
      </c>
      <c r="H4836" t="s">
        <v>159</v>
      </c>
      <c r="I4836" t="s">
        <v>39</v>
      </c>
      <c r="J4836" t="s">
        <v>17572</v>
      </c>
      <c r="K4836" t="s">
        <v>17573</v>
      </c>
      <c r="L4836" s="66">
        <v>365</v>
      </c>
      <c r="M4836" s="66">
        <v>0</v>
      </c>
      <c r="N4836" t="s">
        <v>160</v>
      </c>
      <c r="O4836" t="s">
        <v>5844</v>
      </c>
      <c r="P4836" t="s">
        <v>41</v>
      </c>
      <c r="Q4836" t="s">
        <v>224</v>
      </c>
      <c r="R4836"/>
      <c r="S4836"/>
      <c r="T4836"/>
      <c r="U4836" s="57">
        <v>46023</v>
      </c>
      <c r="V4836" s="57">
        <v>46234</v>
      </c>
      <c r="W4836" s="65">
        <f t="shared" si="75"/>
        <v>212</v>
      </c>
    </row>
    <row r="4837" spans="1:23" ht="13.5" x14ac:dyDescent="0.25">
      <c r="A4837" t="s">
        <v>1517</v>
      </c>
      <c r="B4837" s="57">
        <v>46023</v>
      </c>
      <c r="C4837" s="57">
        <v>46387</v>
      </c>
      <c r="D4837" t="s">
        <v>11676</v>
      </c>
      <c r="E4837" t="s">
        <v>1518</v>
      </c>
      <c r="F4837" t="s">
        <v>36</v>
      </c>
      <c r="G4837" t="s">
        <v>44</v>
      </c>
      <c r="H4837" t="s">
        <v>38</v>
      </c>
      <c r="I4837" t="s">
        <v>39</v>
      </c>
      <c r="J4837" t="s">
        <v>17572</v>
      </c>
      <c r="K4837" t="s">
        <v>17573</v>
      </c>
      <c r="L4837" s="66">
        <v>365</v>
      </c>
      <c r="M4837" s="66">
        <v>0</v>
      </c>
      <c r="N4837" t="s">
        <v>38</v>
      </c>
      <c r="O4837" t="s">
        <v>1519</v>
      </c>
      <c r="P4837" t="s">
        <v>41</v>
      </c>
      <c r="Q4837" t="s">
        <v>224</v>
      </c>
      <c r="R4837"/>
      <c r="S4837"/>
      <c r="T4837"/>
      <c r="U4837" s="57">
        <v>46023</v>
      </c>
      <c r="V4837" s="57">
        <v>46234</v>
      </c>
      <c r="W4837" s="65">
        <f t="shared" si="75"/>
        <v>212</v>
      </c>
    </row>
    <row r="4838" spans="1:23" ht="13.5" x14ac:dyDescent="0.25">
      <c r="A4838" t="s">
        <v>5153</v>
      </c>
      <c r="B4838" s="57">
        <v>46023</v>
      </c>
      <c r="C4838" s="57">
        <v>46387</v>
      </c>
      <c r="D4838" t="s">
        <v>11676</v>
      </c>
      <c r="E4838" t="s">
        <v>5154</v>
      </c>
      <c r="F4838" t="s">
        <v>36</v>
      </c>
      <c r="G4838" t="s">
        <v>44</v>
      </c>
      <c r="H4838" t="s">
        <v>159</v>
      </c>
      <c r="I4838" t="s">
        <v>39</v>
      </c>
      <c r="J4838" t="s">
        <v>17572</v>
      </c>
      <c r="K4838" t="s">
        <v>17573</v>
      </c>
      <c r="L4838" s="66">
        <v>365</v>
      </c>
      <c r="M4838" s="66">
        <v>0</v>
      </c>
      <c r="N4838" t="s">
        <v>160</v>
      </c>
      <c r="O4838" t="s">
        <v>5054</v>
      </c>
      <c r="P4838" t="s">
        <v>41</v>
      </c>
      <c r="Q4838" t="s">
        <v>224</v>
      </c>
      <c r="R4838"/>
      <c r="S4838"/>
      <c r="T4838"/>
      <c r="U4838" s="57">
        <v>46023</v>
      </c>
      <c r="V4838" s="57">
        <v>46234</v>
      </c>
      <c r="W4838" s="65">
        <f t="shared" si="75"/>
        <v>212</v>
      </c>
    </row>
    <row r="4839" spans="1:23" ht="13.5" x14ac:dyDescent="0.25">
      <c r="A4839" t="s">
        <v>8489</v>
      </c>
      <c r="B4839" s="57">
        <v>46023</v>
      </c>
      <c r="C4839" s="57">
        <v>46387</v>
      </c>
      <c r="D4839" t="s">
        <v>11676</v>
      </c>
      <c r="E4839" t="s">
        <v>8490</v>
      </c>
      <c r="F4839" t="s">
        <v>36</v>
      </c>
      <c r="G4839" t="s">
        <v>44</v>
      </c>
      <c r="H4839" t="s">
        <v>45</v>
      </c>
      <c r="I4839" t="s">
        <v>39</v>
      </c>
      <c r="J4839" t="s">
        <v>17572</v>
      </c>
      <c r="K4839" t="s">
        <v>17573</v>
      </c>
      <c r="L4839" s="66">
        <v>365</v>
      </c>
      <c r="M4839" s="66">
        <v>0</v>
      </c>
      <c r="N4839" t="s">
        <v>46</v>
      </c>
      <c r="O4839" t="s">
        <v>8488</v>
      </c>
      <c r="P4839" t="s">
        <v>11677</v>
      </c>
      <c r="Q4839" t="s">
        <v>224</v>
      </c>
      <c r="R4839"/>
      <c r="S4839"/>
      <c r="T4839"/>
      <c r="U4839" s="57">
        <v>46023</v>
      </c>
      <c r="V4839" s="57">
        <v>46234</v>
      </c>
      <c r="W4839" s="65">
        <f t="shared" si="75"/>
        <v>212</v>
      </c>
    </row>
    <row r="4840" spans="1:23" ht="13.5" x14ac:dyDescent="0.25">
      <c r="A4840" t="s">
        <v>1191</v>
      </c>
      <c r="B4840" s="57">
        <v>46023</v>
      </c>
      <c r="C4840" s="57">
        <v>46387</v>
      </c>
      <c r="D4840" t="s">
        <v>11676</v>
      </c>
      <c r="E4840" t="s">
        <v>1192</v>
      </c>
      <c r="F4840" t="s">
        <v>36</v>
      </c>
      <c r="G4840" t="s">
        <v>44</v>
      </c>
      <c r="H4840" t="s">
        <v>159</v>
      </c>
      <c r="I4840" t="s">
        <v>39</v>
      </c>
      <c r="J4840" t="s">
        <v>17572</v>
      </c>
      <c r="K4840" t="s">
        <v>17573</v>
      </c>
      <c r="L4840" s="66">
        <v>365</v>
      </c>
      <c r="M4840" s="66">
        <v>0</v>
      </c>
      <c r="N4840" t="s">
        <v>160</v>
      </c>
      <c r="O4840" t="s">
        <v>1167</v>
      </c>
      <c r="P4840" t="s">
        <v>41</v>
      </c>
      <c r="Q4840" t="s">
        <v>224</v>
      </c>
      <c r="R4840"/>
      <c r="S4840"/>
      <c r="T4840"/>
      <c r="U4840" s="57">
        <v>46023</v>
      </c>
      <c r="V4840" s="57">
        <v>46234</v>
      </c>
      <c r="W4840" s="65">
        <f t="shared" si="75"/>
        <v>212</v>
      </c>
    </row>
    <row r="4841" spans="1:23" ht="13.5" x14ac:dyDescent="0.25">
      <c r="A4841" t="s">
        <v>6584</v>
      </c>
      <c r="B4841" s="57">
        <v>46023</v>
      </c>
      <c r="C4841" s="57">
        <v>46387</v>
      </c>
      <c r="D4841" t="s">
        <v>11676</v>
      </c>
      <c r="E4841" t="s">
        <v>6585</v>
      </c>
      <c r="F4841" t="s">
        <v>36</v>
      </c>
      <c r="G4841" t="s">
        <v>44</v>
      </c>
      <c r="H4841" t="s">
        <v>159</v>
      </c>
      <c r="I4841" t="s">
        <v>39</v>
      </c>
      <c r="J4841" t="s">
        <v>17572</v>
      </c>
      <c r="K4841" t="s">
        <v>17573</v>
      </c>
      <c r="L4841" s="66">
        <v>365</v>
      </c>
      <c r="M4841" s="66">
        <v>0</v>
      </c>
      <c r="N4841" t="s">
        <v>160</v>
      </c>
      <c r="O4841" t="s">
        <v>6565</v>
      </c>
      <c r="P4841" t="s">
        <v>41</v>
      </c>
      <c r="Q4841" t="s">
        <v>224</v>
      </c>
      <c r="R4841"/>
      <c r="S4841"/>
      <c r="T4841"/>
      <c r="U4841" s="57">
        <v>46023</v>
      </c>
      <c r="V4841" s="57">
        <v>46234</v>
      </c>
      <c r="W4841" s="65">
        <f t="shared" si="75"/>
        <v>212</v>
      </c>
    </row>
    <row r="4842" spans="1:23" ht="13.5" x14ac:dyDescent="0.25">
      <c r="A4842" t="s">
        <v>1311</v>
      </c>
      <c r="B4842" s="57">
        <v>46023</v>
      </c>
      <c r="C4842" s="57">
        <v>46387</v>
      </c>
      <c r="D4842" t="s">
        <v>11676</v>
      </c>
      <c r="E4842" t="s">
        <v>1312</v>
      </c>
      <c r="F4842" t="s">
        <v>36</v>
      </c>
      <c r="G4842" t="s">
        <v>44</v>
      </c>
      <c r="H4842" t="s">
        <v>159</v>
      </c>
      <c r="I4842" t="s">
        <v>39</v>
      </c>
      <c r="J4842" t="s">
        <v>17572</v>
      </c>
      <c r="K4842" t="s">
        <v>17573</v>
      </c>
      <c r="L4842" s="66">
        <v>365</v>
      </c>
      <c r="M4842" s="66">
        <v>0</v>
      </c>
      <c r="N4842" t="s">
        <v>160</v>
      </c>
      <c r="O4842" t="s">
        <v>1299</v>
      </c>
      <c r="P4842" t="s">
        <v>41</v>
      </c>
      <c r="Q4842" t="s">
        <v>224</v>
      </c>
      <c r="R4842"/>
      <c r="S4842"/>
      <c r="T4842"/>
      <c r="U4842" s="57">
        <v>46023</v>
      </c>
      <c r="V4842" s="57">
        <v>46234</v>
      </c>
      <c r="W4842" s="65">
        <f t="shared" si="75"/>
        <v>212</v>
      </c>
    </row>
    <row r="4843" spans="1:23" ht="13.5" x14ac:dyDescent="0.25">
      <c r="A4843" t="s">
        <v>5155</v>
      </c>
      <c r="B4843" s="57">
        <v>46023</v>
      </c>
      <c r="C4843" s="57">
        <v>46387</v>
      </c>
      <c r="D4843" t="s">
        <v>11676</v>
      </c>
      <c r="E4843" t="s">
        <v>5156</v>
      </c>
      <c r="F4843" t="s">
        <v>36</v>
      </c>
      <c r="G4843" t="s">
        <v>44</v>
      </c>
      <c r="H4843" t="s">
        <v>159</v>
      </c>
      <c r="I4843" t="s">
        <v>39</v>
      </c>
      <c r="J4843" t="s">
        <v>17572</v>
      </c>
      <c r="K4843" t="s">
        <v>17573</v>
      </c>
      <c r="L4843" s="66">
        <v>365</v>
      </c>
      <c r="M4843" s="66">
        <v>0</v>
      </c>
      <c r="N4843" t="s">
        <v>160</v>
      </c>
      <c r="O4843" t="s">
        <v>5054</v>
      </c>
      <c r="P4843" t="s">
        <v>41</v>
      </c>
      <c r="Q4843" t="s">
        <v>224</v>
      </c>
      <c r="R4843"/>
      <c r="S4843"/>
      <c r="T4843"/>
      <c r="U4843" s="57">
        <v>46023</v>
      </c>
      <c r="V4843" s="57">
        <v>46234</v>
      </c>
      <c r="W4843" s="65">
        <f t="shared" si="75"/>
        <v>212</v>
      </c>
    </row>
    <row r="4844" spans="1:23" ht="13.5" x14ac:dyDescent="0.25">
      <c r="A4844" t="s">
        <v>2819</v>
      </c>
      <c r="B4844" s="57">
        <v>46023</v>
      </c>
      <c r="C4844" s="57">
        <v>46387</v>
      </c>
      <c r="D4844" t="s">
        <v>11676</v>
      </c>
      <c r="E4844" t="s">
        <v>2820</v>
      </c>
      <c r="F4844" t="s">
        <v>36</v>
      </c>
      <c r="G4844" t="s">
        <v>44</v>
      </c>
      <c r="H4844" t="s">
        <v>38</v>
      </c>
      <c r="I4844" t="s">
        <v>39</v>
      </c>
      <c r="J4844" t="s">
        <v>17572</v>
      </c>
      <c r="K4844" t="s">
        <v>17573</v>
      </c>
      <c r="L4844" s="66">
        <v>365</v>
      </c>
      <c r="M4844" s="66">
        <v>0</v>
      </c>
      <c r="N4844" t="s">
        <v>38</v>
      </c>
      <c r="O4844" t="s">
        <v>2815</v>
      </c>
      <c r="P4844" t="s">
        <v>41</v>
      </c>
      <c r="Q4844" t="s">
        <v>224</v>
      </c>
      <c r="R4844"/>
      <c r="S4844"/>
      <c r="T4844"/>
      <c r="U4844" s="57">
        <v>46023</v>
      </c>
      <c r="V4844" s="57">
        <v>46234</v>
      </c>
      <c r="W4844" s="65">
        <f t="shared" si="75"/>
        <v>212</v>
      </c>
    </row>
    <row r="4845" spans="1:23" ht="13.5" x14ac:dyDescent="0.25">
      <c r="A4845" t="s">
        <v>2692</v>
      </c>
      <c r="B4845" s="57">
        <v>46023</v>
      </c>
      <c r="C4845" s="57">
        <v>46387</v>
      </c>
      <c r="D4845" t="s">
        <v>11676</v>
      </c>
      <c r="E4845" t="s">
        <v>2693</v>
      </c>
      <c r="F4845" t="s">
        <v>36</v>
      </c>
      <c r="G4845" t="s">
        <v>37</v>
      </c>
      <c r="H4845" t="s">
        <v>159</v>
      </c>
      <c r="I4845" t="s">
        <v>39</v>
      </c>
      <c r="J4845" t="s">
        <v>17833</v>
      </c>
      <c r="K4845" t="s">
        <v>17834</v>
      </c>
      <c r="L4845" s="66">
        <v>365</v>
      </c>
      <c r="M4845" s="66">
        <v>0</v>
      </c>
      <c r="N4845" t="s">
        <v>160</v>
      </c>
      <c r="O4845" t="s">
        <v>2640</v>
      </c>
      <c r="P4845" t="s">
        <v>41</v>
      </c>
      <c r="Q4845" t="s">
        <v>2714</v>
      </c>
      <c r="R4845" t="s">
        <v>12657</v>
      </c>
      <c r="S4845" t="s">
        <v>12658</v>
      </c>
      <c r="T4845" t="s">
        <v>160</v>
      </c>
      <c r="U4845" s="57">
        <v>46023</v>
      </c>
      <c r="V4845" s="57">
        <v>46234</v>
      </c>
      <c r="W4845" s="65">
        <f t="shared" si="75"/>
        <v>212</v>
      </c>
    </row>
    <row r="4846" spans="1:23" ht="13.5" x14ac:dyDescent="0.25">
      <c r="A4846" t="s">
        <v>7439</v>
      </c>
      <c r="B4846" s="57">
        <v>46023</v>
      </c>
      <c r="C4846" s="57">
        <v>46387</v>
      </c>
      <c r="D4846" t="s">
        <v>11676</v>
      </c>
      <c r="E4846" t="s">
        <v>7440</v>
      </c>
      <c r="F4846" t="s">
        <v>36</v>
      </c>
      <c r="G4846" t="s">
        <v>44</v>
      </c>
      <c r="H4846" t="s">
        <v>7437</v>
      </c>
      <c r="I4846" t="s">
        <v>39</v>
      </c>
      <c r="J4846" t="s">
        <v>17572</v>
      </c>
      <c r="K4846" t="s">
        <v>17573</v>
      </c>
      <c r="L4846" s="66">
        <v>365</v>
      </c>
      <c r="M4846" s="66">
        <v>0</v>
      </c>
      <c r="N4846" t="s">
        <v>7437</v>
      </c>
      <c r="O4846" t="s">
        <v>7438</v>
      </c>
      <c r="P4846" t="s">
        <v>7061</v>
      </c>
      <c r="Q4846" t="s">
        <v>224</v>
      </c>
      <c r="R4846"/>
      <c r="S4846"/>
      <c r="T4846"/>
      <c r="U4846" s="57">
        <v>46023</v>
      </c>
      <c r="V4846" s="57">
        <v>46234</v>
      </c>
      <c r="W4846" s="65">
        <f t="shared" si="75"/>
        <v>212</v>
      </c>
    </row>
    <row r="4847" spans="1:23" ht="13.5" x14ac:dyDescent="0.25">
      <c r="A4847" t="s">
        <v>7378</v>
      </c>
      <c r="B4847" s="57">
        <v>46023</v>
      </c>
      <c r="C4847" s="57">
        <v>46387</v>
      </c>
      <c r="D4847" t="s">
        <v>11676</v>
      </c>
      <c r="E4847" t="s">
        <v>7379</v>
      </c>
      <c r="F4847" t="s">
        <v>36</v>
      </c>
      <c r="G4847" t="s">
        <v>44</v>
      </c>
      <c r="H4847" t="s">
        <v>7380</v>
      </c>
      <c r="I4847" t="s">
        <v>39</v>
      </c>
      <c r="J4847" t="s">
        <v>17572</v>
      </c>
      <c r="K4847" t="s">
        <v>17573</v>
      </c>
      <c r="L4847" s="66">
        <v>365</v>
      </c>
      <c r="M4847" s="66">
        <v>0</v>
      </c>
      <c r="N4847" t="s">
        <v>7381</v>
      </c>
      <c r="O4847" t="s">
        <v>7382</v>
      </c>
      <c r="P4847" t="s">
        <v>7061</v>
      </c>
      <c r="Q4847" t="s">
        <v>224</v>
      </c>
      <c r="R4847"/>
      <c r="S4847"/>
      <c r="T4847"/>
      <c r="U4847" s="57">
        <v>46023</v>
      </c>
      <c r="V4847" s="57">
        <v>46234</v>
      </c>
      <c r="W4847" s="65">
        <f t="shared" si="75"/>
        <v>212</v>
      </c>
    </row>
    <row r="4848" spans="1:23" ht="13.5" x14ac:dyDescent="0.25">
      <c r="A4848" t="s">
        <v>3487</v>
      </c>
      <c r="B4848" s="57">
        <v>46023</v>
      </c>
      <c r="C4848" s="57">
        <v>46387</v>
      </c>
      <c r="D4848" t="s">
        <v>11676</v>
      </c>
      <c r="E4848" t="s">
        <v>3488</v>
      </c>
      <c r="F4848" t="s">
        <v>36</v>
      </c>
      <c r="G4848" t="s">
        <v>330</v>
      </c>
      <c r="H4848" t="s">
        <v>1343</v>
      </c>
      <c r="I4848" t="s">
        <v>39</v>
      </c>
      <c r="J4848" t="s">
        <v>17833</v>
      </c>
      <c r="K4848" t="s">
        <v>17834</v>
      </c>
      <c r="L4848" s="66">
        <v>365</v>
      </c>
      <c r="M4848" s="66">
        <v>0</v>
      </c>
      <c r="N4848" t="s">
        <v>1344</v>
      </c>
      <c r="O4848" t="s">
        <v>3455</v>
      </c>
      <c r="P4848" t="s">
        <v>41</v>
      </c>
      <c r="Q4848" t="s">
        <v>10833</v>
      </c>
      <c r="R4848" t="s">
        <v>15877</v>
      </c>
      <c r="S4848" t="s">
        <v>15878</v>
      </c>
      <c r="T4848"/>
      <c r="U4848" s="57">
        <v>46023</v>
      </c>
      <c r="V4848" s="57">
        <v>46234</v>
      </c>
      <c r="W4848" s="65">
        <f t="shared" si="75"/>
        <v>212</v>
      </c>
    </row>
    <row r="4849" spans="1:23" ht="13.5" x14ac:dyDescent="0.25">
      <c r="A4849" t="s">
        <v>5898</v>
      </c>
      <c r="B4849" s="57">
        <v>46023</v>
      </c>
      <c r="C4849" s="57">
        <v>46387</v>
      </c>
      <c r="D4849" t="s">
        <v>11676</v>
      </c>
      <c r="E4849" t="s">
        <v>5899</v>
      </c>
      <c r="F4849" t="s">
        <v>36</v>
      </c>
      <c r="G4849" t="s">
        <v>44</v>
      </c>
      <c r="H4849" t="s">
        <v>38</v>
      </c>
      <c r="I4849" t="s">
        <v>39</v>
      </c>
      <c r="J4849" t="s">
        <v>17572</v>
      </c>
      <c r="K4849" t="s">
        <v>17573</v>
      </c>
      <c r="L4849" s="66">
        <v>365</v>
      </c>
      <c r="M4849" s="66">
        <v>0</v>
      </c>
      <c r="N4849" t="s">
        <v>38</v>
      </c>
      <c r="O4849" t="s">
        <v>5844</v>
      </c>
      <c r="P4849" t="s">
        <v>41</v>
      </c>
      <c r="Q4849" t="s">
        <v>224</v>
      </c>
      <c r="R4849"/>
      <c r="S4849"/>
      <c r="T4849"/>
      <c r="U4849" s="57">
        <v>46023</v>
      </c>
      <c r="V4849" s="57">
        <v>46234</v>
      </c>
      <c r="W4849" s="65">
        <f t="shared" si="75"/>
        <v>212</v>
      </c>
    </row>
    <row r="4850" spans="1:23" ht="13.5" x14ac:dyDescent="0.25">
      <c r="A4850" t="s">
        <v>4349</v>
      </c>
      <c r="B4850" s="57">
        <v>46023</v>
      </c>
      <c r="C4850" s="57">
        <v>46387</v>
      </c>
      <c r="D4850" t="s">
        <v>11676</v>
      </c>
      <c r="E4850" t="s">
        <v>4350</v>
      </c>
      <c r="F4850" t="s">
        <v>36</v>
      </c>
      <c r="G4850" t="s">
        <v>44</v>
      </c>
      <c r="H4850" t="s">
        <v>159</v>
      </c>
      <c r="I4850" t="s">
        <v>39</v>
      </c>
      <c r="J4850" t="s">
        <v>17572</v>
      </c>
      <c r="K4850" t="s">
        <v>17573</v>
      </c>
      <c r="L4850" s="66">
        <v>365</v>
      </c>
      <c r="M4850" s="66">
        <v>0</v>
      </c>
      <c r="N4850" t="s">
        <v>160</v>
      </c>
      <c r="O4850" t="s">
        <v>3979</v>
      </c>
      <c r="P4850" t="s">
        <v>41</v>
      </c>
      <c r="Q4850" t="s">
        <v>224</v>
      </c>
      <c r="R4850"/>
      <c r="S4850"/>
      <c r="T4850"/>
      <c r="U4850" s="57">
        <v>46023</v>
      </c>
      <c r="V4850" s="57">
        <v>46234</v>
      </c>
      <c r="W4850" s="65">
        <f t="shared" si="75"/>
        <v>212</v>
      </c>
    </row>
    <row r="4851" spans="1:23" ht="13.5" x14ac:dyDescent="0.25">
      <c r="A4851" t="s">
        <v>4351</v>
      </c>
      <c r="B4851" s="57">
        <v>46023</v>
      </c>
      <c r="C4851" s="57">
        <v>46387</v>
      </c>
      <c r="D4851" t="s">
        <v>11676</v>
      </c>
      <c r="E4851" t="s">
        <v>4352</v>
      </c>
      <c r="F4851" t="s">
        <v>36</v>
      </c>
      <c r="G4851" t="s">
        <v>44</v>
      </c>
      <c r="H4851" t="s">
        <v>159</v>
      </c>
      <c r="I4851" t="s">
        <v>39</v>
      </c>
      <c r="J4851" t="s">
        <v>17572</v>
      </c>
      <c r="K4851" t="s">
        <v>17573</v>
      </c>
      <c r="L4851" s="66">
        <v>365</v>
      </c>
      <c r="M4851" s="66">
        <v>0</v>
      </c>
      <c r="N4851" t="s">
        <v>160</v>
      </c>
      <c r="O4851" t="s">
        <v>3979</v>
      </c>
      <c r="P4851" t="s">
        <v>41</v>
      </c>
      <c r="Q4851" t="s">
        <v>224</v>
      </c>
      <c r="R4851"/>
      <c r="S4851"/>
      <c r="T4851"/>
      <c r="U4851" s="57">
        <v>46023</v>
      </c>
      <c r="V4851" s="57">
        <v>46234</v>
      </c>
      <c r="W4851" s="65">
        <f t="shared" si="75"/>
        <v>212</v>
      </c>
    </row>
    <row r="4852" spans="1:23" ht="13.5" x14ac:dyDescent="0.25">
      <c r="A4852" t="s">
        <v>4023</v>
      </c>
      <c r="B4852" s="57">
        <v>46023</v>
      </c>
      <c r="C4852" s="57">
        <v>46387</v>
      </c>
      <c r="D4852" t="s">
        <v>11676</v>
      </c>
      <c r="E4852" t="s">
        <v>4024</v>
      </c>
      <c r="F4852" t="s">
        <v>36</v>
      </c>
      <c r="G4852" t="s">
        <v>44</v>
      </c>
      <c r="H4852" t="s">
        <v>38</v>
      </c>
      <c r="I4852" t="s">
        <v>39</v>
      </c>
      <c r="J4852" t="s">
        <v>17572</v>
      </c>
      <c r="K4852" t="s">
        <v>17573</v>
      </c>
      <c r="L4852" s="66">
        <v>365</v>
      </c>
      <c r="M4852" s="66">
        <v>0</v>
      </c>
      <c r="N4852" t="s">
        <v>38</v>
      </c>
      <c r="O4852" t="s">
        <v>3979</v>
      </c>
      <c r="P4852" t="s">
        <v>41</v>
      </c>
      <c r="Q4852" t="s">
        <v>224</v>
      </c>
      <c r="R4852"/>
      <c r="S4852"/>
      <c r="T4852"/>
      <c r="U4852" s="57">
        <v>46023</v>
      </c>
      <c r="V4852" s="57">
        <v>46234</v>
      </c>
      <c r="W4852" s="65">
        <f t="shared" si="75"/>
        <v>212</v>
      </c>
    </row>
    <row r="4853" spans="1:23" ht="13.5" x14ac:dyDescent="0.25">
      <c r="A4853" t="s">
        <v>1427</v>
      </c>
      <c r="B4853" s="57">
        <v>46023</v>
      </c>
      <c r="C4853" s="57">
        <v>46387</v>
      </c>
      <c r="D4853" t="s">
        <v>11676</v>
      </c>
      <c r="E4853" t="s">
        <v>1428</v>
      </c>
      <c r="F4853" t="s">
        <v>36</v>
      </c>
      <c r="G4853" t="s">
        <v>44</v>
      </c>
      <c r="H4853" t="s">
        <v>323</v>
      </c>
      <c r="I4853" t="s">
        <v>39</v>
      </c>
      <c r="J4853" t="s">
        <v>17572</v>
      </c>
      <c r="K4853" t="s">
        <v>17573</v>
      </c>
      <c r="L4853" s="66">
        <v>365</v>
      </c>
      <c r="M4853" s="66">
        <v>0</v>
      </c>
      <c r="N4853" t="s">
        <v>324</v>
      </c>
      <c r="O4853" t="s">
        <v>1410</v>
      </c>
      <c r="P4853" t="s">
        <v>41</v>
      </c>
      <c r="Q4853" t="s">
        <v>224</v>
      </c>
      <c r="R4853"/>
      <c r="S4853"/>
      <c r="T4853"/>
      <c r="U4853" s="57">
        <v>46023</v>
      </c>
      <c r="V4853" s="57">
        <v>46234</v>
      </c>
      <c r="W4853" s="65">
        <f t="shared" si="75"/>
        <v>212</v>
      </c>
    </row>
    <row r="4854" spans="1:23" ht="13.5" x14ac:dyDescent="0.25">
      <c r="A4854" t="s">
        <v>886</v>
      </c>
      <c r="B4854" s="57">
        <v>46023</v>
      </c>
      <c r="C4854" s="57">
        <v>46387</v>
      </c>
      <c r="D4854" t="s">
        <v>11676</v>
      </c>
      <c r="E4854" t="s">
        <v>887</v>
      </c>
      <c r="F4854" t="s">
        <v>36</v>
      </c>
      <c r="G4854" t="s">
        <v>443</v>
      </c>
      <c r="H4854" t="s">
        <v>159</v>
      </c>
      <c r="I4854" t="s">
        <v>39</v>
      </c>
      <c r="J4854" t="s">
        <v>17833</v>
      </c>
      <c r="K4854" t="s">
        <v>17834</v>
      </c>
      <c r="L4854" s="66">
        <v>365</v>
      </c>
      <c r="M4854" s="66">
        <v>0</v>
      </c>
      <c r="N4854" t="s">
        <v>160</v>
      </c>
      <c r="O4854" t="s">
        <v>836</v>
      </c>
      <c r="P4854" t="s">
        <v>41</v>
      </c>
      <c r="Q4854" t="s">
        <v>10420</v>
      </c>
      <c r="R4854" t="s">
        <v>15844</v>
      </c>
      <c r="S4854" t="s">
        <v>15845</v>
      </c>
      <c r="T4854" t="s">
        <v>14911</v>
      </c>
      <c r="U4854" s="57">
        <v>46023</v>
      </c>
      <c r="V4854" s="57">
        <v>46234</v>
      </c>
      <c r="W4854" s="65">
        <f t="shared" si="75"/>
        <v>212</v>
      </c>
    </row>
    <row r="4855" spans="1:23" ht="13.5" x14ac:dyDescent="0.25">
      <c r="A4855" t="s">
        <v>3303</v>
      </c>
      <c r="B4855" s="57">
        <v>46023</v>
      </c>
      <c r="C4855" s="57">
        <v>46387</v>
      </c>
      <c r="D4855" t="s">
        <v>11676</v>
      </c>
      <c r="E4855" t="s">
        <v>3304</v>
      </c>
      <c r="F4855" t="s">
        <v>36</v>
      </c>
      <c r="G4855" t="s">
        <v>330</v>
      </c>
      <c r="H4855" t="s">
        <v>159</v>
      </c>
      <c r="I4855" t="s">
        <v>39</v>
      </c>
      <c r="J4855" t="s">
        <v>17833</v>
      </c>
      <c r="K4855" t="s">
        <v>17834</v>
      </c>
      <c r="L4855" s="66">
        <v>365</v>
      </c>
      <c r="M4855" s="66">
        <v>0</v>
      </c>
      <c r="N4855" t="s">
        <v>160</v>
      </c>
      <c r="O4855" t="s">
        <v>3258</v>
      </c>
      <c r="P4855" t="s">
        <v>41</v>
      </c>
      <c r="Q4855" t="s">
        <v>10804</v>
      </c>
      <c r="R4855" t="s">
        <v>15935</v>
      </c>
      <c r="S4855" t="s">
        <v>15936</v>
      </c>
      <c r="T4855" t="s">
        <v>160</v>
      </c>
      <c r="U4855" s="57">
        <v>46023</v>
      </c>
      <c r="V4855" s="57">
        <v>46234</v>
      </c>
      <c r="W4855" s="65">
        <f t="shared" si="75"/>
        <v>212</v>
      </c>
    </row>
    <row r="4856" spans="1:23" ht="13.5" x14ac:dyDescent="0.25">
      <c r="A4856" t="s">
        <v>5381</v>
      </c>
      <c r="B4856" s="57">
        <v>46023</v>
      </c>
      <c r="C4856" s="57">
        <v>46387</v>
      </c>
      <c r="D4856" t="s">
        <v>11676</v>
      </c>
      <c r="E4856" t="s">
        <v>5382</v>
      </c>
      <c r="F4856" t="s">
        <v>36</v>
      </c>
      <c r="G4856" t="s">
        <v>44</v>
      </c>
      <c r="H4856" t="s">
        <v>159</v>
      </c>
      <c r="I4856" t="s">
        <v>39</v>
      </c>
      <c r="J4856" t="s">
        <v>17572</v>
      </c>
      <c r="K4856" t="s">
        <v>17573</v>
      </c>
      <c r="L4856" s="66">
        <v>365</v>
      </c>
      <c r="M4856" s="66">
        <v>0</v>
      </c>
      <c r="N4856" t="s">
        <v>160</v>
      </c>
      <c r="O4856" t="s">
        <v>5344</v>
      </c>
      <c r="P4856" t="s">
        <v>41</v>
      </c>
      <c r="Q4856" t="s">
        <v>224</v>
      </c>
      <c r="R4856"/>
      <c r="S4856"/>
      <c r="T4856"/>
      <c r="U4856" s="57">
        <v>46023</v>
      </c>
      <c r="V4856" s="57">
        <v>46234</v>
      </c>
      <c r="W4856" s="65">
        <f t="shared" si="75"/>
        <v>212</v>
      </c>
    </row>
    <row r="4857" spans="1:23" ht="13.5" x14ac:dyDescent="0.25">
      <c r="A4857" t="s">
        <v>5502</v>
      </c>
      <c r="B4857" s="57">
        <v>46023</v>
      </c>
      <c r="C4857" s="57">
        <v>46387</v>
      </c>
      <c r="D4857" t="s">
        <v>11676</v>
      </c>
      <c r="E4857" t="s">
        <v>5503</v>
      </c>
      <c r="F4857" t="s">
        <v>36</v>
      </c>
      <c r="G4857" t="s">
        <v>44</v>
      </c>
      <c r="H4857" t="s">
        <v>159</v>
      </c>
      <c r="I4857" t="s">
        <v>39</v>
      </c>
      <c r="J4857" t="s">
        <v>17572</v>
      </c>
      <c r="K4857" t="s">
        <v>17573</v>
      </c>
      <c r="L4857" s="66">
        <v>365</v>
      </c>
      <c r="M4857" s="66">
        <v>0</v>
      </c>
      <c r="N4857" t="s">
        <v>160</v>
      </c>
      <c r="O4857" t="s">
        <v>5432</v>
      </c>
      <c r="P4857" t="s">
        <v>41</v>
      </c>
      <c r="Q4857" t="s">
        <v>224</v>
      </c>
      <c r="R4857"/>
      <c r="S4857"/>
      <c r="T4857"/>
      <c r="U4857" s="57">
        <v>46023</v>
      </c>
      <c r="V4857" s="57">
        <v>46234</v>
      </c>
      <c r="W4857" s="65">
        <f t="shared" si="75"/>
        <v>212</v>
      </c>
    </row>
    <row r="4858" spans="1:23" ht="13.5" x14ac:dyDescent="0.25">
      <c r="A4858" t="s">
        <v>6235</v>
      </c>
      <c r="B4858" s="57">
        <v>46023</v>
      </c>
      <c r="C4858" s="57">
        <v>46387</v>
      </c>
      <c r="D4858" t="s">
        <v>11676</v>
      </c>
      <c r="E4858" t="s">
        <v>6236</v>
      </c>
      <c r="F4858" t="s">
        <v>36</v>
      </c>
      <c r="G4858" t="s">
        <v>44</v>
      </c>
      <c r="H4858" t="s">
        <v>159</v>
      </c>
      <c r="I4858" t="s">
        <v>39</v>
      </c>
      <c r="J4858" t="s">
        <v>17572</v>
      </c>
      <c r="K4858" t="s">
        <v>17573</v>
      </c>
      <c r="L4858" s="66">
        <v>365</v>
      </c>
      <c r="M4858" s="66">
        <v>0</v>
      </c>
      <c r="N4858" t="s">
        <v>160</v>
      </c>
      <c r="O4858" t="s">
        <v>5844</v>
      </c>
      <c r="P4858" t="s">
        <v>41</v>
      </c>
      <c r="Q4858" t="s">
        <v>224</v>
      </c>
      <c r="R4858"/>
      <c r="S4858"/>
      <c r="T4858"/>
      <c r="U4858" s="57">
        <v>46023</v>
      </c>
      <c r="V4858" s="57">
        <v>46234</v>
      </c>
      <c r="W4858" s="65">
        <f t="shared" si="75"/>
        <v>212</v>
      </c>
    </row>
    <row r="4859" spans="1:23" ht="13.5" x14ac:dyDescent="0.25">
      <c r="A4859" t="s">
        <v>10038</v>
      </c>
      <c r="B4859" s="57">
        <v>46023</v>
      </c>
      <c r="C4859" s="57">
        <v>46387</v>
      </c>
      <c r="D4859" t="s">
        <v>11676</v>
      </c>
      <c r="E4859" t="s">
        <v>10039</v>
      </c>
      <c r="F4859" t="s">
        <v>36</v>
      </c>
      <c r="G4859" t="s">
        <v>44</v>
      </c>
      <c r="H4859" t="s">
        <v>10035</v>
      </c>
      <c r="I4859" t="s">
        <v>39</v>
      </c>
      <c r="J4859" t="s">
        <v>17572</v>
      </c>
      <c r="K4859" t="s">
        <v>17573</v>
      </c>
      <c r="L4859" s="66">
        <v>365</v>
      </c>
      <c r="M4859" s="66">
        <v>0</v>
      </c>
      <c r="N4859" t="s">
        <v>10036</v>
      </c>
      <c r="O4859" t="s">
        <v>10037</v>
      </c>
      <c r="P4859" t="s">
        <v>11678</v>
      </c>
      <c r="Q4859" t="s">
        <v>224</v>
      </c>
      <c r="R4859"/>
      <c r="S4859"/>
      <c r="T4859"/>
      <c r="U4859" s="57">
        <v>46023</v>
      </c>
      <c r="V4859" s="57">
        <v>46234</v>
      </c>
      <c r="W4859" s="65">
        <f t="shared" si="75"/>
        <v>212</v>
      </c>
    </row>
    <row r="4860" spans="1:23" ht="13.5" x14ac:dyDescent="0.25">
      <c r="A4860" t="s">
        <v>1313</v>
      </c>
      <c r="B4860" s="57">
        <v>46023</v>
      </c>
      <c r="C4860" s="57">
        <v>46387</v>
      </c>
      <c r="D4860" t="s">
        <v>11676</v>
      </c>
      <c r="E4860" t="s">
        <v>1314</v>
      </c>
      <c r="F4860" t="s">
        <v>36</v>
      </c>
      <c r="G4860" t="s">
        <v>44</v>
      </c>
      <c r="H4860" t="s">
        <v>159</v>
      </c>
      <c r="I4860" t="s">
        <v>39</v>
      </c>
      <c r="J4860" t="s">
        <v>17572</v>
      </c>
      <c r="K4860" t="s">
        <v>17573</v>
      </c>
      <c r="L4860" s="66">
        <v>365</v>
      </c>
      <c r="M4860" s="66">
        <v>0</v>
      </c>
      <c r="N4860" t="s">
        <v>160</v>
      </c>
      <c r="O4860" t="s">
        <v>1299</v>
      </c>
      <c r="P4860" t="s">
        <v>41</v>
      </c>
      <c r="Q4860" t="s">
        <v>224</v>
      </c>
      <c r="R4860"/>
      <c r="S4860"/>
      <c r="T4860"/>
      <c r="U4860" s="57">
        <v>46023</v>
      </c>
      <c r="V4860" s="57">
        <v>46234</v>
      </c>
      <c r="W4860" s="65">
        <f t="shared" si="75"/>
        <v>212</v>
      </c>
    </row>
    <row r="4861" spans="1:23" ht="13.5" x14ac:dyDescent="0.25">
      <c r="A4861" t="s">
        <v>9549</v>
      </c>
      <c r="B4861" s="57">
        <v>46023</v>
      </c>
      <c r="C4861" s="57">
        <v>46387</v>
      </c>
      <c r="D4861" t="s">
        <v>11676</v>
      </c>
      <c r="E4861" t="s">
        <v>9550</v>
      </c>
      <c r="F4861" t="s">
        <v>36</v>
      </c>
      <c r="G4861" t="s">
        <v>44</v>
      </c>
      <c r="H4861" t="s">
        <v>9426</v>
      </c>
      <c r="I4861" t="s">
        <v>39</v>
      </c>
      <c r="J4861" t="s">
        <v>17572</v>
      </c>
      <c r="K4861" t="s">
        <v>17573</v>
      </c>
      <c r="L4861" s="66">
        <v>365</v>
      </c>
      <c r="M4861" s="66">
        <v>0</v>
      </c>
      <c r="N4861" t="s">
        <v>9427</v>
      </c>
      <c r="O4861" t="s">
        <v>9428</v>
      </c>
      <c r="P4861" t="s">
        <v>11678</v>
      </c>
      <c r="Q4861" t="s">
        <v>224</v>
      </c>
      <c r="R4861"/>
      <c r="S4861"/>
      <c r="T4861"/>
      <c r="U4861" s="57">
        <v>46023</v>
      </c>
      <c r="V4861" s="57">
        <v>46234</v>
      </c>
      <c r="W4861" s="65">
        <f t="shared" si="75"/>
        <v>212</v>
      </c>
    </row>
    <row r="4862" spans="1:23" ht="13.5" x14ac:dyDescent="0.25">
      <c r="A4862" t="s">
        <v>2197</v>
      </c>
      <c r="B4862" s="57">
        <v>46023</v>
      </c>
      <c r="C4862" s="57">
        <v>46387</v>
      </c>
      <c r="D4862" t="s">
        <v>11676</v>
      </c>
      <c r="E4862" t="s">
        <v>2198</v>
      </c>
      <c r="F4862" t="s">
        <v>36</v>
      </c>
      <c r="G4862" t="s">
        <v>44</v>
      </c>
      <c r="H4862" t="s">
        <v>159</v>
      </c>
      <c r="I4862" t="s">
        <v>39</v>
      </c>
      <c r="J4862" t="s">
        <v>17572</v>
      </c>
      <c r="K4862" t="s">
        <v>17573</v>
      </c>
      <c r="L4862" s="66">
        <v>365</v>
      </c>
      <c r="M4862" s="66">
        <v>0</v>
      </c>
      <c r="N4862" t="s">
        <v>160</v>
      </c>
      <c r="O4862" t="s">
        <v>2180</v>
      </c>
      <c r="P4862" t="s">
        <v>41</v>
      </c>
      <c r="Q4862" t="s">
        <v>224</v>
      </c>
      <c r="R4862"/>
      <c r="S4862"/>
      <c r="T4862"/>
      <c r="U4862" s="57">
        <v>46023</v>
      </c>
      <c r="V4862" s="57">
        <v>46234</v>
      </c>
      <c r="W4862" s="65">
        <f t="shared" si="75"/>
        <v>212</v>
      </c>
    </row>
    <row r="4863" spans="1:23" ht="13.5" x14ac:dyDescent="0.25">
      <c r="A4863" t="s">
        <v>2134</v>
      </c>
      <c r="B4863" s="57">
        <v>46023</v>
      </c>
      <c r="C4863" s="57">
        <v>46387</v>
      </c>
      <c r="D4863" t="s">
        <v>11676</v>
      </c>
      <c r="E4863" t="s">
        <v>2135</v>
      </c>
      <c r="F4863" t="s">
        <v>36</v>
      </c>
      <c r="G4863" t="s">
        <v>44</v>
      </c>
      <c r="H4863" t="s">
        <v>159</v>
      </c>
      <c r="I4863" t="s">
        <v>39</v>
      </c>
      <c r="J4863" t="s">
        <v>17572</v>
      </c>
      <c r="K4863" t="s">
        <v>17573</v>
      </c>
      <c r="L4863" s="66">
        <v>365</v>
      </c>
      <c r="M4863" s="66">
        <v>0</v>
      </c>
      <c r="N4863" t="s">
        <v>160</v>
      </c>
      <c r="O4863" t="s">
        <v>2086</v>
      </c>
      <c r="P4863" t="s">
        <v>41</v>
      </c>
      <c r="Q4863" t="s">
        <v>224</v>
      </c>
      <c r="R4863"/>
      <c r="S4863"/>
      <c r="T4863"/>
      <c r="U4863" s="57">
        <v>46023</v>
      </c>
      <c r="V4863" s="57">
        <v>46234</v>
      </c>
      <c r="W4863" s="65">
        <f t="shared" si="75"/>
        <v>212</v>
      </c>
    </row>
    <row r="4864" spans="1:23" ht="13.5" x14ac:dyDescent="0.25">
      <c r="A4864" t="s">
        <v>8117</v>
      </c>
      <c r="B4864" s="57">
        <v>46023</v>
      </c>
      <c r="C4864" s="57">
        <v>46387</v>
      </c>
      <c r="D4864" t="s">
        <v>11676</v>
      </c>
      <c r="E4864" t="s">
        <v>8118</v>
      </c>
      <c r="F4864" t="s">
        <v>36</v>
      </c>
      <c r="G4864" t="s">
        <v>44</v>
      </c>
      <c r="H4864" t="s">
        <v>8112</v>
      </c>
      <c r="I4864" t="s">
        <v>39</v>
      </c>
      <c r="J4864" t="s">
        <v>17572</v>
      </c>
      <c r="K4864" t="s">
        <v>17573</v>
      </c>
      <c r="L4864" s="66">
        <v>365</v>
      </c>
      <c r="M4864" s="66">
        <v>0</v>
      </c>
      <c r="N4864" t="s">
        <v>8112</v>
      </c>
      <c r="O4864" t="s">
        <v>8113</v>
      </c>
      <c r="P4864" t="s">
        <v>7061</v>
      </c>
      <c r="Q4864" t="s">
        <v>224</v>
      </c>
      <c r="R4864"/>
      <c r="S4864"/>
      <c r="T4864"/>
      <c r="U4864" s="57">
        <v>46023</v>
      </c>
      <c r="V4864" s="57">
        <v>46234</v>
      </c>
      <c r="W4864" s="65">
        <f t="shared" si="75"/>
        <v>212</v>
      </c>
    </row>
    <row r="4865" spans="1:23" ht="13.5" x14ac:dyDescent="0.25">
      <c r="A4865" t="s">
        <v>3305</v>
      </c>
      <c r="B4865" s="57">
        <v>46023</v>
      </c>
      <c r="C4865" s="57">
        <v>46387</v>
      </c>
      <c r="D4865" t="s">
        <v>11676</v>
      </c>
      <c r="E4865" t="s">
        <v>3306</v>
      </c>
      <c r="F4865" t="s">
        <v>36</v>
      </c>
      <c r="G4865" t="s">
        <v>44</v>
      </c>
      <c r="H4865" t="s">
        <v>159</v>
      </c>
      <c r="I4865" t="s">
        <v>39</v>
      </c>
      <c r="J4865" t="s">
        <v>17572</v>
      </c>
      <c r="K4865" t="s">
        <v>17573</v>
      </c>
      <c r="L4865" s="66">
        <v>365</v>
      </c>
      <c r="M4865" s="66">
        <v>0</v>
      </c>
      <c r="N4865" t="s">
        <v>160</v>
      </c>
      <c r="O4865" t="s">
        <v>3258</v>
      </c>
      <c r="P4865" t="s">
        <v>41</v>
      </c>
      <c r="Q4865" t="s">
        <v>224</v>
      </c>
      <c r="R4865"/>
      <c r="S4865"/>
      <c r="T4865"/>
      <c r="U4865" s="57">
        <v>46023</v>
      </c>
      <c r="V4865" s="57">
        <v>46234</v>
      </c>
      <c r="W4865" s="65">
        <f t="shared" si="75"/>
        <v>212</v>
      </c>
    </row>
    <row r="4866" spans="1:23" ht="13.5" x14ac:dyDescent="0.25">
      <c r="A4866" t="s">
        <v>4850</v>
      </c>
      <c r="B4866" s="57">
        <v>46023</v>
      </c>
      <c r="C4866" s="57">
        <v>46387</v>
      </c>
      <c r="D4866" t="s">
        <v>11676</v>
      </c>
      <c r="E4866" t="s">
        <v>4851</v>
      </c>
      <c r="F4866" t="s">
        <v>36</v>
      </c>
      <c r="G4866" t="s">
        <v>44</v>
      </c>
      <c r="H4866" t="s">
        <v>831</v>
      </c>
      <c r="I4866" t="s">
        <v>39</v>
      </c>
      <c r="J4866" t="s">
        <v>17572</v>
      </c>
      <c r="K4866" t="s">
        <v>17573</v>
      </c>
      <c r="L4866" s="66">
        <v>365</v>
      </c>
      <c r="M4866" s="66">
        <v>0</v>
      </c>
      <c r="N4866" t="s">
        <v>832</v>
      </c>
      <c r="O4866" t="s">
        <v>4840</v>
      </c>
      <c r="P4866" t="s">
        <v>41</v>
      </c>
      <c r="Q4866" t="s">
        <v>224</v>
      </c>
      <c r="R4866"/>
      <c r="S4866"/>
      <c r="T4866"/>
      <c r="U4866" s="57">
        <v>46023</v>
      </c>
      <c r="V4866" s="57">
        <v>46234</v>
      </c>
      <c r="W4866" s="65">
        <f t="shared" si="75"/>
        <v>212</v>
      </c>
    </row>
    <row r="4867" spans="1:23" ht="13.5" x14ac:dyDescent="0.25">
      <c r="A4867" t="s">
        <v>2529</v>
      </c>
      <c r="B4867" s="57">
        <v>46023</v>
      </c>
      <c r="C4867" s="57">
        <v>46387</v>
      </c>
      <c r="D4867" t="s">
        <v>11676</v>
      </c>
      <c r="E4867" t="s">
        <v>2530</v>
      </c>
      <c r="F4867" t="s">
        <v>36</v>
      </c>
      <c r="G4867" t="s">
        <v>44</v>
      </c>
      <c r="H4867" t="s">
        <v>38</v>
      </c>
      <c r="I4867" t="s">
        <v>39</v>
      </c>
      <c r="J4867" t="s">
        <v>17572</v>
      </c>
      <c r="K4867" t="s">
        <v>17573</v>
      </c>
      <c r="L4867" s="66">
        <v>365</v>
      </c>
      <c r="M4867" s="66">
        <v>0</v>
      </c>
      <c r="N4867" t="s">
        <v>38</v>
      </c>
      <c r="O4867" t="s">
        <v>2521</v>
      </c>
      <c r="P4867" t="s">
        <v>41</v>
      </c>
      <c r="Q4867" t="s">
        <v>224</v>
      </c>
      <c r="R4867"/>
      <c r="S4867"/>
      <c r="T4867"/>
      <c r="U4867" s="57">
        <v>46023</v>
      </c>
      <c r="V4867" s="57">
        <v>46234</v>
      </c>
      <c r="W4867" s="65">
        <f t="shared" ref="W4867:W4930" si="76">(V4867-U4867)+1</f>
        <v>212</v>
      </c>
    </row>
    <row r="4868" spans="1:23" ht="13.5" x14ac:dyDescent="0.25">
      <c r="A4868" t="s">
        <v>8583</v>
      </c>
      <c r="B4868" s="57">
        <v>46023</v>
      </c>
      <c r="C4868" s="57">
        <v>46387</v>
      </c>
      <c r="D4868" t="s">
        <v>11676</v>
      </c>
      <c r="E4868" t="s">
        <v>8584</v>
      </c>
      <c r="F4868" t="s">
        <v>36</v>
      </c>
      <c r="G4868" t="s">
        <v>37</v>
      </c>
      <c r="H4868" t="s">
        <v>45</v>
      </c>
      <c r="I4868" t="s">
        <v>39</v>
      </c>
      <c r="J4868" t="s">
        <v>17833</v>
      </c>
      <c r="K4868" t="s">
        <v>17834</v>
      </c>
      <c r="L4868" s="66">
        <v>365</v>
      </c>
      <c r="M4868" s="66">
        <v>0</v>
      </c>
      <c r="N4868" t="s">
        <v>46</v>
      </c>
      <c r="O4868" t="s">
        <v>8566</v>
      </c>
      <c r="P4868" t="s">
        <v>11677</v>
      </c>
      <c r="Q4868" t="s">
        <v>8573</v>
      </c>
      <c r="R4868" t="s">
        <v>12087</v>
      </c>
      <c r="S4868" t="s">
        <v>12088</v>
      </c>
      <c r="T4868" t="s">
        <v>46</v>
      </c>
      <c r="U4868" s="57">
        <v>46023</v>
      </c>
      <c r="V4868" s="57">
        <v>46234</v>
      </c>
      <c r="W4868" s="65">
        <f t="shared" si="76"/>
        <v>212</v>
      </c>
    </row>
    <row r="4869" spans="1:23" ht="13.5" x14ac:dyDescent="0.25">
      <c r="A4869" t="s">
        <v>8585</v>
      </c>
      <c r="B4869" s="57">
        <v>46023</v>
      </c>
      <c r="C4869" s="57">
        <v>46387</v>
      </c>
      <c r="D4869" t="s">
        <v>11676</v>
      </c>
      <c r="E4869" t="s">
        <v>8586</v>
      </c>
      <c r="F4869" t="s">
        <v>36</v>
      </c>
      <c r="G4869" t="s">
        <v>44</v>
      </c>
      <c r="H4869" t="s">
        <v>45</v>
      </c>
      <c r="I4869" t="s">
        <v>39</v>
      </c>
      <c r="J4869" t="s">
        <v>17572</v>
      </c>
      <c r="K4869" t="s">
        <v>17573</v>
      </c>
      <c r="L4869" s="66">
        <v>365</v>
      </c>
      <c r="M4869" s="66">
        <v>0</v>
      </c>
      <c r="N4869" t="s">
        <v>46</v>
      </c>
      <c r="O4869" t="s">
        <v>8566</v>
      </c>
      <c r="P4869" t="s">
        <v>11677</v>
      </c>
      <c r="Q4869" t="s">
        <v>224</v>
      </c>
      <c r="R4869"/>
      <c r="S4869"/>
      <c r="T4869"/>
      <c r="U4869" s="57">
        <v>46023</v>
      </c>
      <c r="V4869" s="57">
        <v>46234</v>
      </c>
      <c r="W4869" s="65">
        <f t="shared" si="76"/>
        <v>212</v>
      </c>
    </row>
    <row r="4870" spans="1:23" ht="13.5" x14ac:dyDescent="0.25">
      <c r="A4870" t="s">
        <v>5157</v>
      </c>
      <c r="B4870" s="57">
        <v>46023</v>
      </c>
      <c r="C4870" s="57">
        <v>46387</v>
      </c>
      <c r="D4870" t="s">
        <v>11676</v>
      </c>
      <c r="E4870" t="s">
        <v>5158</v>
      </c>
      <c r="F4870" t="s">
        <v>36</v>
      </c>
      <c r="G4870" t="s">
        <v>44</v>
      </c>
      <c r="H4870" t="s">
        <v>159</v>
      </c>
      <c r="I4870" t="s">
        <v>39</v>
      </c>
      <c r="J4870" t="s">
        <v>17572</v>
      </c>
      <c r="K4870" t="s">
        <v>17573</v>
      </c>
      <c r="L4870" s="66">
        <v>365</v>
      </c>
      <c r="M4870" s="66">
        <v>0</v>
      </c>
      <c r="N4870" t="s">
        <v>160</v>
      </c>
      <c r="O4870" t="s">
        <v>5054</v>
      </c>
      <c r="P4870" t="s">
        <v>41</v>
      </c>
      <c r="Q4870" t="s">
        <v>224</v>
      </c>
      <c r="R4870"/>
      <c r="S4870"/>
      <c r="T4870"/>
      <c r="U4870" s="57">
        <v>46023</v>
      </c>
      <c r="V4870" s="57">
        <v>46234</v>
      </c>
      <c r="W4870" s="65">
        <f t="shared" si="76"/>
        <v>212</v>
      </c>
    </row>
    <row r="4871" spans="1:23" ht="13.5" x14ac:dyDescent="0.25">
      <c r="A4871" t="s">
        <v>4858</v>
      </c>
      <c r="B4871" s="57">
        <v>46023</v>
      </c>
      <c r="C4871" s="57">
        <v>46387</v>
      </c>
      <c r="D4871" t="s">
        <v>11676</v>
      </c>
      <c r="E4871" t="s">
        <v>4859</v>
      </c>
      <c r="F4871" t="s">
        <v>36</v>
      </c>
      <c r="G4871" t="s">
        <v>44</v>
      </c>
      <c r="H4871" t="s">
        <v>831</v>
      </c>
      <c r="I4871" t="s">
        <v>39</v>
      </c>
      <c r="J4871" t="s">
        <v>17572</v>
      </c>
      <c r="K4871" t="s">
        <v>17573</v>
      </c>
      <c r="L4871" s="66">
        <v>365</v>
      </c>
      <c r="M4871" s="66">
        <v>0</v>
      </c>
      <c r="N4871" t="s">
        <v>832</v>
      </c>
      <c r="O4871" t="s">
        <v>4840</v>
      </c>
      <c r="P4871" t="s">
        <v>41</v>
      </c>
      <c r="Q4871" t="s">
        <v>224</v>
      </c>
      <c r="R4871"/>
      <c r="S4871"/>
      <c r="T4871"/>
      <c r="U4871" s="57">
        <v>46023</v>
      </c>
      <c r="V4871" s="57">
        <v>46234</v>
      </c>
      <c r="W4871" s="65">
        <f t="shared" si="76"/>
        <v>212</v>
      </c>
    </row>
    <row r="4872" spans="1:23" ht="13.5" x14ac:dyDescent="0.25">
      <c r="A4872" t="s">
        <v>5505</v>
      </c>
      <c r="B4872" s="57">
        <v>46023</v>
      </c>
      <c r="C4872" s="57">
        <v>46387</v>
      </c>
      <c r="D4872" t="s">
        <v>11676</v>
      </c>
      <c r="E4872" t="s">
        <v>5506</v>
      </c>
      <c r="F4872" t="s">
        <v>36</v>
      </c>
      <c r="G4872" t="s">
        <v>44</v>
      </c>
      <c r="H4872" t="s">
        <v>159</v>
      </c>
      <c r="I4872" t="s">
        <v>39</v>
      </c>
      <c r="J4872" t="s">
        <v>17572</v>
      </c>
      <c r="K4872" t="s">
        <v>17573</v>
      </c>
      <c r="L4872" s="66">
        <v>365</v>
      </c>
      <c r="M4872" s="66">
        <v>0</v>
      </c>
      <c r="N4872" t="s">
        <v>160</v>
      </c>
      <c r="O4872" t="s">
        <v>5432</v>
      </c>
      <c r="P4872" t="s">
        <v>41</v>
      </c>
      <c r="Q4872" t="s">
        <v>224</v>
      </c>
      <c r="R4872"/>
      <c r="S4872"/>
      <c r="T4872"/>
      <c r="U4872" s="57">
        <v>46023</v>
      </c>
      <c r="V4872" s="57">
        <v>46234</v>
      </c>
      <c r="W4872" s="65">
        <f t="shared" si="76"/>
        <v>212</v>
      </c>
    </row>
    <row r="4873" spans="1:23" ht="13.5" x14ac:dyDescent="0.25">
      <c r="A4873" t="s">
        <v>5704</v>
      </c>
      <c r="B4873" s="57">
        <v>46023</v>
      </c>
      <c r="C4873" s="57">
        <v>46387</v>
      </c>
      <c r="D4873" t="s">
        <v>11676</v>
      </c>
      <c r="E4873" t="s">
        <v>5705</v>
      </c>
      <c r="F4873" t="s">
        <v>36</v>
      </c>
      <c r="G4873" t="s">
        <v>330</v>
      </c>
      <c r="H4873" t="s">
        <v>159</v>
      </c>
      <c r="I4873" t="s">
        <v>39</v>
      </c>
      <c r="J4873" t="s">
        <v>17833</v>
      </c>
      <c r="K4873" t="s">
        <v>17834</v>
      </c>
      <c r="L4873" s="66">
        <v>365</v>
      </c>
      <c r="M4873" s="66">
        <v>0</v>
      </c>
      <c r="N4873" t="s">
        <v>160</v>
      </c>
      <c r="O4873" t="s">
        <v>5699</v>
      </c>
      <c r="P4873" t="s">
        <v>41</v>
      </c>
      <c r="Q4873" t="s">
        <v>11167</v>
      </c>
      <c r="R4873" t="s">
        <v>15941</v>
      </c>
      <c r="S4873" t="s">
        <v>15942</v>
      </c>
      <c r="T4873"/>
      <c r="U4873" s="57">
        <v>46023</v>
      </c>
      <c r="V4873" s="57">
        <v>46234</v>
      </c>
      <c r="W4873" s="65">
        <f t="shared" si="76"/>
        <v>212</v>
      </c>
    </row>
    <row r="4874" spans="1:23" ht="13.5" x14ac:dyDescent="0.25">
      <c r="A4874" t="s">
        <v>6240</v>
      </c>
      <c r="B4874" s="57">
        <v>46023</v>
      </c>
      <c r="C4874" s="57">
        <v>46387</v>
      </c>
      <c r="D4874" t="s">
        <v>11676</v>
      </c>
      <c r="E4874" t="s">
        <v>6241</v>
      </c>
      <c r="F4874" t="s">
        <v>36</v>
      </c>
      <c r="G4874" t="s">
        <v>44</v>
      </c>
      <c r="H4874" t="s">
        <v>159</v>
      </c>
      <c r="I4874" t="s">
        <v>39</v>
      </c>
      <c r="J4874" t="s">
        <v>17572</v>
      </c>
      <c r="K4874" t="s">
        <v>17573</v>
      </c>
      <c r="L4874" s="66">
        <v>365</v>
      </c>
      <c r="M4874" s="66">
        <v>0</v>
      </c>
      <c r="N4874" t="s">
        <v>160</v>
      </c>
      <c r="O4874" t="s">
        <v>5844</v>
      </c>
      <c r="P4874" t="s">
        <v>41</v>
      </c>
      <c r="Q4874" t="s">
        <v>224</v>
      </c>
      <c r="R4874"/>
      <c r="S4874"/>
      <c r="T4874"/>
      <c r="U4874" s="57">
        <v>46023</v>
      </c>
      <c r="V4874" s="57">
        <v>46234</v>
      </c>
      <c r="W4874" s="65">
        <f t="shared" si="76"/>
        <v>212</v>
      </c>
    </row>
    <row r="4875" spans="1:23" ht="13.5" x14ac:dyDescent="0.25">
      <c r="A4875" t="s">
        <v>5508</v>
      </c>
      <c r="B4875" s="57">
        <v>46023</v>
      </c>
      <c r="C4875" s="57">
        <v>46387</v>
      </c>
      <c r="D4875" t="s">
        <v>11676</v>
      </c>
      <c r="E4875" t="s">
        <v>5509</v>
      </c>
      <c r="F4875" t="s">
        <v>36</v>
      </c>
      <c r="G4875" t="s">
        <v>44</v>
      </c>
      <c r="H4875" t="s">
        <v>159</v>
      </c>
      <c r="I4875" t="s">
        <v>39</v>
      </c>
      <c r="J4875" t="s">
        <v>17572</v>
      </c>
      <c r="K4875" t="s">
        <v>17573</v>
      </c>
      <c r="L4875" s="66">
        <v>365</v>
      </c>
      <c r="M4875" s="66">
        <v>0</v>
      </c>
      <c r="N4875" t="s">
        <v>160</v>
      </c>
      <c r="O4875" t="s">
        <v>5432</v>
      </c>
      <c r="P4875" t="s">
        <v>41</v>
      </c>
      <c r="Q4875" t="s">
        <v>224</v>
      </c>
      <c r="R4875"/>
      <c r="S4875"/>
      <c r="T4875"/>
      <c r="U4875" s="57">
        <v>46023</v>
      </c>
      <c r="V4875" s="57">
        <v>46234</v>
      </c>
      <c r="W4875" s="65">
        <f t="shared" si="76"/>
        <v>212</v>
      </c>
    </row>
    <row r="4876" spans="1:23" ht="13.5" x14ac:dyDescent="0.25">
      <c r="A4876" t="s">
        <v>7879</v>
      </c>
      <c r="B4876" s="57">
        <v>46023</v>
      </c>
      <c r="C4876" s="57">
        <v>46387</v>
      </c>
      <c r="D4876" t="s">
        <v>11676</v>
      </c>
      <c r="E4876" t="s">
        <v>7880</v>
      </c>
      <c r="F4876" t="s">
        <v>49</v>
      </c>
      <c r="G4876" t="s">
        <v>1932</v>
      </c>
      <c r="H4876" t="s">
        <v>7862</v>
      </c>
      <c r="I4876" t="s">
        <v>39</v>
      </c>
      <c r="J4876" t="s">
        <v>17749</v>
      </c>
      <c r="K4876" t="s">
        <v>17750</v>
      </c>
      <c r="L4876" s="66">
        <v>365</v>
      </c>
      <c r="M4876" s="66">
        <v>0</v>
      </c>
      <c r="N4876" t="s">
        <v>7862</v>
      </c>
      <c r="O4876" t="s">
        <v>7881</v>
      </c>
      <c r="P4876" t="s">
        <v>7061</v>
      </c>
      <c r="Q4876" t="s">
        <v>224</v>
      </c>
      <c r="R4876"/>
      <c r="S4876"/>
      <c r="T4876"/>
      <c r="U4876" s="57">
        <v>46023</v>
      </c>
      <c r="V4876" s="57">
        <v>46234</v>
      </c>
      <c r="W4876" s="65">
        <f t="shared" si="76"/>
        <v>212</v>
      </c>
    </row>
    <row r="4877" spans="1:23" ht="13.5" x14ac:dyDescent="0.25">
      <c r="A4877" t="s">
        <v>2694</v>
      </c>
      <c r="B4877" s="57">
        <v>46023</v>
      </c>
      <c r="C4877" s="57">
        <v>46387</v>
      </c>
      <c r="D4877" t="s">
        <v>11676</v>
      </c>
      <c r="E4877" t="s">
        <v>2695</v>
      </c>
      <c r="F4877" t="s">
        <v>36</v>
      </c>
      <c r="G4877" t="s">
        <v>44</v>
      </c>
      <c r="H4877" t="s">
        <v>159</v>
      </c>
      <c r="I4877" t="s">
        <v>39</v>
      </c>
      <c r="J4877" t="s">
        <v>17572</v>
      </c>
      <c r="K4877" t="s">
        <v>17573</v>
      </c>
      <c r="L4877" s="66">
        <v>365</v>
      </c>
      <c r="M4877" s="66">
        <v>0</v>
      </c>
      <c r="N4877" t="s">
        <v>160</v>
      </c>
      <c r="O4877" t="s">
        <v>2640</v>
      </c>
      <c r="P4877" t="s">
        <v>41</v>
      </c>
      <c r="Q4877" t="s">
        <v>224</v>
      </c>
      <c r="R4877"/>
      <c r="S4877"/>
      <c r="T4877"/>
      <c r="U4877" s="57">
        <v>46023</v>
      </c>
      <c r="V4877" s="57">
        <v>46234</v>
      </c>
      <c r="W4877" s="65">
        <f t="shared" si="76"/>
        <v>212</v>
      </c>
    </row>
    <row r="4878" spans="1:23" ht="13.5" x14ac:dyDescent="0.25">
      <c r="A4878" t="s">
        <v>6586</v>
      </c>
      <c r="B4878" s="57">
        <v>46023</v>
      </c>
      <c r="C4878" s="57">
        <v>46387</v>
      </c>
      <c r="D4878" t="s">
        <v>11676</v>
      </c>
      <c r="E4878" t="s">
        <v>6587</v>
      </c>
      <c r="F4878" t="s">
        <v>36</v>
      </c>
      <c r="G4878" t="s">
        <v>44</v>
      </c>
      <c r="H4878" t="s">
        <v>159</v>
      </c>
      <c r="I4878" t="s">
        <v>39</v>
      </c>
      <c r="J4878" t="s">
        <v>17572</v>
      </c>
      <c r="K4878" t="s">
        <v>17573</v>
      </c>
      <c r="L4878" s="66">
        <v>365</v>
      </c>
      <c r="M4878" s="66">
        <v>0</v>
      </c>
      <c r="N4878" t="s">
        <v>160</v>
      </c>
      <c r="O4878" t="s">
        <v>6565</v>
      </c>
      <c r="P4878" t="s">
        <v>41</v>
      </c>
      <c r="Q4878" t="s">
        <v>224</v>
      </c>
      <c r="R4878"/>
      <c r="S4878"/>
      <c r="T4878"/>
      <c r="U4878" s="57">
        <v>46023</v>
      </c>
      <c r="V4878" s="57">
        <v>46234</v>
      </c>
      <c r="W4878" s="65">
        <f t="shared" si="76"/>
        <v>212</v>
      </c>
    </row>
    <row r="4879" spans="1:23" ht="13.5" x14ac:dyDescent="0.25">
      <c r="A4879" t="s">
        <v>3078</v>
      </c>
      <c r="B4879" s="57">
        <v>46023</v>
      </c>
      <c r="C4879" s="57">
        <v>46387</v>
      </c>
      <c r="D4879" t="s">
        <v>11676</v>
      </c>
      <c r="E4879" t="s">
        <v>3079</v>
      </c>
      <c r="F4879" t="s">
        <v>36</v>
      </c>
      <c r="G4879" t="s">
        <v>44</v>
      </c>
      <c r="H4879" t="s">
        <v>159</v>
      </c>
      <c r="I4879" t="s">
        <v>39</v>
      </c>
      <c r="J4879" t="s">
        <v>17572</v>
      </c>
      <c r="K4879" t="s">
        <v>17573</v>
      </c>
      <c r="L4879" s="66">
        <v>365</v>
      </c>
      <c r="M4879" s="66">
        <v>0</v>
      </c>
      <c r="N4879" t="s">
        <v>160</v>
      </c>
      <c r="O4879" t="s">
        <v>3030</v>
      </c>
      <c r="P4879" t="s">
        <v>41</v>
      </c>
      <c r="Q4879" t="s">
        <v>224</v>
      </c>
      <c r="R4879"/>
      <c r="S4879"/>
      <c r="T4879"/>
      <c r="U4879" s="57">
        <v>46023</v>
      </c>
      <c r="V4879" s="57">
        <v>46234</v>
      </c>
      <c r="W4879" s="65">
        <f t="shared" si="76"/>
        <v>212</v>
      </c>
    </row>
    <row r="4880" spans="1:23" ht="13.5" x14ac:dyDescent="0.25">
      <c r="A4880" t="s">
        <v>4862</v>
      </c>
      <c r="B4880" s="57">
        <v>46023</v>
      </c>
      <c r="C4880" s="57">
        <v>46387</v>
      </c>
      <c r="D4880" t="s">
        <v>11676</v>
      </c>
      <c r="E4880" t="s">
        <v>4863</v>
      </c>
      <c r="F4880" t="s">
        <v>36</v>
      </c>
      <c r="G4880" t="s">
        <v>44</v>
      </c>
      <c r="H4880" t="s">
        <v>831</v>
      </c>
      <c r="I4880" t="s">
        <v>39</v>
      </c>
      <c r="J4880" t="s">
        <v>17572</v>
      </c>
      <c r="K4880" t="s">
        <v>17573</v>
      </c>
      <c r="L4880" s="66">
        <v>365</v>
      </c>
      <c r="M4880" s="66">
        <v>0</v>
      </c>
      <c r="N4880" t="s">
        <v>832</v>
      </c>
      <c r="O4880" t="s">
        <v>4840</v>
      </c>
      <c r="P4880" t="s">
        <v>41</v>
      </c>
      <c r="Q4880" t="s">
        <v>224</v>
      </c>
      <c r="R4880"/>
      <c r="S4880"/>
      <c r="T4880"/>
      <c r="U4880" s="57">
        <v>46023</v>
      </c>
      <c r="V4880" s="57">
        <v>46234</v>
      </c>
      <c r="W4880" s="65">
        <f t="shared" si="76"/>
        <v>212</v>
      </c>
    </row>
    <row r="4881" spans="1:23" ht="13.5" x14ac:dyDescent="0.25">
      <c r="A4881" t="s">
        <v>888</v>
      </c>
      <c r="B4881" s="57">
        <v>46023</v>
      </c>
      <c r="C4881" s="57">
        <v>46387</v>
      </c>
      <c r="D4881" t="s">
        <v>11676</v>
      </c>
      <c r="E4881" t="s">
        <v>889</v>
      </c>
      <c r="F4881" t="s">
        <v>36</v>
      </c>
      <c r="G4881" t="s">
        <v>443</v>
      </c>
      <c r="H4881" t="s">
        <v>159</v>
      </c>
      <c r="I4881" t="s">
        <v>39</v>
      </c>
      <c r="J4881" t="s">
        <v>17833</v>
      </c>
      <c r="K4881" t="s">
        <v>17834</v>
      </c>
      <c r="L4881" s="66">
        <v>365</v>
      </c>
      <c r="M4881" s="66">
        <v>0</v>
      </c>
      <c r="N4881" t="s">
        <v>160</v>
      </c>
      <c r="O4881" t="s">
        <v>836</v>
      </c>
      <c r="P4881" t="s">
        <v>41</v>
      </c>
      <c r="Q4881" t="s">
        <v>1295</v>
      </c>
      <c r="R4881" t="s">
        <v>13345</v>
      </c>
      <c r="S4881" t="s">
        <v>13346</v>
      </c>
      <c r="T4881" t="s">
        <v>717</v>
      </c>
      <c r="U4881" s="57">
        <v>46023</v>
      </c>
      <c r="V4881" s="57">
        <v>46234</v>
      </c>
      <c r="W4881" s="65">
        <f t="shared" si="76"/>
        <v>212</v>
      </c>
    </row>
    <row r="4882" spans="1:23" ht="13.5" x14ac:dyDescent="0.25">
      <c r="A4882" t="s">
        <v>8034</v>
      </c>
      <c r="B4882" s="57">
        <v>46023</v>
      </c>
      <c r="C4882" s="57">
        <v>46387</v>
      </c>
      <c r="D4882" t="s">
        <v>11676</v>
      </c>
      <c r="E4882" t="s">
        <v>8035</v>
      </c>
      <c r="F4882" t="s">
        <v>36</v>
      </c>
      <c r="G4882" t="s">
        <v>44</v>
      </c>
      <c r="H4882" t="s">
        <v>8030</v>
      </c>
      <c r="I4882" t="s">
        <v>39</v>
      </c>
      <c r="J4882" t="s">
        <v>17572</v>
      </c>
      <c r="K4882" t="s">
        <v>17573</v>
      </c>
      <c r="L4882" s="66">
        <v>365</v>
      </c>
      <c r="M4882" s="66">
        <v>0</v>
      </c>
      <c r="N4882" t="s">
        <v>8030</v>
      </c>
      <c r="O4882" t="s">
        <v>8031</v>
      </c>
      <c r="P4882" t="s">
        <v>7061</v>
      </c>
      <c r="Q4882" t="s">
        <v>224</v>
      </c>
      <c r="R4882"/>
      <c r="S4882"/>
      <c r="T4882"/>
      <c r="U4882" s="57">
        <v>46023</v>
      </c>
      <c r="V4882" s="57">
        <v>46234</v>
      </c>
      <c r="W4882" s="65">
        <f t="shared" si="76"/>
        <v>212</v>
      </c>
    </row>
    <row r="4883" spans="1:23" ht="13.5" x14ac:dyDescent="0.25">
      <c r="A4883" t="s">
        <v>5902</v>
      </c>
      <c r="B4883" s="57">
        <v>46023</v>
      </c>
      <c r="C4883" s="57">
        <v>46387</v>
      </c>
      <c r="D4883" t="s">
        <v>11676</v>
      </c>
      <c r="E4883" t="s">
        <v>5903</v>
      </c>
      <c r="F4883" t="s">
        <v>36</v>
      </c>
      <c r="G4883" t="s">
        <v>44</v>
      </c>
      <c r="H4883" t="s">
        <v>38</v>
      </c>
      <c r="I4883" t="s">
        <v>39</v>
      </c>
      <c r="J4883" t="s">
        <v>17572</v>
      </c>
      <c r="K4883" t="s">
        <v>17573</v>
      </c>
      <c r="L4883" s="66">
        <v>365</v>
      </c>
      <c r="M4883" s="66">
        <v>0</v>
      </c>
      <c r="N4883" t="s">
        <v>38</v>
      </c>
      <c r="O4883" t="s">
        <v>5844</v>
      </c>
      <c r="P4883" t="s">
        <v>41</v>
      </c>
      <c r="Q4883" t="s">
        <v>224</v>
      </c>
      <c r="R4883"/>
      <c r="S4883"/>
      <c r="T4883"/>
      <c r="U4883" s="57">
        <v>46023</v>
      </c>
      <c r="V4883" s="57">
        <v>46234</v>
      </c>
      <c r="W4883" s="65">
        <f t="shared" si="76"/>
        <v>212</v>
      </c>
    </row>
    <row r="4884" spans="1:23" ht="13.5" x14ac:dyDescent="0.25">
      <c r="A4884" t="s">
        <v>9216</v>
      </c>
      <c r="B4884" s="57">
        <v>46023</v>
      </c>
      <c r="C4884" s="57">
        <v>46387</v>
      </c>
      <c r="D4884" t="s">
        <v>11676</v>
      </c>
      <c r="E4884" t="s">
        <v>9217</v>
      </c>
      <c r="F4884" t="s">
        <v>36</v>
      </c>
      <c r="G4884" t="s">
        <v>37</v>
      </c>
      <c r="H4884" t="s">
        <v>9188</v>
      </c>
      <c r="I4884" t="s">
        <v>39</v>
      </c>
      <c r="J4884" t="s">
        <v>17833</v>
      </c>
      <c r="K4884" t="s">
        <v>17834</v>
      </c>
      <c r="L4884" s="66">
        <v>365</v>
      </c>
      <c r="M4884" s="66">
        <v>0</v>
      </c>
      <c r="N4884" t="s">
        <v>9189</v>
      </c>
      <c r="O4884" t="s">
        <v>9387</v>
      </c>
      <c r="P4884" t="s">
        <v>11678</v>
      </c>
      <c r="Q4884" t="s">
        <v>11388</v>
      </c>
      <c r="R4884" t="s">
        <v>15728</v>
      </c>
      <c r="S4884" t="s">
        <v>15729</v>
      </c>
      <c r="T4884" t="s">
        <v>9189</v>
      </c>
      <c r="U4884" s="57">
        <v>46023</v>
      </c>
      <c r="V4884" s="57">
        <v>46234</v>
      </c>
      <c r="W4884" s="65">
        <f t="shared" si="76"/>
        <v>212</v>
      </c>
    </row>
    <row r="4885" spans="1:23" ht="13.5" x14ac:dyDescent="0.25">
      <c r="A4885" t="s">
        <v>1194</v>
      </c>
      <c r="B4885" s="57">
        <v>46023</v>
      </c>
      <c r="C4885" s="57">
        <v>46387</v>
      </c>
      <c r="D4885" t="s">
        <v>11676</v>
      </c>
      <c r="E4885" t="s">
        <v>1195</v>
      </c>
      <c r="F4885" t="s">
        <v>36</v>
      </c>
      <c r="G4885" t="s">
        <v>44</v>
      </c>
      <c r="H4885" t="s">
        <v>159</v>
      </c>
      <c r="I4885" t="s">
        <v>39</v>
      </c>
      <c r="J4885" t="s">
        <v>17572</v>
      </c>
      <c r="K4885" t="s">
        <v>17573</v>
      </c>
      <c r="L4885" s="66">
        <v>365</v>
      </c>
      <c r="M4885" s="66">
        <v>0</v>
      </c>
      <c r="N4885" t="s">
        <v>160</v>
      </c>
      <c r="O4885" t="s">
        <v>1167</v>
      </c>
      <c r="P4885" t="s">
        <v>41</v>
      </c>
      <c r="Q4885" t="s">
        <v>224</v>
      </c>
      <c r="R4885"/>
      <c r="S4885"/>
      <c r="T4885"/>
      <c r="U4885" s="57">
        <v>46023</v>
      </c>
      <c r="V4885" s="57">
        <v>46234</v>
      </c>
      <c r="W4885" s="65">
        <f t="shared" si="76"/>
        <v>212</v>
      </c>
    </row>
    <row r="4886" spans="1:23" ht="13.5" x14ac:dyDescent="0.25">
      <c r="A4886" t="s">
        <v>2487</v>
      </c>
      <c r="B4886" s="57">
        <v>46023</v>
      </c>
      <c r="C4886" s="57">
        <v>46387</v>
      </c>
      <c r="D4886" t="s">
        <v>11676</v>
      </c>
      <c r="E4886" t="s">
        <v>2488</v>
      </c>
      <c r="F4886" t="s">
        <v>36</v>
      </c>
      <c r="G4886" t="s">
        <v>44</v>
      </c>
      <c r="H4886" t="s">
        <v>159</v>
      </c>
      <c r="I4886" t="s">
        <v>39</v>
      </c>
      <c r="J4886" t="s">
        <v>17572</v>
      </c>
      <c r="K4886" t="s">
        <v>17573</v>
      </c>
      <c r="L4886" s="66">
        <v>365</v>
      </c>
      <c r="M4886" s="66">
        <v>0</v>
      </c>
      <c r="N4886" t="s">
        <v>160</v>
      </c>
      <c r="O4886" t="s">
        <v>2434</v>
      </c>
      <c r="P4886" t="s">
        <v>41</v>
      </c>
      <c r="Q4886" t="s">
        <v>224</v>
      </c>
      <c r="R4886"/>
      <c r="S4886"/>
      <c r="T4886"/>
      <c r="U4886" s="57">
        <v>46023</v>
      </c>
      <c r="V4886" s="57">
        <v>46234</v>
      </c>
      <c r="W4886" s="65">
        <f t="shared" si="76"/>
        <v>212</v>
      </c>
    </row>
    <row r="4887" spans="1:23" ht="13.5" x14ac:dyDescent="0.25">
      <c r="A4887" t="s">
        <v>8261</v>
      </c>
      <c r="B4887" s="57">
        <v>46023</v>
      </c>
      <c r="C4887" s="57">
        <v>46387</v>
      </c>
      <c r="D4887" t="s">
        <v>11676</v>
      </c>
      <c r="E4887" t="s">
        <v>8262</v>
      </c>
      <c r="F4887" t="s">
        <v>49</v>
      </c>
      <c r="G4887" t="s">
        <v>1932</v>
      </c>
      <c r="H4887" t="s">
        <v>8256</v>
      </c>
      <c r="I4887" t="s">
        <v>39</v>
      </c>
      <c r="J4887" t="s">
        <v>17749</v>
      </c>
      <c r="K4887" t="s">
        <v>17750</v>
      </c>
      <c r="L4887" s="66">
        <v>365</v>
      </c>
      <c r="M4887" s="66">
        <v>0</v>
      </c>
      <c r="N4887" t="s">
        <v>8256</v>
      </c>
      <c r="O4887" t="s">
        <v>8257</v>
      </c>
      <c r="P4887" t="s">
        <v>7061</v>
      </c>
      <c r="Q4887" t="s">
        <v>224</v>
      </c>
      <c r="R4887"/>
      <c r="S4887"/>
      <c r="T4887"/>
      <c r="U4887" s="57">
        <v>46023</v>
      </c>
      <c r="V4887" s="57">
        <v>46234</v>
      </c>
      <c r="W4887" s="65">
        <f t="shared" si="76"/>
        <v>212</v>
      </c>
    </row>
    <row r="4888" spans="1:23" ht="13.5" x14ac:dyDescent="0.25">
      <c r="A4888" t="s">
        <v>5770</v>
      </c>
      <c r="B4888" s="57">
        <v>46023</v>
      </c>
      <c r="C4888" s="57">
        <v>46387</v>
      </c>
      <c r="D4888" t="s">
        <v>11676</v>
      </c>
      <c r="E4888" t="s">
        <v>5771</v>
      </c>
      <c r="F4888" t="s">
        <v>36</v>
      </c>
      <c r="G4888" t="s">
        <v>44</v>
      </c>
      <c r="H4888" t="s">
        <v>38</v>
      </c>
      <c r="I4888" t="s">
        <v>39</v>
      </c>
      <c r="J4888" t="s">
        <v>17572</v>
      </c>
      <c r="K4888" t="s">
        <v>17573</v>
      </c>
      <c r="L4888" s="66">
        <v>365</v>
      </c>
      <c r="M4888" s="66">
        <v>0</v>
      </c>
      <c r="N4888" t="s">
        <v>38</v>
      </c>
      <c r="O4888" t="s">
        <v>5767</v>
      </c>
      <c r="P4888" t="s">
        <v>41</v>
      </c>
      <c r="Q4888" t="s">
        <v>224</v>
      </c>
      <c r="R4888"/>
      <c r="S4888"/>
      <c r="T4888"/>
      <c r="U4888" s="57">
        <v>46023</v>
      </c>
      <c r="V4888" s="57">
        <v>46234</v>
      </c>
      <c r="W4888" s="65">
        <f t="shared" si="76"/>
        <v>212</v>
      </c>
    </row>
    <row r="4889" spans="1:23" ht="13.5" x14ac:dyDescent="0.25">
      <c r="A4889" t="s">
        <v>4360</v>
      </c>
      <c r="B4889" s="57">
        <v>46023</v>
      </c>
      <c r="C4889" s="57">
        <v>46387</v>
      </c>
      <c r="D4889" t="s">
        <v>11676</v>
      </c>
      <c r="E4889" t="s">
        <v>4361</v>
      </c>
      <c r="F4889" t="s">
        <v>36</v>
      </c>
      <c r="G4889" t="s">
        <v>44</v>
      </c>
      <c r="H4889" t="s">
        <v>159</v>
      </c>
      <c r="I4889" t="s">
        <v>39</v>
      </c>
      <c r="J4889" t="s">
        <v>17572</v>
      </c>
      <c r="K4889" t="s">
        <v>17573</v>
      </c>
      <c r="L4889" s="66">
        <v>365</v>
      </c>
      <c r="M4889" s="66">
        <v>0</v>
      </c>
      <c r="N4889" t="s">
        <v>160</v>
      </c>
      <c r="O4889" t="s">
        <v>3979</v>
      </c>
      <c r="P4889" t="s">
        <v>41</v>
      </c>
      <c r="Q4889" t="s">
        <v>224</v>
      </c>
      <c r="R4889"/>
      <c r="S4889"/>
      <c r="T4889"/>
      <c r="U4889" s="57">
        <v>46023</v>
      </c>
      <c r="V4889" s="57">
        <v>46234</v>
      </c>
      <c r="W4889" s="65">
        <f t="shared" si="76"/>
        <v>212</v>
      </c>
    </row>
    <row r="4890" spans="1:23" ht="13.5" x14ac:dyDescent="0.25">
      <c r="A4890" t="s">
        <v>8760</v>
      </c>
      <c r="B4890" s="57">
        <v>46023</v>
      </c>
      <c r="C4890" s="57">
        <v>46387</v>
      </c>
      <c r="D4890" t="s">
        <v>11676</v>
      </c>
      <c r="E4890" t="s">
        <v>8761</v>
      </c>
      <c r="F4890" t="s">
        <v>36</v>
      </c>
      <c r="G4890" t="s">
        <v>37</v>
      </c>
      <c r="H4890" t="s">
        <v>45</v>
      </c>
      <c r="I4890" t="s">
        <v>39</v>
      </c>
      <c r="J4890" t="s">
        <v>17833</v>
      </c>
      <c r="K4890" t="s">
        <v>17834</v>
      </c>
      <c r="L4890" s="66">
        <v>365</v>
      </c>
      <c r="M4890" s="66">
        <v>0</v>
      </c>
      <c r="N4890" t="s">
        <v>46</v>
      </c>
      <c r="O4890" t="s">
        <v>8762</v>
      </c>
      <c r="P4890" t="s">
        <v>11677</v>
      </c>
      <c r="Q4890" t="s">
        <v>8777</v>
      </c>
      <c r="R4890" t="s">
        <v>11959</v>
      </c>
      <c r="S4890" t="s">
        <v>11960</v>
      </c>
      <c r="T4890" t="s">
        <v>46</v>
      </c>
      <c r="U4890" s="57">
        <v>46023</v>
      </c>
      <c r="V4890" s="57">
        <v>46234</v>
      </c>
      <c r="W4890" s="65">
        <f t="shared" si="76"/>
        <v>212</v>
      </c>
    </row>
    <row r="4891" spans="1:23" ht="13.5" x14ac:dyDescent="0.25">
      <c r="A4891" t="s">
        <v>5510</v>
      </c>
      <c r="B4891" s="57">
        <v>46023</v>
      </c>
      <c r="C4891" s="57">
        <v>46387</v>
      </c>
      <c r="D4891" t="s">
        <v>11676</v>
      </c>
      <c r="E4891" t="s">
        <v>5511</v>
      </c>
      <c r="F4891" t="s">
        <v>36</v>
      </c>
      <c r="G4891" t="s">
        <v>44</v>
      </c>
      <c r="H4891" t="s">
        <v>159</v>
      </c>
      <c r="I4891" t="s">
        <v>39</v>
      </c>
      <c r="J4891" t="s">
        <v>17572</v>
      </c>
      <c r="K4891" t="s">
        <v>17573</v>
      </c>
      <c r="L4891" s="66">
        <v>365</v>
      </c>
      <c r="M4891" s="66">
        <v>0</v>
      </c>
      <c r="N4891" t="s">
        <v>160</v>
      </c>
      <c r="O4891" t="s">
        <v>5432</v>
      </c>
      <c r="P4891" t="s">
        <v>41</v>
      </c>
      <c r="Q4891" t="s">
        <v>224</v>
      </c>
      <c r="R4891"/>
      <c r="S4891"/>
      <c r="T4891"/>
      <c r="U4891" s="57">
        <v>46023</v>
      </c>
      <c r="V4891" s="57">
        <v>46234</v>
      </c>
      <c r="W4891" s="65">
        <f t="shared" si="76"/>
        <v>212</v>
      </c>
    </row>
    <row r="4892" spans="1:23" ht="13.5" x14ac:dyDescent="0.25">
      <c r="A4892" t="s">
        <v>4031</v>
      </c>
      <c r="B4892" s="57">
        <v>46023</v>
      </c>
      <c r="C4892" s="57">
        <v>46387</v>
      </c>
      <c r="D4892" t="s">
        <v>11676</v>
      </c>
      <c r="E4892" t="s">
        <v>4032</v>
      </c>
      <c r="F4892" t="s">
        <v>36</v>
      </c>
      <c r="G4892" t="s">
        <v>44</v>
      </c>
      <c r="H4892" t="s">
        <v>38</v>
      </c>
      <c r="I4892" t="s">
        <v>39</v>
      </c>
      <c r="J4892" t="s">
        <v>17572</v>
      </c>
      <c r="K4892" t="s">
        <v>17573</v>
      </c>
      <c r="L4892" s="66">
        <v>365</v>
      </c>
      <c r="M4892" s="66">
        <v>0</v>
      </c>
      <c r="N4892" t="s">
        <v>38</v>
      </c>
      <c r="O4892" t="s">
        <v>3979</v>
      </c>
      <c r="P4892" t="s">
        <v>41</v>
      </c>
      <c r="Q4892" t="s">
        <v>224</v>
      </c>
      <c r="R4892"/>
      <c r="S4892"/>
      <c r="T4892"/>
      <c r="U4892" s="57">
        <v>46023</v>
      </c>
      <c r="V4892" s="57">
        <v>46234</v>
      </c>
      <c r="W4892" s="65">
        <f t="shared" si="76"/>
        <v>212</v>
      </c>
    </row>
    <row r="4893" spans="1:23" ht="13.5" x14ac:dyDescent="0.25">
      <c r="A4893" t="s">
        <v>3874</v>
      </c>
      <c r="B4893" s="57">
        <v>46023</v>
      </c>
      <c r="C4893" s="57">
        <v>46387</v>
      </c>
      <c r="D4893" t="s">
        <v>11676</v>
      </c>
      <c r="E4893" t="s">
        <v>3875</v>
      </c>
      <c r="F4893" t="s">
        <v>36</v>
      </c>
      <c r="G4893" t="s">
        <v>44</v>
      </c>
      <c r="H4893" t="s">
        <v>159</v>
      </c>
      <c r="I4893" t="s">
        <v>39</v>
      </c>
      <c r="J4893" t="s">
        <v>17572</v>
      </c>
      <c r="K4893" t="s">
        <v>17573</v>
      </c>
      <c r="L4893" s="66">
        <v>365</v>
      </c>
      <c r="M4893" s="66">
        <v>0</v>
      </c>
      <c r="N4893" t="s">
        <v>160</v>
      </c>
      <c r="O4893" t="s">
        <v>3744</v>
      </c>
      <c r="P4893" t="s">
        <v>41</v>
      </c>
      <c r="Q4893" t="s">
        <v>224</v>
      </c>
      <c r="R4893"/>
      <c r="S4893"/>
      <c r="T4893"/>
      <c r="U4893" s="57">
        <v>46023</v>
      </c>
      <c r="V4893" s="57">
        <v>46234</v>
      </c>
      <c r="W4893" s="65">
        <f t="shared" si="76"/>
        <v>212</v>
      </c>
    </row>
    <row r="4894" spans="1:23" ht="13.5" x14ac:dyDescent="0.25">
      <c r="A4894" t="s">
        <v>2136</v>
      </c>
      <c r="B4894" s="57">
        <v>46023</v>
      </c>
      <c r="C4894" s="57">
        <v>46387</v>
      </c>
      <c r="D4894" t="s">
        <v>11676</v>
      </c>
      <c r="E4894" t="s">
        <v>2137</v>
      </c>
      <c r="F4894" t="s">
        <v>36</v>
      </c>
      <c r="G4894" t="s">
        <v>44</v>
      </c>
      <c r="H4894" t="s">
        <v>159</v>
      </c>
      <c r="I4894" t="s">
        <v>39</v>
      </c>
      <c r="J4894" t="s">
        <v>17572</v>
      </c>
      <c r="K4894" t="s">
        <v>17573</v>
      </c>
      <c r="L4894" s="66">
        <v>365</v>
      </c>
      <c r="M4894" s="66">
        <v>0</v>
      </c>
      <c r="N4894" t="s">
        <v>160</v>
      </c>
      <c r="O4894" t="s">
        <v>2086</v>
      </c>
      <c r="P4894" t="s">
        <v>41</v>
      </c>
      <c r="Q4894" t="s">
        <v>224</v>
      </c>
      <c r="R4894"/>
      <c r="S4894"/>
      <c r="T4894"/>
      <c r="U4894" s="57">
        <v>46023</v>
      </c>
      <c r="V4894" s="57">
        <v>46234</v>
      </c>
      <c r="W4894" s="65">
        <f t="shared" si="76"/>
        <v>212</v>
      </c>
    </row>
    <row r="4895" spans="1:23" ht="13.5" x14ac:dyDescent="0.25">
      <c r="A4895" t="s">
        <v>2365</v>
      </c>
      <c r="B4895" s="57">
        <v>46023</v>
      </c>
      <c r="C4895" s="57">
        <v>46387</v>
      </c>
      <c r="D4895" t="s">
        <v>11676</v>
      </c>
      <c r="E4895" t="s">
        <v>2366</v>
      </c>
      <c r="F4895" t="s">
        <v>36</v>
      </c>
      <c r="G4895" t="s">
        <v>44</v>
      </c>
      <c r="H4895" t="s">
        <v>159</v>
      </c>
      <c r="I4895" t="s">
        <v>39</v>
      </c>
      <c r="J4895" t="s">
        <v>17572</v>
      </c>
      <c r="K4895" t="s">
        <v>17573</v>
      </c>
      <c r="L4895" s="66">
        <v>365</v>
      </c>
      <c r="M4895" s="66">
        <v>0</v>
      </c>
      <c r="N4895" t="s">
        <v>160</v>
      </c>
      <c r="O4895" t="s">
        <v>2295</v>
      </c>
      <c r="P4895" t="s">
        <v>41</v>
      </c>
      <c r="Q4895" t="s">
        <v>224</v>
      </c>
      <c r="R4895"/>
      <c r="S4895"/>
      <c r="T4895"/>
      <c r="U4895" s="57">
        <v>46023</v>
      </c>
      <c r="V4895" s="57">
        <v>46234</v>
      </c>
      <c r="W4895" s="65">
        <f t="shared" si="76"/>
        <v>212</v>
      </c>
    </row>
    <row r="4896" spans="1:23" ht="13.5" x14ac:dyDescent="0.25">
      <c r="A4896" t="s">
        <v>6662</v>
      </c>
      <c r="B4896" s="57">
        <v>46023</v>
      </c>
      <c r="C4896" s="57">
        <v>46387</v>
      </c>
      <c r="D4896" t="s">
        <v>11676</v>
      </c>
      <c r="E4896" t="s">
        <v>6663</v>
      </c>
      <c r="F4896" t="s">
        <v>36</v>
      </c>
      <c r="G4896" t="s">
        <v>44</v>
      </c>
      <c r="H4896" t="s">
        <v>45</v>
      </c>
      <c r="I4896" t="s">
        <v>39</v>
      </c>
      <c r="J4896" t="s">
        <v>17572</v>
      </c>
      <c r="K4896" t="s">
        <v>17573</v>
      </c>
      <c r="L4896" s="66">
        <v>365</v>
      </c>
      <c r="M4896" s="66">
        <v>0</v>
      </c>
      <c r="N4896" t="s">
        <v>46</v>
      </c>
      <c r="O4896" t="s">
        <v>6656</v>
      </c>
      <c r="P4896" t="s">
        <v>6657</v>
      </c>
      <c r="Q4896" t="s">
        <v>224</v>
      </c>
      <c r="R4896"/>
      <c r="S4896"/>
      <c r="T4896"/>
      <c r="U4896" s="57">
        <v>46023</v>
      </c>
      <c r="V4896" s="57">
        <v>46234</v>
      </c>
      <c r="W4896" s="65">
        <f t="shared" si="76"/>
        <v>212</v>
      </c>
    </row>
    <row r="4897" spans="1:23" ht="13.5" x14ac:dyDescent="0.25">
      <c r="A4897" t="s">
        <v>5160</v>
      </c>
      <c r="B4897" s="57">
        <v>46023</v>
      </c>
      <c r="C4897" s="57">
        <v>46387</v>
      </c>
      <c r="D4897" t="s">
        <v>11676</v>
      </c>
      <c r="E4897" t="s">
        <v>5161</v>
      </c>
      <c r="F4897" t="s">
        <v>36</v>
      </c>
      <c r="G4897" t="s">
        <v>44</v>
      </c>
      <c r="H4897" t="s">
        <v>159</v>
      </c>
      <c r="I4897" t="s">
        <v>39</v>
      </c>
      <c r="J4897" t="s">
        <v>17572</v>
      </c>
      <c r="K4897" t="s">
        <v>17573</v>
      </c>
      <c r="L4897" s="66">
        <v>365</v>
      </c>
      <c r="M4897" s="66">
        <v>0</v>
      </c>
      <c r="N4897" t="s">
        <v>160</v>
      </c>
      <c r="O4897" t="s">
        <v>5054</v>
      </c>
      <c r="P4897" t="s">
        <v>41</v>
      </c>
      <c r="Q4897" t="s">
        <v>224</v>
      </c>
      <c r="R4897"/>
      <c r="S4897"/>
      <c r="T4897"/>
      <c r="U4897" s="57">
        <v>46023</v>
      </c>
      <c r="V4897" s="57">
        <v>46234</v>
      </c>
      <c r="W4897" s="65">
        <f t="shared" si="76"/>
        <v>212</v>
      </c>
    </row>
    <row r="4898" spans="1:23" ht="13.5" x14ac:dyDescent="0.25">
      <c r="A4898" t="s">
        <v>2367</v>
      </c>
      <c r="B4898" s="57">
        <v>46023</v>
      </c>
      <c r="C4898" s="57">
        <v>46387</v>
      </c>
      <c r="D4898" t="s">
        <v>11676</v>
      </c>
      <c r="E4898" t="s">
        <v>2368</v>
      </c>
      <c r="F4898" t="s">
        <v>36</v>
      </c>
      <c r="G4898" t="s">
        <v>44</v>
      </c>
      <c r="H4898" t="s">
        <v>159</v>
      </c>
      <c r="I4898" t="s">
        <v>39</v>
      </c>
      <c r="J4898" t="s">
        <v>17572</v>
      </c>
      <c r="K4898" t="s">
        <v>17573</v>
      </c>
      <c r="L4898" s="66">
        <v>365</v>
      </c>
      <c r="M4898" s="66">
        <v>0</v>
      </c>
      <c r="N4898" t="s">
        <v>160</v>
      </c>
      <c r="O4898" t="s">
        <v>2295</v>
      </c>
      <c r="P4898" t="s">
        <v>41</v>
      </c>
      <c r="Q4898" t="s">
        <v>224</v>
      </c>
      <c r="R4898"/>
      <c r="S4898"/>
      <c r="T4898"/>
      <c r="U4898" s="57">
        <v>46023</v>
      </c>
      <c r="V4898" s="57">
        <v>46234</v>
      </c>
      <c r="W4898" s="65">
        <f t="shared" si="76"/>
        <v>212</v>
      </c>
    </row>
    <row r="4899" spans="1:23" ht="13.5" x14ac:dyDescent="0.25">
      <c r="A4899" t="s">
        <v>3952</v>
      </c>
      <c r="B4899" s="57">
        <v>46023</v>
      </c>
      <c r="C4899" s="57">
        <v>46387</v>
      </c>
      <c r="D4899" t="s">
        <v>11676</v>
      </c>
      <c r="E4899" t="s">
        <v>3953</v>
      </c>
      <c r="F4899" t="s">
        <v>36</v>
      </c>
      <c r="G4899" t="s">
        <v>44</v>
      </c>
      <c r="H4899" t="s">
        <v>159</v>
      </c>
      <c r="I4899" t="s">
        <v>39</v>
      </c>
      <c r="J4899" t="s">
        <v>17572</v>
      </c>
      <c r="K4899" t="s">
        <v>17573</v>
      </c>
      <c r="L4899" s="66">
        <v>365</v>
      </c>
      <c r="M4899" s="66">
        <v>0</v>
      </c>
      <c r="N4899" t="s">
        <v>160</v>
      </c>
      <c r="O4899" t="s">
        <v>3934</v>
      </c>
      <c r="P4899" t="s">
        <v>41</v>
      </c>
      <c r="Q4899" t="s">
        <v>224</v>
      </c>
      <c r="R4899"/>
      <c r="S4899"/>
      <c r="T4899"/>
      <c r="U4899" s="57">
        <v>46023</v>
      </c>
      <c r="V4899" s="57">
        <v>46234</v>
      </c>
      <c r="W4899" s="65">
        <f t="shared" si="76"/>
        <v>212</v>
      </c>
    </row>
    <row r="4900" spans="1:23" ht="13.5" x14ac:dyDescent="0.25">
      <c r="A4900" t="s">
        <v>6950</v>
      </c>
      <c r="B4900" s="57">
        <v>46023</v>
      </c>
      <c r="C4900" s="57">
        <v>46387</v>
      </c>
      <c r="D4900" t="s">
        <v>11676</v>
      </c>
      <c r="E4900" t="s">
        <v>6951</v>
      </c>
      <c r="F4900" t="s">
        <v>36</v>
      </c>
      <c r="G4900" t="s">
        <v>44</v>
      </c>
      <c r="H4900" t="s">
        <v>6734</v>
      </c>
      <c r="I4900" t="s">
        <v>39</v>
      </c>
      <c r="J4900" t="s">
        <v>17572</v>
      </c>
      <c r="K4900" t="s">
        <v>17573</v>
      </c>
      <c r="L4900" s="66">
        <v>365</v>
      </c>
      <c r="M4900" s="66">
        <v>0</v>
      </c>
      <c r="N4900" t="s">
        <v>6734</v>
      </c>
      <c r="O4900" t="s">
        <v>6921</v>
      </c>
      <c r="P4900" t="s">
        <v>11679</v>
      </c>
      <c r="Q4900" t="s">
        <v>224</v>
      </c>
      <c r="R4900"/>
      <c r="S4900"/>
      <c r="T4900"/>
      <c r="U4900" s="57">
        <v>46023</v>
      </c>
      <c r="V4900" s="57">
        <v>46234</v>
      </c>
      <c r="W4900" s="65">
        <f t="shared" si="76"/>
        <v>212</v>
      </c>
    </row>
    <row r="4901" spans="1:23" ht="13.5" x14ac:dyDescent="0.25">
      <c r="A4901" t="s">
        <v>9564</v>
      </c>
      <c r="B4901" s="57">
        <v>46023</v>
      </c>
      <c r="C4901" s="57">
        <v>46387</v>
      </c>
      <c r="D4901" t="s">
        <v>11676</v>
      </c>
      <c r="E4901" t="s">
        <v>9565</v>
      </c>
      <c r="F4901" t="s">
        <v>36</v>
      </c>
      <c r="G4901" t="s">
        <v>44</v>
      </c>
      <c r="H4901" t="s">
        <v>9426</v>
      </c>
      <c r="I4901" t="s">
        <v>39</v>
      </c>
      <c r="J4901" t="s">
        <v>17572</v>
      </c>
      <c r="K4901" t="s">
        <v>17573</v>
      </c>
      <c r="L4901" s="66">
        <v>365</v>
      </c>
      <c r="M4901" s="66">
        <v>0</v>
      </c>
      <c r="N4901" t="s">
        <v>9427</v>
      </c>
      <c r="O4901" t="s">
        <v>9428</v>
      </c>
      <c r="P4901" t="s">
        <v>11678</v>
      </c>
      <c r="Q4901" t="s">
        <v>224</v>
      </c>
      <c r="R4901"/>
      <c r="S4901"/>
      <c r="T4901"/>
      <c r="U4901" s="57">
        <v>46023</v>
      </c>
      <c r="V4901" s="57">
        <v>46234</v>
      </c>
      <c r="W4901" s="65">
        <f t="shared" si="76"/>
        <v>212</v>
      </c>
    </row>
    <row r="4902" spans="1:23" ht="13.5" x14ac:dyDescent="0.25">
      <c r="A4902" t="s">
        <v>1816</v>
      </c>
      <c r="B4902" s="57">
        <v>46023</v>
      </c>
      <c r="C4902" s="57">
        <v>46387</v>
      </c>
      <c r="D4902" t="s">
        <v>11676</v>
      </c>
      <c r="E4902" t="s">
        <v>1817</v>
      </c>
      <c r="F4902" t="s">
        <v>36</v>
      </c>
      <c r="G4902" t="s">
        <v>44</v>
      </c>
      <c r="H4902" t="s">
        <v>38</v>
      </c>
      <c r="I4902" t="s">
        <v>39</v>
      </c>
      <c r="J4902" t="s">
        <v>17572</v>
      </c>
      <c r="K4902" t="s">
        <v>17573</v>
      </c>
      <c r="L4902" s="66">
        <v>365</v>
      </c>
      <c r="M4902" s="66">
        <v>0</v>
      </c>
      <c r="N4902" t="s">
        <v>38</v>
      </c>
      <c r="O4902" t="s">
        <v>1815</v>
      </c>
      <c r="P4902" t="s">
        <v>41</v>
      </c>
      <c r="Q4902" t="s">
        <v>224</v>
      </c>
      <c r="R4902"/>
      <c r="S4902"/>
      <c r="T4902"/>
      <c r="U4902" s="57">
        <v>46023</v>
      </c>
      <c r="V4902" s="57">
        <v>46234</v>
      </c>
      <c r="W4902" s="65">
        <f t="shared" si="76"/>
        <v>212</v>
      </c>
    </row>
    <row r="4903" spans="1:23" ht="13.5" x14ac:dyDescent="0.25">
      <c r="A4903" t="s">
        <v>5923</v>
      </c>
      <c r="B4903" s="57">
        <v>46023</v>
      </c>
      <c r="C4903" s="57">
        <v>46387</v>
      </c>
      <c r="D4903" t="s">
        <v>11676</v>
      </c>
      <c r="E4903" t="s">
        <v>5924</v>
      </c>
      <c r="F4903" t="s">
        <v>36</v>
      </c>
      <c r="G4903" t="s">
        <v>44</v>
      </c>
      <c r="H4903" t="s">
        <v>38</v>
      </c>
      <c r="I4903" t="s">
        <v>39</v>
      </c>
      <c r="J4903" t="s">
        <v>17572</v>
      </c>
      <c r="K4903" t="s">
        <v>17573</v>
      </c>
      <c r="L4903" s="66">
        <v>365</v>
      </c>
      <c r="M4903" s="66">
        <v>0</v>
      </c>
      <c r="N4903" t="s">
        <v>38</v>
      </c>
      <c r="O4903" t="s">
        <v>5844</v>
      </c>
      <c r="P4903" t="s">
        <v>41</v>
      </c>
      <c r="Q4903" t="s">
        <v>224</v>
      </c>
      <c r="R4903"/>
      <c r="S4903"/>
      <c r="T4903"/>
      <c r="U4903" s="57">
        <v>46023</v>
      </c>
      <c r="V4903" s="57">
        <v>46234</v>
      </c>
      <c r="W4903" s="65">
        <f t="shared" si="76"/>
        <v>212</v>
      </c>
    </row>
    <row r="4904" spans="1:23" ht="13.5" x14ac:dyDescent="0.25">
      <c r="A4904" t="s">
        <v>6844</v>
      </c>
      <c r="B4904" s="57">
        <v>46023</v>
      </c>
      <c r="C4904" s="57">
        <v>46387</v>
      </c>
      <c r="D4904" t="s">
        <v>11676</v>
      </c>
      <c r="E4904" t="s">
        <v>6845</v>
      </c>
      <c r="F4904" t="s">
        <v>36</v>
      </c>
      <c r="G4904" t="s">
        <v>44</v>
      </c>
      <c r="H4904" t="s">
        <v>6841</v>
      </c>
      <c r="I4904" t="s">
        <v>39</v>
      </c>
      <c r="J4904" t="s">
        <v>17572</v>
      </c>
      <c r="K4904" t="s">
        <v>17573</v>
      </c>
      <c r="L4904" s="66">
        <v>365</v>
      </c>
      <c r="M4904" s="66">
        <v>0</v>
      </c>
      <c r="N4904" t="s">
        <v>6842</v>
      </c>
      <c r="O4904" t="s">
        <v>6843</v>
      </c>
      <c r="P4904" t="s">
        <v>11679</v>
      </c>
      <c r="Q4904" t="s">
        <v>224</v>
      </c>
      <c r="R4904"/>
      <c r="S4904"/>
      <c r="T4904"/>
      <c r="U4904" s="57">
        <v>46023</v>
      </c>
      <c r="V4904" s="57">
        <v>46234</v>
      </c>
      <c r="W4904" s="65">
        <f t="shared" si="76"/>
        <v>212</v>
      </c>
    </row>
    <row r="4905" spans="1:23" ht="13.5" x14ac:dyDescent="0.25">
      <c r="A4905" t="s">
        <v>5927</v>
      </c>
      <c r="B4905" s="57">
        <v>46023</v>
      </c>
      <c r="C4905" s="57">
        <v>46387</v>
      </c>
      <c r="D4905" t="s">
        <v>11676</v>
      </c>
      <c r="E4905" t="s">
        <v>5928</v>
      </c>
      <c r="F4905" t="s">
        <v>36</v>
      </c>
      <c r="G4905" t="s">
        <v>44</v>
      </c>
      <c r="H4905" t="s">
        <v>38</v>
      </c>
      <c r="I4905" t="s">
        <v>39</v>
      </c>
      <c r="J4905" t="s">
        <v>17572</v>
      </c>
      <c r="K4905" t="s">
        <v>17573</v>
      </c>
      <c r="L4905" s="66">
        <v>365</v>
      </c>
      <c r="M4905" s="66">
        <v>0</v>
      </c>
      <c r="N4905" t="s">
        <v>38</v>
      </c>
      <c r="O4905" t="s">
        <v>5844</v>
      </c>
      <c r="P4905" t="s">
        <v>41</v>
      </c>
      <c r="Q4905" t="s">
        <v>224</v>
      </c>
      <c r="R4905"/>
      <c r="S4905"/>
      <c r="T4905"/>
      <c r="U4905" s="57">
        <v>46023</v>
      </c>
      <c r="V4905" s="57">
        <v>46234</v>
      </c>
      <c r="W4905" s="65">
        <f t="shared" si="76"/>
        <v>212</v>
      </c>
    </row>
    <row r="4906" spans="1:23" ht="13.5" x14ac:dyDescent="0.25">
      <c r="A4906" t="s">
        <v>8763</v>
      </c>
      <c r="B4906" s="57">
        <v>46023</v>
      </c>
      <c r="C4906" s="57">
        <v>46387</v>
      </c>
      <c r="D4906" t="s">
        <v>11676</v>
      </c>
      <c r="E4906" t="s">
        <v>8764</v>
      </c>
      <c r="F4906" t="s">
        <v>36</v>
      </c>
      <c r="G4906" t="s">
        <v>330</v>
      </c>
      <c r="H4906" t="s">
        <v>45</v>
      </c>
      <c r="I4906" t="s">
        <v>39</v>
      </c>
      <c r="J4906" t="s">
        <v>17833</v>
      </c>
      <c r="K4906" t="s">
        <v>17834</v>
      </c>
      <c r="L4906" s="66">
        <v>365</v>
      </c>
      <c r="M4906" s="66">
        <v>0</v>
      </c>
      <c r="N4906" t="s">
        <v>46</v>
      </c>
      <c r="O4906" t="s">
        <v>8762</v>
      </c>
      <c r="P4906" t="s">
        <v>11677</v>
      </c>
      <c r="Q4906" t="s">
        <v>11543</v>
      </c>
      <c r="R4906" t="s">
        <v>15697</v>
      </c>
      <c r="S4906" t="s">
        <v>15698</v>
      </c>
      <c r="T4906" t="s">
        <v>46</v>
      </c>
      <c r="U4906" s="57">
        <v>46023</v>
      </c>
      <c r="V4906" s="57">
        <v>46234</v>
      </c>
      <c r="W4906" s="65">
        <f t="shared" si="76"/>
        <v>212</v>
      </c>
    </row>
    <row r="4907" spans="1:23" ht="13.5" x14ac:dyDescent="0.25">
      <c r="A4907" t="s">
        <v>5929</v>
      </c>
      <c r="B4907" s="57">
        <v>46023</v>
      </c>
      <c r="C4907" s="57">
        <v>46387</v>
      </c>
      <c r="D4907" t="s">
        <v>11676</v>
      </c>
      <c r="E4907" t="s">
        <v>5930</v>
      </c>
      <c r="F4907" t="s">
        <v>36</v>
      </c>
      <c r="G4907" t="s">
        <v>44</v>
      </c>
      <c r="H4907" t="s">
        <v>38</v>
      </c>
      <c r="I4907" t="s">
        <v>39</v>
      </c>
      <c r="J4907" t="s">
        <v>17572</v>
      </c>
      <c r="K4907" t="s">
        <v>17573</v>
      </c>
      <c r="L4907" s="66">
        <v>365</v>
      </c>
      <c r="M4907" s="66">
        <v>0</v>
      </c>
      <c r="N4907" t="s">
        <v>38</v>
      </c>
      <c r="O4907" t="s">
        <v>5844</v>
      </c>
      <c r="P4907" t="s">
        <v>41</v>
      </c>
      <c r="Q4907" t="s">
        <v>224</v>
      </c>
      <c r="R4907"/>
      <c r="S4907"/>
      <c r="T4907"/>
      <c r="U4907" s="57">
        <v>46023</v>
      </c>
      <c r="V4907" s="57">
        <v>46234</v>
      </c>
      <c r="W4907" s="65">
        <f t="shared" si="76"/>
        <v>212</v>
      </c>
    </row>
    <row r="4908" spans="1:23" ht="13.5" x14ac:dyDescent="0.25">
      <c r="A4908" t="s">
        <v>5162</v>
      </c>
      <c r="B4908" s="57">
        <v>46023</v>
      </c>
      <c r="C4908" s="57">
        <v>46387</v>
      </c>
      <c r="D4908" t="s">
        <v>11676</v>
      </c>
      <c r="E4908" t="s">
        <v>5163</v>
      </c>
      <c r="F4908" t="s">
        <v>36</v>
      </c>
      <c r="G4908" t="s">
        <v>44</v>
      </c>
      <c r="H4908" t="s">
        <v>159</v>
      </c>
      <c r="I4908" t="s">
        <v>39</v>
      </c>
      <c r="J4908" t="s">
        <v>17572</v>
      </c>
      <c r="K4908" t="s">
        <v>17573</v>
      </c>
      <c r="L4908" s="66">
        <v>365</v>
      </c>
      <c r="M4908" s="66">
        <v>0</v>
      </c>
      <c r="N4908" t="s">
        <v>160</v>
      </c>
      <c r="O4908" t="s">
        <v>5054</v>
      </c>
      <c r="P4908" t="s">
        <v>41</v>
      </c>
      <c r="Q4908" t="s">
        <v>224</v>
      </c>
      <c r="R4908"/>
      <c r="S4908"/>
      <c r="T4908"/>
      <c r="U4908" s="57">
        <v>46023</v>
      </c>
      <c r="V4908" s="57">
        <v>46234</v>
      </c>
      <c r="W4908" s="65">
        <f t="shared" si="76"/>
        <v>212</v>
      </c>
    </row>
    <row r="4909" spans="1:23" ht="13.5" x14ac:dyDescent="0.25">
      <c r="A4909" t="s">
        <v>2489</v>
      </c>
      <c r="B4909" s="57">
        <v>46023</v>
      </c>
      <c r="C4909" s="57">
        <v>46387</v>
      </c>
      <c r="D4909" t="s">
        <v>11676</v>
      </c>
      <c r="E4909" t="s">
        <v>2490</v>
      </c>
      <c r="F4909" t="s">
        <v>36</v>
      </c>
      <c r="G4909" t="s">
        <v>44</v>
      </c>
      <c r="H4909" t="s">
        <v>159</v>
      </c>
      <c r="I4909" t="s">
        <v>39</v>
      </c>
      <c r="J4909" t="s">
        <v>17572</v>
      </c>
      <c r="K4909" t="s">
        <v>17573</v>
      </c>
      <c r="L4909" s="66">
        <v>365</v>
      </c>
      <c r="M4909" s="66">
        <v>0</v>
      </c>
      <c r="N4909" t="s">
        <v>160</v>
      </c>
      <c r="O4909" t="s">
        <v>2434</v>
      </c>
      <c r="P4909" t="s">
        <v>41</v>
      </c>
      <c r="Q4909" t="s">
        <v>224</v>
      </c>
      <c r="R4909"/>
      <c r="S4909"/>
      <c r="T4909"/>
      <c r="U4909" s="57">
        <v>46023</v>
      </c>
      <c r="V4909" s="57">
        <v>46234</v>
      </c>
      <c r="W4909" s="65">
        <f t="shared" si="76"/>
        <v>212</v>
      </c>
    </row>
    <row r="4910" spans="1:23" ht="13.5" x14ac:dyDescent="0.25">
      <c r="A4910" t="s">
        <v>128</v>
      </c>
      <c r="B4910" s="57">
        <v>46023</v>
      </c>
      <c r="C4910" s="57">
        <v>46387</v>
      </c>
      <c r="D4910" t="s">
        <v>11676</v>
      </c>
      <c r="E4910" t="s">
        <v>129</v>
      </c>
      <c r="F4910" t="s">
        <v>36</v>
      </c>
      <c r="G4910" t="s">
        <v>130</v>
      </c>
      <c r="H4910" t="s">
        <v>38</v>
      </c>
      <c r="I4910" t="s">
        <v>39</v>
      </c>
      <c r="J4910" t="s">
        <v>17833</v>
      </c>
      <c r="K4910" t="s">
        <v>17834</v>
      </c>
      <c r="L4910" s="66">
        <v>365</v>
      </c>
      <c r="M4910" s="66">
        <v>0</v>
      </c>
      <c r="N4910" t="s">
        <v>38</v>
      </c>
      <c r="O4910" t="s">
        <v>125</v>
      </c>
      <c r="P4910" t="s">
        <v>41</v>
      </c>
      <c r="Q4910" t="s">
        <v>10294</v>
      </c>
      <c r="R4910" t="s">
        <v>15873</v>
      </c>
      <c r="S4910" t="s">
        <v>15874</v>
      </c>
      <c r="T4910"/>
      <c r="U4910" s="57">
        <v>46023</v>
      </c>
      <c r="V4910" s="57">
        <v>46234</v>
      </c>
      <c r="W4910" s="65">
        <f t="shared" si="76"/>
        <v>212</v>
      </c>
    </row>
    <row r="4911" spans="1:23" ht="13.5" x14ac:dyDescent="0.25">
      <c r="A4911" t="s">
        <v>3080</v>
      </c>
      <c r="B4911" s="57">
        <v>46023</v>
      </c>
      <c r="C4911" s="57">
        <v>46387</v>
      </c>
      <c r="D4911" t="s">
        <v>11676</v>
      </c>
      <c r="E4911" t="s">
        <v>3081</v>
      </c>
      <c r="F4911" t="s">
        <v>36</v>
      </c>
      <c r="G4911" t="s">
        <v>44</v>
      </c>
      <c r="H4911" t="s">
        <v>159</v>
      </c>
      <c r="I4911" t="s">
        <v>39</v>
      </c>
      <c r="J4911" t="s">
        <v>17572</v>
      </c>
      <c r="K4911" t="s">
        <v>17573</v>
      </c>
      <c r="L4911" s="66">
        <v>365</v>
      </c>
      <c r="M4911" s="66">
        <v>0</v>
      </c>
      <c r="N4911" t="s">
        <v>160</v>
      </c>
      <c r="O4911" t="s">
        <v>3030</v>
      </c>
      <c r="P4911" t="s">
        <v>41</v>
      </c>
      <c r="Q4911" t="s">
        <v>224</v>
      </c>
      <c r="R4911"/>
      <c r="S4911"/>
      <c r="T4911"/>
      <c r="U4911" s="57">
        <v>46023</v>
      </c>
      <c r="V4911" s="57">
        <v>46234</v>
      </c>
      <c r="W4911" s="65">
        <f t="shared" si="76"/>
        <v>212</v>
      </c>
    </row>
    <row r="4912" spans="1:23" ht="13.5" x14ac:dyDescent="0.25">
      <c r="A4912" t="s">
        <v>8315</v>
      </c>
      <c r="B4912" s="57">
        <v>46023</v>
      </c>
      <c r="C4912" s="57">
        <v>46387</v>
      </c>
      <c r="D4912" t="s">
        <v>11676</v>
      </c>
      <c r="E4912" t="s">
        <v>8316</v>
      </c>
      <c r="F4912" t="s">
        <v>36</v>
      </c>
      <c r="G4912" t="s">
        <v>44</v>
      </c>
      <c r="H4912" t="s">
        <v>8317</v>
      </c>
      <c r="I4912" t="s">
        <v>39</v>
      </c>
      <c r="J4912" t="s">
        <v>17572</v>
      </c>
      <c r="K4912" t="s">
        <v>17573</v>
      </c>
      <c r="L4912" s="66">
        <v>365</v>
      </c>
      <c r="M4912" s="66">
        <v>0</v>
      </c>
      <c r="N4912" t="s">
        <v>8317</v>
      </c>
      <c r="O4912" t="s">
        <v>8318</v>
      </c>
      <c r="P4912" t="s">
        <v>7061</v>
      </c>
      <c r="Q4912" t="s">
        <v>224</v>
      </c>
      <c r="R4912"/>
      <c r="S4912"/>
      <c r="T4912"/>
      <c r="U4912" s="57">
        <v>46023</v>
      </c>
      <c r="V4912" s="57">
        <v>46234</v>
      </c>
      <c r="W4912" s="65">
        <f t="shared" si="76"/>
        <v>212</v>
      </c>
    </row>
    <row r="4913" spans="1:23" ht="13.5" x14ac:dyDescent="0.25">
      <c r="A4913" t="s">
        <v>3938</v>
      </c>
      <c r="B4913" s="57">
        <v>46023</v>
      </c>
      <c r="C4913" s="57">
        <v>46387</v>
      </c>
      <c r="D4913" t="s">
        <v>11676</v>
      </c>
      <c r="E4913" t="s">
        <v>3939</v>
      </c>
      <c r="F4913" t="s">
        <v>36</v>
      </c>
      <c r="G4913" t="s">
        <v>44</v>
      </c>
      <c r="H4913" t="s">
        <v>38</v>
      </c>
      <c r="I4913" t="s">
        <v>39</v>
      </c>
      <c r="J4913" t="s">
        <v>17572</v>
      </c>
      <c r="K4913" t="s">
        <v>17573</v>
      </c>
      <c r="L4913" s="66">
        <v>365</v>
      </c>
      <c r="M4913" s="66">
        <v>0</v>
      </c>
      <c r="N4913" t="s">
        <v>38</v>
      </c>
      <c r="O4913" t="s">
        <v>3934</v>
      </c>
      <c r="P4913" t="s">
        <v>41</v>
      </c>
      <c r="Q4913" t="s">
        <v>224</v>
      </c>
      <c r="R4913"/>
      <c r="S4913"/>
      <c r="T4913"/>
      <c r="U4913" s="57">
        <v>46023</v>
      </c>
      <c r="V4913" s="57">
        <v>46234</v>
      </c>
      <c r="W4913" s="65">
        <f t="shared" si="76"/>
        <v>212</v>
      </c>
    </row>
    <row r="4914" spans="1:23" ht="13.5" x14ac:dyDescent="0.25">
      <c r="A4914" t="s">
        <v>8507</v>
      </c>
      <c r="B4914" s="57">
        <v>46023</v>
      </c>
      <c r="C4914" s="57">
        <v>46387</v>
      </c>
      <c r="D4914" t="s">
        <v>11676</v>
      </c>
      <c r="E4914" t="s">
        <v>8508</v>
      </c>
      <c r="F4914" t="s">
        <v>36</v>
      </c>
      <c r="G4914" t="s">
        <v>44</v>
      </c>
      <c r="H4914" t="s">
        <v>45</v>
      </c>
      <c r="I4914" t="s">
        <v>39</v>
      </c>
      <c r="J4914" t="s">
        <v>17572</v>
      </c>
      <c r="K4914" t="s">
        <v>17573</v>
      </c>
      <c r="L4914" s="66">
        <v>365</v>
      </c>
      <c r="M4914" s="66">
        <v>0</v>
      </c>
      <c r="N4914" t="s">
        <v>46</v>
      </c>
      <c r="O4914" t="s">
        <v>8506</v>
      </c>
      <c r="P4914" t="s">
        <v>11677</v>
      </c>
      <c r="Q4914" t="s">
        <v>224</v>
      </c>
      <c r="R4914"/>
      <c r="S4914"/>
      <c r="T4914"/>
      <c r="U4914" s="57">
        <v>46023</v>
      </c>
      <c r="V4914" s="57">
        <v>46234</v>
      </c>
      <c r="W4914" s="65">
        <f t="shared" si="76"/>
        <v>212</v>
      </c>
    </row>
    <row r="4915" spans="1:23" ht="13.5" x14ac:dyDescent="0.25">
      <c r="A4915" t="s">
        <v>7839</v>
      </c>
      <c r="B4915" s="57">
        <v>46023</v>
      </c>
      <c r="C4915" s="57">
        <v>46387</v>
      </c>
      <c r="D4915" t="s">
        <v>11676</v>
      </c>
      <c r="E4915" t="s">
        <v>7840</v>
      </c>
      <c r="F4915" t="s">
        <v>36</v>
      </c>
      <c r="G4915" t="s">
        <v>44</v>
      </c>
      <c r="H4915" t="s">
        <v>7841</v>
      </c>
      <c r="I4915" t="s">
        <v>39</v>
      </c>
      <c r="J4915" t="s">
        <v>17572</v>
      </c>
      <c r="K4915" t="s">
        <v>17573</v>
      </c>
      <c r="L4915" s="66">
        <v>365</v>
      </c>
      <c r="M4915" s="66">
        <v>0</v>
      </c>
      <c r="N4915" t="s">
        <v>7842</v>
      </c>
      <c r="O4915" t="s">
        <v>7843</v>
      </c>
      <c r="P4915" t="s">
        <v>7061</v>
      </c>
      <c r="Q4915" t="s">
        <v>224</v>
      </c>
      <c r="R4915"/>
      <c r="S4915"/>
      <c r="T4915"/>
      <c r="U4915" s="57">
        <v>46023</v>
      </c>
      <c r="V4915" s="57">
        <v>46234</v>
      </c>
      <c r="W4915" s="65">
        <f t="shared" si="76"/>
        <v>212</v>
      </c>
    </row>
    <row r="4916" spans="1:23" ht="13.5" x14ac:dyDescent="0.25">
      <c r="A4916" t="s">
        <v>8462</v>
      </c>
      <c r="B4916" s="57">
        <v>46023</v>
      </c>
      <c r="C4916" s="57">
        <v>46387</v>
      </c>
      <c r="D4916" t="s">
        <v>11676</v>
      </c>
      <c r="E4916" t="s">
        <v>8463</v>
      </c>
      <c r="F4916" t="s">
        <v>36</v>
      </c>
      <c r="G4916" t="s">
        <v>37</v>
      </c>
      <c r="H4916" t="s">
        <v>831</v>
      </c>
      <c r="I4916" t="s">
        <v>39</v>
      </c>
      <c r="J4916" t="s">
        <v>17833</v>
      </c>
      <c r="K4916" t="s">
        <v>17834</v>
      </c>
      <c r="L4916" s="66">
        <v>365</v>
      </c>
      <c r="M4916" s="66">
        <v>0</v>
      </c>
      <c r="N4916" t="s">
        <v>832</v>
      </c>
      <c r="O4916" t="s">
        <v>8457</v>
      </c>
      <c r="P4916" t="s">
        <v>11677</v>
      </c>
      <c r="Q4916" t="s">
        <v>11301</v>
      </c>
      <c r="R4916" t="s">
        <v>15342</v>
      </c>
      <c r="S4916" t="s">
        <v>15343</v>
      </c>
      <c r="T4916" t="s">
        <v>832</v>
      </c>
      <c r="U4916" s="57">
        <v>46023</v>
      </c>
      <c r="V4916" s="57">
        <v>46234</v>
      </c>
      <c r="W4916" s="65">
        <f t="shared" si="76"/>
        <v>212</v>
      </c>
    </row>
    <row r="4917" spans="1:23" ht="13.5" x14ac:dyDescent="0.25">
      <c r="A4917" t="s">
        <v>5655</v>
      </c>
      <c r="B4917" s="57">
        <v>46023</v>
      </c>
      <c r="C4917" s="57">
        <v>46387</v>
      </c>
      <c r="D4917" t="s">
        <v>11676</v>
      </c>
      <c r="E4917" t="s">
        <v>5656</v>
      </c>
      <c r="F4917" t="s">
        <v>36</v>
      </c>
      <c r="G4917" t="s">
        <v>44</v>
      </c>
      <c r="H4917" t="s">
        <v>159</v>
      </c>
      <c r="I4917" t="s">
        <v>39</v>
      </c>
      <c r="J4917" t="s">
        <v>17572</v>
      </c>
      <c r="K4917" t="s">
        <v>17573</v>
      </c>
      <c r="L4917" s="66">
        <v>365</v>
      </c>
      <c r="M4917" s="66">
        <v>0</v>
      </c>
      <c r="N4917" t="s">
        <v>160</v>
      </c>
      <c r="O4917" t="s">
        <v>5637</v>
      </c>
      <c r="P4917" t="s">
        <v>41</v>
      </c>
      <c r="Q4917" t="s">
        <v>224</v>
      </c>
      <c r="R4917"/>
      <c r="S4917"/>
      <c r="T4917"/>
      <c r="U4917" s="57">
        <v>46023</v>
      </c>
      <c r="V4917" s="57">
        <v>46234</v>
      </c>
      <c r="W4917" s="65">
        <f t="shared" si="76"/>
        <v>212</v>
      </c>
    </row>
    <row r="4918" spans="1:23" ht="13.5" x14ac:dyDescent="0.25">
      <c r="A4918" t="s">
        <v>4037</v>
      </c>
      <c r="B4918" s="57">
        <v>46023</v>
      </c>
      <c r="C4918" s="57">
        <v>46387</v>
      </c>
      <c r="D4918" t="s">
        <v>11676</v>
      </c>
      <c r="E4918" t="s">
        <v>4038</v>
      </c>
      <c r="F4918" t="s">
        <v>36</v>
      </c>
      <c r="G4918" t="s">
        <v>44</v>
      </c>
      <c r="H4918" t="s">
        <v>38</v>
      </c>
      <c r="I4918" t="s">
        <v>39</v>
      </c>
      <c r="J4918" t="s">
        <v>17572</v>
      </c>
      <c r="K4918" t="s">
        <v>17573</v>
      </c>
      <c r="L4918" s="66">
        <v>365</v>
      </c>
      <c r="M4918" s="66">
        <v>0</v>
      </c>
      <c r="N4918" t="s">
        <v>38</v>
      </c>
      <c r="O4918" t="s">
        <v>3979</v>
      </c>
      <c r="P4918" t="s">
        <v>41</v>
      </c>
      <c r="Q4918" t="s">
        <v>224</v>
      </c>
      <c r="R4918"/>
      <c r="S4918"/>
      <c r="T4918"/>
      <c r="U4918" s="57">
        <v>46023</v>
      </c>
      <c r="V4918" s="57">
        <v>46234</v>
      </c>
      <c r="W4918" s="65">
        <f t="shared" si="76"/>
        <v>212</v>
      </c>
    </row>
    <row r="4919" spans="1:23" ht="13.5" x14ac:dyDescent="0.25">
      <c r="A4919" t="s">
        <v>1863</v>
      </c>
      <c r="B4919" s="57">
        <v>46023</v>
      </c>
      <c r="C4919" s="57">
        <v>46387</v>
      </c>
      <c r="D4919" t="s">
        <v>11676</v>
      </c>
      <c r="E4919" t="s">
        <v>1864</v>
      </c>
      <c r="F4919" t="s">
        <v>36</v>
      </c>
      <c r="G4919" t="s">
        <v>44</v>
      </c>
      <c r="H4919" t="s">
        <v>159</v>
      </c>
      <c r="I4919" t="s">
        <v>39</v>
      </c>
      <c r="J4919" t="s">
        <v>17572</v>
      </c>
      <c r="K4919" t="s">
        <v>17573</v>
      </c>
      <c r="L4919" s="66">
        <v>365</v>
      </c>
      <c r="M4919" s="66">
        <v>0</v>
      </c>
      <c r="N4919" t="s">
        <v>160</v>
      </c>
      <c r="O4919" t="s">
        <v>1815</v>
      </c>
      <c r="P4919" t="s">
        <v>41</v>
      </c>
      <c r="Q4919" t="s">
        <v>224</v>
      </c>
      <c r="R4919"/>
      <c r="S4919"/>
      <c r="T4919"/>
      <c r="U4919" s="57">
        <v>46023</v>
      </c>
      <c r="V4919" s="57">
        <v>46234</v>
      </c>
      <c r="W4919" s="65">
        <f t="shared" si="76"/>
        <v>212</v>
      </c>
    </row>
    <row r="4920" spans="1:23" ht="13.5" x14ac:dyDescent="0.25">
      <c r="A4920" t="s">
        <v>6251</v>
      </c>
      <c r="B4920" s="57">
        <v>46023</v>
      </c>
      <c r="C4920" s="57">
        <v>46387</v>
      </c>
      <c r="D4920" t="s">
        <v>11676</v>
      </c>
      <c r="E4920" t="s">
        <v>6252</v>
      </c>
      <c r="F4920" t="s">
        <v>36</v>
      </c>
      <c r="G4920" t="s">
        <v>44</v>
      </c>
      <c r="H4920" t="s">
        <v>159</v>
      </c>
      <c r="I4920" t="s">
        <v>39</v>
      </c>
      <c r="J4920" t="s">
        <v>17572</v>
      </c>
      <c r="K4920" t="s">
        <v>17573</v>
      </c>
      <c r="L4920" s="66">
        <v>365</v>
      </c>
      <c r="M4920" s="66">
        <v>0</v>
      </c>
      <c r="N4920" t="s">
        <v>160</v>
      </c>
      <c r="O4920" t="s">
        <v>5844</v>
      </c>
      <c r="P4920" t="s">
        <v>41</v>
      </c>
      <c r="Q4920" t="s">
        <v>224</v>
      </c>
      <c r="R4920"/>
      <c r="S4920"/>
      <c r="T4920"/>
      <c r="U4920" s="57">
        <v>46023</v>
      </c>
      <c r="V4920" s="57">
        <v>46234</v>
      </c>
      <c r="W4920" s="65">
        <f t="shared" si="76"/>
        <v>212</v>
      </c>
    </row>
    <row r="4921" spans="1:23" ht="13.5" x14ac:dyDescent="0.25">
      <c r="A4921" t="s">
        <v>439</v>
      </c>
      <c r="B4921" s="57">
        <v>46023</v>
      </c>
      <c r="C4921" s="57">
        <v>46387</v>
      </c>
      <c r="D4921" t="s">
        <v>11676</v>
      </c>
      <c r="E4921" t="s">
        <v>440</v>
      </c>
      <c r="F4921" t="s">
        <v>36</v>
      </c>
      <c r="G4921" t="s">
        <v>44</v>
      </c>
      <c r="H4921" t="s">
        <v>159</v>
      </c>
      <c r="I4921" t="s">
        <v>39</v>
      </c>
      <c r="J4921" t="s">
        <v>17572</v>
      </c>
      <c r="K4921" t="s">
        <v>17573</v>
      </c>
      <c r="L4921" s="66">
        <v>365</v>
      </c>
      <c r="M4921" s="66">
        <v>0</v>
      </c>
      <c r="N4921" t="s">
        <v>160</v>
      </c>
      <c r="O4921" t="s">
        <v>359</v>
      </c>
      <c r="P4921" t="s">
        <v>41</v>
      </c>
      <c r="Q4921" t="s">
        <v>224</v>
      </c>
      <c r="R4921"/>
      <c r="S4921"/>
      <c r="T4921"/>
      <c r="U4921" s="57">
        <v>46023</v>
      </c>
      <c r="V4921" s="57">
        <v>46234</v>
      </c>
      <c r="W4921" s="65">
        <f t="shared" si="76"/>
        <v>212</v>
      </c>
    </row>
    <row r="4922" spans="1:23" ht="13.5" x14ac:dyDescent="0.25">
      <c r="A4922" t="s">
        <v>605</v>
      </c>
      <c r="B4922" s="57">
        <v>46023</v>
      </c>
      <c r="C4922" s="57">
        <v>46387</v>
      </c>
      <c r="D4922" t="s">
        <v>11676</v>
      </c>
      <c r="E4922" t="s">
        <v>606</v>
      </c>
      <c r="F4922" t="s">
        <v>36</v>
      </c>
      <c r="G4922" t="s">
        <v>44</v>
      </c>
      <c r="H4922" t="s">
        <v>241</v>
      </c>
      <c r="I4922" t="s">
        <v>39</v>
      </c>
      <c r="J4922" t="s">
        <v>17572</v>
      </c>
      <c r="K4922" t="s">
        <v>17573</v>
      </c>
      <c r="L4922" s="66">
        <v>365</v>
      </c>
      <c r="M4922" s="66">
        <v>0</v>
      </c>
      <c r="N4922" t="s">
        <v>242</v>
      </c>
      <c r="O4922" t="s">
        <v>566</v>
      </c>
      <c r="P4922" t="s">
        <v>41</v>
      </c>
      <c r="Q4922" t="s">
        <v>224</v>
      </c>
      <c r="R4922"/>
      <c r="S4922"/>
      <c r="T4922"/>
      <c r="U4922" s="57">
        <v>46023</v>
      </c>
      <c r="V4922" s="57">
        <v>46234</v>
      </c>
      <c r="W4922" s="65">
        <f t="shared" si="76"/>
        <v>212</v>
      </c>
    </row>
    <row r="4923" spans="1:23" ht="13.5" x14ac:dyDescent="0.25">
      <c r="A4923" t="s">
        <v>5512</v>
      </c>
      <c r="B4923" s="57">
        <v>46023</v>
      </c>
      <c r="C4923" s="57">
        <v>46387</v>
      </c>
      <c r="D4923" t="s">
        <v>11676</v>
      </c>
      <c r="E4923" t="s">
        <v>5513</v>
      </c>
      <c r="F4923" t="s">
        <v>36</v>
      </c>
      <c r="G4923" t="s">
        <v>44</v>
      </c>
      <c r="H4923" t="s">
        <v>159</v>
      </c>
      <c r="I4923" t="s">
        <v>39</v>
      </c>
      <c r="J4923" t="s">
        <v>17572</v>
      </c>
      <c r="K4923" t="s">
        <v>17573</v>
      </c>
      <c r="L4923" s="66">
        <v>365</v>
      </c>
      <c r="M4923" s="66">
        <v>0</v>
      </c>
      <c r="N4923" t="s">
        <v>160</v>
      </c>
      <c r="O4923" t="s">
        <v>5432</v>
      </c>
      <c r="P4923" t="s">
        <v>41</v>
      </c>
      <c r="Q4923" t="s">
        <v>224</v>
      </c>
      <c r="R4923"/>
      <c r="S4923"/>
      <c r="T4923"/>
      <c r="U4923" s="57">
        <v>46023</v>
      </c>
      <c r="V4923" s="57">
        <v>46234</v>
      </c>
      <c r="W4923" s="65">
        <f t="shared" si="76"/>
        <v>212</v>
      </c>
    </row>
    <row r="4924" spans="1:23" ht="13.5" x14ac:dyDescent="0.25">
      <c r="A4924" t="s">
        <v>5164</v>
      </c>
      <c r="B4924" s="57">
        <v>46023</v>
      </c>
      <c r="C4924" s="57">
        <v>46387</v>
      </c>
      <c r="D4924" t="s">
        <v>11676</v>
      </c>
      <c r="E4924" t="s">
        <v>5165</v>
      </c>
      <c r="F4924" t="s">
        <v>36</v>
      </c>
      <c r="G4924" t="s">
        <v>44</v>
      </c>
      <c r="H4924" t="s">
        <v>159</v>
      </c>
      <c r="I4924" t="s">
        <v>39</v>
      </c>
      <c r="J4924" t="s">
        <v>17572</v>
      </c>
      <c r="K4924" t="s">
        <v>17573</v>
      </c>
      <c r="L4924" s="66">
        <v>365</v>
      </c>
      <c r="M4924" s="66">
        <v>0</v>
      </c>
      <c r="N4924" t="s">
        <v>160</v>
      </c>
      <c r="O4924" t="s">
        <v>5054</v>
      </c>
      <c r="P4924" t="s">
        <v>41</v>
      </c>
      <c r="Q4924" t="s">
        <v>224</v>
      </c>
      <c r="R4924"/>
      <c r="S4924"/>
      <c r="T4924"/>
      <c r="U4924" s="57">
        <v>46023</v>
      </c>
      <c r="V4924" s="57">
        <v>46234</v>
      </c>
      <c r="W4924" s="65">
        <f t="shared" si="76"/>
        <v>212</v>
      </c>
    </row>
    <row r="4925" spans="1:23" ht="13.5" x14ac:dyDescent="0.25">
      <c r="A4925" t="s">
        <v>2082</v>
      </c>
      <c r="B4925" s="57">
        <v>46023</v>
      </c>
      <c r="C4925" s="57">
        <v>46387</v>
      </c>
      <c r="D4925" t="s">
        <v>11676</v>
      </c>
      <c r="E4925" t="s">
        <v>2083</v>
      </c>
      <c r="F4925" t="s">
        <v>36</v>
      </c>
      <c r="G4925" t="s">
        <v>44</v>
      </c>
      <c r="H4925" t="s">
        <v>122</v>
      </c>
      <c r="I4925" t="s">
        <v>39</v>
      </c>
      <c r="J4925" t="s">
        <v>17572</v>
      </c>
      <c r="K4925" t="s">
        <v>17573</v>
      </c>
      <c r="L4925" s="66">
        <v>365</v>
      </c>
      <c r="M4925" s="66">
        <v>0</v>
      </c>
      <c r="N4925" t="s">
        <v>122</v>
      </c>
      <c r="O4925" t="s">
        <v>1937</v>
      </c>
      <c r="P4925" t="s">
        <v>41</v>
      </c>
      <c r="Q4925" t="s">
        <v>224</v>
      </c>
      <c r="R4925"/>
      <c r="S4925"/>
      <c r="T4925"/>
      <c r="U4925" s="57">
        <v>46023</v>
      </c>
      <c r="V4925" s="57">
        <v>46234</v>
      </c>
      <c r="W4925" s="65">
        <f t="shared" si="76"/>
        <v>212</v>
      </c>
    </row>
    <row r="4926" spans="1:23" ht="13.5" x14ac:dyDescent="0.25">
      <c r="A4926" t="s">
        <v>8730</v>
      </c>
      <c r="B4926" s="57">
        <v>46023</v>
      </c>
      <c r="C4926" s="57">
        <v>46387</v>
      </c>
      <c r="D4926" t="s">
        <v>11676</v>
      </c>
      <c r="E4926" t="s">
        <v>8731</v>
      </c>
      <c r="F4926" t="s">
        <v>36</v>
      </c>
      <c r="G4926" t="s">
        <v>44</v>
      </c>
      <c r="H4926" t="s">
        <v>45</v>
      </c>
      <c r="I4926" t="s">
        <v>39</v>
      </c>
      <c r="J4926" t="s">
        <v>17572</v>
      </c>
      <c r="K4926" t="s">
        <v>17573</v>
      </c>
      <c r="L4926" s="66">
        <v>365</v>
      </c>
      <c r="M4926" s="66">
        <v>0</v>
      </c>
      <c r="N4926" t="s">
        <v>46</v>
      </c>
      <c r="O4926" t="s">
        <v>8729</v>
      </c>
      <c r="P4926" t="s">
        <v>11677</v>
      </c>
      <c r="Q4926" t="s">
        <v>224</v>
      </c>
      <c r="R4926"/>
      <c r="S4926"/>
      <c r="T4926"/>
      <c r="U4926" s="57">
        <v>46023</v>
      </c>
      <c r="V4926" s="57">
        <v>46234</v>
      </c>
      <c r="W4926" s="65">
        <f t="shared" si="76"/>
        <v>212</v>
      </c>
    </row>
    <row r="4927" spans="1:23" ht="13.5" x14ac:dyDescent="0.25">
      <c r="A4927" t="s">
        <v>5934</v>
      </c>
      <c r="B4927" s="57">
        <v>46023</v>
      </c>
      <c r="C4927" s="57">
        <v>46387</v>
      </c>
      <c r="D4927" t="s">
        <v>11676</v>
      </c>
      <c r="E4927" t="s">
        <v>5935</v>
      </c>
      <c r="F4927" t="s">
        <v>36</v>
      </c>
      <c r="G4927" t="s">
        <v>44</v>
      </c>
      <c r="H4927" t="s">
        <v>38</v>
      </c>
      <c r="I4927" t="s">
        <v>39</v>
      </c>
      <c r="J4927" t="s">
        <v>17572</v>
      </c>
      <c r="K4927" t="s">
        <v>17573</v>
      </c>
      <c r="L4927" s="66">
        <v>365</v>
      </c>
      <c r="M4927" s="66">
        <v>0</v>
      </c>
      <c r="N4927" t="s">
        <v>38</v>
      </c>
      <c r="O4927" t="s">
        <v>5844</v>
      </c>
      <c r="P4927" t="s">
        <v>41</v>
      </c>
      <c r="Q4927" t="s">
        <v>224</v>
      </c>
      <c r="R4927"/>
      <c r="S4927"/>
      <c r="T4927"/>
      <c r="U4927" s="57">
        <v>46023</v>
      </c>
      <c r="V4927" s="57">
        <v>46234</v>
      </c>
      <c r="W4927" s="65">
        <f t="shared" si="76"/>
        <v>212</v>
      </c>
    </row>
    <row r="4928" spans="1:23" ht="13.5" x14ac:dyDescent="0.25">
      <c r="A4928" t="s">
        <v>2596</v>
      </c>
      <c r="B4928" s="57">
        <v>46023</v>
      </c>
      <c r="C4928" s="57">
        <v>46387</v>
      </c>
      <c r="D4928" t="s">
        <v>11676</v>
      </c>
      <c r="E4928" t="s">
        <v>2597</v>
      </c>
      <c r="F4928" t="s">
        <v>36</v>
      </c>
      <c r="G4928" t="s">
        <v>44</v>
      </c>
      <c r="H4928" t="s">
        <v>159</v>
      </c>
      <c r="I4928" t="s">
        <v>39</v>
      </c>
      <c r="J4928" t="s">
        <v>17572</v>
      </c>
      <c r="K4928" t="s">
        <v>17573</v>
      </c>
      <c r="L4928" s="66">
        <v>365</v>
      </c>
      <c r="M4928" s="66">
        <v>0</v>
      </c>
      <c r="N4928" t="s">
        <v>160</v>
      </c>
      <c r="O4928" t="s">
        <v>2521</v>
      </c>
      <c r="P4928" t="s">
        <v>41</v>
      </c>
      <c r="Q4928" t="s">
        <v>224</v>
      </c>
      <c r="R4928"/>
      <c r="S4928"/>
      <c r="T4928"/>
      <c r="U4928" s="57">
        <v>46023</v>
      </c>
      <c r="V4928" s="57">
        <v>46234</v>
      </c>
      <c r="W4928" s="65">
        <f t="shared" si="76"/>
        <v>212</v>
      </c>
    </row>
    <row r="4929" spans="1:23" ht="13.5" x14ac:dyDescent="0.25">
      <c r="A4929" t="s">
        <v>8898</v>
      </c>
      <c r="B4929" s="57">
        <v>46023</v>
      </c>
      <c r="C4929" s="57">
        <v>46387</v>
      </c>
      <c r="D4929" t="s">
        <v>11676</v>
      </c>
      <c r="E4929" t="s">
        <v>8899</v>
      </c>
      <c r="F4929" t="s">
        <v>36</v>
      </c>
      <c r="G4929" t="s">
        <v>44</v>
      </c>
      <c r="H4929" t="s">
        <v>8869</v>
      </c>
      <c r="I4929" t="s">
        <v>39</v>
      </c>
      <c r="J4929" t="s">
        <v>17572</v>
      </c>
      <c r="K4929" t="s">
        <v>17573</v>
      </c>
      <c r="L4929" s="66">
        <v>365</v>
      </c>
      <c r="M4929" s="66">
        <v>0</v>
      </c>
      <c r="N4929" t="s">
        <v>8869</v>
      </c>
      <c r="O4929" t="s">
        <v>8821</v>
      </c>
      <c r="P4929" t="s">
        <v>11678</v>
      </c>
      <c r="Q4929" t="s">
        <v>224</v>
      </c>
      <c r="R4929"/>
      <c r="S4929"/>
      <c r="T4929"/>
      <c r="U4929" s="57">
        <v>46023</v>
      </c>
      <c r="V4929" s="57">
        <v>46234</v>
      </c>
      <c r="W4929" s="65">
        <f t="shared" si="76"/>
        <v>212</v>
      </c>
    </row>
    <row r="4930" spans="1:23" ht="13.5" x14ac:dyDescent="0.25">
      <c r="A4930" t="s">
        <v>7574</v>
      </c>
      <c r="B4930" s="57">
        <v>46023</v>
      </c>
      <c r="C4930" s="57">
        <v>46387</v>
      </c>
      <c r="D4930" t="s">
        <v>11676</v>
      </c>
      <c r="E4930" t="s">
        <v>7575</v>
      </c>
      <c r="F4930" t="s">
        <v>36</v>
      </c>
      <c r="G4930" t="s">
        <v>443</v>
      </c>
      <c r="H4930" t="s">
        <v>7513</v>
      </c>
      <c r="I4930" t="s">
        <v>39</v>
      </c>
      <c r="J4930" t="s">
        <v>17833</v>
      </c>
      <c r="K4930" t="s">
        <v>17834</v>
      </c>
      <c r="L4930" s="66">
        <v>365</v>
      </c>
      <c r="M4930" s="66">
        <v>0</v>
      </c>
      <c r="N4930" t="s">
        <v>7554</v>
      </c>
      <c r="O4930" t="s">
        <v>7555</v>
      </c>
      <c r="P4930" t="s">
        <v>7061</v>
      </c>
      <c r="Q4930" t="s">
        <v>11604</v>
      </c>
      <c r="R4930" t="s">
        <v>15535</v>
      </c>
      <c r="S4930" t="s">
        <v>15536</v>
      </c>
      <c r="T4930"/>
      <c r="U4930" s="57">
        <v>46023</v>
      </c>
      <c r="V4930" s="57">
        <v>46234</v>
      </c>
      <c r="W4930" s="65">
        <f t="shared" si="76"/>
        <v>212</v>
      </c>
    </row>
    <row r="4931" spans="1:23" ht="13.5" x14ac:dyDescent="0.25">
      <c r="A4931" t="s">
        <v>7474</v>
      </c>
      <c r="B4931" s="57">
        <v>46023</v>
      </c>
      <c r="C4931" s="57">
        <v>46387</v>
      </c>
      <c r="D4931" t="s">
        <v>11676</v>
      </c>
      <c r="E4931" t="s">
        <v>7475</v>
      </c>
      <c r="F4931" t="s">
        <v>49</v>
      </c>
      <c r="G4931" t="s">
        <v>1932</v>
      </c>
      <c r="H4931" t="s">
        <v>7476</v>
      </c>
      <c r="I4931" t="s">
        <v>39</v>
      </c>
      <c r="J4931" t="s">
        <v>17749</v>
      </c>
      <c r="K4931" t="s">
        <v>17750</v>
      </c>
      <c r="L4931" s="66">
        <v>365</v>
      </c>
      <c r="M4931" s="66">
        <v>0</v>
      </c>
      <c r="N4931" t="s">
        <v>7477</v>
      </c>
      <c r="O4931" t="s">
        <v>7478</v>
      </c>
      <c r="P4931" t="s">
        <v>7061</v>
      </c>
      <c r="Q4931" t="s">
        <v>224</v>
      </c>
      <c r="R4931"/>
      <c r="S4931"/>
      <c r="T4931"/>
      <c r="U4931" s="57">
        <v>46023</v>
      </c>
      <c r="V4931" s="57">
        <v>46234</v>
      </c>
      <c r="W4931" s="65">
        <f t="shared" ref="W4931:W4994" si="77">(V4931-U4931)+1</f>
        <v>212</v>
      </c>
    </row>
    <row r="4932" spans="1:23" ht="13.5" x14ac:dyDescent="0.25">
      <c r="A4932" t="s">
        <v>3876</v>
      </c>
      <c r="B4932" s="57">
        <v>46023</v>
      </c>
      <c r="C4932" s="57">
        <v>46387</v>
      </c>
      <c r="D4932" t="s">
        <v>11676</v>
      </c>
      <c r="E4932" t="s">
        <v>3877</v>
      </c>
      <c r="F4932" t="s">
        <v>36</v>
      </c>
      <c r="G4932" t="s">
        <v>44</v>
      </c>
      <c r="H4932" t="s">
        <v>159</v>
      </c>
      <c r="I4932" t="s">
        <v>39</v>
      </c>
      <c r="J4932" t="s">
        <v>17572</v>
      </c>
      <c r="K4932" t="s">
        <v>17573</v>
      </c>
      <c r="L4932" s="66">
        <v>365</v>
      </c>
      <c r="M4932" s="66">
        <v>0</v>
      </c>
      <c r="N4932" t="s">
        <v>160</v>
      </c>
      <c r="O4932" t="s">
        <v>3744</v>
      </c>
      <c r="P4932" t="s">
        <v>41</v>
      </c>
      <c r="Q4932" t="s">
        <v>224</v>
      </c>
      <c r="R4932"/>
      <c r="S4932"/>
      <c r="T4932"/>
      <c r="U4932" s="57">
        <v>46023</v>
      </c>
      <c r="V4932" s="57">
        <v>46234</v>
      </c>
      <c r="W4932" s="65">
        <f t="shared" si="77"/>
        <v>212</v>
      </c>
    </row>
    <row r="4933" spans="1:23" ht="13.5" x14ac:dyDescent="0.25">
      <c r="A4933" t="s">
        <v>4363</v>
      </c>
      <c r="B4933" s="57">
        <v>46023</v>
      </c>
      <c r="C4933" s="57">
        <v>46387</v>
      </c>
      <c r="D4933" t="s">
        <v>11676</v>
      </c>
      <c r="E4933" t="s">
        <v>4364</v>
      </c>
      <c r="F4933" t="s">
        <v>36</v>
      </c>
      <c r="G4933" t="s">
        <v>330</v>
      </c>
      <c r="H4933" t="s">
        <v>159</v>
      </c>
      <c r="I4933" t="s">
        <v>39</v>
      </c>
      <c r="J4933" t="s">
        <v>17833</v>
      </c>
      <c r="K4933" t="s">
        <v>17834</v>
      </c>
      <c r="L4933" s="66">
        <v>365</v>
      </c>
      <c r="M4933" s="66">
        <v>0</v>
      </c>
      <c r="N4933" t="s">
        <v>160</v>
      </c>
      <c r="O4933" t="s">
        <v>3979</v>
      </c>
      <c r="P4933" t="s">
        <v>41</v>
      </c>
      <c r="Q4933" t="s">
        <v>10944</v>
      </c>
      <c r="R4933" t="s">
        <v>15346</v>
      </c>
      <c r="S4933" t="s">
        <v>15347</v>
      </c>
      <c r="T4933"/>
      <c r="U4933" s="57">
        <v>46023</v>
      </c>
      <c r="V4933" s="57">
        <v>46234</v>
      </c>
      <c r="W4933" s="65">
        <f t="shared" si="77"/>
        <v>212</v>
      </c>
    </row>
    <row r="4934" spans="1:23" ht="13.5" x14ac:dyDescent="0.25">
      <c r="A4934" t="s">
        <v>2696</v>
      </c>
      <c r="B4934" s="57">
        <v>46023</v>
      </c>
      <c r="C4934" s="57">
        <v>46387</v>
      </c>
      <c r="D4934" t="s">
        <v>11676</v>
      </c>
      <c r="E4934" t="s">
        <v>2697</v>
      </c>
      <c r="F4934" t="s">
        <v>36</v>
      </c>
      <c r="G4934" t="s">
        <v>37</v>
      </c>
      <c r="H4934" t="s">
        <v>159</v>
      </c>
      <c r="I4934" t="s">
        <v>39</v>
      </c>
      <c r="J4934" t="s">
        <v>17833</v>
      </c>
      <c r="K4934" t="s">
        <v>17834</v>
      </c>
      <c r="L4934" s="66">
        <v>365</v>
      </c>
      <c r="M4934" s="66">
        <v>0</v>
      </c>
      <c r="N4934" t="s">
        <v>160</v>
      </c>
      <c r="O4934" t="s">
        <v>2640</v>
      </c>
      <c r="P4934" t="s">
        <v>41</v>
      </c>
      <c r="Q4934" t="s">
        <v>10717</v>
      </c>
      <c r="R4934" t="s">
        <v>15826</v>
      </c>
      <c r="S4934" t="s">
        <v>15827</v>
      </c>
      <c r="T4934" t="s">
        <v>160</v>
      </c>
      <c r="U4934" s="57">
        <v>46023</v>
      </c>
      <c r="V4934" s="57">
        <v>46234</v>
      </c>
      <c r="W4934" s="65">
        <f t="shared" si="77"/>
        <v>212</v>
      </c>
    </row>
    <row r="4935" spans="1:23" ht="13.5" x14ac:dyDescent="0.25">
      <c r="A4935" t="s">
        <v>2861</v>
      </c>
      <c r="B4935" s="57">
        <v>46023</v>
      </c>
      <c r="C4935" s="57">
        <v>46387</v>
      </c>
      <c r="D4935" t="s">
        <v>11676</v>
      </c>
      <c r="E4935" t="s">
        <v>2862</v>
      </c>
      <c r="F4935" t="s">
        <v>36</v>
      </c>
      <c r="G4935" t="s">
        <v>44</v>
      </c>
      <c r="H4935" t="s">
        <v>159</v>
      </c>
      <c r="I4935" t="s">
        <v>39</v>
      </c>
      <c r="J4935" t="s">
        <v>17572</v>
      </c>
      <c r="K4935" t="s">
        <v>17573</v>
      </c>
      <c r="L4935" s="66">
        <v>365</v>
      </c>
      <c r="M4935" s="66">
        <v>0</v>
      </c>
      <c r="N4935" t="s">
        <v>160</v>
      </c>
      <c r="O4935" t="s">
        <v>2815</v>
      </c>
      <c r="P4935" t="s">
        <v>41</v>
      </c>
      <c r="Q4935" t="s">
        <v>224</v>
      </c>
      <c r="R4935"/>
      <c r="S4935"/>
      <c r="T4935"/>
      <c r="U4935" s="57">
        <v>46023</v>
      </c>
      <c r="V4935" s="57">
        <v>46234</v>
      </c>
      <c r="W4935" s="65">
        <f t="shared" si="77"/>
        <v>212</v>
      </c>
    </row>
    <row r="4936" spans="1:23" ht="13.5" x14ac:dyDescent="0.25">
      <c r="A4936" t="s">
        <v>4586</v>
      </c>
      <c r="B4936" s="57">
        <v>46023</v>
      </c>
      <c r="C4936" s="57">
        <v>46387</v>
      </c>
      <c r="D4936" t="s">
        <v>11676</v>
      </c>
      <c r="E4936" t="s">
        <v>4587</v>
      </c>
      <c r="F4936" t="s">
        <v>36</v>
      </c>
      <c r="G4936" t="s">
        <v>37</v>
      </c>
      <c r="H4936" t="s">
        <v>38</v>
      </c>
      <c r="I4936" t="s">
        <v>39</v>
      </c>
      <c r="J4936" t="s">
        <v>17833</v>
      </c>
      <c r="K4936" t="s">
        <v>17834</v>
      </c>
      <c r="L4936" s="66">
        <v>365</v>
      </c>
      <c r="M4936" s="66">
        <v>0</v>
      </c>
      <c r="N4936" t="s">
        <v>38</v>
      </c>
      <c r="O4936" t="s">
        <v>4572</v>
      </c>
      <c r="P4936" t="s">
        <v>41</v>
      </c>
      <c r="Q4936" t="s">
        <v>10994</v>
      </c>
      <c r="R4936" t="s">
        <v>15647</v>
      </c>
      <c r="S4936" t="s">
        <v>15648</v>
      </c>
      <c r="T4936" t="s">
        <v>38</v>
      </c>
      <c r="U4936" s="57">
        <v>46023</v>
      </c>
      <c r="V4936" s="57">
        <v>46234</v>
      </c>
      <c r="W4936" s="65">
        <f t="shared" si="77"/>
        <v>212</v>
      </c>
    </row>
    <row r="4937" spans="1:23" ht="13.5" x14ac:dyDescent="0.25">
      <c r="A4937" t="s">
        <v>4045</v>
      </c>
      <c r="B4937" s="57">
        <v>46023</v>
      </c>
      <c r="C4937" s="57">
        <v>46387</v>
      </c>
      <c r="D4937" t="s">
        <v>11676</v>
      </c>
      <c r="E4937" t="s">
        <v>4046</v>
      </c>
      <c r="F4937" t="s">
        <v>36</v>
      </c>
      <c r="G4937" t="s">
        <v>44</v>
      </c>
      <c r="H4937" t="s">
        <v>38</v>
      </c>
      <c r="I4937" t="s">
        <v>39</v>
      </c>
      <c r="J4937" t="s">
        <v>17572</v>
      </c>
      <c r="K4937" t="s">
        <v>17573</v>
      </c>
      <c r="L4937" s="66">
        <v>365</v>
      </c>
      <c r="M4937" s="66">
        <v>0</v>
      </c>
      <c r="N4937" t="s">
        <v>38</v>
      </c>
      <c r="O4937" t="s">
        <v>3979</v>
      </c>
      <c r="P4937" t="s">
        <v>41</v>
      </c>
      <c r="Q4937" t="s">
        <v>224</v>
      </c>
      <c r="R4937"/>
      <c r="S4937"/>
      <c r="T4937"/>
      <c r="U4937" s="57">
        <v>46023</v>
      </c>
      <c r="V4937" s="57">
        <v>46234</v>
      </c>
      <c r="W4937" s="65">
        <f t="shared" si="77"/>
        <v>212</v>
      </c>
    </row>
    <row r="4938" spans="1:23" ht="13.5" x14ac:dyDescent="0.25">
      <c r="A4938" t="s">
        <v>2300</v>
      </c>
      <c r="B4938" s="57">
        <v>46023</v>
      </c>
      <c r="C4938" s="57">
        <v>46387</v>
      </c>
      <c r="D4938" t="s">
        <v>11676</v>
      </c>
      <c r="E4938" t="s">
        <v>2301</v>
      </c>
      <c r="F4938" t="s">
        <v>36</v>
      </c>
      <c r="G4938" t="s">
        <v>37</v>
      </c>
      <c r="H4938" t="s">
        <v>38</v>
      </c>
      <c r="I4938" t="s">
        <v>39</v>
      </c>
      <c r="J4938" t="s">
        <v>17833</v>
      </c>
      <c r="K4938" t="s">
        <v>17834</v>
      </c>
      <c r="L4938" s="66">
        <v>365</v>
      </c>
      <c r="M4938" s="66">
        <v>0</v>
      </c>
      <c r="N4938" t="s">
        <v>38</v>
      </c>
      <c r="O4938" t="s">
        <v>2295</v>
      </c>
      <c r="P4938" t="s">
        <v>41</v>
      </c>
      <c r="Q4938" t="s">
        <v>2298</v>
      </c>
      <c r="R4938" t="s">
        <v>11993</v>
      </c>
      <c r="S4938" t="s">
        <v>11994</v>
      </c>
      <c r="T4938" t="s">
        <v>38</v>
      </c>
      <c r="U4938" s="57">
        <v>46023</v>
      </c>
      <c r="V4938" s="57">
        <v>46234</v>
      </c>
      <c r="W4938" s="65">
        <f t="shared" si="77"/>
        <v>212</v>
      </c>
    </row>
    <row r="4939" spans="1:23" ht="13.5" x14ac:dyDescent="0.25">
      <c r="A4939" t="s">
        <v>4047</v>
      </c>
      <c r="B4939" s="57">
        <v>46023</v>
      </c>
      <c r="C4939" s="57">
        <v>46387</v>
      </c>
      <c r="D4939" t="s">
        <v>11676</v>
      </c>
      <c r="E4939" t="s">
        <v>4048</v>
      </c>
      <c r="F4939" t="s">
        <v>36</v>
      </c>
      <c r="G4939" t="s">
        <v>44</v>
      </c>
      <c r="H4939" t="s">
        <v>38</v>
      </c>
      <c r="I4939" t="s">
        <v>39</v>
      </c>
      <c r="J4939" t="s">
        <v>17572</v>
      </c>
      <c r="K4939" t="s">
        <v>17573</v>
      </c>
      <c r="L4939" s="66">
        <v>365</v>
      </c>
      <c r="M4939" s="66">
        <v>0</v>
      </c>
      <c r="N4939" t="s">
        <v>38</v>
      </c>
      <c r="O4939" t="s">
        <v>3979</v>
      </c>
      <c r="P4939" t="s">
        <v>41</v>
      </c>
      <c r="Q4939" t="s">
        <v>224</v>
      </c>
      <c r="R4939"/>
      <c r="S4939"/>
      <c r="T4939"/>
      <c r="U4939" s="57">
        <v>46023</v>
      </c>
      <c r="V4939" s="57">
        <v>46234</v>
      </c>
      <c r="W4939" s="65">
        <f t="shared" si="77"/>
        <v>212</v>
      </c>
    </row>
    <row r="4940" spans="1:23" ht="13.5" x14ac:dyDescent="0.25">
      <c r="A4940" t="s">
        <v>4634</v>
      </c>
      <c r="B4940" s="57">
        <v>46023</v>
      </c>
      <c r="C4940" s="57">
        <v>46387</v>
      </c>
      <c r="D4940" t="s">
        <v>11676</v>
      </c>
      <c r="E4940" t="s">
        <v>4635</v>
      </c>
      <c r="F4940" t="s">
        <v>36</v>
      </c>
      <c r="G4940" t="s">
        <v>44</v>
      </c>
      <c r="H4940" t="s">
        <v>159</v>
      </c>
      <c r="I4940" t="s">
        <v>39</v>
      </c>
      <c r="J4940" t="s">
        <v>17572</v>
      </c>
      <c r="K4940" t="s">
        <v>17573</v>
      </c>
      <c r="L4940" s="66">
        <v>365</v>
      </c>
      <c r="M4940" s="66">
        <v>0</v>
      </c>
      <c r="N4940" t="s">
        <v>160</v>
      </c>
      <c r="O4940" t="s">
        <v>4572</v>
      </c>
      <c r="P4940" t="s">
        <v>41</v>
      </c>
      <c r="Q4940" t="s">
        <v>224</v>
      </c>
      <c r="R4940"/>
      <c r="S4940"/>
      <c r="T4940"/>
      <c r="U4940" s="57">
        <v>46023</v>
      </c>
      <c r="V4940" s="57">
        <v>46234</v>
      </c>
      <c r="W4940" s="65">
        <f t="shared" si="77"/>
        <v>212</v>
      </c>
    </row>
    <row r="4941" spans="1:23" ht="13.5" x14ac:dyDescent="0.25">
      <c r="A4941" t="s">
        <v>5066</v>
      </c>
      <c r="B4941" s="57">
        <v>46023</v>
      </c>
      <c r="C4941" s="57">
        <v>46387</v>
      </c>
      <c r="D4941" t="s">
        <v>11676</v>
      </c>
      <c r="E4941" t="s">
        <v>224</v>
      </c>
      <c r="F4941" t="s">
        <v>36</v>
      </c>
      <c r="G4941" t="s">
        <v>44</v>
      </c>
      <c r="H4941" t="s">
        <v>38</v>
      </c>
      <c r="I4941" t="s">
        <v>39</v>
      </c>
      <c r="J4941" t="s">
        <v>17572</v>
      </c>
      <c r="K4941" t="s">
        <v>17573</v>
      </c>
      <c r="L4941" s="66">
        <v>365</v>
      </c>
      <c r="M4941" s="66">
        <v>0</v>
      </c>
      <c r="N4941" t="s">
        <v>38</v>
      </c>
      <c r="O4941" t="s">
        <v>5054</v>
      </c>
      <c r="P4941" t="s">
        <v>41</v>
      </c>
      <c r="Q4941" t="s">
        <v>224</v>
      </c>
      <c r="R4941"/>
      <c r="S4941"/>
      <c r="T4941"/>
      <c r="U4941" s="57">
        <v>46023</v>
      </c>
      <c r="V4941" s="57">
        <v>46234</v>
      </c>
      <c r="W4941" s="65">
        <f t="shared" si="77"/>
        <v>212</v>
      </c>
    </row>
    <row r="4942" spans="1:23" ht="13.5" x14ac:dyDescent="0.25">
      <c r="A4942" t="s">
        <v>7445</v>
      </c>
      <c r="B4942" s="57">
        <v>46023</v>
      </c>
      <c r="C4942" s="57">
        <v>46387</v>
      </c>
      <c r="D4942" t="s">
        <v>11676</v>
      </c>
      <c r="E4942" t="s">
        <v>7446</v>
      </c>
      <c r="F4942" t="s">
        <v>49</v>
      </c>
      <c r="G4942" t="s">
        <v>1932</v>
      </c>
      <c r="H4942" t="s">
        <v>7437</v>
      </c>
      <c r="I4942" t="s">
        <v>39</v>
      </c>
      <c r="J4942" t="s">
        <v>17749</v>
      </c>
      <c r="K4942" t="s">
        <v>17750</v>
      </c>
      <c r="L4942" s="66">
        <v>365</v>
      </c>
      <c r="M4942" s="66">
        <v>0</v>
      </c>
      <c r="N4942" t="s">
        <v>7437</v>
      </c>
      <c r="O4942" t="s">
        <v>7438</v>
      </c>
      <c r="P4942" t="s">
        <v>7061</v>
      </c>
      <c r="Q4942" t="s">
        <v>224</v>
      </c>
      <c r="R4942"/>
      <c r="S4942"/>
      <c r="T4942"/>
      <c r="U4942" s="57">
        <v>46023</v>
      </c>
      <c r="V4942" s="57">
        <v>46234</v>
      </c>
      <c r="W4942" s="65">
        <f t="shared" si="77"/>
        <v>212</v>
      </c>
    </row>
    <row r="4943" spans="1:23" ht="13.5" x14ac:dyDescent="0.25">
      <c r="A4943" t="s">
        <v>9961</v>
      </c>
      <c r="B4943" s="57">
        <v>46023</v>
      </c>
      <c r="C4943" s="57">
        <v>46387</v>
      </c>
      <c r="D4943" t="s">
        <v>11676</v>
      </c>
      <c r="E4943" t="s">
        <v>9962</v>
      </c>
      <c r="F4943" t="s">
        <v>36</v>
      </c>
      <c r="G4943" t="s">
        <v>130</v>
      </c>
      <c r="H4943" t="s">
        <v>9426</v>
      </c>
      <c r="I4943" t="s">
        <v>39</v>
      </c>
      <c r="J4943" t="s">
        <v>17833</v>
      </c>
      <c r="K4943" t="s">
        <v>17834</v>
      </c>
      <c r="L4943" s="66">
        <v>365</v>
      </c>
      <c r="M4943" s="66">
        <v>0</v>
      </c>
      <c r="N4943" t="s">
        <v>9427</v>
      </c>
      <c r="O4943" t="s">
        <v>9944</v>
      </c>
      <c r="P4943" t="s">
        <v>11678</v>
      </c>
      <c r="Q4943" t="s">
        <v>11471</v>
      </c>
      <c r="R4943" t="s">
        <v>15832</v>
      </c>
      <c r="S4943" t="s">
        <v>15833</v>
      </c>
      <c r="T4943"/>
      <c r="U4943" s="57">
        <v>46023</v>
      </c>
      <c r="V4943" s="57">
        <v>46234</v>
      </c>
      <c r="W4943" s="65">
        <f t="shared" si="77"/>
        <v>212</v>
      </c>
    </row>
    <row r="4944" spans="1:23" ht="13.5" x14ac:dyDescent="0.25">
      <c r="A4944" t="s">
        <v>4588</v>
      </c>
      <c r="B4944" s="57">
        <v>46023</v>
      </c>
      <c r="C4944" s="57">
        <v>46387</v>
      </c>
      <c r="D4944" t="s">
        <v>11676</v>
      </c>
      <c r="E4944" t="s">
        <v>4589</v>
      </c>
      <c r="F4944" t="s">
        <v>36</v>
      </c>
      <c r="G4944" t="s">
        <v>44</v>
      </c>
      <c r="H4944" t="s">
        <v>38</v>
      </c>
      <c r="I4944" t="s">
        <v>39</v>
      </c>
      <c r="J4944" t="s">
        <v>17572</v>
      </c>
      <c r="K4944" t="s">
        <v>17573</v>
      </c>
      <c r="L4944" s="66">
        <v>365</v>
      </c>
      <c r="M4944" s="66">
        <v>0</v>
      </c>
      <c r="N4944" t="s">
        <v>38</v>
      </c>
      <c r="O4944" t="s">
        <v>4572</v>
      </c>
      <c r="P4944" t="s">
        <v>41</v>
      </c>
      <c r="Q4944" t="s">
        <v>224</v>
      </c>
      <c r="R4944"/>
      <c r="S4944"/>
      <c r="T4944"/>
      <c r="U4944" s="57">
        <v>46023</v>
      </c>
      <c r="V4944" s="57">
        <v>46234</v>
      </c>
      <c r="W4944" s="65">
        <f t="shared" si="77"/>
        <v>212</v>
      </c>
    </row>
    <row r="4945" spans="1:23" ht="13.5" x14ac:dyDescent="0.25">
      <c r="A4945" t="s">
        <v>3498</v>
      </c>
      <c r="B4945" s="57">
        <v>46023</v>
      </c>
      <c r="C4945" s="57">
        <v>46387</v>
      </c>
      <c r="D4945" t="s">
        <v>11676</v>
      </c>
      <c r="E4945" t="s">
        <v>3499</v>
      </c>
      <c r="F4945" t="s">
        <v>36</v>
      </c>
      <c r="G4945" t="s">
        <v>44</v>
      </c>
      <c r="H4945" t="s">
        <v>38</v>
      </c>
      <c r="I4945" t="s">
        <v>39</v>
      </c>
      <c r="J4945" t="s">
        <v>17572</v>
      </c>
      <c r="K4945" t="s">
        <v>17573</v>
      </c>
      <c r="L4945" s="66">
        <v>365</v>
      </c>
      <c r="M4945" s="66">
        <v>0</v>
      </c>
      <c r="N4945" t="s">
        <v>38</v>
      </c>
      <c r="O4945" t="s">
        <v>3496</v>
      </c>
      <c r="P4945" t="s">
        <v>41</v>
      </c>
      <c r="Q4945" t="s">
        <v>224</v>
      </c>
      <c r="R4945"/>
      <c r="S4945"/>
      <c r="T4945"/>
      <c r="U4945" s="57">
        <v>46023</v>
      </c>
      <c r="V4945" s="57">
        <v>46234</v>
      </c>
      <c r="W4945" s="65">
        <f t="shared" si="77"/>
        <v>212</v>
      </c>
    </row>
    <row r="4946" spans="1:23" ht="13.5" x14ac:dyDescent="0.25">
      <c r="A4946" t="s">
        <v>441</v>
      </c>
      <c r="B4946" s="57">
        <v>46023</v>
      </c>
      <c r="C4946" s="57">
        <v>46387</v>
      </c>
      <c r="D4946" t="s">
        <v>11676</v>
      </c>
      <c r="E4946" t="s">
        <v>442</v>
      </c>
      <c r="F4946" t="s">
        <v>36</v>
      </c>
      <c r="G4946" t="s">
        <v>443</v>
      </c>
      <c r="H4946" t="s">
        <v>159</v>
      </c>
      <c r="I4946" t="s">
        <v>39</v>
      </c>
      <c r="J4946" t="s">
        <v>17833</v>
      </c>
      <c r="K4946" t="s">
        <v>17834</v>
      </c>
      <c r="L4946" s="66">
        <v>365</v>
      </c>
      <c r="M4946" s="66">
        <v>0</v>
      </c>
      <c r="N4946" t="s">
        <v>160</v>
      </c>
      <c r="O4946" t="s">
        <v>359</v>
      </c>
      <c r="P4946" t="s">
        <v>41</v>
      </c>
      <c r="Q4946" t="s">
        <v>10340</v>
      </c>
      <c r="R4946" t="s">
        <v>15766</v>
      </c>
      <c r="S4946" t="s">
        <v>15767</v>
      </c>
      <c r="T4946" t="s">
        <v>5831</v>
      </c>
      <c r="U4946" s="57">
        <v>46023</v>
      </c>
      <c r="V4946" s="57">
        <v>46234</v>
      </c>
      <c r="W4946" s="65">
        <f t="shared" si="77"/>
        <v>212</v>
      </c>
    </row>
    <row r="4947" spans="1:23" ht="13.5" x14ac:dyDescent="0.25">
      <c r="A4947" t="s">
        <v>3082</v>
      </c>
      <c r="B4947" s="57">
        <v>46023</v>
      </c>
      <c r="C4947" s="57">
        <v>46387</v>
      </c>
      <c r="D4947" t="s">
        <v>11676</v>
      </c>
      <c r="E4947" t="s">
        <v>3083</v>
      </c>
      <c r="F4947" t="s">
        <v>36</v>
      </c>
      <c r="G4947" t="s">
        <v>44</v>
      </c>
      <c r="H4947" t="s">
        <v>159</v>
      </c>
      <c r="I4947" t="s">
        <v>39</v>
      </c>
      <c r="J4947" t="s">
        <v>17572</v>
      </c>
      <c r="K4947" t="s">
        <v>17573</v>
      </c>
      <c r="L4947" s="66">
        <v>365</v>
      </c>
      <c r="M4947" s="66">
        <v>0</v>
      </c>
      <c r="N4947" t="s">
        <v>160</v>
      </c>
      <c r="O4947" t="s">
        <v>3030</v>
      </c>
      <c r="P4947" t="s">
        <v>41</v>
      </c>
      <c r="Q4947" t="s">
        <v>224</v>
      </c>
      <c r="R4947"/>
      <c r="S4947"/>
      <c r="T4947"/>
      <c r="U4947" s="57">
        <v>46023</v>
      </c>
      <c r="V4947" s="57">
        <v>46234</v>
      </c>
      <c r="W4947" s="65">
        <f t="shared" si="77"/>
        <v>212</v>
      </c>
    </row>
    <row r="4948" spans="1:23" ht="13.5" x14ac:dyDescent="0.25">
      <c r="A4948" t="s">
        <v>6253</v>
      </c>
      <c r="B4948" s="57">
        <v>46023</v>
      </c>
      <c r="C4948" s="57">
        <v>46387</v>
      </c>
      <c r="D4948" t="s">
        <v>11676</v>
      </c>
      <c r="E4948" t="s">
        <v>6254</v>
      </c>
      <c r="F4948" t="s">
        <v>36</v>
      </c>
      <c r="G4948" t="s">
        <v>44</v>
      </c>
      <c r="H4948" t="s">
        <v>159</v>
      </c>
      <c r="I4948" t="s">
        <v>39</v>
      </c>
      <c r="J4948" t="s">
        <v>17572</v>
      </c>
      <c r="K4948" t="s">
        <v>17573</v>
      </c>
      <c r="L4948" s="66">
        <v>365</v>
      </c>
      <c r="M4948" s="66">
        <v>0</v>
      </c>
      <c r="N4948" t="s">
        <v>160</v>
      </c>
      <c r="O4948" t="s">
        <v>5844</v>
      </c>
      <c r="P4948" t="s">
        <v>41</v>
      </c>
      <c r="Q4948" t="s">
        <v>224</v>
      </c>
      <c r="R4948"/>
      <c r="S4948"/>
      <c r="T4948"/>
      <c r="U4948" s="57">
        <v>46023</v>
      </c>
      <c r="V4948" s="57">
        <v>46234</v>
      </c>
      <c r="W4948" s="65">
        <f t="shared" si="77"/>
        <v>212</v>
      </c>
    </row>
    <row r="4949" spans="1:23" ht="13.5" x14ac:dyDescent="0.25">
      <c r="A4949" t="s">
        <v>6255</v>
      </c>
      <c r="B4949" s="57">
        <v>46023</v>
      </c>
      <c r="C4949" s="57">
        <v>46387</v>
      </c>
      <c r="D4949" t="s">
        <v>11676</v>
      </c>
      <c r="E4949" t="s">
        <v>6256</v>
      </c>
      <c r="F4949" t="s">
        <v>36</v>
      </c>
      <c r="G4949" t="s">
        <v>44</v>
      </c>
      <c r="H4949" t="s">
        <v>159</v>
      </c>
      <c r="I4949" t="s">
        <v>39</v>
      </c>
      <c r="J4949" t="s">
        <v>17572</v>
      </c>
      <c r="K4949" t="s">
        <v>17573</v>
      </c>
      <c r="L4949" s="66">
        <v>365</v>
      </c>
      <c r="M4949" s="66">
        <v>0</v>
      </c>
      <c r="N4949" t="s">
        <v>160</v>
      </c>
      <c r="O4949" t="s">
        <v>5844</v>
      </c>
      <c r="P4949" t="s">
        <v>41</v>
      </c>
      <c r="Q4949" t="s">
        <v>224</v>
      </c>
      <c r="R4949"/>
      <c r="S4949"/>
      <c r="T4949"/>
      <c r="U4949" s="57">
        <v>46023</v>
      </c>
      <c r="V4949" s="57">
        <v>46234</v>
      </c>
      <c r="W4949" s="65">
        <f t="shared" si="77"/>
        <v>212</v>
      </c>
    </row>
    <row r="4950" spans="1:23" ht="13.5" x14ac:dyDescent="0.25">
      <c r="A4950" t="s">
        <v>5613</v>
      </c>
      <c r="B4950" s="57">
        <v>46023</v>
      </c>
      <c r="C4950" s="57">
        <v>46387</v>
      </c>
      <c r="D4950" t="s">
        <v>11676</v>
      </c>
      <c r="E4950" t="s">
        <v>5614</v>
      </c>
      <c r="F4950" t="s">
        <v>36</v>
      </c>
      <c r="G4950" t="s">
        <v>44</v>
      </c>
      <c r="H4950" t="s">
        <v>159</v>
      </c>
      <c r="I4950" t="s">
        <v>39</v>
      </c>
      <c r="J4950" t="s">
        <v>17572</v>
      </c>
      <c r="K4950" t="s">
        <v>17573</v>
      </c>
      <c r="L4950" s="66">
        <v>365</v>
      </c>
      <c r="M4950" s="66">
        <v>0</v>
      </c>
      <c r="N4950" t="s">
        <v>160</v>
      </c>
      <c r="O4950" t="s">
        <v>5581</v>
      </c>
      <c r="P4950" t="s">
        <v>41</v>
      </c>
      <c r="Q4950" t="s">
        <v>224</v>
      </c>
      <c r="R4950"/>
      <c r="S4950"/>
      <c r="T4950"/>
      <c r="U4950" s="57">
        <v>46023</v>
      </c>
      <c r="V4950" s="57">
        <v>46234</v>
      </c>
      <c r="W4950" s="65">
        <f t="shared" si="77"/>
        <v>212</v>
      </c>
    </row>
    <row r="4951" spans="1:23" ht="13.5" x14ac:dyDescent="0.25">
      <c r="A4951" t="s">
        <v>1168</v>
      </c>
      <c r="B4951" s="57">
        <v>46023</v>
      </c>
      <c r="C4951" s="57">
        <v>46387</v>
      </c>
      <c r="D4951" t="s">
        <v>11676</v>
      </c>
      <c r="E4951" t="s">
        <v>1169</v>
      </c>
      <c r="F4951" t="s">
        <v>36</v>
      </c>
      <c r="G4951" t="s">
        <v>44</v>
      </c>
      <c r="H4951" t="s">
        <v>38</v>
      </c>
      <c r="I4951" t="s">
        <v>39</v>
      </c>
      <c r="J4951" t="s">
        <v>17572</v>
      </c>
      <c r="K4951" t="s">
        <v>17573</v>
      </c>
      <c r="L4951" s="66">
        <v>365</v>
      </c>
      <c r="M4951" s="66">
        <v>0</v>
      </c>
      <c r="N4951" t="s">
        <v>38</v>
      </c>
      <c r="O4951" t="s">
        <v>1167</v>
      </c>
      <c r="P4951" t="s">
        <v>41</v>
      </c>
      <c r="Q4951" t="s">
        <v>224</v>
      </c>
      <c r="R4951"/>
      <c r="S4951"/>
      <c r="T4951"/>
      <c r="U4951" s="57">
        <v>46023</v>
      </c>
      <c r="V4951" s="57">
        <v>46234</v>
      </c>
      <c r="W4951" s="65">
        <f t="shared" si="77"/>
        <v>212</v>
      </c>
    </row>
    <row r="4952" spans="1:23" ht="13.5" x14ac:dyDescent="0.25">
      <c r="A4952" t="s">
        <v>4875</v>
      </c>
      <c r="B4952" s="57">
        <v>46023</v>
      </c>
      <c r="C4952" s="57">
        <v>46387</v>
      </c>
      <c r="D4952" t="s">
        <v>11676</v>
      </c>
      <c r="E4952" t="s">
        <v>4876</v>
      </c>
      <c r="F4952" t="s">
        <v>36</v>
      </c>
      <c r="G4952" t="s">
        <v>44</v>
      </c>
      <c r="H4952" t="s">
        <v>831</v>
      </c>
      <c r="I4952" t="s">
        <v>39</v>
      </c>
      <c r="J4952" t="s">
        <v>17572</v>
      </c>
      <c r="K4952" t="s">
        <v>17573</v>
      </c>
      <c r="L4952" s="66">
        <v>365</v>
      </c>
      <c r="M4952" s="66">
        <v>0</v>
      </c>
      <c r="N4952" t="s">
        <v>832</v>
      </c>
      <c r="O4952" t="s">
        <v>4840</v>
      </c>
      <c r="P4952" t="s">
        <v>41</v>
      </c>
      <c r="Q4952" t="s">
        <v>224</v>
      </c>
      <c r="R4952"/>
      <c r="S4952"/>
      <c r="T4952"/>
      <c r="U4952" s="57">
        <v>46023</v>
      </c>
      <c r="V4952" s="57">
        <v>46234</v>
      </c>
      <c r="W4952" s="65">
        <f t="shared" si="77"/>
        <v>212</v>
      </c>
    </row>
    <row r="4953" spans="1:23" ht="13.5" x14ac:dyDescent="0.25">
      <c r="A4953" t="s">
        <v>10148</v>
      </c>
      <c r="B4953" s="57">
        <v>46023</v>
      </c>
      <c r="C4953" s="57">
        <v>46387</v>
      </c>
      <c r="D4953" t="s">
        <v>11676</v>
      </c>
      <c r="E4953" t="s">
        <v>10149</v>
      </c>
      <c r="F4953" t="s">
        <v>36</v>
      </c>
      <c r="G4953" t="s">
        <v>44</v>
      </c>
      <c r="H4953" t="s">
        <v>45</v>
      </c>
      <c r="I4953" t="s">
        <v>39</v>
      </c>
      <c r="J4953" t="s">
        <v>17572</v>
      </c>
      <c r="K4953" t="s">
        <v>17573</v>
      </c>
      <c r="L4953" s="66">
        <v>365</v>
      </c>
      <c r="M4953" s="66">
        <v>0</v>
      </c>
      <c r="N4953" t="s">
        <v>46</v>
      </c>
      <c r="O4953" t="s">
        <v>10143</v>
      </c>
      <c r="P4953" t="s">
        <v>10121</v>
      </c>
      <c r="Q4953" t="s">
        <v>224</v>
      </c>
      <c r="R4953"/>
      <c r="S4953"/>
      <c r="T4953"/>
      <c r="U4953" s="57">
        <v>46023</v>
      </c>
      <c r="V4953" s="57">
        <v>46234</v>
      </c>
      <c r="W4953" s="65">
        <f t="shared" si="77"/>
        <v>212</v>
      </c>
    </row>
    <row r="4954" spans="1:23" ht="13.5" x14ac:dyDescent="0.25">
      <c r="A4954" t="s">
        <v>444</v>
      </c>
      <c r="B4954" s="57">
        <v>46023</v>
      </c>
      <c r="C4954" s="57">
        <v>46387</v>
      </c>
      <c r="D4954" t="s">
        <v>11676</v>
      </c>
      <c r="E4954" t="s">
        <v>445</v>
      </c>
      <c r="F4954" t="s">
        <v>36</v>
      </c>
      <c r="G4954" t="s">
        <v>330</v>
      </c>
      <c r="H4954" t="s">
        <v>159</v>
      </c>
      <c r="I4954" t="s">
        <v>39</v>
      </c>
      <c r="J4954" t="s">
        <v>17833</v>
      </c>
      <c r="K4954" t="s">
        <v>17834</v>
      </c>
      <c r="L4954" s="66">
        <v>365</v>
      </c>
      <c r="M4954" s="66">
        <v>0</v>
      </c>
      <c r="N4954" t="s">
        <v>160</v>
      </c>
      <c r="O4954" t="s">
        <v>359</v>
      </c>
      <c r="P4954" t="s">
        <v>41</v>
      </c>
      <c r="Q4954" t="s">
        <v>10341</v>
      </c>
      <c r="R4954" t="s">
        <v>15689</v>
      </c>
      <c r="S4954" t="s">
        <v>15690</v>
      </c>
      <c r="T4954"/>
      <c r="U4954" s="57">
        <v>46023</v>
      </c>
      <c r="V4954" s="57">
        <v>46234</v>
      </c>
      <c r="W4954" s="65">
        <f t="shared" si="77"/>
        <v>212</v>
      </c>
    </row>
    <row r="4955" spans="1:23" ht="13.5" x14ac:dyDescent="0.25">
      <c r="A4955" t="s">
        <v>5941</v>
      </c>
      <c r="B4955" s="57">
        <v>46023</v>
      </c>
      <c r="C4955" s="57">
        <v>46387</v>
      </c>
      <c r="D4955" t="s">
        <v>11676</v>
      </c>
      <c r="E4955" t="s">
        <v>5942</v>
      </c>
      <c r="F4955" t="s">
        <v>36</v>
      </c>
      <c r="G4955" t="s">
        <v>44</v>
      </c>
      <c r="H4955" t="s">
        <v>38</v>
      </c>
      <c r="I4955" t="s">
        <v>39</v>
      </c>
      <c r="J4955" t="s">
        <v>17572</v>
      </c>
      <c r="K4955" t="s">
        <v>17573</v>
      </c>
      <c r="L4955" s="66">
        <v>365</v>
      </c>
      <c r="M4955" s="66">
        <v>0</v>
      </c>
      <c r="N4955" t="s">
        <v>38</v>
      </c>
      <c r="O4955" t="s">
        <v>5844</v>
      </c>
      <c r="P4955" t="s">
        <v>41</v>
      </c>
      <c r="Q4955" t="s">
        <v>224</v>
      </c>
      <c r="R4955"/>
      <c r="S4955"/>
      <c r="T4955"/>
      <c r="U4955" s="57">
        <v>46023</v>
      </c>
      <c r="V4955" s="57">
        <v>46234</v>
      </c>
      <c r="W4955" s="65">
        <f t="shared" si="77"/>
        <v>212</v>
      </c>
    </row>
    <row r="4956" spans="1:23" ht="13.5" x14ac:dyDescent="0.25">
      <c r="A4956" t="s">
        <v>8301</v>
      </c>
      <c r="B4956" s="57">
        <v>46023</v>
      </c>
      <c r="C4956" s="57">
        <v>46387</v>
      </c>
      <c r="D4956" t="s">
        <v>11676</v>
      </c>
      <c r="E4956" t="s">
        <v>8302</v>
      </c>
      <c r="F4956" t="s">
        <v>36</v>
      </c>
      <c r="G4956" t="s">
        <v>44</v>
      </c>
      <c r="H4956" t="s">
        <v>8303</v>
      </c>
      <c r="I4956" t="s">
        <v>39</v>
      </c>
      <c r="J4956" t="s">
        <v>17572</v>
      </c>
      <c r="K4956" t="s">
        <v>17573</v>
      </c>
      <c r="L4956" s="66">
        <v>365</v>
      </c>
      <c r="M4956" s="66">
        <v>0</v>
      </c>
      <c r="N4956" t="s">
        <v>8303</v>
      </c>
      <c r="O4956" t="s">
        <v>8304</v>
      </c>
      <c r="P4956" t="s">
        <v>7061</v>
      </c>
      <c r="Q4956" t="s">
        <v>224</v>
      </c>
      <c r="R4956"/>
      <c r="S4956"/>
      <c r="T4956"/>
      <c r="U4956" s="57">
        <v>46023</v>
      </c>
      <c r="V4956" s="57">
        <v>46234</v>
      </c>
      <c r="W4956" s="65">
        <f t="shared" si="77"/>
        <v>212</v>
      </c>
    </row>
    <row r="4957" spans="1:23" ht="13.5" x14ac:dyDescent="0.25">
      <c r="A4957" t="s">
        <v>5049</v>
      </c>
      <c r="B4957" s="57">
        <v>46023</v>
      </c>
      <c r="C4957" s="57">
        <v>46387</v>
      </c>
      <c r="D4957" t="s">
        <v>11676</v>
      </c>
      <c r="E4957" t="s">
        <v>5050</v>
      </c>
      <c r="F4957" t="s">
        <v>36</v>
      </c>
      <c r="G4957" t="s">
        <v>44</v>
      </c>
      <c r="H4957" t="s">
        <v>241</v>
      </c>
      <c r="I4957" t="s">
        <v>39</v>
      </c>
      <c r="J4957" t="s">
        <v>17572</v>
      </c>
      <c r="K4957" t="s">
        <v>17573</v>
      </c>
      <c r="L4957" s="66">
        <v>365</v>
      </c>
      <c r="M4957" s="66">
        <v>0</v>
      </c>
      <c r="N4957" t="s">
        <v>242</v>
      </c>
      <c r="O4957" t="s">
        <v>5043</v>
      </c>
      <c r="P4957" t="s">
        <v>41</v>
      </c>
      <c r="Q4957" t="s">
        <v>224</v>
      </c>
      <c r="R4957"/>
      <c r="S4957"/>
      <c r="T4957"/>
      <c r="U4957" s="57">
        <v>46023</v>
      </c>
      <c r="V4957" s="57">
        <v>46234</v>
      </c>
      <c r="W4957" s="65">
        <f t="shared" si="77"/>
        <v>212</v>
      </c>
    </row>
    <row r="4958" spans="1:23" ht="13.5" x14ac:dyDescent="0.25">
      <c r="A4958" t="s">
        <v>5518</v>
      </c>
      <c r="B4958" s="57">
        <v>46023</v>
      </c>
      <c r="C4958" s="57">
        <v>46387</v>
      </c>
      <c r="D4958" t="s">
        <v>11676</v>
      </c>
      <c r="E4958" t="s">
        <v>5519</v>
      </c>
      <c r="F4958" t="s">
        <v>36</v>
      </c>
      <c r="G4958" t="s">
        <v>44</v>
      </c>
      <c r="H4958" t="s">
        <v>159</v>
      </c>
      <c r="I4958" t="s">
        <v>39</v>
      </c>
      <c r="J4958" t="s">
        <v>17572</v>
      </c>
      <c r="K4958" t="s">
        <v>17573</v>
      </c>
      <c r="L4958" s="66">
        <v>365</v>
      </c>
      <c r="M4958" s="66">
        <v>0</v>
      </c>
      <c r="N4958" t="s">
        <v>160</v>
      </c>
      <c r="O4958" t="s">
        <v>5432</v>
      </c>
      <c r="P4958" t="s">
        <v>41</v>
      </c>
      <c r="Q4958" t="s">
        <v>224</v>
      </c>
      <c r="R4958"/>
      <c r="S4958"/>
      <c r="T4958"/>
      <c r="U4958" s="57">
        <v>46023</v>
      </c>
      <c r="V4958" s="57">
        <v>46234</v>
      </c>
      <c r="W4958" s="65">
        <f t="shared" si="77"/>
        <v>212</v>
      </c>
    </row>
    <row r="4959" spans="1:23" ht="13.5" x14ac:dyDescent="0.25">
      <c r="A4959" t="s">
        <v>5347</v>
      </c>
      <c r="B4959" s="57">
        <v>46023</v>
      </c>
      <c r="C4959" s="57">
        <v>46387</v>
      </c>
      <c r="D4959" t="s">
        <v>11676</v>
      </c>
      <c r="E4959" t="s">
        <v>5348</v>
      </c>
      <c r="F4959" t="s">
        <v>36</v>
      </c>
      <c r="G4959" t="s">
        <v>44</v>
      </c>
      <c r="H4959" t="s">
        <v>38</v>
      </c>
      <c r="I4959" t="s">
        <v>39</v>
      </c>
      <c r="J4959" t="s">
        <v>17572</v>
      </c>
      <c r="K4959" t="s">
        <v>17573</v>
      </c>
      <c r="L4959" s="66">
        <v>365</v>
      </c>
      <c r="M4959" s="66">
        <v>0</v>
      </c>
      <c r="N4959" t="s">
        <v>38</v>
      </c>
      <c r="O4959" t="s">
        <v>5344</v>
      </c>
      <c r="P4959" t="s">
        <v>41</v>
      </c>
      <c r="Q4959" t="s">
        <v>224</v>
      </c>
      <c r="R4959"/>
      <c r="S4959"/>
      <c r="T4959"/>
      <c r="U4959" s="57">
        <v>46023</v>
      </c>
      <c r="V4959" s="57">
        <v>46234</v>
      </c>
      <c r="W4959" s="65">
        <f t="shared" si="77"/>
        <v>212</v>
      </c>
    </row>
    <row r="4960" spans="1:23" ht="13.5" x14ac:dyDescent="0.25">
      <c r="A4960" t="s">
        <v>3754</v>
      </c>
      <c r="B4960" s="57">
        <v>46023</v>
      </c>
      <c r="C4960" s="57">
        <v>46387</v>
      </c>
      <c r="D4960" t="s">
        <v>11676</v>
      </c>
      <c r="E4960" t="s">
        <v>3755</v>
      </c>
      <c r="F4960" t="s">
        <v>36</v>
      </c>
      <c r="G4960" t="s">
        <v>44</v>
      </c>
      <c r="H4960" t="s">
        <v>38</v>
      </c>
      <c r="I4960" t="s">
        <v>39</v>
      </c>
      <c r="J4960" t="s">
        <v>17572</v>
      </c>
      <c r="K4960" t="s">
        <v>17573</v>
      </c>
      <c r="L4960" s="66">
        <v>365</v>
      </c>
      <c r="M4960" s="66">
        <v>0</v>
      </c>
      <c r="N4960" t="s">
        <v>38</v>
      </c>
      <c r="O4960" t="s">
        <v>3744</v>
      </c>
      <c r="P4960" t="s">
        <v>41</v>
      </c>
      <c r="Q4960" t="s">
        <v>224</v>
      </c>
      <c r="R4960"/>
      <c r="S4960"/>
      <c r="T4960"/>
      <c r="U4960" s="57">
        <v>46023</v>
      </c>
      <c r="V4960" s="57">
        <v>46234</v>
      </c>
      <c r="W4960" s="65">
        <f t="shared" si="77"/>
        <v>212</v>
      </c>
    </row>
    <row r="4961" spans="1:23" ht="13.5" x14ac:dyDescent="0.25">
      <c r="A4961" t="s">
        <v>9223</v>
      </c>
      <c r="B4961" s="57">
        <v>46023</v>
      </c>
      <c r="C4961" s="57">
        <v>46387</v>
      </c>
      <c r="D4961" t="s">
        <v>11676</v>
      </c>
      <c r="E4961" t="s">
        <v>9224</v>
      </c>
      <c r="F4961" t="s">
        <v>36</v>
      </c>
      <c r="G4961" t="s">
        <v>44</v>
      </c>
      <c r="H4961" t="s">
        <v>9188</v>
      </c>
      <c r="I4961" t="s">
        <v>39</v>
      </c>
      <c r="J4961" t="s">
        <v>17572</v>
      </c>
      <c r="K4961" t="s">
        <v>17573</v>
      </c>
      <c r="L4961" s="66">
        <v>365</v>
      </c>
      <c r="M4961" s="66">
        <v>0</v>
      </c>
      <c r="N4961" t="s">
        <v>9189</v>
      </c>
      <c r="O4961" t="s">
        <v>9190</v>
      </c>
      <c r="P4961" t="s">
        <v>11678</v>
      </c>
      <c r="Q4961" t="s">
        <v>224</v>
      </c>
      <c r="R4961"/>
      <c r="S4961"/>
      <c r="T4961"/>
      <c r="U4961" s="57">
        <v>46023</v>
      </c>
      <c r="V4961" s="57">
        <v>46234</v>
      </c>
      <c r="W4961" s="65">
        <f t="shared" si="77"/>
        <v>212</v>
      </c>
    </row>
    <row r="4962" spans="1:23" ht="13.5" x14ac:dyDescent="0.25">
      <c r="A4962" t="s">
        <v>6923</v>
      </c>
      <c r="B4962" s="57">
        <v>46023</v>
      </c>
      <c r="C4962" s="57">
        <v>46387</v>
      </c>
      <c r="D4962" t="s">
        <v>11676</v>
      </c>
      <c r="E4962" t="s">
        <v>6924</v>
      </c>
      <c r="F4962" t="s">
        <v>36</v>
      </c>
      <c r="G4962" t="s">
        <v>44</v>
      </c>
      <c r="H4962" t="s">
        <v>6925</v>
      </c>
      <c r="I4962" t="s">
        <v>39</v>
      </c>
      <c r="J4962" t="s">
        <v>17572</v>
      </c>
      <c r="K4962" t="s">
        <v>17573</v>
      </c>
      <c r="L4962" s="66">
        <v>365</v>
      </c>
      <c r="M4962" s="66">
        <v>0</v>
      </c>
      <c r="N4962" t="s">
        <v>6926</v>
      </c>
      <c r="O4962" t="s">
        <v>6921</v>
      </c>
      <c r="P4962" t="s">
        <v>11679</v>
      </c>
      <c r="Q4962" t="s">
        <v>224</v>
      </c>
      <c r="R4962"/>
      <c r="S4962"/>
      <c r="T4962"/>
      <c r="U4962" s="57">
        <v>46023</v>
      </c>
      <c r="V4962" s="57">
        <v>46234</v>
      </c>
      <c r="W4962" s="65">
        <f t="shared" si="77"/>
        <v>212</v>
      </c>
    </row>
    <row r="4963" spans="1:23" ht="13.5" x14ac:dyDescent="0.25">
      <c r="A4963" t="s">
        <v>369</v>
      </c>
      <c r="B4963" s="57">
        <v>46023</v>
      </c>
      <c r="C4963" s="57">
        <v>46387</v>
      </c>
      <c r="D4963" t="s">
        <v>11676</v>
      </c>
      <c r="E4963" t="s">
        <v>370</v>
      </c>
      <c r="F4963" t="s">
        <v>36</v>
      </c>
      <c r="G4963" t="s">
        <v>44</v>
      </c>
      <c r="H4963" t="s">
        <v>38</v>
      </c>
      <c r="I4963" t="s">
        <v>39</v>
      </c>
      <c r="J4963" t="s">
        <v>17572</v>
      </c>
      <c r="K4963" t="s">
        <v>17573</v>
      </c>
      <c r="L4963" s="66">
        <v>365</v>
      </c>
      <c r="M4963" s="66">
        <v>0</v>
      </c>
      <c r="N4963" t="s">
        <v>38</v>
      </c>
      <c r="O4963" t="s">
        <v>359</v>
      </c>
      <c r="P4963" t="s">
        <v>41</v>
      </c>
      <c r="Q4963" t="s">
        <v>224</v>
      </c>
      <c r="R4963"/>
      <c r="S4963"/>
      <c r="T4963"/>
      <c r="U4963" s="57">
        <v>46023</v>
      </c>
      <c r="V4963" s="57">
        <v>46234</v>
      </c>
      <c r="W4963" s="65">
        <f t="shared" si="77"/>
        <v>212</v>
      </c>
    </row>
    <row r="4964" spans="1:23" ht="13.5" x14ac:dyDescent="0.25">
      <c r="A4964" t="s">
        <v>2493</v>
      </c>
      <c r="B4964" s="57">
        <v>46023</v>
      </c>
      <c r="C4964" s="57">
        <v>46387</v>
      </c>
      <c r="D4964" t="s">
        <v>11676</v>
      </c>
      <c r="E4964" t="s">
        <v>2494</v>
      </c>
      <c r="F4964" t="s">
        <v>36</v>
      </c>
      <c r="G4964" t="s">
        <v>44</v>
      </c>
      <c r="H4964" t="s">
        <v>159</v>
      </c>
      <c r="I4964" t="s">
        <v>39</v>
      </c>
      <c r="J4964" t="s">
        <v>17572</v>
      </c>
      <c r="K4964" t="s">
        <v>17573</v>
      </c>
      <c r="L4964" s="66">
        <v>365</v>
      </c>
      <c r="M4964" s="66">
        <v>0</v>
      </c>
      <c r="N4964" t="s">
        <v>160</v>
      </c>
      <c r="O4964" t="s">
        <v>2434</v>
      </c>
      <c r="P4964" t="s">
        <v>41</v>
      </c>
      <c r="Q4964" t="s">
        <v>224</v>
      </c>
      <c r="R4964"/>
      <c r="S4964"/>
      <c r="T4964"/>
      <c r="U4964" s="57">
        <v>46023</v>
      </c>
      <c r="V4964" s="57">
        <v>46234</v>
      </c>
      <c r="W4964" s="65">
        <f t="shared" si="77"/>
        <v>212</v>
      </c>
    </row>
    <row r="4965" spans="1:23" ht="13.5" x14ac:dyDescent="0.25">
      <c r="A4965" t="s">
        <v>5349</v>
      </c>
      <c r="B4965" s="57">
        <v>46023</v>
      </c>
      <c r="C4965" s="57">
        <v>46387</v>
      </c>
      <c r="D4965" t="s">
        <v>11676</v>
      </c>
      <c r="E4965" t="s">
        <v>5350</v>
      </c>
      <c r="F4965" t="s">
        <v>36</v>
      </c>
      <c r="G4965" t="s">
        <v>44</v>
      </c>
      <c r="H4965" t="s">
        <v>38</v>
      </c>
      <c r="I4965" t="s">
        <v>39</v>
      </c>
      <c r="J4965" t="s">
        <v>17572</v>
      </c>
      <c r="K4965" t="s">
        <v>17573</v>
      </c>
      <c r="L4965" s="66">
        <v>365</v>
      </c>
      <c r="M4965" s="66">
        <v>0</v>
      </c>
      <c r="N4965" t="s">
        <v>38</v>
      </c>
      <c r="O4965" t="s">
        <v>5344</v>
      </c>
      <c r="P4965" t="s">
        <v>41</v>
      </c>
      <c r="Q4965" t="s">
        <v>224</v>
      </c>
      <c r="R4965"/>
      <c r="S4965"/>
      <c r="T4965"/>
      <c r="U4965" s="57">
        <v>46023</v>
      </c>
      <c r="V4965" s="57">
        <v>46234</v>
      </c>
      <c r="W4965" s="65">
        <f t="shared" si="77"/>
        <v>212</v>
      </c>
    </row>
    <row r="4966" spans="1:23" ht="13.5" x14ac:dyDescent="0.25">
      <c r="A4966" t="s">
        <v>7228</v>
      </c>
      <c r="B4966" s="57">
        <v>46023</v>
      </c>
      <c r="C4966" s="57">
        <v>46387</v>
      </c>
      <c r="D4966" t="s">
        <v>11676</v>
      </c>
      <c r="E4966" t="s">
        <v>7229</v>
      </c>
      <c r="F4966" t="s">
        <v>36</v>
      </c>
      <c r="G4966" t="s">
        <v>44</v>
      </c>
      <c r="H4966" t="s">
        <v>112</v>
      </c>
      <c r="I4966" t="s">
        <v>39</v>
      </c>
      <c r="J4966" t="s">
        <v>17572</v>
      </c>
      <c r="K4966" t="s">
        <v>17573</v>
      </c>
      <c r="L4966" s="66">
        <v>365</v>
      </c>
      <c r="M4966" s="66">
        <v>0</v>
      </c>
      <c r="N4966" t="s">
        <v>113</v>
      </c>
      <c r="O4966" t="s">
        <v>7221</v>
      </c>
      <c r="P4966" t="s">
        <v>7061</v>
      </c>
      <c r="Q4966" t="s">
        <v>224</v>
      </c>
      <c r="R4966"/>
      <c r="S4966"/>
      <c r="T4966"/>
      <c r="U4966" s="57">
        <v>46023</v>
      </c>
      <c r="V4966" s="57">
        <v>46234</v>
      </c>
      <c r="W4966" s="65">
        <f t="shared" si="77"/>
        <v>212</v>
      </c>
    </row>
    <row r="4967" spans="1:23" ht="13.5" x14ac:dyDescent="0.25">
      <c r="A4967" t="s">
        <v>8590</v>
      </c>
      <c r="B4967" s="57">
        <v>46023</v>
      </c>
      <c r="C4967" s="57">
        <v>46387</v>
      </c>
      <c r="D4967" t="s">
        <v>11676</v>
      </c>
      <c r="E4967" t="s">
        <v>8591</v>
      </c>
      <c r="F4967" t="s">
        <v>36</v>
      </c>
      <c r="G4967" t="s">
        <v>44</v>
      </c>
      <c r="H4967" t="s">
        <v>45</v>
      </c>
      <c r="I4967" t="s">
        <v>39</v>
      </c>
      <c r="J4967" t="s">
        <v>17572</v>
      </c>
      <c r="K4967" t="s">
        <v>17573</v>
      </c>
      <c r="L4967" s="66">
        <v>365</v>
      </c>
      <c r="M4967" s="66">
        <v>0</v>
      </c>
      <c r="N4967" t="s">
        <v>46</v>
      </c>
      <c r="O4967" t="s">
        <v>8566</v>
      </c>
      <c r="P4967" t="s">
        <v>11677</v>
      </c>
      <c r="Q4967" t="s">
        <v>224</v>
      </c>
      <c r="R4967"/>
      <c r="S4967"/>
      <c r="T4967"/>
      <c r="U4967" s="57">
        <v>46023</v>
      </c>
      <c r="V4967" s="57">
        <v>46234</v>
      </c>
      <c r="W4967" s="65">
        <f t="shared" si="77"/>
        <v>212</v>
      </c>
    </row>
    <row r="4968" spans="1:23" ht="13.5" x14ac:dyDescent="0.25">
      <c r="A4968" t="s">
        <v>2199</v>
      </c>
      <c r="B4968" s="57">
        <v>46023</v>
      </c>
      <c r="C4968" s="57">
        <v>46387</v>
      </c>
      <c r="D4968" t="s">
        <v>11676</v>
      </c>
      <c r="E4968" t="s">
        <v>2200</v>
      </c>
      <c r="F4968" t="s">
        <v>36</v>
      </c>
      <c r="G4968" t="s">
        <v>44</v>
      </c>
      <c r="H4968" t="s">
        <v>159</v>
      </c>
      <c r="I4968" t="s">
        <v>39</v>
      </c>
      <c r="J4968" t="s">
        <v>17572</v>
      </c>
      <c r="K4968" t="s">
        <v>17573</v>
      </c>
      <c r="L4968" s="66">
        <v>365</v>
      </c>
      <c r="M4968" s="66">
        <v>0</v>
      </c>
      <c r="N4968" t="s">
        <v>160</v>
      </c>
      <c r="O4968" t="s">
        <v>2180</v>
      </c>
      <c r="P4968" t="s">
        <v>41</v>
      </c>
      <c r="Q4968" t="s">
        <v>224</v>
      </c>
      <c r="R4968"/>
      <c r="S4968"/>
      <c r="T4968"/>
      <c r="U4968" s="57">
        <v>46023</v>
      </c>
      <c r="V4968" s="57">
        <v>46234</v>
      </c>
      <c r="W4968" s="65">
        <f t="shared" si="77"/>
        <v>212</v>
      </c>
    </row>
    <row r="4969" spans="1:23" ht="13.5" x14ac:dyDescent="0.25">
      <c r="A4969" t="s">
        <v>2369</v>
      </c>
      <c r="B4969" s="57">
        <v>46023</v>
      </c>
      <c r="C4969" s="57">
        <v>46387</v>
      </c>
      <c r="D4969" t="s">
        <v>11676</v>
      </c>
      <c r="E4969" t="s">
        <v>2370</v>
      </c>
      <c r="F4969" t="s">
        <v>36</v>
      </c>
      <c r="G4969" t="s">
        <v>44</v>
      </c>
      <c r="H4969" t="s">
        <v>159</v>
      </c>
      <c r="I4969" t="s">
        <v>39</v>
      </c>
      <c r="J4969" t="s">
        <v>17572</v>
      </c>
      <c r="K4969" t="s">
        <v>17573</v>
      </c>
      <c r="L4969" s="66">
        <v>365</v>
      </c>
      <c r="M4969" s="66">
        <v>0</v>
      </c>
      <c r="N4969" t="s">
        <v>160</v>
      </c>
      <c r="O4969" t="s">
        <v>2295</v>
      </c>
      <c r="P4969" t="s">
        <v>41</v>
      </c>
      <c r="Q4969" t="s">
        <v>224</v>
      </c>
      <c r="R4969"/>
      <c r="S4969"/>
      <c r="T4969"/>
      <c r="U4969" s="57">
        <v>46023</v>
      </c>
      <c r="V4969" s="57">
        <v>46234</v>
      </c>
      <c r="W4969" s="65">
        <f t="shared" si="77"/>
        <v>212</v>
      </c>
    </row>
    <row r="4970" spans="1:23" ht="13.5" x14ac:dyDescent="0.25">
      <c r="A4970" t="s">
        <v>2259</v>
      </c>
      <c r="B4970" s="57">
        <v>46023</v>
      </c>
      <c r="C4970" s="57">
        <v>46387</v>
      </c>
      <c r="D4970" t="s">
        <v>11676</v>
      </c>
      <c r="E4970" t="s">
        <v>2260</v>
      </c>
      <c r="F4970" t="s">
        <v>36</v>
      </c>
      <c r="G4970" t="s">
        <v>44</v>
      </c>
      <c r="H4970" t="s">
        <v>159</v>
      </c>
      <c r="I4970" t="s">
        <v>39</v>
      </c>
      <c r="J4970" t="s">
        <v>17572</v>
      </c>
      <c r="K4970" t="s">
        <v>17573</v>
      </c>
      <c r="L4970" s="66">
        <v>365</v>
      </c>
      <c r="M4970" s="66">
        <v>0</v>
      </c>
      <c r="N4970" t="s">
        <v>160</v>
      </c>
      <c r="O4970" t="s">
        <v>2222</v>
      </c>
      <c r="P4970" t="s">
        <v>41</v>
      </c>
      <c r="Q4970" t="s">
        <v>224</v>
      </c>
      <c r="R4970"/>
      <c r="S4970"/>
      <c r="T4970"/>
      <c r="U4970" s="57">
        <v>46023</v>
      </c>
      <c r="V4970" s="57">
        <v>46234</v>
      </c>
      <c r="W4970" s="65">
        <f t="shared" si="77"/>
        <v>212</v>
      </c>
    </row>
    <row r="4971" spans="1:23" ht="13.5" x14ac:dyDescent="0.25">
      <c r="A4971" t="s">
        <v>909</v>
      </c>
      <c r="B4971" s="57">
        <v>46023</v>
      </c>
      <c r="C4971" s="57">
        <v>46387</v>
      </c>
      <c r="D4971" t="s">
        <v>11676</v>
      </c>
      <c r="E4971" t="s">
        <v>910</v>
      </c>
      <c r="F4971" t="s">
        <v>36</v>
      </c>
      <c r="G4971" t="s">
        <v>130</v>
      </c>
      <c r="H4971" t="s">
        <v>159</v>
      </c>
      <c r="I4971" t="s">
        <v>39</v>
      </c>
      <c r="J4971" t="s">
        <v>17833</v>
      </c>
      <c r="K4971" t="s">
        <v>17834</v>
      </c>
      <c r="L4971" s="66">
        <v>365</v>
      </c>
      <c r="M4971" s="66">
        <v>0</v>
      </c>
      <c r="N4971" t="s">
        <v>160</v>
      </c>
      <c r="O4971" t="s">
        <v>905</v>
      </c>
      <c r="P4971" t="s">
        <v>41</v>
      </c>
      <c r="Q4971" t="s">
        <v>10437</v>
      </c>
      <c r="R4971" t="s">
        <v>15625</v>
      </c>
      <c r="S4971" t="s">
        <v>15626</v>
      </c>
      <c r="T4971"/>
      <c r="U4971" s="57">
        <v>46023</v>
      </c>
      <c r="V4971" s="57">
        <v>46234</v>
      </c>
      <c r="W4971" s="65">
        <f t="shared" si="77"/>
        <v>212</v>
      </c>
    </row>
    <row r="4972" spans="1:23" ht="13.5" x14ac:dyDescent="0.25">
      <c r="A4972" t="s">
        <v>4365</v>
      </c>
      <c r="B4972" s="57">
        <v>46023</v>
      </c>
      <c r="C4972" s="57">
        <v>46387</v>
      </c>
      <c r="D4972" t="s">
        <v>11676</v>
      </c>
      <c r="E4972" t="s">
        <v>4366</v>
      </c>
      <c r="F4972" t="s">
        <v>36</v>
      </c>
      <c r="G4972" t="s">
        <v>44</v>
      </c>
      <c r="H4972" t="s">
        <v>159</v>
      </c>
      <c r="I4972" t="s">
        <v>39</v>
      </c>
      <c r="J4972" t="s">
        <v>17572</v>
      </c>
      <c r="K4972" t="s">
        <v>17573</v>
      </c>
      <c r="L4972" s="66">
        <v>365</v>
      </c>
      <c r="M4972" s="66">
        <v>0</v>
      </c>
      <c r="N4972" t="s">
        <v>160</v>
      </c>
      <c r="O4972" t="s">
        <v>3979</v>
      </c>
      <c r="P4972" t="s">
        <v>41</v>
      </c>
      <c r="Q4972" t="s">
        <v>224</v>
      </c>
      <c r="R4972"/>
      <c r="S4972"/>
      <c r="T4972"/>
      <c r="U4972" s="57">
        <v>46023</v>
      </c>
      <c r="V4972" s="57">
        <v>46234</v>
      </c>
      <c r="W4972" s="65">
        <f t="shared" si="77"/>
        <v>212</v>
      </c>
    </row>
    <row r="4973" spans="1:23" ht="13.5" x14ac:dyDescent="0.25">
      <c r="A4973" t="s">
        <v>2534</v>
      </c>
      <c r="B4973" s="57">
        <v>46023</v>
      </c>
      <c r="C4973" s="57">
        <v>46387</v>
      </c>
      <c r="D4973" t="s">
        <v>11676</v>
      </c>
      <c r="E4973" t="s">
        <v>2535</v>
      </c>
      <c r="F4973" t="s">
        <v>36</v>
      </c>
      <c r="G4973" t="s">
        <v>44</v>
      </c>
      <c r="H4973" t="s">
        <v>38</v>
      </c>
      <c r="I4973" t="s">
        <v>39</v>
      </c>
      <c r="J4973" t="s">
        <v>17572</v>
      </c>
      <c r="K4973" t="s">
        <v>17573</v>
      </c>
      <c r="L4973" s="66">
        <v>365</v>
      </c>
      <c r="M4973" s="66">
        <v>0</v>
      </c>
      <c r="N4973" t="s">
        <v>38</v>
      </c>
      <c r="O4973" t="s">
        <v>2521</v>
      </c>
      <c r="P4973" t="s">
        <v>41</v>
      </c>
      <c r="Q4973" t="s">
        <v>224</v>
      </c>
      <c r="R4973"/>
      <c r="S4973"/>
      <c r="T4973"/>
      <c r="U4973" s="57">
        <v>46023</v>
      </c>
      <c r="V4973" s="57">
        <v>46234</v>
      </c>
      <c r="W4973" s="65">
        <f t="shared" si="77"/>
        <v>212</v>
      </c>
    </row>
    <row r="4974" spans="1:23" ht="13.5" x14ac:dyDescent="0.25">
      <c r="A4974" t="s">
        <v>3307</v>
      </c>
      <c r="B4974" s="57">
        <v>46023</v>
      </c>
      <c r="C4974" s="57">
        <v>46387</v>
      </c>
      <c r="D4974" t="s">
        <v>11676</v>
      </c>
      <c r="E4974" t="s">
        <v>3308</v>
      </c>
      <c r="F4974" t="s">
        <v>36</v>
      </c>
      <c r="G4974" t="s">
        <v>44</v>
      </c>
      <c r="H4974" t="s">
        <v>159</v>
      </c>
      <c r="I4974" t="s">
        <v>39</v>
      </c>
      <c r="J4974" t="s">
        <v>17572</v>
      </c>
      <c r="K4974" t="s">
        <v>17573</v>
      </c>
      <c r="L4974" s="66">
        <v>365</v>
      </c>
      <c r="M4974" s="66">
        <v>0</v>
      </c>
      <c r="N4974" t="s">
        <v>160</v>
      </c>
      <c r="O4974" t="s">
        <v>3258</v>
      </c>
      <c r="P4974" t="s">
        <v>41</v>
      </c>
      <c r="Q4974" t="s">
        <v>224</v>
      </c>
      <c r="R4974"/>
      <c r="S4974"/>
      <c r="T4974"/>
      <c r="U4974" s="57">
        <v>46023</v>
      </c>
      <c r="V4974" s="57">
        <v>46234</v>
      </c>
      <c r="W4974" s="65">
        <f t="shared" si="77"/>
        <v>212</v>
      </c>
    </row>
    <row r="4975" spans="1:23" ht="13.5" x14ac:dyDescent="0.25">
      <c r="A4975" t="s">
        <v>3039</v>
      </c>
      <c r="B4975" s="57">
        <v>46023</v>
      </c>
      <c r="C4975" s="57">
        <v>46387</v>
      </c>
      <c r="D4975" t="s">
        <v>11676</v>
      </c>
      <c r="E4975" t="s">
        <v>3040</v>
      </c>
      <c r="F4975" t="s">
        <v>36</v>
      </c>
      <c r="G4975" t="s">
        <v>44</v>
      </c>
      <c r="H4975" t="s">
        <v>38</v>
      </c>
      <c r="I4975" t="s">
        <v>39</v>
      </c>
      <c r="J4975" t="s">
        <v>17572</v>
      </c>
      <c r="K4975" t="s">
        <v>17573</v>
      </c>
      <c r="L4975" s="66">
        <v>365</v>
      </c>
      <c r="M4975" s="66">
        <v>0</v>
      </c>
      <c r="N4975" t="s">
        <v>38</v>
      </c>
      <c r="O4975" t="s">
        <v>3030</v>
      </c>
      <c r="P4975" t="s">
        <v>41</v>
      </c>
      <c r="Q4975" t="s">
        <v>224</v>
      </c>
      <c r="R4975"/>
      <c r="S4975"/>
      <c r="T4975"/>
      <c r="U4975" s="57">
        <v>46023</v>
      </c>
      <c r="V4975" s="57">
        <v>46234</v>
      </c>
      <c r="W4975" s="65">
        <f t="shared" si="77"/>
        <v>212</v>
      </c>
    </row>
    <row r="4976" spans="1:23" ht="13.5" x14ac:dyDescent="0.25">
      <c r="A4976" t="s">
        <v>4367</v>
      </c>
      <c r="B4976" s="57">
        <v>46023</v>
      </c>
      <c r="C4976" s="57">
        <v>46387</v>
      </c>
      <c r="D4976" t="s">
        <v>11676</v>
      </c>
      <c r="E4976" t="s">
        <v>4368</v>
      </c>
      <c r="F4976" t="s">
        <v>36</v>
      </c>
      <c r="G4976" t="s">
        <v>44</v>
      </c>
      <c r="H4976" t="s">
        <v>159</v>
      </c>
      <c r="I4976" t="s">
        <v>39</v>
      </c>
      <c r="J4976" t="s">
        <v>17572</v>
      </c>
      <c r="K4976" t="s">
        <v>17573</v>
      </c>
      <c r="L4976" s="66">
        <v>365</v>
      </c>
      <c r="M4976" s="66">
        <v>0</v>
      </c>
      <c r="N4976" t="s">
        <v>160</v>
      </c>
      <c r="O4976" t="s">
        <v>3979</v>
      </c>
      <c r="P4976" t="s">
        <v>41</v>
      </c>
      <c r="Q4976" t="s">
        <v>224</v>
      </c>
      <c r="R4976"/>
      <c r="S4976"/>
      <c r="T4976"/>
      <c r="U4976" s="57">
        <v>46023</v>
      </c>
      <c r="V4976" s="57">
        <v>46234</v>
      </c>
      <c r="W4976" s="65">
        <f t="shared" si="77"/>
        <v>212</v>
      </c>
    </row>
    <row r="4977" spans="1:23" ht="13.5" x14ac:dyDescent="0.25">
      <c r="A4977" t="s">
        <v>5067</v>
      </c>
      <c r="B4977" s="57">
        <v>46023</v>
      </c>
      <c r="C4977" s="57">
        <v>46387</v>
      </c>
      <c r="D4977" t="s">
        <v>11676</v>
      </c>
      <c r="E4977" t="s">
        <v>5068</v>
      </c>
      <c r="F4977" t="s">
        <v>36</v>
      </c>
      <c r="G4977" t="s">
        <v>44</v>
      </c>
      <c r="H4977" t="s">
        <v>38</v>
      </c>
      <c r="I4977" t="s">
        <v>39</v>
      </c>
      <c r="J4977" t="s">
        <v>17572</v>
      </c>
      <c r="K4977" t="s">
        <v>17573</v>
      </c>
      <c r="L4977" s="66">
        <v>365</v>
      </c>
      <c r="M4977" s="66">
        <v>0</v>
      </c>
      <c r="N4977" t="s">
        <v>38</v>
      </c>
      <c r="O4977" t="s">
        <v>5054</v>
      </c>
      <c r="P4977" t="s">
        <v>41</v>
      </c>
      <c r="Q4977" t="s">
        <v>224</v>
      </c>
      <c r="R4977"/>
      <c r="S4977"/>
      <c r="T4977"/>
      <c r="U4977" s="57">
        <v>46023</v>
      </c>
      <c r="V4977" s="57">
        <v>46234</v>
      </c>
      <c r="W4977" s="65">
        <f t="shared" si="77"/>
        <v>212</v>
      </c>
    </row>
    <row r="4978" spans="1:23" ht="13.5" x14ac:dyDescent="0.25">
      <c r="A4978" t="s">
        <v>6257</v>
      </c>
      <c r="B4978" s="57">
        <v>46023</v>
      </c>
      <c r="C4978" s="57">
        <v>46387</v>
      </c>
      <c r="D4978" t="s">
        <v>11676</v>
      </c>
      <c r="E4978" t="s">
        <v>6258</v>
      </c>
      <c r="F4978" t="s">
        <v>36</v>
      </c>
      <c r="G4978" t="s">
        <v>44</v>
      </c>
      <c r="H4978" t="s">
        <v>159</v>
      </c>
      <c r="I4978" t="s">
        <v>39</v>
      </c>
      <c r="J4978" t="s">
        <v>17572</v>
      </c>
      <c r="K4978" t="s">
        <v>17573</v>
      </c>
      <c r="L4978" s="66">
        <v>365</v>
      </c>
      <c r="M4978" s="66">
        <v>0</v>
      </c>
      <c r="N4978" t="s">
        <v>160</v>
      </c>
      <c r="O4978" t="s">
        <v>5844</v>
      </c>
      <c r="P4978" t="s">
        <v>41</v>
      </c>
      <c r="Q4978" t="s">
        <v>224</v>
      </c>
      <c r="R4978"/>
      <c r="S4978"/>
      <c r="T4978"/>
      <c r="U4978" s="57">
        <v>46023</v>
      </c>
      <c r="V4978" s="57">
        <v>46234</v>
      </c>
      <c r="W4978" s="65">
        <f t="shared" si="77"/>
        <v>212</v>
      </c>
    </row>
    <row r="4979" spans="1:23" ht="13.5" x14ac:dyDescent="0.25">
      <c r="A4979" t="s">
        <v>2953</v>
      </c>
      <c r="B4979" s="57">
        <v>46023</v>
      </c>
      <c r="C4979" s="57">
        <v>46387</v>
      </c>
      <c r="D4979" t="s">
        <v>11676</v>
      </c>
      <c r="E4979" t="s">
        <v>2954</v>
      </c>
      <c r="F4979" t="s">
        <v>36</v>
      </c>
      <c r="G4979" t="s">
        <v>44</v>
      </c>
      <c r="H4979" t="s">
        <v>38</v>
      </c>
      <c r="I4979" t="s">
        <v>39</v>
      </c>
      <c r="J4979" t="s">
        <v>17572</v>
      </c>
      <c r="K4979" t="s">
        <v>17573</v>
      </c>
      <c r="L4979" s="66">
        <v>365</v>
      </c>
      <c r="M4979" s="66">
        <v>0</v>
      </c>
      <c r="N4979" t="s">
        <v>38</v>
      </c>
      <c r="O4979" t="s">
        <v>2955</v>
      </c>
      <c r="P4979" t="s">
        <v>41</v>
      </c>
      <c r="Q4979" t="s">
        <v>224</v>
      </c>
      <c r="R4979"/>
      <c r="S4979"/>
      <c r="T4979"/>
      <c r="U4979" s="57">
        <v>46023</v>
      </c>
      <c r="V4979" s="57">
        <v>46234</v>
      </c>
      <c r="W4979" s="65">
        <f t="shared" si="77"/>
        <v>212</v>
      </c>
    </row>
    <row r="4980" spans="1:23" ht="13.5" x14ac:dyDescent="0.25">
      <c r="A4980" t="s">
        <v>5943</v>
      </c>
      <c r="B4980" s="57">
        <v>46023</v>
      </c>
      <c r="C4980" s="57">
        <v>46387</v>
      </c>
      <c r="D4980" t="s">
        <v>11676</v>
      </c>
      <c r="E4980" t="s">
        <v>5944</v>
      </c>
      <c r="F4980" t="s">
        <v>36</v>
      </c>
      <c r="G4980" t="s">
        <v>44</v>
      </c>
      <c r="H4980" t="s">
        <v>38</v>
      </c>
      <c r="I4980" t="s">
        <v>39</v>
      </c>
      <c r="J4980" t="s">
        <v>17572</v>
      </c>
      <c r="K4980" t="s">
        <v>17573</v>
      </c>
      <c r="L4980" s="66">
        <v>365</v>
      </c>
      <c r="M4980" s="66">
        <v>0</v>
      </c>
      <c r="N4980" t="s">
        <v>38</v>
      </c>
      <c r="O4980" t="s">
        <v>5844</v>
      </c>
      <c r="P4980" t="s">
        <v>41</v>
      </c>
      <c r="Q4980" t="s">
        <v>224</v>
      </c>
      <c r="R4980"/>
      <c r="S4980"/>
      <c r="T4980"/>
      <c r="U4980" s="57">
        <v>46023</v>
      </c>
      <c r="V4980" s="57">
        <v>46234</v>
      </c>
      <c r="W4980" s="65">
        <f t="shared" si="77"/>
        <v>212</v>
      </c>
    </row>
    <row r="4981" spans="1:23" ht="13.5" x14ac:dyDescent="0.25">
      <c r="A4981" t="s">
        <v>3878</v>
      </c>
      <c r="B4981" s="57">
        <v>46023</v>
      </c>
      <c r="C4981" s="57">
        <v>46387</v>
      </c>
      <c r="D4981" t="s">
        <v>11676</v>
      </c>
      <c r="E4981" t="s">
        <v>3879</v>
      </c>
      <c r="F4981" t="s">
        <v>36</v>
      </c>
      <c r="G4981" t="s">
        <v>44</v>
      </c>
      <c r="H4981" t="s">
        <v>159</v>
      </c>
      <c r="I4981" t="s">
        <v>39</v>
      </c>
      <c r="J4981" t="s">
        <v>17572</v>
      </c>
      <c r="K4981" t="s">
        <v>17573</v>
      </c>
      <c r="L4981" s="66">
        <v>365</v>
      </c>
      <c r="M4981" s="66">
        <v>0</v>
      </c>
      <c r="N4981" t="s">
        <v>160</v>
      </c>
      <c r="O4981" t="s">
        <v>3744</v>
      </c>
      <c r="P4981" t="s">
        <v>41</v>
      </c>
      <c r="Q4981" t="s">
        <v>224</v>
      </c>
      <c r="R4981"/>
      <c r="S4981"/>
      <c r="T4981"/>
      <c r="U4981" s="57">
        <v>46023</v>
      </c>
      <c r="V4981" s="57">
        <v>46234</v>
      </c>
      <c r="W4981" s="65">
        <f t="shared" si="77"/>
        <v>212</v>
      </c>
    </row>
    <row r="4982" spans="1:23" ht="13.5" x14ac:dyDescent="0.25">
      <c r="A4982" t="s">
        <v>5167</v>
      </c>
      <c r="B4982" s="57">
        <v>46023</v>
      </c>
      <c r="C4982" s="57">
        <v>46387</v>
      </c>
      <c r="D4982" t="s">
        <v>11676</v>
      </c>
      <c r="E4982" t="s">
        <v>5168</v>
      </c>
      <c r="F4982" t="s">
        <v>36</v>
      </c>
      <c r="G4982" t="s">
        <v>44</v>
      </c>
      <c r="H4982" t="s">
        <v>159</v>
      </c>
      <c r="I4982" t="s">
        <v>39</v>
      </c>
      <c r="J4982" t="s">
        <v>17572</v>
      </c>
      <c r="K4982" t="s">
        <v>17573</v>
      </c>
      <c r="L4982" s="66">
        <v>365</v>
      </c>
      <c r="M4982" s="66">
        <v>0</v>
      </c>
      <c r="N4982" t="s">
        <v>160</v>
      </c>
      <c r="O4982" t="s">
        <v>5054</v>
      </c>
      <c r="P4982" t="s">
        <v>41</v>
      </c>
      <c r="Q4982" t="s">
        <v>224</v>
      </c>
      <c r="R4982"/>
      <c r="S4982"/>
      <c r="T4982"/>
      <c r="U4982" s="57">
        <v>46023</v>
      </c>
      <c r="V4982" s="57">
        <v>46234</v>
      </c>
      <c r="W4982" s="65">
        <f t="shared" si="77"/>
        <v>212</v>
      </c>
    </row>
    <row r="4983" spans="1:23" ht="13.5" x14ac:dyDescent="0.25">
      <c r="A4983" t="s">
        <v>9572</v>
      </c>
      <c r="B4983" s="57">
        <v>46023</v>
      </c>
      <c r="C4983" s="57">
        <v>46387</v>
      </c>
      <c r="D4983" t="s">
        <v>11676</v>
      </c>
      <c r="E4983" t="s">
        <v>9573</v>
      </c>
      <c r="F4983" t="s">
        <v>36</v>
      </c>
      <c r="G4983" t="s">
        <v>44</v>
      </c>
      <c r="H4983" t="s">
        <v>9426</v>
      </c>
      <c r="I4983" t="s">
        <v>39</v>
      </c>
      <c r="J4983" t="s">
        <v>17572</v>
      </c>
      <c r="K4983" t="s">
        <v>17573</v>
      </c>
      <c r="L4983" s="66">
        <v>365</v>
      </c>
      <c r="M4983" s="66">
        <v>0</v>
      </c>
      <c r="N4983" t="s">
        <v>9427</v>
      </c>
      <c r="O4983" t="s">
        <v>9428</v>
      </c>
      <c r="P4983" t="s">
        <v>11678</v>
      </c>
      <c r="Q4983" t="s">
        <v>224</v>
      </c>
      <c r="R4983"/>
      <c r="S4983"/>
      <c r="T4983"/>
      <c r="U4983" s="57">
        <v>46023</v>
      </c>
      <c r="V4983" s="57">
        <v>46234</v>
      </c>
      <c r="W4983" s="65">
        <f t="shared" si="77"/>
        <v>212</v>
      </c>
    </row>
    <row r="4984" spans="1:23" ht="13.5" x14ac:dyDescent="0.25">
      <c r="A4984" t="s">
        <v>842</v>
      </c>
      <c r="B4984" s="57">
        <v>46023</v>
      </c>
      <c r="C4984" s="57">
        <v>46387</v>
      </c>
      <c r="D4984" t="s">
        <v>11676</v>
      </c>
      <c r="E4984" t="s">
        <v>843</v>
      </c>
      <c r="F4984" t="s">
        <v>36</v>
      </c>
      <c r="G4984" t="s">
        <v>44</v>
      </c>
      <c r="H4984" t="s">
        <v>38</v>
      </c>
      <c r="I4984" t="s">
        <v>39</v>
      </c>
      <c r="J4984" t="s">
        <v>17572</v>
      </c>
      <c r="K4984" t="s">
        <v>17573</v>
      </c>
      <c r="L4984" s="66">
        <v>365</v>
      </c>
      <c r="M4984" s="66">
        <v>0</v>
      </c>
      <c r="N4984" t="s">
        <v>38</v>
      </c>
      <c r="O4984" t="s">
        <v>836</v>
      </c>
      <c r="P4984" t="s">
        <v>41</v>
      </c>
      <c r="Q4984" t="s">
        <v>224</v>
      </c>
      <c r="R4984"/>
      <c r="S4984"/>
      <c r="T4984"/>
      <c r="U4984" s="57">
        <v>46023</v>
      </c>
      <c r="V4984" s="57">
        <v>46234</v>
      </c>
      <c r="W4984" s="65">
        <f t="shared" si="77"/>
        <v>212</v>
      </c>
    </row>
    <row r="4985" spans="1:23" ht="13.5" x14ac:dyDescent="0.25">
      <c r="A4985" t="s">
        <v>3201</v>
      </c>
      <c r="B4985" s="57">
        <v>46023</v>
      </c>
      <c r="C4985" s="57">
        <v>46387</v>
      </c>
      <c r="D4985" t="s">
        <v>11676</v>
      </c>
      <c r="E4985" t="s">
        <v>3202</v>
      </c>
      <c r="F4985" t="s">
        <v>36</v>
      </c>
      <c r="G4985" t="s">
        <v>44</v>
      </c>
      <c r="H4985" t="s">
        <v>38</v>
      </c>
      <c r="I4985" t="s">
        <v>39</v>
      </c>
      <c r="J4985" t="s">
        <v>17572</v>
      </c>
      <c r="K4985" t="s">
        <v>17573</v>
      </c>
      <c r="L4985" s="66">
        <v>365</v>
      </c>
      <c r="M4985" s="66">
        <v>0</v>
      </c>
      <c r="N4985" t="s">
        <v>38</v>
      </c>
      <c r="O4985" t="s">
        <v>3203</v>
      </c>
      <c r="P4985" t="s">
        <v>41</v>
      </c>
      <c r="Q4985" t="s">
        <v>224</v>
      </c>
      <c r="R4985"/>
      <c r="S4985"/>
      <c r="T4985"/>
      <c r="U4985" s="57">
        <v>46023</v>
      </c>
      <c r="V4985" s="57">
        <v>46234</v>
      </c>
      <c r="W4985" s="65">
        <f t="shared" si="77"/>
        <v>212</v>
      </c>
    </row>
    <row r="4986" spans="1:23" ht="13.5" x14ac:dyDescent="0.25">
      <c r="A4986" t="s">
        <v>5945</v>
      </c>
      <c r="B4986" s="57">
        <v>46023</v>
      </c>
      <c r="C4986" s="57">
        <v>46387</v>
      </c>
      <c r="D4986" t="s">
        <v>11676</v>
      </c>
      <c r="E4986" t="s">
        <v>5946</v>
      </c>
      <c r="F4986" t="s">
        <v>36</v>
      </c>
      <c r="G4986" t="s">
        <v>37</v>
      </c>
      <c r="H4986" t="s">
        <v>38</v>
      </c>
      <c r="I4986" t="s">
        <v>39</v>
      </c>
      <c r="J4986" t="s">
        <v>17833</v>
      </c>
      <c r="K4986" t="s">
        <v>17834</v>
      </c>
      <c r="L4986" s="66">
        <v>365</v>
      </c>
      <c r="M4986" s="66">
        <v>0</v>
      </c>
      <c r="N4986" t="s">
        <v>38</v>
      </c>
      <c r="O4986" t="s">
        <v>5844</v>
      </c>
      <c r="P4986" t="s">
        <v>41</v>
      </c>
      <c r="Q4986" t="s">
        <v>11209</v>
      </c>
      <c r="R4986" t="s">
        <v>15639</v>
      </c>
      <c r="S4986" t="s">
        <v>15640</v>
      </c>
      <c r="T4986" t="s">
        <v>38</v>
      </c>
      <c r="U4986" s="57">
        <v>46023</v>
      </c>
      <c r="V4986" s="57">
        <v>46234</v>
      </c>
      <c r="W4986" s="65">
        <f t="shared" si="77"/>
        <v>212</v>
      </c>
    </row>
    <row r="4987" spans="1:23" ht="13.5" x14ac:dyDescent="0.25">
      <c r="A4987" t="s">
        <v>2598</v>
      </c>
      <c r="B4987" s="57">
        <v>46023</v>
      </c>
      <c r="C4987" s="57">
        <v>46387</v>
      </c>
      <c r="D4987" t="s">
        <v>11676</v>
      </c>
      <c r="E4987" t="s">
        <v>2599</v>
      </c>
      <c r="F4987" t="s">
        <v>36</v>
      </c>
      <c r="G4987" t="s">
        <v>44</v>
      </c>
      <c r="H4987" t="s">
        <v>159</v>
      </c>
      <c r="I4987" t="s">
        <v>39</v>
      </c>
      <c r="J4987" t="s">
        <v>17572</v>
      </c>
      <c r="K4987" t="s">
        <v>17573</v>
      </c>
      <c r="L4987" s="66">
        <v>365</v>
      </c>
      <c r="M4987" s="66">
        <v>0</v>
      </c>
      <c r="N4987" t="s">
        <v>160</v>
      </c>
      <c r="O4987" t="s">
        <v>2521</v>
      </c>
      <c r="P4987" t="s">
        <v>41</v>
      </c>
      <c r="Q4987" t="s">
        <v>224</v>
      </c>
      <c r="R4987"/>
      <c r="S4987"/>
      <c r="T4987"/>
      <c r="U4987" s="57">
        <v>46023</v>
      </c>
      <c r="V4987" s="57">
        <v>46234</v>
      </c>
      <c r="W4987" s="65">
        <f t="shared" si="77"/>
        <v>212</v>
      </c>
    </row>
    <row r="4988" spans="1:23" ht="13.5" x14ac:dyDescent="0.25">
      <c r="A4988" t="s">
        <v>4369</v>
      </c>
      <c r="B4988" s="57">
        <v>46023</v>
      </c>
      <c r="C4988" s="57">
        <v>46387</v>
      </c>
      <c r="D4988" t="s">
        <v>11676</v>
      </c>
      <c r="E4988" t="s">
        <v>4370</v>
      </c>
      <c r="F4988" t="s">
        <v>36</v>
      </c>
      <c r="G4988" t="s">
        <v>44</v>
      </c>
      <c r="H4988" t="s">
        <v>159</v>
      </c>
      <c r="I4988" t="s">
        <v>39</v>
      </c>
      <c r="J4988" t="s">
        <v>17572</v>
      </c>
      <c r="K4988" t="s">
        <v>17573</v>
      </c>
      <c r="L4988" s="66">
        <v>365</v>
      </c>
      <c r="M4988" s="66">
        <v>0</v>
      </c>
      <c r="N4988" t="s">
        <v>160</v>
      </c>
      <c r="O4988" t="s">
        <v>3979</v>
      </c>
      <c r="P4988" t="s">
        <v>41</v>
      </c>
      <c r="Q4988" t="s">
        <v>224</v>
      </c>
      <c r="R4988"/>
      <c r="S4988"/>
      <c r="T4988"/>
      <c r="U4988" s="57">
        <v>46023</v>
      </c>
      <c r="V4988" s="57">
        <v>46234</v>
      </c>
      <c r="W4988" s="65">
        <f t="shared" si="77"/>
        <v>212</v>
      </c>
    </row>
    <row r="4989" spans="1:23" ht="13.5" x14ac:dyDescent="0.25">
      <c r="A4989" t="s">
        <v>5351</v>
      </c>
      <c r="B4989" s="57">
        <v>46023</v>
      </c>
      <c r="C4989" s="57">
        <v>46387</v>
      </c>
      <c r="D4989" t="s">
        <v>11676</v>
      </c>
      <c r="E4989" t="s">
        <v>5352</v>
      </c>
      <c r="F4989" t="s">
        <v>36</v>
      </c>
      <c r="G4989" t="s">
        <v>44</v>
      </c>
      <c r="H4989" t="s">
        <v>38</v>
      </c>
      <c r="I4989" t="s">
        <v>39</v>
      </c>
      <c r="J4989" t="s">
        <v>17572</v>
      </c>
      <c r="K4989" t="s">
        <v>17573</v>
      </c>
      <c r="L4989" s="66">
        <v>365</v>
      </c>
      <c r="M4989" s="66">
        <v>0</v>
      </c>
      <c r="N4989" t="s">
        <v>38</v>
      </c>
      <c r="O4989" t="s">
        <v>5344</v>
      </c>
      <c r="P4989" t="s">
        <v>41</v>
      </c>
      <c r="Q4989" t="s">
        <v>224</v>
      </c>
      <c r="R4989"/>
      <c r="S4989"/>
      <c r="T4989"/>
      <c r="U4989" s="57">
        <v>46023</v>
      </c>
      <c r="V4989" s="57">
        <v>46234</v>
      </c>
      <c r="W4989" s="65">
        <f t="shared" si="77"/>
        <v>212</v>
      </c>
    </row>
    <row r="4990" spans="1:23" ht="13.5" x14ac:dyDescent="0.25">
      <c r="A4990" t="s">
        <v>8592</v>
      </c>
      <c r="B4990" s="57">
        <v>46023</v>
      </c>
      <c r="C4990" s="57">
        <v>46387</v>
      </c>
      <c r="D4990" t="s">
        <v>11676</v>
      </c>
      <c r="E4990" t="s">
        <v>8593</v>
      </c>
      <c r="F4990" t="s">
        <v>36</v>
      </c>
      <c r="G4990" t="s">
        <v>44</v>
      </c>
      <c r="H4990" t="s">
        <v>45</v>
      </c>
      <c r="I4990" t="s">
        <v>39</v>
      </c>
      <c r="J4990" t="s">
        <v>17572</v>
      </c>
      <c r="K4990" t="s">
        <v>17573</v>
      </c>
      <c r="L4990" s="66">
        <v>365</v>
      </c>
      <c r="M4990" s="66">
        <v>0</v>
      </c>
      <c r="N4990" t="s">
        <v>46</v>
      </c>
      <c r="O4990" t="s">
        <v>8566</v>
      </c>
      <c r="P4990" t="s">
        <v>11677</v>
      </c>
      <c r="Q4990" t="s">
        <v>224</v>
      </c>
      <c r="R4990"/>
      <c r="S4990"/>
      <c r="T4990"/>
      <c r="U4990" s="57">
        <v>46023</v>
      </c>
      <c r="V4990" s="57">
        <v>46234</v>
      </c>
      <c r="W4990" s="65">
        <f t="shared" si="77"/>
        <v>212</v>
      </c>
    </row>
    <row r="4991" spans="1:23" ht="13.5" x14ac:dyDescent="0.25">
      <c r="A4991" t="s">
        <v>5171</v>
      </c>
      <c r="B4991" s="57">
        <v>46023</v>
      </c>
      <c r="C4991" s="57">
        <v>46387</v>
      </c>
      <c r="D4991" t="s">
        <v>11676</v>
      </c>
      <c r="E4991" t="s">
        <v>5172</v>
      </c>
      <c r="F4991" t="s">
        <v>36</v>
      </c>
      <c r="G4991" t="s">
        <v>44</v>
      </c>
      <c r="H4991" t="s">
        <v>159</v>
      </c>
      <c r="I4991" t="s">
        <v>39</v>
      </c>
      <c r="J4991" t="s">
        <v>17572</v>
      </c>
      <c r="K4991" t="s">
        <v>17573</v>
      </c>
      <c r="L4991" s="66">
        <v>365</v>
      </c>
      <c r="M4991" s="66">
        <v>0</v>
      </c>
      <c r="N4991" t="s">
        <v>160</v>
      </c>
      <c r="O4991" t="s">
        <v>5054</v>
      </c>
      <c r="P4991" t="s">
        <v>41</v>
      </c>
      <c r="Q4991" t="s">
        <v>224</v>
      </c>
      <c r="R4991"/>
      <c r="S4991"/>
      <c r="T4991"/>
      <c r="U4991" s="57">
        <v>46023</v>
      </c>
      <c r="V4991" s="57">
        <v>46234</v>
      </c>
      <c r="W4991" s="65">
        <f t="shared" si="77"/>
        <v>212</v>
      </c>
    </row>
    <row r="4992" spans="1:23" ht="13.5" x14ac:dyDescent="0.25">
      <c r="A4992" t="s">
        <v>3460</v>
      </c>
      <c r="B4992" s="57">
        <v>46023</v>
      </c>
      <c r="C4992" s="57">
        <v>46387</v>
      </c>
      <c r="D4992" t="s">
        <v>11676</v>
      </c>
      <c r="E4992" t="s">
        <v>3461</v>
      </c>
      <c r="F4992" t="s">
        <v>36</v>
      </c>
      <c r="G4992" t="s">
        <v>37</v>
      </c>
      <c r="H4992" t="s">
        <v>38</v>
      </c>
      <c r="I4992" t="s">
        <v>39</v>
      </c>
      <c r="J4992" t="s">
        <v>17833</v>
      </c>
      <c r="K4992" t="s">
        <v>17834</v>
      </c>
      <c r="L4992" s="66">
        <v>365</v>
      </c>
      <c r="M4992" s="66">
        <v>0</v>
      </c>
      <c r="N4992" t="s">
        <v>38</v>
      </c>
      <c r="O4992" t="s">
        <v>3455</v>
      </c>
      <c r="P4992" t="s">
        <v>41</v>
      </c>
      <c r="Q4992" t="s">
        <v>3456</v>
      </c>
      <c r="R4992" t="s">
        <v>12067</v>
      </c>
      <c r="S4992" t="s">
        <v>12068</v>
      </c>
      <c r="T4992" t="s">
        <v>38</v>
      </c>
      <c r="U4992" s="57">
        <v>46023</v>
      </c>
      <c r="V4992" s="57">
        <v>46234</v>
      </c>
      <c r="W4992" s="65">
        <f t="shared" si="77"/>
        <v>212</v>
      </c>
    </row>
    <row r="4993" spans="1:23" ht="13.5" x14ac:dyDescent="0.25">
      <c r="A4993" t="s">
        <v>1355</v>
      </c>
      <c r="B4993" s="57">
        <v>46023</v>
      </c>
      <c r="C4993" s="57">
        <v>46387</v>
      </c>
      <c r="D4993" t="s">
        <v>11676</v>
      </c>
      <c r="E4993" t="s">
        <v>1356</v>
      </c>
      <c r="F4993" t="s">
        <v>36</v>
      </c>
      <c r="G4993" t="s">
        <v>44</v>
      </c>
      <c r="H4993" t="s">
        <v>159</v>
      </c>
      <c r="I4993" t="s">
        <v>39</v>
      </c>
      <c r="J4993" t="s">
        <v>17572</v>
      </c>
      <c r="K4993" t="s">
        <v>17573</v>
      </c>
      <c r="L4993" s="66">
        <v>365</v>
      </c>
      <c r="M4993" s="66">
        <v>0</v>
      </c>
      <c r="N4993" t="s">
        <v>160</v>
      </c>
      <c r="O4993" t="s">
        <v>1351</v>
      </c>
      <c r="P4993" t="s">
        <v>41</v>
      </c>
      <c r="Q4993" t="s">
        <v>224</v>
      </c>
      <c r="R4993"/>
      <c r="S4993"/>
      <c r="T4993"/>
      <c r="U4993" s="57">
        <v>46023</v>
      </c>
      <c r="V4993" s="57">
        <v>46234</v>
      </c>
      <c r="W4993" s="65">
        <f t="shared" si="77"/>
        <v>212</v>
      </c>
    </row>
    <row r="4994" spans="1:23" ht="13.5" x14ac:dyDescent="0.25">
      <c r="A4994" t="s">
        <v>6970</v>
      </c>
      <c r="B4994" s="57">
        <v>46023</v>
      </c>
      <c r="C4994" s="57">
        <v>46387</v>
      </c>
      <c r="D4994" t="s">
        <v>11676</v>
      </c>
      <c r="E4994" t="s">
        <v>6971</v>
      </c>
      <c r="F4994" t="s">
        <v>36</v>
      </c>
      <c r="G4994" t="s">
        <v>44</v>
      </c>
      <c r="H4994" t="s">
        <v>6972</v>
      </c>
      <c r="I4994" t="s">
        <v>39</v>
      </c>
      <c r="J4994" t="s">
        <v>17572</v>
      </c>
      <c r="K4994" t="s">
        <v>17573</v>
      </c>
      <c r="L4994" s="66">
        <v>365</v>
      </c>
      <c r="M4994" s="66">
        <v>0</v>
      </c>
      <c r="N4994" t="s">
        <v>6973</v>
      </c>
      <c r="O4994" t="s">
        <v>6974</v>
      </c>
      <c r="P4994" t="s">
        <v>11679</v>
      </c>
      <c r="Q4994" t="s">
        <v>224</v>
      </c>
      <c r="R4994"/>
      <c r="S4994"/>
      <c r="T4994"/>
      <c r="U4994" s="57">
        <v>46023</v>
      </c>
      <c r="V4994" s="57">
        <v>46234</v>
      </c>
      <c r="W4994" s="65">
        <f t="shared" si="77"/>
        <v>212</v>
      </c>
    </row>
    <row r="4995" spans="1:23" ht="13.5" x14ac:dyDescent="0.25">
      <c r="A4995" t="s">
        <v>3756</v>
      </c>
      <c r="B4995" s="57">
        <v>46023</v>
      </c>
      <c r="C4995" s="57">
        <v>46387</v>
      </c>
      <c r="D4995" t="s">
        <v>11676</v>
      </c>
      <c r="E4995" t="s">
        <v>3757</v>
      </c>
      <c r="F4995" t="s">
        <v>36</v>
      </c>
      <c r="G4995" t="s">
        <v>44</v>
      </c>
      <c r="H4995" t="s">
        <v>38</v>
      </c>
      <c r="I4995" t="s">
        <v>39</v>
      </c>
      <c r="J4995" t="s">
        <v>17572</v>
      </c>
      <c r="K4995" t="s">
        <v>17573</v>
      </c>
      <c r="L4995" s="66">
        <v>365</v>
      </c>
      <c r="M4995" s="66">
        <v>0</v>
      </c>
      <c r="N4995" t="s">
        <v>38</v>
      </c>
      <c r="O4995" t="s">
        <v>3744</v>
      </c>
      <c r="P4995" t="s">
        <v>41</v>
      </c>
      <c r="Q4995" t="s">
        <v>224</v>
      </c>
      <c r="R4995"/>
      <c r="S4995"/>
      <c r="T4995"/>
      <c r="U4995" s="57">
        <v>46023</v>
      </c>
      <c r="V4995" s="57">
        <v>46234</v>
      </c>
      <c r="W4995" s="65">
        <f t="shared" ref="W4995:W5058" si="78">(V4995-U4995)+1</f>
        <v>212</v>
      </c>
    </row>
    <row r="4996" spans="1:23" ht="13.5" x14ac:dyDescent="0.25">
      <c r="A4996" t="s">
        <v>9578</v>
      </c>
      <c r="B4996" s="57">
        <v>46023</v>
      </c>
      <c r="C4996" s="57">
        <v>46387</v>
      </c>
      <c r="D4996" t="s">
        <v>11676</v>
      </c>
      <c r="E4996" t="s">
        <v>9579</v>
      </c>
      <c r="F4996" t="s">
        <v>36</v>
      </c>
      <c r="G4996" t="s">
        <v>37</v>
      </c>
      <c r="H4996" t="s">
        <v>9426</v>
      </c>
      <c r="I4996" t="s">
        <v>39</v>
      </c>
      <c r="J4996" t="s">
        <v>17833</v>
      </c>
      <c r="K4996" t="s">
        <v>17834</v>
      </c>
      <c r="L4996" s="66">
        <v>365</v>
      </c>
      <c r="M4996" s="66">
        <v>0</v>
      </c>
      <c r="N4996" t="s">
        <v>9427</v>
      </c>
      <c r="O4996" t="s">
        <v>9428</v>
      </c>
      <c r="P4996" t="s">
        <v>11678</v>
      </c>
      <c r="Q4996" t="s">
        <v>11431</v>
      </c>
      <c r="R4996" t="s">
        <v>14764</v>
      </c>
      <c r="S4996" t="s">
        <v>14765</v>
      </c>
      <c r="T4996" t="s">
        <v>9427</v>
      </c>
      <c r="U4996" s="57">
        <v>46023</v>
      </c>
      <c r="V4996" s="57">
        <v>46234</v>
      </c>
      <c r="W4996" s="65">
        <f t="shared" si="78"/>
        <v>212</v>
      </c>
    </row>
    <row r="4997" spans="1:23" ht="13.5" x14ac:dyDescent="0.25">
      <c r="A4997" t="s">
        <v>6261</v>
      </c>
      <c r="B4997" s="57">
        <v>46023</v>
      </c>
      <c r="C4997" s="57">
        <v>46387</v>
      </c>
      <c r="D4997" t="s">
        <v>11676</v>
      </c>
      <c r="E4997" t="s">
        <v>6262</v>
      </c>
      <c r="F4997" t="s">
        <v>36</v>
      </c>
      <c r="G4997" t="s">
        <v>44</v>
      </c>
      <c r="H4997" t="s">
        <v>159</v>
      </c>
      <c r="I4997" t="s">
        <v>39</v>
      </c>
      <c r="J4997" t="s">
        <v>17572</v>
      </c>
      <c r="K4997" t="s">
        <v>17573</v>
      </c>
      <c r="L4997" s="66">
        <v>365</v>
      </c>
      <c r="M4997" s="66">
        <v>0</v>
      </c>
      <c r="N4997" t="s">
        <v>160</v>
      </c>
      <c r="O4997" t="s">
        <v>5844</v>
      </c>
      <c r="P4997" t="s">
        <v>41</v>
      </c>
      <c r="Q4997" t="s">
        <v>224</v>
      </c>
      <c r="R4997"/>
      <c r="S4997"/>
      <c r="T4997"/>
      <c r="U4997" s="57">
        <v>46023</v>
      </c>
      <c r="V4997" s="57">
        <v>46234</v>
      </c>
      <c r="W4997" s="65">
        <f t="shared" si="78"/>
        <v>212</v>
      </c>
    </row>
    <row r="4998" spans="1:23" ht="13.5" x14ac:dyDescent="0.25">
      <c r="A4998" t="s">
        <v>2600</v>
      </c>
      <c r="B4998" s="57">
        <v>46023</v>
      </c>
      <c r="C4998" s="57">
        <v>46387</v>
      </c>
      <c r="D4998" t="s">
        <v>11676</v>
      </c>
      <c r="E4998" t="s">
        <v>2601</v>
      </c>
      <c r="F4998" t="s">
        <v>36</v>
      </c>
      <c r="G4998" t="s">
        <v>44</v>
      </c>
      <c r="H4998" t="s">
        <v>159</v>
      </c>
      <c r="I4998" t="s">
        <v>39</v>
      </c>
      <c r="J4998" t="s">
        <v>17572</v>
      </c>
      <c r="K4998" t="s">
        <v>17573</v>
      </c>
      <c r="L4998" s="66">
        <v>365</v>
      </c>
      <c r="M4998" s="66">
        <v>0</v>
      </c>
      <c r="N4998" t="s">
        <v>160</v>
      </c>
      <c r="O4998" t="s">
        <v>2521</v>
      </c>
      <c r="P4998" t="s">
        <v>41</v>
      </c>
      <c r="Q4998" t="s">
        <v>224</v>
      </c>
      <c r="R4998"/>
      <c r="S4998"/>
      <c r="T4998"/>
      <c r="U4998" s="57">
        <v>46023</v>
      </c>
      <c r="V4998" s="57">
        <v>46234</v>
      </c>
      <c r="W4998" s="65">
        <f t="shared" si="78"/>
        <v>212</v>
      </c>
    </row>
    <row r="4999" spans="1:23" ht="13.5" x14ac:dyDescent="0.25">
      <c r="A4999" t="s">
        <v>8910</v>
      </c>
      <c r="B4999" s="57">
        <v>46023</v>
      </c>
      <c r="C4999" s="57">
        <v>46387</v>
      </c>
      <c r="D4999" t="s">
        <v>11676</v>
      </c>
      <c r="E4999" t="s">
        <v>8911</v>
      </c>
      <c r="F4999" t="s">
        <v>36</v>
      </c>
      <c r="G4999" t="s">
        <v>44</v>
      </c>
      <c r="H4999" t="s">
        <v>8869</v>
      </c>
      <c r="I4999" t="s">
        <v>39</v>
      </c>
      <c r="J4999" t="s">
        <v>17572</v>
      </c>
      <c r="K4999" t="s">
        <v>17573</v>
      </c>
      <c r="L4999" s="66">
        <v>365</v>
      </c>
      <c r="M4999" s="66">
        <v>0</v>
      </c>
      <c r="N4999" t="s">
        <v>8869</v>
      </c>
      <c r="O4999" t="s">
        <v>8821</v>
      </c>
      <c r="P4999" t="s">
        <v>11678</v>
      </c>
      <c r="Q4999" t="s">
        <v>224</v>
      </c>
      <c r="R4999"/>
      <c r="S4999"/>
      <c r="T4999"/>
      <c r="U4999" s="57">
        <v>46023</v>
      </c>
      <c r="V4999" s="57">
        <v>46234</v>
      </c>
      <c r="W4999" s="65">
        <f t="shared" si="78"/>
        <v>212</v>
      </c>
    </row>
    <row r="5000" spans="1:23" ht="13.5" x14ac:dyDescent="0.25">
      <c r="A5000" t="s">
        <v>5353</v>
      </c>
      <c r="B5000" s="57">
        <v>46023</v>
      </c>
      <c r="C5000" s="57">
        <v>46387</v>
      </c>
      <c r="D5000" t="s">
        <v>11676</v>
      </c>
      <c r="E5000" t="s">
        <v>5354</v>
      </c>
      <c r="F5000" t="s">
        <v>36</v>
      </c>
      <c r="G5000" t="s">
        <v>44</v>
      </c>
      <c r="H5000" t="s">
        <v>38</v>
      </c>
      <c r="I5000" t="s">
        <v>39</v>
      </c>
      <c r="J5000" t="s">
        <v>17572</v>
      </c>
      <c r="K5000" t="s">
        <v>17573</v>
      </c>
      <c r="L5000" s="66">
        <v>365</v>
      </c>
      <c r="M5000" s="66">
        <v>0</v>
      </c>
      <c r="N5000" t="s">
        <v>38</v>
      </c>
      <c r="O5000" t="s">
        <v>5344</v>
      </c>
      <c r="P5000" t="s">
        <v>41</v>
      </c>
      <c r="Q5000" t="s">
        <v>224</v>
      </c>
      <c r="R5000"/>
      <c r="S5000"/>
      <c r="T5000"/>
      <c r="U5000" s="57">
        <v>46023</v>
      </c>
      <c r="V5000" s="57">
        <v>46234</v>
      </c>
      <c r="W5000" s="65">
        <f t="shared" si="78"/>
        <v>212</v>
      </c>
    </row>
    <row r="5001" spans="1:23" ht="13.5" x14ac:dyDescent="0.25">
      <c r="A5001" t="s">
        <v>7993</v>
      </c>
      <c r="B5001" s="57">
        <v>46023</v>
      </c>
      <c r="C5001" s="57">
        <v>46387</v>
      </c>
      <c r="D5001" t="s">
        <v>11676</v>
      </c>
      <c r="E5001" t="s">
        <v>7994</v>
      </c>
      <c r="F5001" t="s">
        <v>36</v>
      </c>
      <c r="G5001" t="s">
        <v>44</v>
      </c>
      <c r="H5001" t="s">
        <v>7991</v>
      </c>
      <c r="I5001" t="s">
        <v>39</v>
      </c>
      <c r="J5001" t="s">
        <v>17572</v>
      </c>
      <c r="K5001" t="s">
        <v>17573</v>
      </c>
      <c r="L5001" s="66">
        <v>365</v>
      </c>
      <c r="M5001" s="66">
        <v>0</v>
      </c>
      <c r="N5001" t="s">
        <v>7991</v>
      </c>
      <c r="O5001" t="s">
        <v>7992</v>
      </c>
      <c r="P5001" t="s">
        <v>7061</v>
      </c>
      <c r="Q5001" t="s">
        <v>224</v>
      </c>
      <c r="R5001"/>
      <c r="S5001"/>
      <c r="T5001"/>
      <c r="U5001" s="57">
        <v>46023</v>
      </c>
      <c r="V5001" s="57">
        <v>46234</v>
      </c>
      <c r="W5001" s="65">
        <f t="shared" si="78"/>
        <v>212</v>
      </c>
    </row>
    <row r="5002" spans="1:23" ht="13.5" x14ac:dyDescent="0.25">
      <c r="A5002" t="s">
        <v>844</v>
      </c>
      <c r="B5002" s="57">
        <v>46023</v>
      </c>
      <c r="C5002" s="57">
        <v>46387</v>
      </c>
      <c r="D5002" t="s">
        <v>11676</v>
      </c>
      <c r="E5002" t="s">
        <v>845</v>
      </c>
      <c r="F5002" t="s">
        <v>36</v>
      </c>
      <c r="G5002" t="s">
        <v>44</v>
      </c>
      <c r="H5002" t="s">
        <v>38</v>
      </c>
      <c r="I5002" t="s">
        <v>39</v>
      </c>
      <c r="J5002" t="s">
        <v>17572</v>
      </c>
      <c r="K5002" t="s">
        <v>17573</v>
      </c>
      <c r="L5002" s="66">
        <v>365</v>
      </c>
      <c r="M5002" s="66">
        <v>0</v>
      </c>
      <c r="N5002" t="s">
        <v>38</v>
      </c>
      <c r="O5002" t="s">
        <v>836</v>
      </c>
      <c r="P5002" t="s">
        <v>41</v>
      </c>
      <c r="Q5002" t="s">
        <v>224</v>
      </c>
      <c r="R5002"/>
      <c r="S5002"/>
      <c r="T5002"/>
      <c r="U5002" s="57">
        <v>46023</v>
      </c>
      <c r="V5002" s="57">
        <v>46234</v>
      </c>
      <c r="W5002" s="65">
        <f t="shared" si="78"/>
        <v>212</v>
      </c>
    </row>
    <row r="5003" spans="1:23" ht="13.5" x14ac:dyDescent="0.25">
      <c r="A5003" t="s">
        <v>2184</v>
      </c>
      <c r="B5003" s="57">
        <v>46023</v>
      </c>
      <c r="C5003" s="57">
        <v>46387</v>
      </c>
      <c r="D5003" t="s">
        <v>11676</v>
      </c>
      <c r="E5003" t="s">
        <v>2185</v>
      </c>
      <c r="F5003" t="s">
        <v>36</v>
      </c>
      <c r="G5003" t="s">
        <v>44</v>
      </c>
      <c r="H5003" t="s">
        <v>38</v>
      </c>
      <c r="I5003" t="s">
        <v>39</v>
      </c>
      <c r="J5003" t="s">
        <v>17572</v>
      </c>
      <c r="K5003" t="s">
        <v>17573</v>
      </c>
      <c r="L5003" s="66">
        <v>365</v>
      </c>
      <c r="M5003" s="66">
        <v>0</v>
      </c>
      <c r="N5003" t="s">
        <v>38</v>
      </c>
      <c r="O5003" t="s">
        <v>2180</v>
      </c>
      <c r="P5003" t="s">
        <v>41</v>
      </c>
      <c r="Q5003" t="s">
        <v>224</v>
      </c>
      <c r="R5003"/>
      <c r="S5003"/>
      <c r="T5003"/>
      <c r="U5003" s="57">
        <v>46023</v>
      </c>
      <c r="V5003" s="57">
        <v>46234</v>
      </c>
      <c r="W5003" s="65">
        <f t="shared" si="78"/>
        <v>212</v>
      </c>
    </row>
    <row r="5004" spans="1:23" ht="13.5" x14ac:dyDescent="0.25">
      <c r="A5004" t="s">
        <v>9582</v>
      </c>
      <c r="B5004" s="57">
        <v>46023</v>
      </c>
      <c r="C5004" s="57">
        <v>46387</v>
      </c>
      <c r="D5004" t="s">
        <v>11676</v>
      </c>
      <c r="E5004" t="s">
        <v>9583</v>
      </c>
      <c r="F5004" t="s">
        <v>36</v>
      </c>
      <c r="G5004" t="s">
        <v>44</v>
      </c>
      <c r="H5004" t="s">
        <v>9426</v>
      </c>
      <c r="I5004" t="s">
        <v>39</v>
      </c>
      <c r="J5004" t="s">
        <v>17572</v>
      </c>
      <c r="K5004" t="s">
        <v>17573</v>
      </c>
      <c r="L5004" s="66">
        <v>365</v>
      </c>
      <c r="M5004" s="66">
        <v>0</v>
      </c>
      <c r="N5004" t="s">
        <v>9427</v>
      </c>
      <c r="O5004" t="s">
        <v>9428</v>
      </c>
      <c r="P5004" t="s">
        <v>11678</v>
      </c>
      <c r="Q5004" t="s">
        <v>224</v>
      </c>
      <c r="R5004"/>
      <c r="S5004"/>
      <c r="T5004"/>
      <c r="U5004" s="57">
        <v>46023</v>
      </c>
      <c r="V5004" s="57">
        <v>46234</v>
      </c>
      <c r="W5004" s="65">
        <f t="shared" si="78"/>
        <v>212</v>
      </c>
    </row>
    <row r="5005" spans="1:23" ht="13.5" x14ac:dyDescent="0.25">
      <c r="A5005" t="s">
        <v>6266</v>
      </c>
      <c r="B5005" s="57">
        <v>46023</v>
      </c>
      <c r="C5005" s="57">
        <v>46387</v>
      </c>
      <c r="D5005" t="s">
        <v>11676</v>
      </c>
      <c r="E5005" t="s">
        <v>6267</v>
      </c>
      <c r="F5005" t="s">
        <v>36</v>
      </c>
      <c r="G5005" t="s">
        <v>44</v>
      </c>
      <c r="H5005" t="s">
        <v>159</v>
      </c>
      <c r="I5005" t="s">
        <v>39</v>
      </c>
      <c r="J5005" t="s">
        <v>17572</v>
      </c>
      <c r="K5005" t="s">
        <v>17573</v>
      </c>
      <c r="L5005" s="66">
        <v>365</v>
      </c>
      <c r="M5005" s="66">
        <v>0</v>
      </c>
      <c r="N5005" t="s">
        <v>160</v>
      </c>
      <c r="O5005" t="s">
        <v>5844</v>
      </c>
      <c r="P5005" t="s">
        <v>41</v>
      </c>
      <c r="Q5005" t="s">
        <v>224</v>
      </c>
      <c r="R5005"/>
      <c r="S5005"/>
      <c r="T5005"/>
      <c r="U5005" s="57">
        <v>46023</v>
      </c>
      <c r="V5005" s="57">
        <v>46234</v>
      </c>
      <c r="W5005" s="65">
        <f t="shared" si="78"/>
        <v>212</v>
      </c>
    </row>
    <row r="5006" spans="1:23" ht="13.5" x14ac:dyDescent="0.25">
      <c r="A5006" t="s">
        <v>3758</v>
      </c>
      <c r="B5006" s="57">
        <v>46023</v>
      </c>
      <c r="C5006" s="57">
        <v>46387</v>
      </c>
      <c r="D5006" t="s">
        <v>11676</v>
      </c>
      <c r="E5006" t="s">
        <v>3759</v>
      </c>
      <c r="F5006" t="s">
        <v>36</v>
      </c>
      <c r="G5006" t="s">
        <v>44</v>
      </c>
      <c r="H5006" t="s">
        <v>38</v>
      </c>
      <c r="I5006" t="s">
        <v>39</v>
      </c>
      <c r="J5006" t="s">
        <v>17572</v>
      </c>
      <c r="K5006" t="s">
        <v>17573</v>
      </c>
      <c r="L5006" s="66">
        <v>365</v>
      </c>
      <c r="M5006" s="66">
        <v>0</v>
      </c>
      <c r="N5006" t="s">
        <v>38</v>
      </c>
      <c r="O5006" t="s">
        <v>3744</v>
      </c>
      <c r="P5006" t="s">
        <v>41</v>
      </c>
      <c r="Q5006" t="s">
        <v>224</v>
      </c>
      <c r="R5006"/>
      <c r="S5006"/>
      <c r="T5006"/>
      <c r="U5006" s="57">
        <v>46023</v>
      </c>
      <c r="V5006" s="57">
        <v>46234</v>
      </c>
      <c r="W5006" s="65">
        <f t="shared" si="78"/>
        <v>212</v>
      </c>
    </row>
    <row r="5007" spans="1:23" ht="13.5" x14ac:dyDescent="0.25">
      <c r="A5007" t="s">
        <v>9584</v>
      </c>
      <c r="B5007" s="57">
        <v>46023</v>
      </c>
      <c r="C5007" s="57">
        <v>46387</v>
      </c>
      <c r="D5007" t="s">
        <v>11676</v>
      </c>
      <c r="E5007" t="s">
        <v>9585</v>
      </c>
      <c r="F5007" t="s">
        <v>36</v>
      </c>
      <c r="G5007" t="s">
        <v>44</v>
      </c>
      <c r="H5007" t="s">
        <v>9426</v>
      </c>
      <c r="I5007" t="s">
        <v>39</v>
      </c>
      <c r="J5007" t="s">
        <v>17572</v>
      </c>
      <c r="K5007" t="s">
        <v>17573</v>
      </c>
      <c r="L5007" s="66">
        <v>365</v>
      </c>
      <c r="M5007" s="66">
        <v>0</v>
      </c>
      <c r="N5007" t="s">
        <v>9427</v>
      </c>
      <c r="O5007" t="s">
        <v>9428</v>
      </c>
      <c r="P5007" t="s">
        <v>11678</v>
      </c>
      <c r="Q5007" t="s">
        <v>224</v>
      </c>
      <c r="R5007"/>
      <c r="S5007"/>
      <c r="T5007"/>
      <c r="U5007" s="57">
        <v>46023</v>
      </c>
      <c r="V5007" s="57">
        <v>46234</v>
      </c>
      <c r="W5007" s="65">
        <f t="shared" si="78"/>
        <v>212</v>
      </c>
    </row>
    <row r="5008" spans="1:23" ht="13.5" x14ac:dyDescent="0.25">
      <c r="A5008" t="s">
        <v>4715</v>
      </c>
      <c r="B5008" s="57">
        <v>46023</v>
      </c>
      <c r="C5008" s="57">
        <v>46387</v>
      </c>
      <c r="D5008" t="s">
        <v>11676</v>
      </c>
      <c r="E5008" t="s">
        <v>4716</v>
      </c>
      <c r="F5008" t="s">
        <v>36</v>
      </c>
      <c r="G5008" t="s">
        <v>37</v>
      </c>
      <c r="H5008" t="s">
        <v>241</v>
      </c>
      <c r="I5008" t="s">
        <v>39</v>
      </c>
      <c r="J5008" t="s">
        <v>17833</v>
      </c>
      <c r="K5008" t="s">
        <v>17834</v>
      </c>
      <c r="L5008" s="66">
        <v>365</v>
      </c>
      <c r="M5008" s="66">
        <v>0</v>
      </c>
      <c r="N5008" t="s">
        <v>242</v>
      </c>
      <c r="O5008" t="s">
        <v>4665</v>
      </c>
      <c r="P5008" t="s">
        <v>41</v>
      </c>
      <c r="Q5008" t="s">
        <v>4824</v>
      </c>
      <c r="R5008" t="s">
        <v>13019</v>
      </c>
      <c r="S5008" t="s">
        <v>13020</v>
      </c>
      <c r="T5008" t="s">
        <v>242</v>
      </c>
      <c r="U5008" s="57">
        <v>46023</v>
      </c>
      <c r="V5008" s="57">
        <v>46234</v>
      </c>
      <c r="W5008" s="65">
        <f t="shared" si="78"/>
        <v>212</v>
      </c>
    </row>
    <row r="5009" spans="1:23" ht="13.5" x14ac:dyDescent="0.25">
      <c r="A5009" t="s">
        <v>8594</v>
      </c>
      <c r="B5009" s="57">
        <v>46023</v>
      </c>
      <c r="C5009" s="57">
        <v>46387</v>
      </c>
      <c r="D5009" t="s">
        <v>11676</v>
      </c>
      <c r="E5009" t="s">
        <v>8595</v>
      </c>
      <c r="F5009" t="s">
        <v>36</v>
      </c>
      <c r="G5009" t="s">
        <v>44</v>
      </c>
      <c r="H5009" t="s">
        <v>45</v>
      </c>
      <c r="I5009" t="s">
        <v>39</v>
      </c>
      <c r="J5009" t="s">
        <v>17572</v>
      </c>
      <c r="K5009" t="s">
        <v>17573</v>
      </c>
      <c r="L5009" s="66">
        <v>365</v>
      </c>
      <c r="M5009" s="66">
        <v>0</v>
      </c>
      <c r="N5009" t="s">
        <v>46</v>
      </c>
      <c r="O5009" t="s">
        <v>8566</v>
      </c>
      <c r="P5009" t="s">
        <v>11677</v>
      </c>
      <c r="Q5009" t="s">
        <v>224</v>
      </c>
      <c r="R5009"/>
      <c r="S5009"/>
      <c r="T5009"/>
      <c r="U5009" s="57">
        <v>46023</v>
      </c>
      <c r="V5009" s="57">
        <v>46234</v>
      </c>
      <c r="W5009" s="65">
        <f t="shared" si="78"/>
        <v>212</v>
      </c>
    </row>
    <row r="5010" spans="1:23" ht="13.5" x14ac:dyDescent="0.25">
      <c r="A5010" t="s">
        <v>3640</v>
      </c>
      <c r="B5010" s="57">
        <v>46023</v>
      </c>
      <c r="C5010" s="57">
        <v>46387</v>
      </c>
      <c r="D5010" t="s">
        <v>11676</v>
      </c>
      <c r="E5010" t="s">
        <v>3641</v>
      </c>
      <c r="F5010" t="s">
        <v>36</v>
      </c>
      <c r="G5010" t="s">
        <v>44</v>
      </c>
      <c r="H5010" t="s">
        <v>159</v>
      </c>
      <c r="I5010" t="s">
        <v>39</v>
      </c>
      <c r="J5010" t="s">
        <v>17572</v>
      </c>
      <c r="K5010" t="s">
        <v>17573</v>
      </c>
      <c r="L5010" s="66">
        <v>365</v>
      </c>
      <c r="M5010" s="66">
        <v>0</v>
      </c>
      <c r="N5010" t="s">
        <v>160</v>
      </c>
      <c r="O5010" t="s">
        <v>3622</v>
      </c>
      <c r="P5010" t="s">
        <v>41</v>
      </c>
      <c r="Q5010" t="s">
        <v>224</v>
      </c>
      <c r="R5010"/>
      <c r="S5010"/>
      <c r="T5010"/>
      <c r="U5010" s="57">
        <v>46023</v>
      </c>
      <c r="V5010" s="57">
        <v>46234</v>
      </c>
      <c r="W5010" s="65">
        <f t="shared" si="78"/>
        <v>212</v>
      </c>
    </row>
    <row r="5011" spans="1:23" ht="13.5" x14ac:dyDescent="0.25">
      <c r="A5011" t="s">
        <v>3084</v>
      </c>
      <c r="B5011" s="57">
        <v>46023</v>
      </c>
      <c r="C5011" s="57">
        <v>46387</v>
      </c>
      <c r="D5011" t="s">
        <v>11676</v>
      </c>
      <c r="E5011" t="s">
        <v>3085</v>
      </c>
      <c r="F5011" t="s">
        <v>36</v>
      </c>
      <c r="G5011" t="s">
        <v>44</v>
      </c>
      <c r="H5011" t="s">
        <v>159</v>
      </c>
      <c r="I5011" t="s">
        <v>39</v>
      </c>
      <c r="J5011" t="s">
        <v>17572</v>
      </c>
      <c r="K5011" t="s">
        <v>17573</v>
      </c>
      <c r="L5011" s="66">
        <v>365</v>
      </c>
      <c r="M5011" s="66">
        <v>0</v>
      </c>
      <c r="N5011" t="s">
        <v>160</v>
      </c>
      <c r="O5011" t="s">
        <v>3030</v>
      </c>
      <c r="P5011" t="s">
        <v>41</v>
      </c>
      <c r="Q5011" t="s">
        <v>224</v>
      </c>
      <c r="R5011"/>
      <c r="S5011"/>
      <c r="T5011"/>
      <c r="U5011" s="57">
        <v>46023</v>
      </c>
      <c r="V5011" s="57">
        <v>46234</v>
      </c>
      <c r="W5011" s="65">
        <f t="shared" si="78"/>
        <v>212</v>
      </c>
    </row>
    <row r="5012" spans="1:23" ht="13.5" x14ac:dyDescent="0.25">
      <c r="A5012" t="s">
        <v>5383</v>
      </c>
      <c r="B5012" s="57">
        <v>46023</v>
      </c>
      <c r="C5012" s="57">
        <v>46387</v>
      </c>
      <c r="D5012" t="s">
        <v>11676</v>
      </c>
      <c r="E5012" t="s">
        <v>5384</v>
      </c>
      <c r="F5012" t="s">
        <v>36</v>
      </c>
      <c r="G5012" t="s">
        <v>44</v>
      </c>
      <c r="H5012" t="s">
        <v>159</v>
      </c>
      <c r="I5012" t="s">
        <v>39</v>
      </c>
      <c r="J5012" t="s">
        <v>17572</v>
      </c>
      <c r="K5012" t="s">
        <v>17573</v>
      </c>
      <c r="L5012" s="66">
        <v>365</v>
      </c>
      <c r="M5012" s="66">
        <v>0</v>
      </c>
      <c r="N5012" t="s">
        <v>160</v>
      </c>
      <c r="O5012" t="s">
        <v>5344</v>
      </c>
      <c r="P5012" t="s">
        <v>41</v>
      </c>
      <c r="Q5012" t="s">
        <v>224</v>
      </c>
      <c r="R5012"/>
      <c r="S5012"/>
      <c r="T5012"/>
      <c r="U5012" s="57">
        <v>46023</v>
      </c>
      <c r="V5012" s="57">
        <v>46234</v>
      </c>
      <c r="W5012" s="65">
        <f t="shared" si="78"/>
        <v>212</v>
      </c>
    </row>
    <row r="5013" spans="1:23" ht="13.5" x14ac:dyDescent="0.25">
      <c r="A5013" t="s">
        <v>919</v>
      </c>
      <c r="B5013" s="57">
        <v>46023</v>
      </c>
      <c r="C5013" s="57">
        <v>46387</v>
      </c>
      <c r="D5013" t="s">
        <v>11676</v>
      </c>
      <c r="E5013" t="s">
        <v>920</v>
      </c>
      <c r="F5013" t="s">
        <v>36</v>
      </c>
      <c r="G5013" t="s">
        <v>44</v>
      </c>
      <c r="H5013" t="s">
        <v>921</v>
      </c>
      <c r="I5013" t="s">
        <v>39</v>
      </c>
      <c r="J5013" t="s">
        <v>17572</v>
      </c>
      <c r="K5013" t="s">
        <v>17573</v>
      </c>
      <c r="L5013" s="66">
        <v>365</v>
      </c>
      <c r="M5013" s="66">
        <v>0</v>
      </c>
      <c r="N5013" t="s">
        <v>922</v>
      </c>
      <c r="O5013" t="s">
        <v>905</v>
      </c>
      <c r="P5013" t="s">
        <v>41</v>
      </c>
      <c r="Q5013" t="s">
        <v>224</v>
      </c>
      <c r="R5013"/>
      <c r="S5013"/>
      <c r="T5013"/>
      <c r="U5013" s="57">
        <v>46023</v>
      </c>
      <c r="V5013" s="57">
        <v>46234</v>
      </c>
      <c r="W5013" s="65">
        <f t="shared" si="78"/>
        <v>212</v>
      </c>
    </row>
    <row r="5014" spans="1:23" ht="13.5" x14ac:dyDescent="0.25">
      <c r="A5014" t="s">
        <v>3882</v>
      </c>
      <c r="B5014" s="57">
        <v>46023</v>
      </c>
      <c r="C5014" s="57">
        <v>46387</v>
      </c>
      <c r="D5014" t="s">
        <v>11676</v>
      </c>
      <c r="E5014" t="s">
        <v>3883</v>
      </c>
      <c r="F5014" t="s">
        <v>36</v>
      </c>
      <c r="G5014" t="s">
        <v>44</v>
      </c>
      <c r="H5014" t="s">
        <v>159</v>
      </c>
      <c r="I5014" t="s">
        <v>39</v>
      </c>
      <c r="J5014" t="s">
        <v>17572</v>
      </c>
      <c r="K5014" t="s">
        <v>17573</v>
      </c>
      <c r="L5014" s="66">
        <v>365</v>
      </c>
      <c r="M5014" s="66">
        <v>0</v>
      </c>
      <c r="N5014" t="s">
        <v>160</v>
      </c>
      <c r="O5014" t="s">
        <v>3744</v>
      </c>
      <c r="P5014" t="s">
        <v>41</v>
      </c>
      <c r="Q5014" t="s">
        <v>224</v>
      </c>
      <c r="R5014"/>
      <c r="S5014"/>
      <c r="T5014"/>
      <c r="U5014" s="57">
        <v>46023</v>
      </c>
      <c r="V5014" s="57">
        <v>46234</v>
      </c>
      <c r="W5014" s="65">
        <f t="shared" si="78"/>
        <v>212</v>
      </c>
    </row>
    <row r="5015" spans="1:23" ht="13.5" x14ac:dyDescent="0.25">
      <c r="A5015" t="s">
        <v>5291</v>
      </c>
      <c r="B5015" s="57">
        <v>46023</v>
      </c>
      <c r="C5015" s="57">
        <v>46387</v>
      </c>
      <c r="D5015" t="s">
        <v>11676</v>
      </c>
      <c r="E5015" t="s">
        <v>5292</v>
      </c>
      <c r="F5015" t="s">
        <v>36</v>
      </c>
      <c r="G5015" t="s">
        <v>44</v>
      </c>
      <c r="H5015" t="s">
        <v>38</v>
      </c>
      <c r="I5015" t="s">
        <v>39</v>
      </c>
      <c r="J5015" t="s">
        <v>17572</v>
      </c>
      <c r="K5015" t="s">
        <v>17573</v>
      </c>
      <c r="L5015" s="66">
        <v>365</v>
      </c>
      <c r="M5015" s="66">
        <v>0</v>
      </c>
      <c r="N5015" t="s">
        <v>38</v>
      </c>
      <c r="O5015" t="s">
        <v>5290</v>
      </c>
      <c r="P5015" t="s">
        <v>41</v>
      </c>
      <c r="Q5015" t="s">
        <v>224</v>
      </c>
      <c r="R5015"/>
      <c r="S5015"/>
      <c r="T5015"/>
      <c r="U5015" s="57">
        <v>46023</v>
      </c>
      <c r="V5015" s="57">
        <v>46234</v>
      </c>
      <c r="W5015" s="65">
        <f t="shared" si="78"/>
        <v>212</v>
      </c>
    </row>
    <row r="5016" spans="1:23" ht="13.5" x14ac:dyDescent="0.25">
      <c r="A5016" t="s">
        <v>8596</v>
      </c>
      <c r="B5016" s="57">
        <v>46023</v>
      </c>
      <c r="C5016" s="57">
        <v>46387</v>
      </c>
      <c r="D5016" t="s">
        <v>11676</v>
      </c>
      <c r="E5016" t="s">
        <v>8597</v>
      </c>
      <c r="F5016" t="s">
        <v>36</v>
      </c>
      <c r="G5016" t="s">
        <v>44</v>
      </c>
      <c r="H5016" t="s">
        <v>45</v>
      </c>
      <c r="I5016" t="s">
        <v>39</v>
      </c>
      <c r="J5016" t="s">
        <v>17572</v>
      </c>
      <c r="K5016" t="s">
        <v>17573</v>
      </c>
      <c r="L5016" s="66">
        <v>365</v>
      </c>
      <c r="M5016" s="66">
        <v>0</v>
      </c>
      <c r="N5016" t="s">
        <v>46</v>
      </c>
      <c r="O5016" t="s">
        <v>8566</v>
      </c>
      <c r="P5016" t="s">
        <v>11677</v>
      </c>
      <c r="Q5016" t="s">
        <v>224</v>
      </c>
      <c r="R5016"/>
      <c r="S5016"/>
      <c r="T5016"/>
      <c r="U5016" s="57">
        <v>46023</v>
      </c>
      <c r="V5016" s="57">
        <v>46234</v>
      </c>
      <c r="W5016" s="65">
        <f t="shared" si="78"/>
        <v>212</v>
      </c>
    </row>
    <row r="5017" spans="1:23" ht="13.5" x14ac:dyDescent="0.25">
      <c r="A5017" t="s">
        <v>2536</v>
      </c>
      <c r="B5017" s="57">
        <v>46023</v>
      </c>
      <c r="C5017" s="57">
        <v>46387</v>
      </c>
      <c r="D5017" t="s">
        <v>11676</v>
      </c>
      <c r="E5017" t="s">
        <v>2537</v>
      </c>
      <c r="F5017" t="s">
        <v>36</v>
      </c>
      <c r="G5017" t="s">
        <v>37</v>
      </c>
      <c r="H5017" t="s">
        <v>38</v>
      </c>
      <c r="I5017" t="s">
        <v>39</v>
      </c>
      <c r="J5017" t="s">
        <v>17833</v>
      </c>
      <c r="K5017" t="s">
        <v>17834</v>
      </c>
      <c r="L5017" s="66">
        <v>365</v>
      </c>
      <c r="M5017" s="66">
        <v>0</v>
      </c>
      <c r="N5017" t="s">
        <v>38</v>
      </c>
      <c r="O5017" t="s">
        <v>2521</v>
      </c>
      <c r="P5017" t="s">
        <v>41</v>
      </c>
      <c r="Q5017" t="s">
        <v>2564</v>
      </c>
      <c r="R5017" t="s">
        <v>13193</v>
      </c>
      <c r="S5017" t="s">
        <v>13194</v>
      </c>
      <c r="T5017" t="s">
        <v>38</v>
      </c>
      <c r="U5017" s="57">
        <v>46023</v>
      </c>
      <c r="V5017" s="57">
        <v>46234</v>
      </c>
      <c r="W5017" s="65">
        <f t="shared" si="78"/>
        <v>212</v>
      </c>
    </row>
    <row r="5018" spans="1:23" ht="13.5" x14ac:dyDescent="0.25">
      <c r="A5018" t="s">
        <v>6269</v>
      </c>
      <c r="B5018" s="57">
        <v>46023</v>
      </c>
      <c r="C5018" s="57">
        <v>46387</v>
      </c>
      <c r="D5018" t="s">
        <v>11676</v>
      </c>
      <c r="E5018" t="s">
        <v>6270</v>
      </c>
      <c r="F5018" t="s">
        <v>36</v>
      </c>
      <c r="G5018" t="s">
        <v>44</v>
      </c>
      <c r="H5018" t="s">
        <v>159</v>
      </c>
      <c r="I5018" t="s">
        <v>39</v>
      </c>
      <c r="J5018" t="s">
        <v>17572</v>
      </c>
      <c r="K5018" t="s">
        <v>17573</v>
      </c>
      <c r="L5018" s="66">
        <v>365</v>
      </c>
      <c r="M5018" s="66">
        <v>0</v>
      </c>
      <c r="N5018" t="s">
        <v>160</v>
      </c>
      <c r="O5018" t="s">
        <v>5844</v>
      </c>
      <c r="P5018" t="s">
        <v>41</v>
      </c>
      <c r="Q5018" t="s">
        <v>224</v>
      </c>
      <c r="R5018"/>
      <c r="S5018"/>
      <c r="T5018"/>
      <c r="U5018" s="57">
        <v>46023</v>
      </c>
      <c r="V5018" s="57">
        <v>46234</v>
      </c>
      <c r="W5018" s="65">
        <f t="shared" si="78"/>
        <v>212</v>
      </c>
    </row>
    <row r="5019" spans="1:23" ht="13.5" x14ac:dyDescent="0.25">
      <c r="A5019" t="s">
        <v>4053</v>
      </c>
      <c r="B5019" s="57">
        <v>46023</v>
      </c>
      <c r="C5019" s="57">
        <v>46387</v>
      </c>
      <c r="D5019" t="s">
        <v>11676</v>
      </c>
      <c r="E5019" t="s">
        <v>4054</v>
      </c>
      <c r="F5019" t="s">
        <v>36</v>
      </c>
      <c r="G5019" t="s">
        <v>44</v>
      </c>
      <c r="H5019" t="s">
        <v>38</v>
      </c>
      <c r="I5019" t="s">
        <v>39</v>
      </c>
      <c r="J5019" t="s">
        <v>17572</v>
      </c>
      <c r="K5019" t="s">
        <v>17573</v>
      </c>
      <c r="L5019" s="66">
        <v>365</v>
      </c>
      <c r="M5019" s="66">
        <v>0</v>
      </c>
      <c r="N5019" t="s">
        <v>38</v>
      </c>
      <c r="O5019" t="s">
        <v>3979</v>
      </c>
      <c r="P5019" t="s">
        <v>41</v>
      </c>
      <c r="Q5019" t="s">
        <v>224</v>
      </c>
      <c r="R5019"/>
      <c r="S5019"/>
      <c r="T5019"/>
      <c r="U5019" s="57">
        <v>46023</v>
      </c>
      <c r="V5019" s="57">
        <v>46234</v>
      </c>
      <c r="W5019" s="65">
        <f t="shared" si="78"/>
        <v>212</v>
      </c>
    </row>
    <row r="5020" spans="1:23" ht="13.5" x14ac:dyDescent="0.25">
      <c r="A5020" t="s">
        <v>5955</v>
      </c>
      <c r="B5020" s="57">
        <v>46023</v>
      </c>
      <c r="C5020" s="57">
        <v>46387</v>
      </c>
      <c r="D5020" t="s">
        <v>11676</v>
      </c>
      <c r="E5020" t="s">
        <v>5956</v>
      </c>
      <c r="F5020" t="s">
        <v>36</v>
      </c>
      <c r="G5020" t="s">
        <v>44</v>
      </c>
      <c r="H5020" t="s">
        <v>38</v>
      </c>
      <c r="I5020" t="s">
        <v>39</v>
      </c>
      <c r="J5020" t="s">
        <v>17572</v>
      </c>
      <c r="K5020" t="s">
        <v>17573</v>
      </c>
      <c r="L5020" s="66">
        <v>365</v>
      </c>
      <c r="M5020" s="66">
        <v>0</v>
      </c>
      <c r="N5020" t="s">
        <v>38</v>
      </c>
      <c r="O5020" t="s">
        <v>5844</v>
      </c>
      <c r="P5020" t="s">
        <v>41</v>
      </c>
      <c r="Q5020" t="s">
        <v>224</v>
      </c>
      <c r="R5020"/>
      <c r="S5020"/>
      <c r="T5020"/>
      <c r="U5020" s="57">
        <v>46023</v>
      </c>
      <c r="V5020" s="57">
        <v>46234</v>
      </c>
      <c r="W5020" s="65">
        <f t="shared" si="78"/>
        <v>212</v>
      </c>
    </row>
    <row r="5021" spans="1:23" ht="13.5" x14ac:dyDescent="0.25">
      <c r="A5021" t="s">
        <v>3500</v>
      </c>
      <c r="B5021" s="57">
        <v>46023</v>
      </c>
      <c r="C5021" s="57">
        <v>46387</v>
      </c>
      <c r="D5021" t="s">
        <v>11676</v>
      </c>
      <c r="E5021" t="s">
        <v>3501</v>
      </c>
      <c r="F5021" t="s">
        <v>36</v>
      </c>
      <c r="G5021" t="s">
        <v>44</v>
      </c>
      <c r="H5021" t="s">
        <v>38</v>
      </c>
      <c r="I5021" t="s">
        <v>39</v>
      </c>
      <c r="J5021" t="s">
        <v>17572</v>
      </c>
      <c r="K5021" t="s">
        <v>17573</v>
      </c>
      <c r="L5021" s="66">
        <v>365</v>
      </c>
      <c r="M5021" s="66">
        <v>0</v>
      </c>
      <c r="N5021" t="s">
        <v>38</v>
      </c>
      <c r="O5021" t="s">
        <v>3496</v>
      </c>
      <c r="P5021" t="s">
        <v>41</v>
      </c>
      <c r="Q5021" t="s">
        <v>224</v>
      </c>
      <c r="R5021"/>
      <c r="S5021"/>
      <c r="T5021"/>
      <c r="U5021" s="57">
        <v>46023</v>
      </c>
      <c r="V5021" s="57">
        <v>46234</v>
      </c>
      <c r="W5021" s="65">
        <f t="shared" si="78"/>
        <v>212</v>
      </c>
    </row>
    <row r="5022" spans="1:23" ht="13.5" x14ac:dyDescent="0.25">
      <c r="A5022" t="s">
        <v>3884</v>
      </c>
      <c r="B5022" s="57">
        <v>46023</v>
      </c>
      <c r="C5022" s="57">
        <v>46387</v>
      </c>
      <c r="D5022" t="s">
        <v>11676</v>
      </c>
      <c r="E5022" t="s">
        <v>3885</v>
      </c>
      <c r="F5022" t="s">
        <v>36</v>
      </c>
      <c r="G5022" t="s">
        <v>44</v>
      </c>
      <c r="H5022" t="s">
        <v>159</v>
      </c>
      <c r="I5022" t="s">
        <v>39</v>
      </c>
      <c r="J5022" t="s">
        <v>17572</v>
      </c>
      <c r="K5022" t="s">
        <v>17573</v>
      </c>
      <c r="L5022" s="66">
        <v>365</v>
      </c>
      <c r="M5022" s="66">
        <v>0</v>
      </c>
      <c r="N5022" t="s">
        <v>160</v>
      </c>
      <c r="O5022" t="s">
        <v>3744</v>
      </c>
      <c r="P5022" t="s">
        <v>41</v>
      </c>
      <c r="Q5022" t="s">
        <v>224</v>
      </c>
      <c r="R5022"/>
      <c r="S5022"/>
      <c r="T5022"/>
      <c r="U5022" s="57">
        <v>46023</v>
      </c>
      <c r="V5022" s="57">
        <v>46234</v>
      </c>
      <c r="W5022" s="65">
        <f t="shared" si="78"/>
        <v>212</v>
      </c>
    </row>
    <row r="5023" spans="1:23" ht="13.5" x14ac:dyDescent="0.25">
      <c r="A5023" t="s">
        <v>4057</v>
      </c>
      <c r="B5023" s="57">
        <v>46023</v>
      </c>
      <c r="C5023" s="57">
        <v>46387</v>
      </c>
      <c r="D5023" t="s">
        <v>11676</v>
      </c>
      <c r="E5023" t="s">
        <v>4058</v>
      </c>
      <c r="F5023" t="s">
        <v>36</v>
      </c>
      <c r="G5023" t="s">
        <v>37</v>
      </c>
      <c r="H5023" t="s">
        <v>38</v>
      </c>
      <c r="I5023" t="s">
        <v>39</v>
      </c>
      <c r="J5023" t="s">
        <v>17833</v>
      </c>
      <c r="K5023" t="s">
        <v>17834</v>
      </c>
      <c r="L5023" s="66">
        <v>365</v>
      </c>
      <c r="M5023" s="66">
        <v>0</v>
      </c>
      <c r="N5023" t="s">
        <v>38</v>
      </c>
      <c r="O5023" t="s">
        <v>3979</v>
      </c>
      <c r="P5023" t="s">
        <v>41</v>
      </c>
      <c r="Q5023" t="s">
        <v>10946</v>
      </c>
      <c r="R5023" t="s">
        <v>15352</v>
      </c>
      <c r="S5023" t="s">
        <v>15353</v>
      </c>
      <c r="T5023" t="s">
        <v>38</v>
      </c>
      <c r="U5023" s="57">
        <v>46023</v>
      </c>
      <c r="V5023" s="57">
        <v>46234</v>
      </c>
      <c r="W5023" s="65">
        <f t="shared" si="78"/>
        <v>212</v>
      </c>
    </row>
    <row r="5024" spans="1:23" ht="13.5" x14ac:dyDescent="0.25">
      <c r="A5024" t="s">
        <v>537</v>
      </c>
      <c r="B5024" s="57">
        <v>46023</v>
      </c>
      <c r="C5024" s="57">
        <v>46387</v>
      </c>
      <c r="D5024" t="s">
        <v>11676</v>
      </c>
      <c r="E5024" t="s">
        <v>224</v>
      </c>
      <c r="F5024" t="s">
        <v>36</v>
      </c>
      <c r="G5024" t="s">
        <v>44</v>
      </c>
      <c r="H5024" t="s">
        <v>241</v>
      </c>
      <c r="I5024" t="s">
        <v>39</v>
      </c>
      <c r="J5024" t="s">
        <v>17572</v>
      </c>
      <c r="K5024" t="s">
        <v>17573</v>
      </c>
      <c r="L5024" s="66">
        <v>365</v>
      </c>
      <c r="M5024" s="66">
        <v>0</v>
      </c>
      <c r="N5024" t="s">
        <v>242</v>
      </c>
      <c r="O5024" t="s">
        <v>359</v>
      </c>
      <c r="P5024" t="s">
        <v>41</v>
      </c>
      <c r="Q5024" t="s">
        <v>224</v>
      </c>
      <c r="R5024"/>
      <c r="S5024"/>
      <c r="T5024"/>
      <c r="U5024" s="57">
        <v>46023</v>
      </c>
      <c r="V5024" s="57">
        <v>46234</v>
      </c>
      <c r="W5024" s="65">
        <f t="shared" si="78"/>
        <v>212</v>
      </c>
    </row>
    <row r="5025" spans="1:23" ht="13.5" x14ac:dyDescent="0.25">
      <c r="A5025" t="s">
        <v>10122</v>
      </c>
      <c r="B5025" s="57">
        <v>46023</v>
      </c>
      <c r="C5025" s="57">
        <v>46387</v>
      </c>
      <c r="D5025" t="s">
        <v>11676</v>
      </c>
      <c r="E5025" t="s">
        <v>10123</v>
      </c>
      <c r="F5025" t="s">
        <v>36</v>
      </c>
      <c r="G5025" t="s">
        <v>330</v>
      </c>
      <c r="H5025" t="s">
        <v>6698</v>
      </c>
      <c r="I5025" t="s">
        <v>39</v>
      </c>
      <c r="J5025" t="s">
        <v>17833</v>
      </c>
      <c r="K5025" t="s">
        <v>17834</v>
      </c>
      <c r="L5025" s="66">
        <v>365</v>
      </c>
      <c r="M5025" s="66">
        <v>0</v>
      </c>
      <c r="N5025" t="s">
        <v>6699</v>
      </c>
      <c r="O5025" t="s">
        <v>10120</v>
      </c>
      <c r="P5025" t="s">
        <v>11677</v>
      </c>
      <c r="Q5025" t="s">
        <v>11303</v>
      </c>
      <c r="R5025" t="s">
        <v>15790</v>
      </c>
      <c r="S5025" t="s">
        <v>15791</v>
      </c>
      <c r="T5025"/>
      <c r="U5025" s="57">
        <v>46023</v>
      </c>
      <c r="V5025" s="57">
        <v>46234</v>
      </c>
      <c r="W5025" s="65">
        <f t="shared" si="78"/>
        <v>212</v>
      </c>
    </row>
    <row r="5026" spans="1:23" ht="13.5" x14ac:dyDescent="0.25">
      <c r="A5026" t="s">
        <v>6271</v>
      </c>
      <c r="B5026" s="57">
        <v>46023</v>
      </c>
      <c r="C5026" s="57">
        <v>46387</v>
      </c>
      <c r="D5026" t="s">
        <v>11676</v>
      </c>
      <c r="E5026" t="s">
        <v>6272</v>
      </c>
      <c r="F5026" t="s">
        <v>36</v>
      </c>
      <c r="G5026" t="s">
        <v>44</v>
      </c>
      <c r="H5026" t="s">
        <v>159</v>
      </c>
      <c r="I5026" t="s">
        <v>39</v>
      </c>
      <c r="J5026" t="s">
        <v>17572</v>
      </c>
      <c r="K5026" t="s">
        <v>17573</v>
      </c>
      <c r="L5026" s="66">
        <v>365</v>
      </c>
      <c r="M5026" s="66">
        <v>0</v>
      </c>
      <c r="N5026" t="s">
        <v>160</v>
      </c>
      <c r="O5026" t="s">
        <v>5844</v>
      </c>
      <c r="P5026" t="s">
        <v>41</v>
      </c>
      <c r="Q5026" t="s">
        <v>224</v>
      </c>
      <c r="R5026"/>
      <c r="S5026"/>
      <c r="T5026"/>
      <c r="U5026" s="57">
        <v>46023</v>
      </c>
      <c r="V5026" s="57">
        <v>46234</v>
      </c>
      <c r="W5026" s="65">
        <f t="shared" si="78"/>
        <v>212</v>
      </c>
    </row>
    <row r="5027" spans="1:23" ht="13.5" x14ac:dyDescent="0.25">
      <c r="A5027" t="s">
        <v>3173</v>
      </c>
      <c r="B5027" s="57">
        <v>46023</v>
      </c>
      <c r="C5027" s="57">
        <v>46387</v>
      </c>
      <c r="D5027" t="s">
        <v>11676</v>
      </c>
      <c r="E5027" t="s">
        <v>3174</v>
      </c>
      <c r="F5027" t="s">
        <v>36</v>
      </c>
      <c r="G5027" t="s">
        <v>443</v>
      </c>
      <c r="H5027" t="s">
        <v>159</v>
      </c>
      <c r="I5027" t="s">
        <v>39</v>
      </c>
      <c r="J5027" t="s">
        <v>17833</v>
      </c>
      <c r="K5027" t="s">
        <v>17834</v>
      </c>
      <c r="L5027" s="66">
        <v>365</v>
      </c>
      <c r="M5027" s="66">
        <v>0</v>
      </c>
      <c r="N5027" t="s">
        <v>160</v>
      </c>
      <c r="O5027" t="s">
        <v>3107</v>
      </c>
      <c r="P5027" t="s">
        <v>41</v>
      </c>
      <c r="Q5027" t="s">
        <v>10775</v>
      </c>
      <c r="R5027" t="s">
        <v>15792</v>
      </c>
      <c r="S5027" t="s">
        <v>15793</v>
      </c>
      <c r="T5027" t="s">
        <v>160</v>
      </c>
      <c r="U5027" s="57">
        <v>46023</v>
      </c>
      <c r="V5027" s="57">
        <v>46234</v>
      </c>
      <c r="W5027" s="65">
        <f t="shared" si="78"/>
        <v>212</v>
      </c>
    </row>
    <row r="5028" spans="1:23" ht="13.5" x14ac:dyDescent="0.25">
      <c r="A5028" t="s">
        <v>446</v>
      </c>
      <c r="B5028" s="57">
        <v>46023</v>
      </c>
      <c r="C5028" s="57">
        <v>46387</v>
      </c>
      <c r="D5028" t="s">
        <v>11676</v>
      </c>
      <c r="E5028" t="s">
        <v>447</v>
      </c>
      <c r="F5028" t="s">
        <v>36</v>
      </c>
      <c r="G5028" t="s">
        <v>130</v>
      </c>
      <c r="H5028" t="s">
        <v>159</v>
      </c>
      <c r="I5028" t="s">
        <v>39</v>
      </c>
      <c r="J5028" t="s">
        <v>17833</v>
      </c>
      <c r="K5028" t="s">
        <v>17834</v>
      </c>
      <c r="L5028" s="66">
        <v>365</v>
      </c>
      <c r="M5028" s="66">
        <v>0</v>
      </c>
      <c r="N5028" t="s">
        <v>160</v>
      </c>
      <c r="O5028" t="s">
        <v>359</v>
      </c>
      <c r="P5028" t="s">
        <v>41</v>
      </c>
      <c r="Q5028" t="s">
        <v>10342</v>
      </c>
      <c r="R5028" t="s">
        <v>15354</v>
      </c>
      <c r="S5028" t="s">
        <v>15355</v>
      </c>
      <c r="T5028"/>
      <c r="U5028" s="57">
        <v>46023</v>
      </c>
      <c r="V5028" s="57">
        <v>46234</v>
      </c>
      <c r="W5028" s="65">
        <f t="shared" si="78"/>
        <v>212</v>
      </c>
    </row>
    <row r="5029" spans="1:23" ht="13.5" x14ac:dyDescent="0.25">
      <c r="A5029" t="s">
        <v>9965</v>
      </c>
      <c r="B5029" s="57">
        <v>46023</v>
      </c>
      <c r="C5029" s="57">
        <v>46387</v>
      </c>
      <c r="D5029" t="s">
        <v>11676</v>
      </c>
      <c r="E5029" t="s">
        <v>9966</v>
      </c>
      <c r="F5029" t="s">
        <v>36</v>
      </c>
      <c r="G5029" t="s">
        <v>44</v>
      </c>
      <c r="H5029" t="s">
        <v>9426</v>
      </c>
      <c r="I5029" t="s">
        <v>39</v>
      </c>
      <c r="J5029" t="s">
        <v>17572</v>
      </c>
      <c r="K5029" t="s">
        <v>17573</v>
      </c>
      <c r="L5029" s="66">
        <v>365</v>
      </c>
      <c r="M5029" s="66">
        <v>0</v>
      </c>
      <c r="N5029" t="s">
        <v>9427</v>
      </c>
      <c r="O5029" t="s">
        <v>9944</v>
      </c>
      <c r="P5029" t="s">
        <v>11678</v>
      </c>
      <c r="Q5029" t="s">
        <v>224</v>
      </c>
      <c r="R5029"/>
      <c r="S5029"/>
      <c r="T5029"/>
      <c r="U5029" s="57">
        <v>46023</v>
      </c>
      <c r="V5029" s="57">
        <v>46234</v>
      </c>
      <c r="W5029" s="65">
        <f t="shared" si="78"/>
        <v>212</v>
      </c>
    </row>
    <row r="5030" spans="1:23" ht="13.5" x14ac:dyDescent="0.25">
      <c r="A5030" t="s">
        <v>9388</v>
      </c>
      <c r="B5030" s="57">
        <v>46023</v>
      </c>
      <c r="C5030" s="57">
        <v>46387</v>
      </c>
      <c r="D5030" t="s">
        <v>11676</v>
      </c>
      <c r="E5030" t="s">
        <v>9389</v>
      </c>
      <c r="F5030" t="s">
        <v>36</v>
      </c>
      <c r="G5030" t="s">
        <v>44</v>
      </c>
      <c r="H5030" t="s">
        <v>9386</v>
      </c>
      <c r="I5030" t="s">
        <v>39</v>
      </c>
      <c r="J5030" t="s">
        <v>17572</v>
      </c>
      <c r="K5030" t="s">
        <v>17573</v>
      </c>
      <c r="L5030" s="66">
        <v>365</v>
      </c>
      <c r="M5030" s="66">
        <v>0</v>
      </c>
      <c r="N5030" t="s">
        <v>9386</v>
      </c>
      <c r="O5030" t="s">
        <v>9387</v>
      </c>
      <c r="P5030" t="s">
        <v>11678</v>
      </c>
      <c r="Q5030" t="s">
        <v>224</v>
      </c>
      <c r="R5030"/>
      <c r="S5030"/>
      <c r="T5030"/>
      <c r="U5030" s="57">
        <v>46023</v>
      </c>
      <c r="V5030" s="57">
        <v>46234</v>
      </c>
      <c r="W5030" s="65">
        <f t="shared" si="78"/>
        <v>212</v>
      </c>
    </row>
    <row r="5031" spans="1:23" ht="13.5" x14ac:dyDescent="0.25">
      <c r="A5031" t="s">
        <v>7934</v>
      </c>
      <c r="B5031" s="57">
        <v>46023</v>
      </c>
      <c r="C5031" s="57">
        <v>46387</v>
      </c>
      <c r="D5031" t="s">
        <v>11676</v>
      </c>
      <c r="E5031" t="s">
        <v>7935</v>
      </c>
      <c r="F5031" t="s">
        <v>36</v>
      </c>
      <c r="G5031" t="s">
        <v>44</v>
      </c>
      <c r="H5031" t="s">
        <v>7923</v>
      </c>
      <c r="I5031" t="s">
        <v>39</v>
      </c>
      <c r="J5031" t="s">
        <v>17572</v>
      </c>
      <c r="K5031" t="s">
        <v>17573</v>
      </c>
      <c r="L5031" s="66">
        <v>365</v>
      </c>
      <c r="M5031" s="66">
        <v>0</v>
      </c>
      <c r="N5031" t="s">
        <v>7923</v>
      </c>
      <c r="O5031" t="s">
        <v>7924</v>
      </c>
      <c r="P5031" t="s">
        <v>7061</v>
      </c>
      <c r="Q5031" t="s">
        <v>224</v>
      </c>
      <c r="R5031"/>
      <c r="S5031"/>
      <c r="T5031"/>
      <c r="U5031" s="57">
        <v>46023</v>
      </c>
      <c r="V5031" s="57">
        <v>46234</v>
      </c>
      <c r="W5031" s="65">
        <f t="shared" si="78"/>
        <v>212</v>
      </c>
    </row>
    <row r="5032" spans="1:23" ht="13.5" x14ac:dyDescent="0.25">
      <c r="A5032" t="s">
        <v>6724</v>
      </c>
      <c r="B5032" s="57">
        <v>46023</v>
      </c>
      <c r="C5032" s="57">
        <v>46387</v>
      </c>
      <c r="D5032" t="s">
        <v>11676</v>
      </c>
      <c r="E5032" t="s">
        <v>6725</v>
      </c>
      <c r="F5032" t="s">
        <v>36</v>
      </c>
      <c r="G5032" t="s">
        <v>44</v>
      </c>
      <c r="H5032" t="s">
        <v>45</v>
      </c>
      <c r="I5032" t="s">
        <v>39</v>
      </c>
      <c r="J5032" t="s">
        <v>17572</v>
      </c>
      <c r="K5032" t="s">
        <v>17573</v>
      </c>
      <c r="L5032" s="66">
        <v>365</v>
      </c>
      <c r="M5032" s="66">
        <v>0</v>
      </c>
      <c r="N5032" t="s">
        <v>46</v>
      </c>
      <c r="O5032" t="s">
        <v>6723</v>
      </c>
      <c r="P5032" t="s">
        <v>6657</v>
      </c>
      <c r="Q5032" t="s">
        <v>224</v>
      </c>
      <c r="R5032"/>
      <c r="S5032"/>
      <c r="T5032"/>
      <c r="U5032" s="57">
        <v>46023</v>
      </c>
      <c r="V5032" s="57">
        <v>46234</v>
      </c>
      <c r="W5032" s="65">
        <f t="shared" si="78"/>
        <v>212</v>
      </c>
    </row>
    <row r="5033" spans="1:23" ht="13.5" x14ac:dyDescent="0.25">
      <c r="A5033" t="s">
        <v>1009</v>
      </c>
      <c r="B5033" s="57">
        <v>46023</v>
      </c>
      <c r="C5033" s="57">
        <v>46387</v>
      </c>
      <c r="D5033" t="s">
        <v>11676</v>
      </c>
      <c r="E5033" t="s">
        <v>1010</v>
      </c>
      <c r="F5033" t="s">
        <v>36</v>
      </c>
      <c r="G5033" t="s">
        <v>330</v>
      </c>
      <c r="H5033" t="s">
        <v>122</v>
      </c>
      <c r="I5033" t="s">
        <v>39</v>
      </c>
      <c r="J5033" t="s">
        <v>17833</v>
      </c>
      <c r="K5033" t="s">
        <v>17834</v>
      </c>
      <c r="L5033" s="66">
        <v>365</v>
      </c>
      <c r="M5033" s="66">
        <v>0</v>
      </c>
      <c r="N5033" t="s">
        <v>122</v>
      </c>
      <c r="O5033" t="s">
        <v>965</v>
      </c>
      <c r="P5033" t="s">
        <v>41</v>
      </c>
      <c r="Q5033" t="s">
        <v>10448</v>
      </c>
      <c r="R5033" t="s">
        <v>15699</v>
      </c>
      <c r="S5033" t="s">
        <v>15700</v>
      </c>
      <c r="T5033"/>
      <c r="U5033" s="57">
        <v>46023</v>
      </c>
      <c r="V5033" s="57">
        <v>46234</v>
      </c>
      <c r="W5033" s="65">
        <f t="shared" si="78"/>
        <v>212</v>
      </c>
    </row>
    <row r="5034" spans="1:23" ht="13.5" x14ac:dyDescent="0.25">
      <c r="A5034" t="s">
        <v>6273</v>
      </c>
      <c r="B5034" s="57">
        <v>46023</v>
      </c>
      <c r="C5034" s="57">
        <v>46387</v>
      </c>
      <c r="D5034" t="s">
        <v>11676</v>
      </c>
      <c r="E5034" t="s">
        <v>6274</v>
      </c>
      <c r="F5034" t="s">
        <v>36</v>
      </c>
      <c r="G5034" t="s">
        <v>330</v>
      </c>
      <c r="H5034" t="s">
        <v>159</v>
      </c>
      <c r="I5034" t="s">
        <v>39</v>
      </c>
      <c r="J5034" t="s">
        <v>17833</v>
      </c>
      <c r="K5034" t="s">
        <v>17834</v>
      </c>
      <c r="L5034" s="66">
        <v>365</v>
      </c>
      <c r="M5034" s="66">
        <v>0</v>
      </c>
      <c r="N5034" t="s">
        <v>160</v>
      </c>
      <c r="O5034" t="s">
        <v>5844</v>
      </c>
      <c r="P5034" t="s">
        <v>41</v>
      </c>
      <c r="Q5034" t="s">
        <v>11212</v>
      </c>
      <c r="R5034" t="s">
        <v>15715</v>
      </c>
      <c r="S5034" t="s">
        <v>15716</v>
      </c>
      <c r="T5034"/>
      <c r="U5034" s="57">
        <v>46023</v>
      </c>
      <c r="V5034" s="57">
        <v>46234</v>
      </c>
      <c r="W5034" s="65">
        <f t="shared" si="78"/>
        <v>212</v>
      </c>
    </row>
    <row r="5035" spans="1:23" ht="13.5" x14ac:dyDescent="0.25">
      <c r="A5035" t="s">
        <v>9402</v>
      </c>
      <c r="B5035" s="57">
        <v>46023</v>
      </c>
      <c r="C5035" s="57">
        <v>46387</v>
      </c>
      <c r="D5035" t="s">
        <v>11676</v>
      </c>
      <c r="E5035" t="s">
        <v>9403</v>
      </c>
      <c r="F5035" t="s">
        <v>36</v>
      </c>
      <c r="G5035" t="s">
        <v>44</v>
      </c>
      <c r="H5035" t="s">
        <v>9188</v>
      </c>
      <c r="I5035" t="s">
        <v>39</v>
      </c>
      <c r="J5035" t="s">
        <v>17572</v>
      </c>
      <c r="K5035" t="s">
        <v>17573</v>
      </c>
      <c r="L5035" s="66">
        <v>365</v>
      </c>
      <c r="M5035" s="66">
        <v>0</v>
      </c>
      <c r="N5035" t="s">
        <v>9189</v>
      </c>
      <c r="O5035" t="s">
        <v>9387</v>
      </c>
      <c r="P5035" t="s">
        <v>11678</v>
      </c>
      <c r="Q5035" t="s">
        <v>224</v>
      </c>
      <c r="R5035"/>
      <c r="S5035"/>
      <c r="T5035"/>
      <c r="U5035" s="57">
        <v>46023</v>
      </c>
      <c r="V5035" s="57">
        <v>46234</v>
      </c>
      <c r="W5035" s="65">
        <f t="shared" si="78"/>
        <v>212</v>
      </c>
    </row>
    <row r="5036" spans="1:23" ht="13.5" x14ac:dyDescent="0.25">
      <c r="A5036" t="s">
        <v>8598</v>
      </c>
      <c r="B5036" s="57">
        <v>46023</v>
      </c>
      <c r="C5036" s="57">
        <v>46387</v>
      </c>
      <c r="D5036" t="s">
        <v>11676</v>
      </c>
      <c r="E5036" t="s">
        <v>8599</v>
      </c>
      <c r="F5036" t="s">
        <v>36</v>
      </c>
      <c r="G5036" t="s">
        <v>799</v>
      </c>
      <c r="H5036" t="s">
        <v>45</v>
      </c>
      <c r="I5036" t="s">
        <v>39</v>
      </c>
      <c r="J5036" t="s">
        <v>17833</v>
      </c>
      <c r="K5036" t="s">
        <v>17834</v>
      </c>
      <c r="L5036" s="66">
        <v>365</v>
      </c>
      <c r="M5036" s="66">
        <v>0</v>
      </c>
      <c r="N5036" t="s">
        <v>46</v>
      </c>
      <c r="O5036" t="s">
        <v>8566</v>
      </c>
      <c r="P5036" t="s">
        <v>11677</v>
      </c>
      <c r="Q5036" t="s">
        <v>11510</v>
      </c>
      <c r="R5036" t="s">
        <v>15853</v>
      </c>
      <c r="S5036" t="s">
        <v>15854</v>
      </c>
      <c r="T5036" t="s">
        <v>46</v>
      </c>
      <c r="U5036" s="57">
        <v>46023</v>
      </c>
      <c r="V5036" s="57">
        <v>46234</v>
      </c>
      <c r="W5036" s="65">
        <f t="shared" si="78"/>
        <v>212</v>
      </c>
    </row>
    <row r="5037" spans="1:23" ht="13.5" x14ac:dyDescent="0.25">
      <c r="A5037" t="s">
        <v>9967</v>
      </c>
      <c r="B5037" s="57">
        <v>46023</v>
      </c>
      <c r="C5037" s="57">
        <v>46387</v>
      </c>
      <c r="D5037" t="s">
        <v>11676</v>
      </c>
      <c r="E5037" t="s">
        <v>9968</v>
      </c>
      <c r="F5037" t="s">
        <v>36</v>
      </c>
      <c r="G5037" t="s">
        <v>44</v>
      </c>
      <c r="H5037" t="s">
        <v>9426</v>
      </c>
      <c r="I5037" t="s">
        <v>39</v>
      </c>
      <c r="J5037" t="s">
        <v>17572</v>
      </c>
      <c r="K5037" t="s">
        <v>17573</v>
      </c>
      <c r="L5037" s="66">
        <v>365</v>
      </c>
      <c r="M5037" s="66">
        <v>0</v>
      </c>
      <c r="N5037" t="s">
        <v>9427</v>
      </c>
      <c r="O5037" t="s">
        <v>9944</v>
      </c>
      <c r="P5037" t="s">
        <v>11678</v>
      </c>
      <c r="Q5037" t="s">
        <v>224</v>
      </c>
      <c r="R5037"/>
      <c r="S5037"/>
      <c r="T5037"/>
      <c r="U5037" s="57">
        <v>46023</v>
      </c>
      <c r="V5037" s="57">
        <v>46234</v>
      </c>
      <c r="W5037" s="65">
        <f t="shared" si="78"/>
        <v>212</v>
      </c>
    </row>
    <row r="5038" spans="1:23" ht="13.5" x14ac:dyDescent="0.25">
      <c r="A5038" t="s">
        <v>848</v>
      </c>
      <c r="B5038" s="57">
        <v>46023</v>
      </c>
      <c r="C5038" s="57">
        <v>46387</v>
      </c>
      <c r="D5038" t="s">
        <v>11676</v>
      </c>
      <c r="E5038" t="s">
        <v>849</v>
      </c>
      <c r="F5038" t="s">
        <v>36</v>
      </c>
      <c r="G5038" t="s">
        <v>44</v>
      </c>
      <c r="H5038" t="s">
        <v>38</v>
      </c>
      <c r="I5038" t="s">
        <v>39</v>
      </c>
      <c r="J5038" t="s">
        <v>17572</v>
      </c>
      <c r="K5038" t="s">
        <v>17573</v>
      </c>
      <c r="L5038" s="66">
        <v>365</v>
      </c>
      <c r="M5038" s="66">
        <v>0</v>
      </c>
      <c r="N5038" t="s">
        <v>38</v>
      </c>
      <c r="O5038" t="s">
        <v>836</v>
      </c>
      <c r="P5038" t="s">
        <v>41</v>
      </c>
      <c r="Q5038" t="s">
        <v>224</v>
      </c>
      <c r="R5038"/>
      <c r="S5038"/>
      <c r="T5038"/>
      <c r="U5038" s="57">
        <v>46023</v>
      </c>
      <c r="V5038" s="57">
        <v>46234</v>
      </c>
      <c r="W5038" s="65">
        <f t="shared" si="78"/>
        <v>212</v>
      </c>
    </row>
    <row r="5039" spans="1:23" ht="13.5" x14ac:dyDescent="0.25">
      <c r="A5039" t="s">
        <v>8600</v>
      </c>
      <c r="B5039" s="57">
        <v>46023</v>
      </c>
      <c r="C5039" s="57">
        <v>46387</v>
      </c>
      <c r="D5039" t="s">
        <v>11676</v>
      </c>
      <c r="E5039" t="s">
        <v>8601</v>
      </c>
      <c r="F5039" t="s">
        <v>36</v>
      </c>
      <c r="G5039" t="s">
        <v>44</v>
      </c>
      <c r="H5039" t="s">
        <v>45</v>
      </c>
      <c r="I5039" t="s">
        <v>39</v>
      </c>
      <c r="J5039" t="s">
        <v>17572</v>
      </c>
      <c r="K5039" t="s">
        <v>17573</v>
      </c>
      <c r="L5039" s="66">
        <v>365</v>
      </c>
      <c r="M5039" s="66">
        <v>0</v>
      </c>
      <c r="N5039" t="s">
        <v>46</v>
      </c>
      <c r="O5039" t="s">
        <v>8566</v>
      </c>
      <c r="P5039" t="s">
        <v>11677</v>
      </c>
      <c r="Q5039" t="s">
        <v>224</v>
      </c>
      <c r="R5039"/>
      <c r="S5039"/>
      <c r="T5039"/>
      <c r="U5039" s="57">
        <v>46023</v>
      </c>
      <c r="V5039" s="57">
        <v>46234</v>
      </c>
      <c r="W5039" s="65">
        <f t="shared" si="78"/>
        <v>212</v>
      </c>
    </row>
    <row r="5040" spans="1:23" ht="13.5" x14ac:dyDescent="0.25">
      <c r="A5040" t="s">
        <v>2538</v>
      </c>
      <c r="B5040" s="57">
        <v>46023</v>
      </c>
      <c r="C5040" s="57">
        <v>46387</v>
      </c>
      <c r="D5040" t="s">
        <v>11676</v>
      </c>
      <c r="E5040" t="s">
        <v>2539</v>
      </c>
      <c r="F5040" t="s">
        <v>36</v>
      </c>
      <c r="G5040" t="s">
        <v>44</v>
      </c>
      <c r="H5040" t="s">
        <v>38</v>
      </c>
      <c r="I5040" t="s">
        <v>39</v>
      </c>
      <c r="J5040" t="s">
        <v>17572</v>
      </c>
      <c r="K5040" t="s">
        <v>17573</v>
      </c>
      <c r="L5040" s="66">
        <v>365</v>
      </c>
      <c r="M5040" s="66">
        <v>0</v>
      </c>
      <c r="N5040" t="s">
        <v>38</v>
      </c>
      <c r="O5040" t="s">
        <v>2521</v>
      </c>
      <c r="P5040" t="s">
        <v>41</v>
      </c>
      <c r="Q5040" t="s">
        <v>224</v>
      </c>
      <c r="R5040"/>
      <c r="S5040"/>
      <c r="T5040"/>
      <c r="U5040" s="57">
        <v>46023</v>
      </c>
      <c r="V5040" s="57">
        <v>46234</v>
      </c>
      <c r="W5040" s="65">
        <f t="shared" si="78"/>
        <v>212</v>
      </c>
    </row>
    <row r="5041" spans="1:23" ht="13.5" x14ac:dyDescent="0.25">
      <c r="A5041" t="s">
        <v>2138</v>
      </c>
      <c r="B5041" s="57">
        <v>46023</v>
      </c>
      <c r="C5041" s="57">
        <v>46387</v>
      </c>
      <c r="D5041" t="s">
        <v>11676</v>
      </c>
      <c r="E5041" t="s">
        <v>2139</v>
      </c>
      <c r="F5041" t="s">
        <v>36</v>
      </c>
      <c r="G5041" t="s">
        <v>44</v>
      </c>
      <c r="H5041" t="s">
        <v>159</v>
      </c>
      <c r="I5041" t="s">
        <v>39</v>
      </c>
      <c r="J5041" t="s">
        <v>17572</v>
      </c>
      <c r="K5041" t="s">
        <v>17573</v>
      </c>
      <c r="L5041" s="66">
        <v>365</v>
      </c>
      <c r="M5041" s="66">
        <v>0</v>
      </c>
      <c r="N5041" t="s">
        <v>160</v>
      </c>
      <c r="O5041" t="s">
        <v>2086</v>
      </c>
      <c r="P5041" t="s">
        <v>41</v>
      </c>
      <c r="Q5041" t="s">
        <v>224</v>
      </c>
      <c r="R5041"/>
      <c r="S5041"/>
      <c r="T5041"/>
      <c r="U5041" s="57">
        <v>46023</v>
      </c>
      <c r="V5041" s="57">
        <v>46234</v>
      </c>
      <c r="W5041" s="65">
        <f t="shared" si="78"/>
        <v>212</v>
      </c>
    </row>
    <row r="5042" spans="1:23" ht="13.5" x14ac:dyDescent="0.25">
      <c r="A5042" t="s">
        <v>8468</v>
      </c>
      <c r="B5042" s="57">
        <v>46023</v>
      </c>
      <c r="C5042" s="57">
        <v>46387</v>
      </c>
      <c r="D5042" t="s">
        <v>11676</v>
      </c>
      <c r="E5042" t="s">
        <v>8469</v>
      </c>
      <c r="F5042" t="s">
        <v>36</v>
      </c>
      <c r="G5042" t="s">
        <v>44</v>
      </c>
      <c r="H5042" t="s">
        <v>112</v>
      </c>
      <c r="I5042" t="s">
        <v>39</v>
      </c>
      <c r="J5042" t="s">
        <v>17572</v>
      </c>
      <c r="K5042" t="s">
        <v>17573</v>
      </c>
      <c r="L5042" s="66">
        <v>365</v>
      </c>
      <c r="M5042" s="66">
        <v>0</v>
      </c>
      <c r="N5042" t="s">
        <v>113</v>
      </c>
      <c r="O5042" t="s">
        <v>8470</v>
      </c>
      <c r="P5042" t="s">
        <v>11677</v>
      </c>
      <c r="Q5042" t="s">
        <v>224</v>
      </c>
      <c r="R5042"/>
      <c r="S5042"/>
      <c r="T5042"/>
      <c r="U5042" s="57">
        <v>46023</v>
      </c>
      <c r="V5042" s="57">
        <v>46234</v>
      </c>
      <c r="W5042" s="65">
        <f t="shared" si="78"/>
        <v>212</v>
      </c>
    </row>
    <row r="5043" spans="1:23" ht="13.5" x14ac:dyDescent="0.25">
      <c r="A5043" t="s">
        <v>10049</v>
      </c>
      <c r="B5043" s="57">
        <v>46023</v>
      </c>
      <c r="C5043" s="57">
        <v>46387</v>
      </c>
      <c r="D5043" t="s">
        <v>11676</v>
      </c>
      <c r="E5043" t="s">
        <v>10050</v>
      </c>
      <c r="F5043" t="s">
        <v>36</v>
      </c>
      <c r="G5043" t="s">
        <v>44</v>
      </c>
      <c r="H5043" t="s">
        <v>112</v>
      </c>
      <c r="I5043" t="s">
        <v>39</v>
      </c>
      <c r="J5043" t="s">
        <v>17572</v>
      </c>
      <c r="K5043" t="s">
        <v>17573</v>
      </c>
      <c r="L5043" s="66">
        <v>365</v>
      </c>
      <c r="M5043" s="66">
        <v>0</v>
      </c>
      <c r="N5043" t="s">
        <v>113</v>
      </c>
      <c r="O5043" t="s">
        <v>10051</v>
      </c>
      <c r="P5043" t="s">
        <v>11678</v>
      </c>
      <c r="Q5043" t="s">
        <v>224</v>
      </c>
      <c r="R5043"/>
      <c r="S5043"/>
      <c r="T5043"/>
      <c r="U5043" s="57">
        <v>46023</v>
      </c>
      <c r="V5043" s="57">
        <v>46234</v>
      </c>
      <c r="W5043" s="65">
        <f t="shared" si="78"/>
        <v>212</v>
      </c>
    </row>
    <row r="5044" spans="1:23" ht="13.5" x14ac:dyDescent="0.25">
      <c r="A5044" t="s">
        <v>1949</v>
      </c>
      <c r="B5044" s="57">
        <v>46023</v>
      </c>
      <c r="C5044" s="57">
        <v>46387</v>
      </c>
      <c r="D5044" t="s">
        <v>11676</v>
      </c>
      <c r="E5044" t="s">
        <v>1950</v>
      </c>
      <c r="F5044" t="s">
        <v>36</v>
      </c>
      <c r="G5044" t="s">
        <v>44</v>
      </c>
      <c r="H5044" t="s">
        <v>38</v>
      </c>
      <c r="I5044" t="s">
        <v>39</v>
      </c>
      <c r="J5044" t="s">
        <v>17572</v>
      </c>
      <c r="K5044" t="s">
        <v>17573</v>
      </c>
      <c r="L5044" s="66">
        <v>365</v>
      </c>
      <c r="M5044" s="66">
        <v>0</v>
      </c>
      <c r="N5044" t="s">
        <v>38</v>
      </c>
      <c r="O5044" t="s">
        <v>1937</v>
      </c>
      <c r="P5044" t="s">
        <v>41</v>
      </c>
      <c r="Q5044" t="s">
        <v>224</v>
      </c>
      <c r="R5044"/>
      <c r="S5044"/>
      <c r="T5044"/>
      <c r="U5044" s="57">
        <v>46023</v>
      </c>
      <c r="V5044" s="57">
        <v>46234</v>
      </c>
      <c r="W5044" s="65">
        <f t="shared" si="78"/>
        <v>212</v>
      </c>
    </row>
    <row r="5045" spans="1:23" ht="13.5" x14ac:dyDescent="0.25">
      <c r="A5045" t="s">
        <v>7958</v>
      </c>
      <c r="B5045" s="57">
        <v>46023</v>
      </c>
      <c r="C5045" s="57">
        <v>46387</v>
      </c>
      <c r="D5045" t="s">
        <v>11676</v>
      </c>
      <c r="E5045" t="s">
        <v>7959</v>
      </c>
      <c r="F5045" t="s">
        <v>49</v>
      </c>
      <c r="G5045" t="s">
        <v>1932</v>
      </c>
      <c r="H5045" t="s">
        <v>7953</v>
      </c>
      <c r="I5045" t="s">
        <v>39</v>
      </c>
      <c r="J5045" t="s">
        <v>17749</v>
      </c>
      <c r="K5045" t="s">
        <v>17750</v>
      </c>
      <c r="L5045" s="66">
        <v>365</v>
      </c>
      <c r="M5045" s="66">
        <v>0</v>
      </c>
      <c r="N5045" t="s">
        <v>7953</v>
      </c>
      <c r="O5045" t="s">
        <v>7954</v>
      </c>
      <c r="P5045" t="s">
        <v>7061</v>
      </c>
      <c r="Q5045" t="s">
        <v>224</v>
      </c>
      <c r="R5045"/>
      <c r="S5045"/>
      <c r="T5045"/>
      <c r="U5045" s="57">
        <v>46023</v>
      </c>
      <c r="V5045" s="57">
        <v>46234</v>
      </c>
      <c r="W5045" s="65">
        <f t="shared" si="78"/>
        <v>212</v>
      </c>
    </row>
    <row r="5046" spans="1:23" ht="13.5" x14ac:dyDescent="0.25">
      <c r="A5046" t="s">
        <v>6275</v>
      </c>
      <c r="B5046" s="57">
        <v>46023</v>
      </c>
      <c r="C5046" s="57">
        <v>46387</v>
      </c>
      <c r="D5046" t="s">
        <v>11676</v>
      </c>
      <c r="E5046" t="s">
        <v>6276</v>
      </c>
      <c r="F5046" t="s">
        <v>36</v>
      </c>
      <c r="G5046" t="s">
        <v>44</v>
      </c>
      <c r="H5046" t="s">
        <v>159</v>
      </c>
      <c r="I5046" t="s">
        <v>39</v>
      </c>
      <c r="J5046" t="s">
        <v>17572</v>
      </c>
      <c r="K5046" t="s">
        <v>17573</v>
      </c>
      <c r="L5046" s="66">
        <v>365</v>
      </c>
      <c r="M5046" s="66">
        <v>0</v>
      </c>
      <c r="N5046" t="s">
        <v>160</v>
      </c>
      <c r="O5046" t="s">
        <v>5844</v>
      </c>
      <c r="P5046" t="s">
        <v>41</v>
      </c>
      <c r="Q5046" t="s">
        <v>224</v>
      </c>
      <c r="R5046"/>
      <c r="S5046"/>
      <c r="T5046"/>
      <c r="U5046" s="57">
        <v>46023</v>
      </c>
      <c r="V5046" s="57">
        <v>46234</v>
      </c>
      <c r="W5046" s="65">
        <f t="shared" si="78"/>
        <v>212</v>
      </c>
    </row>
    <row r="5047" spans="1:23" ht="13.5" x14ac:dyDescent="0.25">
      <c r="A5047" t="s">
        <v>5709</v>
      </c>
      <c r="B5047" s="57">
        <v>46023</v>
      </c>
      <c r="C5047" s="57">
        <v>46387</v>
      </c>
      <c r="D5047" t="s">
        <v>11676</v>
      </c>
      <c r="E5047" t="s">
        <v>5710</v>
      </c>
      <c r="F5047" t="s">
        <v>36</v>
      </c>
      <c r="G5047" t="s">
        <v>330</v>
      </c>
      <c r="H5047" t="s">
        <v>159</v>
      </c>
      <c r="I5047" t="s">
        <v>39</v>
      </c>
      <c r="J5047" t="s">
        <v>17833</v>
      </c>
      <c r="K5047" t="s">
        <v>17834</v>
      </c>
      <c r="L5047" s="66">
        <v>365</v>
      </c>
      <c r="M5047" s="66">
        <v>0</v>
      </c>
      <c r="N5047" t="s">
        <v>160</v>
      </c>
      <c r="O5047" t="s">
        <v>5699</v>
      </c>
      <c r="P5047" t="s">
        <v>41</v>
      </c>
      <c r="Q5047" t="s">
        <v>11169</v>
      </c>
      <c r="R5047" t="s">
        <v>15613</v>
      </c>
      <c r="S5047" t="s">
        <v>15614</v>
      </c>
      <c r="T5047"/>
      <c r="U5047" s="57">
        <v>46023</v>
      </c>
      <c r="V5047" s="57">
        <v>46234</v>
      </c>
      <c r="W5047" s="65">
        <f t="shared" si="78"/>
        <v>212</v>
      </c>
    </row>
    <row r="5048" spans="1:23" ht="13.5" x14ac:dyDescent="0.25">
      <c r="A5048" t="s">
        <v>1694</v>
      </c>
      <c r="B5048" s="57">
        <v>46023</v>
      </c>
      <c r="C5048" s="57">
        <v>46387</v>
      </c>
      <c r="D5048" t="s">
        <v>11676</v>
      </c>
      <c r="E5048" t="s">
        <v>1695</v>
      </c>
      <c r="F5048" t="s">
        <v>36</v>
      </c>
      <c r="G5048" t="s">
        <v>44</v>
      </c>
      <c r="H5048" t="s">
        <v>38</v>
      </c>
      <c r="I5048" t="s">
        <v>39</v>
      </c>
      <c r="J5048" t="s">
        <v>17572</v>
      </c>
      <c r="K5048" t="s">
        <v>17573</v>
      </c>
      <c r="L5048" s="66">
        <v>365</v>
      </c>
      <c r="M5048" s="66">
        <v>0</v>
      </c>
      <c r="N5048" t="s">
        <v>38</v>
      </c>
      <c r="O5048" t="s">
        <v>1693</v>
      </c>
      <c r="P5048" t="s">
        <v>41</v>
      </c>
      <c r="Q5048" t="s">
        <v>224</v>
      </c>
      <c r="R5048"/>
      <c r="S5048"/>
      <c r="T5048"/>
      <c r="U5048" s="57">
        <v>46023</v>
      </c>
      <c r="V5048" s="57">
        <v>46234</v>
      </c>
      <c r="W5048" s="65">
        <f t="shared" si="78"/>
        <v>212</v>
      </c>
    </row>
    <row r="5049" spans="1:23" ht="13.5" x14ac:dyDescent="0.25">
      <c r="A5049" t="s">
        <v>9593</v>
      </c>
      <c r="B5049" s="57">
        <v>46023</v>
      </c>
      <c r="C5049" s="57">
        <v>46387</v>
      </c>
      <c r="D5049" t="s">
        <v>11676</v>
      </c>
      <c r="E5049" t="s">
        <v>9594</v>
      </c>
      <c r="F5049" t="s">
        <v>36</v>
      </c>
      <c r="G5049" t="s">
        <v>37</v>
      </c>
      <c r="H5049" t="s">
        <v>9426</v>
      </c>
      <c r="I5049" t="s">
        <v>39</v>
      </c>
      <c r="J5049" t="s">
        <v>17833</v>
      </c>
      <c r="K5049" t="s">
        <v>17834</v>
      </c>
      <c r="L5049" s="66">
        <v>365</v>
      </c>
      <c r="M5049" s="66">
        <v>0</v>
      </c>
      <c r="N5049" t="s">
        <v>9427</v>
      </c>
      <c r="O5049" t="s">
        <v>9428</v>
      </c>
      <c r="P5049" t="s">
        <v>11678</v>
      </c>
      <c r="Q5049" t="s">
        <v>11432</v>
      </c>
      <c r="R5049" t="s">
        <v>15633</v>
      </c>
      <c r="S5049" t="s">
        <v>15634</v>
      </c>
      <c r="T5049" t="s">
        <v>9427</v>
      </c>
      <c r="U5049" s="57">
        <v>46023</v>
      </c>
      <c r="V5049" s="57">
        <v>46234</v>
      </c>
      <c r="W5049" s="65">
        <f t="shared" si="78"/>
        <v>212</v>
      </c>
    </row>
    <row r="5050" spans="1:23" ht="13.5" x14ac:dyDescent="0.25">
      <c r="A5050" t="s">
        <v>8319</v>
      </c>
      <c r="B5050" s="57">
        <v>46023</v>
      </c>
      <c r="C5050" s="57">
        <v>46387</v>
      </c>
      <c r="D5050" t="s">
        <v>11676</v>
      </c>
      <c r="E5050" t="s">
        <v>8320</v>
      </c>
      <c r="F5050" t="s">
        <v>36</v>
      </c>
      <c r="G5050" t="s">
        <v>44</v>
      </c>
      <c r="H5050" t="s">
        <v>8317</v>
      </c>
      <c r="I5050" t="s">
        <v>39</v>
      </c>
      <c r="J5050" t="s">
        <v>17572</v>
      </c>
      <c r="K5050" t="s">
        <v>17573</v>
      </c>
      <c r="L5050" s="66">
        <v>365</v>
      </c>
      <c r="M5050" s="66">
        <v>0</v>
      </c>
      <c r="N5050" t="s">
        <v>8317</v>
      </c>
      <c r="O5050" t="s">
        <v>8318</v>
      </c>
      <c r="P5050" t="s">
        <v>7061</v>
      </c>
      <c r="Q5050" t="s">
        <v>224</v>
      </c>
      <c r="R5050"/>
      <c r="S5050"/>
      <c r="T5050"/>
      <c r="U5050" s="57">
        <v>46023</v>
      </c>
      <c r="V5050" s="57">
        <v>46234</v>
      </c>
      <c r="W5050" s="65">
        <f t="shared" si="78"/>
        <v>212</v>
      </c>
    </row>
    <row r="5051" spans="1:23" ht="13.5" x14ac:dyDescent="0.25">
      <c r="A5051" t="s">
        <v>5962</v>
      </c>
      <c r="B5051" s="57">
        <v>46023</v>
      </c>
      <c r="C5051" s="57">
        <v>46387</v>
      </c>
      <c r="D5051" t="s">
        <v>11676</v>
      </c>
      <c r="E5051" t="s">
        <v>5963</v>
      </c>
      <c r="F5051" t="s">
        <v>36</v>
      </c>
      <c r="G5051" t="s">
        <v>44</v>
      </c>
      <c r="H5051" t="s">
        <v>38</v>
      </c>
      <c r="I5051" t="s">
        <v>39</v>
      </c>
      <c r="J5051" t="s">
        <v>17572</v>
      </c>
      <c r="K5051" t="s">
        <v>17573</v>
      </c>
      <c r="L5051" s="66">
        <v>365</v>
      </c>
      <c r="M5051" s="66">
        <v>0</v>
      </c>
      <c r="N5051" t="s">
        <v>38</v>
      </c>
      <c r="O5051" t="s">
        <v>5844</v>
      </c>
      <c r="P5051" t="s">
        <v>41</v>
      </c>
      <c r="Q5051" t="s">
        <v>224</v>
      </c>
      <c r="R5051"/>
      <c r="S5051"/>
      <c r="T5051"/>
      <c r="U5051" s="57">
        <v>46023</v>
      </c>
      <c r="V5051" s="57">
        <v>46234</v>
      </c>
      <c r="W5051" s="65">
        <f t="shared" si="78"/>
        <v>212</v>
      </c>
    </row>
    <row r="5052" spans="1:23" ht="13.5" x14ac:dyDescent="0.25">
      <c r="A5052" t="s">
        <v>5445</v>
      </c>
      <c r="B5052" s="57">
        <v>46023</v>
      </c>
      <c r="C5052" s="57">
        <v>46387</v>
      </c>
      <c r="D5052" t="s">
        <v>11676</v>
      </c>
      <c r="E5052" t="s">
        <v>5446</v>
      </c>
      <c r="F5052" t="s">
        <v>36</v>
      </c>
      <c r="G5052" t="s">
        <v>44</v>
      </c>
      <c r="H5052" t="s">
        <v>38</v>
      </c>
      <c r="I5052" t="s">
        <v>39</v>
      </c>
      <c r="J5052" t="s">
        <v>17572</v>
      </c>
      <c r="K5052" t="s">
        <v>17573</v>
      </c>
      <c r="L5052" s="66">
        <v>365</v>
      </c>
      <c r="M5052" s="66">
        <v>0</v>
      </c>
      <c r="N5052" t="s">
        <v>38</v>
      </c>
      <c r="O5052" t="s">
        <v>5432</v>
      </c>
      <c r="P5052" t="s">
        <v>41</v>
      </c>
      <c r="Q5052" t="s">
        <v>224</v>
      </c>
      <c r="R5052"/>
      <c r="S5052"/>
      <c r="T5052"/>
      <c r="U5052" s="57">
        <v>46023</v>
      </c>
      <c r="V5052" s="57">
        <v>46234</v>
      </c>
      <c r="W5052" s="65">
        <f t="shared" si="78"/>
        <v>212</v>
      </c>
    </row>
    <row r="5053" spans="1:23" ht="13.5" x14ac:dyDescent="0.25">
      <c r="A5053" t="s">
        <v>3424</v>
      </c>
      <c r="B5053" s="57">
        <v>46023</v>
      </c>
      <c r="C5053" s="57">
        <v>46387</v>
      </c>
      <c r="D5053" t="s">
        <v>11676</v>
      </c>
      <c r="E5053" t="s">
        <v>3425</v>
      </c>
      <c r="F5053" t="s">
        <v>36</v>
      </c>
      <c r="G5053" t="s">
        <v>44</v>
      </c>
      <c r="H5053" t="s">
        <v>159</v>
      </c>
      <c r="I5053" t="s">
        <v>39</v>
      </c>
      <c r="J5053" t="s">
        <v>17572</v>
      </c>
      <c r="K5053" t="s">
        <v>17573</v>
      </c>
      <c r="L5053" s="66">
        <v>365</v>
      </c>
      <c r="M5053" s="66">
        <v>0</v>
      </c>
      <c r="N5053" t="s">
        <v>160</v>
      </c>
      <c r="O5053" t="s">
        <v>3390</v>
      </c>
      <c r="P5053" t="s">
        <v>41</v>
      </c>
      <c r="Q5053" t="s">
        <v>224</v>
      </c>
      <c r="R5053"/>
      <c r="S5053"/>
      <c r="T5053"/>
      <c r="U5053" s="57">
        <v>46023</v>
      </c>
      <c r="V5053" s="57">
        <v>46234</v>
      </c>
      <c r="W5053" s="65">
        <f t="shared" si="78"/>
        <v>212</v>
      </c>
    </row>
    <row r="5054" spans="1:23" ht="13.5" x14ac:dyDescent="0.25">
      <c r="A5054" t="s">
        <v>8745</v>
      </c>
      <c r="B5054" s="57">
        <v>46023</v>
      </c>
      <c r="C5054" s="57">
        <v>46387</v>
      </c>
      <c r="D5054" t="s">
        <v>11676</v>
      </c>
      <c r="E5054" t="s">
        <v>8746</v>
      </c>
      <c r="F5054" t="s">
        <v>36</v>
      </c>
      <c r="G5054" t="s">
        <v>44</v>
      </c>
      <c r="H5054" t="s">
        <v>45</v>
      </c>
      <c r="I5054" t="s">
        <v>39</v>
      </c>
      <c r="J5054" t="s">
        <v>17572</v>
      </c>
      <c r="K5054" t="s">
        <v>17573</v>
      </c>
      <c r="L5054" s="66">
        <v>365</v>
      </c>
      <c r="M5054" s="66">
        <v>0</v>
      </c>
      <c r="N5054" t="s">
        <v>46</v>
      </c>
      <c r="O5054" t="s">
        <v>8747</v>
      </c>
      <c r="P5054" t="s">
        <v>11677</v>
      </c>
      <c r="Q5054" t="s">
        <v>224</v>
      </c>
      <c r="R5054"/>
      <c r="S5054"/>
      <c r="T5054"/>
      <c r="U5054" s="57">
        <v>46023</v>
      </c>
      <c r="V5054" s="57">
        <v>46234</v>
      </c>
      <c r="W5054" s="65">
        <f t="shared" si="78"/>
        <v>212</v>
      </c>
    </row>
    <row r="5055" spans="1:23" ht="13.5" x14ac:dyDescent="0.25">
      <c r="A5055" t="s">
        <v>4062</v>
      </c>
      <c r="B5055" s="57">
        <v>46023</v>
      </c>
      <c r="C5055" s="57">
        <v>46387</v>
      </c>
      <c r="D5055" t="s">
        <v>11676</v>
      </c>
      <c r="E5055" t="s">
        <v>4063</v>
      </c>
      <c r="F5055" t="s">
        <v>36</v>
      </c>
      <c r="G5055" t="s">
        <v>44</v>
      </c>
      <c r="H5055" t="s">
        <v>38</v>
      </c>
      <c r="I5055" t="s">
        <v>39</v>
      </c>
      <c r="J5055" t="s">
        <v>17572</v>
      </c>
      <c r="K5055" t="s">
        <v>17573</v>
      </c>
      <c r="L5055" s="66">
        <v>365</v>
      </c>
      <c r="M5055" s="66">
        <v>0</v>
      </c>
      <c r="N5055" t="s">
        <v>38</v>
      </c>
      <c r="O5055" t="s">
        <v>3979</v>
      </c>
      <c r="P5055" t="s">
        <v>41</v>
      </c>
      <c r="Q5055" t="s">
        <v>224</v>
      </c>
      <c r="R5055"/>
      <c r="S5055"/>
      <c r="T5055"/>
      <c r="U5055" s="57">
        <v>46023</v>
      </c>
      <c r="V5055" s="57">
        <v>46234</v>
      </c>
      <c r="W5055" s="65">
        <f t="shared" si="78"/>
        <v>212</v>
      </c>
    </row>
    <row r="5056" spans="1:23" ht="13.5" x14ac:dyDescent="0.25">
      <c r="A5056" t="s">
        <v>1231</v>
      </c>
      <c r="B5056" s="57">
        <v>46023</v>
      </c>
      <c r="C5056" s="57">
        <v>46387</v>
      </c>
      <c r="D5056" t="s">
        <v>11676</v>
      </c>
      <c r="E5056" t="s">
        <v>1232</v>
      </c>
      <c r="F5056" t="s">
        <v>36</v>
      </c>
      <c r="G5056" t="s">
        <v>44</v>
      </c>
      <c r="H5056" t="s">
        <v>159</v>
      </c>
      <c r="I5056" t="s">
        <v>39</v>
      </c>
      <c r="J5056" t="s">
        <v>17572</v>
      </c>
      <c r="K5056" t="s">
        <v>17573</v>
      </c>
      <c r="L5056" s="66">
        <v>365</v>
      </c>
      <c r="M5056" s="66">
        <v>0</v>
      </c>
      <c r="N5056" t="s">
        <v>160</v>
      </c>
      <c r="O5056" t="s">
        <v>1223</v>
      </c>
      <c r="P5056" t="s">
        <v>41</v>
      </c>
      <c r="Q5056" t="s">
        <v>224</v>
      </c>
      <c r="R5056"/>
      <c r="S5056"/>
      <c r="T5056"/>
      <c r="U5056" s="57">
        <v>46023</v>
      </c>
      <c r="V5056" s="57">
        <v>46234</v>
      </c>
      <c r="W5056" s="65">
        <f t="shared" si="78"/>
        <v>212</v>
      </c>
    </row>
    <row r="5057" spans="1:23" ht="13.5" x14ac:dyDescent="0.25">
      <c r="A5057" t="s">
        <v>10155</v>
      </c>
      <c r="B5057" s="57">
        <v>46023</v>
      </c>
      <c r="C5057" s="57">
        <v>46387</v>
      </c>
      <c r="D5057" t="s">
        <v>11676</v>
      </c>
      <c r="E5057" t="s">
        <v>10156</v>
      </c>
      <c r="F5057" t="s">
        <v>36</v>
      </c>
      <c r="G5057" t="s">
        <v>44</v>
      </c>
      <c r="H5057" t="s">
        <v>45</v>
      </c>
      <c r="I5057" t="s">
        <v>39</v>
      </c>
      <c r="J5057" t="s">
        <v>17572</v>
      </c>
      <c r="K5057" t="s">
        <v>17573</v>
      </c>
      <c r="L5057" s="66">
        <v>365</v>
      </c>
      <c r="M5057" s="66">
        <v>0</v>
      </c>
      <c r="N5057" t="s">
        <v>46</v>
      </c>
      <c r="O5057" t="s">
        <v>10143</v>
      </c>
      <c r="P5057" t="s">
        <v>10121</v>
      </c>
      <c r="Q5057" t="s">
        <v>224</v>
      </c>
      <c r="R5057"/>
      <c r="S5057"/>
      <c r="T5057"/>
      <c r="U5057" s="57">
        <v>46023</v>
      </c>
      <c r="V5057" s="57">
        <v>46234</v>
      </c>
      <c r="W5057" s="65">
        <f t="shared" si="78"/>
        <v>212</v>
      </c>
    </row>
    <row r="5058" spans="1:23" ht="13.5" x14ac:dyDescent="0.25">
      <c r="A5058" t="s">
        <v>2602</v>
      </c>
      <c r="B5058" s="57">
        <v>46023</v>
      </c>
      <c r="C5058" s="57">
        <v>46387</v>
      </c>
      <c r="D5058" t="s">
        <v>11676</v>
      </c>
      <c r="E5058" t="s">
        <v>2603</v>
      </c>
      <c r="F5058" t="s">
        <v>36</v>
      </c>
      <c r="G5058" t="s">
        <v>44</v>
      </c>
      <c r="H5058" t="s">
        <v>159</v>
      </c>
      <c r="I5058" t="s">
        <v>39</v>
      </c>
      <c r="J5058" t="s">
        <v>17572</v>
      </c>
      <c r="K5058" t="s">
        <v>17573</v>
      </c>
      <c r="L5058" s="66">
        <v>365</v>
      </c>
      <c r="M5058" s="66">
        <v>0</v>
      </c>
      <c r="N5058" t="s">
        <v>160</v>
      </c>
      <c r="O5058" t="s">
        <v>2521</v>
      </c>
      <c r="P5058" t="s">
        <v>41</v>
      </c>
      <c r="Q5058" t="s">
        <v>224</v>
      </c>
      <c r="R5058"/>
      <c r="S5058"/>
      <c r="T5058"/>
      <c r="U5058" s="57">
        <v>46023</v>
      </c>
      <c r="V5058" s="57">
        <v>46234</v>
      </c>
      <c r="W5058" s="65">
        <f t="shared" si="78"/>
        <v>212</v>
      </c>
    </row>
    <row r="5059" spans="1:23" ht="13.5" x14ac:dyDescent="0.25">
      <c r="A5059" t="s">
        <v>5174</v>
      </c>
      <c r="B5059" s="57">
        <v>46023</v>
      </c>
      <c r="C5059" s="57">
        <v>46387</v>
      </c>
      <c r="D5059" t="s">
        <v>11676</v>
      </c>
      <c r="E5059" t="s">
        <v>5175</v>
      </c>
      <c r="F5059" t="s">
        <v>36</v>
      </c>
      <c r="G5059" t="s">
        <v>44</v>
      </c>
      <c r="H5059" t="s">
        <v>159</v>
      </c>
      <c r="I5059" t="s">
        <v>39</v>
      </c>
      <c r="J5059" t="s">
        <v>17572</v>
      </c>
      <c r="K5059" t="s">
        <v>17573</v>
      </c>
      <c r="L5059" s="66">
        <v>365</v>
      </c>
      <c r="M5059" s="66">
        <v>0</v>
      </c>
      <c r="N5059" t="s">
        <v>160</v>
      </c>
      <c r="O5059" t="s">
        <v>5054</v>
      </c>
      <c r="P5059" t="s">
        <v>41</v>
      </c>
      <c r="Q5059" t="s">
        <v>224</v>
      </c>
      <c r="R5059"/>
      <c r="S5059"/>
      <c r="T5059"/>
      <c r="U5059" s="57">
        <v>46023</v>
      </c>
      <c r="V5059" s="57">
        <v>46234</v>
      </c>
      <c r="W5059" s="65">
        <f t="shared" ref="W5059:W5122" si="79">(V5059-U5059)+1</f>
        <v>212</v>
      </c>
    </row>
    <row r="5060" spans="1:23" ht="13.5" x14ac:dyDescent="0.25">
      <c r="A5060" t="s">
        <v>2648</v>
      </c>
      <c r="B5060" s="57">
        <v>46023</v>
      </c>
      <c r="C5060" s="57">
        <v>46387</v>
      </c>
      <c r="D5060" t="s">
        <v>11676</v>
      </c>
      <c r="E5060" t="s">
        <v>2649</v>
      </c>
      <c r="F5060" t="s">
        <v>36</v>
      </c>
      <c r="G5060" t="s">
        <v>44</v>
      </c>
      <c r="H5060" t="s">
        <v>38</v>
      </c>
      <c r="I5060" t="s">
        <v>39</v>
      </c>
      <c r="J5060" t="s">
        <v>17572</v>
      </c>
      <c r="K5060" t="s">
        <v>17573</v>
      </c>
      <c r="L5060" s="66">
        <v>365</v>
      </c>
      <c r="M5060" s="66">
        <v>0</v>
      </c>
      <c r="N5060" t="s">
        <v>38</v>
      </c>
      <c r="O5060" t="s">
        <v>2640</v>
      </c>
      <c r="P5060" t="s">
        <v>41</v>
      </c>
      <c r="Q5060" t="s">
        <v>224</v>
      </c>
      <c r="R5060"/>
      <c r="S5060"/>
      <c r="T5060"/>
      <c r="U5060" s="57">
        <v>46023</v>
      </c>
      <c r="V5060" s="57">
        <v>46234</v>
      </c>
      <c r="W5060" s="65">
        <f t="shared" si="79"/>
        <v>212</v>
      </c>
    </row>
    <row r="5061" spans="1:23" ht="13.5" x14ac:dyDescent="0.25">
      <c r="A5061" t="s">
        <v>3204</v>
      </c>
      <c r="B5061" s="57">
        <v>46023</v>
      </c>
      <c r="C5061" s="57">
        <v>46387</v>
      </c>
      <c r="D5061" t="s">
        <v>11676</v>
      </c>
      <c r="E5061" t="s">
        <v>3205</v>
      </c>
      <c r="F5061" t="s">
        <v>36</v>
      </c>
      <c r="G5061" t="s">
        <v>44</v>
      </c>
      <c r="H5061" t="s">
        <v>38</v>
      </c>
      <c r="I5061" t="s">
        <v>39</v>
      </c>
      <c r="J5061" t="s">
        <v>17572</v>
      </c>
      <c r="K5061" t="s">
        <v>17573</v>
      </c>
      <c r="L5061" s="66">
        <v>365</v>
      </c>
      <c r="M5061" s="66">
        <v>0</v>
      </c>
      <c r="N5061" t="s">
        <v>38</v>
      </c>
      <c r="O5061" t="s">
        <v>3203</v>
      </c>
      <c r="P5061" t="s">
        <v>41</v>
      </c>
      <c r="Q5061" t="s">
        <v>224</v>
      </c>
      <c r="R5061"/>
      <c r="S5061"/>
      <c r="T5061"/>
      <c r="U5061" s="57">
        <v>46023</v>
      </c>
      <c r="V5061" s="57">
        <v>46234</v>
      </c>
      <c r="W5061" s="65">
        <f t="shared" si="79"/>
        <v>212</v>
      </c>
    </row>
    <row r="5062" spans="1:23" ht="13.5" x14ac:dyDescent="0.25">
      <c r="A5062" t="s">
        <v>9130</v>
      </c>
      <c r="B5062" s="57">
        <v>46023</v>
      </c>
      <c r="C5062" s="57">
        <v>46387</v>
      </c>
      <c r="D5062" t="s">
        <v>11676</v>
      </c>
      <c r="E5062" t="s">
        <v>9131</v>
      </c>
      <c r="F5062" t="s">
        <v>36</v>
      </c>
      <c r="G5062" t="s">
        <v>44</v>
      </c>
      <c r="H5062" t="s">
        <v>831</v>
      </c>
      <c r="I5062" t="s">
        <v>39</v>
      </c>
      <c r="J5062" t="s">
        <v>17572</v>
      </c>
      <c r="K5062" t="s">
        <v>17573</v>
      </c>
      <c r="L5062" s="66">
        <v>365</v>
      </c>
      <c r="M5062" s="66">
        <v>0</v>
      </c>
      <c r="N5062" t="s">
        <v>832</v>
      </c>
      <c r="O5062" t="s">
        <v>833</v>
      </c>
      <c r="P5062" t="s">
        <v>11678</v>
      </c>
      <c r="Q5062" t="s">
        <v>224</v>
      </c>
      <c r="R5062"/>
      <c r="S5062"/>
      <c r="T5062"/>
      <c r="U5062" s="57">
        <v>46023</v>
      </c>
      <c r="V5062" s="57">
        <v>46234</v>
      </c>
      <c r="W5062" s="65">
        <f t="shared" si="79"/>
        <v>212</v>
      </c>
    </row>
    <row r="5063" spans="1:23" ht="13.5" x14ac:dyDescent="0.25">
      <c r="A5063" t="s">
        <v>850</v>
      </c>
      <c r="B5063" s="57">
        <v>46023</v>
      </c>
      <c r="C5063" s="57">
        <v>46387</v>
      </c>
      <c r="D5063" t="s">
        <v>11676</v>
      </c>
      <c r="E5063" t="s">
        <v>851</v>
      </c>
      <c r="F5063" t="s">
        <v>36</v>
      </c>
      <c r="G5063" t="s">
        <v>44</v>
      </c>
      <c r="H5063" t="s">
        <v>38</v>
      </c>
      <c r="I5063" t="s">
        <v>39</v>
      </c>
      <c r="J5063" t="s">
        <v>17572</v>
      </c>
      <c r="K5063" t="s">
        <v>17573</v>
      </c>
      <c r="L5063" s="66">
        <v>365</v>
      </c>
      <c r="M5063" s="66">
        <v>0</v>
      </c>
      <c r="N5063" t="s">
        <v>38</v>
      </c>
      <c r="O5063" t="s">
        <v>836</v>
      </c>
      <c r="P5063" t="s">
        <v>41</v>
      </c>
      <c r="Q5063" t="s">
        <v>224</v>
      </c>
      <c r="R5063"/>
      <c r="S5063"/>
      <c r="T5063"/>
      <c r="U5063" s="57">
        <v>46023</v>
      </c>
      <c r="V5063" s="57">
        <v>46234</v>
      </c>
      <c r="W5063" s="65">
        <f t="shared" si="79"/>
        <v>212</v>
      </c>
    </row>
    <row r="5064" spans="1:23" ht="13.5" x14ac:dyDescent="0.25">
      <c r="A5064" t="s">
        <v>4069</v>
      </c>
      <c r="B5064" s="57">
        <v>46023</v>
      </c>
      <c r="C5064" s="57">
        <v>46387</v>
      </c>
      <c r="D5064" t="s">
        <v>11676</v>
      </c>
      <c r="E5064" t="s">
        <v>4070</v>
      </c>
      <c r="F5064" t="s">
        <v>36</v>
      </c>
      <c r="G5064" t="s">
        <v>44</v>
      </c>
      <c r="H5064" t="s">
        <v>38</v>
      </c>
      <c r="I5064" t="s">
        <v>39</v>
      </c>
      <c r="J5064" t="s">
        <v>17572</v>
      </c>
      <c r="K5064" t="s">
        <v>17573</v>
      </c>
      <c r="L5064" s="66">
        <v>365</v>
      </c>
      <c r="M5064" s="66">
        <v>0</v>
      </c>
      <c r="N5064" t="s">
        <v>38</v>
      </c>
      <c r="O5064" t="s">
        <v>3979</v>
      </c>
      <c r="P5064" t="s">
        <v>41</v>
      </c>
      <c r="Q5064" t="s">
        <v>224</v>
      </c>
      <c r="R5064"/>
      <c r="S5064"/>
      <c r="T5064"/>
      <c r="U5064" s="57">
        <v>46023</v>
      </c>
      <c r="V5064" s="57">
        <v>46234</v>
      </c>
      <c r="W5064" s="65">
        <f t="shared" si="79"/>
        <v>212</v>
      </c>
    </row>
    <row r="5065" spans="1:23" ht="13.5" x14ac:dyDescent="0.25">
      <c r="A5065" t="s">
        <v>2098</v>
      </c>
      <c r="B5065" s="57">
        <v>46023</v>
      </c>
      <c r="C5065" s="57">
        <v>46387</v>
      </c>
      <c r="D5065" t="s">
        <v>11676</v>
      </c>
      <c r="E5065" t="s">
        <v>2099</v>
      </c>
      <c r="F5065" t="s">
        <v>36</v>
      </c>
      <c r="G5065" t="s">
        <v>44</v>
      </c>
      <c r="H5065" t="s">
        <v>38</v>
      </c>
      <c r="I5065" t="s">
        <v>39</v>
      </c>
      <c r="J5065" t="s">
        <v>17572</v>
      </c>
      <c r="K5065" t="s">
        <v>17573</v>
      </c>
      <c r="L5065" s="66">
        <v>365</v>
      </c>
      <c r="M5065" s="66">
        <v>0</v>
      </c>
      <c r="N5065" t="s">
        <v>38</v>
      </c>
      <c r="O5065" t="s">
        <v>2086</v>
      </c>
      <c r="P5065" t="s">
        <v>41</v>
      </c>
      <c r="Q5065" t="s">
        <v>224</v>
      </c>
      <c r="R5065"/>
      <c r="S5065"/>
      <c r="T5065"/>
      <c r="U5065" s="57">
        <v>46023</v>
      </c>
      <c r="V5065" s="57">
        <v>46234</v>
      </c>
      <c r="W5065" s="65">
        <f t="shared" si="79"/>
        <v>212</v>
      </c>
    </row>
    <row r="5066" spans="1:23" ht="13.5" x14ac:dyDescent="0.25">
      <c r="A5066" t="s">
        <v>5964</v>
      </c>
      <c r="B5066" s="57">
        <v>46023</v>
      </c>
      <c r="C5066" s="57">
        <v>46387</v>
      </c>
      <c r="D5066" t="s">
        <v>11676</v>
      </c>
      <c r="E5066" t="s">
        <v>5965</v>
      </c>
      <c r="F5066" t="s">
        <v>36</v>
      </c>
      <c r="G5066" t="s">
        <v>44</v>
      </c>
      <c r="H5066" t="s">
        <v>38</v>
      </c>
      <c r="I5066" t="s">
        <v>39</v>
      </c>
      <c r="J5066" t="s">
        <v>17572</v>
      </c>
      <c r="K5066" t="s">
        <v>17573</v>
      </c>
      <c r="L5066" s="66">
        <v>365</v>
      </c>
      <c r="M5066" s="66">
        <v>0</v>
      </c>
      <c r="N5066" t="s">
        <v>38</v>
      </c>
      <c r="O5066" t="s">
        <v>5844</v>
      </c>
      <c r="P5066" t="s">
        <v>41</v>
      </c>
      <c r="Q5066" t="s">
        <v>224</v>
      </c>
      <c r="R5066"/>
      <c r="S5066"/>
      <c r="T5066"/>
      <c r="U5066" s="57">
        <v>46023</v>
      </c>
      <c r="V5066" s="57">
        <v>46234</v>
      </c>
      <c r="W5066" s="65">
        <f t="shared" si="79"/>
        <v>212</v>
      </c>
    </row>
    <row r="5067" spans="1:23" ht="13.5" x14ac:dyDescent="0.25">
      <c r="A5067" t="s">
        <v>852</v>
      </c>
      <c r="B5067" s="57">
        <v>46023</v>
      </c>
      <c r="C5067" s="57">
        <v>46387</v>
      </c>
      <c r="D5067" t="s">
        <v>11676</v>
      </c>
      <c r="E5067" t="s">
        <v>853</v>
      </c>
      <c r="F5067" t="s">
        <v>36</v>
      </c>
      <c r="G5067" t="s">
        <v>37</v>
      </c>
      <c r="H5067" t="s">
        <v>38</v>
      </c>
      <c r="I5067" t="s">
        <v>39</v>
      </c>
      <c r="J5067" t="s">
        <v>17833</v>
      </c>
      <c r="K5067" t="s">
        <v>17834</v>
      </c>
      <c r="L5067" s="66">
        <v>365</v>
      </c>
      <c r="M5067" s="66">
        <v>0</v>
      </c>
      <c r="N5067" t="s">
        <v>38</v>
      </c>
      <c r="O5067" t="s">
        <v>836</v>
      </c>
      <c r="P5067" t="s">
        <v>41</v>
      </c>
      <c r="Q5067" t="s">
        <v>848</v>
      </c>
      <c r="R5067" t="s">
        <v>12229</v>
      </c>
      <c r="S5067" t="s">
        <v>12230</v>
      </c>
      <c r="T5067" t="s">
        <v>38</v>
      </c>
      <c r="U5067" s="57">
        <v>46023</v>
      </c>
      <c r="V5067" s="57">
        <v>46234</v>
      </c>
      <c r="W5067" s="65">
        <f t="shared" si="79"/>
        <v>212</v>
      </c>
    </row>
    <row r="5068" spans="1:23" ht="13.5" x14ac:dyDescent="0.25">
      <c r="A5068" t="s">
        <v>5357</v>
      </c>
      <c r="B5068" s="57">
        <v>46023</v>
      </c>
      <c r="C5068" s="57">
        <v>46387</v>
      </c>
      <c r="D5068" t="s">
        <v>11676</v>
      </c>
      <c r="E5068" t="s">
        <v>5358</v>
      </c>
      <c r="F5068" t="s">
        <v>36</v>
      </c>
      <c r="G5068" t="s">
        <v>44</v>
      </c>
      <c r="H5068" t="s">
        <v>38</v>
      </c>
      <c r="I5068" t="s">
        <v>39</v>
      </c>
      <c r="J5068" t="s">
        <v>17572</v>
      </c>
      <c r="K5068" t="s">
        <v>17573</v>
      </c>
      <c r="L5068" s="66">
        <v>365</v>
      </c>
      <c r="M5068" s="66">
        <v>0</v>
      </c>
      <c r="N5068" t="s">
        <v>38</v>
      </c>
      <c r="O5068" t="s">
        <v>5344</v>
      </c>
      <c r="P5068" t="s">
        <v>41</v>
      </c>
      <c r="Q5068" t="s">
        <v>224</v>
      </c>
      <c r="R5068"/>
      <c r="S5068"/>
      <c r="T5068"/>
      <c r="U5068" s="57">
        <v>46023</v>
      </c>
      <c r="V5068" s="57">
        <v>46234</v>
      </c>
      <c r="W5068" s="65">
        <f t="shared" si="79"/>
        <v>212</v>
      </c>
    </row>
    <row r="5069" spans="1:23" ht="13.5" x14ac:dyDescent="0.25">
      <c r="A5069" t="s">
        <v>4071</v>
      </c>
      <c r="B5069" s="57">
        <v>46023</v>
      </c>
      <c r="C5069" s="57">
        <v>46387</v>
      </c>
      <c r="D5069" t="s">
        <v>11676</v>
      </c>
      <c r="E5069" t="s">
        <v>4072</v>
      </c>
      <c r="F5069" t="s">
        <v>36</v>
      </c>
      <c r="G5069" t="s">
        <v>44</v>
      </c>
      <c r="H5069" t="s">
        <v>38</v>
      </c>
      <c r="I5069" t="s">
        <v>39</v>
      </c>
      <c r="J5069" t="s">
        <v>17572</v>
      </c>
      <c r="K5069" t="s">
        <v>17573</v>
      </c>
      <c r="L5069" s="66">
        <v>365</v>
      </c>
      <c r="M5069" s="66">
        <v>0</v>
      </c>
      <c r="N5069" t="s">
        <v>38</v>
      </c>
      <c r="O5069" t="s">
        <v>3979</v>
      </c>
      <c r="P5069" t="s">
        <v>41</v>
      </c>
      <c r="Q5069" t="s">
        <v>224</v>
      </c>
      <c r="R5069"/>
      <c r="S5069"/>
      <c r="T5069"/>
      <c r="U5069" s="57">
        <v>46023</v>
      </c>
      <c r="V5069" s="57">
        <v>46234</v>
      </c>
      <c r="W5069" s="65">
        <f t="shared" si="79"/>
        <v>212</v>
      </c>
    </row>
    <row r="5070" spans="1:23" ht="13.5" x14ac:dyDescent="0.25">
      <c r="A5070" t="s">
        <v>1953</v>
      </c>
      <c r="B5070" s="57">
        <v>46023</v>
      </c>
      <c r="C5070" s="57">
        <v>46387</v>
      </c>
      <c r="D5070" t="s">
        <v>11676</v>
      </c>
      <c r="E5070" t="s">
        <v>1954</v>
      </c>
      <c r="F5070" t="s">
        <v>36</v>
      </c>
      <c r="G5070" t="s">
        <v>44</v>
      </c>
      <c r="H5070" t="s">
        <v>38</v>
      </c>
      <c r="I5070" t="s">
        <v>39</v>
      </c>
      <c r="J5070" t="s">
        <v>17572</v>
      </c>
      <c r="K5070" t="s">
        <v>17573</v>
      </c>
      <c r="L5070" s="66">
        <v>365</v>
      </c>
      <c r="M5070" s="66">
        <v>0</v>
      </c>
      <c r="N5070" t="s">
        <v>38</v>
      </c>
      <c r="O5070" t="s">
        <v>1937</v>
      </c>
      <c r="P5070" t="s">
        <v>41</v>
      </c>
      <c r="Q5070" t="s">
        <v>224</v>
      </c>
      <c r="R5070"/>
      <c r="S5070"/>
      <c r="T5070"/>
      <c r="U5070" s="57">
        <v>46023</v>
      </c>
      <c r="V5070" s="57">
        <v>46234</v>
      </c>
      <c r="W5070" s="65">
        <f t="shared" si="79"/>
        <v>212</v>
      </c>
    </row>
    <row r="5071" spans="1:23" ht="13.5" x14ac:dyDescent="0.25">
      <c r="A5071" t="s">
        <v>5966</v>
      </c>
      <c r="B5071" s="57">
        <v>46023</v>
      </c>
      <c r="C5071" s="57">
        <v>46387</v>
      </c>
      <c r="D5071" t="s">
        <v>11676</v>
      </c>
      <c r="E5071" t="s">
        <v>5967</v>
      </c>
      <c r="F5071" t="s">
        <v>36</v>
      </c>
      <c r="G5071" t="s">
        <v>44</v>
      </c>
      <c r="H5071" t="s">
        <v>38</v>
      </c>
      <c r="I5071" t="s">
        <v>39</v>
      </c>
      <c r="J5071" t="s">
        <v>17572</v>
      </c>
      <c r="K5071" t="s">
        <v>17573</v>
      </c>
      <c r="L5071" s="66">
        <v>365</v>
      </c>
      <c r="M5071" s="66">
        <v>0</v>
      </c>
      <c r="N5071" t="s">
        <v>38</v>
      </c>
      <c r="O5071" t="s">
        <v>5844</v>
      </c>
      <c r="P5071" t="s">
        <v>41</v>
      </c>
      <c r="Q5071" t="s">
        <v>224</v>
      </c>
      <c r="R5071"/>
      <c r="S5071"/>
      <c r="T5071"/>
      <c r="U5071" s="57">
        <v>46023</v>
      </c>
      <c r="V5071" s="57">
        <v>46234</v>
      </c>
      <c r="W5071" s="65">
        <f t="shared" si="79"/>
        <v>212</v>
      </c>
    </row>
    <row r="5072" spans="1:23" ht="13.5" x14ac:dyDescent="0.25">
      <c r="A5072" t="s">
        <v>67</v>
      </c>
      <c r="B5072" s="57">
        <v>46023</v>
      </c>
      <c r="C5072" s="57">
        <v>46387</v>
      </c>
      <c r="D5072" t="s">
        <v>11676</v>
      </c>
      <c r="E5072" t="s">
        <v>68</v>
      </c>
      <c r="F5072" t="s">
        <v>36</v>
      </c>
      <c r="G5072" t="s">
        <v>44</v>
      </c>
      <c r="H5072" t="s">
        <v>62</v>
      </c>
      <c r="I5072" t="s">
        <v>39</v>
      </c>
      <c r="J5072" t="s">
        <v>17572</v>
      </c>
      <c r="K5072" t="s">
        <v>17573</v>
      </c>
      <c r="L5072" s="66">
        <v>365</v>
      </c>
      <c r="M5072" s="66">
        <v>0</v>
      </c>
      <c r="N5072" t="s">
        <v>62</v>
      </c>
      <c r="O5072" t="s">
        <v>40</v>
      </c>
      <c r="P5072" t="s">
        <v>41</v>
      </c>
      <c r="Q5072" t="s">
        <v>224</v>
      </c>
      <c r="R5072"/>
      <c r="S5072"/>
      <c r="T5072"/>
      <c r="U5072" s="57">
        <v>46023</v>
      </c>
      <c r="V5072" s="57">
        <v>46234</v>
      </c>
      <c r="W5072" s="65">
        <f t="shared" si="79"/>
        <v>212</v>
      </c>
    </row>
    <row r="5073" spans="1:23" ht="13.5" x14ac:dyDescent="0.25">
      <c r="A5073" t="s">
        <v>6279</v>
      </c>
      <c r="B5073" s="57">
        <v>46023</v>
      </c>
      <c r="C5073" s="57">
        <v>46387</v>
      </c>
      <c r="D5073" t="s">
        <v>11676</v>
      </c>
      <c r="E5073" t="s">
        <v>6280</v>
      </c>
      <c r="F5073" t="s">
        <v>36</v>
      </c>
      <c r="G5073" t="s">
        <v>44</v>
      </c>
      <c r="H5073" t="s">
        <v>159</v>
      </c>
      <c r="I5073" t="s">
        <v>39</v>
      </c>
      <c r="J5073" t="s">
        <v>17572</v>
      </c>
      <c r="K5073" t="s">
        <v>17573</v>
      </c>
      <c r="L5073" s="66">
        <v>365</v>
      </c>
      <c r="M5073" s="66">
        <v>0</v>
      </c>
      <c r="N5073" t="s">
        <v>160</v>
      </c>
      <c r="O5073" t="s">
        <v>5844</v>
      </c>
      <c r="P5073" t="s">
        <v>41</v>
      </c>
      <c r="Q5073" t="s">
        <v>224</v>
      </c>
      <c r="R5073"/>
      <c r="S5073"/>
      <c r="T5073"/>
      <c r="U5073" s="57">
        <v>46023</v>
      </c>
      <c r="V5073" s="57">
        <v>46234</v>
      </c>
      <c r="W5073" s="65">
        <f t="shared" si="79"/>
        <v>212</v>
      </c>
    </row>
    <row r="5074" spans="1:23" ht="13.5" x14ac:dyDescent="0.25">
      <c r="A5074" t="s">
        <v>2543</v>
      </c>
      <c r="B5074" s="57">
        <v>46023</v>
      </c>
      <c r="C5074" s="57">
        <v>46387</v>
      </c>
      <c r="D5074" t="s">
        <v>11676</v>
      </c>
      <c r="E5074" t="s">
        <v>2544</v>
      </c>
      <c r="F5074" t="s">
        <v>36</v>
      </c>
      <c r="G5074" t="s">
        <v>44</v>
      </c>
      <c r="H5074" t="s">
        <v>38</v>
      </c>
      <c r="I5074" t="s">
        <v>39</v>
      </c>
      <c r="J5074" t="s">
        <v>17572</v>
      </c>
      <c r="K5074" t="s">
        <v>17573</v>
      </c>
      <c r="L5074" s="66">
        <v>365</v>
      </c>
      <c r="M5074" s="66">
        <v>0</v>
      </c>
      <c r="N5074" t="s">
        <v>38</v>
      </c>
      <c r="O5074" t="s">
        <v>2521</v>
      </c>
      <c r="P5074" t="s">
        <v>41</v>
      </c>
      <c r="Q5074" t="s">
        <v>224</v>
      </c>
      <c r="R5074"/>
      <c r="S5074"/>
      <c r="T5074"/>
      <c r="U5074" s="57">
        <v>46023</v>
      </c>
      <c r="V5074" s="57">
        <v>46234</v>
      </c>
      <c r="W5074" s="65">
        <f t="shared" si="79"/>
        <v>212</v>
      </c>
    </row>
    <row r="5075" spans="1:23" ht="13.5" x14ac:dyDescent="0.25">
      <c r="A5075" t="s">
        <v>3666</v>
      </c>
      <c r="B5075" s="57">
        <v>46023</v>
      </c>
      <c r="C5075" s="57">
        <v>46387</v>
      </c>
      <c r="D5075" t="s">
        <v>11676</v>
      </c>
      <c r="E5075" t="s">
        <v>3667</v>
      </c>
      <c r="F5075" t="s">
        <v>36</v>
      </c>
      <c r="G5075" t="s">
        <v>37</v>
      </c>
      <c r="H5075" t="s">
        <v>38</v>
      </c>
      <c r="I5075" t="s">
        <v>39</v>
      </c>
      <c r="J5075" t="s">
        <v>17833</v>
      </c>
      <c r="K5075" t="s">
        <v>17834</v>
      </c>
      <c r="L5075" s="66">
        <v>365</v>
      </c>
      <c r="M5075" s="66">
        <v>0</v>
      </c>
      <c r="N5075" t="s">
        <v>38</v>
      </c>
      <c r="O5075" t="s">
        <v>3658</v>
      </c>
      <c r="P5075" t="s">
        <v>41</v>
      </c>
      <c r="Q5075" t="s">
        <v>10893</v>
      </c>
      <c r="R5075" t="s">
        <v>15360</v>
      </c>
      <c r="S5075" t="s">
        <v>15361</v>
      </c>
      <c r="T5075" t="s">
        <v>38</v>
      </c>
      <c r="U5075" s="57">
        <v>46023</v>
      </c>
      <c r="V5075" s="57">
        <v>46234</v>
      </c>
      <c r="W5075" s="65">
        <f t="shared" si="79"/>
        <v>212</v>
      </c>
    </row>
    <row r="5076" spans="1:23" ht="13.5" x14ac:dyDescent="0.25">
      <c r="A5076" t="s">
        <v>2497</v>
      </c>
      <c r="B5076" s="57">
        <v>46023</v>
      </c>
      <c r="C5076" s="57">
        <v>46387</v>
      </c>
      <c r="D5076" t="s">
        <v>11676</v>
      </c>
      <c r="E5076" t="s">
        <v>2498</v>
      </c>
      <c r="F5076" t="s">
        <v>36</v>
      </c>
      <c r="G5076" t="s">
        <v>44</v>
      </c>
      <c r="H5076" t="s">
        <v>159</v>
      </c>
      <c r="I5076" t="s">
        <v>39</v>
      </c>
      <c r="J5076" t="s">
        <v>17572</v>
      </c>
      <c r="K5076" t="s">
        <v>17573</v>
      </c>
      <c r="L5076" s="66">
        <v>365</v>
      </c>
      <c r="M5076" s="66">
        <v>0</v>
      </c>
      <c r="N5076" t="s">
        <v>160</v>
      </c>
      <c r="O5076" t="s">
        <v>2434</v>
      </c>
      <c r="P5076" t="s">
        <v>41</v>
      </c>
      <c r="Q5076" t="s">
        <v>224</v>
      </c>
      <c r="R5076"/>
      <c r="S5076"/>
      <c r="T5076"/>
      <c r="U5076" s="57">
        <v>46023</v>
      </c>
      <c r="V5076" s="57">
        <v>46234</v>
      </c>
      <c r="W5076" s="65">
        <f t="shared" si="79"/>
        <v>212</v>
      </c>
    </row>
    <row r="5077" spans="1:23" ht="13.5" x14ac:dyDescent="0.25">
      <c r="A5077" t="s">
        <v>8765</v>
      </c>
      <c r="B5077" s="57">
        <v>46023</v>
      </c>
      <c r="C5077" s="57">
        <v>46387</v>
      </c>
      <c r="D5077" t="s">
        <v>11676</v>
      </c>
      <c r="E5077" t="s">
        <v>8766</v>
      </c>
      <c r="F5077" t="s">
        <v>36</v>
      </c>
      <c r="G5077" t="s">
        <v>37</v>
      </c>
      <c r="H5077" t="s">
        <v>45</v>
      </c>
      <c r="I5077" t="s">
        <v>39</v>
      </c>
      <c r="J5077" t="s">
        <v>17833</v>
      </c>
      <c r="K5077" t="s">
        <v>17834</v>
      </c>
      <c r="L5077" s="66">
        <v>365</v>
      </c>
      <c r="M5077" s="66">
        <v>0</v>
      </c>
      <c r="N5077" t="s">
        <v>46</v>
      </c>
      <c r="O5077" t="s">
        <v>8762</v>
      </c>
      <c r="P5077" t="s">
        <v>11677</v>
      </c>
      <c r="Q5077" t="s">
        <v>11544</v>
      </c>
      <c r="R5077" t="s">
        <v>15901</v>
      </c>
      <c r="S5077" t="s">
        <v>15902</v>
      </c>
      <c r="T5077" t="s">
        <v>46</v>
      </c>
      <c r="U5077" s="57">
        <v>46023</v>
      </c>
      <c r="V5077" s="57">
        <v>46234</v>
      </c>
      <c r="W5077" s="65">
        <f t="shared" si="79"/>
        <v>212</v>
      </c>
    </row>
    <row r="5078" spans="1:23" ht="13.5" x14ac:dyDescent="0.25">
      <c r="A5078" t="s">
        <v>5385</v>
      </c>
      <c r="B5078" s="57">
        <v>46023</v>
      </c>
      <c r="C5078" s="57">
        <v>46387</v>
      </c>
      <c r="D5078" t="s">
        <v>11676</v>
      </c>
      <c r="E5078" t="s">
        <v>5386</v>
      </c>
      <c r="F5078" t="s">
        <v>36</v>
      </c>
      <c r="G5078" t="s">
        <v>44</v>
      </c>
      <c r="H5078" t="s">
        <v>159</v>
      </c>
      <c r="I5078" t="s">
        <v>39</v>
      </c>
      <c r="J5078" t="s">
        <v>17572</v>
      </c>
      <c r="K5078" t="s">
        <v>17573</v>
      </c>
      <c r="L5078" s="66">
        <v>365</v>
      </c>
      <c r="M5078" s="66">
        <v>0</v>
      </c>
      <c r="N5078" t="s">
        <v>160</v>
      </c>
      <c r="O5078" t="s">
        <v>5344</v>
      </c>
      <c r="P5078" t="s">
        <v>41</v>
      </c>
      <c r="Q5078" t="s">
        <v>224</v>
      </c>
      <c r="R5078"/>
      <c r="S5078"/>
      <c r="T5078"/>
      <c r="U5078" s="57">
        <v>46023</v>
      </c>
      <c r="V5078" s="57">
        <v>46234</v>
      </c>
      <c r="W5078" s="65">
        <f t="shared" si="79"/>
        <v>212</v>
      </c>
    </row>
    <row r="5079" spans="1:23" ht="13.5" x14ac:dyDescent="0.25">
      <c r="A5079" t="s">
        <v>5521</v>
      </c>
      <c r="B5079" s="57">
        <v>46023</v>
      </c>
      <c r="C5079" s="57">
        <v>46387</v>
      </c>
      <c r="D5079" t="s">
        <v>11676</v>
      </c>
      <c r="E5079" t="s">
        <v>5522</v>
      </c>
      <c r="F5079" t="s">
        <v>36</v>
      </c>
      <c r="G5079" t="s">
        <v>44</v>
      </c>
      <c r="H5079" t="s">
        <v>159</v>
      </c>
      <c r="I5079" t="s">
        <v>39</v>
      </c>
      <c r="J5079" t="s">
        <v>17572</v>
      </c>
      <c r="K5079" t="s">
        <v>17573</v>
      </c>
      <c r="L5079" s="66">
        <v>365</v>
      </c>
      <c r="M5079" s="66">
        <v>0</v>
      </c>
      <c r="N5079" t="s">
        <v>160</v>
      </c>
      <c r="O5079" t="s">
        <v>5432</v>
      </c>
      <c r="P5079" t="s">
        <v>41</v>
      </c>
      <c r="Q5079" t="s">
        <v>224</v>
      </c>
      <c r="R5079"/>
      <c r="S5079"/>
      <c r="T5079"/>
      <c r="U5079" s="57">
        <v>46023</v>
      </c>
      <c r="V5079" s="57">
        <v>46234</v>
      </c>
      <c r="W5079" s="65">
        <f t="shared" si="79"/>
        <v>212</v>
      </c>
    </row>
    <row r="5080" spans="1:23" ht="13.5" x14ac:dyDescent="0.25">
      <c r="A5080" t="s">
        <v>1955</v>
      </c>
      <c r="B5080" s="57">
        <v>46023</v>
      </c>
      <c r="C5080" s="57">
        <v>46387</v>
      </c>
      <c r="D5080" t="s">
        <v>11676</v>
      </c>
      <c r="E5080" t="s">
        <v>1956</v>
      </c>
      <c r="F5080" t="s">
        <v>36</v>
      </c>
      <c r="G5080" t="s">
        <v>44</v>
      </c>
      <c r="H5080" t="s">
        <v>38</v>
      </c>
      <c r="I5080" t="s">
        <v>39</v>
      </c>
      <c r="J5080" t="s">
        <v>17572</v>
      </c>
      <c r="K5080" t="s">
        <v>17573</v>
      </c>
      <c r="L5080" s="66">
        <v>365</v>
      </c>
      <c r="M5080" s="66">
        <v>0</v>
      </c>
      <c r="N5080" t="s">
        <v>38</v>
      </c>
      <c r="O5080" t="s">
        <v>1937</v>
      </c>
      <c r="P5080" t="s">
        <v>41</v>
      </c>
      <c r="Q5080" t="s">
        <v>224</v>
      </c>
      <c r="R5080"/>
      <c r="S5080"/>
      <c r="T5080"/>
      <c r="U5080" s="57">
        <v>46023</v>
      </c>
      <c r="V5080" s="57">
        <v>46234</v>
      </c>
      <c r="W5080" s="65">
        <f t="shared" si="79"/>
        <v>212</v>
      </c>
    </row>
    <row r="5081" spans="1:23" ht="13.5" x14ac:dyDescent="0.25">
      <c r="A5081" t="s">
        <v>8602</v>
      </c>
      <c r="B5081" s="57">
        <v>46023</v>
      </c>
      <c r="C5081" s="57">
        <v>46387</v>
      </c>
      <c r="D5081" t="s">
        <v>11676</v>
      </c>
      <c r="E5081" t="s">
        <v>8603</v>
      </c>
      <c r="F5081" t="s">
        <v>36</v>
      </c>
      <c r="G5081" t="s">
        <v>44</v>
      </c>
      <c r="H5081" t="s">
        <v>45</v>
      </c>
      <c r="I5081" t="s">
        <v>39</v>
      </c>
      <c r="J5081" t="s">
        <v>17572</v>
      </c>
      <c r="K5081" t="s">
        <v>17573</v>
      </c>
      <c r="L5081" s="66">
        <v>365</v>
      </c>
      <c r="M5081" s="66">
        <v>0</v>
      </c>
      <c r="N5081" t="s">
        <v>46</v>
      </c>
      <c r="O5081" t="s">
        <v>8566</v>
      </c>
      <c r="P5081" t="s">
        <v>11677</v>
      </c>
      <c r="Q5081" t="s">
        <v>224</v>
      </c>
      <c r="R5081"/>
      <c r="S5081"/>
      <c r="T5081"/>
      <c r="U5081" s="57">
        <v>46023</v>
      </c>
      <c r="V5081" s="57">
        <v>46234</v>
      </c>
      <c r="W5081" s="65">
        <f t="shared" si="79"/>
        <v>212</v>
      </c>
    </row>
    <row r="5082" spans="1:23" ht="13.5" x14ac:dyDescent="0.25">
      <c r="A5082" t="s">
        <v>7342</v>
      </c>
      <c r="B5082" s="57">
        <v>46023</v>
      </c>
      <c r="C5082" s="57">
        <v>46387</v>
      </c>
      <c r="D5082" t="s">
        <v>11676</v>
      </c>
      <c r="E5082" t="s">
        <v>7343</v>
      </c>
      <c r="F5082" t="s">
        <v>49</v>
      </c>
      <c r="G5082" t="s">
        <v>1932</v>
      </c>
      <c r="H5082" t="s">
        <v>7344</v>
      </c>
      <c r="I5082" t="s">
        <v>39</v>
      </c>
      <c r="J5082" t="s">
        <v>17749</v>
      </c>
      <c r="K5082" t="s">
        <v>17750</v>
      </c>
      <c r="L5082" s="66">
        <v>365</v>
      </c>
      <c r="M5082" s="66">
        <v>0</v>
      </c>
      <c r="N5082" t="s">
        <v>7344</v>
      </c>
      <c r="O5082" t="s">
        <v>955</v>
      </c>
      <c r="P5082" t="s">
        <v>7061</v>
      </c>
      <c r="Q5082" t="s">
        <v>224</v>
      </c>
      <c r="R5082"/>
      <c r="S5082"/>
      <c r="T5082"/>
      <c r="U5082" s="57">
        <v>46023</v>
      </c>
      <c r="V5082" s="57">
        <v>46234</v>
      </c>
      <c r="W5082" s="65">
        <f t="shared" si="79"/>
        <v>212</v>
      </c>
    </row>
    <row r="5083" spans="1:23" ht="13.5" x14ac:dyDescent="0.25">
      <c r="A5083" t="s">
        <v>9603</v>
      </c>
      <c r="B5083" s="57">
        <v>46023</v>
      </c>
      <c r="C5083" s="57">
        <v>46387</v>
      </c>
      <c r="D5083" t="s">
        <v>11676</v>
      </c>
      <c r="E5083" t="s">
        <v>9604</v>
      </c>
      <c r="F5083" t="s">
        <v>36</v>
      </c>
      <c r="G5083" t="s">
        <v>44</v>
      </c>
      <c r="H5083" t="s">
        <v>9426</v>
      </c>
      <c r="I5083" t="s">
        <v>39</v>
      </c>
      <c r="J5083" t="s">
        <v>17572</v>
      </c>
      <c r="K5083" t="s">
        <v>17573</v>
      </c>
      <c r="L5083" s="66">
        <v>365</v>
      </c>
      <c r="M5083" s="66">
        <v>0</v>
      </c>
      <c r="N5083" t="s">
        <v>9427</v>
      </c>
      <c r="O5083" t="s">
        <v>9428</v>
      </c>
      <c r="P5083" t="s">
        <v>11678</v>
      </c>
      <c r="Q5083" t="s">
        <v>224</v>
      </c>
      <c r="R5083"/>
      <c r="S5083"/>
      <c r="T5083"/>
      <c r="U5083" s="57">
        <v>46023</v>
      </c>
      <c r="V5083" s="57">
        <v>46234</v>
      </c>
      <c r="W5083" s="65">
        <f t="shared" si="79"/>
        <v>212</v>
      </c>
    </row>
    <row r="5084" spans="1:23" ht="13.5" x14ac:dyDescent="0.25">
      <c r="A5084" t="s">
        <v>2999</v>
      </c>
      <c r="B5084" s="57">
        <v>46023</v>
      </c>
      <c r="C5084" s="57">
        <v>46387</v>
      </c>
      <c r="D5084" t="s">
        <v>11676</v>
      </c>
      <c r="E5084" t="s">
        <v>3000</v>
      </c>
      <c r="F5084" t="s">
        <v>36</v>
      </c>
      <c r="G5084" t="s">
        <v>44</v>
      </c>
      <c r="H5084" t="s">
        <v>159</v>
      </c>
      <c r="I5084" t="s">
        <v>39</v>
      </c>
      <c r="J5084" t="s">
        <v>17572</v>
      </c>
      <c r="K5084" t="s">
        <v>17573</v>
      </c>
      <c r="L5084" s="66">
        <v>365</v>
      </c>
      <c r="M5084" s="66">
        <v>0</v>
      </c>
      <c r="N5084" t="s">
        <v>160</v>
      </c>
      <c r="O5084" t="s">
        <v>2955</v>
      </c>
      <c r="P5084" t="s">
        <v>41</v>
      </c>
      <c r="Q5084" t="s">
        <v>224</v>
      </c>
      <c r="R5084"/>
      <c r="S5084"/>
      <c r="T5084"/>
      <c r="U5084" s="57">
        <v>46023</v>
      </c>
      <c r="V5084" s="57">
        <v>46234</v>
      </c>
      <c r="W5084" s="65">
        <f t="shared" si="79"/>
        <v>212</v>
      </c>
    </row>
    <row r="5085" spans="1:23" ht="13.5" x14ac:dyDescent="0.25">
      <c r="A5085" t="s">
        <v>8177</v>
      </c>
      <c r="B5085" s="57">
        <v>46023</v>
      </c>
      <c r="C5085" s="57">
        <v>46387</v>
      </c>
      <c r="D5085" t="s">
        <v>11676</v>
      </c>
      <c r="E5085" t="s">
        <v>8178</v>
      </c>
      <c r="F5085" t="s">
        <v>49</v>
      </c>
      <c r="G5085" t="s">
        <v>1932</v>
      </c>
      <c r="H5085" t="s">
        <v>8173</v>
      </c>
      <c r="I5085" t="s">
        <v>39</v>
      </c>
      <c r="J5085" t="s">
        <v>17749</v>
      </c>
      <c r="K5085" t="s">
        <v>17750</v>
      </c>
      <c r="L5085" s="66">
        <v>365</v>
      </c>
      <c r="M5085" s="66">
        <v>0</v>
      </c>
      <c r="N5085" t="s">
        <v>8173</v>
      </c>
      <c r="O5085" t="s">
        <v>8174</v>
      </c>
      <c r="P5085" t="s">
        <v>7061</v>
      </c>
      <c r="Q5085" t="s">
        <v>224</v>
      </c>
      <c r="R5085"/>
      <c r="S5085"/>
      <c r="T5085"/>
      <c r="U5085" s="57">
        <v>46023</v>
      </c>
      <c r="V5085" s="57">
        <v>46234</v>
      </c>
      <c r="W5085" s="65">
        <f t="shared" si="79"/>
        <v>212</v>
      </c>
    </row>
    <row r="5086" spans="1:23" ht="13.5" x14ac:dyDescent="0.25">
      <c r="A5086" t="s">
        <v>3426</v>
      </c>
      <c r="B5086" s="57">
        <v>46023</v>
      </c>
      <c r="C5086" s="57">
        <v>46387</v>
      </c>
      <c r="D5086" t="s">
        <v>11676</v>
      </c>
      <c r="E5086" t="s">
        <v>3427</v>
      </c>
      <c r="F5086" t="s">
        <v>36</v>
      </c>
      <c r="G5086" t="s">
        <v>44</v>
      </c>
      <c r="H5086" t="s">
        <v>159</v>
      </c>
      <c r="I5086" t="s">
        <v>39</v>
      </c>
      <c r="J5086" t="s">
        <v>17572</v>
      </c>
      <c r="K5086" t="s">
        <v>17573</v>
      </c>
      <c r="L5086" s="66">
        <v>365</v>
      </c>
      <c r="M5086" s="66">
        <v>0</v>
      </c>
      <c r="N5086" t="s">
        <v>160</v>
      </c>
      <c r="O5086" t="s">
        <v>3390</v>
      </c>
      <c r="P5086" t="s">
        <v>41</v>
      </c>
      <c r="Q5086" t="s">
        <v>224</v>
      </c>
      <c r="R5086"/>
      <c r="S5086"/>
      <c r="T5086"/>
      <c r="U5086" s="57">
        <v>46023</v>
      </c>
      <c r="V5086" s="57">
        <v>46234</v>
      </c>
      <c r="W5086" s="65">
        <f t="shared" si="79"/>
        <v>212</v>
      </c>
    </row>
    <row r="5087" spans="1:23" ht="13.5" x14ac:dyDescent="0.25">
      <c r="A5087" t="s">
        <v>8604</v>
      </c>
      <c r="B5087" s="57">
        <v>46023</v>
      </c>
      <c r="C5087" s="57">
        <v>46387</v>
      </c>
      <c r="D5087" t="s">
        <v>11676</v>
      </c>
      <c r="E5087" t="s">
        <v>8605</v>
      </c>
      <c r="F5087" t="s">
        <v>36</v>
      </c>
      <c r="G5087" t="s">
        <v>330</v>
      </c>
      <c r="H5087" t="s">
        <v>45</v>
      </c>
      <c r="I5087" t="s">
        <v>39</v>
      </c>
      <c r="J5087" t="s">
        <v>17833</v>
      </c>
      <c r="K5087" t="s">
        <v>17834</v>
      </c>
      <c r="L5087" s="66">
        <v>365</v>
      </c>
      <c r="M5087" s="66">
        <v>0</v>
      </c>
      <c r="N5087" t="s">
        <v>46</v>
      </c>
      <c r="O5087" t="s">
        <v>8566</v>
      </c>
      <c r="P5087" t="s">
        <v>11677</v>
      </c>
      <c r="Q5087" t="s">
        <v>11511</v>
      </c>
      <c r="R5087" t="s">
        <v>15366</v>
      </c>
      <c r="S5087" t="s">
        <v>15367</v>
      </c>
      <c r="T5087" t="s">
        <v>46</v>
      </c>
      <c r="U5087" s="57">
        <v>46023</v>
      </c>
      <c r="V5087" s="57">
        <v>46234</v>
      </c>
      <c r="W5087" s="65">
        <f t="shared" si="79"/>
        <v>212</v>
      </c>
    </row>
    <row r="5088" spans="1:23" ht="13.5" x14ac:dyDescent="0.25">
      <c r="A5088" t="s">
        <v>448</v>
      </c>
      <c r="B5088" s="57">
        <v>46023</v>
      </c>
      <c r="C5088" s="57">
        <v>46387</v>
      </c>
      <c r="D5088" t="s">
        <v>11676</v>
      </c>
      <c r="E5088" t="s">
        <v>449</v>
      </c>
      <c r="F5088" t="s">
        <v>36</v>
      </c>
      <c r="G5088" t="s">
        <v>44</v>
      </c>
      <c r="H5088" t="s">
        <v>159</v>
      </c>
      <c r="I5088" t="s">
        <v>39</v>
      </c>
      <c r="J5088" t="s">
        <v>17572</v>
      </c>
      <c r="K5088" t="s">
        <v>17573</v>
      </c>
      <c r="L5088" s="66">
        <v>365</v>
      </c>
      <c r="M5088" s="66">
        <v>0</v>
      </c>
      <c r="N5088" t="s">
        <v>160</v>
      </c>
      <c r="O5088" t="s">
        <v>359</v>
      </c>
      <c r="P5088" t="s">
        <v>41</v>
      </c>
      <c r="Q5088" t="s">
        <v>224</v>
      </c>
      <c r="R5088"/>
      <c r="S5088"/>
      <c r="T5088"/>
      <c r="U5088" s="57">
        <v>46023</v>
      </c>
      <c r="V5088" s="57">
        <v>46234</v>
      </c>
      <c r="W5088" s="65">
        <f t="shared" si="79"/>
        <v>212</v>
      </c>
    </row>
    <row r="5089" spans="1:23" ht="13.5" x14ac:dyDescent="0.25">
      <c r="A5089" t="s">
        <v>567</v>
      </c>
      <c r="B5089" s="57">
        <v>46023</v>
      </c>
      <c r="C5089" s="57">
        <v>46387</v>
      </c>
      <c r="D5089" t="s">
        <v>11676</v>
      </c>
      <c r="E5089" t="s">
        <v>568</v>
      </c>
      <c r="F5089" t="s">
        <v>36</v>
      </c>
      <c r="G5089" t="s">
        <v>37</v>
      </c>
      <c r="H5089" t="s">
        <v>38</v>
      </c>
      <c r="I5089" t="s">
        <v>39</v>
      </c>
      <c r="J5089" t="s">
        <v>17833</v>
      </c>
      <c r="K5089" t="s">
        <v>17834</v>
      </c>
      <c r="L5089" s="66">
        <v>365</v>
      </c>
      <c r="M5089" s="66">
        <v>0</v>
      </c>
      <c r="N5089" t="s">
        <v>38</v>
      </c>
      <c r="O5089" t="s">
        <v>566</v>
      </c>
      <c r="P5089" t="s">
        <v>41</v>
      </c>
      <c r="Q5089" t="s">
        <v>10368</v>
      </c>
      <c r="R5089" t="s">
        <v>15776</v>
      </c>
      <c r="S5089" t="s">
        <v>15777</v>
      </c>
      <c r="T5089" t="s">
        <v>38</v>
      </c>
      <c r="U5089" s="57">
        <v>46023</v>
      </c>
      <c r="V5089" s="57">
        <v>46234</v>
      </c>
      <c r="W5089" s="65">
        <f t="shared" si="79"/>
        <v>212</v>
      </c>
    </row>
    <row r="5090" spans="1:23" ht="13.5" x14ac:dyDescent="0.25">
      <c r="A5090" t="s">
        <v>6590</v>
      </c>
      <c r="B5090" s="57">
        <v>46023</v>
      </c>
      <c r="C5090" s="57">
        <v>46387</v>
      </c>
      <c r="D5090" t="s">
        <v>11676</v>
      </c>
      <c r="E5090" t="s">
        <v>6591</v>
      </c>
      <c r="F5090" t="s">
        <v>36</v>
      </c>
      <c r="G5090" t="s">
        <v>44</v>
      </c>
      <c r="H5090" t="s">
        <v>159</v>
      </c>
      <c r="I5090" t="s">
        <v>39</v>
      </c>
      <c r="J5090" t="s">
        <v>17572</v>
      </c>
      <c r="K5090" t="s">
        <v>17573</v>
      </c>
      <c r="L5090" s="66">
        <v>365</v>
      </c>
      <c r="M5090" s="66">
        <v>0</v>
      </c>
      <c r="N5090" t="s">
        <v>160</v>
      </c>
      <c r="O5090" t="s">
        <v>6565</v>
      </c>
      <c r="P5090" t="s">
        <v>41</v>
      </c>
      <c r="Q5090" t="s">
        <v>224</v>
      </c>
      <c r="R5090"/>
      <c r="S5090"/>
      <c r="T5090"/>
      <c r="U5090" s="57">
        <v>46023</v>
      </c>
      <c r="V5090" s="57">
        <v>46234</v>
      </c>
      <c r="W5090" s="65">
        <f t="shared" si="79"/>
        <v>212</v>
      </c>
    </row>
    <row r="5091" spans="1:23" ht="13.5" x14ac:dyDescent="0.25">
      <c r="A5091" t="s">
        <v>4073</v>
      </c>
      <c r="B5091" s="57">
        <v>46023</v>
      </c>
      <c r="C5091" s="57">
        <v>46387</v>
      </c>
      <c r="D5091" t="s">
        <v>11676</v>
      </c>
      <c r="E5091" t="s">
        <v>4074</v>
      </c>
      <c r="F5091" t="s">
        <v>36</v>
      </c>
      <c r="G5091" t="s">
        <v>44</v>
      </c>
      <c r="H5091" t="s">
        <v>38</v>
      </c>
      <c r="I5091" t="s">
        <v>39</v>
      </c>
      <c r="J5091" t="s">
        <v>17572</v>
      </c>
      <c r="K5091" t="s">
        <v>17573</v>
      </c>
      <c r="L5091" s="66">
        <v>365</v>
      </c>
      <c r="M5091" s="66">
        <v>0</v>
      </c>
      <c r="N5091" t="s">
        <v>38</v>
      </c>
      <c r="O5091" t="s">
        <v>3979</v>
      </c>
      <c r="P5091" t="s">
        <v>41</v>
      </c>
      <c r="Q5091" t="s">
        <v>224</v>
      </c>
      <c r="R5091"/>
      <c r="S5091"/>
      <c r="T5091"/>
      <c r="U5091" s="57">
        <v>46023</v>
      </c>
      <c r="V5091" s="57">
        <v>46234</v>
      </c>
      <c r="W5091" s="65">
        <f t="shared" si="79"/>
        <v>212</v>
      </c>
    </row>
    <row r="5092" spans="1:23" ht="13.5" x14ac:dyDescent="0.25">
      <c r="A5092" t="s">
        <v>1114</v>
      </c>
      <c r="B5092" s="57">
        <v>46023</v>
      </c>
      <c r="C5092" s="57">
        <v>46387</v>
      </c>
      <c r="D5092" t="s">
        <v>11676</v>
      </c>
      <c r="E5092" t="s">
        <v>1115</v>
      </c>
      <c r="F5092" t="s">
        <v>36</v>
      </c>
      <c r="G5092" t="s">
        <v>44</v>
      </c>
      <c r="H5092" t="s">
        <v>1109</v>
      </c>
      <c r="I5092" t="s">
        <v>39</v>
      </c>
      <c r="J5092" t="s">
        <v>17572</v>
      </c>
      <c r="K5092" t="s">
        <v>17573</v>
      </c>
      <c r="L5092" s="66">
        <v>365</v>
      </c>
      <c r="M5092" s="66">
        <v>0</v>
      </c>
      <c r="N5092" t="s">
        <v>1110</v>
      </c>
      <c r="O5092" t="s">
        <v>965</v>
      </c>
      <c r="P5092" t="s">
        <v>41</v>
      </c>
      <c r="Q5092" t="s">
        <v>224</v>
      </c>
      <c r="R5092"/>
      <c r="S5092"/>
      <c r="T5092"/>
      <c r="U5092" s="57">
        <v>46023</v>
      </c>
      <c r="V5092" s="57">
        <v>46234</v>
      </c>
      <c r="W5092" s="65">
        <f t="shared" si="79"/>
        <v>212</v>
      </c>
    </row>
    <row r="5093" spans="1:23" ht="13.5" x14ac:dyDescent="0.25">
      <c r="A5093" t="s">
        <v>3760</v>
      </c>
      <c r="B5093" s="57">
        <v>46023</v>
      </c>
      <c r="C5093" s="57">
        <v>46387</v>
      </c>
      <c r="D5093" t="s">
        <v>11676</v>
      </c>
      <c r="E5093" t="s">
        <v>3761</v>
      </c>
      <c r="F5093" t="s">
        <v>36</v>
      </c>
      <c r="G5093" t="s">
        <v>44</v>
      </c>
      <c r="H5093" t="s">
        <v>38</v>
      </c>
      <c r="I5093" t="s">
        <v>39</v>
      </c>
      <c r="J5093" t="s">
        <v>17572</v>
      </c>
      <c r="K5093" t="s">
        <v>17573</v>
      </c>
      <c r="L5093" s="66">
        <v>365</v>
      </c>
      <c r="M5093" s="66">
        <v>0</v>
      </c>
      <c r="N5093" t="s">
        <v>38</v>
      </c>
      <c r="O5093" t="s">
        <v>3744</v>
      </c>
      <c r="P5093" t="s">
        <v>41</v>
      </c>
      <c r="Q5093" t="s">
        <v>224</v>
      </c>
      <c r="R5093"/>
      <c r="S5093"/>
      <c r="T5093"/>
      <c r="U5093" s="57">
        <v>46023</v>
      </c>
      <c r="V5093" s="57">
        <v>46234</v>
      </c>
      <c r="W5093" s="65">
        <f t="shared" si="79"/>
        <v>212</v>
      </c>
    </row>
    <row r="5094" spans="1:23" ht="13.5" x14ac:dyDescent="0.25">
      <c r="A5094" t="s">
        <v>3462</v>
      </c>
      <c r="B5094" s="57">
        <v>46023</v>
      </c>
      <c r="C5094" s="57">
        <v>46387</v>
      </c>
      <c r="D5094" t="s">
        <v>11676</v>
      </c>
      <c r="E5094" t="s">
        <v>3463</v>
      </c>
      <c r="F5094" t="s">
        <v>36</v>
      </c>
      <c r="G5094" t="s">
        <v>37</v>
      </c>
      <c r="H5094" t="s">
        <v>38</v>
      </c>
      <c r="I5094" t="s">
        <v>39</v>
      </c>
      <c r="J5094" t="s">
        <v>17833</v>
      </c>
      <c r="K5094" t="s">
        <v>17834</v>
      </c>
      <c r="L5094" s="66">
        <v>365</v>
      </c>
      <c r="M5094" s="66">
        <v>0</v>
      </c>
      <c r="N5094" t="s">
        <v>38</v>
      </c>
      <c r="O5094" t="s">
        <v>3455</v>
      </c>
      <c r="P5094" t="s">
        <v>41</v>
      </c>
      <c r="Q5094" t="s">
        <v>3466</v>
      </c>
      <c r="R5094" t="s">
        <v>13213</v>
      </c>
      <c r="S5094" t="s">
        <v>13214</v>
      </c>
      <c r="T5094" t="s">
        <v>38</v>
      </c>
      <c r="U5094" s="57">
        <v>46023</v>
      </c>
      <c r="V5094" s="57">
        <v>46234</v>
      </c>
      <c r="W5094" s="65">
        <f t="shared" si="79"/>
        <v>212</v>
      </c>
    </row>
    <row r="5095" spans="1:23" ht="13.5" x14ac:dyDescent="0.25">
      <c r="A5095" t="s">
        <v>371</v>
      </c>
      <c r="B5095" s="57">
        <v>46023</v>
      </c>
      <c r="C5095" s="57">
        <v>46387</v>
      </c>
      <c r="D5095" t="s">
        <v>11676</v>
      </c>
      <c r="E5095" t="s">
        <v>372</v>
      </c>
      <c r="F5095" t="s">
        <v>36</v>
      </c>
      <c r="G5095" t="s">
        <v>44</v>
      </c>
      <c r="H5095" t="s">
        <v>38</v>
      </c>
      <c r="I5095" t="s">
        <v>39</v>
      </c>
      <c r="J5095" t="s">
        <v>17572</v>
      </c>
      <c r="K5095" t="s">
        <v>17573</v>
      </c>
      <c r="L5095" s="66">
        <v>365</v>
      </c>
      <c r="M5095" s="66">
        <v>0</v>
      </c>
      <c r="N5095" t="s">
        <v>38</v>
      </c>
      <c r="O5095" t="s">
        <v>359</v>
      </c>
      <c r="P5095" t="s">
        <v>41</v>
      </c>
      <c r="Q5095" t="s">
        <v>224</v>
      </c>
      <c r="R5095"/>
      <c r="S5095"/>
      <c r="T5095"/>
      <c r="U5095" s="57">
        <v>46023</v>
      </c>
      <c r="V5095" s="57">
        <v>46234</v>
      </c>
      <c r="W5095" s="65">
        <f t="shared" si="79"/>
        <v>212</v>
      </c>
    </row>
    <row r="5096" spans="1:23" ht="13.5" x14ac:dyDescent="0.25">
      <c r="A5096" t="s">
        <v>691</v>
      </c>
      <c r="B5096" s="57">
        <v>46023</v>
      </c>
      <c r="C5096" s="57">
        <v>46387</v>
      </c>
      <c r="D5096" t="s">
        <v>11676</v>
      </c>
      <c r="E5096" t="s">
        <v>692</v>
      </c>
      <c r="F5096" t="s">
        <v>36</v>
      </c>
      <c r="G5096" t="s">
        <v>44</v>
      </c>
      <c r="H5096" t="s">
        <v>38</v>
      </c>
      <c r="I5096" t="s">
        <v>39</v>
      </c>
      <c r="J5096" t="s">
        <v>17572</v>
      </c>
      <c r="K5096" t="s">
        <v>17573</v>
      </c>
      <c r="L5096" s="66">
        <v>365</v>
      </c>
      <c r="M5096" s="66">
        <v>0</v>
      </c>
      <c r="N5096" t="s">
        <v>38</v>
      </c>
      <c r="O5096" t="s">
        <v>693</v>
      </c>
      <c r="P5096" t="s">
        <v>41</v>
      </c>
      <c r="Q5096" t="s">
        <v>224</v>
      </c>
      <c r="R5096"/>
      <c r="S5096"/>
      <c r="T5096"/>
      <c r="U5096" s="57">
        <v>46023</v>
      </c>
      <c r="V5096" s="57">
        <v>46234</v>
      </c>
      <c r="W5096" s="65">
        <f t="shared" si="79"/>
        <v>212</v>
      </c>
    </row>
    <row r="5097" spans="1:23" ht="13.5" x14ac:dyDescent="0.25">
      <c r="A5097" t="s">
        <v>2305</v>
      </c>
      <c r="B5097" s="57">
        <v>46023</v>
      </c>
      <c r="C5097" s="57">
        <v>46387</v>
      </c>
      <c r="D5097" t="s">
        <v>11676</v>
      </c>
      <c r="E5097" t="s">
        <v>2306</v>
      </c>
      <c r="F5097" t="s">
        <v>36</v>
      </c>
      <c r="G5097" t="s">
        <v>44</v>
      </c>
      <c r="H5097" t="s">
        <v>38</v>
      </c>
      <c r="I5097" t="s">
        <v>39</v>
      </c>
      <c r="J5097" t="s">
        <v>17572</v>
      </c>
      <c r="K5097" t="s">
        <v>17573</v>
      </c>
      <c r="L5097" s="66">
        <v>365</v>
      </c>
      <c r="M5097" s="66">
        <v>0</v>
      </c>
      <c r="N5097" t="s">
        <v>38</v>
      </c>
      <c r="O5097" t="s">
        <v>2295</v>
      </c>
      <c r="P5097" t="s">
        <v>41</v>
      </c>
      <c r="Q5097" t="s">
        <v>224</v>
      </c>
      <c r="R5097"/>
      <c r="S5097"/>
      <c r="T5097"/>
      <c r="U5097" s="57">
        <v>46023</v>
      </c>
      <c r="V5097" s="57">
        <v>46234</v>
      </c>
      <c r="W5097" s="65">
        <f t="shared" si="79"/>
        <v>212</v>
      </c>
    </row>
    <row r="5098" spans="1:23" ht="13.5" x14ac:dyDescent="0.25">
      <c r="A5098" t="s">
        <v>10128</v>
      </c>
      <c r="B5098" s="57">
        <v>46023</v>
      </c>
      <c r="C5098" s="57">
        <v>46387</v>
      </c>
      <c r="D5098" t="s">
        <v>11676</v>
      </c>
      <c r="E5098" t="s">
        <v>10129</v>
      </c>
      <c r="F5098" t="s">
        <v>36</v>
      </c>
      <c r="G5098" t="s">
        <v>44</v>
      </c>
      <c r="H5098" t="s">
        <v>45</v>
      </c>
      <c r="I5098" t="s">
        <v>39</v>
      </c>
      <c r="J5098" t="s">
        <v>17572</v>
      </c>
      <c r="K5098" t="s">
        <v>17573</v>
      </c>
      <c r="L5098" s="66">
        <v>365</v>
      </c>
      <c r="M5098" s="66">
        <v>0</v>
      </c>
      <c r="N5098" t="s">
        <v>46</v>
      </c>
      <c r="O5098" t="s">
        <v>10125</v>
      </c>
      <c r="P5098" t="s">
        <v>10121</v>
      </c>
      <c r="Q5098" t="s">
        <v>224</v>
      </c>
      <c r="R5098"/>
      <c r="S5098"/>
      <c r="T5098"/>
      <c r="U5098" s="57">
        <v>46023</v>
      </c>
      <c r="V5098" s="57">
        <v>46234</v>
      </c>
      <c r="W5098" s="65">
        <f t="shared" si="79"/>
        <v>212</v>
      </c>
    </row>
    <row r="5099" spans="1:23" ht="13.5" x14ac:dyDescent="0.25">
      <c r="A5099" t="s">
        <v>8354</v>
      </c>
      <c r="B5099" s="57">
        <v>46023</v>
      </c>
      <c r="C5099" s="57">
        <v>46387</v>
      </c>
      <c r="D5099" t="s">
        <v>11676</v>
      </c>
      <c r="E5099" t="s">
        <v>8355</v>
      </c>
      <c r="F5099" t="s">
        <v>36</v>
      </c>
      <c r="G5099" t="s">
        <v>44</v>
      </c>
      <c r="H5099" t="s">
        <v>112</v>
      </c>
      <c r="I5099" t="s">
        <v>39</v>
      </c>
      <c r="J5099" t="s">
        <v>17572</v>
      </c>
      <c r="K5099" t="s">
        <v>17573</v>
      </c>
      <c r="L5099" s="66">
        <v>365</v>
      </c>
      <c r="M5099" s="66">
        <v>0</v>
      </c>
      <c r="N5099" t="s">
        <v>113</v>
      </c>
      <c r="O5099" t="s">
        <v>8348</v>
      </c>
      <c r="P5099" t="s">
        <v>11677</v>
      </c>
      <c r="Q5099" t="s">
        <v>224</v>
      </c>
      <c r="R5099"/>
      <c r="S5099"/>
      <c r="T5099"/>
      <c r="U5099" s="57">
        <v>46023</v>
      </c>
      <c r="V5099" s="57">
        <v>46234</v>
      </c>
      <c r="W5099" s="65">
        <f t="shared" si="79"/>
        <v>212</v>
      </c>
    </row>
    <row r="5100" spans="1:23" ht="13.5" x14ac:dyDescent="0.25">
      <c r="A5100" t="s">
        <v>2499</v>
      </c>
      <c r="B5100" s="57">
        <v>46023</v>
      </c>
      <c r="C5100" s="57">
        <v>46387</v>
      </c>
      <c r="D5100" t="s">
        <v>11676</v>
      </c>
      <c r="E5100" t="s">
        <v>2500</v>
      </c>
      <c r="F5100" t="s">
        <v>36</v>
      </c>
      <c r="G5100" t="s">
        <v>44</v>
      </c>
      <c r="H5100" t="s">
        <v>159</v>
      </c>
      <c r="I5100" t="s">
        <v>39</v>
      </c>
      <c r="J5100" t="s">
        <v>17572</v>
      </c>
      <c r="K5100" t="s">
        <v>17573</v>
      </c>
      <c r="L5100" s="66">
        <v>365</v>
      </c>
      <c r="M5100" s="66">
        <v>0</v>
      </c>
      <c r="N5100" t="s">
        <v>160</v>
      </c>
      <c r="O5100" t="s">
        <v>2434</v>
      </c>
      <c r="P5100" t="s">
        <v>41</v>
      </c>
      <c r="Q5100" t="s">
        <v>224</v>
      </c>
      <c r="R5100"/>
      <c r="S5100"/>
      <c r="T5100"/>
      <c r="U5100" s="57">
        <v>46023</v>
      </c>
      <c r="V5100" s="57">
        <v>46234</v>
      </c>
      <c r="W5100" s="65">
        <f t="shared" si="79"/>
        <v>212</v>
      </c>
    </row>
    <row r="5101" spans="1:23" ht="13.5" x14ac:dyDescent="0.25">
      <c r="A5101" t="s">
        <v>2102</v>
      </c>
      <c r="B5101" s="57">
        <v>46023</v>
      </c>
      <c r="C5101" s="57">
        <v>46387</v>
      </c>
      <c r="D5101" t="s">
        <v>11676</v>
      </c>
      <c r="E5101" t="s">
        <v>2103</v>
      </c>
      <c r="F5101" t="s">
        <v>36</v>
      </c>
      <c r="G5101" t="s">
        <v>44</v>
      </c>
      <c r="H5101" t="s">
        <v>38</v>
      </c>
      <c r="I5101" t="s">
        <v>39</v>
      </c>
      <c r="J5101" t="s">
        <v>17572</v>
      </c>
      <c r="K5101" t="s">
        <v>17573</v>
      </c>
      <c r="L5101" s="66">
        <v>365</v>
      </c>
      <c r="M5101" s="66">
        <v>0</v>
      </c>
      <c r="N5101" t="s">
        <v>38</v>
      </c>
      <c r="O5101" t="s">
        <v>2086</v>
      </c>
      <c r="P5101" t="s">
        <v>41</v>
      </c>
      <c r="Q5101" t="s">
        <v>224</v>
      </c>
      <c r="R5101"/>
      <c r="S5101"/>
      <c r="T5101"/>
      <c r="U5101" s="57">
        <v>46023</v>
      </c>
      <c r="V5101" s="57">
        <v>46234</v>
      </c>
      <c r="W5101" s="65">
        <f t="shared" si="79"/>
        <v>212</v>
      </c>
    </row>
    <row r="5102" spans="1:23" ht="13.5" x14ac:dyDescent="0.25">
      <c r="A5102" t="s">
        <v>3264</v>
      </c>
      <c r="B5102" s="57">
        <v>46023</v>
      </c>
      <c r="C5102" s="57">
        <v>46387</v>
      </c>
      <c r="D5102" t="s">
        <v>11676</v>
      </c>
      <c r="E5102" t="s">
        <v>3265</v>
      </c>
      <c r="F5102" t="s">
        <v>36</v>
      </c>
      <c r="G5102" t="s">
        <v>44</v>
      </c>
      <c r="H5102" t="s">
        <v>38</v>
      </c>
      <c r="I5102" t="s">
        <v>39</v>
      </c>
      <c r="J5102" t="s">
        <v>17572</v>
      </c>
      <c r="K5102" t="s">
        <v>17573</v>
      </c>
      <c r="L5102" s="66">
        <v>365</v>
      </c>
      <c r="M5102" s="66">
        <v>0</v>
      </c>
      <c r="N5102" t="s">
        <v>38</v>
      </c>
      <c r="O5102" t="s">
        <v>3258</v>
      </c>
      <c r="P5102" t="s">
        <v>41</v>
      </c>
      <c r="Q5102" t="s">
        <v>224</v>
      </c>
      <c r="R5102"/>
      <c r="S5102"/>
      <c r="T5102"/>
      <c r="U5102" s="57">
        <v>46023</v>
      </c>
      <c r="V5102" s="57">
        <v>46234</v>
      </c>
      <c r="W5102" s="65">
        <f t="shared" si="79"/>
        <v>212</v>
      </c>
    </row>
    <row r="5103" spans="1:23" ht="13.5" x14ac:dyDescent="0.25">
      <c r="A5103" t="s">
        <v>1155</v>
      </c>
      <c r="B5103" s="57">
        <v>46023</v>
      </c>
      <c r="C5103" s="57">
        <v>46387</v>
      </c>
      <c r="D5103" t="s">
        <v>11676</v>
      </c>
      <c r="E5103" t="s">
        <v>1156</v>
      </c>
      <c r="F5103" t="s">
        <v>36</v>
      </c>
      <c r="G5103" t="s">
        <v>44</v>
      </c>
      <c r="H5103" t="s">
        <v>38</v>
      </c>
      <c r="I5103" t="s">
        <v>39</v>
      </c>
      <c r="J5103" t="s">
        <v>17572</v>
      </c>
      <c r="K5103" t="s">
        <v>17573</v>
      </c>
      <c r="L5103" s="66">
        <v>365</v>
      </c>
      <c r="M5103" s="66">
        <v>0</v>
      </c>
      <c r="N5103" t="s">
        <v>38</v>
      </c>
      <c r="O5103" t="s">
        <v>1815</v>
      </c>
      <c r="P5103" t="s">
        <v>41</v>
      </c>
      <c r="Q5103" t="s">
        <v>224</v>
      </c>
      <c r="R5103"/>
      <c r="S5103"/>
      <c r="T5103"/>
      <c r="U5103" s="57">
        <v>46023</v>
      </c>
      <c r="V5103" s="57">
        <v>46234</v>
      </c>
      <c r="W5103" s="65">
        <f t="shared" si="79"/>
        <v>212</v>
      </c>
    </row>
    <row r="5104" spans="1:23" ht="13.5" x14ac:dyDescent="0.25">
      <c r="A5104" t="s">
        <v>5070</v>
      </c>
      <c r="B5104" s="57">
        <v>46023</v>
      </c>
      <c r="C5104" s="57">
        <v>46387</v>
      </c>
      <c r="D5104" t="s">
        <v>11676</v>
      </c>
      <c r="E5104" t="s">
        <v>5071</v>
      </c>
      <c r="F5104" t="s">
        <v>36</v>
      </c>
      <c r="G5104" t="s">
        <v>44</v>
      </c>
      <c r="H5104" t="s">
        <v>38</v>
      </c>
      <c r="I5104" t="s">
        <v>39</v>
      </c>
      <c r="J5104" t="s">
        <v>17572</v>
      </c>
      <c r="K5104" t="s">
        <v>17573</v>
      </c>
      <c r="L5104" s="66">
        <v>365</v>
      </c>
      <c r="M5104" s="66">
        <v>0</v>
      </c>
      <c r="N5104" t="s">
        <v>38</v>
      </c>
      <c r="O5104" t="s">
        <v>5054</v>
      </c>
      <c r="P5104" t="s">
        <v>41</v>
      </c>
      <c r="Q5104" t="s">
        <v>224</v>
      </c>
      <c r="R5104"/>
      <c r="S5104"/>
      <c r="T5104"/>
      <c r="U5104" s="57">
        <v>46023</v>
      </c>
      <c r="V5104" s="57">
        <v>46234</v>
      </c>
      <c r="W5104" s="65">
        <f t="shared" si="79"/>
        <v>212</v>
      </c>
    </row>
    <row r="5105" spans="1:23" ht="13.5" x14ac:dyDescent="0.25">
      <c r="A5105" t="s">
        <v>6288</v>
      </c>
      <c r="B5105" s="57">
        <v>46023</v>
      </c>
      <c r="C5105" s="57">
        <v>46387</v>
      </c>
      <c r="D5105" t="s">
        <v>11676</v>
      </c>
      <c r="E5105" t="s">
        <v>6289</v>
      </c>
      <c r="F5105" t="s">
        <v>36</v>
      </c>
      <c r="G5105" t="s">
        <v>44</v>
      </c>
      <c r="H5105" t="s">
        <v>159</v>
      </c>
      <c r="I5105" t="s">
        <v>39</v>
      </c>
      <c r="J5105" t="s">
        <v>17572</v>
      </c>
      <c r="K5105" t="s">
        <v>17573</v>
      </c>
      <c r="L5105" s="66">
        <v>365</v>
      </c>
      <c r="M5105" s="66">
        <v>0</v>
      </c>
      <c r="N5105" t="s">
        <v>160</v>
      </c>
      <c r="O5105" t="s">
        <v>5844</v>
      </c>
      <c r="P5105" t="s">
        <v>41</v>
      </c>
      <c r="Q5105" t="s">
        <v>224</v>
      </c>
      <c r="R5105"/>
      <c r="S5105"/>
      <c r="T5105"/>
      <c r="U5105" s="57">
        <v>46023</v>
      </c>
      <c r="V5105" s="57">
        <v>46234</v>
      </c>
      <c r="W5105" s="65">
        <f t="shared" si="79"/>
        <v>212</v>
      </c>
    </row>
    <row r="5106" spans="1:23" ht="13.5" x14ac:dyDescent="0.25">
      <c r="A5106" t="s">
        <v>3121</v>
      </c>
      <c r="B5106" s="57">
        <v>46023</v>
      </c>
      <c r="C5106" s="57">
        <v>46387</v>
      </c>
      <c r="D5106" t="s">
        <v>11676</v>
      </c>
      <c r="E5106" t="s">
        <v>3122</v>
      </c>
      <c r="F5106" t="s">
        <v>36</v>
      </c>
      <c r="G5106" t="s">
        <v>44</v>
      </c>
      <c r="H5106" t="s">
        <v>38</v>
      </c>
      <c r="I5106" t="s">
        <v>39</v>
      </c>
      <c r="J5106" t="s">
        <v>17572</v>
      </c>
      <c r="K5106" t="s">
        <v>17573</v>
      </c>
      <c r="L5106" s="66">
        <v>365</v>
      </c>
      <c r="M5106" s="66">
        <v>0</v>
      </c>
      <c r="N5106" t="s">
        <v>38</v>
      </c>
      <c r="O5106" t="s">
        <v>3107</v>
      </c>
      <c r="P5106" t="s">
        <v>41</v>
      </c>
      <c r="Q5106" t="s">
        <v>224</v>
      </c>
      <c r="R5106"/>
      <c r="S5106"/>
      <c r="T5106"/>
      <c r="U5106" s="57">
        <v>46023</v>
      </c>
      <c r="V5106" s="57">
        <v>46234</v>
      </c>
      <c r="W5106" s="65">
        <f t="shared" si="79"/>
        <v>212</v>
      </c>
    </row>
    <row r="5107" spans="1:23" ht="13.5" x14ac:dyDescent="0.25">
      <c r="A5107" t="s">
        <v>1528</v>
      </c>
      <c r="B5107" s="57">
        <v>46023</v>
      </c>
      <c r="C5107" s="57">
        <v>46387</v>
      </c>
      <c r="D5107" t="s">
        <v>11676</v>
      </c>
      <c r="E5107" t="s">
        <v>1529</v>
      </c>
      <c r="F5107" t="s">
        <v>36</v>
      </c>
      <c r="G5107" t="s">
        <v>44</v>
      </c>
      <c r="H5107" t="s">
        <v>159</v>
      </c>
      <c r="I5107" t="s">
        <v>39</v>
      </c>
      <c r="J5107" t="s">
        <v>17572</v>
      </c>
      <c r="K5107" t="s">
        <v>17573</v>
      </c>
      <c r="L5107" s="66">
        <v>365</v>
      </c>
      <c r="M5107" s="66">
        <v>0</v>
      </c>
      <c r="N5107" t="s">
        <v>160</v>
      </c>
      <c r="O5107" t="s">
        <v>1519</v>
      </c>
      <c r="P5107" t="s">
        <v>41</v>
      </c>
      <c r="Q5107" t="s">
        <v>224</v>
      </c>
      <c r="R5107"/>
      <c r="S5107"/>
      <c r="T5107"/>
      <c r="U5107" s="57">
        <v>46023</v>
      </c>
      <c r="V5107" s="57">
        <v>46234</v>
      </c>
      <c r="W5107" s="65">
        <f t="shared" si="79"/>
        <v>212</v>
      </c>
    </row>
    <row r="5108" spans="1:23" ht="13.5" x14ac:dyDescent="0.25">
      <c r="A5108" t="s">
        <v>1959</v>
      </c>
      <c r="B5108" s="57">
        <v>46023</v>
      </c>
      <c r="C5108" s="57">
        <v>46387</v>
      </c>
      <c r="D5108" t="s">
        <v>11676</v>
      </c>
      <c r="E5108" t="s">
        <v>1960</v>
      </c>
      <c r="F5108" t="s">
        <v>36</v>
      </c>
      <c r="G5108" t="s">
        <v>44</v>
      </c>
      <c r="H5108" t="s">
        <v>38</v>
      </c>
      <c r="I5108" t="s">
        <v>39</v>
      </c>
      <c r="J5108" t="s">
        <v>17572</v>
      </c>
      <c r="K5108" t="s">
        <v>17573</v>
      </c>
      <c r="L5108" s="66">
        <v>365</v>
      </c>
      <c r="M5108" s="66">
        <v>0</v>
      </c>
      <c r="N5108" t="s">
        <v>38</v>
      </c>
      <c r="O5108" t="s">
        <v>1937</v>
      </c>
      <c r="P5108" t="s">
        <v>41</v>
      </c>
      <c r="Q5108" t="s">
        <v>224</v>
      </c>
      <c r="R5108"/>
      <c r="S5108"/>
      <c r="T5108"/>
      <c r="U5108" s="57">
        <v>46023</v>
      </c>
      <c r="V5108" s="57">
        <v>46234</v>
      </c>
      <c r="W5108" s="65">
        <f t="shared" si="79"/>
        <v>212</v>
      </c>
    </row>
    <row r="5109" spans="1:23" ht="13.5" x14ac:dyDescent="0.25">
      <c r="A5109" t="s">
        <v>2371</v>
      </c>
      <c r="B5109" s="57">
        <v>46023</v>
      </c>
      <c r="C5109" s="57">
        <v>46387</v>
      </c>
      <c r="D5109" t="s">
        <v>11676</v>
      </c>
      <c r="E5109" t="s">
        <v>2372</v>
      </c>
      <c r="F5109" t="s">
        <v>36</v>
      </c>
      <c r="G5109" t="s">
        <v>44</v>
      </c>
      <c r="H5109" t="s">
        <v>159</v>
      </c>
      <c r="I5109" t="s">
        <v>39</v>
      </c>
      <c r="J5109" t="s">
        <v>17572</v>
      </c>
      <c r="K5109" t="s">
        <v>17573</v>
      </c>
      <c r="L5109" s="66">
        <v>365</v>
      </c>
      <c r="M5109" s="66">
        <v>0</v>
      </c>
      <c r="N5109" t="s">
        <v>160</v>
      </c>
      <c r="O5109" t="s">
        <v>2295</v>
      </c>
      <c r="P5109" t="s">
        <v>41</v>
      </c>
      <c r="Q5109" t="s">
        <v>224</v>
      </c>
      <c r="R5109"/>
      <c r="S5109"/>
      <c r="T5109"/>
      <c r="U5109" s="57">
        <v>46023</v>
      </c>
      <c r="V5109" s="57">
        <v>46234</v>
      </c>
      <c r="W5109" s="65">
        <f t="shared" si="79"/>
        <v>212</v>
      </c>
    </row>
    <row r="5110" spans="1:23" ht="13.5" x14ac:dyDescent="0.25">
      <c r="A5110" t="s">
        <v>5712</v>
      </c>
      <c r="B5110" s="57">
        <v>46023</v>
      </c>
      <c r="C5110" s="57">
        <v>46387</v>
      </c>
      <c r="D5110" t="s">
        <v>11676</v>
      </c>
      <c r="E5110" t="s">
        <v>5713</v>
      </c>
      <c r="F5110" t="s">
        <v>36</v>
      </c>
      <c r="G5110" t="s">
        <v>44</v>
      </c>
      <c r="H5110" t="s">
        <v>159</v>
      </c>
      <c r="I5110" t="s">
        <v>39</v>
      </c>
      <c r="J5110" t="s">
        <v>17572</v>
      </c>
      <c r="K5110" t="s">
        <v>17573</v>
      </c>
      <c r="L5110" s="66">
        <v>365</v>
      </c>
      <c r="M5110" s="66">
        <v>0</v>
      </c>
      <c r="N5110" t="s">
        <v>160</v>
      </c>
      <c r="O5110" t="s">
        <v>5699</v>
      </c>
      <c r="P5110" t="s">
        <v>41</v>
      </c>
      <c r="Q5110" t="s">
        <v>224</v>
      </c>
      <c r="R5110"/>
      <c r="S5110"/>
      <c r="T5110"/>
      <c r="U5110" s="57">
        <v>46023</v>
      </c>
      <c r="V5110" s="57">
        <v>46234</v>
      </c>
      <c r="W5110" s="65">
        <f t="shared" si="79"/>
        <v>212</v>
      </c>
    </row>
    <row r="5111" spans="1:23" ht="13.5" x14ac:dyDescent="0.25">
      <c r="A5111" t="s">
        <v>7093</v>
      </c>
      <c r="B5111" s="57">
        <v>46023</v>
      </c>
      <c r="C5111" s="57">
        <v>46387</v>
      </c>
      <c r="D5111" t="s">
        <v>11676</v>
      </c>
      <c r="E5111" t="s">
        <v>7094</v>
      </c>
      <c r="F5111" t="s">
        <v>36</v>
      </c>
      <c r="G5111" t="s">
        <v>44</v>
      </c>
      <c r="H5111" t="s">
        <v>45</v>
      </c>
      <c r="I5111" t="s">
        <v>39</v>
      </c>
      <c r="J5111" t="s">
        <v>17572</v>
      </c>
      <c r="K5111" t="s">
        <v>17573</v>
      </c>
      <c r="L5111" s="66">
        <v>365</v>
      </c>
      <c r="M5111" s="66">
        <v>0</v>
      </c>
      <c r="N5111" t="s">
        <v>46</v>
      </c>
      <c r="O5111" t="s">
        <v>7060</v>
      </c>
      <c r="P5111" t="s">
        <v>7061</v>
      </c>
      <c r="Q5111" t="s">
        <v>224</v>
      </c>
      <c r="R5111"/>
      <c r="S5111"/>
      <c r="T5111"/>
      <c r="U5111" s="57">
        <v>46023</v>
      </c>
      <c r="V5111" s="57">
        <v>46234</v>
      </c>
      <c r="W5111" s="65">
        <f t="shared" si="79"/>
        <v>212</v>
      </c>
    </row>
    <row r="5112" spans="1:23" ht="13.5" x14ac:dyDescent="0.25">
      <c r="A5112" t="s">
        <v>569</v>
      </c>
      <c r="B5112" s="57">
        <v>46023</v>
      </c>
      <c r="C5112" s="57">
        <v>46387</v>
      </c>
      <c r="D5112" t="s">
        <v>11676</v>
      </c>
      <c r="E5112" t="s">
        <v>570</v>
      </c>
      <c r="F5112" t="s">
        <v>36</v>
      </c>
      <c r="G5112" t="s">
        <v>44</v>
      </c>
      <c r="H5112" t="s">
        <v>38</v>
      </c>
      <c r="I5112" t="s">
        <v>39</v>
      </c>
      <c r="J5112" t="s">
        <v>17572</v>
      </c>
      <c r="K5112" t="s">
        <v>17573</v>
      </c>
      <c r="L5112" s="66">
        <v>365</v>
      </c>
      <c r="M5112" s="66">
        <v>0</v>
      </c>
      <c r="N5112" t="s">
        <v>38</v>
      </c>
      <c r="O5112" t="s">
        <v>566</v>
      </c>
      <c r="P5112" t="s">
        <v>41</v>
      </c>
      <c r="Q5112" t="s">
        <v>224</v>
      </c>
      <c r="R5112"/>
      <c r="S5112"/>
      <c r="T5112"/>
      <c r="U5112" s="57">
        <v>46023</v>
      </c>
      <c r="V5112" s="57">
        <v>46234</v>
      </c>
      <c r="W5112" s="65">
        <f t="shared" si="79"/>
        <v>212</v>
      </c>
    </row>
    <row r="5113" spans="1:23" ht="13.5" x14ac:dyDescent="0.25">
      <c r="A5113" t="s">
        <v>138</v>
      </c>
      <c r="B5113" s="57">
        <v>46023</v>
      </c>
      <c r="C5113" s="57">
        <v>46387</v>
      </c>
      <c r="D5113" t="s">
        <v>11676</v>
      </c>
      <c r="E5113" t="s">
        <v>139</v>
      </c>
      <c r="F5113" t="s">
        <v>36</v>
      </c>
      <c r="G5113" t="s">
        <v>44</v>
      </c>
      <c r="H5113" t="s">
        <v>38</v>
      </c>
      <c r="I5113" t="s">
        <v>39</v>
      </c>
      <c r="J5113" t="s">
        <v>17572</v>
      </c>
      <c r="K5113" t="s">
        <v>17573</v>
      </c>
      <c r="L5113" s="66">
        <v>365</v>
      </c>
      <c r="M5113" s="66">
        <v>0</v>
      </c>
      <c r="N5113" t="s">
        <v>38</v>
      </c>
      <c r="O5113" t="s">
        <v>125</v>
      </c>
      <c r="P5113" t="s">
        <v>41</v>
      </c>
      <c r="Q5113" t="s">
        <v>224</v>
      </c>
      <c r="R5113"/>
      <c r="S5113"/>
      <c r="T5113"/>
      <c r="U5113" s="57">
        <v>46023</v>
      </c>
      <c r="V5113" s="57">
        <v>46234</v>
      </c>
      <c r="W5113" s="65">
        <f t="shared" si="79"/>
        <v>212</v>
      </c>
    </row>
    <row r="5114" spans="1:23" ht="13.5" x14ac:dyDescent="0.25">
      <c r="A5114" t="s">
        <v>1252</v>
      </c>
      <c r="B5114" s="57">
        <v>46023</v>
      </c>
      <c r="C5114" s="57">
        <v>46387</v>
      </c>
      <c r="D5114" t="s">
        <v>11676</v>
      </c>
      <c r="E5114" t="s">
        <v>1253</v>
      </c>
      <c r="F5114" t="s">
        <v>36</v>
      </c>
      <c r="G5114" t="s">
        <v>44</v>
      </c>
      <c r="H5114" t="s">
        <v>38</v>
      </c>
      <c r="I5114" t="s">
        <v>39</v>
      </c>
      <c r="J5114" t="s">
        <v>17572</v>
      </c>
      <c r="K5114" t="s">
        <v>17573</v>
      </c>
      <c r="L5114" s="66">
        <v>365</v>
      </c>
      <c r="M5114" s="66">
        <v>0</v>
      </c>
      <c r="N5114" t="s">
        <v>38</v>
      </c>
      <c r="O5114" t="s">
        <v>1251</v>
      </c>
      <c r="P5114" t="s">
        <v>41</v>
      </c>
      <c r="Q5114" t="s">
        <v>224</v>
      </c>
      <c r="R5114"/>
      <c r="S5114"/>
      <c r="T5114"/>
      <c r="U5114" s="57">
        <v>46023</v>
      </c>
      <c r="V5114" s="57">
        <v>46234</v>
      </c>
      <c r="W5114" s="65">
        <f t="shared" si="79"/>
        <v>212</v>
      </c>
    </row>
    <row r="5115" spans="1:23" ht="13.5" x14ac:dyDescent="0.25">
      <c r="A5115" t="s">
        <v>10159</v>
      </c>
      <c r="B5115" s="57">
        <v>46023</v>
      </c>
      <c r="C5115" s="57">
        <v>46387</v>
      </c>
      <c r="D5115" t="s">
        <v>11676</v>
      </c>
      <c r="E5115" t="s">
        <v>10160</v>
      </c>
      <c r="F5115" t="s">
        <v>36</v>
      </c>
      <c r="G5115" t="s">
        <v>44</v>
      </c>
      <c r="H5115" t="s">
        <v>45</v>
      </c>
      <c r="I5115" t="s">
        <v>39</v>
      </c>
      <c r="J5115" t="s">
        <v>17572</v>
      </c>
      <c r="K5115" t="s">
        <v>17573</v>
      </c>
      <c r="L5115" s="66">
        <v>365</v>
      </c>
      <c r="M5115" s="66">
        <v>0</v>
      </c>
      <c r="N5115" t="s">
        <v>46</v>
      </c>
      <c r="O5115" t="s">
        <v>10143</v>
      </c>
      <c r="P5115" t="s">
        <v>10121</v>
      </c>
      <c r="Q5115" t="s">
        <v>224</v>
      </c>
      <c r="R5115"/>
      <c r="S5115"/>
      <c r="T5115"/>
      <c r="U5115" s="57">
        <v>46023</v>
      </c>
      <c r="V5115" s="57">
        <v>46234</v>
      </c>
      <c r="W5115" s="65">
        <f t="shared" si="79"/>
        <v>212</v>
      </c>
    </row>
    <row r="5116" spans="1:23" ht="13.5" x14ac:dyDescent="0.25">
      <c r="A5116" t="s">
        <v>1011</v>
      </c>
      <c r="B5116" s="57">
        <v>46023</v>
      </c>
      <c r="C5116" s="57">
        <v>46387</v>
      </c>
      <c r="D5116" t="s">
        <v>11676</v>
      </c>
      <c r="E5116" t="s">
        <v>1012</v>
      </c>
      <c r="F5116" t="s">
        <v>36</v>
      </c>
      <c r="G5116" t="s">
        <v>44</v>
      </c>
      <c r="H5116" t="s">
        <v>122</v>
      </c>
      <c r="I5116" t="s">
        <v>39</v>
      </c>
      <c r="J5116" t="s">
        <v>17572</v>
      </c>
      <c r="K5116" t="s">
        <v>17573</v>
      </c>
      <c r="L5116" s="66">
        <v>365</v>
      </c>
      <c r="M5116" s="66">
        <v>0</v>
      </c>
      <c r="N5116" t="s">
        <v>122</v>
      </c>
      <c r="O5116" t="s">
        <v>965</v>
      </c>
      <c r="P5116" t="s">
        <v>41</v>
      </c>
      <c r="Q5116" t="s">
        <v>224</v>
      </c>
      <c r="R5116"/>
      <c r="S5116"/>
      <c r="T5116"/>
      <c r="U5116" s="57">
        <v>46023</v>
      </c>
      <c r="V5116" s="57">
        <v>46234</v>
      </c>
      <c r="W5116" s="65">
        <f t="shared" si="79"/>
        <v>212</v>
      </c>
    </row>
    <row r="5117" spans="1:23" ht="13.5" x14ac:dyDescent="0.25">
      <c r="A5117" t="s">
        <v>6835</v>
      </c>
      <c r="B5117" s="57">
        <v>46023</v>
      </c>
      <c r="C5117" s="57">
        <v>46387</v>
      </c>
      <c r="D5117" t="s">
        <v>11676</v>
      </c>
      <c r="E5117" t="s">
        <v>6836</v>
      </c>
      <c r="F5117" t="s">
        <v>36</v>
      </c>
      <c r="G5117" t="s">
        <v>44</v>
      </c>
      <c r="H5117" t="s">
        <v>6792</v>
      </c>
      <c r="I5117" t="s">
        <v>39</v>
      </c>
      <c r="J5117" t="s">
        <v>17572</v>
      </c>
      <c r="K5117" t="s">
        <v>17573</v>
      </c>
      <c r="L5117" s="66">
        <v>365</v>
      </c>
      <c r="M5117" s="66">
        <v>0</v>
      </c>
      <c r="N5117" t="s">
        <v>6793</v>
      </c>
      <c r="O5117" t="s">
        <v>6834</v>
      </c>
      <c r="P5117" t="s">
        <v>11679</v>
      </c>
      <c r="Q5117" t="s">
        <v>224</v>
      </c>
      <c r="R5117"/>
      <c r="S5117"/>
      <c r="T5117"/>
      <c r="U5117" s="57">
        <v>46023</v>
      </c>
      <c r="V5117" s="57">
        <v>46234</v>
      </c>
      <c r="W5117" s="65">
        <f t="shared" si="79"/>
        <v>212</v>
      </c>
    </row>
    <row r="5118" spans="1:23" ht="13.5" x14ac:dyDescent="0.25">
      <c r="A5118" t="s">
        <v>911</v>
      </c>
      <c r="B5118" s="57">
        <v>46023</v>
      </c>
      <c r="C5118" s="57">
        <v>46387</v>
      </c>
      <c r="D5118" t="s">
        <v>11676</v>
      </c>
      <c r="E5118" t="s">
        <v>912</v>
      </c>
      <c r="F5118" t="s">
        <v>36</v>
      </c>
      <c r="G5118" t="s">
        <v>330</v>
      </c>
      <c r="H5118" t="s">
        <v>159</v>
      </c>
      <c r="I5118" t="s">
        <v>39</v>
      </c>
      <c r="J5118" t="s">
        <v>17833</v>
      </c>
      <c r="K5118" t="s">
        <v>17834</v>
      </c>
      <c r="L5118" s="66">
        <v>365</v>
      </c>
      <c r="M5118" s="66">
        <v>0</v>
      </c>
      <c r="N5118" t="s">
        <v>160</v>
      </c>
      <c r="O5118" t="s">
        <v>905</v>
      </c>
      <c r="P5118" t="s">
        <v>41</v>
      </c>
      <c r="Q5118" t="s">
        <v>10438</v>
      </c>
      <c r="R5118" t="s">
        <v>15368</v>
      </c>
      <c r="S5118" t="s">
        <v>15369</v>
      </c>
      <c r="T5118"/>
      <c r="U5118" s="57">
        <v>46023</v>
      </c>
      <c r="V5118" s="57">
        <v>46234</v>
      </c>
      <c r="W5118" s="65">
        <f t="shared" si="79"/>
        <v>212</v>
      </c>
    </row>
    <row r="5119" spans="1:23" ht="13.5" x14ac:dyDescent="0.25">
      <c r="A5119" t="s">
        <v>6779</v>
      </c>
      <c r="B5119" s="57">
        <v>46023</v>
      </c>
      <c r="C5119" s="57">
        <v>46387</v>
      </c>
      <c r="D5119" t="s">
        <v>11676</v>
      </c>
      <c r="E5119" t="s">
        <v>6780</v>
      </c>
      <c r="F5119" t="s">
        <v>36</v>
      </c>
      <c r="G5119" t="s">
        <v>44</v>
      </c>
      <c r="H5119" t="s">
        <v>6774</v>
      </c>
      <c r="I5119" t="s">
        <v>39</v>
      </c>
      <c r="J5119" t="s">
        <v>17572</v>
      </c>
      <c r="K5119" t="s">
        <v>17573</v>
      </c>
      <c r="L5119" s="66">
        <v>365</v>
      </c>
      <c r="M5119" s="66">
        <v>0</v>
      </c>
      <c r="N5119" t="s">
        <v>6774</v>
      </c>
      <c r="O5119" t="s">
        <v>6775</v>
      </c>
      <c r="P5119" t="s">
        <v>11679</v>
      </c>
      <c r="Q5119" t="s">
        <v>224</v>
      </c>
      <c r="R5119"/>
      <c r="S5119"/>
      <c r="T5119"/>
      <c r="U5119" s="57">
        <v>46023</v>
      </c>
      <c r="V5119" s="57">
        <v>46234</v>
      </c>
      <c r="W5119" s="65">
        <f t="shared" si="79"/>
        <v>212</v>
      </c>
    </row>
    <row r="5120" spans="1:23" ht="13.5" x14ac:dyDescent="0.25">
      <c r="A5120" t="s">
        <v>7479</v>
      </c>
      <c r="B5120" s="57">
        <v>46023</v>
      </c>
      <c r="C5120" s="57">
        <v>46387</v>
      </c>
      <c r="D5120" t="s">
        <v>11676</v>
      </c>
      <c r="E5120" t="s">
        <v>224</v>
      </c>
      <c r="F5120" t="s">
        <v>36</v>
      </c>
      <c r="G5120" t="s">
        <v>44</v>
      </c>
      <c r="H5120" t="s">
        <v>7476</v>
      </c>
      <c r="I5120" t="s">
        <v>39</v>
      </c>
      <c r="J5120" t="s">
        <v>17572</v>
      </c>
      <c r="K5120" t="s">
        <v>17573</v>
      </c>
      <c r="L5120" s="66">
        <v>365</v>
      </c>
      <c r="M5120" s="66">
        <v>0</v>
      </c>
      <c r="N5120" t="s">
        <v>7477</v>
      </c>
      <c r="O5120" t="s">
        <v>7478</v>
      </c>
      <c r="P5120" t="s">
        <v>7061</v>
      </c>
      <c r="Q5120" t="s">
        <v>224</v>
      </c>
      <c r="R5120"/>
      <c r="S5120"/>
      <c r="T5120"/>
      <c r="U5120" s="57">
        <v>46023</v>
      </c>
      <c r="V5120" s="57">
        <v>46234</v>
      </c>
      <c r="W5120" s="65">
        <f t="shared" si="79"/>
        <v>212</v>
      </c>
    </row>
    <row r="5121" spans="1:23" ht="13.5" x14ac:dyDescent="0.25">
      <c r="A5121" t="s">
        <v>10063</v>
      </c>
      <c r="B5121" s="57">
        <v>46023</v>
      </c>
      <c r="C5121" s="57">
        <v>46387</v>
      </c>
      <c r="D5121" t="s">
        <v>11676</v>
      </c>
      <c r="E5121" t="s">
        <v>10064</v>
      </c>
      <c r="F5121" t="s">
        <v>36</v>
      </c>
      <c r="G5121" t="s">
        <v>44</v>
      </c>
      <c r="H5121" t="s">
        <v>9426</v>
      </c>
      <c r="I5121" t="s">
        <v>39</v>
      </c>
      <c r="J5121" t="s">
        <v>17572</v>
      </c>
      <c r="K5121" t="s">
        <v>17573</v>
      </c>
      <c r="L5121" s="66">
        <v>365</v>
      </c>
      <c r="M5121" s="66">
        <v>0</v>
      </c>
      <c r="N5121" t="s">
        <v>9427</v>
      </c>
      <c r="O5121" t="s">
        <v>10057</v>
      </c>
      <c r="P5121" t="s">
        <v>11678</v>
      </c>
      <c r="Q5121" t="s">
        <v>224</v>
      </c>
      <c r="R5121"/>
      <c r="S5121"/>
      <c r="T5121"/>
      <c r="U5121" s="57">
        <v>46023</v>
      </c>
      <c r="V5121" s="57">
        <v>46234</v>
      </c>
      <c r="W5121" s="65">
        <f t="shared" si="79"/>
        <v>212</v>
      </c>
    </row>
    <row r="5122" spans="1:23" ht="13.5" x14ac:dyDescent="0.25">
      <c r="A5122" t="s">
        <v>8356</v>
      </c>
      <c r="B5122" s="57">
        <v>46023</v>
      </c>
      <c r="C5122" s="57">
        <v>46387</v>
      </c>
      <c r="D5122" t="s">
        <v>11676</v>
      </c>
      <c r="E5122" t="s">
        <v>8357</v>
      </c>
      <c r="F5122" t="s">
        <v>36</v>
      </c>
      <c r="G5122" t="s">
        <v>37</v>
      </c>
      <c r="H5122" t="s">
        <v>112</v>
      </c>
      <c r="I5122" t="s">
        <v>39</v>
      </c>
      <c r="J5122" t="s">
        <v>17833</v>
      </c>
      <c r="K5122" t="s">
        <v>17834</v>
      </c>
      <c r="L5122" s="66">
        <v>365</v>
      </c>
      <c r="M5122" s="66">
        <v>0</v>
      </c>
      <c r="N5122" t="s">
        <v>113</v>
      </c>
      <c r="O5122" t="s">
        <v>8348</v>
      </c>
      <c r="P5122" t="s">
        <v>11677</v>
      </c>
      <c r="Q5122" t="s">
        <v>11286</v>
      </c>
      <c r="R5122" t="s">
        <v>15889</v>
      </c>
      <c r="S5122" t="s">
        <v>15890</v>
      </c>
      <c r="T5122" t="s">
        <v>113</v>
      </c>
      <c r="U5122" s="57">
        <v>46023</v>
      </c>
      <c r="V5122" s="57">
        <v>46234</v>
      </c>
      <c r="W5122" s="65">
        <f t="shared" si="79"/>
        <v>212</v>
      </c>
    </row>
    <row r="5123" spans="1:23" ht="13.5" x14ac:dyDescent="0.25">
      <c r="A5123" t="s">
        <v>6290</v>
      </c>
      <c r="B5123" s="57">
        <v>46023</v>
      </c>
      <c r="C5123" s="57">
        <v>46387</v>
      </c>
      <c r="D5123" t="s">
        <v>11676</v>
      </c>
      <c r="E5123" t="s">
        <v>6291</v>
      </c>
      <c r="F5123" t="s">
        <v>36</v>
      </c>
      <c r="G5123" t="s">
        <v>44</v>
      </c>
      <c r="H5123" t="s">
        <v>159</v>
      </c>
      <c r="I5123" t="s">
        <v>39</v>
      </c>
      <c r="J5123" t="s">
        <v>17572</v>
      </c>
      <c r="K5123" t="s">
        <v>17573</v>
      </c>
      <c r="L5123" s="66">
        <v>365</v>
      </c>
      <c r="M5123" s="66">
        <v>0</v>
      </c>
      <c r="N5123" t="s">
        <v>160</v>
      </c>
      <c r="O5123" t="s">
        <v>5844</v>
      </c>
      <c r="P5123" t="s">
        <v>41</v>
      </c>
      <c r="Q5123" t="s">
        <v>224</v>
      </c>
      <c r="R5123"/>
      <c r="S5123"/>
      <c r="T5123"/>
      <c r="U5123" s="57">
        <v>46023</v>
      </c>
      <c r="V5123" s="57">
        <v>46234</v>
      </c>
      <c r="W5123" s="65">
        <f t="shared" ref="W5123:W5186" si="80">(V5123-U5123)+1</f>
        <v>212</v>
      </c>
    </row>
    <row r="5124" spans="1:23" ht="13.5" x14ac:dyDescent="0.25">
      <c r="A5124" t="s">
        <v>194</v>
      </c>
      <c r="B5124" s="57">
        <v>46023</v>
      </c>
      <c r="C5124" s="57">
        <v>46387</v>
      </c>
      <c r="D5124" t="s">
        <v>11676</v>
      </c>
      <c r="E5124" t="s">
        <v>195</v>
      </c>
      <c r="F5124" t="s">
        <v>36</v>
      </c>
      <c r="G5124" t="s">
        <v>44</v>
      </c>
      <c r="H5124" t="s">
        <v>38</v>
      </c>
      <c r="I5124" t="s">
        <v>39</v>
      </c>
      <c r="J5124" t="s">
        <v>17572</v>
      </c>
      <c r="K5124" t="s">
        <v>17573</v>
      </c>
      <c r="L5124" s="66">
        <v>365</v>
      </c>
      <c r="M5124" s="66">
        <v>0</v>
      </c>
      <c r="N5124" t="s">
        <v>38</v>
      </c>
      <c r="O5124" t="s">
        <v>181</v>
      </c>
      <c r="P5124" t="s">
        <v>41</v>
      </c>
      <c r="Q5124" t="s">
        <v>224</v>
      </c>
      <c r="R5124"/>
      <c r="S5124"/>
      <c r="T5124"/>
      <c r="U5124" s="57">
        <v>46023</v>
      </c>
      <c r="V5124" s="57">
        <v>46234</v>
      </c>
      <c r="W5124" s="65">
        <f t="shared" si="80"/>
        <v>212</v>
      </c>
    </row>
    <row r="5125" spans="1:23" ht="13.5" x14ac:dyDescent="0.25">
      <c r="A5125" t="s">
        <v>4389</v>
      </c>
      <c r="B5125" s="57">
        <v>46023</v>
      </c>
      <c r="C5125" s="57">
        <v>46387</v>
      </c>
      <c r="D5125" t="s">
        <v>11676</v>
      </c>
      <c r="E5125" t="s">
        <v>4390</v>
      </c>
      <c r="F5125" t="s">
        <v>36</v>
      </c>
      <c r="G5125" t="s">
        <v>44</v>
      </c>
      <c r="H5125" t="s">
        <v>159</v>
      </c>
      <c r="I5125" t="s">
        <v>39</v>
      </c>
      <c r="J5125" t="s">
        <v>17572</v>
      </c>
      <c r="K5125" t="s">
        <v>17573</v>
      </c>
      <c r="L5125" s="66">
        <v>365</v>
      </c>
      <c r="M5125" s="66">
        <v>0</v>
      </c>
      <c r="N5125" t="s">
        <v>160</v>
      </c>
      <c r="O5125" t="s">
        <v>3979</v>
      </c>
      <c r="P5125" t="s">
        <v>41</v>
      </c>
      <c r="Q5125" t="s">
        <v>224</v>
      </c>
      <c r="R5125"/>
      <c r="S5125"/>
      <c r="T5125"/>
      <c r="U5125" s="57">
        <v>46023</v>
      </c>
      <c r="V5125" s="57">
        <v>46234</v>
      </c>
      <c r="W5125" s="65">
        <f t="shared" si="80"/>
        <v>212</v>
      </c>
    </row>
    <row r="5126" spans="1:23" ht="13.5" x14ac:dyDescent="0.25">
      <c r="A5126" t="s">
        <v>4391</v>
      </c>
      <c r="B5126" s="57">
        <v>46023</v>
      </c>
      <c r="C5126" s="57">
        <v>46387</v>
      </c>
      <c r="D5126" t="s">
        <v>11676</v>
      </c>
      <c r="E5126" t="s">
        <v>4392</v>
      </c>
      <c r="F5126" t="s">
        <v>36</v>
      </c>
      <c r="G5126" t="s">
        <v>443</v>
      </c>
      <c r="H5126" t="s">
        <v>159</v>
      </c>
      <c r="I5126" t="s">
        <v>39</v>
      </c>
      <c r="J5126" t="s">
        <v>17833</v>
      </c>
      <c r="K5126" t="s">
        <v>17834</v>
      </c>
      <c r="L5126" s="66">
        <v>365</v>
      </c>
      <c r="M5126" s="66">
        <v>0</v>
      </c>
      <c r="N5126" t="s">
        <v>160</v>
      </c>
      <c r="O5126" t="s">
        <v>3979</v>
      </c>
      <c r="P5126" t="s">
        <v>41</v>
      </c>
      <c r="Q5126" t="s">
        <v>10954</v>
      </c>
      <c r="R5126" t="s">
        <v>15863</v>
      </c>
      <c r="S5126" t="s">
        <v>15864</v>
      </c>
      <c r="T5126" t="s">
        <v>5831</v>
      </c>
      <c r="U5126" s="57">
        <v>46023</v>
      </c>
      <c r="V5126" s="57">
        <v>46234</v>
      </c>
      <c r="W5126" s="65">
        <f t="shared" si="80"/>
        <v>212</v>
      </c>
    </row>
    <row r="5127" spans="1:23" ht="13.5" x14ac:dyDescent="0.25">
      <c r="A5127" t="s">
        <v>7395</v>
      </c>
      <c r="B5127" s="57">
        <v>46023</v>
      </c>
      <c r="C5127" s="57">
        <v>46387</v>
      </c>
      <c r="D5127" t="s">
        <v>11676</v>
      </c>
      <c r="E5127" t="s">
        <v>7396</v>
      </c>
      <c r="F5127" t="s">
        <v>49</v>
      </c>
      <c r="G5127" t="s">
        <v>1932</v>
      </c>
      <c r="H5127" t="s">
        <v>7389</v>
      </c>
      <c r="I5127" t="s">
        <v>39</v>
      </c>
      <c r="J5127" t="s">
        <v>17749</v>
      </c>
      <c r="K5127" t="s">
        <v>17750</v>
      </c>
      <c r="L5127" s="66">
        <v>365</v>
      </c>
      <c r="M5127" s="66">
        <v>0</v>
      </c>
      <c r="N5127" t="s">
        <v>7389</v>
      </c>
      <c r="O5127" t="s">
        <v>7390</v>
      </c>
      <c r="P5127" t="s">
        <v>7061</v>
      </c>
      <c r="Q5127" t="s">
        <v>224</v>
      </c>
      <c r="R5127"/>
      <c r="S5127"/>
      <c r="T5127"/>
      <c r="U5127" s="57">
        <v>46023</v>
      </c>
      <c r="V5127" s="57">
        <v>46234</v>
      </c>
      <c r="W5127" s="65">
        <f t="shared" si="80"/>
        <v>212</v>
      </c>
    </row>
    <row r="5128" spans="1:23" ht="13.5" x14ac:dyDescent="0.25">
      <c r="A5128" t="s">
        <v>923</v>
      </c>
      <c r="B5128" s="57">
        <v>46023</v>
      </c>
      <c r="C5128" s="57">
        <v>46387</v>
      </c>
      <c r="D5128" t="s">
        <v>11676</v>
      </c>
      <c r="E5128" t="s">
        <v>924</v>
      </c>
      <c r="F5128" t="s">
        <v>36</v>
      </c>
      <c r="G5128" t="s">
        <v>44</v>
      </c>
      <c r="H5128" t="s">
        <v>921</v>
      </c>
      <c r="I5128" t="s">
        <v>39</v>
      </c>
      <c r="J5128" t="s">
        <v>17572</v>
      </c>
      <c r="K5128" t="s">
        <v>17573</v>
      </c>
      <c r="L5128" s="66">
        <v>365</v>
      </c>
      <c r="M5128" s="66">
        <v>0</v>
      </c>
      <c r="N5128" t="s">
        <v>922</v>
      </c>
      <c r="O5128" t="s">
        <v>905</v>
      </c>
      <c r="P5128" t="s">
        <v>41</v>
      </c>
      <c r="Q5128" t="s">
        <v>224</v>
      </c>
      <c r="R5128"/>
      <c r="S5128"/>
      <c r="T5128"/>
      <c r="U5128" s="57">
        <v>46023</v>
      </c>
      <c r="V5128" s="57">
        <v>46234</v>
      </c>
      <c r="W5128" s="65">
        <f t="shared" si="80"/>
        <v>212</v>
      </c>
    </row>
    <row r="5129" spans="1:23" ht="13.5" x14ac:dyDescent="0.25">
      <c r="A5129" t="s">
        <v>7237</v>
      </c>
      <c r="B5129" s="57">
        <v>46023</v>
      </c>
      <c r="C5129" s="57">
        <v>46387</v>
      </c>
      <c r="D5129" t="s">
        <v>11676</v>
      </c>
      <c r="E5129" t="s">
        <v>7238</v>
      </c>
      <c r="F5129" t="s">
        <v>36</v>
      </c>
      <c r="G5129" t="s">
        <v>44</v>
      </c>
      <c r="H5129" t="s">
        <v>112</v>
      </c>
      <c r="I5129" t="s">
        <v>39</v>
      </c>
      <c r="J5129" t="s">
        <v>17572</v>
      </c>
      <c r="K5129" t="s">
        <v>17573</v>
      </c>
      <c r="L5129" s="66">
        <v>365</v>
      </c>
      <c r="M5129" s="66">
        <v>0</v>
      </c>
      <c r="N5129" t="s">
        <v>113</v>
      </c>
      <c r="O5129" t="s">
        <v>7221</v>
      </c>
      <c r="P5129" t="s">
        <v>7061</v>
      </c>
      <c r="Q5129" t="s">
        <v>224</v>
      </c>
      <c r="R5129"/>
      <c r="S5129"/>
      <c r="T5129"/>
      <c r="U5129" s="57">
        <v>46023</v>
      </c>
      <c r="V5129" s="57">
        <v>46234</v>
      </c>
      <c r="W5129" s="65">
        <f t="shared" si="80"/>
        <v>212</v>
      </c>
    </row>
    <row r="5130" spans="1:23" ht="13.5" x14ac:dyDescent="0.25">
      <c r="A5130" t="s">
        <v>3266</v>
      </c>
      <c r="B5130" s="57">
        <v>46023</v>
      </c>
      <c r="C5130" s="57">
        <v>46387</v>
      </c>
      <c r="D5130" t="s">
        <v>11676</v>
      </c>
      <c r="E5130" t="s">
        <v>3267</v>
      </c>
      <c r="F5130" t="s">
        <v>36</v>
      </c>
      <c r="G5130" t="s">
        <v>44</v>
      </c>
      <c r="H5130" t="s">
        <v>38</v>
      </c>
      <c r="I5130" t="s">
        <v>39</v>
      </c>
      <c r="J5130" t="s">
        <v>17572</v>
      </c>
      <c r="K5130" t="s">
        <v>17573</v>
      </c>
      <c r="L5130" s="66">
        <v>365</v>
      </c>
      <c r="M5130" s="66">
        <v>0</v>
      </c>
      <c r="N5130" t="s">
        <v>38</v>
      </c>
      <c r="O5130" t="s">
        <v>3258</v>
      </c>
      <c r="P5130" t="s">
        <v>41</v>
      </c>
      <c r="Q5130" t="s">
        <v>224</v>
      </c>
      <c r="R5130"/>
      <c r="S5130"/>
      <c r="T5130"/>
      <c r="U5130" s="57">
        <v>46023</v>
      </c>
      <c r="V5130" s="57">
        <v>46234</v>
      </c>
      <c r="W5130" s="65">
        <f t="shared" si="80"/>
        <v>212</v>
      </c>
    </row>
    <row r="5131" spans="1:23" ht="13.5" x14ac:dyDescent="0.25">
      <c r="A5131" t="s">
        <v>3764</v>
      </c>
      <c r="B5131" s="57">
        <v>46023</v>
      </c>
      <c r="C5131" s="57">
        <v>46387</v>
      </c>
      <c r="D5131" t="s">
        <v>11676</v>
      </c>
      <c r="E5131" t="s">
        <v>3765</v>
      </c>
      <c r="F5131" t="s">
        <v>36</v>
      </c>
      <c r="G5131" t="s">
        <v>44</v>
      </c>
      <c r="H5131" t="s">
        <v>38</v>
      </c>
      <c r="I5131" t="s">
        <v>39</v>
      </c>
      <c r="J5131" t="s">
        <v>17572</v>
      </c>
      <c r="K5131" t="s">
        <v>17573</v>
      </c>
      <c r="L5131" s="66">
        <v>365</v>
      </c>
      <c r="M5131" s="66">
        <v>0</v>
      </c>
      <c r="N5131" t="s">
        <v>38</v>
      </c>
      <c r="O5131" t="s">
        <v>3744</v>
      </c>
      <c r="P5131" t="s">
        <v>41</v>
      </c>
      <c r="Q5131" t="s">
        <v>224</v>
      </c>
      <c r="R5131"/>
      <c r="S5131"/>
      <c r="T5131"/>
      <c r="U5131" s="57">
        <v>46023</v>
      </c>
      <c r="V5131" s="57">
        <v>46234</v>
      </c>
      <c r="W5131" s="65">
        <f t="shared" si="80"/>
        <v>212</v>
      </c>
    </row>
    <row r="5132" spans="1:23" ht="13.5" x14ac:dyDescent="0.25">
      <c r="A5132" t="s">
        <v>8263</v>
      </c>
      <c r="B5132" s="57">
        <v>46023</v>
      </c>
      <c r="C5132" s="57">
        <v>46387</v>
      </c>
      <c r="D5132" t="s">
        <v>11676</v>
      </c>
      <c r="E5132" t="s">
        <v>8264</v>
      </c>
      <c r="F5132" t="s">
        <v>36</v>
      </c>
      <c r="G5132" t="s">
        <v>44</v>
      </c>
      <c r="H5132" t="s">
        <v>8256</v>
      </c>
      <c r="I5132" t="s">
        <v>39</v>
      </c>
      <c r="J5132" t="s">
        <v>17572</v>
      </c>
      <c r="K5132" t="s">
        <v>17573</v>
      </c>
      <c r="L5132" s="66">
        <v>365</v>
      </c>
      <c r="M5132" s="66">
        <v>0</v>
      </c>
      <c r="N5132" t="s">
        <v>8256</v>
      </c>
      <c r="O5132" t="s">
        <v>8257</v>
      </c>
      <c r="P5132" t="s">
        <v>7061</v>
      </c>
      <c r="Q5132" t="s">
        <v>224</v>
      </c>
      <c r="R5132"/>
      <c r="S5132"/>
      <c r="T5132"/>
      <c r="U5132" s="57">
        <v>46023</v>
      </c>
      <c r="V5132" s="57">
        <v>46234</v>
      </c>
      <c r="W5132" s="65">
        <f t="shared" si="80"/>
        <v>212</v>
      </c>
    </row>
    <row r="5133" spans="1:23" ht="13.5" x14ac:dyDescent="0.25">
      <c r="A5133" t="s">
        <v>5801</v>
      </c>
      <c r="B5133" s="57">
        <v>46023</v>
      </c>
      <c r="C5133" s="57">
        <v>46387</v>
      </c>
      <c r="D5133" t="s">
        <v>11676</v>
      </c>
      <c r="E5133" t="s">
        <v>5802</v>
      </c>
      <c r="F5133" t="s">
        <v>36</v>
      </c>
      <c r="G5133" t="s">
        <v>44</v>
      </c>
      <c r="H5133" t="s">
        <v>159</v>
      </c>
      <c r="I5133" t="s">
        <v>39</v>
      </c>
      <c r="J5133" t="s">
        <v>17572</v>
      </c>
      <c r="K5133" t="s">
        <v>17573</v>
      </c>
      <c r="L5133" s="66">
        <v>365</v>
      </c>
      <c r="M5133" s="66">
        <v>0</v>
      </c>
      <c r="N5133" t="s">
        <v>160</v>
      </c>
      <c r="O5133" t="s">
        <v>5767</v>
      </c>
      <c r="P5133" t="s">
        <v>41</v>
      </c>
      <c r="Q5133" t="s">
        <v>224</v>
      </c>
      <c r="R5133"/>
      <c r="S5133"/>
      <c r="T5133"/>
      <c r="U5133" s="57">
        <v>46023</v>
      </c>
      <c r="V5133" s="57">
        <v>46234</v>
      </c>
      <c r="W5133" s="65">
        <f t="shared" si="80"/>
        <v>212</v>
      </c>
    </row>
    <row r="5134" spans="1:23" ht="13.5" x14ac:dyDescent="0.25">
      <c r="A5134" t="s">
        <v>6594</v>
      </c>
      <c r="B5134" s="57">
        <v>46023</v>
      </c>
      <c r="C5134" s="57">
        <v>46387</v>
      </c>
      <c r="D5134" t="s">
        <v>11676</v>
      </c>
      <c r="E5134" t="s">
        <v>6595</v>
      </c>
      <c r="F5134" t="s">
        <v>36</v>
      </c>
      <c r="G5134" t="s">
        <v>44</v>
      </c>
      <c r="H5134" t="s">
        <v>159</v>
      </c>
      <c r="I5134" t="s">
        <v>39</v>
      </c>
      <c r="J5134" t="s">
        <v>17572</v>
      </c>
      <c r="K5134" t="s">
        <v>17573</v>
      </c>
      <c r="L5134" s="66">
        <v>365</v>
      </c>
      <c r="M5134" s="66">
        <v>0</v>
      </c>
      <c r="N5134" t="s">
        <v>160</v>
      </c>
      <c r="O5134" t="s">
        <v>6565</v>
      </c>
      <c r="P5134" t="s">
        <v>41</v>
      </c>
      <c r="Q5134" t="s">
        <v>224</v>
      </c>
      <c r="R5134"/>
      <c r="S5134"/>
      <c r="T5134"/>
      <c r="U5134" s="57">
        <v>46023</v>
      </c>
      <c r="V5134" s="57">
        <v>46234</v>
      </c>
      <c r="W5134" s="65">
        <f t="shared" si="80"/>
        <v>212</v>
      </c>
    </row>
    <row r="5135" spans="1:23" ht="13.5" x14ac:dyDescent="0.25">
      <c r="A5135" t="s">
        <v>7745</v>
      </c>
      <c r="B5135" s="57">
        <v>46023</v>
      </c>
      <c r="C5135" s="57">
        <v>46387</v>
      </c>
      <c r="D5135" t="s">
        <v>11676</v>
      </c>
      <c r="E5135" t="s">
        <v>7746</v>
      </c>
      <c r="F5135" t="s">
        <v>36</v>
      </c>
      <c r="G5135" t="s">
        <v>44</v>
      </c>
      <c r="H5135" t="s">
        <v>7742</v>
      </c>
      <c r="I5135" t="s">
        <v>39</v>
      </c>
      <c r="J5135" t="s">
        <v>17572</v>
      </c>
      <c r="K5135" t="s">
        <v>17573</v>
      </c>
      <c r="L5135" s="66">
        <v>365</v>
      </c>
      <c r="M5135" s="66">
        <v>0</v>
      </c>
      <c r="N5135" t="s">
        <v>7742</v>
      </c>
      <c r="O5135" t="s">
        <v>7743</v>
      </c>
      <c r="P5135" t="s">
        <v>7061</v>
      </c>
      <c r="Q5135" t="s">
        <v>224</v>
      </c>
      <c r="R5135"/>
      <c r="S5135"/>
      <c r="T5135"/>
      <c r="U5135" s="57">
        <v>46023</v>
      </c>
      <c r="V5135" s="57">
        <v>46234</v>
      </c>
      <c r="W5135" s="65">
        <f t="shared" si="80"/>
        <v>212</v>
      </c>
    </row>
    <row r="5136" spans="1:23" ht="13.5" x14ac:dyDescent="0.25">
      <c r="A5136" t="s">
        <v>3956</v>
      </c>
      <c r="B5136" s="57">
        <v>46023</v>
      </c>
      <c r="C5136" s="57">
        <v>46387</v>
      </c>
      <c r="D5136" t="s">
        <v>11676</v>
      </c>
      <c r="E5136" t="s">
        <v>3957</v>
      </c>
      <c r="F5136" t="s">
        <v>36</v>
      </c>
      <c r="G5136" t="s">
        <v>44</v>
      </c>
      <c r="H5136" t="s">
        <v>159</v>
      </c>
      <c r="I5136" t="s">
        <v>39</v>
      </c>
      <c r="J5136" t="s">
        <v>17572</v>
      </c>
      <c r="K5136" t="s">
        <v>17573</v>
      </c>
      <c r="L5136" s="66">
        <v>365</v>
      </c>
      <c r="M5136" s="66">
        <v>0</v>
      </c>
      <c r="N5136" t="s">
        <v>160</v>
      </c>
      <c r="O5136" t="s">
        <v>3934</v>
      </c>
      <c r="P5136" t="s">
        <v>41</v>
      </c>
      <c r="Q5136" t="s">
        <v>224</v>
      </c>
      <c r="R5136"/>
      <c r="S5136"/>
      <c r="T5136"/>
      <c r="U5136" s="57">
        <v>46023</v>
      </c>
      <c r="V5136" s="57">
        <v>46234</v>
      </c>
      <c r="W5136" s="65">
        <f t="shared" si="80"/>
        <v>212</v>
      </c>
    </row>
    <row r="5137" spans="1:23" ht="13.5" x14ac:dyDescent="0.25">
      <c r="A5137" t="s">
        <v>4086</v>
      </c>
      <c r="B5137" s="57">
        <v>46023</v>
      </c>
      <c r="C5137" s="57">
        <v>46387</v>
      </c>
      <c r="D5137" t="s">
        <v>11676</v>
      </c>
      <c r="E5137" t="s">
        <v>4087</v>
      </c>
      <c r="F5137" t="s">
        <v>36</v>
      </c>
      <c r="G5137" t="s">
        <v>44</v>
      </c>
      <c r="H5137" t="s">
        <v>38</v>
      </c>
      <c r="I5137" t="s">
        <v>39</v>
      </c>
      <c r="J5137" t="s">
        <v>17572</v>
      </c>
      <c r="K5137" t="s">
        <v>17573</v>
      </c>
      <c r="L5137" s="66">
        <v>365</v>
      </c>
      <c r="M5137" s="66">
        <v>0</v>
      </c>
      <c r="N5137" t="s">
        <v>38</v>
      </c>
      <c r="O5137" t="s">
        <v>3979</v>
      </c>
      <c r="P5137" t="s">
        <v>41</v>
      </c>
      <c r="Q5137" t="s">
        <v>224</v>
      </c>
      <c r="R5137"/>
      <c r="S5137"/>
      <c r="T5137"/>
      <c r="U5137" s="57">
        <v>46023</v>
      </c>
      <c r="V5137" s="57">
        <v>46234</v>
      </c>
      <c r="W5137" s="65">
        <f t="shared" si="80"/>
        <v>212</v>
      </c>
    </row>
    <row r="5138" spans="1:23" ht="13.5" x14ac:dyDescent="0.25">
      <c r="A5138" t="s">
        <v>3123</v>
      </c>
      <c r="B5138" s="57">
        <v>46023</v>
      </c>
      <c r="C5138" s="57">
        <v>46387</v>
      </c>
      <c r="D5138" t="s">
        <v>11676</v>
      </c>
      <c r="E5138" t="s">
        <v>3124</v>
      </c>
      <c r="F5138" t="s">
        <v>36</v>
      </c>
      <c r="G5138" t="s">
        <v>44</v>
      </c>
      <c r="H5138" t="s">
        <v>38</v>
      </c>
      <c r="I5138" t="s">
        <v>39</v>
      </c>
      <c r="J5138" t="s">
        <v>17572</v>
      </c>
      <c r="K5138" t="s">
        <v>17573</v>
      </c>
      <c r="L5138" s="66">
        <v>365</v>
      </c>
      <c r="M5138" s="66">
        <v>0</v>
      </c>
      <c r="N5138" t="s">
        <v>38</v>
      </c>
      <c r="O5138" t="s">
        <v>3107</v>
      </c>
      <c r="P5138" t="s">
        <v>41</v>
      </c>
      <c r="Q5138" t="s">
        <v>224</v>
      </c>
      <c r="R5138"/>
      <c r="S5138"/>
      <c r="T5138"/>
      <c r="U5138" s="57">
        <v>46023</v>
      </c>
      <c r="V5138" s="57">
        <v>46234</v>
      </c>
      <c r="W5138" s="65">
        <f t="shared" si="80"/>
        <v>212</v>
      </c>
    </row>
    <row r="5139" spans="1:23" ht="13.5" x14ac:dyDescent="0.25">
      <c r="A5139" t="s">
        <v>9136</v>
      </c>
      <c r="B5139" s="57">
        <v>46023</v>
      </c>
      <c r="C5139" s="57">
        <v>46387</v>
      </c>
      <c r="D5139" t="s">
        <v>11676</v>
      </c>
      <c r="E5139" t="s">
        <v>9137</v>
      </c>
      <c r="F5139" t="s">
        <v>36</v>
      </c>
      <c r="G5139" t="s">
        <v>44</v>
      </c>
      <c r="H5139" t="s">
        <v>831</v>
      </c>
      <c r="I5139" t="s">
        <v>39</v>
      </c>
      <c r="J5139" t="s">
        <v>17572</v>
      </c>
      <c r="K5139" t="s">
        <v>17573</v>
      </c>
      <c r="L5139" s="66">
        <v>365</v>
      </c>
      <c r="M5139" s="66">
        <v>0</v>
      </c>
      <c r="N5139" t="s">
        <v>832</v>
      </c>
      <c r="O5139" t="s">
        <v>833</v>
      </c>
      <c r="P5139" t="s">
        <v>11678</v>
      </c>
      <c r="Q5139" t="s">
        <v>224</v>
      </c>
      <c r="R5139"/>
      <c r="S5139"/>
      <c r="T5139"/>
      <c r="U5139" s="57">
        <v>46023</v>
      </c>
      <c r="V5139" s="57">
        <v>46234</v>
      </c>
      <c r="W5139" s="65">
        <f t="shared" si="80"/>
        <v>212</v>
      </c>
    </row>
    <row r="5140" spans="1:23" ht="13.5" x14ac:dyDescent="0.25">
      <c r="A5140" t="s">
        <v>8606</v>
      </c>
      <c r="B5140" s="57">
        <v>46023</v>
      </c>
      <c r="C5140" s="57">
        <v>46387</v>
      </c>
      <c r="D5140" t="s">
        <v>11676</v>
      </c>
      <c r="E5140" t="s">
        <v>8607</v>
      </c>
      <c r="F5140" t="s">
        <v>36</v>
      </c>
      <c r="G5140" t="s">
        <v>44</v>
      </c>
      <c r="H5140" t="s">
        <v>45</v>
      </c>
      <c r="I5140" t="s">
        <v>39</v>
      </c>
      <c r="J5140" t="s">
        <v>17572</v>
      </c>
      <c r="K5140" t="s">
        <v>17573</v>
      </c>
      <c r="L5140" s="66">
        <v>365</v>
      </c>
      <c r="M5140" s="66">
        <v>0</v>
      </c>
      <c r="N5140" t="s">
        <v>46</v>
      </c>
      <c r="O5140" t="s">
        <v>8566</v>
      </c>
      <c r="P5140" t="s">
        <v>11677</v>
      </c>
      <c r="Q5140" t="s">
        <v>224</v>
      </c>
      <c r="R5140"/>
      <c r="S5140"/>
      <c r="T5140"/>
      <c r="U5140" s="57">
        <v>46023</v>
      </c>
      <c r="V5140" s="57">
        <v>46234</v>
      </c>
      <c r="W5140" s="65">
        <f t="shared" si="80"/>
        <v>212</v>
      </c>
    </row>
    <row r="5141" spans="1:23" ht="13.5" x14ac:dyDescent="0.25">
      <c r="A5141" t="s">
        <v>6298</v>
      </c>
      <c r="B5141" s="57">
        <v>46023</v>
      </c>
      <c r="C5141" s="57">
        <v>46387</v>
      </c>
      <c r="D5141" t="s">
        <v>11676</v>
      </c>
      <c r="E5141" t="s">
        <v>6299</v>
      </c>
      <c r="F5141" t="s">
        <v>36</v>
      </c>
      <c r="G5141" t="s">
        <v>44</v>
      </c>
      <c r="H5141" t="s">
        <v>159</v>
      </c>
      <c r="I5141" t="s">
        <v>39</v>
      </c>
      <c r="J5141" t="s">
        <v>17572</v>
      </c>
      <c r="K5141" t="s">
        <v>17573</v>
      </c>
      <c r="L5141" s="66">
        <v>365</v>
      </c>
      <c r="M5141" s="66">
        <v>0</v>
      </c>
      <c r="N5141" t="s">
        <v>160</v>
      </c>
      <c r="O5141" t="s">
        <v>5844</v>
      </c>
      <c r="P5141" t="s">
        <v>41</v>
      </c>
      <c r="Q5141" t="s">
        <v>224</v>
      </c>
      <c r="R5141"/>
      <c r="S5141"/>
      <c r="T5141"/>
      <c r="U5141" s="57">
        <v>46023</v>
      </c>
      <c r="V5141" s="57">
        <v>46234</v>
      </c>
      <c r="W5141" s="65">
        <f t="shared" si="80"/>
        <v>212</v>
      </c>
    </row>
    <row r="5142" spans="1:23" ht="13.5" x14ac:dyDescent="0.25">
      <c r="A5142" t="s">
        <v>2652</v>
      </c>
      <c r="B5142" s="57">
        <v>46023</v>
      </c>
      <c r="C5142" s="57">
        <v>46387</v>
      </c>
      <c r="D5142" t="s">
        <v>11676</v>
      </c>
      <c r="E5142" t="s">
        <v>2653</v>
      </c>
      <c r="F5142" t="s">
        <v>36</v>
      </c>
      <c r="G5142" t="s">
        <v>44</v>
      </c>
      <c r="H5142" t="s">
        <v>38</v>
      </c>
      <c r="I5142" t="s">
        <v>39</v>
      </c>
      <c r="J5142" t="s">
        <v>17572</v>
      </c>
      <c r="K5142" t="s">
        <v>17573</v>
      </c>
      <c r="L5142" s="66">
        <v>365</v>
      </c>
      <c r="M5142" s="66">
        <v>0</v>
      </c>
      <c r="N5142" t="s">
        <v>38</v>
      </c>
      <c r="O5142" t="s">
        <v>2640</v>
      </c>
      <c r="P5142" t="s">
        <v>41</v>
      </c>
      <c r="Q5142" t="s">
        <v>224</v>
      </c>
      <c r="R5142"/>
      <c r="S5142"/>
      <c r="T5142"/>
      <c r="U5142" s="57">
        <v>46023</v>
      </c>
      <c r="V5142" s="57">
        <v>46234</v>
      </c>
      <c r="W5142" s="65">
        <f t="shared" si="80"/>
        <v>212</v>
      </c>
    </row>
    <row r="5143" spans="1:23" ht="13.5" x14ac:dyDescent="0.25">
      <c r="A5143" t="s">
        <v>2265</v>
      </c>
      <c r="B5143" s="57">
        <v>46023</v>
      </c>
      <c r="C5143" s="57">
        <v>46387</v>
      </c>
      <c r="D5143" t="s">
        <v>11676</v>
      </c>
      <c r="E5143" t="s">
        <v>2266</v>
      </c>
      <c r="F5143" t="s">
        <v>36</v>
      </c>
      <c r="G5143" t="s">
        <v>44</v>
      </c>
      <c r="H5143" t="s">
        <v>159</v>
      </c>
      <c r="I5143" t="s">
        <v>39</v>
      </c>
      <c r="J5143" t="s">
        <v>17572</v>
      </c>
      <c r="K5143" t="s">
        <v>17573</v>
      </c>
      <c r="L5143" s="66">
        <v>365</v>
      </c>
      <c r="M5143" s="66">
        <v>0</v>
      </c>
      <c r="N5143" t="s">
        <v>160</v>
      </c>
      <c r="O5143" t="s">
        <v>2222</v>
      </c>
      <c r="P5143" t="s">
        <v>41</v>
      </c>
      <c r="Q5143" t="s">
        <v>224</v>
      </c>
      <c r="R5143"/>
      <c r="S5143"/>
      <c r="T5143"/>
      <c r="U5143" s="57">
        <v>46023</v>
      </c>
      <c r="V5143" s="57">
        <v>46234</v>
      </c>
      <c r="W5143" s="65">
        <f t="shared" si="80"/>
        <v>212</v>
      </c>
    </row>
    <row r="5144" spans="1:23" ht="13.5" x14ac:dyDescent="0.25">
      <c r="A5144" t="s">
        <v>6300</v>
      </c>
      <c r="B5144" s="57">
        <v>46023</v>
      </c>
      <c r="C5144" s="57">
        <v>46387</v>
      </c>
      <c r="D5144" t="s">
        <v>11676</v>
      </c>
      <c r="E5144" t="s">
        <v>6301</v>
      </c>
      <c r="F5144" t="s">
        <v>36</v>
      </c>
      <c r="G5144" t="s">
        <v>44</v>
      </c>
      <c r="H5144" t="s">
        <v>159</v>
      </c>
      <c r="I5144" t="s">
        <v>39</v>
      </c>
      <c r="J5144" t="s">
        <v>17572</v>
      </c>
      <c r="K5144" t="s">
        <v>17573</v>
      </c>
      <c r="L5144" s="66">
        <v>365</v>
      </c>
      <c r="M5144" s="66">
        <v>0</v>
      </c>
      <c r="N5144" t="s">
        <v>160</v>
      </c>
      <c r="O5144" t="s">
        <v>5844</v>
      </c>
      <c r="P5144" t="s">
        <v>41</v>
      </c>
      <c r="Q5144" t="s">
        <v>224</v>
      </c>
      <c r="R5144"/>
      <c r="S5144"/>
      <c r="T5144"/>
      <c r="U5144" s="57">
        <v>46023</v>
      </c>
      <c r="V5144" s="57">
        <v>46234</v>
      </c>
      <c r="W5144" s="65">
        <f t="shared" si="80"/>
        <v>212</v>
      </c>
    </row>
    <row r="5145" spans="1:23" ht="13.5" x14ac:dyDescent="0.25">
      <c r="A5145" t="s">
        <v>5181</v>
      </c>
      <c r="B5145" s="57">
        <v>46023</v>
      </c>
      <c r="C5145" s="57">
        <v>46387</v>
      </c>
      <c r="D5145" t="s">
        <v>11676</v>
      </c>
      <c r="E5145" t="s">
        <v>5182</v>
      </c>
      <c r="F5145" t="s">
        <v>36</v>
      </c>
      <c r="G5145" t="s">
        <v>443</v>
      </c>
      <c r="H5145" t="s">
        <v>159</v>
      </c>
      <c r="I5145" t="s">
        <v>39</v>
      </c>
      <c r="J5145" t="s">
        <v>17833</v>
      </c>
      <c r="K5145" t="s">
        <v>17834</v>
      </c>
      <c r="L5145" s="66">
        <v>365</v>
      </c>
      <c r="M5145" s="66">
        <v>0</v>
      </c>
      <c r="N5145" t="s">
        <v>160</v>
      </c>
      <c r="O5145" t="s">
        <v>5054</v>
      </c>
      <c r="P5145" t="s">
        <v>41</v>
      </c>
      <c r="Q5145" t="s">
        <v>11065</v>
      </c>
      <c r="R5145" t="s">
        <v>15804</v>
      </c>
      <c r="S5145" t="s">
        <v>15805</v>
      </c>
      <c r="T5145" t="s">
        <v>5831</v>
      </c>
      <c r="U5145" s="57">
        <v>46023</v>
      </c>
      <c r="V5145" s="57">
        <v>46234</v>
      </c>
      <c r="W5145" s="65">
        <f t="shared" si="80"/>
        <v>212</v>
      </c>
    </row>
    <row r="5146" spans="1:23" ht="13.5" x14ac:dyDescent="0.25">
      <c r="A5146" t="s">
        <v>3887</v>
      </c>
      <c r="B5146" s="57">
        <v>46023</v>
      </c>
      <c r="C5146" s="57">
        <v>46387</v>
      </c>
      <c r="D5146" t="s">
        <v>11676</v>
      </c>
      <c r="E5146" t="s">
        <v>3888</v>
      </c>
      <c r="F5146" t="s">
        <v>36</v>
      </c>
      <c r="G5146" t="s">
        <v>44</v>
      </c>
      <c r="H5146" t="s">
        <v>159</v>
      </c>
      <c r="I5146" t="s">
        <v>39</v>
      </c>
      <c r="J5146" t="s">
        <v>17572</v>
      </c>
      <c r="K5146" t="s">
        <v>17573</v>
      </c>
      <c r="L5146" s="66">
        <v>365</v>
      </c>
      <c r="M5146" s="66">
        <v>0</v>
      </c>
      <c r="N5146" t="s">
        <v>160</v>
      </c>
      <c r="O5146" t="s">
        <v>3744</v>
      </c>
      <c r="P5146" t="s">
        <v>41</v>
      </c>
      <c r="Q5146" t="s">
        <v>224</v>
      </c>
      <c r="R5146"/>
      <c r="S5146"/>
      <c r="T5146"/>
      <c r="U5146" s="57">
        <v>46023</v>
      </c>
      <c r="V5146" s="57">
        <v>46234</v>
      </c>
      <c r="W5146" s="65">
        <f t="shared" si="80"/>
        <v>212</v>
      </c>
    </row>
    <row r="5147" spans="1:23" ht="13.5" x14ac:dyDescent="0.25">
      <c r="A5147" t="s">
        <v>3309</v>
      </c>
      <c r="B5147" s="57">
        <v>46023</v>
      </c>
      <c r="C5147" s="57">
        <v>46387</v>
      </c>
      <c r="D5147" t="s">
        <v>11676</v>
      </c>
      <c r="E5147" t="s">
        <v>3310</v>
      </c>
      <c r="F5147" t="s">
        <v>36</v>
      </c>
      <c r="G5147" t="s">
        <v>44</v>
      </c>
      <c r="H5147" t="s">
        <v>159</v>
      </c>
      <c r="I5147" t="s">
        <v>39</v>
      </c>
      <c r="J5147" t="s">
        <v>17572</v>
      </c>
      <c r="K5147" t="s">
        <v>17573</v>
      </c>
      <c r="L5147" s="66">
        <v>365</v>
      </c>
      <c r="M5147" s="66">
        <v>0</v>
      </c>
      <c r="N5147" t="s">
        <v>160</v>
      </c>
      <c r="O5147" t="s">
        <v>3258</v>
      </c>
      <c r="P5147" t="s">
        <v>41</v>
      </c>
      <c r="Q5147" t="s">
        <v>224</v>
      </c>
      <c r="R5147"/>
      <c r="S5147"/>
      <c r="T5147"/>
      <c r="U5147" s="57">
        <v>46023</v>
      </c>
      <c r="V5147" s="57">
        <v>46234</v>
      </c>
      <c r="W5147" s="65">
        <f t="shared" si="80"/>
        <v>212</v>
      </c>
    </row>
    <row r="5148" spans="1:23" ht="13.5" x14ac:dyDescent="0.25">
      <c r="A5148" t="s">
        <v>452</v>
      </c>
      <c r="B5148" s="57">
        <v>46023</v>
      </c>
      <c r="C5148" s="57">
        <v>46387</v>
      </c>
      <c r="D5148" t="s">
        <v>11676</v>
      </c>
      <c r="E5148" t="s">
        <v>453</v>
      </c>
      <c r="F5148" t="s">
        <v>36</v>
      </c>
      <c r="G5148" t="s">
        <v>44</v>
      </c>
      <c r="H5148" t="s">
        <v>159</v>
      </c>
      <c r="I5148" t="s">
        <v>39</v>
      </c>
      <c r="J5148" t="s">
        <v>17572</v>
      </c>
      <c r="K5148" t="s">
        <v>17573</v>
      </c>
      <c r="L5148" s="66">
        <v>365</v>
      </c>
      <c r="M5148" s="66">
        <v>0</v>
      </c>
      <c r="N5148" t="s">
        <v>160</v>
      </c>
      <c r="O5148" t="s">
        <v>359</v>
      </c>
      <c r="P5148" t="s">
        <v>41</v>
      </c>
      <c r="Q5148" t="s">
        <v>224</v>
      </c>
      <c r="R5148"/>
      <c r="S5148"/>
      <c r="T5148"/>
      <c r="U5148" s="57">
        <v>46023</v>
      </c>
      <c r="V5148" s="57">
        <v>46234</v>
      </c>
      <c r="W5148" s="65">
        <f t="shared" si="80"/>
        <v>212</v>
      </c>
    </row>
    <row r="5149" spans="1:23" ht="13.5" x14ac:dyDescent="0.25">
      <c r="A5149" t="s">
        <v>6726</v>
      </c>
      <c r="B5149" s="57">
        <v>46023</v>
      </c>
      <c r="C5149" s="57">
        <v>46387</v>
      </c>
      <c r="D5149" t="s">
        <v>11676</v>
      </c>
      <c r="E5149" t="s">
        <v>6727</v>
      </c>
      <c r="F5149" t="s">
        <v>36</v>
      </c>
      <c r="G5149" t="s">
        <v>44</v>
      </c>
      <c r="H5149" t="s">
        <v>45</v>
      </c>
      <c r="I5149" t="s">
        <v>39</v>
      </c>
      <c r="J5149" t="s">
        <v>17572</v>
      </c>
      <c r="K5149" t="s">
        <v>17573</v>
      </c>
      <c r="L5149" s="66">
        <v>365</v>
      </c>
      <c r="M5149" s="66">
        <v>0</v>
      </c>
      <c r="N5149" t="s">
        <v>46</v>
      </c>
      <c r="O5149" t="s">
        <v>6723</v>
      </c>
      <c r="P5149" t="s">
        <v>6657</v>
      </c>
      <c r="Q5149" t="s">
        <v>224</v>
      </c>
      <c r="R5149"/>
      <c r="S5149"/>
      <c r="T5149"/>
      <c r="U5149" s="57">
        <v>46023</v>
      </c>
      <c r="V5149" s="57">
        <v>46234</v>
      </c>
      <c r="W5149" s="65">
        <f t="shared" si="80"/>
        <v>212</v>
      </c>
    </row>
    <row r="5150" spans="1:23" ht="13.5" x14ac:dyDescent="0.25">
      <c r="A5150" t="s">
        <v>2700</v>
      </c>
      <c r="B5150" s="57">
        <v>46023</v>
      </c>
      <c r="C5150" s="57">
        <v>46387</v>
      </c>
      <c r="D5150" t="s">
        <v>11676</v>
      </c>
      <c r="E5150" t="s">
        <v>2701</v>
      </c>
      <c r="F5150" t="s">
        <v>36</v>
      </c>
      <c r="G5150" t="s">
        <v>44</v>
      </c>
      <c r="H5150" t="s">
        <v>159</v>
      </c>
      <c r="I5150" t="s">
        <v>39</v>
      </c>
      <c r="J5150" t="s">
        <v>17572</v>
      </c>
      <c r="K5150" t="s">
        <v>17573</v>
      </c>
      <c r="L5150" s="66">
        <v>365</v>
      </c>
      <c r="M5150" s="66">
        <v>0</v>
      </c>
      <c r="N5150" t="s">
        <v>160</v>
      </c>
      <c r="O5150" t="s">
        <v>2640</v>
      </c>
      <c r="P5150" t="s">
        <v>41</v>
      </c>
      <c r="Q5150" t="s">
        <v>224</v>
      </c>
      <c r="R5150"/>
      <c r="S5150"/>
      <c r="T5150"/>
      <c r="U5150" s="57">
        <v>46023</v>
      </c>
      <c r="V5150" s="57">
        <v>46234</v>
      </c>
      <c r="W5150" s="65">
        <f t="shared" si="80"/>
        <v>212</v>
      </c>
    </row>
    <row r="5151" spans="1:23" ht="13.5" x14ac:dyDescent="0.25">
      <c r="A5151" t="s">
        <v>2104</v>
      </c>
      <c r="B5151" s="57">
        <v>46023</v>
      </c>
      <c r="C5151" s="57">
        <v>46387</v>
      </c>
      <c r="D5151" t="s">
        <v>11676</v>
      </c>
      <c r="E5151" t="s">
        <v>2105</v>
      </c>
      <c r="F5151" t="s">
        <v>36</v>
      </c>
      <c r="G5151" t="s">
        <v>44</v>
      </c>
      <c r="H5151" t="s">
        <v>38</v>
      </c>
      <c r="I5151" t="s">
        <v>39</v>
      </c>
      <c r="J5151" t="s">
        <v>17572</v>
      </c>
      <c r="K5151" t="s">
        <v>17573</v>
      </c>
      <c r="L5151" s="66">
        <v>365</v>
      </c>
      <c r="M5151" s="66">
        <v>0</v>
      </c>
      <c r="N5151" t="s">
        <v>38</v>
      </c>
      <c r="O5151" t="s">
        <v>2086</v>
      </c>
      <c r="P5151" t="s">
        <v>41</v>
      </c>
      <c r="Q5151" t="s">
        <v>224</v>
      </c>
      <c r="R5151"/>
      <c r="S5151"/>
      <c r="T5151"/>
      <c r="U5151" s="57">
        <v>46023</v>
      </c>
      <c r="V5151" s="57">
        <v>46234</v>
      </c>
      <c r="W5151" s="65">
        <f t="shared" si="80"/>
        <v>212</v>
      </c>
    </row>
    <row r="5152" spans="1:23" ht="13.5" x14ac:dyDescent="0.25">
      <c r="A5152" t="s">
        <v>4395</v>
      </c>
      <c r="B5152" s="57">
        <v>46023</v>
      </c>
      <c r="C5152" s="57">
        <v>46387</v>
      </c>
      <c r="D5152" t="s">
        <v>11676</v>
      </c>
      <c r="E5152" t="s">
        <v>4396</v>
      </c>
      <c r="F5152" t="s">
        <v>36</v>
      </c>
      <c r="G5152" t="s">
        <v>44</v>
      </c>
      <c r="H5152" t="s">
        <v>159</v>
      </c>
      <c r="I5152" t="s">
        <v>39</v>
      </c>
      <c r="J5152" t="s">
        <v>17572</v>
      </c>
      <c r="K5152" t="s">
        <v>17573</v>
      </c>
      <c r="L5152" s="66">
        <v>365</v>
      </c>
      <c r="M5152" s="66">
        <v>0</v>
      </c>
      <c r="N5152" t="s">
        <v>160</v>
      </c>
      <c r="O5152" t="s">
        <v>3979</v>
      </c>
      <c r="P5152" t="s">
        <v>41</v>
      </c>
      <c r="Q5152" t="s">
        <v>224</v>
      </c>
      <c r="R5152"/>
      <c r="S5152"/>
      <c r="T5152"/>
      <c r="U5152" s="57">
        <v>46023</v>
      </c>
      <c r="V5152" s="57">
        <v>46234</v>
      </c>
      <c r="W5152" s="65">
        <f t="shared" si="80"/>
        <v>212</v>
      </c>
    </row>
    <row r="5153" spans="1:23" ht="13.5" x14ac:dyDescent="0.25">
      <c r="A5153" t="s">
        <v>6930</v>
      </c>
      <c r="B5153" s="57">
        <v>46023</v>
      </c>
      <c r="C5153" s="57">
        <v>46387</v>
      </c>
      <c r="D5153" t="s">
        <v>11676</v>
      </c>
      <c r="E5153" t="s">
        <v>6931</v>
      </c>
      <c r="F5153" t="s">
        <v>36</v>
      </c>
      <c r="G5153" t="s">
        <v>44</v>
      </c>
      <c r="H5153" t="s">
        <v>6925</v>
      </c>
      <c r="I5153" t="s">
        <v>39</v>
      </c>
      <c r="J5153" t="s">
        <v>17572</v>
      </c>
      <c r="K5153" t="s">
        <v>17573</v>
      </c>
      <c r="L5153" s="66">
        <v>365</v>
      </c>
      <c r="M5153" s="66">
        <v>0</v>
      </c>
      <c r="N5153" t="s">
        <v>6926</v>
      </c>
      <c r="O5153" t="s">
        <v>6921</v>
      </c>
      <c r="P5153" t="s">
        <v>11679</v>
      </c>
      <c r="Q5153" t="s">
        <v>224</v>
      </c>
      <c r="R5153"/>
      <c r="S5153"/>
      <c r="T5153"/>
      <c r="U5153" s="57">
        <v>46023</v>
      </c>
      <c r="V5153" s="57">
        <v>46234</v>
      </c>
      <c r="W5153" s="65">
        <f t="shared" si="80"/>
        <v>212</v>
      </c>
    </row>
    <row r="5154" spans="1:23" ht="13.5" x14ac:dyDescent="0.25">
      <c r="A5154" t="s">
        <v>2549</v>
      </c>
      <c r="B5154" s="57">
        <v>46023</v>
      </c>
      <c r="C5154" s="57">
        <v>46387</v>
      </c>
      <c r="D5154" t="s">
        <v>11676</v>
      </c>
      <c r="E5154" t="s">
        <v>2550</v>
      </c>
      <c r="F5154" t="s">
        <v>36</v>
      </c>
      <c r="G5154" t="s">
        <v>44</v>
      </c>
      <c r="H5154" t="s">
        <v>38</v>
      </c>
      <c r="I5154" t="s">
        <v>39</v>
      </c>
      <c r="J5154" t="s">
        <v>17572</v>
      </c>
      <c r="K5154" t="s">
        <v>17573</v>
      </c>
      <c r="L5154" s="66">
        <v>365</v>
      </c>
      <c r="M5154" s="66">
        <v>0</v>
      </c>
      <c r="N5154" t="s">
        <v>38</v>
      </c>
      <c r="O5154" t="s">
        <v>2521</v>
      </c>
      <c r="P5154" t="s">
        <v>41</v>
      </c>
      <c r="Q5154" t="s">
        <v>224</v>
      </c>
      <c r="R5154"/>
      <c r="S5154"/>
      <c r="T5154"/>
      <c r="U5154" s="57">
        <v>46023</v>
      </c>
      <c r="V5154" s="57">
        <v>46234</v>
      </c>
      <c r="W5154" s="65">
        <f t="shared" si="80"/>
        <v>212</v>
      </c>
    </row>
    <row r="5155" spans="1:23" ht="13.5" x14ac:dyDescent="0.25">
      <c r="A5155" t="s">
        <v>4397</v>
      </c>
      <c r="B5155" s="57">
        <v>46023</v>
      </c>
      <c r="C5155" s="57">
        <v>46387</v>
      </c>
      <c r="D5155" t="s">
        <v>11676</v>
      </c>
      <c r="E5155" t="s">
        <v>4398</v>
      </c>
      <c r="F5155" t="s">
        <v>36</v>
      </c>
      <c r="G5155" t="s">
        <v>44</v>
      </c>
      <c r="H5155" t="s">
        <v>159</v>
      </c>
      <c r="I5155" t="s">
        <v>39</v>
      </c>
      <c r="J5155" t="s">
        <v>17572</v>
      </c>
      <c r="K5155" t="s">
        <v>17573</v>
      </c>
      <c r="L5155" s="66">
        <v>365</v>
      </c>
      <c r="M5155" s="66">
        <v>0</v>
      </c>
      <c r="N5155" t="s">
        <v>160</v>
      </c>
      <c r="O5155" t="s">
        <v>3979</v>
      </c>
      <c r="P5155" t="s">
        <v>41</v>
      </c>
      <c r="Q5155" t="s">
        <v>224</v>
      </c>
      <c r="R5155"/>
      <c r="S5155"/>
      <c r="T5155"/>
      <c r="U5155" s="57">
        <v>46023</v>
      </c>
      <c r="V5155" s="57">
        <v>46234</v>
      </c>
      <c r="W5155" s="65">
        <f t="shared" si="80"/>
        <v>212</v>
      </c>
    </row>
    <row r="5156" spans="1:23" ht="13.5" x14ac:dyDescent="0.25">
      <c r="A5156" t="s">
        <v>2204</v>
      </c>
      <c r="B5156" s="57">
        <v>46023</v>
      </c>
      <c r="C5156" s="57">
        <v>46387</v>
      </c>
      <c r="D5156" t="s">
        <v>11676</v>
      </c>
      <c r="E5156" t="s">
        <v>2205</v>
      </c>
      <c r="F5156" t="s">
        <v>36</v>
      </c>
      <c r="G5156" t="s">
        <v>44</v>
      </c>
      <c r="H5156" t="s">
        <v>159</v>
      </c>
      <c r="I5156" t="s">
        <v>39</v>
      </c>
      <c r="J5156" t="s">
        <v>17572</v>
      </c>
      <c r="K5156" t="s">
        <v>17573</v>
      </c>
      <c r="L5156" s="66">
        <v>365</v>
      </c>
      <c r="M5156" s="66">
        <v>0</v>
      </c>
      <c r="N5156" t="s">
        <v>160</v>
      </c>
      <c r="O5156" t="s">
        <v>2180</v>
      </c>
      <c r="P5156" t="s">
        <v>41</v>
      </c>
      <c r="Q5156" t="s">
        <v>224</v>
      </c>
      <c r="R5156"/>
      <c r="S5156"/>
      <c r="T5156"/>
      <c r="U5156" s="57">
        <v>46023</v>
      </c>
      <c r="V5156" s="57">
        <v>46234</v>
      </c>
      <c r="W5156" s="65">
        <f t="shared" si="80"/>
        <v>212</v>
      </c>
    </row>
    <row r="5157" spans="1:23" ht="13.5" x14ac:dyDescent="0.25">
      <c r="A5157" t="s">
        <v>4399</v>
      </c>
      <c r="B5157" s="57">
        <v>46023</v>
      </c>
      <c r="C5157" s="57">
        <v>46387</v>
      </c>
      <c r="D5157" t="s">
        <v>11676</v>
      </c>
      <c r="E5157" t="s">
        <v>4400</v>
      </c>
      <c r="F5157" t="s">
        <v>36</v>
      </c>
      <c r="G5157" t="s">
        <v>443</v>
      </c>
      <c r="H5157" t="s">
        <v>159</v>
      </c>
      <c r="I5157" t="s">
        <v>39</v>
      </c>
      <c r="J5157" t="s">
        <v>17833</v>
      </c>
      <c r="K5157" t="s">
        <v>17834</v>
      </c>
      <c r="L5157" s="66">
        <v>365</v>
      </c>
      <c r="M5157" s="66">
        <v>0</v>
      </c>
      <c r="N5157" t="s">
        <v>160</v>
      </c>
      <c r="O5157" t="s">
        <v>3979</v>
      </c>
      <c r="P5157" t="s">
        <v>41</v>
      </c>
      <c r="Q5157" t="s">
        <v>10955</v>
      </c>
      <c r="R5157" t="s">
        <v>15372</v>
      </c>
      <c r="S5157" t="s">
        <v>15373</v>
      </c>
      <c r="T5157" t="s">
        <v>5831</v>
      </c>
      <c r="U5157" s="57">
        <v>46023</v>
      </c>
      <c r="V5157" s="57">
        <v>46234</v>
      </c>
      <c r="W5157" s="65">
        <f t="shared" si="80"/>
        <v>212</v>
      </c>
    </row>
    <row r="5158" spans="1:23" ht="13.5" x14ac:dyDescent="0.25">
      <c r="A5158" t="s">
        <v>3206</v>
      </c>
      <c r="B5158" s="57">
        <v>46023</v>
      </c>
      <c r="C5158" s="57">
        <v>46387</v>
      </c>
      <c r="D5158" t="s">
        <v>11676</v>
      </c>
      <c r="E5158" t="s">
        <v>3207</v>
      </c>
      <c r="F5158" t="s">
        <v>36</v>
      </c>
      <c r="G5158" t="s">
        <v>44</v>
      </c>
      <c r="H5158" t="s">
        <v>38</v>
      </c>
      <c r="I5158" t="s">
        <v>39</v>
      </c>
      <c r="J5158" t="s">
        <v>17572</v>
      </c>
      <c r="K5158" t="s">
        <v>17573</v>
      </c>
      <c r="L5158" s="66">
        <v>365</v>
      </c>
      <c r="M5158" s="66">
        <v>0</v>
      </c>
      <c r="N5158" t="s">
        <v>38</v>
      </c>
      <c r="O5158" t="s">
        <v>3203</v>
      </c>
      <c r="P5158" t="s">
        <v>41</v>
      </c>
      <c r="Q5158" t="s">
        <v>224</v>
      </c>
      <c r="R5158"/>
      <c r="S5158"/>
      <c r="T5158"/>
      <c r="U5158" s="57">
        <v>46023</v>
      </c>
      <c r="V5158" s="57">
        <v>46234</v>
      </c>
      <c r="W5158" s="65">
        <f t="shared" si="80"/>
        <v>212</v>
      </c>
    </row>
    <row r="5159" spans="1:23" ht="13.5" x14ac:dyDescent="0.25">
      <c r="A5159" t="s">
        <v>740</v>
      </c>
      <c r="B5159" s="57">
        <v>46023</v>
      </c>
      <c r="C5159" s="57">
        <v>46387</v>
      </c>
      <c r="D5159" t="s">
        <v>11676</v>
      </c>
      <c r="E5159" t="s">
        <v>741</v>
      </c>
      <c r="F5159" t="s">
        <v>36</v>
      </c>
      <c r="G5159" t="s">
        <v>44</v>
      </c>
      <c r="H5159" t="s">
        <v>38</v>
      </c>
      <c r="I5159" t="s">
        <v>39</v>
      </c>
      <c r="J5159" t="s">
        <v>17572</v>
      </c>
      <c r="K5159" t="s">
        <v>17573</v>
      </c>
      <c r="L5159" s="66">
        <v>365</v>
      </c>
      <c r="M5159" s="66">
        <v>0</v>
      </c>
      <c r="N5159" t="s">
        <v>38</v>
      </c>
      <c r="O5159" t="s">
        <v>734</v>
      </c>
      <c r="P5159" t="s">
        <v>41</v>
      </c>
      <c r="Q5159" t="s">
        <v>224</v>
      </c>
      <c r="R5159"/>
      <c r="S5159"/>
      <c r="T5159"/>
      <c r="U5159" s="57">
        <v>46023</v>
      </c>
      <c r="V5159" s="57">
        <v>46234</v>
      </c>
      <c r="W5159" s="65">
        <f t="shared" si="80"/>
        <v>212</v>
      </c>
    </row>
    <row r="5160" spans="1:23" ht="13.5" x14ac:dyDescent="0.25">
      <c r="A5160" t="s">
        <v>5072</v>
      </c>
      <c r="B5160" s="57">
        <v>46023</v>
      </c>
      <c r="C5160" s="57">
        <v>46387</v>
      </c>
      <c r="D5160" t="s">
        <v>11676</v>
      </c>
      <c r="E5160" t="s">
        <v>5073</v>
      </c>
      <c r="F5160" t="s">
        <v>36</v>
      </c>
      <c r="G5160" t="s">
        <v>44</v>
      </c>
      <c r="H5160" t="s">
        <v>38</v>
      </c>
      <c r="I5160" t="s">
        <v>39</v>
      </c>
      <c r="J5160" t="s">
        <v>17572</v>
      </c>
      <c r="K5160" t="s">
        <v>17573</v>
      </c>
      <c r="L5160" s="66">
        <v>365</v>
      </c>
      <c r="M5160" s="66">
        <v>0</v>
      </c>
      <c r="N5160" t="s">
        <v>38</v>
      </c>
      <c r="O5160" t="s">
        <v>5054</v>
      </c>
      <c r="P5160" t="s">
        <v>41</v>
      </c>
      <c r="Q5160" t="s">
        <v>224</v>
      </c>
      <c r="R5160"/>
      <c r="S5160"/>
      <c r="T5160"/>
      <c r="U5160" s="57">
        <v>46023</v>
      </c>
      <c r="V5160" s="57">
        <v>46234</v>
      </c>
      <c r="W5160" s="65">
        <f t="shared" si="80"/>
        <v>212</v>
      </c>
    </row>
    <row r="5161" spans="1:23" ht="13.5" x14ac:dyDescent="0.25">
      <c r="A5161" t="s">
        <v>2449</v>
      </c>
      <c r="B5161" s="57">
        <v>46023</v>
      </c>
      <c r="C5161" s="57">
        <v>46387</v>
      </c>
      <c r="D5161" t="s">
        <v>11676</v>
      </c>
      <c r="E5161" t="s">
        <v>2450</v>
      </c>
      <c r="F5161" t="s">
        <v>36</v>
      </c>
      <c r="G5161" t="s">
        <v>44</v>
      </c>
      <c r="H5161" t="s">
        <v>38</v>
      </c>
      <c r="I5161" t="s">
        <v>39</v>
      </c>
      <c r="J5161" t="s">
        <v>17572</v>
      </c>
      <c r="K5161" t="s">
        <v>17573</v>
      </c>
      <c r="L5161" s="66">
        <v>365</v>
      </c>
      <c r="M5161" s="66">
        <v>0</v>
      </c>
      <c r="N5161" t="s">
        <v>38</v>
      </c>
      <c r="O5161" t="s">
        <v>2434</v>
      </c>
      <c r="P5161" t="s">
        <v>41</v>
      </c>
      <c r="Q5161" t="s">
        <v>224</v>
      </c>
      <c r="R5161"/>
      <c r="S5161"/>
      <c r="T5161"/>
      <c r="U5161" s="57">
        <v>46023</v>
      </c>
      <c r="V5161" s="57">
        <v>46234</v>
      </c>
      <c r="W5161" s="65">
        <f t="shared" si="80"/>
        <v>212</v>
      </c>
    </row>
    <row r="5162" spans="1:23" ht="13.5" x14ac:dyDescent="0.25">
      <c r="A5162" t="s">
        <v>3524</v>
      </c>
      <c r="B5162" s="57">
        <v>46023</v>
      </c>
      <c r="C5162" s="57">
        <v>46387</v>
      </c>
      <c r="D5162" t="s">
        <v>11676</v>
      </c>
      <c r="E5162" t="s">
        <v>3525</v>
      </c>
      <c r="F5162" t="s">
        <v>36</v>
      </c>
      <c r="G5162" t="s">
        <v>44</v>
      </c>
      <c r="H5162" t="s">
        <v>159</v>
      </c>
      <c r="I5162" t="s">
        <v>39</v>
      </c>
      <c r="J5162" t="s">
        <v>17572</v>
      </c>
      <c r="K5162" t="s">
        <v>17573</v>
      </c>
      <c r="L5162" s="66">
        <v>365</v>
      </c>
      <c r="M5162" s="66">
        <v>0</v>
      </c>
      <c r="N5162" t="s">
        <v>160</v>
      </c>
      <c r="O5162" t="s">
        <v>3496</v>
      </c>
      <c r="P5162" t="s">
        <v>41</v>
      </c>
      <c r="Q5162" t="s">
        <v>224</v>
      </c>
      <c r="R5162"/>
      <c r="S5162"/>
      <c r="T5162"/>
      <c r="U5162" s="57">
        <v>46023</v>
      </c>
      <c r="V5162" s="57">
        <v>46234</v>
      </c>
      <c r="W5162" s="65">
        <f t="shared" si="80"/>
        <v>212</v>
      </c>
    </row>
    <row r="5163" spans="1:23" ht="13.5" x14ac:dyDescent="0.25">
      <c r="A5163" t="s">
        <v>2106</v>
      </c>
      <c r="B5163" s="57">
        <v>46023</v>
      </c>
      <c r="C5163" s="57">
        <v>46387</v>
      </c>
      <c r="D5163" t="s">
        <v>11676</v>
      </c>
      <c r="E5163" t="s">
        <v>2107</v>
      </c>
      <c r="F5163" t="s">
        <v>36</v>
      </c>
      <c r="G5163" t="s">
        <v>44</v>
      </c>
      <c r="H5163" t="s">
        <v>38</v>
      </c>
      <c r="I5163" t="s">
        <v>39</v>
      </c>
      <c r="J5163" t="s">
        <v>17572</v>
      </c>
      <c r="K5163" t="s">
        <v>17573</v>
      </c>
      <c r="L5163" s="66">
        <v>365</v>
      </c>
      <c r="M5163" s="66">
        <v>0</v>
      </c>
      <c r="N5163" t="s">
        <v>38</v>
      </c>
      <c r="O5163" t="s">
        <v>2086</v>
      </c>
      <c r="P5163" t="s">
        <v>41</v>
      </c>
      <c r="Q5163" t="s">
        <v>224</v>
      </c>
      <c r="R5163"/>
      <c r="S5163"/>
      <c r="T5163"/>
      <c r="U5163" s="57">
        <v>46023</v>
      </c>
      <c r="V5163" s="57">
        <v>46234</v>
      </c>
      <c r="W5163" s="65">
        <f t="shared" si="80"/>
        <v>212</v>
      </c>
    </row>
    <row r="5164" spans="1:23" ht="13.5" x14ac:dyDescent="0.25">
      <c r="A5164" t="s">
        <v>3125</v>
      </c>
      <c r="B5164" s="57">
        <v>46023</v>
      </c>
      <c r="C5164" s="57">
        <v>46387</v>
      </c>
      <c r="D5164" t="s">
        <v>11676</v>
      </c>
      <c r="E5164" t="s">
        <v>3126</v>
      </c>
      <c r="F5164" t="s">
        <v>36</v>
      </c>
      <c r="G5164" t="s">
        <v>44</v>
      </c>
      <c r="H5164" t="s">
        <v>38</v>
      </c>
      <c r="I5164" t="s">
        <v>39</v>
      </c>
      <c r="J5164" t="s">
        <v>17572</v>
      </c>
      <c r="K5164" t="s">
        <v>17573</v>
      </c>
      <c r="L5164" s="66">
        <v>365</v>
      </c>
      <c r="M5164" s="66">
        <v>0</v>
      </c>
      <c r="N5164" t="s">
        <v>38</v>
      </c>
      <c r="O5164" t="s">
        <v>3107</v>
      </c>
      <c r="P5164" t="s">
        <v>41</v>
      </c>
      <c r="Q5164" t="s">
        <v>224</v>
      </c>
      <c r="R5164"/>
      <c r="S5164"/>
      <c r="T5164"/>
      <c r="U5164" s="57">
        <v>46023</v>
      </c>
      <c r="V5164" s="57">
        <v>46234</v>
      </c>
      <c r="W5164" s="65">
        <f t="shared" si="80"/>
        <v>212</v>
      </c>
    </row>
    <row r="5165" spans="1:23" ht="13.5" x14ac:dyDescent="0.25">
      <c r="A5165" t="s">
        <v>2958</v>
      </c>
      <c r="B5165" s="57">
        <v>46023</v>
      </c>
      <c r="C5165" s="57">
        <v>46387</v>
      </c>
      <c r="D5165" t="s">
        <v>11676</v>
      </c>
      <c r="E5165" t="s">
        <v>2959</v>
      </c>
      <c r="F5165" t="s">
        <v>36</v>
      </c>
      <c r="G5165" t="s">
        <v>44</v>
      </c>
      <c r="H5165" t="s">
        <v>38</v>
      </c>
      <c r="I5165" t="s">
        <v>39</v>
      </c>
      <c r="J5165" t="s">
        <v>17572</v>
      </c>
      <c r="K5165" t="s">
        <v>17573</v>
      </c>
      <c r="L5165" s="66">
        <v>365</v>
      </c>
      <c r="M5165" s="66">
        <v>0</v>
      </c>
      <c r="N5165" t="s">
        <v>38</v>
      </c>
      <c r="O5165" t="s">
        <v>2955</v>
      </c>
      <c r="P5165" t="s">
        <v>41</v>
      </c>
      <c r="Q5165" t="s">
        <v>224</v>
      </c>
      <c r="R5165"/>
      <c r="S5165"/>
      <c r="T5165"/>
      <c r="U5165" s="57">
        <v>46023</v>
      </c>
      <c r="V5165" s="57">
        <v>46234</v>
      </c>
      <c r="W5165" s="65">
        <f t="shared" si="80"/>
        <v>212</v>
      </c>
    </row>
    <row r="5166" spans="1:23" ht="13.5" x14ac:dyDescent="0.25">
      <c r="A5166" t="s">
        <v>5525</v>
      </c>
      <c r="B5166" s="57">
        <v>46023</v>
      </c>
      <c r="C5166" s="57">
        <v>46387</v>
      </c>
      <c r="D5166" t="s">
        <v>11676</v>
      </c>
      <c r="E5166" t="s">
        <v>5526</v>
      </c>
      <c r="F5166" t="s">
        <v>36</v>
      </c>
      <c r="G5166" t="s">
        <v>44</v>
      </c>
      <c r="H5166" t="s">
        <v>159</v>
      </c>
      <c r="I5166" t="s">
        <v>39</v>
      </c>
      <c r="J5166" t="s">
        <v>17572</v>
      </c>
      <c r="K5166" t="s">
        <v>17573</v>
      </c>
      <c r="L5166" s="66">
        <v>365</v>
      </c>
      <c r="M5166" s="66">
        <v>0</v>
      </c>
      <c r="N5166" t="s">
        <v>160</v>
      </c>
      <c r="O5166" t="s">
        <v>5432</v>
      </c>
      <c r="P5166" t="s">
        <v>41</v>
      </c>
      <c r="Q5166" t="s">
        <v>224</v>
      </c>
      <c r="R5166"/>
      <c r="S5166"/>
      <c r="T5166"/>
      <c r="U5166" s="57">
        <v>46023</v>
      </c>
      <c r="V5166" s="57">
        <v>46234</v>
      </c>
      <c r="W5166" s="65">
        <f t="shared" si="80"/>
        <v>212</v>
      </c>
    </row>
    <row r="5167" spans="1:23" ht="13.5" x14ac:dyDescent="0.25">
      <c r="A5167" t="s">
        <v>4090</v>
      </c>
      <c r="B5167" s="57">
        <v>46023</v>
      </c>
      <c r="C5167" s="57">
        <v>46387</v>
      </c>
      <c r="D5167" t="s">
        <v>11676</v>
      </c>
      <c r="E5167" t="s">
        <v>4091</v>
      </c>
      <c r="F5167" t="s">
        <v>36</v>
      </c>
      <c r="G5167" t="s">
        <v>37</v>
      </c>
      <c r="H5167" t="s">
        <v>38</v>
      </c>
      <c r="I5167" t="s">
        <v>39</v>
      </c>
      <c r="J5167" t="s">
        <v>17833</v>
      </c>
      <c r="K5167" t="s">
        <v>17834</v>
      </c>
      <c r="L5167" s="66">
        <v>365</v>
      </c>
      <c r="M5167" s="66">
        <v>0</v>
      </c>
      <c r="N5167" t="s">
        <v>38</v>
      </c>
      <c r="O5167" t="s">
        <v>3979</v>
      </c>
      <c r="P5167" t="s">
        <v>41</v>
      </c>
      <c r="Q5167" t="s">
        <v>4069</v>
      </c>
      <c r="R5167" t="s">
        <v>12257</v>
      </c>
      <c r="S5167" t="s">
        <v>12258</v>
      </c>
      <c r="T5167" t="s">
        <v>38</v>
      </c>
      <c r="U5167" s="57">
        <v>46023</v>
      </c>
      <c r="V5167" s="57">
        <v>46234</v>
      </c>
      <c r="W5167" s="65">
        <f t="shared" si="80"/>
        <v>212</v>
      </c>
    </row>
    <row r="5168" spans="1:23" ht="13.5" x14ac:dyDescent="0.25">
      <c r="A5168" t="s">
        <v>1446</v>
      </c>
      <c r="B5168" s="57">
        <v>46023</v>
      </c>
      <c r="C5168" s="57">
        <v>46387</v>
      </c>
      <c r="D5168" t="s">
        <v>11676</v>
      </c>
      <c r="E5168" t="s">
        <v>1447</v>
      </c>
      <c r="F5168" t="s">
        <v>36</v>
      </c>
      <c r="G5168" t="s">
        <v>44</v>
      </c>
      <c r="H5168" t="s">
        <v>323</v>
      </c>
      <c r="I5168" t="s">
        <v>39</v>
      </c>
      <c r="J5168" t="s">
        <v>17572</v>
      </c>
      <c r="K5168" t="s">
        <v>17573</v>
      </c>
      <c r="L5168" s="66">
        <v>365</v>
      </c>
      <c r="M5168" s="66">
        <v>0</v>
      </c>
      <c r="N5168" t="s">
        <v>324</v>
      </c>
      <c r="O5168" t="s">
        <v>1410</v>
      </c>
      <c r="P5168" t="s">
        <v>41</v>
      </c>
      <c r="Q5168" t="s">
        <v>224</v>
      </c>
      <c r="R5168"/>
      <c r="S5168"/>
      <c r="T5168"/>
      <c r="U5168" s="57">
        <v>46023</v>
      </c>
      <c r="V5168" s="57">
        <v>46234</v>
      </c>
      <c r="W5168" s="65">
        <f t="shared" si="80"/>
        <v>212</v>
      </c>
    </row>
    <row r="5169" spans="1:23" ht="13.5" x14ac:dyDescent="0.25">
      <c r="A5169" t="s">
        <v>2043</v>
      </c>
      <c r="B5169" s="57">
        <v>46023</v>
      </c>
      <c r="C5169" s="57">
        <v>46387</v>
      </c>
      <c r="D5169" t="s">
        <v>11676</v>
      </c>
      <c r="E5169" t="s">
        <v>2044</v>
      </c>
      <c r="F5169" t="s">
        <v>36</v>
      </c>
      <c r="G5169" t="s">
        <v>44</v>
      </c>
      <c r="H5169" t="s">
        <v>159</v>
      </c>
      <c r="I5169" t="s">
        <v>39</v>
      </c>
      <c r="J5169" t="s">
        <v>17572</v>
      </c>
      <c r="K5169" t="s">
        <v>17573</v>
      </c>
      <c r="L5169" s="66">
        <v>365</v>
      </c>
      <c r="M5169" s="66">
        <v>0</v>
      </c>
      <c r="N5169" t="s">
        <v>160</v>
      </c>
      <c r="O5169" t="s">
        <v>1937</v>
      </c>
      <c r="P5169" t="s">
        <v>41</v>
      </c>
      <c r="Q5169" t="s">
        <v>224</v>
      </c>
      <c r="R5169"/>
      <c r="S5169"/>
      <c r="T5169"/>
      <c r="U5169" s="57">
        <v>46023</v>
      </c>
      <c r="V5169" s="57">
        <v>46234</v>
      </c>
      <c r="W5169" s="65">
        <f t="shared" si="80"/>
        <v>212</v>
      </c>
    </row>
    <row r="5170" spans="1:23" ht="13.5" x14ac:dyDescent="0.25">
      <c r="A5170" t="s">
        <v>1770</v>
      </c>
      <c r="B5170" s="57">
        <v>46023</v>
      </c>
      <c r="C5170" s="57">
        <v>46387</v>
      </c>
      <c r="D5170" t="s">
        <v>11676</v>
      </c>
      <c r="E5170" t="s">
        <v>1771</v>
      </c>
      <c r="F5170" t="s">
        <v>36</v>
      </c>
      <c r="G5170" t="s">
        <v>44</v>
      </c>
      <c r="H5170" t="s">
        <v>1763</v>
      </c>
      <c r="I5170" t="s">
        <v>39</v>
      </c>
      <c r="J5170" t="s">
        <v>17572</v>
      </c>
      <c r="K5170" t="s">
        <v>17573</v>
      </c>
      <c r="L5170" s="66">
        <v>365</v>
      </c>
      <c r="M5170" s="66">
        <v>0</v>
      </c>
      <c r="N5170" t="s">
        <v>1764</v>
      </c>
      <c r="O5170" t="s">
        <v>1693</v>
      </c>
      <c r="P5170" t="s">
        <v>41</v>
      </c>
      <c r="Q5170" t="s">
        <v>224</v>
      </c>
      <c r="R5170"/>
      <c r="S5170"/>
      <c r="T5170"/>
      <c r="U5170" s="57">
        <v>46023</v>
      </c>
      <c r="V5170" s="57">
        <v>46234</v>
      </c>
      <c r="W5170" s="65">
        <f t="shared" si="80"/>
        <v>212</v>
      </c>
    </row>
    <row r="5171" spans="1:23" ht="13.5" x14ac:dyDescent="0.25">
      <c r="A5171" t="s">
        <v>2551</v>
      </c>
      <c r="B5171" s="57">
        <v>46023</v>
      </c>
      <c r="C5171" s="57">
        <v>46387</v>
      </c>
      <c r="D5171" t="s">
        <v>11676</v>
      </c>
      <c r="E5171" t="s">
        <v>2552</v>
      </c>
      <c r="F5171" t="s">
        <v>36</v>
      </c>
      <c r="G5171" t="s">
        <v>44</v>
      </c>
      <c r="H5171" t="s">
        <v>38</v>
      </c>
      <c r="I5171" t="s">
        <v>39</v>
      </c>
      <c r="J5171" t="s">
        <v>17572</v>
      </c>
      <c r="K5171" t="s">
        <v>17573</v>
      </c>
      <c r="L5171" s="66">
        <v>365</v>
      </c>
      <c r="M5171" s="66">
        <v>0</v>
      </c>
      <c r="N5171" t="s">
        <v>38</v>
      </c>
      <c r="O5171" t="s">
        <v>2521</v>
      </c>
      <c r="P5171" t="s">
        <v>41</v>
      </c>
      <c r="Q5171" t="s">
        <v>224</v>
      </c>
      <c r="R5171"/>
      <c r="S5171"/>
      <c r="T5171"/>
      <c r="U5171" s="57">
        <v>46023</v>
      </c>
      <c r="V5171" s="57">
        <v>46234</v>
      </c>
      <c r="W5171" s="65">
        <f t="shared" si="80"/>
        <v>212</v>
      </c>
    </row>
    <row r="5172" spans="1:23" ht="13.5" x14ac:dyDescent="0.25">
      <c r="A5172" t="s">
        <v>3041</v>
      </c>
      <c r="B5172" s="57">
        <v>46023</v>
      </c>
      <c r="C5172" s="57">
        <v>46387</v>
      </c>
      <c r="D5172" t="s">
        <v>11676</v>
      </c>
      <c r="E5172" t="s">
        <v>3042</v>
      </c>
      <c r="F5172" t="s">
        <v>36</v>
      </c>
      <c r="G5172" t="s">
        <v>44</v>
      </c>
      <c r="H5172" t="s">
        <v>38</v>
      </c>
      <c r="I5172" t="s">
        <v>39</v>
      </c>
      <c r="J5172" t="s">
        <v>17572</v>
      </c>
      <c r="K5172" t="s">
        <v>17573</v>
      </c>
      <c r="L5172" s="66">
        <v>365</v>
      </c>
      <c r="M5172" s="66">
        <v>0</v>
      </c>
      <c r="N5172" t="s">
        <v>38</v>
      </c>
      <c r="O5172" t="s">
        <v>3030</v>
      </c>
      <c r="P5172" t="s">
        <v>41</v>
      </c>
      <c r="Q5172" t="s">
        <v>224</v>
      </c>
      <c r="R5172"/>
      <c r="S5172"/>
      <c r="T5172"/>
      <c r="U5172" s="57">
        <v>46023</v>
      </c>
      <c r="V5172" s="57">
        <v>46234</v>
      </c>
      <c r="W5172" s="65">
        <f t="shared" si="80"/>
        <v>212</v>
      </c>
    </row>
    <row r="5173" spans="1:23" ht="13.5" x14ac:dyDescent="0.25">
      <c r="A5173" t="s">
        <v>6932</v>
      </c>
      <c r="B5173" s="57">
        <v>46023</v>
      </c>
      <c r="C5173" s="57">
        <v>46387</v>
      </c>
      <c r="D5173" t="s">
        <v>11676</v>
      </c>
      <c r="E5173" t="s">
        <v>6933</v>
      </c>
      <c r="F5173" t="s">
        <v>36</v>
      </c>
      <c r="G5173" t="s">
        <v>44</v>
      </c>
      <c r="H5173" t="s">
        <v>6925</v>
      </c>
      <c r="I5173" t="s">
        <v>39</v>
      </c>
      <c r="J5173" t="s">
        <v>17572</v>
      </c>
      <c r="K5173" t="s">
        <v>17573</v>
      </c>
      <c r="L5173" s="66">
        <v>365</v>
      </c>
      <c r="M5173" s="66">
        <v>0</v>
      </c>
      <c r="N5173" t="s">
        <v>6926</v>
      </c>
      <c r="O5173" t="s">
        <v>6921</v>
      </c>
      <c r="P5173" t="s">
        <v>11679</v>
      </c>
      <c r="Q5173" t="s">
        <v>224</v>
      </c>
      <c r="R5173"/>
      <c r="S5173"/>
      <c r="T5173"/>
      <c r="U5173" s="57">
        <v>46023</v>
      </c>
      <c r="V5173" s="57">
        <v>46234</v>
      </c>
      <c r="W5173" s="65">
        <f t="shared" si="80"/>
        <v>212</v>
      </c>
    </row>
    <row r="5174" spans="1:23" ht="13.5" x14ac:dyDescent="0.25">
      <c r="A5174" t="s">
        <v>10240</v>
      </c>
      <c r="B5174" s="57">
        <v>46023</v>
      </c>
      <c r="C5174" s="57">
        <v>46387</v>
      </c>
      <c r="D5174" t="s">
        <v>11676</v>
      </c>
      <c r="E5174" t="s">
        <v>10241</v>
      </c>
      <c r="F5174" t="s">
        <v>36</v>
      </c>
      <c r="G5174" t="s">
        <v>44</v>
      </c>
      <c r="H5174" t="s">
        <v>10192</v>
      </c>
      <c r="I5174" t="s">
        <v>39</v>
      </c>
      <c r="J5174" t="s">
        <v>17572</v>
      </c>
      <c r="K5174" t="s">
        <v>17573</v>
      </c>
      <c r="L5174" s="66">
        <v>365</v>
      </c>
      <c r="M5174" s="66">
        <v>0</v>
      </c>
      <c r="N5174" t="s">
        <v>10238</v>
      </c>
      <c r="O5174" t="s">
        <v>10234</v>
      </c>
      <c r="P5174" t="s">
        <v>10121</v>
      </c>
      <c r="Q5174" t="s">
        <v>224</v>
      </c>
      <c r="R5174"/>
      <c r="S5174"/>
      <c r="T5174"/>
      <c r="U5174" s="57">
        <v>46023</v>
      </c>
      <c r="V5174" s="57">
        <v>46234</v>
      </c>
      <c r="W5174" s="65">
        <f t="shared" si="80"/>
        <v>212</v>
      </c>
    </row>
    <row r="5175" spans="1:23" ht="13.5" x14ac:dyDescent="0.25">
      <c r="A5175" t="s">
        <v>8771</v>
      </c>
      <c r="B5175" s="57">
        <v>46023</v>
      </c>
      <c r="C5175" s="57">
        <v>46387</v>
      </c>
      <c r="D5175" t="s">
        <v>11676</v>
      </c>
      <c r="E5175" t="s">
        <v>8772</v>
      </c>
      <c r="F5175" t="s">
        <v>36</v>
      </c>
      <c r="G5175" t="s">
        <v>44</v>
      </c>
      <c r="H5175" t="s">
        <v>45</v>
      </c>
      <c r="I5175" t="s">
        <v>39</v>
      </c>
      <c r="J5175" t="s">
        <v>17572</v>
      </c>
      <c r="K5175" t="s">
        <v>17573</v>
      </c>
      <c r="L5175" s="66">
        <v>365</v>
      </c>
      <c r="M5175" s="66">
        <v>0</v>
      </c>
      <c r="N5175" t="s">
        <v>46</v>
      </c>
      <c r="O5175" t="s">
        <v>8762</v>
      </c>
      <c r="P5175" t="s">
        <v>11677</v>
      </c>
      <c r="Q5175" t="s">
        <v>224</v>
      </c>
      <c r="R5175"/>
      <c r="S5175"/>
      <c r="T5175"/>
      <c r="U5175" s="57">
        <v>46023</v>
      </c>
      <c r="V5175" s="57">
        <v>46234</v>
      </c>
      <c r="W5175" s="65">
        <f t="shared" si="80"/>
        <v>212</v>
      </c>
    </row>
    <row r="5176" spans="1:23" ht="13.5" x14ac:dyDescent="0.25">
      <c r="A5176" t="s">
        <v>2140</v>
      </c>
      <c r="B5176" s="57">
        <v>46023</v>
      </c>
      <c r="C5176" s="57">
        <v>46387</v>
      </c>
      <c r="D5176" t="s">
        <v>11676</v>
      </c>
      <c r="E5176" t="s">
        <v>2141</v>
      </c>
      <c r="F5176" t="s">
        <v>36</v>
      </c>
      <c r="G5176" t="s">
        <v>44</v>
      </c>
      <c r="H5176" t="s">
        <v>159</v>
      </c>
      <c r="I5176" t="s">
        <v>39</v>
      </c>
      <c r="J5176" t="s">
        <v>17572</v>
      </c>
      <c r="K5176" t="s">
        <v>17573</v>
      </c>
      <c r="L5176" s="66">
        <v>365</v>
      </c>
      <c r="M5176" s="66">
        <v>0</v>
      </c>
      <c r="N5176" t="s">
        <v>160</v>
      </c>
      <c r="O5176" t="s">
        <v>2086</v>
      </c>
      <c r="P5176" t="s">
        <v>41</v>
      </c>
      <c r="Q5176" t="s">
        <v>224</v>
      </c>
      <c r="R5176"/>
      <c r="S5176"/>
      <c r="T5176"/>
      <c r="U5176" s="57">
        <v>46023</v>
      </c>
      <c r="V5176" s="57">
        <v>46234</v>
      </c>
      <c r="W5176" s="65">
        <f t="shared" si="80"/>
        <v>212</v>
      </c>
    </row>
    <row r="5177" spans="1:23" ht="13.5" x14ac:dyDescent="0.25">
      <c r="A5177" t="s">
        <v>1331</v>
      </c>
      <c r="B5177" s="57">
        <v>46023</v>
      </c>
      <c r="C5177" s="57">
        <v>46387</v>
      </c>
      <c r="D5177" t="s">
        <v>11676</v>
      </c>
      <c r="E5177" t="s">
        <v>1332</v>
      </c>
      <c r="F5177" t="s">
        <v>36</v>
      </c>
      <c r="G5177" t="s">
        <v>44</v>
      </c>
      <c r="H5177" t="s">
        <v>159</v>
      </c>
      <c r="I5177" t="s">
        <v>39</v>
      </c>
      <c r="J5177" t="s">
        <v>17572</v>
      </c>
      <c r="K5177" t="s">
        <v>17573</v>
      </c>
      <c r="L5177" s="66">
        <v>365</v>
      </c>
      <c r="M5177" s="66">
        <v>0</v>
      </c>
      <c r="N5177" t="s">
        <v>160</v>
      </c>
      <c r="O5177" t="s">
        <v>1330</v>
      </c>
      <c r="P5177" t="s">
        <v>41</v>
      </c>
      <c r="Q5177" t="s">
        <v>224</v>
      </c>
      <c r="R5177"/>
      <c r="S5177"/>
      <c r="T5177"/>
      <c r="U5177" s="57">
        <v>46023</v>
      </c>
      <c r="V5177" s="57">
        <v>46234</v>
      </c>
      <c r="W5177" s="65">
        <f t="shared" si="80"/>
        <v>212</v>
      </c>
    </row>
    <row r="5178" spans="1:23" ht="13.5" x14ac:dyDescent="0.25">
      <c r="A5178" t="s">
        <v>5308</v>
      </c>
      <c r="B5178" s="57">
        <v>46023</v>
      </c>
      <c r="C5178" s="57">
        <v>46387</v>
      </c>
      <c r="D5178" t="s">
        <v>11676</v>
      </c>
      <c r="E5178" t="s">
        <v>5309</v>
      </c>
      <c r="F5178" t="s">
        <v>36</v>
      </c>
      <c r="G5178" t="s">
        <v>44</v>
      </c>
      <c r="H5178" t="s">
        <v>159</v>
      </c>
      <c r="I5178" t="s">
        <v>39</v>
      </c>
      <c r="J5178" t="s">
        <v>17572</v>
      </c>
      <c r="K5178" t="s">
        <v>17573</v>
      </c>
      <c r="L5178" s="66">
        <v>365</v>
      </c>
      <c r="M5178" s="66">
        <v>0</v>
      </c>
      <c r="N5178" t="s">
        <v>160</v>
      </c>
      <c r="O5178" t="s">
        <v>5290</v>
      </c>
      <c r="P5178" t="s">
        <v>41</v>
      </c>
      <c r="Q5178" t="s">
        <v>224</v>
      </c>
      <c r="R5178"/>
      <c r="S5178"/>
      <c r="T5178"/>
      <c r="U5178" s="57">
        <v>46023</v>
      </c>
      <c r="V5178" s="57">
        <v>46234</v>
      </c>
      <c r="W5178" s="65">
        <f t="shared" si="80"/>
        <v>212</v>
      </c>
    </row>
    <row r="5179" spans="1:23" ht="13.5" x14ac:dyDescent="0.25">
      <c r="A5179" t="s">
        <v>9233</v>
      </c>
      <c r="B5179" s="57">
        <v>46023</v>
      </c>
      <c r="C5179" s="57">
        <v>46387</v>
      </c>
      <c r="D5179" t="s">
        <v>11676</v>
      </c>
      <c r="E5179" t="s">
        <v>9234</v>
      </c>
      <c r="F5179" t="s">
        <v>36</v>
      </c>
      <c r="G5179" t="s">
        <v>44</v>
      </c>
      <c r="H5179" t="s">
        <v>9188</v>
      </c>
      <c r="I5179" t="s">
        <v>39</v>
      </c>
      <c r="J5179" t="s">
        <v>17572</v>
      </c>
      <c r="K5179" t="s">
        <v>17573</v>
      </c>
      <c r="L5179" s="66">
        <v>365</v>
      </c>
      <c r="M5179" s="66">
        <v>0</v>
      </c>
      <c r="N5179" t="s">
        <v>9189</v>
      </c>
      <c r="O5179" t="s">
        <v>9190</v>
      </c>
      <c r="P5179" t="s">
        <v>11678</v>
      </c>
      <c r="Q5179" t="s">
        <v>224</v>
      </c>
      <c r="R5179"/>
      <c r="S5179"/>
      <c r="T5179"/>
      <c r="U5179" s="57">
        <v>46023</v>
      </c>
      <c r="V5179" s="57">
        <v>46234</v>
      </c>
      <c r="W5179" s="65">
        <f t="shared" si="80"/>
        <v>212</v>
      </c>
    </row>
    <row r="5180" spans="1:23" ht="13.5" x14ac:dyDescent="0.25">
      <c r="A5180" t="s">
        <v>1317</v>
      </c>
      <c r="B5180" s="57">
        <v>46023</v>
      </c>
      <c r="C5180" s="57">
        <v>46387</v>
      </c>
      <c r="D5180" t="s">
        <v>11676</v>
      </c>
      <c r="E5180" t="s">
        <v>1318</v>
      </c>
      <c r="F5180" t="s">
        <v>36</v>
      </c>
      <c r="G5180" t="s">
        <v>44</v>
      </c>
      <c r="H5180" t="s">
        <v>159</v>
      </c>
      <c r="I5180" t="s">
        <v>39</v>
      </c>
      <c r="J5180" t="s">
        <v>17572</v>
      </c>
      <c r="K5180" t="s">
        <v>17573</v>
      </c>
      <c r="L5180" s="66">
        <v>365</v>
      </c>
      <c r="M5180" s="66">
        <v>0</v>
      </c>
      <c r="N5180" t="s">
        <v>160</v>
      </c>
      <c r="O5180" t="s">
        <v>1299</v>
      </c>
      <c r="P5180" t="s">
        <v>41</v>
      </c>
      <c r="Q5180" t="s">
        <v>224</v>
      </c>
      <c r="R5180"/>
      <c r="S5180"/>
      <c r="T5180"/>
      <c r="U5180" s="57">
        <v>46023</v>
      </c>
      <c r="V5180" s="57">
        <v>46234</v>
      </c>
      <c r="W5180" s="65">
        <f t="shared" si="80"/>
        <v>212</v>
      </c>
    </row>
    <row r="5181" spans="1:23" ht="13.5" x14ac:dyDescent="0.25">
      <c r="A5181" t="s">
        <v>2142</v>
      </c>
      <c r="B5181" s="57">
        <v>46023</v>
      </c>
      <c r="C5181" s="57">
        <v>46387</v>
      </c>
      <c r="D5181" t="s">
        <v>11676</v>
      </c>
      <c r="E5181" t="s">
        <v>2143</v>
      </c>
      <c r="F5181" t="s">
        <v>36</v>
      </c>
      <c r="G5181" t="s">
        <v>44</v>
      </c>
      <c r="H5181" t="s">
        <v>159</v>
      </c>
      <c r="I5181" t="s">
        <v>39</v>
      </c>
      <c r="J5181" t="s">
        <v>17572</v>
      </c>
      <c r="K5181" t="s">
        <v>17573</v>
      </c>
      <c r="L5181" s="66">
        <v>365</v>
      </c>
      <c r="M5181" s="66">
        <v>0</v>
      </c>
      <c r="N5181" t="s">
        <v>160</v>
      </c>
      <c r="O5181" t="s">
        <v>2086</v>
      </c>
      <c r="P5181" t="s">
        <v>41</v>
      </c>
      <c r="Q5181" t="s">
        <v>224</v>
      </c>
      <c r="R5181"/>
      <c r="S5181"/>
      <c r="T5181"/>
      <c r="U5181" s="57">
        <v>46023</v>
      </c>
      <c r="V5181" s="57">
        <v>46234</v>
      </c>
      <c r="W5181" s="65">
        <f t="shared" si="80"/>
        <v>212</v>
      </c>
    </row>
    <row r="5182" spans="1:23" ht="13.5" x14ac:dyDescent="0.25">
      <c r="A5182" t="s">
        <v>8179</v>
      </c>
      <c r="B5182" s="57">
        <v>46023</v>
      </c>
      <c r="C5182" s="57">
        <v>46387</v>
      </c>
      <c r="D5182" t="s">
        <v>11676</v>
      </c>
      <c r="E5182" t="s">
        <v>8180</v>
      </c>
      <c r="F5182" t="s">
        <v>36</v>
      </c>
      <c r="G5182" t="s">
        <v>44</v>
      </c>
      <c r="H5182" t="s">
        <v>8173</v>
      </c>
      <c r="I5182" t="s">
        <v>39</v>
      </c>
      <c r="J5182" t="s">
        <v>17572</v>
      </c>
      <c r="K5182" t="s">
        <v>17573</v>
      </c>
      <c r="L5182" s="66">
        <v>365</v>
      </c>
      <c r="M5182" s="66">
        <v>0</v>
      </c>
      <c r="N5182" t="s">
        <v>8173</v>
      </c>
      <c r="O5182" t="s">
        <v>8174</v>
      </c>
      <c r="P5182" t="s">
        <v>7061</v>
      </c>
      <c r="Q5182" t="s">
        <v>224</v>
      </c>
      <c r="R5182"/>
      <c r="S5182"/>
      <c r="T5182"/>
      <c r="U5182" s="57">
        <v>46023</v>
      </c>
      <c r="V5182" s="57">
        <v>46234</v>
      </c>
      <c r="W5182" s="65">
        <f t="shared" si="80"/>
        <v>212</v>
      </c>
    </row>
    <row r="5183" spans="1:23" ht="13.5" x14ac:dyDescent="0.25">
      <c r="A5183" t="s">
        <v>8455</v>
      </c>
      <c r="B5183" s="57">
        <v>46023</v>
      </c>
      <c r="C5183" s="57">
        <v>46387</v>
      </c>
      <c r="D5183" t="s">
        <v>11676</v>
      </c>
      <c r="E5183" t="s">
        <v>8456</v>
      </c>
      <c r="F5183" t="s">
        <v>36</v>
      </c>
      <c r="G5183" t="s">
        <v>44</v>
      </c>
      <c r="H5183" t="s">
        <v>112</v>
      </c>
      <c r="I5183" t="s">
        <v>39</v>
      </c>
      <c r="J5183" t="s">
        <v>17572</v>
      </c>
      <c r="K5183" t="s">
        <v>17573</v>
      </c>
      <c r="L5183" s="66">
        <v>365</v>
      </c>
      <c r="M5183" s="66">
        <v>0</v>
      </c>
      <c r="N5183" t="s">
        <v>113</v>
      </c>
      <c r="O5183" t="s">
        <v>8457</v>
      </c>
      <c r="P5183" t="s">
        <v>11677</v>
      </c>
      <c r="Q5183" t="s">
        <v>224</v>
      </c>
      <c r="R5183"/>
      <c r="S5183"/>
      <c r="T5183"/>
      <c r="U5183" s="57">
        <v>46023</v>
      </c>
      <c r="V5183" s="57">
        <v>46234</v>
      </c>
      <c r="W5183" s="65">
        <f t="shared" si="80"/>
        <v>212</v>
      </c>
    </row>
    <row r="5184" spans="1:23" ht="13.5" x14ac:dyDescent="0.25">
      <c r="A5184" t="s">
        <v>3464</v>
      </c>
      <c r="B5184" s="57">
        <v>46023</v>
      </c>
      <c r="C5184" s="57">
        <v>46387</v>
      </c>
      <c r="D5184" t="s">
        <v>11676</v>
      </c>
      <c r="E5184" t="s">
        <v>3465</v>
      </c>
      <c r="F5184" t="s">
        <v>36</v>
      </c>
      <c r="G5184" t="s">
        <v>37</v>
      </c>
      <c r="H5184" t="s">
        <v>38</v>
      </c>
      <c r="I5184" t="s">
        <v>39</v>
      </c>
      <c r="J5184" t="s">
        <v>17833</v>
      </c>
      <c r="K5184" t="s">
        <v>17834</v>
      </c>
      <c r="L5184" s="66">
        <v>365</v>
      </c>
      <c r="M5184" s="66">
        <v>0</v>
      </c>
      <c r="N5184" t="s">
        <v>38</v>
      </c>
      <c r="O5184" t="s">
        <v>3455</v>
      </c>
      <c r="P5184" t="s">
        <v>41</v>
      </c>
      <c r="Q5184" t="s">
        <v>10834</v>
      </c>
      <c r="R5184" t="s">
        <v>15869</v>
      </c>
      <c r="S5184" t="s">
        <v>15870</v>
      </c>
      <c r="T5184" t="s">
        <v>38</v>
      </c>
      <c r="U5184" s="57">
        <v>46023</v>
      </c>
      <c r="V5184" s="57">
        <v>46234</v>
      </c>
      <c r="W5184" s="65">
        <f t="shared" si="80"/>
        <v>212</v>
      </c>
    </row>
    <row r="5185" spans="1:23" ht="13.5" x14ac:dyDescent="0.25">
      <c r="A5185" t="s">
        <v>7936</v>
      </c>
      <c r="B5185" s="57">
        <v>46023</v>
      </c>
      <c r="C5185" s="57">
        <v>46387</v>
      </c>
      <c r="D5185" t="s">
        <v>11676</v>
      </c>
      <c r="E5185" t="s">
        <v>7937</v>
      </c>
      <c r="F5185" t="s">
        <v>36</v>
      </c>
      <c r="G5185" t="s">
        <v>44</v>
      </c>
      <c r="H5185" t="s">
        <v>7923</v>
      </c>
      <c r="I5185" t="s">
        <v>39</v>
      </c>
      <c r="J5185" t="s">
        <v>17572</v>
      </c>
      <c r="K5185" t="s">
        <v>17573</v>
      </c>
      <c r="L5185" s="66">
        <v>365</v>
      </c>
      <c r="M5185" s="66">
        <v>0</v>
      </c>
      <c r="N5185" t="s">
        <v>7923</v>
      </c>
      <c r="O5185" t="s">
        <v>7924</v>
      </c>
      <c r="P5185" t="s">
        <v>7061</v>
      </c>
      <c r="Q5185" t="s">
        <v>224</v>
      </c>
      <c r="R5185"/>
      <c r="S5185"/>
      <c r="T5185"/>
      <c r="U5185" s="57">
        <v>46023</v>
      </c>
      <c r="V5185" s="57">
        <v>46234</v>
      </c>
      <c r="W5185" s="65">
        <f t="shared" si="80"/>
        <v>212</v>
      </c>
    </row>
    <row r="5186" spans="1:23" ht="13.5" x14ac:dyDescent="0.25">
      <c r="A5186" t="s">
        <v>7979</v>
      </c>
      <c r="B5186" s="57">
        <v>46023</v>
      </c>
      <c r="C5186" s="57">
        <v>46387</v>
      </c>
      <c r="D5186" t="s">
        <v>11676</v>
      </c>
      <c r="E5186" t="s">
        <v>7980</v>
      </c>
      <c r="F5186" t="s">
        <v>36</v>
      </c>
      <c r="G5186" t="s">
        <v>443</v>
      </c>
      <c r="H5186" t="s">
        <v>7976</v>
      </c>
      <c r="I5186" t="s">
        <v>39</v>
      </c>
      <c r="J5186" t="s">
        <v>17833</v>
      </c>
      <c r="K5186" t="s">
        <v>17834</v>
      </c>
      <c r="L5186" s="66">
        <v>365</v>
      </c>
      <c r="M5186" s="66">
        <v>0</v>
      </c>
      <c r="N5186" t="s">
        <v>7976</v>
      </c>
      <c r="O5186" t="s">
        <v>7977</v>
      </c>
      <c r="P5186" t="s">
        <v>7061</v>
      </c>
      <c r="Q5186" t="s">
        <v>11632</v>
      </c>
      <c r="R5186" t="s">
        <v>15374</v>
      </c>
      <c r="S5186" t="s">
        <v>15375</v>
      </c>
      <c r="T5186" t="s">
        <v>15376</v>
      </c>
      <c r="U5186" s="57">
        <v>46023</v>
      </c>
      <c r="V5186" s="57">
        <v>46234</v>
      </c>
      <c r="W5186" s="65">
        <f t="shared" si="80"/>
        <v>212</v>
      </c>
    </row>
    <row r="5187" spans="1:23" ht="13.5" x14ac:dyDescent="0.25">
      <c r="A5187" t="s">
        <v>6305</v>
      </c>
      <c r="B5187" s="57">
        <v>46023</v>
      </c>
      <c r="C5187" s="57">
        <v>46387</v>
      </c>
      <c r="D5187" t="s">
        <v>11676</v>
      </c>
      <c r="E5187" t="s">
        <v>6306</v>
      </c>
      <c r="F5187" t="s">
        <v>36</v>
      </c>
      <c r="G5187" t="s">
        <v>44</v>
      </c>
      <c r="H5187" t="s">
        <v>159</v>
      </c>
      <c r="I5187" t="s">
        <v>39</v>
      </c>
      <c r="J5187" t="s">
        <v>17572</v>
      </c>
      <c r="K5187" t="s">
        <v>17573</v>
      </c>
      <c r="L5187" s="66">
        <v>365</v>
      </c>
      <c r="M5187" s="66">
        <v>0</v>
      </c>
      <c r="N5187" t="s">
        <v>160</v>
      </c>
      <c r="O5187" t="s">
        <v>5844</v>
      </c>
      <c r="P5187" t="s">
        <v>41</v>
      </c>
      <c r="Q5187" t="s">
        <v>224</v>
      </c>
      <c r="R5187"/>
      <c r="S5187"/>
      <c r="T5187"/>
      <c r="U5187" s="57">
        <v>46023</v>
      </c>
      <c r="V5187" s="57">
        <v>46234</v>
      </c>
      <c r="W5187" s="65">
        <f t="shared" ref="W5187:W5250" si="81">(V5187-U5187)+1</f>
        <v>212</v>
      </c>
    </row>
    <row r="5188" spans="1:23" ht="13.5" x14ac:dyDescent="0.25">
      <c r="A5188" t="s">
        <v>5183</v>
      </c>
      <c r="B5188" s="57">
        <v>46023</v>
      </c>
      <c r="C5188" s="57">
        <v>46387</v>
      </c>
      <c r="D5188" t="s">
        <v>11676</v>
      </c>
      <c r="E5188" t="s">
        <v>5184</v>
      </c>
      <c r="F5188" t="s">
        <v>36</v>
      </c>
      <c r="G5188" t="s">
        <v>44</v>
      </c>
      <c r="H5188" t="s">
        <v>159</v>
      </c>
      <c r="I5188" t="s">
        <v>39</v>
      </c>
      <c r="J5188" t="s">
        <v>17572</v>
      </c>
      <c r="K5188" t="s">
        <v>17573</v>
      </c>
      <c r="L5188" s="66">
        <v>365</v>
      </c>
      <c r="M5188" s="66">
        <v>0</v>
      </c>
      <c r="N5188" t="s">
        <v>160</v>
      </c>
      <c r="O5188" t="s">
        <v>5054</v>
      </c>
      <c r="P5188" t="s">
        <v>41</v>
      </c>
      <c r="Q5188" t="s">
        <v>224</v>
      </c>
      <c r="R5188"/>
      <c r="S5188"/>
      <c r="T5188"/>
      <c r="U5188" s="57">
        <v>46023</v>
      </c>
      <c r="V5188" s="57">
        <v>46234</v>
      </c>
      <c r="W5188" s="65">
        <f t="shared" si="81"/>
        <v>212</v>
      </c>
    </row>
    <row r="5189" spans="1:23" ht="13.5" x14ac:dyDescent="0.25">
      <c r="A5189" t="s">
        <v>375</v>
      </c>
      <c r="B5189" s="57">
        <v>46023</v>
      </c>
      <c r="C5189" s="57">
        <v>46387</v>
      </c>
      <c r="D5189" t="s">
        <v>11676</v>
      </c>
      <c r="E5189" t="s">
        <v>376</v>
      </c>
      <c r="F5189" t="s">
        <v>36</v>
      </c>
      <c r="G5189" t="s">
        <v>44</v>
      </c>
      <c r="H5189" t="s">
        <v>38</v>
      </c>
      <c r="I5189" t="s">
        <v>39</v>
      </c>
      <c r="J5189" t="s">
        <v>17572</v>
      </c>
      <c r="K5189" t="s">
        <v>17573</v>
      </c>
      <c r="L5189" s="66">
        <v>365</v>
      </c>
      <c r="M5189" s="66">
        <v>0</v>
      </c>
      <c r="N5189" t="s">
        <v>38</v>
      </c>
      <c r="O5189" t="s">
        <v>359</v>
      </c>
      <c r="P5189" t="s">
        <v>41</v>
      </c>
      <c r="Q5189" t="s">
        <v>224</v>
      </c>
      <c r="R5189"/>
      <c r="S5189"/>
      <c r="T5189"/>
      <c r="U5189" s="57">
        <v>46023</v>
      </c>
      <c r="V5189" s="57">
        <v>46234</v>
      </c>
      <c r="W5189" s="65">
        <f t="shared" si="81"/>
        <v>212</v>
      </c>
    </row>
    <row r="5190" spans="1:23" ht="13.5" x14ac:dyDescent="0.25">
      <c r="A5190" t="s">
        <v>3835</v>
      </c>
      <c r="B5190" s="57">
        <v>46023</v>
      </c>
      <c r="C5190" s="57">
        <v>46387</v>
      </c>
      <c r="D5190" t="s">
        <v>11676</v>
      </c>
      <c r="E5190" t="s">
        <v>3836</v>
      </c>
      <c r="F5190" t="s">
        <v>36</v>
      </c>
      <c r="G5190" t="s">
        <v>44</v>
      </c>
      <c r="H5190" t="s">
        <v>831</v>
      </c>
      <c r="I5190" t="s">
        <v>39</v>
      </c>
      <c r="J5190" t="s">
        <v>17572</v>
      </c>
      <c r="K5190" t="s">
        <v>17573</v>
      </c>
      <c r="L5190" s="66">
        <v>365</v>
      </c>
      <c r="M5190" s="66">
        <v>0</v>
      </c>
      <c r="N5190" t="s">
        <v>832</v>
      </c>
      <c r="O5190" t="s">
        <v>3744</v>
      </c>
      <c r="P5190" t="s">
        <v>41</v>
      </c>
      <c r="Q5190" t="s">
        <v>224</v>
      </c>
      <c r="R5190"/>
      <c r="S5190"/>
      <c r="T5190"/>
      <c r="U5190" s="57">
        <v>46023</v>
      </c>
      <c r="V5190" s="57">
        <v>46234</v>
      </c>
      <c r="W5190" s="65">
        <f t="shared" si="81"/>
        <v>212</v>
      </c>
    </row>
    <row r="5191" spans="1:23" ht="13.5" x14ac:dyDescent="0.25">
      <c r="A5191" t="s">
        <v>726</v>
      </c>
      <c r="B5191" s="57">
        <v>46023</v>
      </c>
      <c r="C5191" s="57">
        <v>46387</v>
      </c>
      <c r="D5191" t="s">
        <v>11676</v>
      </c>
      <c r="E5191" t="s">
        <v>727</v>
      </c>
      <c r="F5191" t="s">
        <v>714</v>
      </c>
      <c r="G5191" t="s">
        <v>44</v>
      </c>
      <c r="H5191" t="s">
        <v>159</v>
      </c>
      <c r="I5191" t="s">
        <v>39</v>
      </c>
      <c r="J5191" t="s">
        <v>17572</v>
      </c>
      <c r="K5191" t="s">
        <v>17573</v>
      </c>
      <c r="L5191" s="66">
        <v>365</v>
      </c>
      <c r="M5191" s="66">
        <v>0</v>
      </c>
      <c r="N5191" t="s">
        <v>160</v>
      </c>
      <c r="O5191" t="s">
        <v>724</v>
      </c>
      <c r="P5191" t="s">
        <v>41</v>
      </c>
      <c r="Q5191" t="s">
        <v>224</v>
      </c>
      <c r="R5191"/>
      <c r="S5191"/>
      <c r="T5191"/>
      <c r="U5191" s="57">
        <v>46023</v>
      </c>
      <c r="V5191" s="57">
        <v>46234</v>
      </c>
      <c r="W5191" s="65">
        <f t="shared" si="81"/>
        <v>212</v>
      </c>
    </row>
    <row r="5192" spans="1:23" ht="13.5" x14ac:dyDescent="0.25">
      <c r="A5192" t="s">
        <v>2451</v>
      </c>
      <c r="B5192" s="57">
        <v>46023</v>
      </c>
      <c r="C5192" s="57">
        <v>46387</v>
      </c>
      <c r="D5192" t="s">
        <v>11676</v>
      </c>
      <c r="E5192" t="s">
        <v>2452</v>
      </c>
      <c r="F5192" t="s">
        <v>36</v>
      </c>
      <c r="G5192" t="s">
        <v>44</v>
      </c>
      <c r="H5192" t="s">
        <v>38</v>
      </c>
      <c r="I5192" t="s">
        <v>39</v>
      </c>
      <c r="J5192" t="s">
        <v>17572</v>
      </c>
      <c r="K5192" t="s">
        <v>17573</v>
      </c>
      <c r="L5192" s="66">
        <v>365</v>
      </c>
      <c r="M5192" s="66">
        <v>0</v>
      </c>
      <c r="N5192" t="s">
        <v>38</v>
      </c>
      <c r="O5192" t="s">
        <v>2434</v>
      </c>
      <c r="P5192" t="s">
        <v>41</v>
      </c>
      <c r="Q5192" t="s">
        <v>224</v>
      </c>
      <c r="R5192"/>
      <c r="S5192"/>
      <c r="T5192"/>
      <c r="U5192" s="57">
        <v>46023</v>
      </c>
      <c r="V5192" s="57">
        <v>46234</v>
      </c>
      <c r="W5192" s="65">
        <f t="shared" si="81"/>
        <v>212</v>
      </c>
    </row>
    <row r="5193" spans="1:23" ht="13.5" x14ac:dyDescent="0.25">
      <c r="A5193" t="s">
        <v>8955</v>
      </c>
      <c r="B5193" s="57">
        <v>46023</v>
      </c>
      <c r="C5193" s="57">
        <v>46387</v>
      </c>
      <c r="D5193" t="s">
        <v>11676</v>
      </c>
      <c r="E5193" t="s">
        <v>8956</v>
      </c>
      <c r="F5193" t="s">
        <v>36</v>
      </c>
      <c r="G5193" t="s">
        <v>44</v>
      </c>
      <c r="H5193" t="s">
        <v>8869</v>
      </c>
      <c r="I5193" t="s">
        <v>39</v>
      </c>
      <c r="J5193" t="s">
        <v>17572</v>
      </c>
      <c r="K5193" t="s">
        <v>17573</v>
      </c>
      <c r="L5193" s="66">
        <v>365</v>
      </c>
      <c r="M5193" s="66">
        <v>0</v>
      </c>
      <c r="N5193" t="s">
        <v>8869</v>
      </c>
      <c r="O5193" t="s">
        <v>8821</v>
      </c>
      <c r="P5193" t="s">
        <v>11678</v>
      </c>
      <c r="Q5193" t="s">
        <v>224</v>
      </c>
      <c r="R5193"/>
      <c r="S5193"/>
      <c r="T5193"/>
      <c r="U5193" s="57">
        <v>46023</v>
      </c>
      <c r="V5193" s="57">
        <v>46234</v>
      </c>
      <c r="W5193" s="65">
        <f t="shared" si="81"/>
        <v>212</v>
      </c>
    </row>
    <row r="5194" spans="1:23" ht="13.5" x14ac:dyDescent="0.25">
      <c r="A5194" t="s">
        <v>6633</v>
      </c>
      <c r="B5194" s="57">
        <v>46023</v>
      </c>
      <c r="C5194" s="57">
        <v>46387</v>
      </c>
      <c r="D5194" t="s">
        <v>11676</v>
      </c>
      <c r="E5194" t="s">
        <v>6634</v>
      </c>
      <c r="F5194" t="s">
        <v>36</v>
      </c>
      <c r="G5194" t="s">
        <v>44</v>
      </c>
      <c r="H5194" t="s">
        <v>241</v>
      </c>
      <c r="I5194" t="s">
        <v>39</v>
      </c>
      <c r="J5194" t="s">
        <v>17572</v>
      </c>
      <c r="K5194" t="s">
        <v>17573</v>
      </c>
      <c r="L5194" s="66">
        <v>365</v>
      </c>
      <c r="M5194" s="66">
        <v>0</v>
      </c>
      <c r="N5194" t="s">
        <v>242</v>
      </c>
      <c r="O5194" t="s">
        <v>6565</v>
      </c>
      <c r="P5194" t="s">
        <v>41</v>
      </c>
      <c r="Q5194" t="s">
        <v>224</v>
      </c>
      <c r="R5194"/>
      <c r="S5194"/>
      <c r="T5194"/>
      <c r="U5194" s="57">
        <v>46023</v>
      </c>
      <c r="V5194" s="57">
        <v>46234</v>
      </c>
      <c r="W5194" s="65">
        <f t="shared" si="81"/>
        <v>212</v>
      </c>
    </row>
    <row r="5195" spans="1:23" ht="13.5" x14ac:dyDescent="0.25">
      <c r="A5195" t="s">
        <v>3086</v>
      </c>
      <c r="B5195" s="57">
        <v>46023</v>
      </c>
      <c r="C5195" s="57">
        <v>46387</v>
      </c>
      <c r="D5195" t="s">
        <v>11676</v>
      </c>
      <c r="E5195" t="s">
        <v>3087</v>
      </c>
      <c r="F5195" t="s">
        <v>36</v>
      </c>
      <c r="G5195" t="s">
        <v>44</v>
      </c>
      <c r="H5195" t="s">
        <v>159</v>
      </c>
      <c r="I5195" t="s">
        <v>39</v>
      </c>
      <c r="J5195" t="s">
        <v>17572</v>
      </c>
      <c r="K5195" t="s">
        <v>17573</v>
      </c>
      <c r="L5195" s="66">
        <v>365</v>
      </c>
      <c r="M5195" s="66">
        <v>0</v>
      </c>
      <c r="N5195" t="s">
        <v>160</v>
      </c>
      <c r="O5195" t="s">
        <v>3030</v>
      </c>
      <c r="P5195" t="s">
        <v>41</v>
      </c>
      <c r="Q5195" t="s">
        <v>224</v>
      </c>
      <c r="R5195"/>
      <c r="S5195"/>
      <c r="T5195"/>
      <c r="U5195" s="57">
        <v>46023</v>
      </c>
      <c r="V5195" s="57">
        <v>46234</v>
      </c>
      <c r="W5195" s="65">
        <f t="shared" si="81"/>
        <v>212</v>
      </c>
    </row>
    <row r="5196" spans="1:23" ht="13.5" x14ac:dyDescent="0.25">
      <c r="A5196" t="s">
        <v>7397</v>
      </c>
      <c r="B5196" s="57">
        <v>46023</v>
      </c>
      <c r="C5196" s="57">
        <v>46387</v>
      </c>
      <c r="D5196" t="s">
        <v>11676</v>
      </c>
      <c r="E5196" t="s">
        <v>7398</v>
      </c>
      <c r="F5196" t="s">
        <v>36</v>
      </c>
      <c r="G5196" t="s">
        <v>44</v>
      </c>
      <c r="H5196" t="s">
        <v>7389</v>
      </c>
      <c r="I5196" t="s">
        <v>39</v>
      </c>
      <c r="J5196" t="s">
        <v>17572</v>
      </c>
      <c r="K5196" t="s">
        <v>17573</v>
      </c>
      <c r="L5196" s="66">
        <v>365</v>
      </c>
      <c r="M5196" s="66">
        <v>0</v>
      </c>
      <c r="N5196" t="s">
        <v>7389</v>
      </c>
      <c r="O5196" t="s">
        <v>7390</v>
      </c>
      <c r="P5196" t="s">
        <v>7061</v>
      </c>
      <c r="Q5196" t="s">
        <v>224</v>
      </c>
      <c r="R5196"/>
      <c r="S5196"/>
      <c r="T5196"/>
      <c r="U5196" s="57">
        <v>46023</v>
      </c>
      <c r="V5196" s="57">
        <v>46234</v>
      </c>
      <c r="W5196" s="65">
        <f t="shared" si="81"/>
        <v>212</v>
      </c>
    </row>
    <row r="5197" spans="1:23" ht="13.5" x14ac:dyDescent="0.25">
      <c r="A5197" t="s">
        <v>8773</v>
      </c>
      <c r="B5197" s="57">
        <v>46023</v>
      </c>
      <c r="C5197" s="57">
        <v>46387</v>
      </c>
      <c r="D5197" t="s">
        <v>11676</v>
      </c>
      <c r="E5197" t="s">
        <v>8774</v>
      </c>
      <c r="F5197" t="s">
        <v>36</v>
      </c>
      <c r="G5197" t="s">
        <v>44</v>
      </c>
      <c r="H5197" t="s">
        <v>45</v>
      </c>
      <c r="I5197" t="s">
        <v>39</v>
      </c>
      <c r="J5197" t="s">
        <v>17572</v>
      </c>
      <c r="K5197" t="s">
        <v>17573</v>
      </c>
      <c r="L5197" s="66">
        <v>365</v>
      </c>
      <c r="M5197" s="66">
        <v>0</v>
      </c>
      <c r="N5197" t="s">
        <v>46</v>
      </c>
      <c r="O5197" t="s">
        <v>8762</v>
      </c>
      <c r="P5197" t="s">
        <v>11677</v>
      </c>
      <c r="Q5197" t="s">
        <v>224</v>
      </c>
      <c r="R5197"/>
      <c r="S5197"/>
      <c r="T5197"/>
      <c r="U5197" s="57">
        <v>46023</v>
      </c>
      <c r="V5197" s="57">
        <v>46234</v>
      </c>
      <c r="W5197" s="65">
        <f t="shared" si="81"/>
        <v>212</v>
      </c>
    </row>
    <row r="5198" spans="1:23" ht="13.5" x14ac:dyDescent="0.25">
      <c r="A5198" t="s">
        <v>5976</v>
      </c>
      <c r="B5198" s="57">
        <v>46023</v>
      </c>
      <c r="C5198" s="57">
        <v>46387</v>
      </c>
      <c r="D5198" t="s">
        <v>11676</v>
      </c>
      <c r="E5198" t="s">
        <v>5977</v>
      </c>
      <c r="F5198" t="s">
        <v>36</v>
      </c>
      <c r="G5198" t="s">
        <v>44</v>
      </c>
      <c r="H5198" t="s">
        <v>38</v>
      </c>
      <c r="I5198" t="s">
        <v>39</v>
      </c>
      <c r="J5198" t="s">
        <v>17572</v>
      </c>
      <c r="K5198" t="s">
        <v>17573</v>
      </c>
      <c r="L5198" s="66">
        <v>365</v>
      </c>
      <c r="M5198" s="66">
        <v>0</v>
      </c>
      <c r="N5198" t="s">
        <v>38</v>
      </c>
      <c r="O5198" t="s">
        <v>5844</v>
      </c>
      <c r="P5198" t="s">
        <v>41</v>
      </c>
      <c r="Q5198" t="s">
        <v>224</v>
      </c>
      <c r="R5198"/>
      <c r="S5198"/>
      <c r="T5198"/>
      <c r="U5198" s="57">
        <v>46023</v>
      </c>
      <c r="V5198" s="57">
        <v>46234</v>
      </c>
      <c r="W5198" s="65">
        <f t="shared" si="81"/>
        <v>212</v>
      </c>
    </row>
    <row r="5199" spans="1:23" ht="13.5" x14ac:dyDescent="0.25">
      <c r="A5199" t="s">
        <v>2144</v>
      </c>
      <c r="B5199" s="57">
        <v>46023</v>
      </c>
      <c r="C5199" s="57">
        <v>46387</v>
      </c>
      <c r="D5199" t="s">
        <v>11676</v>
      </c>
      <c r="E5199" t="s">
        <v>2145</v>
      </c>
      <c r="F5199" t="s">
        <v>36</v>
      </c>
      <c r="G5199" t="s">
        <v>44</v>
      </c>
      <c r="H5199" t="s">
        <v>159</v>
      </c>
      <c r="I5199" t="s">
        <v>39</v>
      </c>
      <c r="J5199" t="s">
        <v>17572</v>
      </c>
      <c r="K5199" t="s">
        <v>17573</v>
      </c>
      <c r="L5199" s="66">
        <v>365</v>
      </c>
      <c r="M5199" s="66">
        <v>0</v>
      </c>
      <c r="N5199" t="s">
        <v>160</v>
      </c>
      <c r="O5199" t="s">
        <v>2086</v>
      </c>
      <c r="P5199" t="s">
        <v>41</v>
      </c>
      <c r="Q5199" t="s">
        <v>224</v>
      </c>
      <c r="R5199"/>
      <c r="S5199"/>
      <c r="T5199"/>
      <c r="U5199" s="57">
        <v>46023</v>
      </c>
      <c r="V5199" s="57">
        <v>46234</v>
      </c>
      <c r="W5199" s="65">
        <f t="shared" si="81"/>
        <v>212</v>
      </c>
    </row>
    <row r="5200" spans="1:23" ht="13.5" x14ac:dyDescent="0.25">
      <c r="A5200" t="s">
        <v>7480</v>
      </c>
      <c r="B5200" s="57">
        <v>46023</v>
      </c>
      <c r="C5200" s="57">
        <v>46387</v>
      </c>
      <c r="D5200" t="s">
        <v>11676</v>
      </c>
      <c r="E5200" t="s">
        <v>7481</v>
      </c>
      <c r="F5200" t="s">
        <v>49</v>
      </c>
      <c r="G5200" t="s">
        <v>1932</v>
      </c>
      <c r="H5200" t="s">
        <v>7476</v>
      </c>
      <c r="I5200" t="s">
        <v>39</v>
      </c>
      <c r="J5200" t="s">
        <v>17749</v>
      </c>
      <c r="K5200" t="s">
        <v>17750</v>
      </c>
      <c r="L5200" s="66">
        <v>365</v>
      </c>
      <c r="M5200" s="66">
        <v>0</v>
      </c>
      <c r="N5200" t="s">
        <v>7477</v>
      </c>
      <c r="O5200" t="s">
        <v>7478</v>
      </c>
      <c r="P5200" t="s">
        <v>7061</v>
      </c>
      <c r="Q5200" t="s">
        <v>224</v>
      </c>
      <c r="R5200"/>
      <c r="S5200"/>
      <c r="T5200"/>
      <c r="U5200" s="57">
        <v>46023</v>
      </c>
      <c r="V5200" s="57">
        <v>46234</v>
      </c>
      <c r="W5200" s="65">
        <f t="shared" si="81"/>
        <v>212</v>
      </c>
    </row>
    <row r="5201" spans="1:23" ht="13.5" x14ac:dyDescent="0.25">
      <c r="A5201" t="s">
        <v>2794</v>
      </c>
      <c r="B5201" s="57">
        <v>46023</v>
      </c>
      <c r="C5201" s="57">
        <v>46387</v>
      </c>
      <c r="D5201" t="s">
        <v>11676</v>
      </c>
      <c r="E5201" t="s">
        <v>2795</v>
      </c>
      <c r="F5201" t="s">
        <v>36</v>
      </c>
      <c r="G5201" t="s">
        <v>330</v>
      </c>
      <c r="H5201" t="s">
        <v>159</v>
      </c>
      <c r="I5201" t="s">
        <v>39</v>
      </c>
      <c r="J5201" t="s">
        <v>17833</v>
      </c>
      <c r="K5201" t="s">
        <v>17834</v>
      </c>
      <c r="L5201" s="66">
        <v>365</v>
      </c>
      <c r="M5201" s="66">
        <v>0</v>
      </c>
      <c r="N5201" t="s">
        <v>160</v>
      </c>
      <c r="O5201" t="s">
        <v>2733</v>
      </c>
      <c r="P5201" t="s">
        <v>41</v>
      </c>
      <c r="Q5201" t="s">
        <v>10735</v>
      </c>
      <c r="R5201" t="s">
        <v>15621</v>
      </c>
      <c r="S5201" t="s">
        <v>15622</v>
      </c>
      <c r="T5201"/>
      <c r="U5201" s="57">
        <v>46023</v>
      </c>
      <c r="V5201" s="57">
        <v>46234</v>
      </c>
      <c r="W5201" s="65">
        <f t="shared" si="81"/>
        <v>212</v>
      </c>
    </row>
    <row r="5202" spans="1:23" ht="13.5" x14ac:dyDescent="0.25">
      <c r="A5202" t="s">
        <v>2934</v>
      </c>
      <c r="B5202" s="57">
        <v>46023</v>
      </c>
      <c r="C5202" s="57">
        <v>46387</v>
      </c>
      <c r="D5202" t="s">
        <v>11676</v>
      </c>
      <c r="E5202" t="s">
        <v>2935</v>
      </c>
      <c r="F5202" t="s">
        <v>36</v>
      </c>
      <c r="G5202" t="s">
        <v>44</v>
      </c>
      <c r="H5202" t="s">
        <v>159</v>
      </c>
      <c r="I5202" t="s">
        <v>39</v>
      </c>
      <c r="J5202" t="s">
        <v>17572</v>
      </c>
      <c r="K5202" t="s">
        <v>17573</v>
      </c>
      <c r="L5202" s="66">
        <v>365</v>
      </c>
      <c r="M5202" s="66">
        <v>0</v>
      </c>
      <c r="N5202" t="s">
        <v>160</v>
      </c>
      <c r="O5202" t="s">
        <v>2890</v>
      </c>
      <c r="P5202" t="s">
        <v>41</v>
      </c>
      <c r="Q5202" t="s">
        <v>224</v>
      </c>
      <c r="R5202"/>
      <c r="S5202"/>
      <c r="T5202"/>
      <c r="U5202" s="57">
        <v>46023</v>
      </c>
      <c r="V5202" s="57">
        <v>46234</v>
      </c>
      <c r="W5202" s="65">
        <f t="shared" si="81"/>
        <v>212</v>
      </c>
    </row>
    <row r="5203" spans="1:23" ht="13.5" x14ac:dyDescent="0.25">
      <c r="A5203" t="s">
        <v>3311</v>
      </c>
      <c r="B5203" s="57">
        <v>46023</v>
      </c>
      <c r="C5203" s="57">
        <v>46387</v>
      </c>
      <c r="D5203" t="s">
        <v>11676</v>
      </c>
      <c r="E5203" t="s">
        <v>3312</v>
      </c>
      <c r="F5203" t="s">
        <v>36</v>
      </c>
      <c r="G5203" t="s">
        <v>44</v>
      </c>
      <c r="H5203" t="s">
        <v>159</v>
      </c>
      <c r="I5203" t="s">
        <v>39</v>
      </c>
      <c r="J5203" t="s">
        <v>17572</v>
      </c>
      <c r="K5203" t="s">
        <v>17573</v>
      </c>
      <c r="L5203" s="66">
        <v>365</v>
      </c>
      <c r="M5203" s="66">
        <v>0</v>
      </c>
      <c r="N5203" t="s">
        <v>160</v>
      </c>
      <c r="O5203" t="s">
        <v>3258</v>
      </c>
      <c r="P5203" t="s">
        <v>41</v>
      </c>
      <c r="Q5203" t="s">
        <v>224</v>
      </c>
      <c r="R5203"/>
      <c r="S5203"/>
      <c r="T5203"/>
      <c r="U5203" s="57">
        <v>46023</v>
      </c>
      <c r="V5203" s="57">
        <v>46234</v>
      </c>
      <c r="W5203" s="65">
        <f t="shared" si="81"/>
        <v>212</v>
      </c>
    </row>
    <row r="5204" spans="1:23" ht="13.5" x14ac:dyDescent="0.25">
      <c r="A5204" t="s">
        <v>5529</v>
      </c>
      <c r="B5204" s="57">
        <v>46023</v>
      </c>
      <c r="C5204" s="57">
        <v>46387</v>
      </c>
      <c r="D5204" t="s">
        <v>11676</v>
      </c>
      <c r="E5204" t="s">
        <v>5530</v>
      </c>
      <c r="F5204" t="s">
        <v>36</v>
      </c>
      <c r="G5204" t="s">
        <v>44</v>
      </c>
      <c r="H5204" t="s">
        <v>159</v>
      </c>
      <c r="I5204" t="s">
        <v>39</v>
      </c>
      <c r="J5204" t="s">
        <v>17572</v>
      </c>
      <c r="K5204" t="s">
        <v>17573</v>
      </c>
      <c r="L5204" s="66">
        <v>365</v>
      </c>
      <c r="M5204" s="66">
        <v>0</v>
      </c>
      <c r="N5204" t="s">
        <v>160</v>
      </c>
      <c r="O5204" t="s">
        <v>5432</v>
      </c>
      <c r="P5204" t="s">
        <v>41</v>
      </c>
      <c r="Q5204" t="s">
        <v>224</v>
      </c>
      <c r="R5204"/>
      <c r="S5204"/>
      <c r="T5204"/>
      <c r="U5204" s="57">
        <v>46023</v>
      </c>
      <c r="V5204" s="57">
        <v>46234</v>
      </c>
      <c r="W5204" s="65">
        <f t="shared" si="81"/>
        <v>212</v>
      </c>
    </row>
    <row r="5205" spans="1:23" ht="13.5" x14ac:dyDescent="0.25">
      <c r="A5205" t="s">
        <v>8471</v>
      </c>
      <c r="B5205" s="57">
        <v>46023</v>
      </c>
      <c r="C5205" s="57">
        <v>46387</v>
      </c>
      <c r="D5205" t="s">
        <v>11676</v>
      </c>
      <c r="E5205" t="s">
        <v>8472</v>
      </c>
      <c r="F5205" t="s">
        <v>36</v>
      </c>
      <c r="G5205" t="s">
        <v>44</v>
      </c>
      <c r="H5205" t="s">
        <v>112</v>
      </c>
      <c r="I5205" t="s">
        <v>39</v>
      </c>
      <c r="J5205" t="s">
        <v>17572</v>
      </c>
      <c r="K5205" t="s">
        <v>17573</v>
      </c>
      <c r="L5205" s="66">
        <v>365</v>
      </c>
      <c r="M5205" s="66">
        <v>0</v>
      </c>
      <c r="N5205" t="s">
        <v>113</v>
      </c>
      <c r="O5205" t="s">
        <v>8470</v>
      </c>
      <c r="P5205" t="s">
        <v>11677</v>
      </c>
      <c r="Q5205" t="s">
        <v>224</v>
      </c>
      <c r="R5205"/>
      <c r="S5205"/>
      <c r="T5205"/>
      <c r="U5205" s="57">
        <v>46023</v>
      </c>
      <c r="V5205" s="57">
        <v>46234</v>
      </c>
      <c r="W5205" s="65">
        <f t="shared" si="81"/>
        <v>212</v>
      </c>
    </row>
    <row r="5206" spans="1:23" ht="13.5" x14ac:dyDescent="0.25">
      <c r="A5206" t="s">
        <v>9634</v>
      </c>
      <c r="B5206" s="57">
        <v>46023</v>
      </c>
      <c r="C5206" s="57">
        <v>46387</v>
      </c>
      <c r="D5206" t="s">
        <v>11676</v>
      </c>
      <c r="E5206" t="s">
        <v>9635</v>
      </c>
      <c r="F5206" t="s">
        <v>36</v>
      </c>
      <c r="G5206" t="s">
        <v>37</v>
      </c>
      <c r="H5206" t="s">
        <v>9426</v>
      </c>
      <c r="I5206" t="s">
        <v>39</v>
      </c>
      <c r="J5206" t="s">
        <v>17833</v>
      </c>
      <c r="K5206" t="s">
        <v>17834</v>
      </c>
      <c r="L5206" s="66">
        <v>365</v>
      </c>
      <c r="M5206" s="66">
        <v>0</v>
      </c>
      <c r="N5206" t="s">
        <v>9427</v>
      </c>
      <c r="O5206" t="s">
        <v>9428</v>
      </c>
      <c r="P5206" t="s">
        <v>11678</v>
      </c>
      <c r="Q5206" t="s">
        <v>11437</v>
      </c>
      <c r="R5206" t="s">
        <v>15649</v>
      </c>
      <c r="S5206" t="s">
        <v>15650</v>
      </c>
      <c r="T5206" t="s">
        <v>9427</v>
      </c>
      <c r="U5206" s="57">
        <v>46023</v>
      </c>
      <c r="V5206" s="57">
        <v>46234</v>
      </c>
      <c r="W5206" s="65">
        <f t="shared" si="81"/>
        <v>212</v>
      </c>
    </row>
    <row r="5207" spans="1:23" ht="13.5" x14ac:dyDescent="0.25">
      <c r="A5207" t="s">
        <v>5185</v>
      </c>
      <c r="B5207" s="57">
        <v>46023</v>
      </c>
      <c r="C5207" s="57">
        <v>46387</v>
      </c>
      <c r="D5207" t="s">
        <v>11676</v>
      </c>
      <c r="E5207" t="s">
        <v>5186</v>
      </c>
      <c r="F5207" t="s">
        <v>36</v>
      </c>
      <c r="G5207" t="s">
        <v>44</v>
      </c>
      <c r="H5207" t="s">
        <v>159</v>
      </c>
      <c r="I5207" t="s">
        <v>39</v>
      </c>
      <c r="J5207" t="s">
        <v>17572</v>
      </c>
      <c r="K5207" t="s">
        <v>17573</v>
      </c>
      <c r="L5207" s="66">
        <v>365</v>
      </c>
      <c r="M5207" s="66">
        <v>0</v>
      </c>
      <c r="N5207" t="s">
        <v>160</v>
      </c>
      <c r="O5207" t="s">
        <v>5054</v>
      </c>
      <c r="P5207" t="s">
        <v>41</v>
      </c>
      <c r="Q5207" t="s">
        <v>224</v>
      </c>
      <c r="R5207"/>
      <c r="S5207"/>
      <c r="T5207"/>
      <c r="U5207" s="57">
        <v>46023</v>
      </c>
      <c r="V5207" s="57">
        <v>46234</v>
      </c>
      <c r="W5207" s="65">
        <f t="shared" si="81"/>
        <v>212</v>
      </c>
    </row>
    <row r="5208" spans="1:23" ht="13.5" x14ac:dyDescent="0.25">
      <c r="A5208" t="s">
        <v>7960</v>
      </c>
      <c r="B5208" s="57">
        <v>46023</v>
      </c>
      <c r="C5208" s="57">
        <v>46387</v>
      </c>
      <c r="D5208" t="s">
        <v>11676</v>
      </c>
      <c r="E5208" t="s">
        <v>7961</v>
      </c>
      <c r="F5208" t="s">
        <v>49</v>
      </c>
      <c r="G5208" t="s">
        <v>1932</v>
      </c>
      <c r="H5208" t="s">
        <v>7953</v>
      </c>
      <c r="I5208" t="s">
        <v>39</v>
      </c>
      <c r="J5208" t="s">
        <v>17749</v>
      </c>
      <c r="K5208" t="s">
        <v>17750</v>
      </c>
      <c r="L5208" s="66">
        <v>365</v>
      </c>
      <c r="M5208" s="66">
        <v>0</v>
      </c>
      <c r="N5208" t="s">
        <v>7953</v>
      </c>
      <c r="O5208" t="s">
        <v>7954</v>
      </c>
      <c r="P5208" t="s">
        <v>7061</v>
      </c>
      <c r="Q5208" t="s">
        <v>224</v>
      </c>
      <c r="R5208"/>
      <c r="S5208"/>
      <c r="T5208"/>
      <c r="U5208" s="57">
        <v>46023</v>
      </c>
      <c r="V5208" s="57">
        <v>46234</v>
      </c>
      <c r="W5208" s="65">
        <f t="shared" si="81"/>
        <v>212</v>
      </c>
    </row>
    <row r="5209" spans="1:23" ht="13.5" x14ac:dyDescent="0.25">
      <c r="A5209" t="s">
        <v>3893</v>
      </c>
      <c r="B5209" s="57">
        <v>46023</v>
      </c>
      <c r="C5209" s="57">
        <v>46387</v>
      </c>
      <c r="D5209" t="s">
        <v>11676</v>
      </c>
      <c r="E5209" t="s">
        <v>3894</v>
      </c>
      <c r="F5209" t="s">
        <v>36</v>
      </c>
      <c r="G5209" t="s">
        <v>44</v>
      </c>
      <c r="H5209" t="s">
        <v>159</v>
      </c>
      <c r="I5209" t="s">
        <v>39</v>
      </c>
      <c r="J5209" t="s">
        <v>17572</v>
      </c>
      <c r="K5209" t="s">
        <v>17573</v>
      </c>
      <c r="L5209" s="66">
        <v>365</v>
      </c>
      <c r="M5209" s="66">
        <v>0</v>
      </c>
      <c r="N5209" t="s">
        <v>160</v>
      </c>
      <c r="O5209" t="s">
        <v>3744</v>
      </c>
      <c r="P5209" t="s">
        <v>41</v>
      </c>
      <c r="Q5209" t="s">
        <v>224</v>
      </c>
      <c r="R5209"/>
      <c r="S5209"/>
      <c r="T5209"/>
      <c r="U5209" s="57">
        <v>46023</v>
      </c>
      <c r="V5209" s="57">
        <v>46234</v>
      </c>
      <c r="W5209" s="65">
        <f t="shared" si="81"/>
        <v>212</v>
      </c>
    </row>
    <row r="5210" spans="1:23" ht="13.5" x14ac:dyDescent="0.25">
      <c r="A5210" t="s">
        <v>10066</v>
      </c>
      <c r="B5210" s="57">
        <v>46023</v>
      </c>
      <c r="C5210" s="57">
        <v>46387</v>
      </c>
      <c r="D5210" t="s">
        <v>11676</v>
      </c>
      <c r="E5210" t="s">
        <v>10067</v>
      </c>
      <c r="F5210" t="s">
        <v>36</v>
      </c>
      <c r="G5210" t="s">
        <v>44</v>
      </c>
      <c r="H5210" t="s">
        <v>9426</v>
      </c>
      <c r="I5210" t="s">
        <v>39</v>
      </c>
      <c r="J5210" t="s">
        <v>17572</v>
      </c>
      <c r="K5210" t="s">
        <v>17573</v>
      </c>
      <c r="L5210" s="66">
        <v>365</v>
      </c>
      <c r="M5210" s="66">
        <v>0</v>
      </c>
      <c r="N5210" t="s">
        <v>9427</v>
      </c>
      <c r="O5210" t="s">
        <v>10057</v>
      </c>
      <c r="P5210" t="s">
        <v>11678</v>
      </c>
      <c r="Q5210" t="s">
        <v>224</v>
      </c>
      <c r="R5210"/>
      <c r="S5210"/>
      <c r="T5210"/>
      <c r="U5210" s="57">
        <v>46023</v>
      </c>
      <c r="V5210" s="57">
        <v>46234</v>
      </c>
      <c r="W5210" s="65">
        <f t="shared" si="81"/>
        <v>212</v>
      </c>
    </row>
    <row r="5211" spans="1:23" ht="13.5" x14ac:dyDescent="0.25">
      <c r="A5211" t="s">
        <v>3045</v>
      </c>
      <c r="B5211" s="57">
        <v>46023</v>
      </c>
      <c r="C5211" s="57">
        <v>46387</v>
      </c>
      <c r="D5211" t="s">
        <v>11676</v>
      </c>
      <c r="E5211" t="s">
        <v>3046</v>
      </c>
      <c r="F5211" t="s">
        <v>36</v>
      </c>
      <c r="G5211" t="s">
        <v>44</v>
      </c>
      <c r="H5211" t="s">
        <v>38</v>
      </c>
      <c r="I5211" t="s">
        <v>39</v>
      </c>
      <c r="J5211" t="s">
        <v>17572</v>
      </c>
      <c r="K5211" t="s">
        <v>17573</v>
      </c>
      <c r="L5211" s="66">
        <v>365</v>
      </c>
      <c r="M5211" s="66">
        <v>0</v>
      </c>
      <c r="N5211" t="s">
        <v>38</v>
      </c>
      <c r="O5211" t="s">
        <v>3030</v>
      </c>
      <c r="P5211" t="s">
        <v>41</v>
      </c>
      <c r="Q5211" t="s">
        <v>224</v>
      </c>
      <c r="R5211"/>
      <c r="S5211"/>
      <c r="T5211"/>
      <c r="U5211" s="57">
        <v>46023</v>
      </c>
      <c r="V5211" s="57">
        <v>46234</v>
      </c>
      <c r="W5211" s="65">
        <f t="shared" si="81"/>
        <v>212</v>
      </c>
    </row>
    <row r="5212" spans="1:23" ht="13.5" x14ac:dyDescent="0.25">
      <c r="A5212" t="s">
        <v>8122</v>
      </c>
      <c r="B5212" s="57">
        <v>46023</v>
      </c>
      <c r="C5212" s="57">
        <v>46387</v>
      </c>
      <c r="D5212" t="s">
        <v>11676</v>
      </c>
      <c r="E5212" t="s">
        <v>8123</v>
      </c>
      <c r="F5212" t="s">
        <v>36</v>
      </c>
      <c r="G5212" t="s">
        <v>44</v>
      </c>
      <c r="H5212" t="s">
        <v>8112</v>
      </c>
      <c r="I5212" t="s">
        <v>39</v>
      </c>
      <c r="J5212" t="s">
        <v>17572</v>
      </c>
      <c r="K5212" t="s">
        <v>17573</v>
      </c>
      <c r="L5212" s="66">
        <v>365</v>
      </c>
      <c r="M5212" s="66">
        <v>0</v>
      </c>
      <c r="N5212" t="s">
        <v>8112</v>
      </c>
      <c r="O5212" t="s">
        <v>8113</v>
      </c>
      <c r="P5212" t="s">
        <v>7061</v>
      </c>
      <c r="Q5212" t="s">
        <v>224</v>
      </c>
      <c r="R5212"/>
      <c r="S5212"/>
      <c r="T5212"/>
      <c r="U5212" s="57">
        <v>46023</v>
      </c>
      <c r="V5212" s="57">
        <v>46234</v>
      </c>
      <c r="W5212" s="65">
        <f t="shared" si="81"/>
        <v>212</v>
      </c>
    </row>
    <row r="5213" spans="1:23" ht="13.5" x14ac:dyDescent="0.25">
      <c r="A5213" t="s">
        <v>42</v>
      </c>
      <c r="B5213" s="57">
        <v>46023</v>
      </c>
      <c r="C5213" s="57">
        <v>46387</v>
      </c>
      <c r="D5213" t="s">
        <v>11676</v>
      </c>
      <c r="E5213" t="s">
        <v>43</v>
      </c>
      <c r="F5213" t="s">
        <v>36</v>
      </c>
      <c r="G5213" t="s">
        <v>44</v>
      </c>
      <c r="H5213" t="s">
        <v>45</v>
      </c>
      <c r="I5213" t="s">
        <v>39</v>
      </c>
      <c r="J5213" t="s">
        <v>17572</v>
      </c>
      <c r="K5213" t="s">
        <v>17573</v>
      </c>
      <c r="L5213" s="66">
        <v>365</v>
      </c>
      <c r="M5213" s="66">
        <v>0</v>
      </c>
      <c r="N5213" t="s">
        <v>46</v>
      </c>
      <c r="O5213" t="s">
        <v>40</v>
      </c>
      <c r="P5213" t="s">
        <v>41</v>
      </c>
      <c r="Q5213" t="s">
        <v>224</v>
      </c>
      <c r="R5213"/>
      <c r="S5213"/>
      <c r="T5213"/>
      <c r="U5213" s="57">
        <v>46023</v>
      </c>
      <c r="V5213" s="57">
        <v>46234</v>
      </c>
      <c r="W5213" s="65">
        <f t="shared" si="81"/>
        <v>212</v>
      </c>
    </row>
    <row r="5214" spans="1:23" ht="13.5" x14ac:dyDescent="0.25">
      <c r="A5214" t="s">
        <v>4896</v>
      </c>
      <c r="B5214" s="57">
        <v>46023</v>
      </c>
      <c r="C5214" s="57">
        <v>46387</v>
      </c>
      <c r="D5214" t="s">
        <v>11676</v>
      </c>
      <c r="E5214" t="s">
        <v>4897</v>
      </c>
      <c r="F5214" t="s">
        <v>36</v>
      </c>
      <c r="G5214" t="s">
        <v>44</v>
      </c>
      <c r="H5214" t="s">
        <v>831</v>
      </c>
      <c r="I5214" t="s">
        <v>39</v>
      </c>
      <c r="J5214" t="s">
        <v>17572</v>
      </c>
      <c r="K5214" t="s">
        <v>17573</v>
      </c>
      <c r="L5214" s="66">
        <v>365</v>
      </c>
      <c r="M5214" s="66">
        <v>0</v>
      </c>
      <c r="N5214" t="s">
        <v>832</v>
      </c>
      <c r="O5214" t="s">
        <v>4840</v>
      </c>
      <c r="P5214" t="s">
        <v>41</v>
      </c>
      <c r="Q5214" t="s">
        <v>224</v>
      </c>
      <c r="R5214"/>
      <c r="S5214"/>
      <c r="T5214"/>
      <c r="U5214" s="57">
        <v>46023</v>
      </c>
      <c r="V5214" s="57">
        <v>46234</v>
      </c>
      <c r="W5214" s="65">
        <f t="shared" si="81"/>
        <v>212</v>
      </c>
    </row>
    <row r="5215" spans="1:23" ht="13.5" x14ac:dyDescent="0.25">
      <c r="A5215" t="s">
        <v>3669</v>
      </c>
      <c r="B5215" s="57">
        <v>46023</v>
      </c>
      <c r="C5215" s="57">
        <v>46387</v>
      </c>
      <c r="D5215" t="s">
        <v>11676</v>
      </c>
      <c r="E5215" t="s">
        <v>3670</v>
      </c>
      <c r="F5215" t="s">
        <v>36</v>
      </c>
      <c r="G5215" t="s">
        <v>44</v>
      </c>
      <c r="H5215" t="s">
        <v>38</v>
      </c>
      <c r="I5215" t="s">
        <v>39</v>
      </c>
      <c r="J5215" t="s">
        <v>17572</v>
      </c>
      <c r="K5215" t="s">
        <v>17573</v>
      </c>
      <c r="L5215" s="66">
        <v>365</v>
      </c>
      <c r="M5215" s="66">
        <v>0</v>
      </c>
      <c r="N5215" t="s">
        <v>38</v>
      </c>
      <c r="O5215" t="s">
        <v>3658</v>
      </c>
      <c r="P5215" t="s">
        <v>41</v>
      </c>
      <c r="Q5215" t="s">
        <v>224</v>
      </c>
      <c r="R5215"/>
      <c r="S5215"/>
      <c r="T5215"/>
      <c r="U5215" s="57">
        <v>46023</v>
      </c>
      <c r="V5215" s="57">
        <v>46234</v>
      </c>
      <c r="W5215" s="65">
        <f t="shared" si="81"/>
        <v>212</v>
      </c>
    </row>
    <row r="5216" spans="1:23" ht="13.5" x14ac:dyDescent="0.25">
      <c r="A5216" t="s">
        <v>4409</v>
      </c>
      <c r="B5216" s="57">
        <v>46023</v>
      </c>
      <c r="C5216" s="57">
        <v>46387</v>
      </c>
      <c r="D5216" t="s">
        <v>11676</v>
      </c>
      <c r="E5216" t="s">
        <v>4410</v>
      </c>
      <c r="F5216" t="s">
        <v>36</v>
      </c>
      <c r="G5216" t="s">
        <v>330</v>
      </c>
      <c r="H5216" t="s">
        <v>159</v>
      </c>
      <c r="I5216" t="s">
        <v>39</v>
      </c>
      <c r="J5216" t="s">
        <v>17833</v>
      </c>
      <c r="K5216" t="s">
        <v>17834</v>
      </c>
      <c r="L5216" s="66">
        <v>365</v>
      </c>
      <c r="M5216" s="66">
        <v>0</v>
      </c>
      <c r="N5216" t="s">
        <v>160</v>
      </c>
      <c r="O5216" t="s">
        <v>3979</v>
      </c>
      <c r="P5216" t="s">
        <v>41</v>
      </c>
      <c r="Q5216" t="s">
        <v>10957</v>
      </c>
      <c r="R5216" t="s">
        <v>15681</v>
      </c>
      <c r="S5216" t="s">
        <v>15682</v>
      </c>
      <c r="T5216"/>
      <c r="U5216" s="57">
        <v>46023</v>
      </c>
      <c r="V5216" s="57">
        <v>46234</v>
      </c>
      <c r="W5216" s="65">
        <f t="shared" si="81"/>
        <v>212</v>
      </c>
    </row>
    <row r="5217" spans="1:23" ht="13.5" x14ac:dyDescent="0.25">
      <c r="A5217" t="s">
        <v>1865</v>
      </c>
      <c r="B5217" s="57">
        <v>46023</v>
      </c>
      <c r="C5217" s="57">
        <v>46387</v>
      </c>
      <c r="D5217" t="s">
        <v>11676</v>
      </c>
      <c r="E5217" t="s">
        <v>1866</v>
      </c>
      <c r="F5217" t="s">
        <v>36</v>
      </c>
      <c r="G5217" t="s">
        <v>330</v>
      </c>
      <c r="H5217" t="s">
        <v>159</v>
      </c>
      <c r="I5217" t="s">
        <v>39</v>
      </c>
      <c r="J5217" t="s">
        <v>17833</v>
      </c>
      <c r="K5217" t="s">
        <v>17834</v>
      </c>
      <c r="L5217" s="66">
        <v>365</v>
      </c>
      <c r="M5217" s="66">
        <v>0</v>
      </c>
      <c r="N5217" t="s">
        <v>160</v>
      </c>
      <c r="O5217" t="s">
        <v>1815</v>
      </c>
      <c r="P5217" t="s">
        <v>41</v>
      </c>
      <c r="Q5217" t="s">
        <v>462</v>
      </c>
      <c r="R5217" t="s">
        <v>12399</v>
      </c>
      <c r="S5217" t="s">
        <v>12400</v>
      </c>
      <c r="T5217" t="s">
        <v>160</v>
      </c>
      <c r="U5217" s="57">
        <v>46023</v>
      </c>
      <c r="V5217" s="57">
        <v>46234</v>
      </c>
      <c r="W5217" s="65">
        <f t="shared" si="81"/>
        <v>212</v>
      </c>
    </row>
    <row r="5218" spans="1:23" ht="13.5" x14ac:dyDescent="0.25">
      <c r="A5218" t="s">
        <v>5294</v>
      </c>
      <c r="B5218" s="57">
        <v>46023</v>
      </c>
      <c r="C5218" s="57">
        <v>46387</v>
      </c>
      <c r="D5218" t="s">
        <v>11676</v>
      </c>
      <c r="E5218" t="s">
        <v>5295</v>
      </c>
      <c r="F5218" t="s">
        <v>36</v>
      </c>
      <c r="G5218" t="s">
        <v>44</v>
      </c>
      <c r="H5218" t="s">
        <v>38</v>
      </c>
      <c r="I5218" t="s">
        <v>39</v>
      </c>
      <c r="J5218" t="s">
        <v>17572</v>
      </c>
      <c r="K5218" t="s">
        <v>17573</v>
      </c>
      <c r="L5218" s="66">
        <v>365</v>
      </c>
      <c r="M5218" s="66">
        <v>0</v>
      </c>
      <c r="N5218" t="s">
        <v>38</v>
      </c>
      <c r="O5218" t="s">
        <v>5290</v>
      </c>
      <c r="P5218" t="s">
        <v>41</v>
      </c>
      <c r="Q5218" t="s">
        <v>224</v>
      </c>
      <c r="R5218"/>
      <c r="S5218"/>
      <c r="T5218"/>
      <c r="U5218" s="57">
        <v>46023</v>
      </c>
      <c r="V5218" s="57">
        <v>46234</v>
      </c>
      <c r="W5218" s="65">
        <f t="shared" si="81"/>
        <v>212</v>
      </c>
    </row>
    <row r="5219" spans="1:23" ht="13.5" x14ac:dyDescent="0.25">
      <c r="A5219" t="s">
        <v>5981</v>
      </c>
      <c r="B5219" s="57">
        <v>46023</v>
      </c>
      <c r="C5219" s="57">
        <v>46387</v>
      </c>
      <c r="D5219" t="s">
        <v>11676</v>
      </c>
      <c r="E5219" t="s">
        <v>5982</v>
      </c>
      <c r="F5219" t="s">
        <v>36</v>
      </c>
      <c r="G5219" t="s">
        <v>44</v>
      </c>
      <c r="H5219" t="s">
        <v>38</v>
      </c>
      <c r="I5219" t="s">
        <v>39</v>
      </c>
      <c r="J5219" t="s">
        <v>17572</v>
      </c>
      <c r="K5219" t="s">
        <v>17573</v>
      </c>
      <c r="L5219" s="66">
        <v>365</v>
      </c>
      <c r="M5219" s="66">
        <v>0</v>
      </c>
      <c r="N5219" t="s">
        <v>38</v>
      </c>
      <c r="O5219" t="s">
        <v>5844</v>
      </c>
      <c r="P5219" t="s">
        <v>41</v>
      </c>
      <c r="Q5219" t="s">
        <v>224</v>
      </c>
      <c r="R5219"/>
      <c r="S5219"/>
      <c r="T5219"/>
      <c r="U5219" s="57">
        <v>46023</v>
      </c>
      <c r="V5219" s="57">
        <v>46234</v>
      </c>
      <c r="W5219" s="65">
        <f t="shared" si="81"/>
        <v>212</v>
      </c>
    </row>
    <row r="5220" spans="1:23" ht="13.5" x14ac:dyDescent="0.25">
      <c r="A5220" t="s">
        <v>4673</v>
      </c>
      <c r="B5220" s="57">
        <v>46023</v>
      </c>
      <c r="C5220" s="57">
        <v>46387</v>
      </c>
      <c r="D5220" t="s">
        <v>11676</v>
      </c>
      <c r="E5220" t="s">
        <v>4674</v>
      </c>
      <c r="F5220" t="s">
        <v>36</v>
      </c>
      <c r="G5220" t="s">
        <v>44</v>
      </c>
      <c r="H5220" t="s">
        <v>38</v>
      </c>
      <c r="I5220" t="s">
        <v>39</v>
      </c>
      <c r="J5220" t="s">
        <v>17572</v>
      </c>
      <c r="K5220" t="s">
        <v>17573</v>
      </c>
      <c r="L5220" s="66">
        <v>365</v>
      </c>
      <c r="M5220" s="66">
        <v>0</v>
      </c>
      <c r="N5220" t="s">
        <v>38</v>
      </c>
      <c r="O5220" t="s">
        <v>4665</v>
      </c>
      <c r="P5220" t="s">
        <v>41</v>
      </c>
      <c r="Q5220" t="s">
        <v>224</v>
      </c>
      <c r="R5220"/>
      <c r="S5220"/>
      <c r="T5220"/>
      <c r="U5220" s="57">
        <v>46023</v>
      </c>
      <c r="V5220" s="57">
        <v>46234</v>
      </c>
      <c r="W5220" s="65">
        <f t="shared" si="81"/>
        <v>212</v>
      </c>
    </row>
    <row r="5221" spans="1:23" ht="13.5" x14ac:dyDescent="0.25">
      <c r="A5221" t="s">
        <v>6710</v>
      </c>
      <c r="B5221" s="57">
        <v>46023</v>
      </c>
      <c r="C5221" s="57">
        <v>46387</v>
      </c>
      <c r="D5221" t="s">
        <v>11676</v>
      </c>
      <c r="E5221" t="s">
        <v>6711</v>
      </c>
      <c r="F5221" t="s">
        <v>36</v>
      </c>
      <c r="G5221" t="s">
        <v>44</v>
      </c>
      <c r="H5221" t="s">
        <v>45</v>
      </c>
      <c r="I5221" t="s">
        <v>39</v>
      </c>
      <c r="J5221" t="s">
        <v>17572</v>
      </c>
      <c r="K5221" t="s">
        <v>17573</v>
      </c>
      <c r="L5221" s="66">
        <v>365</v>
      </c>
      <c r="M5221" s="66">
        <v>0</v>
      </c>
      <c r="N5221" t="s">
        <v>46</v>
      </c>
      <c r="O5221" t="s">
        <v>6709</v>
      </c>
      <c r="P5221" t="s">
        <v>6657</v>
      </c>
      <c r="Q5221" t="s">
        <v>224</v>
      </c>
      <c r="R5221"/>
      <c r="S5221"/>
      <c r="T5221"/>
      <c r="U5221" s="57">
        <v>46023</v>
      </c>
      <c r="V5221" s="57">
        <v>46234</v>
      </c>
      <c r="W5221" s="65">
        <f t="shared" si="81"/>
        <v>212</v>
      </c>
    </row>
    <row r="5222" spans="1:23" ht="13.5" x14ac:dyDescent="0.25">
      <c r="A5222" t="s">
        <v>3177</v>
      </c>
      <c r="B5222" s="57">
        <v>46023</v>
      </c>
      <c r="C5222" s="57">
        <v>46387</v>
      </c>
      <c r="D5222" t="s">
        <v>11676</v>
      </c>
      <c r="E5222" t="s">
        <v>3178</v>
      </c>
      <c r="F5222" t="s">
        <v>36</v>
      </c>
      <c r="G5222" t="s">
        <v>44</v>
      </c>
      <c r="H5222" t="s">
        <v>159</v>
      </c>
      <c r="I5222" t="s">
        <v>39</v>
      </c>
      <c r="J5222" t="s">
        <v>17572</v>
      </c>
      <c r="K5222" t="s">
        <v>17573</v>
      </c>
      <c r="L5222" s="66">
        <v>365</v>
      </c>
      <c r="M5222" s="66">
        <v>0</v>
      </c>
      <c r="N5222" t="s">
        <v>160</v>
      </c>
      <c r="O5222" t="s">
        <v>3107</v>
      </c>
      <c r="P5222" t="s">
        <v>41</v>
      </c>
      <c r="Q5222" t="s">
        <v>224</v>
      </c>
      <c r="R5222"/>
      <c r="S5222"/>
      <c r="T5222"/>
      <c r="U5222" s="57">
        <v>46023</v>
      </c>
      <c r="V5222" s="57">
        <v>46234</v>
      </c>
      <c r="W5222" s="65">
        <f t="shared" si="81"/>
        <v>212</v>
      </c>
    </row>
    <row r="5223" spans="1:23" ht="13.5" x14ac:dyDescent="0.25">
      <c r="A5223" t="s">
        <v>2872</v>
      </c>
      <c r="B5223" s="57">
        <v>46023</v>
      </c>
      <c r="C5223" s="57">
        <v>46387</v>
      </c>
      <c r="D5223" t="s">
        <v>11676</v>
      </c>
      <c r="E5223" t="s">
        <v>2873</v>
      </c>
      <c r="F5223" t="s">
        <v>36</v>
      </c>
      <c r="G5223" t="s">
        <v>44</v>
      </c>
      <c r="H5223" t="s">
        <v>159</v>
      </c>
      <c r="I5223" t="s">
        <v>39</v>
      </c>
      <c r="J5223" t="s">
        <v>17572</v>
      </c>
      <c r="K5223" t="s">
        <v>17573</v>
      </c>
      <c r="L5223" s="66">
        <v>365</v>
      </c>
      <c r="M5223" s="66">
        <v>0</v>
      </c>
      <c r="N5223" t="s">
        <v>160</v>
      </c>
      <c r="O5223" t="s">
        <v>2815</v>
      </c>
      <c r="P5223" t="s">
        <v>41</v>
      </c>
      <c r="Q5223" t="s">
        <v>224</v>
      </c>
      <c r="R5223"/>
      <c r="S5223"/>
      <c r="T5223"/>
      <c r="U5223" s="57">
        <v>46023</v>
      </c>
      <c r="V5223" s="57">
        <v>46234</v>
      </c>
      <c r="W5223" s="65">
        <f t="shared" si="81"/>
        <v>212</v>
      </c>
    </row>
    <row r="5224" spans="1:23" ht="13.5" x14ac:dyDescent="0.25">
      <c r="A5224" t="s">
        <v>2961</v>
      </c>
      <c r="B5224" s="57">
        <v>46023</v>
      </c>
      <c r="C5224" s="57">
        <v>46387</v>
      </c>
      <c r="D5224" t="s">
        <v>11676</v>
      </c>
      <c r="E5224" t="s">
        <v>2962</v>
      </c>
      <c r="F5224" t="s">
        <v>36</v>
      </c>
      <c r="G5224" t="s">
        <v>44</v>
      </c>
      <c r="H5224" t="s">
        <v>38</v>
      </c>
      <c r="I5224" t="s">
        <v>39</v>
      </c>
      <c r="J5224" t="s">
        <v>17572</v>
      </c>
      <c r="K5224" t="s">
        <v>17573</v>
      </c>
      <c r="L5224" s="66">
        <v>365</v>
      </c>
      <c r="M5224" s="66">
        <v>0</v>
      </c>
      <c r="N5224" t="s">
        <v>38</v>
      </c>
      <c r="O5224" t="s">
        <v>2955</v>
      </c>
      <c r="P5224" t="s">
        <v>41</v>
      </c>
      <c r="Q5224" t="s">
        <v>224</v>
      </c>
      <c r="R5224"/>
      <c r="S5224"/>
      <c r="T5224"/>
      <c r="U5224" s="57">
        <v>46023</v>
      </c>
      <c r="V5224" s="57">
        <v>46234</v>
      </c>
      <c r="W5224" s="65">
        <f t="shared" si="81"/>
        <v>212</v>
      </c>
    </row>
    <row r="5225" spans="1:23" ht="13.5" x14ac:dyDescent="0.25">
      <c r="A5225" t="s">
        <v>3006</v>
      </c>
      <c r="B5225" s="57">
        <v>46023</v>
      </c>
      <c r="C5225" s="57">
        <v>46387</v>
      </c>
      <c r="D5225" t="s">
        <v>11676</v>
      </c>
      <c r="E5225" t="s">
        <v>3007</v>
      </c>
      <c r="F5225" t="s">
        <v>36</v>
      </c>
      <c r="G5225" t="s">
        <v>44</v>
      </c>
      <c r="H5225" t="s">
        <v>159</v>
      </c>
      <c r="I5225" t="s">
        <v>39</v>
      </c>
      <c r="J5225" t="s">
        <v>17572</v>
      </c>
      <c r="K5225" t="s">
        <v>17573</v>
      </c>
      <c r="L5225" s="66">
        <v>365</v>
      </c>
      <c r="M5225" s="66">
        <v>0</v>
      </c>
      <c r="N5225" t="s">
        <v>160</v>
      </c>
      <c r="O5225" t="s">
        <v>2955</v>
      </c>
      <c r="P5225" t="s">
        <v>41</v>
      </c>
      <c r="Q5225" t="s">
        <v>224</v>
      </c>
      <c r="R5225"/>
      <c r="S5225"/>
      <c r="T5225"/>
      <c r="U5225" s="57">
        <v>46023</v>
      </c>
      <c r="V5225" s="57">
        <v>46234</v>
      </c>
      <c r="W5225" s="65">
        <f t="shared" si="81"/>
        <v>212</v>
      </c>
    </row>
    <row r="5226" spans="1:23" ht="13.5" x14ac:dyDescent="0.25">
      <c r="A5226" t="s">
        <v>2936</v>
      </c>
      <c r="B5226" s="57">
        <v>46023</v>
      </c>
      <c r="C5226" s="57">
        <v>46387</v>
      </c>
      <c r="D5226" t="s">
        <v>11676</v>
      </c>
      <c r="E5226" t="s">
        <v>2937</v>
      </c>
      <c r="F5226" t="s">
        <v>36</v>
      </c>
      <c r="G5226" t="s">
        <v>44</v>
      </c>
      <c r="H5226" t="s">
        <v>159</v>
      </c>
      <c r="I5226" t="s">
        <v>39</v>
      </c>
      <c r="J5226" t="s">
        <v>17572</v>
      </c>
      <c r="K5226" t="s">
        <v>17573</v>
      </c>
      <c r="L5226" s="66">
        <v>365</v>
      </c>
      <c r="M5226" s="66">
        <v>0</v>
      </c>
      <c r="N5226" t="s">
        <v>160</v>
      </c>
      <c r="O5226" t="s">
        <v>2890</v>
      </c>
      <c r="P5226" t="s">
        <v>41</v>
      </c>
      <c r="Q5226" t="s">
        <v>224</v>
      </c>
      <c r="R5226"/>
      <c r="S5226"/>
      <c r="T5226"/>
      <c r="U5226" s="57">
        <v>46023</v>
      </c>
      <c r="V5226" s="57">
        <v>46234</v>
      </c>
      <c r="W5226" s="65">
        <f t="shared" si="81"/>
        <v>212</v>
      </c>
    </row>
    <row r="5227" spans="1:23" ht="13.5" x14ac:dyDescent="0.25">
      <c r="A5227" t="s">
        <v>768</v>
      </c>
      <c r="B5227" s="57">
        <v>46023</v>
      </c>
      <c r="C5227" s="57">
        <v>46387</v>
      </c>
      <c r="D5227" t="s">
        <v>11676</v>
      </c>
      <c r="E5227" t="s">
        <v>769</v>
      </c>
      <c r="F5227" t="s">
        <v>36</v>
      </c>
      <c r="G5227" t="s">
        <v>44</v>
      </c>
      <c r="H5227" t="s">
        <v>159</v>
      </c>
      <c r="I5227" t="s">
        <v>39</v>
      </c>
      <c r="J5227" t="s">
        <v>17572</v>
      </c>
      <c r="K5227" t="s">
        <v>17573</v>
      </c>
      <c r="L5227" s="66">
        <v>365</v>
      </c>
      <c r="M5227" s="66">
        <v>0</v>
      </c>
      <c r="N5227" t="s">
        <v>160</v>
      </c>
      <c r="O5227" t="s">
        <v>734</v>
      </c>
      <c r="P5227" t="s">
        <v>41</v>
      </c>
      <c r="Q5227" t="s">
        <v>224</v>
      </c>
      <c r="R5227"/>
      <c r="S5227"/>
      <c r="T5227"/>
      <c r="U5227" s="57">
        <v>46023</v>
      </c>
      <c r="V5227" s="57">
        <v>46234</v>
      </c>
      <c r="W5227" s="65">
        <f t="shared" si="81"/>
        <v>212</v>
      </c>
    </row>
    <row r="5228" spans="1:23" ht="13.5" x14ac:dyDescent="0.25">
      <c r="A5228" t="s">
        <v>5719</v>
      </c>
      <c r="B5228" s="57">
        <v>46023</v>
      </c>
      <c r="C5228" s="57">
        <v>46387</v>
      </c>
      <c r="D5228" t="s">
        <v>11676</v>
      </c>
      <c r="E5228" t="s">
        <v>5720</v>
      </c>
      <c r="F5228" t="s">
        <v>36</v>
      </c>
      <c r="G5228" t="s">
        <v>443</v>
      </c>
      <c r="H5228" t="s">
        <v>159</v>
      </c>
      <c r="I5228" t="s">
        <v>39</v>
      </c>
      <c r="J5228" t="s">
        <v>17833</v>
      </c>
      <c r="K5228" t="s">
        <v>17834</v>
      </c>
      <c r="L5228" s="66">
        <v>365</v>
      </c>
      <c r="M5228" s="66">
        <v>0</v>
      </c>
      <c r="N5228" t="s">
        <v>160</v>
      </c>
      <c r="O5228" t="s">
        <v>5699</v>
      </c>
      <c r="P5228" t="s">
        <v>41</v>
      </c>
      <c r="Q5228" t="s">
        <v>1772</v>
      </c>
      <c r="R5228" t="s">
        <v>11941</v>
      </c>
      <c r="S5228" t="s">
        <v>11942</v>
      </c>
      <c r="T5228" t="s">
        <v>1764</v>
      </c>
      <c r="U5228" s="57">
        <v>46023</v>
      </c>
      <c r="V5228" s="57">
        <v>46234</v>
      </c>
      <c r="W5228" s="65">
        <f t="shared" si="81"/>
        <v>212</v>
      </c>
    </row>
    <row r="5229" spans="1:23" ht="13.5" x14ac:dyDescent="0.25">
      <c r="A5229" t="s">
        <v>2108</v>
      </c>
      <c r="B5229" s="57">
        <v>46023</v>
      </c>
      <c r="C5229" s="57">
        <v>46387</v>
      </c>
      <c r="D5229" t="s">
        <v>11676</v>
      </c>
      <c r="E5229" t="s">
        <v>2109</v>
      </c>
      <c r="F5229" t="s">
        <v>36</v>
      </c>
      <c r="G5229" t="s">
        <v>44</v>
      </c>
      <c r="H5229" t="s">
        <v>38</v>
      </c>
      <c r="I5229" t="s">
        <v>39</v>
      </c>
      <c r="J5229" t="s">
        <v>17572</v>
      </c>
      <c r="K5229" t="s">
        <v>17573</v>
      </c>
      <c r="L5229" s="66">
        <v>365</v>
      </c>
      <c r="M5229" s="66">
        <v>0</v>
      </c>
      <c r="N5229" t="s">
        <v>38</v>
      </c>
      <c r="O5229" t="s">
        <v>2086</v>
      </c>
      <c r="P5229" t="s">
        <v>41</v>
      </c>
      <c r="Q5229" t="s">
        <v>224</v>
      </c>
      <c r="R5229"/>
      <c r="S5229"/>
      <c r="T5229"/>
      <c r="U5229" s="57">
        <v>46023</v>
      </c>
      <c r="V5229" s="57">
        <v>46234</v>
      </c>
      <c r="W5229" s="65">
        <f t="shared" si="81"/>
        <v>212</v>
      </c>
    </row>
    <row r="5230" spans="1:23" ht="13.5" x14ac:dyDescent="0.25">
      <c r="A5230" t="s">
        <v>4675</v>
      </c>
      <c r="B5230" s="57">
        <v>46023</v>
      </c>
      <c r="C5230" s="57">
        <v>46387</v>
      </c>
      <c r="D5230" t="s">
        <v>11676</v>
      </c>
      <c r="E5230" t="s">
        <v>4676</v>
      </c>
      <c r="F5230" t="s">
        <v>36</v>
      </c>
      <c r="G5230" t="s">
        <v>44</v>
      </c>
      <c r="H5230" t="s">
        <v>38</v>
      </c>
      <c r="I5230" t="s">
        <v>39</v>
      </c>
      <c r="J5230" t="s">
        <v>17572</v>
      </c>
      <c r="K5230" t="s">
        <v>17573</v>
      </c>
      <c r="L5230" s="66">
        <v>365</v>
      </c>
      <c r="M5230" s="66">
        <v>0</v>
      </c>
      <c r="N5230" t="s">
        <v>38</v>
      </c>
      <c r="O5230" t="s">
        <v>4665</v>
      </c>
      <c r="P5230" t="s">
        <v>41</v>
      </c>
      <c r="Q5230" t="s">
        <v>224</v>
      </c>
      <c r="R5230"/>
      <c r="S5230"/>
      <c r="T5230"/>
      <c r="U5230" s="57">
        <v>46023</v>
      </c>
      <c r="V5230" s="57">
        <v>46234</v>
      </c>
      <c r="W5230" s="65">
        <f t="shared" si="81"/>
        <v>212</v>
      </c>
    </row>
    <row r="5231" spans="1:23" ht="13.5" x14ac:dyDescent="0.25">
      <c r="A5231" t="s">
        <v>3489</v>
      </c>
      <c r="B5231" s="57">
        <v>46023</v>
      </c>
      <c r="C5231" s="57">
        <v>46387</v>
      </c>
      <c r="D5231" t="s">
        <v>11676</v>
      </c>
      <c r="E5231" t="s">
        <v>3490</v>
      </c>
      <c r="F5231" t="s">
        <v>36</v>
      </c>
      <c r="G5231" t="s">
        <v>44</v>
      </c>
      <c r="H5231" t="s">
        <v>1343</v>
      </c>
      <c r="I5231" t="s">
        <v>39</v>
      </c>
      <c r="J5231" t="s">
        <v>17572</v>
      </c>
      <c r="K5231" t="s">
        <v>17573</v>
      </c>
      <c r="L5231" s="66">
        <v>365</v>
      </c>
      <c r="M5231" s="66">
        <v>0</v>
      </c>
      <c r="N5231" t="s">
        <v>1344</v>
      </c>
      <c r="O5231" t="s">
        <v>3455</v>
      </c>
      <c r="P5231" t="s">
        <v>41</v>
      </c>
      <c r="Q5231" t="s">
        <v>224</v>
      </c>
      <c r="R5231"/>
      <c r="S5231"/>
      <c r="T5231"/>
      <c r="U5231" s="57">
        <v>46023</v>
      </c>
      <c r="V5231" s="57">
        <v>46234</v>
      </c>
      <c r="W5231" s="65">
        <f t="shared" si="81"/>
        <v>212</v>
      </c>
    </row>
    <row r="5232" spans="1:23" ht="13.5" x14ac:dyDescent="0.25">
      <c r="A5232" t="s">
        <v>5721</v>
      </c>
      <c r="B5232" s="57">
        <v>46023</v>
      </c>
      <c r="C5232" s="57">
        <v>46387</v>
      </c>
      <c r="D5232" t="s">
        <v>11676</v>
      </c>
      <c r="E5232" t="s">
        <v>5722</v>
      </c>
      <c r="F5232" t="s">
        <v>36</v>
      </c>
      <c r="G5232" t="s">
        <v>443</v>
      </c>
      <c r="H5232" t="s">
        <v>159</v>
      </c>
      <c r="I5232" t="s">
        <v>39</v>
      </c>
      <c r="J5232" t="s">
        <v>17833</v>
      </c>
      <c r="K5232" t="s">
        <v>17834</v>
      </c>
      <c r="L5232" s="66">
        <v>365</v>
      </c>
      <c r="M5232" s="66">
        <v>0</v>
      </c>
      <c r="N5232" t="s">
        <v>160</v>
      </c>
      <c r="O5232" t="s">
        <v>5699</v>
      </c>
      <c r="P5232" t="s">
        <v>41</v>
      </c>
      <c r="Q5232" t="s">
        <v>10416</v>
      </c>
      <c r="R5232" t="s">
        <v>13946</v>
      </c>
      <c r="S5232" t="s">
        <v>13947</v>
      </c>
      <c r="T5232" t="s">
        <v>5831</v>
      </c>
      <c r="U5232" s="57">
        <v>46023</v>
      </c>
      <c r="V5232" s="57">
        <v>46234</v>
      </c>
      <c r="W5232" s="65">
        <f t="shared" si="81"/>
        <v>212</v>
      </c>
    </row>
    <row r="5233" spans="1:23" ht="13.5" x14ac:dyDescent="0.25">
      <c r="A5233" t="s">
        <v>4784</v>
      </c>
      <c r="B5233" s="57">
        <v>46023</v>
      </c>
      <c r="C5233" s="57">
        <v>46387</v>
      </c>
      <c r="D5233" t="s">
        <v>11676</v>
      </c>
      <c r="E5233" t="s">
        <v>4785</v>
      </c>
      <c r="F5233" t="s">
        <v>36</v>
      </c>
      <c r="G5233" t="s">
        <v>44</v>
      </c>
      <c r="H5233" t="s">
        <v>159</v>
      </c>
      <c r="I5233" t="s">
        <v>39</v>
      </c>
      <c r="J5233" t="s">
        <v>17572</v>
      </c>
      <c r="K5233" t="s">
        <v>17573</v>
      </c>
      <c r="L5233" s="66">
        <v>365</v>
      </c>
      <c r="M5233" s="66">
        <v>0</v>
      </c>
      <c r="N5233" t="s">
        <v>160</v>
      </c>
      <c r="O5233" t="s">
        <v>4777</v>
      </c>
      <c r="P5233" t="s">
        <v>41</v>
      </c>
      <c r="Q5233" t="s">
        <v>224</v>
      </c>
      <c r="R5233"/>
      <c r="S5233"/>
      <c r="T5233"/>
      <c r="U5233" s="57">
        <v>46023</v>
      </c>
      <c r="V5233" s="57">
        <v>46234</v>
      </c>
      <c r="W5233" s="65">
        <f t="shared" si="81"/>
        <v>212</v>
      </c>
    </row>
    <row r="5234" spans="1:23" ht="13.5" x14ac:dyDescent="0.25">
      <c r="A5234" t="s">
        <v>8815</v>
      </c>
      <c r="B5234" s="57">
        <v>46023</v>
      </c>
      <c r="C5234" s="57">
        <v>46387</v>
      </c>
      <c r="D5234" t="s">
        <v>11676</v>
      </c>
      <c r="E5234" t="s">
        <v>8816</v>
      </c>
      <c r="F5234" t="s">
        <v>36</v>
      </c>
      <c r="G5234" t="s">
        <v>44</v>
      </c>
      <c r="H5234" t="s">
        <v>112</v>
      </c>
      <c r="I5234" t="s">
        <v>39</v>
      </c>
      <c r="J5234" t="s">
        <v>17572</v>
      </c>
      <c r="K5234" t="s">
        <v>17573</v>
      </c>
      <c r="L5234" s="66">
        <v>365</v>
      </c>
      <c r="M5234" s="66">
        <v>0</v>
      </c>
      <c r="N5234" t="s">
        <v>113</v>
      </c>
      <c r="O5234" t="s">
        <v>8812</v>
      </c>
      <c r="P5234" t="s">
        <v>11678</v>
      </c>
      <c r="Q5234" t="s">
        <v>224</v>
      </c>
      <c r="R5234"/>
      <c r="S5234"/>
      <c r="T5234"/>
      <c r="U5234" s="57">
        <v>46023</v>
      </c>
      <c r="V5234" s="57">
        <v>46234</v>
      </c>
      <c r="W5234" s="65">
        <f t="shared" si="81"/>
        <v>212</v>
      </c>
    </row>
    <row r="5235" spans="1:23" ht="13.5" x14ac:dyDescent="0.25">
      <c r="A5235" t="s">
        <v>1254</v>
      </c>
      <c r="B5235" s="57">
        <v>46023</v>
      </c>
      <c r="C5235" s="57">
        <v>46387</v>
      </c>
      <c r="D5235" t="s">
        <v>11676</v>
      </c>
      <c r="E5235" t="s">
        <v>1255</v>
      </c>
      <c r="F5235" t="s">
        <v>36</v>
      </c>
      <c r="G5235" t="s">
        <v>37</v>
      </c>
      <c r="H5235" t="s">
        <v>38</v>
      </c>
      <c r="I5235" t="s">
        <v>39</v>
      </c>
      <c r="J5235" t="s">
        <v>17833</v>
      </c>
      <c r="K5235" t="s">
        <v>17834</v>
      </c>
      <c r="L5235" s="66">
        <v>365</v>
      </c>
      <c r="M5235" s="66">
        <v>0</v>
      </c>
      <c r="N5235" t="s">
        <v>38</v>
      </c>
      <c r="O5235" t="s">
        <v>1251</v>
      </c>
      <c r="P5235" t="s">
        <v>41</v>
      </c>
      <c r="Q5235" t="s">
        <v>10495</v>
      </c>
      <c r="R5235" t="s">
        <v>15770</v>
      </c>
      <c r="S5235" t="s">
        <v>15771</v>
      </c>
      <c r="T5235" t="s">
        <v>38</v>
      </c>
      <c r="U5235" s="57">
        <v>46023</v>
      </c>
      <c r="V5235" s="57">
        <v>46234</v>
      </c>
      <c r="W5235" s="65">
        <f t="shared" si="81"/>
        <v>212</v>
      </c>
    </row>
    <row r="5236" spans="1:23" ht="13.5" x14ac:dyDescent="0.25">
      <c r="A5236" t="s">
        <v>3211</v>
      </c>
      <c r="B5236" s="57">
        <v>46023</v>
      </c>
      <c r="C5236" s="57">
        <v>46387</v>
      </c>
      <c r="D5236" t="s">
        <v>11676</v>
      </c>
      <c r="E5236" t="s">
        <v>3212</v>
      </c>
      <c r="F5236" t="s">
        <v>36</v>
      </c>
      <c r="G5236" t="s">
        <v>44</v>
      </c>
      <c r="H5236" t="s">
        <v>38</v>
      </c>
      <c r="I5236" t="s">
        <v>39</v>
      </c>
      <c r="J5236" t="s">
        <v>17572</v>
      </c>
      <c r="K5236" t="s">
        <v>17573</v>
      </c>
      <c r="L5236" s="66">
        <v>365</v>
      </c>
      <c r="M5236" s="66">
        <v>0</v>
      </c>
      <c r="N5236" t="s">
        <v>38</v>
      </c>
      <c r="O5236" t="s">
        <v>3203</v>
      </c>
      <c r="P5236" t="s">
        <v>41</v>
      </c>
      <c r="Q5236" t="s">
        <v>224</v>
      </c>
      <c r="R5236"/>
      <c r="S5236"/>
      <c r="T5236"/>
      <c r="U5236" s="57">
        <v>46023</v>
      </c>
      <c r="V5236" s="57">
        <v>46234</v>
      </c>
      <c r="W5236" s="65">
        <f t="shared" si="81"/>
        <v>212</v>
      </c>
    </row>
    <row r="5237" spans="1:23" ht="13.5" x14ac:dyDescent="0.25">
      <c r="A5237" t="s">
        <v>2702</v>
      </c>
      <c r="B5237" s="57">
        <v>46023</v>
      </c>
      <c r="C5237" s="57">
        <v>46387</v>
      </c>
      <c r="D5237" t="s">
        <v>11676</v>
      </c>
      <c r="E5237" t="s">
        <v>2703</v>
      </c>
      <c r="F5237" t="s">
        <v>36</v>
      </c>
      <c r="G5237" t="s">
        <v>44</v>
      </c>
      <c r="H5237" t="s">
        <v>159</v>
      </c>
      <c r="I5237" t="s">
        <v>39</v>
      </c>
      <c r="J5237" t="s">
        <v>17572</v>
      </c>
      <c r="K5237" t="s">
        <v>17573</v>
      </c>
      <c r="L5237" s="66">
        <v>365</v>
      </c>
      <c r="M5237" s="66">
        <v>0</v>
      </c>
      <c r="N5237" t="s">
        <v>160</v>
      </c>
      <c r="O5237" t="s">
        <v>2640</v>
      </c>
      <c r="P5237" t="s">
        <v>41</v>
      </c>
      <c r="Q5237" t="s">
        <v>224</v>
      </c>
      <c r="R5237"/>
      <c r="S5237"/>
      <c r="T5237"/>
      <c r="U5237" s="57">
        <v>46023</v>
      </c>
      <c r="V5237" s="57">
        <v>46234</v>
      </c>
      <c r="W5237" s="65">
        <f t="shared" si="81"/>
        <v>212</v>
      </c>
    </row>
    <row r="5238" spans="1:23" ht="13.5" x14ac:dyDescent="0.25">
      <c r="A5238" t="s">
        <v>892</v>
      </c>
      <c r="B5238" s="57">
        <v>46023</v>
      </c>
      <c r="C5238" s="57">
        <v>46387</v>
      </c>
      <c r="D5238" t="s">
        <v>11676</v>
      </c>
      <c r="E5238" t="s">
        <v>893</v>
      </c>
      <c r="F5238" t="s">
        <v>36</v>
      </c>
      <c r="G5238" t="s">
        <v>44</v>
      </c>
      <c r="H5238" t="s">
        <v>159</v>
      </c>
      <c r="I5238" t="s">
        <v>39</v>
      </c>
      <c r="J5238" t="s">
        <v>17572</v>
      </c>
      <c r="K5238" t="s">
        <v>17573</v>
      </c>
      <c r="L5238" s="66">
        <v>365</v>
      </c>
      <c r="M5238" s="66">
        <v>0</v>
      </c>
      <c r="N5238" t="s">
        <v>160</v>
      </c>
      <c r="O5238" t="s">
        <v>836</v>
      </c>
      <c r="P5238" t="s">
        <v>41</v>
      </c>
      <c r="Q5238" t="s">
        <v>224</v>
      </c>
      <c r="R5238"/>
      <c r="S5238"/>
      <c r="T5238"/>
      <c r="U5238" s="57">
        <v>46023</v>
      </c>
      <c r="V5238" s="57">
        <v>46234</v>
      </c>
      <c r="W5238" s="65">
        <f t="shared" si="81"/>
        <v>212</v>
      </c>
    </row>
    <row r="5239" spans="1:23" ht="13.5" x14ac:dyDescent="0.25">
      <c r="A5239" t="s">
        <v>5617</v>
      </c>
      <c r="B5239" s="57">
        <v>46023</v>
      </c>
      <c r="C5239" s="57">
        <v>46387</v>
      </c>
      <c r="D5239" t="s">
        <v>11676</v>
      </c>
      <c r="E5239" t="s">
        <v>5618</v>
      </c>
      <c r="F5239" t="s">
        <v>36</v>
      </c>
      <c r="G5239" t="s">
        <v>44</v>
      </c>
      <c r="H5239" t="s">
        <v>159</v>
      </c>
      <c r="I5239" t="s">
        <v>39</v>
      </c>
      <c r="J5239" t="s">
        <v>17572</v>
      </c>
      <c r="K5239" t="s">
        <v>17573</v>
      </c>
      <c r="L5239" s="66">
        <v>365</v>
      </c>
      <c r="M5239" s="66">
        <v>0</v>
      </c>
      <c r="N5239" t="s">
        <v>160</v>
      </c>
      <c r="O5239" t="s">
        <v>5581</v>
      </c>
      <c r="P5239" t="s">
        <v>41</v>
      </c>
      <c r="Q5239" t="s">
        <v>224</v>
      </c>
      <c r="R5239"/>
      <c r="S5239"/>
      <c r="T5239"/>
      <c r="U5239" s="57">
        <v>46023</v>
      </c>
      <c r="V5239" s="57">
        <v>46234</v>
      </c>
      <c r="W5239" s="65">
        <f t="shared" si="81"/>
        <v>212</v>
      </c>
    </row>
    <row r="5240" spans="1:23" ht="13.5" x14ac:dyDescent="0.25">
      <c r="A5240" t="s">
        <v>1963</v>
      </c>
      <c r="B5240" s="57">
        <v>46023</v>
      </c>
      <c r="C5240" s="57">
        <v>46387</v>
      </c>
      <c r="D5240" t="s">
        <v>11676</v>
      </c>
      <c r="E5240" t="s">
        <v>1964</v>
      </c>
      <c r="F5240" t="s">
        <v>36</v>
      </c>
      <c r="G5240" t="s">
        <v>44</v>
      </c>
      <c r="H5240" t="s">
        <v>38</v>
      </c>
      <c r="I5240" t="s">
        <v>39</v>
      </c>
      <c r="J5240" t="s">
        <v>17572</v>
      </c>
      <c r="K5240" t="s">
        <v>17573</v>
      </c>
      <c r="L5240" s="66">
        <v>365</v>
      </c>
      <c r="M5240" s="66">
        <v>0</v>
      </c>
      <c r="N5240" t="s">
        <v>38</v>
      </c>
      <c r="O5240" t="s">
        <v>1937</v>
      </c>
      <c r="P5240" t="s">
        <v>41</v>
      </c>
      <c r="Q5240" t="s">
        <v>224</v>
      </c>
      <c r="R5240"/>
      <c r="S5240"/>
      <c r="T5240"/>
      <c r="U5240" s="57">
        <v>46023</v>
      </c>
      <c r="V5240" s="57">
        <v>46234</v>
      </c>
      <c r="W5240" s="65">
        <f t="shared" si="81"/>
        <v>212</v>
      </c>
    </row>
    <row r="5241" spans="1:23" ht="13.5" x14ac:dyDescent="0.25">
      <c r="A5241" t="s">
        <v>3047</v>
      </c>
      <c r="B5241" s="57">
        <v>46023</v>
      </c>
      <c r="C5241" s="57">
        <v>46387</v>
      </c>
      <c r="D5241" t="s">
        <v>11676</v>
      </c>
      <c r="E5241" t="s">
        <v>3048</v>
      </c>
      <c r="F5241" t="s">
        <v>36</v>
      </c>
      <c r="G5241" t="s">
        <v>44</v>
      </c>
      <c r="H5241" t="s">
        <v>38</v>
      </c>
      <c r="I5241" t="s">
        <v>39</v>
      </c>
      <c r="J5241" t="s">
        <v>17572</v>
      </c>
      <c r="K5241" t="s">
        <v>17573</v>
      </c>
      <c r="L5241" s="66">
        <v>365</v>
      </c>
      <c r="M5241" s="66">
        <v>0</v>
      </c>
      <c r="N5241" t="s">
        <v>38</v>
      </c>
      <c r="O5241" t="s">
        <v>3030</v>
      </c>
      <c r="P5241" t="s">
        <v>41</v>
      </c>
      <c r="Q5241" t="s">
        <v>224</v>
      </c>
      <c r="R5241"/>
      <c r="S5241"/>
      <c r="T5241"/>
      <c r="U5241" s="57">
        <v>46023</v>
      </c>
      <c r="V5241" s="57">
        <v>46234</v>
      </c>
      <c r="W5241" s="65">
        <f t="shared" si="81"/>
        <v>212</v>
      </c>
    </row>
    <row r="5242" spans="1:23" ht="13.5" x14ac:dyDescent="0.25">
      <c r="A5242" t="s">
        <v>2828</v>
      </c>
      <c r="B5242" s="57">
        <v>46023</v>
      </c>
      <c r="C5242" s="57">
        <v>46387</v>
      </c>
      <c r="D5242" t="s">
        <v>11676</v>
      </c>
      <c r="E5242" t="s">
        <v>2829</v>
      </c>
      <c r="F5242" t="s">
        <v>36</v>
      </c>
      <c r="G5242" t="s">
        <v>44</v>
      </c>
      <c r="H5242" t="s">
        <v>38</v>
      </c>
      <c r="I5242" t="s">
        <v>39</v>
      </c>
      <c r="J5242" t="s">
        <v>17572</v>
      </c>
      <c r="K5242" t="s">
        <v>17573</v>
      </c>
      <c r="L5242" s="66">
        <v>365</v>
      </c>
      <c r="M5242" s="66">
        <v>0</v>
      </c>
      <c r="N5242" t="s">
        <v>38</v>
      </c>
      <c r="O5242" t="s">
        <v>2815</v>
      </c>
      <c r="P5242" t="s">
        <v>41</v>
      </c>
      <c r="Q5242" t="s">
        <v>224</v>
      </c>
      <c r="R5242"/>
      <c r="S5242"/>
      <c r="T5242"/>
      <c r="U5242" s="57">
        <v>46023</v>
      </c>
      <c r="V5242" s="57">
        <v>46234</v>
      </c>
      <c r="W5242" s="65">
        <f t="shared" si="81"/>
        <v>212</v>
      </c>
    </row>
    <row r="5243" spans="1:23" ht="13.5" x14ac:dyDescent="0.25">
      <c r="A5243" t="s">
        <v>6311</v>
      </c>
      <c r="B5243" s="57">
        <v>46023</v>
      </c>
      <c r="C5243" s="57">
        <v>46387</v>
      </c>
      <c r="D5243" t="s">
        <v>11676</v>
      </c>
      <c r="E5243" t="s">
        <v>6312</v>
      </c>
      <c r="F5243" t="s">
        <v>36</v>
      </c>
      <c r="G5243" t="s">
        <v>44</v>
      </c>
      <c r="H5243" t="s">
        <v>159</v>
      </c>
      <c r="I5243" t="s">
        <v>39</v>
      </c>
      <c r="J5243" t="s">
        <v>17572</v>
      </c>
      <c r="K5243" t="s">
        <v>17573</v>
      </c>
      <c r="L5243" s="66">
        <v>365</v>
      </c>
      <c r="M5243" s="66">
        <v>0</v>
      </c>
      <c r="N5243" t="s">
        <v>160</v>
      </c>
      <c r="O5243" t="s">
        <v>5844</v>
      </c>
      <c r="P5243" t="s">
        <v>41</v>
      </c>
      <c r="Q5243" t="s">
        <v>224</v>
      </c>
      <c r="R5243"/>
      <c r="S5243"/>
      <c r="T5243"/>
      <c r="U5243" s="57">
        <v>46023</v>
      </c>
      <c r="V5243" s="57">
        <v>46234</v>
      </c>
      <c r="W5243" s="65">
        <f t="shared" si="81"/>
        <v>212</v>
      </c>
    </row>
    <row r="5244" spans="1:23" ht="13.5" x14ac:dyDescent="0.25">
      <c r="A5244" t="s">
        <v>8305</v>
      </c>
      <c r="B5244" s="57">
        <v>46023</v>
      </c>
      <c r="C5244" s="57">
        <v>46387</v>
      </c>
      <c r="D5244" t="s">
        <v>11676</v>
      </c>
      <c r="E5244" t="s">
        <v>8306</v>
      </c>
      <c r="F5244" t="s">
        <v>36</v>
      </c>
      <c r="G5244" t="s">
        <v>44</v>
      </c>
      <c r="H5244" t="s">
        <v>8303</v>
      </c>
      <c r="I5244" t="s">
        <v>39</v>
      </c>
      <c r="J5244" t="s">
        <v>17572</v>
      </c>
      <c r="K5244" t="s">
        <v>17573</v>
      </c>
      <c r="L5244" s="66">
        <v>365</v>
      </c>
      <c r="M5244" s="66">
        <v>0</v>
      </c>
      <c r="N5244" t="s">
        <v>8303</v>
      </c>
      <c r="O5244" t="s">
        <v>8304</v>
      </c>
      <c r="P5244" t="s">
        <v>7061</v>
      </c>
      <c r="Q5244" t="s">
        <v>224</v>
      </c>
      <c r="R5244"/>
      <c r="S5244"/>
      <c r="T5244"/>
      <c r="U5244" s="57">
        <v>46023</v>
      </c>
      <c r="V5244" s="57">
        <v>46234</v>
      </c>
      <c r="W5244" s="65">
        <f t="shared" si="81"/>
        <v>212</v>
      </c>
    </row>
    <row r="5245" spans="1:23" ht="13.5" x14ac:dyDescent="0.25">
      <c r="A5245" t="s">
        <v>3895</v>
      </c>
      <c r="B5245" s="57">
        <v>46023</v>
      </c>
      <c r="C5245" s="57">
        <v>46387</v>
      </c>
      <c r="D5245" t="s">
        <v>11676</v>
      </c>
      <c r="E5245" t="s">
        <v>3896</v>
      </c>
      <c r="F5245" t="s">
        <v>36</v>
      </c>
      <c r="G5245" t="s">
        <v>44</v>
      </c>
      <c r="H5245" t="s">
        <v>159</v>
      </c>
      <c r="I5245" t="s">
        <v>39</v>
      </c>
      <c r="J5245" t="s">
        <v>17572</v>
      </c>
      <c r="K5245" t="s">
        <v>17573</v>
      </c>
      <c r="L5245" s="66">
        <v>365</v>
      </c>
      <c r="M5245" s="66">
        <v>0</v>
      </c>
      <c r="N5245" t="s">
        <v>160</v>
      </c>
      <c r="O5245" t="s">
        <v>3744</v>
      </c>
      <c r="P5245" t="s">
        <v>41</v>
      </c>
      <c r="Q5245" t="s">
        <v>224</v>
      </c>
      <c r="R5245"/>
      <c r="S5245"/>
      <c r="T5245"/>
      <c r="U5245" s="57">
        <v>46023</v>
      </c>
      <c r="V5245" s="57">
        <v>46234</v>
      </c>
      <c r="W5245" s="65">
        <f t="shared" si="81"/>
        <v>212</v>
      </c>
    </row>
    <row r="5246" spans="1:23" ht="13.5" x14ac:dyDescent="0.25">
      <c r="A5246" t="s">
        <v>140</v>
      </c>
      <c r="B5246" s="57">
        <v>46023</v>
      </c>
      <c r="C5246" s="57">
        <v>46387</v>
      </c>
      <c r="D5246" t="s">
        <v>11676</v>
      </c>
      <c r="E5246" t="s">
        <v>141</v>
      </c>
      <c r="F5246" t="s">
        <v>36</v>
      </c>
      <c r="G5246" t="s">
        <v>44</v>
      </c>
      <c r="H5246" t="s">
        <v>38</v>
      </c>
      <c r="I5246" t="s">
        <v>39</v>
      </c>
      <c r="J5246" t="s">
        <v>17572</v>
      </c>
      <c r="K5246" t="s">
        <v>17573</v>
      </c>
      <c r="L5246" s="66">
        <v>365</v>
      </c>
      <c r="M5246" s="66">
        <v>0</v>
      </c>
      <c r="N5246" t="s">
        <v>38</v>
      </c>
      <c r="O5246" t="s">
        <v>125</v>
      </c>
      <c r="P5246" t="s">
        <v>41</v>
      </c>
      <c r="Q5246" t="s">
        <v>224</v>
      </c>
      <c r="R5246"/>
      <c r="S5246"/>
      <c r="T5246"/>
      <c r="U5246" s="57">
        <v>46023</v>
      </c>
      <c r="V5246" s="57">
        <v>46234</v>
      </c>
      <c r="W5246" s="65">
        <f t="shared" si="81"/>
        <v>212</v>
      </c>
    </row>
    <row r="5247" spans="1:23" ht="13.5" x14ac:dyDescent="0.25">
      <c r="A5247" t="s">
        <v>7468</v>
      </c>
      <c r="B5247" s="57">
        <v>46023</v>
      </c>
      <c r="C5247" s="57">
        <v>46387</v>
      </c>
      <c r="D5247" t="s">
        <v>11676</v>
      </c>
      <c r="E5247" t="s">
        <v>7469</v>
      </c>
      <c r="F5247" t="s">
        <v>36</v>
      </c>
      <c r="G5247" t="s">
        <v>44</v>
      </c>
      <c r="H5247" t="s">
        <v>7470</v>
      </c>
      <c r="I5247" t="s">
        <v>39</v>
      </c>
      <c r="J5247" t="s">
        <v>17572</v>
      </c>
      <c r="K5247" t="s">
        <v>17573</v>
      </c>
      <c r="L5247" s="66">
        <v>365</v>
      </c>
      <c r="M5247" s="66">
        <v>0</v>
      </c>
      <c r="N5247" t="s">
        <v>7470</v>
      </c>
      <c r="O5247" t="s">
        <v>7471</v>
      </c>
      <c r="P5247" t="s">
        <v>7061</v>
      </c>
      <c r="Q5247" t="s">
        <v>224</v>
      </c>
      <c r="R5247"/>
      <c r="S5247"/>
      <c r="T5247"/>
      <c r="U5247" s="57">
        <v>46023</v>
      </c>
      <c r="V5247" s="57">
        <v>46234</v>
      </c>
      <c r="W5247" s="65">
        <f t="shared" si="81"/>
        <v>212</v>
      </c>
    </row>
    <row r="5248" spans="1:23" ht="13.5" x14ac:dyDescent="0.25">
      <c r="A5248" t="s">
        <v>7472</v>
      </c>
      <c r="B5248" s="57">
        <v>46023</v>
      </c>
      <c r="C5248" s="57">
        <v>46387</v>
      </c>
      <c r="D5248" t="s">
        <v>11676</v>
      </c>
      <c r="E5248" t="s">
        <v>7473</v>
      </c>
      <c r="F5248" t="s">
        <v>36</v>
      </c>
      <c r="G5248" t="s">
        <v>44</v>
      </c>
      <c r="H5248" t="s">
        <v>7470</v>
      </c>
      <c r="I5248" t="s">
        <v>39</v>
      </c>
      <c r="J5248" t="s">
        <v>17572</v>
      </c>
      <c r="K5248" t="s">
        <v>17573</v>
      </c>
      <c r="L5248" s="66">
        <v>365</v>
      </c>
      <c r="M5248" s="66">
        <v>0</v>
      </c>
      <c r="N5248" t="s">
        <v>7470</v>
      </c>
      <c r="O5248" t="s">
        <v>7471</v>
      </c>
      <c r="P5248" t="s">
        <v>7061</v>
      </c>
      <c r="Q5248" t="s">
        <v>224</v>
      </c>
      <c r="R5248"/>
      <c r="S5248"/>
      <c r="T5248"/>
      <c r="U5248" s="57">
        <v>46023</v>
      </c>
      <c r="V5248" s="57">
        <v>46234</v>
      </c>
      <c r="W5248" s="65">
        <f t="shared" si="81"/>
        <v>212</v>
      </c>
    </row>
    <row r="5249" spans="1:23" ht="13.5" x14ac:dyDescent="0.25">
      <c r="A5249" t="s">
        <v>10030</v>
      </c>
      <c r="B5249" s="57">
        <v>46023</v>
      </c>
      <c r="C5249" s="57">
        <v>46387</v>
      </c>
      <c r="D5249" t="s">
        <v>11676</v>
      </c>
      <c r="E5249" t="s">
        <v>10031</v>
      </c>
      <c r="F5249" t="s">
        <v>36</v>
      </c>
      <c r="G5249" t="s">
        <v>44</v>
      </c>
      <c r="H5249" t="s">
        <v>9426</v>
      </c>
      <c r="I5249" t="s">
        <v>39</v>
      </c>
      <c r="J5249" t="s">
        <v>17572</v>
      </c>
      <c r="K5249" t="s">
        <v>17573</v>
      </c>
      <c r="L5249" s="66">
        <v>365</v>
      </c>
      <c r="M5249" s="66">
        <v>0</v>
      </c>
      <c r="N5249" t="s">
        <v>9427</v>
      </c>
      <c r="O5249" t="s">
        <v>10032</v>
      </c>
      <c r="P5249" t="s">
        <v>11678</v>
      </c>
      <c r="Q5249" t="s">
        <v>224</v>
      </c>
      <c r="R5249"/>
      <c r="S5249"/>
      <c r="T5249"/>
      <c r="U5249" s="57">
        <v>46023</v>
      </c>
      <c r="V5249" s="57">
        <v>46234</v>
      </c>
      <c r="W5249" s="65">
        <f t="shared" si="81"/>
        <v>212</v>
      </c>
    </row>
    <row r="5250" spans="1:23" ht="13.5" x14ac:dyDescent="0.25">
      <c r="A5250" t="s">
        <v>3839</v>
      </c>
      <c r="B5250" s="57">
        <v>46023</v>
      </c>
      <c r="C5250" s="57">
        <v>46387</v>
      </c>
      <c r="D5250" t="s">
        <v>11676</v>
      </c>
      <c r="E5250" t="s">
        <v>3840</v>
      </c>
      <c r="F5250" t="s">
        <v>36</v>
      </c>
      <c r="G5250" t="s">
        <v>44</v>
      </c>
      <c r="H5250" t="s">
        <v>831</v>
      </c>
      <c r="I5250" t="s">
        <v>39</v>
      </c>
      <c r="J5250" t="s">
        <v>17572</v>
      </c>
      <c r="K5250" t="s">
        <v>17573</v>
      </c>
      <c r="L5250" s="66">
        <v>365</v>
      </c>
      <c r="M5250" s="66">
        <v>0</v>
      </c>
      <c r="N5250" t="s">
        <v>832</v>
      </c>
      <c r="O5250" t="s">
        <v>3744</v>
      </c>
      <c r="P5250" t="s">
        <v>41</v>
      </c>
      <c r="Q5250" t="s">
        <v>224</v>
      </c>
      <c r="R5250"/>
      <c r="S5250"/>
      <c r="T5250"/>
      <c r="U5250" s="57">
        <v>46023</v>
      </c>
      <c r="V5250" s="57">
        <v>46234</v>
      </c>
      <c r="W5250" s="65">
        <f t="shared" si="81"/>
        <v>212</v>
      </c>
    </row>
    <row r="5251" spans="1:23" ht="13.5" x14ac:dyDescent="0.25">
      <c r="A5251" t="s">
        <v>2233</v>
      </c>
      <c r="B5251" s="57">
        <v>46023</v>
      </c>
      <c r="C5251" s="57">
        <v>46387</v>
      </c>
      <c r="D5251" t="s">
        <v>11676</v>
      </c>
      <c r="E5251" t="s">
        <v>2234</v>
      </c>
      <c r="F5251" t="s">
        <v>36</v>
      </c>
      <c r="G5251" t="s">
        <v>44</v>
      </c>
      <c r="H5251" t="s">
        <v>38</v>
      </c>
      <c r="I5251" t="s">
        <v>39</v>
      </c>
      <c r="J5251" t="s">
        <v>17572</v>
      </c>
      <c r="K5251" t="s">
        <v>17573</v>
      </c>
      <c r="L5251" s="66">
        <v>365</v>
      </c>
      <c r="M5251" s="66">
        <v>0</v>
      </c>
      <c r="N5251" t="s">
        <v>38</v>
      </c>
      <c r="O5251" t="s">
        <v>2222</v>
      </c>
      <c r="P5251" t="s">
        <v>41</v>
      </c>
      <c r="Q5251" t="s">
        <v>224</v>
      </c>
      <c r="R5251"/>
      <c r="S5251"/>
      <c r="T5251"/>
      <c r="U5251" s="57">
        <v>46023</v>
      </c>
      <c r="V5251" s="57">
        <v>46234</v>
      </c>
      <c r="W5251" s="65">
        <f t="shared" ref="W5251:W5314" si="82">(V5251-U5251)+1</f>
        <v>212</v>
      </c>
    </row>
    <row r="5252" spans="1:23" ht="13.5" x14ac:dyDescent="0.25">
      <c r="A5252" t="s">
        <v>3008</v>
      </c>
      <c r="B5252" s="57">
        <v>46023</v>
      </c>
      <c r="C5252" s="57">
        <v>46387</v>
      </c>
      <c r="D5252" t="s">
        <v>11676</v>
      </c>
      <c r="E5252" t="s">
        <v>3009</v>
      </c>
      <c r="F5252" t="s">
        <v>36</v>
      </c>
      <c r="G5252" t="s">
        <v>44</v>
      </c>
      <c r="H5252" t="s">
        <v>159</v>
      </c>
      <c r="I5252" t="s">
        <v>39</v>
      </c>
      <c r="J5252" t="s">
        <v>17572</v>
      </c>
      <c r="K5252" t="s">
        <v>17573</v>
      </c>
      <c r="L5252" s="66">
        <v>365</v>
      </c>
      <c r="M5252" s="66">
        <v>0</v>
      </c>
      <c r="N5252" t="s">
        <v>160</v>
      </c>
      <c r="O5252" t="s">
        <v>2955</v>
      </c>
      <c r="P5252" t="s">
        <v>41</v>
      </c>
      <c r="Q5252" t="s">
        <v>224</v>
      </c>
      <c r="R5252"/>
      <c r="S5252"/>
      <c r="T5252"/>
      <c r="U5252" s="57">
        <v>46023</v>
      </c>
      <c r="V5252" s="57">
        <v>46234</v>
      </c>
      <c r="W5252" s="65">
        <f t="shared" si="82"/>
        <v>212</v>
      </c>
    </row>
    <row r="5253" spans="1:23" ht="13.5" x14ac:dyDescent="0.25">
      <c r="A5253" t="s">
        <v>1319</v>
      </c>
      <c r="B5253" s="57">
        <v>46023</v>
      </c>
      <c r="C5253" s="57">
        <v>46387</v>
      </c>
      <c r="D5253" t="s">
        <v>11676</v>
      </c>
      <c r="E5253" t="s">
        <v>1320</v>
      </c>
      <c r="F5253" t="s">
        <v>36</v>
      </c>
      <c r="G5253" t="s">
        <v>44</v>
      </c>
      <c r="H5253" t="s">
        <v>159</v>
      </c>
      <c r="I5253" t="s">
        <v>39</v>
      </c>
      <c r="J5253" t="s">
        <v>17572</v>
      </c>
      <c r="K5253" t="s">
        <v>17573</v>
      </c>
      <c r="L5253" s="66">
        <v>365</v>
      </c>
      <c r="M5253" s="66">
        <v>0</v>
      </c>
      <c r="N5253" t="s">
        <v>160</v>
      </c>
      <c r="O5253" t="s">
        <v>1299</v>
      </c>
      <c r="P5253" t="s">
        <v>41</v>
      </c>
      <c r="Q5253" t="s">
        <v>224</v>
      </c>
      <c r="R5253"/>
      <c r="S5253"/>
      <c r="T5253"/>
      <c r="U5253" s="57">
        <v>46023</v>
      </c>
      <c r="V5253" s="57">
        <v>46234</v>
      </c>
      <c r="W5253" s="65">
        <f t="shared" si="82"/>
        <v>212</v>
      </c>
    </row>
    <row r="5254" spans="1:23" ht="13.5" x14ac:dyDescent="0.25">
      <c r="A5254" t="s">
        <v>5190</v>
      </c>
      <c r="B5254" s="57">
        <v>46023</v>
      </c>
      <c r="C5254" s="57">
        <v>46387</v>
      </c>
      <c r="D5254" t="s">
        <v>11676</v>
      </c>
      <c r="E5254" t="s">
        <v>5191</v>
      </c>
      <c r="F5254" t="s">
        <v>36</v>
      </c>
      <c r="G5254" t="s">
        <v>44</v>
      </c>
      <c r="H5254" t="s">
        <v>159</v>
      </c>
      <c r="I5254" t="s">
        <v>39</v>
      </c>
      <c r="J5254" t="s">
        <v>17572</v>
      </c>
      <c r="K5254" t="s">
        <v>17573</v>
      </c>
      <c r="L5254" s="66">
        <v>365</v>
      </c>
      <c r="M5254" s="66">
        <v>0</v>
      </c>
      <c r="N5254" t="s">
        <v>160</v>
      </c>
      <c r="O5254" t="s">
        <v>5054</v>
      </c>
      <c r="P5254" t="s">
        <v>41</v>
      </c>
      <c r="Q5254" t="s">
        <v>224</v>
      </c>
      <c r="R5254"/>
      <c r="S5254"/>
      <c r="T5254"/>
      <c r="U5254" s="57">
        <v>46023</v>
      </c>
      <c r="V5254" s="57">
        <v>46234</v>
      </c>
      <c r="W5254" s="65">
        <f t="shared" si="82"/>
        <v>212</v>
      </c>
    </row>
    <row r="5255" spans="1:23" ht="13.5" x14ac:dyDescent="0.25">
      <c r="A5255" t="s">
        <v>6664</v>
      </c>
      <c r="B5255" s="57">
        <v>46023</v>
      </c>
      <c r="C5255" s="57">
        <v>46387</v>
      </c>
      <c r="D5255" t="s">
        <v>11676</v>
      </c>
      <c r="E5255" t="s">
        <v>6665</v>
      </c>
      <c r="F5255" t="s">
        <v>36</v>
      </c>
      <c r="G5255" t="s">
        <v>44</v>
      </c>
      <c r="H5255" t="s">
        <v>45</v>
      </c>
      <c r="I5255" t="s">
        <v>39</v>
      </c>
      <c r="J5255" t="s">
        <v>17572</v>
      </c>
      <c r="K5255" t="s">
        <v>17573</v>
      </c>
      <c r="L5255" s="66">
        <v>365</v>
      </c>
      <c r="M5255" s="66">
        <v>0</v>
      </c>
      <c r="N5255" t="s">
        <v>46</v>
      </c>
      <c r="O5255" t="s">
        <v>6656</v>
      </c>
      <c r="P5255" t="s">
        <v>6657</v>
      </c>
      <c r="Q5255" t="s">
        <v>224</v>
      </c>
      <c r="R5255"/>
      <c r="S5255"/>
      <c r="T5255"/>
      <c r="U5255" s="57">
        <v>46023</v>
      </c>
      <c r="V5255" s="57">
        <v>46234</v>
      </c>
      <c r="W5255" s="65">
        <f t="shared" si="82"/>
        <v>212</v>
      </c>
    </row>
    <row r="5256" spans="1:23" ht="13.5" x14ac:dyDescent="0.25">
      <c r="A5256" t="s">
        <v>457</v>
      </c>
      <c r="B5256" s="57">
        <v>46023</v>
      </c>
      <c r="C5256" s="57">
        <v>46387</v>
      </c>
      <c r="D5256" t="s">
        <v>11676</v>
      </c>
      <c r="E5256" t="s">
        <v>458</v>
      </c>
      <c r="F5256" t="s">
        <v>36</v>
      </c>
      <c r="G5256" t="s">
        <v>44</v>
      </c>
      <c r="H5256" t="s">
        <v>159</v>
      </c>
      <c r="I5256" t="s">
        <v>39</v>
      </c>
      <c r="J5256" t="s">
        <v>17572</v>
      </c>
      <c r="K5256" t="s">
        <v>17573</v>
      </c>
      <c r="L5256" s="66">
        <v>365</v>
      </c>
      <c r="M5256" s="66">
        <v>0</v>
      </c>
      <c r="N5256" t="s">
        <v>160</v>
      </c>
      <c r="O5256" t="s">
        <v>359</v>
      </c>
      <c r="P5256" t="s">
        <v>41</v>
      </c>
      <c r="Q5256" t="s">
        <v>224</v>
      </c>
      <c r="R5256"/>
      <c r="S5256"/>
      <c r="T5256"/>
      <c r="U5256" s="57">
        <v>46023</v>
      </c>
      <c r="V5256" s="57">
        <v>46234</v>
      </c>
      <c r="W5256" s="65">
        <f t="shared" si="82"/>
        <v>212</v>
      </c>
    </row>
    <row r="5257" spans="1:23" ht="13.5" x14ac:dyDescent="0.25">
      <c r="A5257" t="s">
        <v>1558</v>
      </c>
      <c r="B5257" s="57">
        <v>46023</v>
      </c>
      <c r="C5257" s="57">
        <v>46387</v>
      </c>
      <c r="D5257" t="s">
        <v>11676</v>
      </c>
      <c r="E5257" t="s">
        <v>1559</v>
      </c>
      <c r="F5257" t="s">
        <v>36</v>
      </c>
      <c r="G5257" t="s">
        <v>44</v>
      </c>
      <c r="H5257" t="s">
        <v>323</v>
      </c>
      <c r="I5257" t="s">
        <v>39</v>
      </c>
      <c r="J5257" t="s">
        <v>17572</v>
      </c>
      <c r="K5257" t="s">
        <v>17573</v>
      </c>
      <c r="L5257" s="66">
        <v>365</v>
      </c>
      <c r="M5257" s="66">
        <v>0</v>
      </c>
      <c r="N5257" t="s">
        <v>324</v>
      </c>
      <c r="O5257" t="s">
        <v>1519</v>
      </c>
      <c r="P5257" t="s">
        <v>41</v>
      </c>
      <c r="Q5257" t="s">
        <v>224</v>
      </c>
      <c r="R5257"/>
      <c r="S5257"/>
      <c r="T5257"/>
      <c r="U5257" s="57">
        <v>46023</v>
      </c>
      <c r="V5257" s="57">
        <v>46234</v>
      </c>
      <c r="W5257" s="65">
        <f t="shared" si="82"/>
        <v>212</v>
      </c>
    </row>
    <row r="5258" spans="1:23" ht="13.5" x14ac:dyDescent="0.25">
      <c r="A5258" t="s">
        <v>3010</v>
      </c>
      <c r="B5258" s="57">
        <v>46023</v>
      </c>
      <c r="C5258" s="57">
        <v>46387</v>
      </c>
      <c r="D5258" t="s">
        <v>11676</v>
      </c>
      <c r="E5258" t="s">
        <v>3011</v>
      </c>
      <c r="F5258" t="s">
        <v>36</v>
      </c>
      <c r="G5258" t="s">
        <v>44</v>
      </c>
      <c r="H5258" t="s">
        <v>159</v>
      </c>
      <c r="I5258" t="s">
        <v>39</v>
      </c>
      <c r="J5258" t="s">
        <v>17572</v>
      </c>
      <c r="K5258" t="s">
        <v>17573</v>
      </c>
      <c r="L5258" s="66">
        <v>365</v>
      </c>
      <c r="M5258" s="66">
        <v>0</v>
      </c>
      <c r="N5258" t="s">
        <v>160</v>
      </c>
      <c r="O5258" t="s">
        <v>2955</v>
      </c>
      <c r="P5258" t="s">
        <v>41</v>
      </c>
      <c r="Q5258" t="s">
        <v>224</v>
      </c>
      <c r="R5258"/>
      <c r="S5258"/>
      <c r="T5258"/>
      <c r="U5258" s="57">
        <v>46023</v>
      </c>
      <c r="V5258" s="57">
        <v>46234</v>
      </c>
      <c r="W5258" s="65">
        <f t="shared" si="82"/>
        <v>212</v>
      </c>
    </row>
    <row r="5259" spans="1:23" ht="13.5" x14ac:dyDescent="0.25">
      <c r="A5259" t="s">
        <v>8210</v>
      </c>
      <c r="B5259" s="57">
        <v>46023</v>
      </c>
      <c r="C5259" s="57">
        <v>46387</v>
      </c>
      <c r="D5259" t="s">
        <v>11676</v>
      </c>
      <c r="E5259" t="s">
        <v>8211</v>
      </c>
      <c r="F5259" t="s">
        <v>36</v>
      </c>
      <c r="G5259" t="s">
        <v>44</v>
      </c>
      <c r="H5259" t="s">
        <v>8212</v>
      </c>
      <c r="I5259" t="s">
        <v>39</v>
      </c>
      <c r="J5259" t="s">
        <v>17572</v>
      </c>
      <c r="K5259" t="s">
        <v>17573</v>
      </c>
      <c r="L5259" s="66">
        <v>365</v>
      </c>
      <c r="M5259" s="66">
        <v>0</v>
      </c>
      <c r="N5259" t="s">
        <v>8212</v>
      </c>
      <c r="O5259" t="s">
        <v>8213</v>
      </c>
      <c r="P5259" t="s">
        <v>7061</v>
      </c>
      <c r="Q5259" t="s">
        <v>224</v>
      </c>
      <c r="R5259"/>
      <c r="S5259"/>
      <c r="T5259"/>
      <c r="U5259" s="57">
        <v>46023</v>
      </c>
      <c r="V5259" s="57">
        <v>46234</v>
      </c>
      <c r="W5259" s="65">
        <f t="shared" si="82"/>
        <v>212</v>
      </c>
    </row>
    <row r="5260" spans="1:23" ht="13.5" x14ac:dyDescent="0.25">
      <c r="A5260" t="s">
        <v>7241</v>
      </c>
      <c r="B5260" s="57">
        <v>46023</v>
      </c>
      <c r="C5260" s="57">
        <v>46387</v>
      </c>
      <c r="D5260" t="s">
        <v>11676</v>
      </c>
      <c r="E5260" t="s">
        <v>7242</v>
      </c>
      <c r="F5260" t="s">
        <v>36</v>
      </c>
      <c r="G5260" t="s">
        <v>44</v>
      </c>
      <c r="H5260" t="s">
        <v>112</v>
      </c>
      <c r="I5260" t="s">
        <v>39</v>
      </c>
      <c r="J5260" t="s">
        <v>17572</v>
      </c>
      <c r="K5260" t="s">
        <v>17573</v>
      </c>
      <c r="L5260" s="66">
        <v>365</v>
      </c>
      <c r="M5260" s="66">
        <v>0</v>
      </c>
      <c r="N5260" t="s">
        <v>113</v>
      </c>
      <c r="O5260" t="s">
        <v>7221</v>
      </c>
      <c r="P5260" t="s">
        <v>7061</v>
      </c>
      <c r="Q5260" t="s">
        <v>224</v>
      </c>
      <c r="R5260"/>
      <c r="S5260"/>
      <c r="T5260"/>
      <c r="U5260" s="57">
        <v>46023</v>
      </c>
      <c r="V5260" s="57">
        <v>46234</v>
      </c>
      <c r="W5260" s="65">
        <f t="shared" si="82"/>
        <v>212</v>
      </c>
    </row>
    <row r="5261" spans="1:23" ht="13.5" x14ac:dyDescent="0.25">
      <c r="A5261" t="s">
        <v>1739</v>
      </c>
      <c r="B5261" s="57">
        <v>46023</v>
      </c>
      <c r="C5261" s="57">
        <v>46387</v>
      </c>
      <c r="D5261" t="s">
        <v>11676</v>
      </c>
      <c r="E5261" t="s">
        <v>1740</v>
      </c>
      <c r="F5261" t="s">
        <v>36</v>
      </c>
      <c r="G5261" t="s">
        <v>44</v>
      </c>
      <c r="H5261" t="s">
        <v>159</v>
      </c>
      <c r="I5261" t="s">
        <v>39</v>
      </c>
      <c r="J5261" t="s">
        <v>17572</v>
      </c>
      <c r="K5261" t="s">
        <v>17573</v>
      </c>
      <c r="L5261" s="66">
        <v>365</v>
      </c>
      <c r="M5261" s="66">
        <v>0</v>
      </c>
      <c r="N5261" t="s">
        <v>160</v>
      </c>
      <c r="O5261" t="s">
        <v>1693</v>
      </c>
      <c r="P5261" t="s">
        <v>41</v>
      </c>
      <c r="Q5261" t="s">
        <v>224</v>
      </c>
      <c r="R5261"/>
      <c r="S5261"/>
      <c r="T5261"/>
      <c r="U5261" s="57">
        <v>46023</v>
      </c>
      <c r="V5261" s="57">
        <v>46234</v>
      </c>
      <c r="W5261" s="65">
        <f t="shared" si="82"/>
        <v>212</v>
      </c>
    </row>
    <row r="5262" spans="1:23" ht="13.5" x14ac:dyDescent="0.25">
      <c r="A5262" t="s">
        <v>10163</v>
      </c>
      <c r="B5262" s="57">
        <v>46023</v>
      </c>
      <c r="C5262" s="57">
        <v>46387</v>
      </c>
      <c r="D5262" t="s">
        <v>11676</v>
      </c>
      <c r="E5262" t="s">
        <v>10164</v>
      </c>
      <c r="F5262" t="s">
        <v>36</v>
      </c>
      <c r="G5262" t="s">
        <v>44</v>
      </c>
      <c r="H5262" t="s">
        <v>45</v>
      </c>
      <c r="I5262" t="s">
        <v>39</v>
      </c>
      <c r="J5262" t="s">
        <v>17572</v>
      </c>
      <c r="K5262" t="s">
        <v>17573</v>
      </c>
      <c r="L5262" s="66">
        <v>365</v>
      </c>
      <c r="M5262" s="66">
        <v>0</v>
      </c>
      <c r="N5262" t="s">
        <v>46</v>
      </c>
      <c r="O5262" t="s">
        <v>10143</v>
      </c>
      <c r="P5262" t="s">
        <v>10121</v>
      </c>
      <c r="Q5262" t="s">
        <v>224</v>
      </c>
      <c r="R5262"/>
      <c r="S5262"/>
      <c r="T5262"/>
      <c r="U5262" s="57">
        <v>46023</v>
      </c>
      <c r="V5262" s="57">
        <v>46234</v>
      </c>
      <c r="W5262" s="65">
        <f t="shared" si="82"/>
        <v>212</v>
      </c>
    </row>
    <row r="5263" spans="1:23" ht="13.5" x14ac:dyDescent="0.25">
      <c r="A5263" t="s">
        <v>8078</v>
      </c>
      <c r="B5263" s="57">
        <v>46023</v>
      </c>
      <c r="C5263" s="57">
        <v>46387</v>
      </c>
      <c r="D5263" t="s">
        <v>11676</v>
      </c>
      <c r="E5263" t="s">
        <v>8079</v>
      </c>
      <c r="F5263" t="s">
        <v>49</v>
      </c>
      <c r="G5263" t="s">
        <v>1932</v>
      </c>
      <c r="H5263" t="s">
        <v>8065</v>
      </c>
      <c r="I5263" t="s">
        <v>39</v>
      </c>
      <c r="J5263" t="s">
        <v>17749</v>
      </c>
      <c r="K5263" t="s">
        <v>17750</v>
      </c>
      <c r="L5263" s="66">
        <v>365</v>
      </c>
      <c r="M5263" s="66">
        <v>0</v>
      </c>
      <c r="N5263" t="s">
        <v>8065</v>
      </c>
      <c r="O5263" t="s">
        <v>8066</v>
      </c>
      <c r="P5263" t="s">
        <v>7061</v>
      </c>
      <c r="Q5263" t="s">
        <v>224</v>
      </c>
      <c r="R5263"/>
      <c r="S5263"/>
      <c r="T5263"/>
      <c r="U5263" s="57">
        <v>46023</v>
      </c>
      <c r="V5263" s="57">
        <v>46234</v>
      </c>
      <c r="W5263" s="65">
        <f t="shared" si="82"/>
        <v>212</v>
      </c>
    </row>
    <row r="5264" spans="1:23" ht="13.5" x14ac:dyDescent="0.25">
      <c r="A5264" t="s">
        <v>8742</v>
      </c>
      <c r="B5264" s="57">
        <v>46023</v>
      </c>
      <c r="C5264" s="57">
        <v>46387</v>
      </c>
      <c r="D5264" t="s">
        <v>11676</v>
      </c>
      <c r="E5264" t="s">
        <v>8743</v>
      </c>
      <c r="F5264" t="s">
        <v>36</v>
      </c>
      <c r="G5264" t="s">
        <v>8744</v>
      </c>
      <c r="H5264" t="s">
        <v>6698</v>
      </c>
      <c r="I5264" t="s">
        <v>39</v>
      </c>
      <c r="J5264" t="s">
        <v>17833</v>
      </c>
      <c r="K5264" t="s">
        <v>17834</v>
      </c>
      <c r="L5264" s="66">
        <v>365</v>
      </c>
      <c r="M5264" s="66">
        <v>0</v>
      </c>
      <c r="N5264" t="s">
        <v>6699</v>
      </c>
      <c r="O5264" t="s">
        <v>8729</v>
      </c>
      <c r="P5264" t="s">
        <v>11677</v>
      </c>
      <c r="Q5264" t="s">
        <v>11528</v>
      </c>
      <c r="R5264" t="s">
        <v>15897</v>
      </c>
      <c r="S5264" t="s">
        <v>15898</v>
      </c>
      <c r="T5264"/>
      <c r="U5264" s="57">
        <v>46023</v>
      </c>
      <c r="V5264" s="57">
        <v>46234</v>
      </c>
      <c r="W5264" s="65">
        <f t="shared" si="82"/>
        <v>212</v>
      </c>
    </row>
    <row r="5265" spans="1:23" ht="13.5" x14ac:dyDescent="0.25">
      <c r="A5265" t="s">
        <v>1448</v>
      </c>
      <c r="B5265" s="57">
        <v>46023</v>
      </c>
      <c r="C5265" s="57">
        <v>46387</v>
      </c>
      <c r="D5265" t="s">
        <v>11676</v>
      </c>
      <c r="E5265" t="s">
        <v>1449</v>
      </c>
      <c r="F5265" t="s">
        <v>36</v>
      </c>
      <c r="G5265" t="s">
        <v>44</v>
      </c>
      <c r="H5265" t="s">
        <v>323</v>
      </c>
      <c r="I5265" t="s">
        <v>39</v>
      </c>
      <c r="J5265" t="s">
        <v>17572</v>
      </c>
      <c r="K5265" t="s">
        <v>17573</v>
      </c>
      <c r="L5265" s="66">
        <v>365</v>
      </c>
      <c r="M5265" s="66">
        <v>0</v>
      </c>
      <c r="N5265" t="s">
        <v>324</v>
      </c>
      <c r="O5265" t="s">
        <v>1410</v>
      </c>
      <c r="P5265" t="s">
        <v>41</v>
      </c>
      <c r="Q5265" t="s">
        <v>224</v>
      </c>
      <c r="R5265"/>
      <c r="S5265"/>
      <c r="T5265"/>
      <c r="U5265" s="57">
        <v>46023</v>
      </c>
      <c r="V5265" s="57">
        <v>46234</v>
      </c>
      <c r="W5265" s="65">
        <f t="shared" si="82"/>
        <v>212</v>
      </c>
    </row>
    <row r="5266" spans="1:23" ht="13.5" x14ac:dyDescent="0.25">
      <c r="A5266" t="s">
        <v>8611</v>
      </c>
      <c r="B5266" s="57">
        <v>46023</v>
      </c>
      <c r="C5266" s="57">
        <v>46387</v>
      </c>
      <c r="D5266" t="s">
        <v>11676</v>
      </c>
      <c r="E5266" t="s">
        <v>8612</v>
      </c>
      <c r="F5266" t="s">
        <v>36</v>
      </c>
      <c r="G5266" t="s">
        <v>330</v>
      </c>
      <c r="H5266" t="s">
        <v>45</v>
      </c>
      <c r="I5266" t="s">
        <v>39</v>
      </c>
      <c r="J5266" t="s">
        <v>17833</v>
      </c>
      <c r="K5266" t="s">
        <v>17834</v>
      </c>
      <c r="L5266" s="66">
        <v>365</v>
      </c>
      <c r="M5266" s="66">
        <v>0</v>
      </c>
      <c r="N5266" t="s">
        <v>46</v>
      </c>
      <c r="O5266" t="s">
        <v>8566</v>
      </c>
      <c r="P5266" t="s">
        <v>11677</v>
      </c>
      <c r="Q5266" t="s">
        <v>8608</v>
      </c>
      <c r="R5266" t="s">
        <v>11957</v>
      </c>
      <c r="S5266" t="s">
        <v>11958</v>
      </c>
      <c r="T5266" t="s">
        <v>46</v>
      </c>
      <c r="U5266" s="57">
        <v>46023</v>
      </c>
      <c r="V5266" s="57">
        <v>46234</v>
      </c>
      <c r="W5266" s="65">
        <f t="shared" si="82"/>
        <v>212</v>
      </c>
    </row>
    <row r="5267" spans="1:23" ht="13.5" x14ac:dyDescent="0.25">
      <c r="A5267" t="s">
        <v>3771</v>
      </c>
      <c r="B5267" s="57">
        <v>46023</v>
      </c>
      <c r="C5267" s="57">
        <v>46387</v>
      </c>
      <c r="D5267" t="s">
        <v>11676</v>
      </c>
      <c r="E5267" t="s">
        <v>3772</v>
      </c>
      <c r="F5267" t="s">
        <v>36</v>
      </c>
      <c r="G5267" t="s">
        <v>44</v>
      </c>
      <c r="H5267" t="s">
        <v>38</v>
      </c>
      <c r="I5267" t="s">
        <v>39</v>
      </c>
      <c r="J5267" t="s">
        <v>17572</v>
      </c>
      <c r="K5267" t="s">
        <v>17573</v>
      </c>
      <c r="L5267" s="66">
        <v>365</v>
      </c>
      <c r="M5267" s="66">
        <v>0</v>
      </c>
      <c r="N5267" t="s">
        <v>38</v>
      </c>
      <c r="O5267" t="s">
        <v>3744</v>
      </c>
      <c r="P5267" t="s">
        <v>41</v>
      </c>
      <c r="Q5267" t="s">
        <v>224</v>
      </c>
      <c r="R5267"/>
      <c r="S5267"/>
      <c r="T5267"/>
      <c r="U5267" s="57">
        <v>46023</v>
      </c>
      <c r="V5267" s="57">
        <v>46234</v>
      </c>
      <c r="W5267" s="65">
        <f t="shared" si="82"/>
        <v>212</v>
      </c>
    </row>
    <row r="5268" spans="1:23" ht="13.5" x14ac:dyDescent="0.25">
      <c r="A5268" t="s">
        <v>3773</v>
      </c>
      <c r="B5268" s="57">
        <v>46023</v>
      </c>
      <c r="C5268" s="57">
        <v>46387</v>
      </c>
      <c r="D5268" t="s">
        <v>11676</v>
      </c>
      <c r="E5268" t="s">
        <v>3774</v>
      </c>
      <c r="F5268" t="s">
        <v>36</v>
      </c>
      <c r="G5268" t="s">
        <v>44</v>
      </c>
      <c r="H5268" t="s">
        <v>38</v>
      </c>
      <c r="I5268" t="s">
        <v>39</v>
      </c>
      <c r="J5268" t="s">
        <v>17572</v>
      </c>
      <c r="K5268" t="s">
        <v>17573</v>
      </c>
      <c r="L5268" s="66">
        <v>365</v>
      </c>
      <c r="M5268" s="66">
        <v>0</v>
      </c>
      <c r="N5268" t="s">
        <v>38</v>
      </c>
      <c r="O5268" t="s">
        <v>3744</v>
      </c>
      <c r="P5268" t="s">
        <v>41</v>
      </c>
      <c r="Q5268" t="s">
        <v>224</v>
      </c>
      <c r="R5268"/>
      <c r="S5268"/>
      <c r="T5268"/>
      <c r="U5268" s="57">
        <v>46023</v>
      </c>
      <c r="V5268" s="57">
        <v>46234</v>
      </c>
      <c r="W5268" s="65">
        <f t="shared" si="82"/>
        <v>212</v>
      </c>
    </row>
    <row r="5269" spans="1:23" ht="13.5" x14ac:dyDescent="0.25">
      <c r="A5269" t="s">
        <v>8321</v>
      </c>
      <c r="B5269" s="57">
        <v>46023</v>
      </c>
      <c r="C5269" s="57">
        <v>46387</v>
      </c>
      <c r="D5269" t="s">
        <v>11676</v>
      </c>
      <c r="E5269" t="s">
        <v>8322</v>
      </c>
      <c r="F5269" t="s">
        <v>36</v>
      </c>
      <c r="G5269" t="s">
        <v>44</v>
      </c>
      <c r="H5269" t="s">
        <v>8317</v>
      </c>
      <c r="I5269" t="s">
        <v>39</v>
      </c>
      <c r="J5269" t="s">
        <v>17572</v>
      </c>
      <c r="K5269" t="s">
        <v>17573</v>
      </c>
      <c r="L5269" s="66">
        <v>365</v>
      </c>
      <c r="M5269" s="66">
        <v>0</v>
      </c>
      <c r="N5269" t="s">
        <v>8317</v>
      </c>
      <c r="O5269" t="s">
        <v>8318</v>
      </c>
      <c r="P5269" t="s">
        <v>7061</v>
      </c>
      <c r="Q5269" t="s">
        <v>224</v>
      </c>
      <c r="R5269"/>
      <c r="S5269"/>
      <c r="T5269"/>
      <c r="U5269" s="57">
        <v>46023</v>
      </c>
      <c r="V5269" s="57">
        <v>46234</v>
      </c>
      <c r="W5269" s="65">
        <f t="shared" si="82"/>
        <v>212</v>
      </c>
    </row>
    <row r="5270" spans="1:23" ht="13.5" x14ac:dyDescent="0.25">
      <c r="A5270" t="s">
        <v>6316</v>
      </c>
      <c r="B5270" s="57">
        <v>46023</v>
      </c>
      <c r="C5270" s="57">
        <v>46387</v>
      </c>
      <c r="D5270" t="s">
        <v>11676</v>
      </c>
      <c r="E5270" t="s">
        <v>6317</v>
      </c>
      <c r="F5270" t="s">
        <v>36</v>
      </c>
      <c r="G5270" t="s">
        <v>330</v>
      </c>
      <c r="H5270" t="s">
        <v>159</v>
      </c>
      <c r="I5270" t="s">
        <v>39</v>
      </c>
      <c r="J5270" t="s">
        <v>17833</v>
      </c>
      <c r="K5270" t="s">
        <v>17834</v>
      </c>
      <c r="L5270" s="66">
        <v>365</v>
      </c>
      <c r="M5270" s="66">
        <v>0</v>
      </c>
      <c r="N5270" t="s">
        <v>160</v>
      </c>
      <c r="O5270" t="s">
        <v>5844</v>
      </c>
      <c r="P5270" t="s">
        <v>41</v>
      </c>
      <c r="Q5270" t="s">
        <v>11221</v>
      </c>
      <c r="R5270" t="s">
        <v>15603</v>
      </c>
      <c r="S5270" t="s">
        <v>15604</v>
      </c>
      <c r="T5270"/>
      <c r="U5270" s="57">
        <v>46023</v>
      </c>
      <c r="V5270" s="57">
        <v>46234</v>
      </c>
      <c r="W5270" s="65">
        <f t="shared" si="82"/>
        <v>212</v>
      </c>
    </row>
    <row r="5271" spans="1:23" ht="13.5" x14ac:dyDescent="0.25">
      <c r="A5271" t="s">
        <v>8150</v>
      </c>
      <c r="B5271" s="57">
        <v>46023</v>
      </c>
      <c r="C5271" s="57">
        <v>46387</v>
      </c>
      <c r="D5271" t="s">
        <v>11676</v>
      </c>
      <c r="E5271" t="s">
        <v>8151</v>
      </c>
      <c r="F5271" t="s">
        <v>36</v>
      </c>
      <c r="G5271" t="s">
        <v>44</v>
      </c>
      <c r="H5271" t="s">
        <v>7332</v>
      </c>
      <c r="I5271" t="s">
        <v>39</v>
      </c>
      <c r="J5271" t="s">
        <v>17572</v>
      </c>
      <c r="K5271" t="s">
        <v>17573</v>
      </c>
      <c r="L5271" s="66">
        <v>365</v>
      </c>
      <c r="M5271" s="66">
        <v>0</v>
      </c>
      <c r="N5271" t="s">
        <v>7332</v>
      </c>
      <c r="O5271" t="s">
        <v>8113</v>
      </c>
      <c r="P5271" t="s">
        <v>7061</v>
      </c>
      <c r="Q5271" t="s">
        <v>224</v>
      </c>
      <c r="R5271"/>
      <c r="S5271"/>
      <c r="T5271"/>
      <c r="U5271" s="57">
        <v>46023</v>
      </c>
      <c r="V5271" s="57">
        <v>46234</v>
      </c>
      <c r="W5271" s="65">
        <f t="shared" si="82"/>
        <v>212</v>
      </c>
    </row>
    <row r="5272" spans="1:23" ht="13.5" x14ac:dyDescent="0.25">
      <c r="A5272" t="s">
        <v>8358</v>
      </c>
      <c r="B5272" s="57">
        <v>46023</v>
      </c>
      <c r="C5272" s="57">
        <v>46387</v>
      </c>
      <c r="D5272" t="s">
        <v>11676</v>
      </c>
      <c r="E5272" t="s">
        <v>8359</v>
      </c>
      <c r="F5272" t="s">
        <v>36</v>
      </c>
      <c r="G5272" t="s">
        <v>44</v>
      </c>
      <c r="H5272" t="s">
        <v>112</v>
      </c>
      <c r="I5272" t="s">
        <v>39</v>
      </c>
      <c r="J5272" t="s">
        <v>17572</v>
      </c>
      <c r="K5272" t="s">
        <v>17573</v>
      </c>
      <c r="L5272" s="66">
        <v>365</v>
      </c>
      <c r="M5272" s="66">
        <v>0</v>
      </c>
      <c r="N5272" t="s">
        <v>113</v>
      </c>
      <c r="O5272" t="s">
        <v>8348</v>
      </c>
      <c r="P5272" t="s">
        <v>11677</v>
      </c>
      <c r="Q5272" t="s">
        <v>224</v>
      </c>
      <c r="R5272"/>
      <c r="S5272"/>
      <c r="T5272"/>
      <c r="U5272" s="57">
        <v>46023</v>
      </c>
      <c r="V5272" s="57">
        <v>46234</v>
      </c>
      <c r="W5272" s="65">
        <f t="shared" si="82"/>
        <v>212</v>
      </c>
    </row>
    <row r="5273" spans="1:23" ht="13.5" x14ac:dyDescent="0.25">
      <c r="A5273" t="s">
        <v>462</v>
      </c>
      <c r="B5273" s="57">
        <v>46023</v>
      </c>
      <c r="C5273" s="57">
        <v>46387</v>
      </c>
      <c r="D5273" t="s">
        <v>11676</v>
      </c>
      <c r="E5273" t="s">
        <v>463</v>
      </c>
      <c r="F5273" t="s">
        <v>36</v>
      </c>
      <c r="G5273" t="s">
        <v>44</v>
      </c>
      <c r="H5273" t="s">
        <v>159</v>
      </c>
      <c r="I5273" t="s">
        <v>39</v>
      </c>
      <c r="J5273" t="s">
        <v>17572</v>
      </c>
      <c r="K5273" t="s">
        <v>17573</v>
      </c>
      <c r="L5273" s="66">
        <v>365</v>
      </c>
      <c r="M5273" s="66">
        <v>0</v>
      </c>
      <c r="N5273" t="s">
        <v>160</v>
      </c>
      <c r="O5273" t="s">
        <v>359</v>
      </c>
      <c r="P5273" t="s">
        <v>41</v>
      </c>
      <c r="Q5273" t="s">
        <v>224</v>
      </c>
      <c r="R5273"/>
      <c r="S5273"/>
      <c r="T5273"/>
      <c r="U5273" s="57">
        <v>46023</v>
      </c>
      <c r="V5273" s="57">
        <v>46234</v>
      </c>
      <c r="W5273" s="65">
        <f t="shared" si="82"/>
        <v>212</v>
      </c>
    </row>
    <row r="5274" spans="1:23" ht="13.5" x14ac:dyDescent="0.25">
      <c r="A5274" t="s">
        <v>6666</v>
      </c>
      <c r="B5274" s="57">
        <v>46023</v>
      </c>
      <c r="C5274" s="57">
        <v>46387</v>
      </c>
      <c r="D5274" t="s">
        <v>11676</v>
      </c>
      <c r="E5274" t="s">
        <v>6667</v>
      </c>
      <c r="F5274" t="s">
        <v>36</v>
      </c>
      <c r="G5274" t="s">
        <v>44</v>
      </c>
      <c r="H5274" t="s">
        <v>45</v>
      </c>
      <c r="I5274" t="s">
        <v>39</v>
      </c>
      <c r="J5274" t="s">
        <v>17572</v>
      </c>
      <c r="K5274" t="s">
        <v>17573</v>
      </c>
      <c r="L5274" s="66">
        <v>365</v>
      </c>
      <c r="M5274" s="66">
        <v>0</v>
      </c>
      <c r="N5274" t="s">
        <v>46</v>
      </c>
      <c r="O5274" t="s">
        <v>6656</v>
      </c>
      <c r="P5274" t="s">
        <v>6657</v>
      </c>
      <c r="Q5274" t="s">
        <v>224</v>
      </c>
      <c r="R5274"/>
      <c r="S5274"/>
      <c r="T5274"/>
      <c r="U5274" s="57">
        <v>46023</v>
      </c>
      <c r="V5274" s="57">
        <v>46234</v>
      </c>
      <c r="W5274" s="65">
        <f t="shared" si="82"/>
        <v>212</v>
      </c>
    </row>
    <row r="5275" spans="1:23" ht="13.5" x14ac:dyDescent="0.25">
      <c r="A5275" t="s">
        <v>8214</v>
      </c>
      <c r="B5275" s="57">
        <v>46023</v>
      </c>
      <c r="C5275" s="57">
        <v>46387</v>
      </c>
      <c r="D5275" t="s">
        <v>11676</v>
      </c>
      <c r="E5275" t="s">
        <v>8215</v>
      </c>
      <c r="F5275" t="s">
        <v>49</v>
      </c>
      <c r="G5275" t="s">
        <v>1932</v>
      </c>
      <c r="H5275" t="s">
        <v>8212</v>
      </c>
      <c r="I5275" t="s">
        <v>39</v>
      </c>
      <c r="J5275" t="s">
        <v>17749</v>
      </c>
      <c r="K5275" t="s">
        <v>17750</v>
      </c>
      <c r="L5275" s="66">
        <v>365</v>
      </c>
      <c r="M5275" s="66">
        <v>0</v>
      </c>
      <c r="N5275" t="s">
        <v>8212</v>
      </c>
      <c r="O5275" t="s">
        <v>8213</v>
      </c>
      <c r="P5275" t="s">
        <v>7061</v>
      </c>
      <c r="Q5275" t="s">
        <v>224</v>
      </c>
      <c r="R5275"/>
      <c r="S5275"/>
      <c r="T5275"/>
      <c r="U5275" s="57">
        <v>46023</v>
      </c>
      <c r="V5275" s="57">
        <v>46234</v>
      </c>
      <c r="W5275" s="65">
        <f t="shared" si="82"/>
        <v>212</v>
      </c>
    </row>
    <row r="5276" spans="1:23" ht="13.5" x14ac:dyDescent="0.25">
      <c r="A5276" t="s">
        <v>1867</v>
      </c>
      <c r="B5276" s="57">
        <v>46023</v>
      </c>
      <c r="C5276" s="57">
        <v>46387</v>
      </c>
      <c r="D5276" t="s">
        <v>11676</v>
      </c>
      <c r="E5276" t="s">
        <v>1868</v>
      </c>
      <c r="F5276" t="s">
        <v>36</v>
      </c>
      <c r="G5276" t="s">
        <v>330</v>
      </c>
      <c r="H5276" t="s">
        <v>159</v>
      </c>
      <c r="I5276" t="s">
        <v>39</v>
      </c>
      <c r="J5276" t="s">
        <v>17833</v>
      </c>
      <c r="K5276" t="s">
        <v>17834</v>
      </c>
      <c r="L5276" s="66">
        <v>365</v>
      </c>
      <c r="M5276" s="66">
        <v>0</v>
      </c>
      <c r="N5276" t="s">
        <v>160</v>
      </c>
      <c r="O5276" t="s">
        <v>1815</v>
      </c>
      <c r="P5276" t="s">
        <v>41</v>
      </c>
      <c r="Q5276" t="s">
        <v>10612</v>
      </c>
      <c r="R5276" t="s">
        <v>15379</v>
      </c>
      <c r="S5276" t="s">
        <v>15380</v>
      </c>
      <c r="T5276"/>
      <c r="U5276" s="57">
        <v>46023</v>
      </c>
      <c r="V5276" s="57">
        <v>46234</v>
      </c>
      <c r="W5276" s="65">
        <f t="shared" si="82"/>
        <v>212</v>
      </c>
    </row>
    <row r="5277" spans="1:23" ht="13.5" x14ac:dyDescent="0.25">
      <c r="A5277" t="s">
        <v>6318</v>
      </c>
      <c r="B5277" s="57">
        <v>46023</v>
      </c>
      <c r="C5277" s="57">
        <v>46387</v>
      </c>
      <c r="D5277" t="s">
        <v>11676</v>
      </c>
      <c r="E5277" t="s">
        <v>6319</v>
      </c>
      <c r="F5277" t="s">
        <v>36</v>
      </c>
      <c r="G5277" t="s">
        <v>44</v>
      </c>
      <c r="H5277" t="s">
        <v>159</v>
      </c>
      <c r="I5277" t="s">
        <v>39</v>
      </c>
      <c r="J5277" t="s">
        <v>17572</v>
      </c>
      <c r="K5277" t="s">
        <v>17573</v>
      </c>
      <c r="L5277" s="66">
        <v>365</v>
      </c>
      <c r="M5277" s="66">
        <v>0</v>
      </c>
      <c r="N5277" t="s">
        <v>160</v>
      </c>
      <c r="O5277" t="s">
        <v>5844</v>
      </c>
      <c r="P5277" t="s">
        <v>41</v>
      </c>
      <c r="Q5277" t="s">
        <v>224</v>
      </c>
      <c r="R5277"/>
      <c r="S5277"/>
      <c r="T5277"/>
      <c r="U5277" s="57">
        <v>46023</v>
      </c>
      <c r="V5277" s="57">
        <v>46234</v>
      </c>
      <c r="W5277" s="65">
        <f t="shared" si="82"/>
        <v>212</v>
      </c>
    </row>
    <row r="5278" spans="1:23" ht="13.5" x14ac:dyDescent="0.25">
      <c r="A5278" t="s">
        <v>6320</v>
      </c>
      <c r="B5278" s="57">
        <v>46023</v>
      </c>
      <c r="C5278" s="57">
        <v>46387</v>
      </c>
      <c r="D5278" t="s">
        <v>11676</v>
      </c>
      <c r="E5278" t="s">
        <v>6321</v>
      </c>
      <c r="F5278" t="s">
        <v>36</v>
      </c>
      <c r="G5278" t="s">
        <v>44</v>
      </c>
      <c r="H5278" t="s">
        <v>159</v>
      </c>
      <c r="I5278" t="s">
        <v>39</v>
      </c>
      <c r="J5278" t="s">
        <v>17572</v>
      </c>
      <c r="K5278" t="s">
        <v>17573</v>
      </c>
      <c r="L5278" s="66">
        <v>365</v>
      </c>
      <c r="M5278" s="66">
        <v>0</v>
      </c>
      <c r="N5278" t="s">
        <v>160</v>
      </c>
      <c r="O5278" t="s">
        <v>5844</v>
      </c>
      <c r="P5278" t="s">
        <v>41</v>
      </c>
      <c r="Q5278" t="s">
        <v>224</v>
      </c>
      <c r="R5278"/>
      <c r="S5278"/>
      <c r="T5278"/>
      <c r="U5278" s="57">
        <v>46023</v>
      </c>
      <c r="V5278" s="57">
        <v>46234</v>
      </c>
      <c r="W5278" s="65">
        <f t="shared" si="82"/>
        <v>212</v>
      </c>
    </row>
    <row r="5279" spans="1:23" ht="13.5" x14ac:dyDescent="0.25">
      <c r="A5279" t="s">
        <v>1560</v>
      </c>
      <c r="B5279" s="57">
        <v>46023</v>
      </c>
      <c r="C5279" s="57">
        <v>46387</v>
      </c>
      <c r="D5279" t="s">
        <v>11676</v>
      </c>
      <c r="E5279" t="s">
        <v>1561</v>
      </c>
      <c r="F5279" t="s">
        <v>36</v>
      </c>
      <c r="G5279" t="s">
        <v>44</v>
      </c>
      <c r="H5279" t="s">
        <v>323</v>
      </c>
      <c r="I5279" t="s">
        <v>39</v>
      </c>
      <c r="J5279" t="s">
        <v>17572</v>
      </c>
      <c r="K5279" t="s">
        <v>17573</v>
      </c>
      <c r="L5279" s="66">
        <v>365</v>
      </c>
      <c r="M5279" s="66">
        <v>0</v>
      </c>
      <c r="N5279" t="s">
        <v>324</v>
      </c>
      <c r="O5279" t="s">
        <v>1519</v>
      </c>
      <c r="P5279" t="s">
        <v>41</v>
      </c>
      <c r="Q5279" t="s">
        <v>224</v>
      </c>
      <c r="R5279"/>
      <c r="S5279"/>
      <c r="T5279"/>
      <c r="U5279" s="57">
        <v>46023</v>
      </c>
      <c r="V5279" s="57">
        <v>46234</v>
      </c>
      <c r="W5279" s="65">
        <f t="shared" si="82"/>
        <v>212</v>
      </c>
    </row>
    <row r="5280" spans="1:23" ht="13.5" x14ac:dyDescent="0.25">
      <c r="A5280" t="s">
        <v>1562</v>
      </c>
      <c r="B5280" s="57">
        <v>46023</v>
      </c>
      <c r="C5280" s="57">
        <v>46387</v>
      </c>
      <c r="D5280" t="s">
        <v>11676</v>
      </c>
      <c r="E5280" t="s">
        <v>1563</v>
      </c>
      <c r="F5280" t="s">
        <v>36</v>
      </c>
      <c r="G5280" t="s">
        <v>44</v>
      </c>
      <c r="H5280" t="s">
        <v>323</v>
      </c>
      <c r="I5280" t="s">
        <v>39</v>
      </c>
      <c r="J5280" t="s">
        <v>17572</v>
      </c>
      <c r="K5280" t="s">
        <v>17573</v>
      </c>
      <c r="L5280" s="66">
        <v>365</v>
      </c>
      <c r="M5280" s="66">
        <v>0</v>
      </c>
      <c r="N5280" t="s">
        <v>324</v>
      </c>
      <c r="O5280" t="s">
        <v>1519</v>
      </c>
      <c r="P5280" t="s">
        <v>41</v>
      </c>
      <c r="Q5280" t="s">
        <v>224</v>
      </c>
      <c r="R5280"/>
      <c r="S5280"/>
      <c r="T5280"/>
      <c r="U5280" s="57">
        <v>46023</v>
      </c>
      <c r="V5280" s="57">
        <v>46234</v>
      </c>
      <c r="W5280" s="65">
        <f t="shared" si="82"/>
        <v>212</v>
      </c>
    </row>
    <row r="5281" spans="1:23" ht="13.5" x14ac:dyDescent="0.25">
      <c r="A5281" t="s">
        <v>3775</v>
      </c>
      <c r="B5281" s="57">
        <v>46023</v>
      </c>
      <c r="C5281" s="57">
        <v>46387</v>
      </c>
      <c r="D5281" t="s">
        <v>11676</v>
      </c>
      <c r="E5281" t="s">
        <v>3776</v>
      </c>
      <c r="F5281" t="s">
        <v>36</v>
      </c>
      <c r="G5281" t="s">
        <v>44</v>
      </c>
      <c r="H5281" t="s">
        <v>38</v>
      </c>
      <c r="I5281" t="s">
        <v>39</v>
      </c>
      <c r="J5281" t="s">
        <v>17572</v>
      </c>
      <c r="K5281" t="s">
        <v>17573</v>
      </c>
      <c r="L5281" s="66">
        <v>365</v>
      </c>
      <c r="M5281" s="66">
        <v>0</v>
      </c>
      <c r="N5281" t="s">
        <v>38</v>
      </c>
      <c r="O5281" t="s">
        <v>3744</v>
      </c>
      <c r="P5281" t="s">
        <v>41</v>
      </c>
      <c r="Q5281" t="s">
        <v>224</v>
      </c>
      <c r="R5281"/>
      <c r="S5281"/>
      <c r="T5281"/>
      <c r="U5281" s="57">
        <v>46023</v>
      </c>
      <c r="V5281" s="57">
        <v>46234</v>
      </c>
      <c r="W5281" s="65">
        <f t="shared" si="82"/>
        <v>212</v>
      </c>
    </row>
    <row r="5282" spans="1:23" ht="13.5" x14ac:dyDescent="0.25">
      <c r="A5282" t="s">
        <v>5387</v>
      </c>
      <c r="B5282" s="57">
        <v>46023</v>
      </c>
      <c r="C5282" s="57">
        <v>46387</v>
      </c>
      <c r="D5282" t="s">
        <v>11676</v>
      </c>
      <c r="E5282" t="s">
        <v>5388</v>
      </c>
      <c r="F5282" t="s">
        <v>36</v>
      </c>
      <c r="G5282" t="s">
        <v>44</v>
      </c>
      <c r="H5282" t="s">
        <v>159</v>
      </c>
      <c r="I5282" t="s">
        <v>39</v>
      </c>
      <c r="J5282" t="s">
        <v>17572</v>
      </c>
      <c r="K5282" t="s">
        <v>17573</v>
      </c>
      <c r="L5282" s="66">
        <v>365</v>
      </c>
      <c r="M5282" s="66">
        <v>0</v>
      </c>
      <c r="N5282" t="s">
        <v>160</v>
      </c>
      <c r="O5282" t="s">
        <v>5344</v>
      </c>
      <c r="P5282" t="s">
        <v>41</v>
      </c>
      <c r="Q5282" t="s">
        <v>224</v>
      </c>
      <c r="R5282"/>
      <c r="S5282"/>
      <c r="T5282"/>
      <c r="U5282" s="57">
        <v>46023</v>
      </c>
      <c r="V5282" s="57">
        <v>46234</v>
      </c>
      <c r="W5282" s="65">
        <f t="shared" si="82"/>
        <v>212</v>
      </c>
    </row>
    <row r="5283" spans="1:23" ht="13.5" x14ac:dyDescent="0.25">
      <c r="A5283" t="s">
        <v>5192</v>
      </c>
      <c r="B5283" s="57">
        <v>46023</v>
      </c>
      <c r="C5283" s="57">
        <v>46387</v>
      </c>
      <c r="D5283" t="s">
        <v>11676</v>
      </c>
      <c r="E5283" t="s">
        <v>5193</v>
      </c>
      <c r="F5283" t="s">
        <v>36</v>
      </c>
      <c r="G5283" t="s">
        <v>44</v>
      </c>
      <c r="H5283" t="s">
        <v>159</v>
      </c>
      <c r="I5283" t="s">
        <v>39</v>
      </c>
      <c r="J5283" t="s">
        <v>17572</v>
      </c>
      <c r="K5283" t="s">
        <v>17573</v>
      </c>
      <c r="L5283" s="66">
        <v>365</v>
      </c>
      <c r="M5283" s="66">
        <v>0</v>
      </c>
      <c r="N5283" t="s">
        <v>160</v>
      </c>
      <c r="O5283" t="s">
        <v>5054</v>
      </c>
      <c r="P5283" t="s">
        <v>41</v>
      </c>
      <c r="Q5283" t="s">
        <v>224</v>
      </c>
      <c r="R5283"/>
      <c r="S5283"/>
      <c r="T5283"/>
      <c r="U5283" s="57">
        <v>46023</v>
      </c>
      <c r="V5283" s="57">
        <v>46234</v>
      </c>
      <c r="W5283" s="65">
        <f t="shared" si="82"/>
        <v>212</v>
      </c>
    </row>
    <row r="5284" spans="1:23" ht="13.5" x14ac:dyDescent="0.25">
      <c r="A5284" t="s">
        <v>5987</v>
      </c>
      <c r="B5284" s="57">
        <v>46023</v>
      </c>
      <c r="C5284" s="57">
        <v>46387</v>
      </c>
      <c r="D5284" t="s">
        <v>11676</v>
      </c>
      <c r="E5284" t="s">
        <v>5988</v>
      </c>
      <c r="F5284" t="s">
        <v>36</v>
      </c>
      <c r="G5284" t="s">
        <v>44</v>
      </c>
      <c r="H5284" t="s">
        <v>38</v>
      </c>
      <c r="I5284" t="s">
        <v>39</v>
      </c>
      <c r="J5284" t="s">
        <v>17572</v>
      </c>
      <c r="K5284" t="s">
        <v>17573</v>
      </c>
      <c r="L5284" s="66">
        <v>365</v>
      </c>
      <c r="M5284" s="66">
        <v>0</v>
      </c>
      <c r="N5284" t="s">
        <v>38</v>
      </c>
      <c r="O5284" t="s">
        <v>5844</v>
      </c>
      <c r="P5284" t="s">
        <v>41</v>
      </c>
      <c r="Q5284" t="s">
        <v>224</v>
      </c>
      <c r="R5284"/>
      <c r="S5284"/>
      <c r="T5284"/>
      <c r="U5284" s="57">
        <v>46023</v>
      </c>
      <c r="V5284" s="57">
        <v>46234</v>
      </c>
      <c r="W5284" s="65">
        <f t="shared" si="82"/>
        <v>212</v>
      </c>
    </row>
    <row r="5285" spans="1:23" ht="13.5" x14ac:dyDescent="0.25">
      <c r="A5285" t="s">
        <v>8613</v>
      </c>
      <c r="B5285" s="57">
        <v>46023</v>
      </c>
      <c r="C5285" s="57">
        <v>46387</v>
      </c>
      <c r="D5285" t="s">
        <v>11676</v>
      </c>
      <c r="E5285" t="s">
        <v>8614</v>
      </c>
      <c r="F5285" t="s">
        <v>36</v>
      </c>
      <c r="G5285" t="s">
        <v>44</v>
      </c>
      <c r="H5285" t="s">
        <v>45</v>
      </c>
      <c r="I5285" t="s">
        <v>39</v>
      </c>
      <c r="J5285" t="s">
        <v>17572</v>
      </c>
      <c r="K5285" t="s">
        <v>17573</v>
      </c>
      <c r="L5285" s="66">
        <v>365</v>
      </c>
      <c r="M5285" s="66">
        <v>0</v>
      </c>
      <c r="N5285" t="s">
        <v>46</v>
      </c>
      <c r="O5285" t="s">
        <v>8566</v>
      </c>
      <c r="P5285" t="s">
        <v>11677</v>
      </c>
      <c r="Q5285" t="s">
        <v>224</v>
      </c>
      <c r="R5285"/>
      <c r="S5285"/>
      <c r="T5285"/>
      <c r="U5285" s="57">
        <v>46023</v>
      </c>
      <c r="V5285" s="57">
        <v>46234</v>
      </c>
      <c r="W5285" s="65">
        <f t="shared" si="82"/>
        <v>212</v>
      </c>
    </row>
    <row r="5286" spans="1:23" ht="13.5" x14ac:dyDescent="0.25">
      <c r="A5286" t="s">
        <v>2938</v>
      </c>
      <c r="B5286" s="57">
        <v>46023</v>
      </c>
      <c r="C5286" s="57">
        <v>46387</v>
      </c>
      <c r="D5286" t="s">
        <v>11676</v>
      </c>
      <c r="E5286" t="s">
        <v>2939</v>
      </c>
      <c r="F5286" t="s">
        <v>36</v>
      </c>
      <c r="G5286" t="s">
        <v>37</v>
      </c>
      <c r="H5286" t="s">
        <v>159</v>
      </c>
      <c r="I5286" t="s">
        <v>39</v>
      </c>
      <c r="J5286" t="s">
        <v>17833</v>
      </c>
      <c r="K5286" t="s">
        <v>17834</v>
      </c>
      <c r="L5286" s="66">
        <v>365</v>
      </c>
      <c r="M5286" s="66">
        <v>0</v>
      </c>
      <c r="N5286" t="s">
        <v>160</v>
      </c>
      <c r="O5286" t="s">
        <v>2890</v>
      </c>
      <c r="P5286" t="s">
        <v>41</v>
      </c>
      <c r="Q5286" t="s">
        <v>2924</v>
      </c>
      <c r="R5286" t="s">
        <v>12055</v>
      </c>
      <c r="S5286" t="s">
        <v>12056</v>
      </c>
      <c r="T5286" t="s">
        <v>160</v>
      </c>
      <c r="U5286" s="57">
        <v>46023</v>
      </c>
      <c r="V5286" s="57">
        <v>46234</v>
      </c>
      <c r="W5286" s="65">
        <f t="shared" si="82"/>
        <v>212</v>
      </c>
    </row>
    <row r="5287" spans="1:23" ht="13.5" x14ac:dyDescent="0.25">
      <c r="A5287" t="s">
        <v>2658</v>
      </c>
      <c r="B5287" s="57">
        <v>46023</v>
      </c>
      <c r="C5287" s="57">
        <v>46387</v>
      </c>
      <c r="D5287" t="s">
        <v>11676</v>
      </c>
      <c r="E5287" t="s">
        <v>2659</v>
      </c>
      <c r="F5287" t="s">
        <v>36</v>
      </c>
      <c r="G5287" t="s">
        <v>44</v>
      </c>
      <c r="H5287" t="s">
        <v>38</v>
      </c>
      <c r="I5287" t="s">
        <v>39</v>
      </c>
      <c r="J5287" t="s">
        <v>17572</v>
      </c>
      <c r="K5287" t="s">
        <v>17573</v>
      </c>
      <c r="L5287" s="66">
        <v>365</v>
      </c>
      <c r="M5287" s="66">
        <v>0</v>
      </c>
      <c r="N5287" t="s">
        <v>38</v>
      </c>
      <c r="O5287" t="s">
        <v>2640</v>
      </c>
      <c r="P5287" t="s">
        <v>41</v>
      </c>
      <c r="Q5287" t="s">
        <v>224</v>
      </c>
      <c r="R5287"/>
      <c r="S5287"/>
      <c r="T5287"/>
      <c r="U5287" s="57">
        <v>46023</v>
      </c>
      <c r="V5287" s="57">
        <v>46234</v>
      </c>
      <c r="W5287" s="65">
        <f t="shared" si="82"/>
        <v>212</v>
      </c>
    </row>
    <row r="5288" spans="1:23" ht="13.5" x14ac:dyDescent="0.25">
      <c r="A5288" t="s">
        <v>7326</v>
      </c>
      <c r="B5288" s="57">
        <v>46023</v>
      </c>
      <c r="C5288" s="57">
        <v>46387</v>
      </c>
      <c r="D5288" t="s">
        <v>11676</v>
      </c>
      <c r="E5288" t="s">
        <v>7327</v>
      </c>
      <c r="F5288" t="s">
        <v>36</v>
      </c>
      <c r="G5288" t="s">
        <v>330</v>
      </c>
      <c r="H5288" t="s">
        <v>45</v>
      </c>
      <c r="I5288" t="s">
        <v>39</v>
      </c>
      <c r="J5288" t="s">
        <v>17833</v>
      </c>
      <c r="K5288" t="s">
        <v>17834</v>
      </c>
      <c r="L5288" s="66">
        <v>365</v>
      </c>
      <c r="M5288" s="66">
        <v>0</v>
      </c>
      <c r="N5288" t="s">
        <v>46</v>
      </c>
      <c r="O5288" t="s">
        <v>7061</v>
      </c>
      <c r="P5288" t="s">
        <v>7061</v>
      </c>
      <c r="Q5288" t="s">
        <v>11597</v>
      </c>
      <c r="R5288" t="s">
        <v>15909</v>
      </c>
      <c r="S5288" t="s">
        <v>15910</v>
      </c>
      <c r="T5288" t="s">
        <v>46</v>
      </c>
      <c r="U5288" s="57">
        <v>46023</v>
      </c>
      <c r="V5288" s="57">
        <v>46234</v>
      </c>
      <c r="W5288" s="65">
        <f t="shared" si="82"/>
        <v>212</v>
      </c>
    </row>
    <row r="5289" spans="1:23" ht="13.5" x14ac:dyDescent="0.25">
      <c r="A5289" t="s">
        <v>9071</v>
      </c>
      <c r="B5289" s="57">
        <v>46023</v>
      </c>
      <c r="C5289" s="57">
        <v>46387</v>
      </c>
      <c r="D5289" t="s">
        <v>11676</v>
      </c>
      <c r="E5289" t="s">
        <v>9072</v>
      </c>
      <c r="F5289" t="s">
        <v>36</v>
      </c>
      <c r="G5289" t="s">
        <v>44</v>
      </c>
      <c r="H5289" t="s">
        <v>831</v>
      </c>
      <c r="I5289" t="s">
        <v>39</v>
      </c>
      <c r="J5289" t="s">
        <v>17572</v>
      </c>
      <c r="K5289" t="s">
        <v>17573</v>
      </c>
      <c r="L5289" s="66">
        <v>365</v>
      </c>
      <c r="M5289" s="66">
        <v>0</v>
      </c>
      <c r="N5289" t="s">
        <v>832</v>
      </c>
      <c r="O5289" t="s">
        <v>9059</v>
      </c>
      <c r="P5289" t="s">
        <v>11678</v>
      </c>
      <c r="Q5289" t="s">
        <v>224</v>
      </c>
      <c r="R5289"/>
      <c r="S5289"/>
      <c r="T5289"/>
      <c r="U5289" s="57">
        <v>46023</v>
      </c>
      <c r="V5289" s="57">
        <v>46234</v>
      </c>
      <c r="W5289" s="65">
        <f t="shared" si="82"/>
        <v>212</v>
      </c>
    </row>
    <row r="5290" spans="1:23" ht="13.5" x14ac:dyDescent="0.25">
      <c r="A5290" t="s">
        <v>7101</v>
      </c>
      <c r="B5290" s="57">
        <v>46023</v>
      </c>
      <c r="C5290" s="57">
        <v>46387</v>
      </c>
      <c r="D5290" t="s">
        <v>11676</v>
      </c>
      <c r="E5290" t="s">
        <v>7102</v>
      </c>
      <c r="F5290" t="s">
        <v>36</v>
      </c>
      <c r="G5290" t="s">
        <v>44</v>
      </c>
      <c r="H5290" t="s">
        <v>45</v>
      </c>
      <c r="I5290" t="s">
        <v>39</v>
      </c>
      <c r="J5290" t="s">
        <v>17572</v>
      </c>
      <c r="K5290" t="s">
        <v>17573</v>
      </c>
      <c r="L5290" s="66">
        <v>365</v>
      </c>
      <c r="M5290" s="66">
        <v>0</v>
      </c>
      <c r="N5290" t="s">
        <v>46</v>
      </c>
      <c r="O5290" t="s">
        <v>7060</v>
      </c>
      <c r="P5290" t="s">
        <v>7061</v>
      </c>
      <c r="Q5290" t="s">
        <v>224</v>
      </c>
      <c r="R5290"/>
      <c r="S5290"/>
      <c r="T5290"/>
      <c r="U5290" s="57">
        <v>46023</v>
      </c>
      <c r="V5290" s="57">
        <v>46234</v>
      </c>
      <c r="W5290" s="65">
        <f t="shared" si="82"/>
        <v>212</v>
      </c>
    </row>
    <row r="5291" spans="1:23" ht="13.5" x14ac:dyDescent="0.25">
      <c r="A5291" t="s">
        <v>3348</v>
      </c>
      <c r="B5291" s="57">
        <v>46023</v>
      </c>
      <c r="C5291" s="57">
        <v>46387</v>
      </c>
      <c r="D5291" t="s">
        <v>11676</v>
      </c>
      <c r="E5291" t="s">
        <v>3349</v>
      </c>
      <c r="F5291" t="s">
        <v>36</v>
      </c>
      <c r="G5291" t="s">
        <v>44</v>
      </c>
      <c r="H5291" t="s">
        <v>38</v>
      </c>
      <c r="I5291" t="s">
        <v>39</v>
      </c>
      <c r="J5291" t="s">
        <v>17572</v>
      </c>
      <c r="K5291" t="s">
        <v>17573</v>
      </c>
      <c r="L5291" s="66">
        <v>365</v>
      </c>
      <c r="M5291" s="66">
        <v>0</v>
      </c>
      <c r="N5291" t="s">
        <v>38</v>
      </c>
      <c r="O5291" t="s">
        <v>3340</v>
      </c>
      <c r="P5291" t="s">
        <v>41</v>
      </c>
      <c r="Q5291" t="s">
        <v>224</v>
      </c>
      <c r="R5291"/>
      <c r="S5291"/>
      <c r="T5291"/>
      <c r="U5291" s="57">
        <v>46023</v>
      </c>
      <c r="V5291" s="57">
        <v>46234</v>
      </c>
      <c r="W5291" s="65">
        <f t="shared" si="82"/>
        <v>212</v>
      </c>
    </row>
    <row r="5292" spans="1:23" ht="13.5" x14ac:dyDescent="0.25">
      <c r="A5292" t="s">
        <v>379</v>
      </c>
      <c r="B5292" s="57">
        <v>46023</v>
      </c>
      <c r="C5292" s="57">
        <v>46387</v>
      </c>
      <c r="D5292" t="s">
        <v>11676</v>
      </c>
      <c r="E5292" t="s">
        <v>380</v>
      </c>
      <c r="F5292" t="s">
        <v>36</v>
      </c>
      <c r="G5292" t="s">
        <v>44</v>
      </c>
      <c r="H5292" t="s">
        <v>38</v>
      </c>
      <c r="I5292" t="s">
        <v>39</v>
      </c>
      <c r="J5292" t="s">
        <v>17572</v>
      </c>
      <c r="K5292" t="s">
        <v>17573</v>
      </c>
      <c r="L5292" s="66">
        <v>365</v>
      </c>
      <c r="M5292" s="66">
        <v>0</v>
      </c>
      <c r="N5292" t="s">
        <v>38</v>
      </c>
      <c r="O5292" t="s">
        <v>359</v>
      </c>
      <c r="P5292" t="s">
        <v>41</v>
      </c>
      <c r="Q5292" t="s">
        <v>224</v>
      </c>
      <c r="R5292"/>
      <c r="S5292"/>
      <c r="T5292"/>
      <c r="U5292" s="57">
        <v>46023</v>
      </c>
      <c r="V5292" s="57">
        <v>46234</v>
      </c>
      <c r="W5292" s="65">
        <f t="shared" si="82"/>
        <v>212</v>
      </c>
    </row>
    <row r="5293" spans="1:23" ht="13.5" x14ac:dyDescent="0.25">
      <c r="A5293" t="s">
        <v>6327</v>
      </c>
      <c r="B5293" s="57">
        <v>46023</v>
      </c>
      <c r="C5293" s="57">
        <v>46387</v>
      </c>
      <c r="D5293" t="s">
        <v>11676</v>
      </c>
      <c r="E5293" t="s">
        <v>6328</v>
      </c>
      <c r="F5293" t="s">
        <v>36</v>
      </c>
      <c r="G5293" t="s">
        <v>44</v>
      </c>
      <c r="H5293" t="s">
        <v>159</v>
      </c>
      <c r="I5293" t="s">
        <v>39</v>
      </c>
      <c r="J5293" t="s">
        <v>17572</v>
      </c>
      <c r="K5293" t="s">
        <v>17573</v>
      </c>
      <c r="L5293" s="66">
        <v>365</v>
      </c>
      <c r="M5293" s="66">
        <v>0</v>
      </c>
      <c r="N5293" t="s">
        <v>160</v>
      </c>
      <c r="O5293" t="s">
        <v>5844</v>
      </c>
      <c r="P5293" t="s">
        <v>41</v>
      </c>
      <c r="Q5293" t="s">
        <v>224</v>
      </c>
      <c r="R5293"/>
      <c r="S5293"/>
      <c r="T5293"/>
      <c r="U5293" s="57">
        <v>46023</v>
      </c>
      <c r="V5293" s="57">
        <v>46234</v>
      </c>
      <c r="W5293" s="65">
        <f t="shared" si="82"/>
        <v>212</v>
      </c>
    </row>
    <row r="5294" spans="1:23" ht="13.5" x14ac:dyDescent="0.25">
      <c r="A5294" t="s">
        <v>2315</v>
      </c>
      <c r="B5294" s="57">
        <v>46023</v>
      </c>
      <c r="C5294" s="57">
        <v>46387</v>
      </c>
      <c r="D5294" t="s">
        <v>11676</v>
      </c>
      <c r="E5294" t="s">
        <v>2316</v>
      </c>
      <c r="F5294" t="s">
        <v>36</v>
      </c>
      <c r="G5294" t="s">
        <v>37</v>
      </c>
      <c r="H5294" t="s">
        <v>38</v>
      </c>
      <c r="I5294" t="s">
        <v>39</v>
      </c>
      <c r="J5294" t="s">
        <v>17833</v>
      </c>
      <c r="K5294" t="s">
        <v>17834</v>
      </c>
      <c r="L5294" s="66">
        <v>365</v>
      </c>
      <c r="M5294" s="66">
        <v>0</v>
      </c>
      <c r="N5294" t="s">
        <v>38</v>
      </c>
      <c r="O5294" t="s">
        <v>2295</v>
      </c>
      <c r="P5294" t="s">
        <v>41</v>
      </c>
      <c r="Q5294" t="s">
        <v>2317</v>
      </c>
      <c r="R5294" t="s">
        <v>12409</v>
      </c>
      <c r="S5294" t="s">
        <v>12410</v>
      </c>
      <c r="T5294" t="s">
        <v>38</v>
      </c>
      <c r="U5294" s="57">
        <v>46023</v>
      </c>
      <c r="V5294" s="57">
        <v>46234</v>
      </c>
      <c r="W5294" s="65">
        <f t="shared" si="82"/>
        <v>212</v>
      </c>
    </row>
    <row r="5295" spans="1:23" ht="13.5" x14ac:dyDescent="0.25">
      <c r="A5295" t="s">
        <v>2317</v>
      </c>
      <c r="B5295" s="57">
        <v>46023</v>
      </c>
      <c r="C5295" s="57">
        <v>46387</v>
      </c>
      <c r="D5295" t="s">
        <v>11676</v>
      </c>
      <c r="E5295" t="s">
        <v>2318</v>
      </c>
      <c r="F5295" t="s">
        <v>36</v>
      </c>
      <c r="G5295" t="s">
        <v>44</v>
      </c>
      <c r="H5295" t="s">
        <v>38</v>
      </c>
      <c r="I5295" t="s">
        <v>39</v>
      </c>
      <c r="J5295" t="s">
        <v>17572</v>
      </c>
      <c r="K5295" t="s">
        <v>17573</v>
      </c>
      <c r="L5295" s="66">
        <v>365</v>
      </c>
      <c r="M5295" s="66">
        <v>0</v>
      </c>
      <c r="N5295" t="s">
        <v>38</v>
      </c>
      <c r="O5295" t="s">
        <v>2295</v>
      </c>
      <c r="P5295" t="s">
        <v>41</v>
      </c>
      <c r="Q5295" t="s">
        <v>224</v>
      </c>
      <c r="R5295"/>
      <c r="S5295"/>
      <c r="T5295"/>
      <c r="U5295" s="57">
        <v>46023</v>
      </c>
      <c r="V5295" s="57">
        <v>46234</v>
      </c>
      <c r="W5295" s="65">
        <f t="shared" si="82"/>
        <v>212</v>
      </c>
    </row>
    <row r="5296" spans="1:23" ht="13.5" x14ac:dyDescent="0.25">
      <c r="A5296" t="s">
        <v>3234</v>
      </c>
      <c r="B5296" s="57">
        <v>46023</v>
      </c>
      <c r="C5296" s="57">
        <v>46387</v>
      </c>
      <c r="D5296" t="s">
        <v>11676</v>
      </c>
      <c r="E5296" t="s">
        <v>3235</v>
      </c>
      <c r="F5296" t="s">
        <v>36</v>
      </c>
      <c r="G5296" t="s">
        <v>44</v>
      </c>
      <c r="H5296" t="s">
        <v>159</v>
      </c>
      <c r="I5296" t="s">
        <v>39</v>
      </c>
      <c r="J5296" t="s">
        <v>17572</v>
      </c>
      <c r="K5296" t="s">
        <v>17573</v>
      </c>
      <c r="L5296" s="66">
        <v>365</v>
      </c>
      <c r="M5296" s="66">
        <v>0</v>
      </c>
      <c r="N5296" t="s">
        <v>160</v>
      </c>
      <c r="O5296" t="s">
        <v>3203</v>
      </c>
      <c r="P5296" t="s">
        <v>41</v>
      </c>
      <c r="Q5296" t="s">
        <v>224</v>
      </c>
      <c r="R5296"/>
      <c r="S5296"/>
      <c r="T5296"/>
      <c r="U5296" s="57">
        <v>46023</v>
      </c>
      <c r="V5296" s="57">
        <v>46234</v>
      </c>
      <c r="W5296" s="65">
        <f t="shared" si="82"/>
        <v>212</v>
      </c>
    </row>
    <row r="5297" spans="1:23" ht="13.5" x14ac:dyDescent="0.25">
      <c r="A5297" t="s">
        <v>6329</v>
      </c>
      <c r="B5297" s="57">
        <v>46023</v>
      </c>
      <c r="C5297" s="57">
        <v>46387</v>
      </c>
      <c r="D5297" t="s">
        <v>11676</v>
      </c>
      <c r="E5297" t="s">
        <v>6330</v>
      </c>
      <c r="F5297" t="s">
        <v>36</v>
      </c>
      <c r="G5297" t="s">
        <v>44</v>
      </c>
      <c r="H5297" t="s">
        <v>159</v>
      </c>
      <c r="I5297" t="s">
        <v>39</v>
      </c>
      <c r="J5297" t="s">
        <v>17572</v>
      </c>
      <c r="K5297" t="s">
        <v>17573</v>
      </c>
      <c r="L5297" s="66">
        <v>365</v>
      </c>
      <c r="M5297" s="66">
        <v>0</v>
      </c>
      <c r="N5297" t="s">
        <v>160</v>
      </c>
      <c r="O5297" t="s">
        <v>5844</v>
      </c>
      <c r="P5297" t="s">
        <v>41</v>
      </c>
      <c r="Q5297" t="s">
        <v>224</v>
      </c>
      <c r="R5297"/>
      <c r="S5297"/>
      <c r="T5297"/>
      <c r="U5297" s="57">
        <v>46023</v>
      </c>
      <c r="V5297" s="57">
        <v>46234</v>
      </c>
      <c r="W5297" s="65">
        <f t="shared" si="82"/>
        <v>212</v>
      </c>
    </row>
    <row r="5298" spans="1:23" ht="13.5" x14ac:dyDescent="0.25">
      <c r="A5298" t="s">
        <v>5993</v>
      </c>
      <c r="B5298" s="57">
        <v>46023</v>
      </c>
      <c r="C5298" s="57">
        <v>46387</v>
      </c>
      <c r="D5298" t="s">
        <v>11676</v>
      </c>
      <c r="E5298" t="s">
        <v>5994</v>
      </c>
      <c r="F5298" t="s">
        <v>36</v>
      </c>
      <c r="G5298" t="s">
        <v>799</v>
      </c>
      <c r="H5298" t="s">
        <v>38</v>
      </c>
      <c r="I5298" t="s">
        <v>39</v>
      </c>
      <c r="J5298" t="s">
        <v>17833</v>
      </c>
      <c r="K5298" t="s">
        <v>17834</v>
      </c>
      <c r="L5298" s="66">
        <v>365</v>
      </c>
      <c r="M5298" s="66">
        <v>0</v>
      </c>
      <c r="N5298" t="s">
        <v>38</v>
      </c>
      <c r="O5298" t="s">
        <v>5844</v>
      </c>
      <c r="P5298" t="s">
        <v>41</v>
      </c>
      <c r="Q5298" t="s">
        <v>11223</v>
      </c>
      <c r="R5298" t="s">
        <v>15541</v>
      </c>
      <c r="S5298" t="s">
        <v>15542</v>
      </c>
      <c r="T5298" t="s">
        <v>38</v>
      </c>
      <c r="U5298" s="57">
        <v>46023</v>
      </c>
      <c r="V5298" s="57">
        <v>46234</v>
      </c>
      <c r="W5298" s="65">
        <f t="shared" si="82"/>
        <v>212</v>
      </c>
    </row>
    <row r="5299" spans="1:23" ht="13.5" x14ac:dyDescent="0.25">
      <c r="A5299" t="s">
        <v>8458</v>
      </c>
      <c r="B5299" s="57">
        <v>46023</v>
      </c>
      <c r="C5299" s="57">
        <v>46387</v>
      </c>
      <c r="D5299" t="s">
        <v>11676</v>
      </c>
      <c r="E5299" t="s">
        <v>8459</v>
      </c>
      <c r="F5299" t="s">
        <v>36</v>
      </c>
      <c r="G5299" t="s">
        <v>44</v>
      </c>
      <c r="H5299" t="s">
        <v>112</v>
      </c>
      <c r="I5299" t="s">
        <v>39</v>
      </c>
      <c r="J5299" t="s">
        <v>17572</v>
      </c>
      <c r="K5299" t="s">
        <v>17573</v>
      </c>
      <c r="L5299" s="66">
        <v>365</v>
      </c>
      <c r="M5299" s="66">
        <v>0</v>
      </c>
      <c r="N5299" t="s">
        <v>113</v>
      </c>
      <c r="O5299" t="s">
        <v>8457</v>
      </c>
      <c r="P5299" t="s">
        <v>11677</v>
      </c>
      <c r="Q5299" t="s">
        <v>224</v>
      </c>
      <c r="R5299"/>
      <c r="S5299"/>
      <c r="T5299"/>
      <c r="U5299" s="57">
        <v>46023</v>
      </c>
      <c r="V5299" s="57">
        <v>46234</v>
      </c>
      <c r="W5299" s="65">
        <f t="shared" si="82"/>
        <v>212</v>
      </c>
    </row>
    <row r="5300" spans="1:23" ht="13.5" x14ac:dyDescent="0.25">
      <c r="A5300" t="s">
        <v>9248</v>
      </c>
      <c r="B5300" s="57">
        <v>46023</v>
      </c>
      <c r="C5300" s="57">
        <v>46387</v>
      </c>
      <c r="D5300" t="s">
        <v>11676</v>
      </c>
      <c r="E5300" t="s">
        <v>9249</v>
      </c>
      <c r="F5300" t="s">
        <v>36</v>
      </c>
      <c r="G5300" t="s">
        <v>44</v>
      </c>
      <c r="H5300" t="s">
        <v>9188</v>
      </c>
      <c r="I5300" t="s">
        <v>39</v>
      </c>
      <c r="J5300" t="s">
        <v>17572</v>
      </c>
      <c r="K5300" t="s">
        <v>17573</v>
      </c>
      <c r="L5300" s="66">
        <v>365</v>
      </c>
      <c r="M5300" s="66">
        <v>0</v>
      </c>
      <c r="N5300" t="s">
        <v>9189</v>
      </c>
      <c r="O5300" t="s">
        <v>9190</v>
      </c>
      <c r="P5300" t="s">
        <v>11678</v>
      </c>
      <c r="Q5300" t="s">
        <v>224</v>
      </c>
      <c r="R5300"/>
      <c r="S5300"/>
      <c r="T5300"/>
      <c r="U5300" s="57">
        <v>46023</v>
      </c>
      <c r="V5300" s="57">
        <v>46234</v>
      </c>
      <c r="W5300" s="65">
        <f t="shared" si="82"/>
        <v>212</v>
      </c>
    </row>
    <row r="5301" spans="1:23" ht="13.5" x14ac:dyDescent="0.25">
      <c r="A5301" t="s">
        <v>1741</v>
      </c>
      <c r="B5301" s="57">
        <v>46023</v>
      </c>
      <c r="C5301" s="57">
        <v>46387</v>
      </c>
      <c r="D5301" t="s">
        <v>11676</v>
      </c>
      <c r="E5301" t="s">
        <v>1742</v>
      </c>
      <c r="F5301" t="s">
        <v>36</v>
      </c>
      <c r="G5301" t="s">
        <v>37</v>
      </c>
      <c r="H5301" t="s">
        <v>159</v>
      </c>
      <c r="I5301" t="s">
        <v>39</v>
      </c>
      <c r="J5301" t="s">
        <v>17833</v>
      </c>
      <c r="K5301" t="s">
        <v>17834</v>
      </c>
      <c r="L5301" s="66">
        <v>365</v>
      </c>
      <c r="M5301" s="66">
        <v>0</v>
      </c>
      <c r="N5301" t="s">
        <v>160</v>
      </c>
      <c r="O5301" t="s">
        <v>1693</v>
      </c>
      <c r="P5301" t="s">
        <v>41</v>
      </c>
      <c r="Q5301" t="s">
        <v>1751</v>
      </c>
      <c r="R5301" t="s">
        <v>12853</v>
      </c>
      <c r="S5301" t="s">
        <v>12854</v>
      </c>
      <c r="T5301" t="s">
        <v>160</v>
      </c>
      <c r="U5301" s="57">
        <v>46023</v>
      </c>
      <c r="V5301" s="57">
        <v>46234</v>
      </c>
      <c r="W5301" s="65">
        <f t="shared" si="82"/>
        <v>212</v>
      </c>
    </row>
    <row r="5302" spans="1:23" ht="13.5" x14ac:dyDescent="0.25">
      <c r="A5302" t="s">
        <v>7103</v>
      </c>
      <c r="B5302" s="57">
        <v>46023</v>
      </c>
      <c r="C5302" s="57">
        <v>46387</v>
      </c>
      <c r="D5302" t="s">
        <v>11676</v>
      </c>
      <c r="E5302" t="s">
        <v>7104</v>
      </c>
      <c r="F5302" t="s">
        <v>36</v>
      </c>
      <c r="G5302" t="s">
        <v>44</v>
      </c>
      <c r="H5302" t="s">
        <v>45</v>
      </c>
      <c r="I5302" t="s">
        <v>39</v>
      </c>
      <c r="J5302" t="s">
        <v>17572</v>
      </c>
      <c r="K5302" t="s">
        <v>17573</v>
      </c>
      <c r="L5302" s="66">
        <v>365</v>
      </c>
      <c r="M5302" s="66">
        <v>0</v>
      </c>
      <c r="N5302" t="s">
        <v>46</v>
      </c>
      <c r="O5302" t="s">
        <v>7060</v>
      </c>
      <c r="P5302" t="s">
        <v>7061</v>
      </c>
      <c r="Q5302" t="s">
        <v>224</v>
      </c>
      <c r="R5302"/>
      <c r="S5302"/>
      <c r="T5302"/>
      <c r="U5302" s="57">
        <v>46023</v>
      </c>
      <c r="V5302" s="57">
        <v>46234</v>
      </c>
      <c r="W5302" s="65">
        <f t="shared" si="82"/>
        <v>212</v>
      </c>
    </row>
    <row r="5303" spans="1:23" ht="13.5" x14ac:dyDescent="0.25">
      <c r="A5303" t="s">
        <v>3646</v>
      </c>
      <c r="B5303" s="57">
        <v>46023</v>
      </c>
      <c r="C5303" s="57">
        <v>46387</v>
      </c>
      <c r="D5303" t="s">
        <v>11676</v>
      </c>
      <c r="E5303" t="s">
        <v>3647</v>
      </c>
      <c r="F5303" t="s">
        <v>36</v>
      </c>
      <c r="G5303" t="s">
        <v>44</v>
      </c>
      <c r="H5303" t="s">
        <v>159</v>
      </c>
      <c r="I5303" t="s">
        <v>39</v>
      </c>
      <c r="J5303" t="s">
        <v>17572</v>
      </c>
      <c r="K5303" t="s">
        <v>17573</v>
      </c>
      <c r="L5303" s="66">
        <v>365</v>
      </c>
      <c r="M5303" s="66">
        <v>0</v>
      </c>
      <c r="N5303" t="s">
        <v>160</v>
      </c>
      <c r="O5303" t="s">
        <v>3622</v>
      </c>
      <c r="P5303" t="s">
        <v>41</v>
      </c>
      <c r="Q5303" t="s">
        <v>224</v>
      </c>
      <c r="R5303"/>
      <c r="S5303"/>
      <c r="T5303"/>
      <c r="U5303" s="57">
        <v>46023</v>
      </c>
      <c r="V5303" s="57">
        <v>46234</v>
      </c>
      <c r="W5303" s="65">
        <f t="shared" si="82"/>
        <v>212</v>
      </c>
    </row>
    <row r="5304" spans="1:23" ht="13.5" x14ac:dyDescent="0.25">
      <c r="A5304" t="s">
        <v>8082</v>
      </c>
      <c r="B5304" s="57">
        <v>46023</v>
      </c>
      <c r="C5304" s="57">
        <v>46387</v>
      </c>
      <c r="D5304" t="s">
        <v>11676</v>
      </c>
      <c r="E5304" t="s">
        <v>8083</v>
      </c>
      <c r="F5304" t="s">
        <v>36</v>
      </c>
      <c r="G5304" t="s">
        <v>44</v>
      </c>
      <c r="H5304" t="s">
        <v>8065</v>
      </c>
      <c r="I5304" t="s">
        <v>39</v>
      </c>
      <c r="J5304" t="s">
        <v>17572</v>
      </c>
      <c r="K5304" t="s">
        <v>17573</v>
      </c>
      <c r="L5304" s="66">
        <v>365</v>
      </c>
      <c r="M5304" s="66">
        <v>0</v>
      </c>
      <c r="N5304" t="s">
        <v>8065</v>
      </c>
      <c r="O5304" t="s">
        <v>8066</v>
      </c>
      <c r="P5304" t="s">
        <v>7061</v>
      </c>
      <c r="Q5304" t="s">
        <v>224</v>
      </c>
      <c r="R5304"/>
      <c r="S5304"/>
      <c r="T5304"/>
      <c r="U5304" s="57">
        <v>46023</v>
      </c>
      <c r="V5304" s="57">
        <v>46234</v>
      </c>
      <c r="W5304" s="65">
        <f t="shared" si="82"/>
        <v>212</v>
      </c>
    </row>
    <row r="5305" spans="1:23" ht="13.5" x14ac:dyDescent="0.25">
      <c r="A5305" t="s">
        <v>3841</v>
      </c>
      <c r="B5305" s="57">
        <v>46023</v>
      </c>
      <c r="C5305" s="57">
        <v>46387</v>
      </c>
      <c r="D5305" t="s">
        <v>11676</v>
      </c>
      <c r="E5305" t="s">
        <v>3842</v>
      </c>
      <c r="F5305" t="s">
        <v>36</v>
      </c>
      <c r="G5305" t="s">
        <v>44</v>
      </c>
      <c r="H5305" t="s">
        <v>831</v>
      </c>
      <c r="I5305" t="s">
        <v>39</v>
      </c>
      <c r="J5305" t="s">
        <v>17572</v>
      </c>
      <c r="K5305" t="s">
        <v>17573</v>
      </c>
      <c r="L5305" s="66">
        <v>365</v>
      </c>
      <c r="M5305" s="66">
        <v>0</v>
      </c>
      <c r="N5305" t="s">
        <v>832</v>
      </c>
      <c r="O5305" t="s">
        <v>3744</v>
      </c>
      <c r="P5305" t="s">
        <v>41</v>
      </c>
      <c r="Q5305" t="s">
        <v>224</v>
      </c>
      <c r="R5305"/>
      <c r="S5305"/>
      <c r="T5305"/>
      <c r="U5305" s="57">
        <v>46023</v>
      </c>
      <c r="V5305" s="57">
        <v>46234</v>
      </c>
      <c r="W5305" s="65">
        <f t="shared" si="82"/>
        <v>212</v>
      </c>
    </row>
    <row r="5306" spans="1:23" ht="13.5" x14ac:dyDescent="0.25">
      <c r="A5306" t="s">
        <v>8181</v>
      </c>
      <c r="B5306" s="57">
        <v>46023</v>
      </c>
      <c r="C5306" s="57">
        <v>46387</v>
      </c>
      <c r="D5306" t="s">
        <v>11676</v>
      </c>
      <c r="E5306" t="s">
        <v>8182</v>
      </c>
      <c r="F5306" t="s">
        <v>36</v>
      </c>
      <c r="G5306" t="s">
        <v>44</v>
      </c>
      <c r="H5306" t="s">
        <v>8173</v>
      </c>
      <c r="I5306" t="s">
        <v>39</v>
      </c>
      <c r="J5306" t="s">
        <v>17572</v>
      </c>
      <c r="K5306" t="s">
        <v>17573</v>
      </c>
      <c r="L5306" s="66">
        <v>365</v>
      </c>
      <c r="M5306" s="66">
        <v>0</v>
      </c>
      <c r="N5306" t="s">
        <v>8173</v>
      </c>
      <c r="O5306" t="s">
        <v>8174</v>
      </c>
      <c r="P5306" t="s">
        <v>7061</v>
      </c>
      <c r="Q5306" t="s">
        <v>224</v>
      </c>
      <c r="R5306"/>
      <c r="S5306"/>
      <c r="T5306"/>
      <c r="U5306" s="57">
        <v>46023</v>
      </c>
      <c r="V5306" s="57">
        <v>46234</v>
      </c>
      <c r="W5306" s="65">
        <f t="shared" si="82"/>
        <v>212</v>
      </c>
    </row>
    <row r="5307" spans="1:23" ht="13.5" x14ac:dyDescent="0.25">
      <c r="A5307" t="s">
        <v>6872</v>
      </c>
      <c r="B5307" s="57">
        <v>46023</v>
      </c>
      <c r="C5307" s="57">
        <v>46387</v>
      </c>
      <c r="D5307" t="s">
        <v>11676</v>
      </c>
      <c r="E5307" t="s">
        <v>6873</v>
      </c>
      <c r="F5307" t="s">
        <v>36</v>
      </c>
      <c r="G5307" t="s">
        <v>37</v>
      </c>
      <c r="H5307" t="s">
        <v>6874</v>
      </c>
      <c r="I5307" t="s">
        <v>39</v>
      </c>
      <c r="J5307" t="s">
        <v>17833</v>
      </c>
      <c r="K5307" t="s">
        <v>17834</v>
      </c>
      <c r="L5307" s="66">
        <v>365</v>
      </c>
      <c r="M5307" s="66">
        <v>0</v>
      </c>
      <c r="N5307" t="s">
        <v>6874</v>
      </c>
      <c r="O5307" t="s">
        <v>6875</v>
      </c>
      <c r="P5307" t="s">
        <v>11679</v>
      </c>
      <c r="Q5307" t="s">
        <v>11366</v>
      </c>
      <c r="R5307" t="s">
        <v>15383</v>
      </c>
      <c r="S5307" t="s">
        <v>15384</v>
      </c>
      <c r="T5307" t="s">
        <v>6874</v>
      </c>
      <c r="U5307" s="57">
        <v>46023</v>
      </c>
      <c r="V5307" s="57">
        <v>46234</v>
      </c>
      <c r="W5307" s="65">
        <f t="shared" si="82"/>
        <v>212</v>
      </c>
    </row>
    <row r="5308" spans="1:23" ht="13.5" x14ac:dyDescent="0.25">
      <c r="A5308" t="s">
        <v>9669</v>
      </c>
      <c r="B5308" s="57">
        <v>46023</v>
      </c>
      <c r="C5308" s="57">
        <v>46387</v>
      </c>
      <c r="D5308" t="s">
        <v>11676</v>
      </c>
      <c r="E5308" t="s">
        <v>9670</v>
      </c>
      <c r="F5308" t="s">
        <v>36</v>
      </c>
      <c r="G5308" t="s">
        <v>44</v>
      </c>
      <c r="H5308" t="s">
        <v>9426</v>
      </c>
      <c r="I5308" t="s">
        <v>39</v>
      </c>
      <c r="J5308" t="s">
        <v>17572</v>
      </c>
      <c r="K5308" t="s">
        <v>17573</v>
      </c>
      <c r="L5308" s="66">
        <v>365</v>
      </c>
      <c r="M5308" s="66">
        <v>0</v>
      </c>
      <c r="N5308" t="s">
        <v>9427</v>
      </c>
      <c r="O5308" t="s">
        <v>9428</v>
      </c>
      <c r="P5308" t="s">
        <v>11678</v>
      </c>
      <c r="Q5308" t="s">
        <v>224</v>
      </c>
      <c r="R5308"/>
      <c r="S5308"/>
      <c r="T5308"/>
      <c r="U5308" s="57">
        <v>46023</v>
      </c>
      <c r="V5308" s="57">
        <v>46234</v>
      </c>
      <c r="W5308" s="65">
        <f t="shared" si="82"/>
        <v>212</v>
      </c>
    </row>
    <row r="5309" spans="1:23" ht="13.5" x14ac:dyDescent="0.25">
      <c r="A5309" t="s">
        <v>2047</v>
      </c>
      <c r="B5309" s="57">
        <v>46023</v>
      </c>
      <c r="C5309" s="57">
        <v>46387</v>
      </c>
      <c r="D5309" t="s">
        <v>11676</v>
      </c>
      <c r="E5309" t="s">
        <v>2048</v>
      </c>
      <c r="F5309" t="s">
        <v>36</v>
      </c>
      <c r="G5309" t="s">
        <v>443</v>
      </c>
      <c r="H5309" t="s">
        <v>159</v>
      </c>
      <c r="I5309" t="s">
        <v>39</v>
      </c>
      <c r="J5309" t="s">
        <v>17833</v>
      </c>
      <c r="K5309" t="s">
        <v>17834</v>
      </c>
      <c r="L5309" s="66">
        <v>365</v>
      </c>
      <c r="M5309" s="66">
        <v>0</v>
      </c>
      <c r="N5309" t="s">
        <v>160</v>
      </c>
      <c r="O5309" t="s">
        <v>1937</v>
      </c>
      <c r="P5309" t="s">
        <v>41</v>
      </c>
      <c r="Q5309" t="s">
        <v>10648</v>
      </c>
      <c r="R5309" t="s">
        <v>14399</v>
      </c>
      <c r="S5309" t="s">
        <v>14400</v>
      </c>
      <c r="T5309" t="s">
        <v>5831</v>
      </c>
      <c r="U5309" s="57">
        <v>46023</v>
      </c>
      <c r="V5309" s="57">
        <v>46234</v>
      </c>
      <c r="W5309" s="65">
        <f t="shared" si="82"/>
        <v>212</v>
      </c>
    </row>
    <row r="5310" spans="1:23" ht="13.5" x14ac:dyDescent="0.25">
      <c r="A5310" t="s">
        <v>8124</v>
      </c>
      <c r="B5310" s="57">
        <v>46023</v>
      </c>
      <c r="C5310" s="57">
        <v>46387</v>
      </c>
      <c r="D5310" t="s">
        <v>11676</v>
      </c>
      <c r="E5310" t="s">
        <v>8125</v>
      </c>
      <c r="F5310" t="s">
        <v>36</v>
      </c>
      <c r="G5310" t="s">
        <v>44</v>
      </c>
      <c r="H5310" t="s">
        <v>8112</v>
      </c>
      <c r="I5310" t="s">
        <v>39</v>
      </c>
      <c r="J5310" t="s">
        <v>17572</v>
      </c>
      <c r="K5310" t="s">
        <v>17573</v>
      </c>
      <c r="L5310" s="66">
        <v>365</v>
      </c>
      <c r="M5310" s="66">
        <v>0</v>
      </c>
      <c r="N5310" t="s">
        <v>8112</v>
      </c>
      <c r="O5310" t="s">
        <v>8113</v>
      </c>
      <c r="P5310" t="s">
        <v>7061</v>
      </c>
      <c r="Q5310" t="s">
        <v>224</v>
      </c>
      <c r="R5310"/>
      <c r="S5310"/>
      <c r="T5310"/>
      <c r="U5310" s="57">
        <v>46023</v>
      </c>
      <c r="V5310" s="57">
        <v>46234</v>
      </c>
      <c r="W5310" s="65">
        <f t="shared" si="82"/>
        <v>212</v>
      </c>
    </row>
    <row r="5311" spans="1:23" ht="13.5" x14ac:dyDescent="0.25">
      <c r="A5311" t="s">
        <v>1774</v>
      </c>
      <c r="B5311" s="57">
        <v>46023</v>
      </c>
      <c r="C5311" s="57">
        <v>46387</v>
      </c>
      <c r="D5311" t="s">
        <v>11676</v>
      </c>
      <c r="E5311" t="s">
        <v>1775</v>
      </c>
      <c r="F5311" t="s">
        <v>36</v>
      </c>
      <c r="G5311" t="s">
        <v>44</v>
      </c>
      <c r="H5311" t="s">
        <v>1763</v>
      </c>
      <c r="I5311" t="s">
        <v>39</v>
      </c>
      <c r="J5311" t="s">
        <v>17572</v>
      </c>
      <c r="K5311" t="s">
        <v>17573</v>
      </c>
      <c r="L5311" s="66">
        <v>365</v>
      </c>
      <c r="M5311" s="66">
        <v>0</v>
      </c>
      <c r="N5311" t="s">
        <v>1764</v>
      </c>
      <c r="O5311" t="s">
        <v>1693</v>
      </c>
      <c r="P5311" t="s">
        <v>41</v>
      </c>
      <c r="Q5311" t="s">
        <v>224</v>
      </c>
      <c r="R5311"/>
      <c r="S5311"/>
      <c r="T5311"/>
      <c r="U5311" s="57">
        <v>46023</v>
      </c>
      <c r="V5311" s="57">
        <v>46234</v>
      </c>
      <c r="W5311" s="65">
        <f t="shared" si="82"/>
        <v>212</v>
      </c>
    </row>
    <row r="5312" spans="1:23" ht="13.5" x14ac:dyDescent="0.25">
      <c r="A5312" t="s">
        <v>9676</v>
      </c>
      <c r="B5312" s="57">
        <v>46023</v>
      </c>
      <c r="C5312" s="57">
        <v>46387</v>
      </c>
      <c r="D5312" t="s">
        <v>11676</v>
      </c>
      <c r="E5312" t="s">
        <v>9677</v>
      </c>
      <c r="F5312" t="s">
        <v>36</v>
      </c>
      <c r="G5312" t="s">
        <v>44</v>
      </c>
      <c r="H5312" t="s">
        <v>9426</v>
      </c>
      <c r="I5312" t="s">
        <v>39</v>
      </c>
      <c r="J5312" t="s">
        <v>17572</v>
      </c>
      <c r="K5312" t="s">
        <v>17573</v>
      </c>
      <c r="L5312" s="66">
        <v>365</v>
      </c>
      <c r="M5312" s="66">
        <v>0</v>
      </c>
      <c r="N5312" t="s">
        <v>9427</v>
      </c>
      <c r="O5312" t="s">
        <v>9428</v>
      </c>
      <c r="P5312" t="s">
        <v>11678</v>
      </c>
      <c r="Q5312" t="s">
        <v>224</v>
      </c>
      <c r="R5312"/>
      <c r="S5312"/>
      <c r="T5312"/>
      <c r="U5312" s="57">
        <v>46023</v>
      </c>
      <c r="V5312" s="57">
        <v>46234</v>
      </c>
      <c r="W5312" s="65">
        <f t="shared" si="82"/>
        <v>212</v>
      </c>
    </row>
    <row r="5313" spans="1:23" ht="13.5" x14ac:dyDescent="0.25">
      <c r="A5313" t="s">
        <v>8615</v>
      </c>
      <c r="B5313" s="57">
        <v>46023</v>
      </c>
      <c r="C5313" s="57">
        <v>46387</v>
      </c>
      <c r="D5313" t="s">
        <v>11676</v>
      </c>
      <c r="E5313" t="s">
        <v>224</v>
      </c>
      <c r="F5313" t="s">
        <v>36</v>
      </c>
      <c r="G5313" t="s">
        <v>44</v>
      </c>
      <c r="H5313" t="s">
        <v>45</v>
      </c>
      <c r="I5313" t="s">
        <v>39</v>
      </c>
      <c r="J5313" t="s">
        <v>17572</v>
      </c>
      <c r="K5313" t="s">
        <v>17573</v>
      </c>
      <c r="L5313" s="66">
        <v>365</v>
      </c>
      <c r="M5313" s="66">
        <v>0</v>
      </c>
      <c r="N5313" t="s">
        <v>46</v>
      </c>
      <c r="O5313" t="s">
        <v>8566</v>
      </c>
      <c r="P5313" t="s">
        <v>11677</v>
      </c>
      <c r="Q5313" t="s">
        <v>224</v>
      </c>
      <c r="R5313"/>
      <c r="S5313"/>
      <c r="T5313"/>
      <c r="U5313" s="57">
        <v>46023</v>
      </c>
      <c r="V5313" s="57">
        <v>46234</v>
      </c>
      <c r="W5313" s="65">
        <f t="shared" si="82"/>
        <v>212</v>
      </c>
    </row>
    <row r="5314" spans="1:23" ht="13.5" x14ac:dyDescent="0.25">
      <c r="A5314" t="s">
        <v>5773</v>
      </c>
      <c r="B5314" s="57">
        <v>46023</v>
      </c>
      <c r="C5314" s="57">
        <v>46387</v>
      </c>
      <c r="D5314" t="s">
        <v>11676</v>
      </c>
      <c r="E5314" t="s">
        <v>5774</v>
      </c>
      <c r="F5314" t="s">
        <v>36</v>
      </c>
      <c r="G5314" t="s">
        <v>44</v>
      </c>
      <c r="H5314" t="s">
        <v>38</v>
      </c>
      <c r="I5314" t="s">
        <v>39</v>
      </c>
      <c r="J5314" t="s">
        <v>17572</v>
      </c>
      <c r="K5314" t="s">
        <v>17573</v>
      </c>
      <c r="L5314" s="66">
        <v>365</v>
      </c>
      <c r="M5314" s="66">
        <v>0</v>
      </c>
      <c r="N5314" t="s">
        <v>38</v>
      </c>
      <c r="O5314" t="s">
        <v>5767</v>
      </c>
      <c r="P5314" t="s">
        <v>41</v>
      </c>
      <c r="Q5314" t="s">
        <v>224</v>
      </c>
      <c r="R5314"/>
      <c r="S5314"/>
      <c r="T5314"/>
      <c r="U5314" s="57">
        <v>46023</v>
      </c>
      <c r="V5314" s="57">
        <v>46234</v>
      </c>
      <c r="W5314" s="65">
        <f t="shared" si="82"/>
        <v>212</v>
      </c>
    </row>
    <row r="5315" spans="1:23" ht="13.5" x14ac:dyDescent="0.25">
      <c r="A5315" t="s">
        <v>1025</v>
      </c>
      <c r="B5315" s="57">
        <v>46023</v>
      </c>
      <c r="C5315" s="57">
        <v>46387</v>
      </c>
      <c r="D5315" t="s">
        <v>11676</v>
      </c>
      <c r="E5315" t="s">
        <v>1026</v>
      </c>
      <c r="F5315" t="s">
        <v>36</v>
      </c>
      <c r="G5315" t="s">
        <v>44</v>
      </c>
      <c r="H5315" t="s">
        <v>122</v>
      </c>
      <c r="I5315" t="s">
        <v>39</v>
      </c>
      <c r="J5315" t="s">
        <v>17572</v>
      </c>
      <c r="K5315" t="s">
        <v>17573</v>
      </c>
      <c r="L5315" s="66">
        <v>365</v>
      </c>
      <c r="M5315" s="66">
        <v>0</v>
      </c>
      <c r="N5315" t="s">
        <v>122</v>
      </c>
      <c r="O5315" t="s">
        <v>965</v>
      </c>
      <c r="P5315" t="s">
        <v>41</v>
      </c>
      <c r="Q5315" t="s">
        <v>224</v>
      </c>
      <c r="R5315"/>
      <c r="S5315"/>
      <c r="T5315"/>
      <c r="U5315" s="57">
        <v>46023</v>
      </c>
      <c r="V5315" s="57">
        <v>46234</v>
      </c>
      <c r="W5315" s="65">
        <f t="shared" ref="W5315:W5378" si="83">(V5315-U5315)+1</f>
        <v>212</v>
      </c>
    </row>
    <row r="5316" spans="1:23" ht="13.5" x14ac:dyDescent="0.25">
      <c r="A5316" t="s">
        <v>5534</v>
      </c>
      <c r="B5316" s="57">
        <v>46023</v>
      </c>
      <c r="C5316" s="57">
        <v>46387</v>
      </c>
      <c r="D5316" t="s">
        <v>11676</v>
      </c>
      <c r="E5316" t="s">
        <v>5535</v>
      </c>
      <c r="F5316" t="s">
        <v>36</v>
      </c>
      <c r="G5316" t="s">
        <v>44</v>
      </c>
      <c r="H5316" t="s">
        <v>159</v>
      </c>
      <c r="I5316" t="s">
        <v>39</v>
      </c>
      <c r="J5316" t="s">
        <v>17572</v>
      </c>
      <c r="K5316" t="s">
        <v>17573</v>
      </c>
      <c r="L5316" s="66">
        <v>365</v>
      </c>
      <c r="M5316" s="66">
        <v>0</v>
      </c>
      <c r="N5316" t="s">
        <v>160</v>
      </c>
      <c r="O5316" t="s">
        <v>5432</v>
      </c>
      <c r="P5316" t="s">
        <v>41</v>
      </c>
      <c r="Q5316" t="s">
        <v>224</v>
      </c>
      <c r="R5316"/>
      <c r="S5316"/>
      <c r="T5316"/>
      <c r="U5316" s="57">
        <v>46023</v>
      </c>
      <c r="V5316" s="57">
        <v>46234</v>
      </c>
      <c r="W5316" s="65">
        <f t="shared" si="83"/>
        <v>212</v>
      </c>
    </row>
    <row r="5317" spans="1:23" ht="13.5" x14ac:dyDescent="0.25">
      <c r="A5317" t="s">
        <v>2146</v>
      </c>
      <c r="B5317" s="57">
        <v>46023</v>
      </c>
      <c r="C5317" s="57">
        <v>46387</v>
      </c>
      <c r="D5317" t="s">
        <v>11676</v>
      </c>
      <c r="E5317" t="s">
        <v>2147</v>
      </c>
      <c r="F5317" t="s">
        <v>36</v>
      </c>
      <c r="G5317" t="s">
        <v>44</v>
      </c>
      <c r="H5317" t="s">
        <v>159</v>
      </c>
      <c r="I5317" t="s">
        <v>39</v>
      </c>
      <c r="J5317" t="s">
        <v>17572</v>
      </c>
      <c r="K5317" t="s">
        <v>17573</v>
      </c>
      <c r="L5317" s="66">
        <v>365</v>
      </c>
      <c r="M5317" s="66">
        <v>0</v>
      </c>
      <c r="N5317" t="s">
        <v>160</v>
      </c>
      <c r="O5317" t="s">
        <v>2086</v>
      </c>
      <c r="P5317" t="s">
        <v>41</v>
      </c>
      <c r="Q5317" t="s">
        <v>224</v>
      </c>
      <c r="R5317"/>
      <c r="S5317"/>
      <c r="T5317"/>
      <c r="U5317" s="57">
        <v>46023</v>
      </c>
      <c r="V5317" s="57">
        <v>46234</v>
      </c>
      <c r="W5317" s="65">
        <f t="shared" si="83"/>
        <v>212</v>
      </c>
    </row>
    <row r="5318" spans="1:23" ht="13.5" x14ac:dyDescent="0.25">
      <c r="A5318" t="s">
        <v>6332</v>
      </c>
      <c r="B5318" s="57">
        <v>46023</v>
      </c>
      <c r="C5318" s="57">
        <v>46387</v>
      </c>
      <c r="D5318" t="s">
        <v>11676</v>
      </c>
      <c r="E5318" t="s">
        <v>6333</v>
      </c>
      <c r="F5318" t="s">
        <v>36</v>
      </c>
      <c r="G5318" t="s">
        <v>44</v>
      </c>
      <c r="H5318" t="s">
        <v>159</v>
      </c>
      <c r="I5318" t="s">
        <v>39</v>
      </c>
      <c r="J5318" t="s">
        <v>17572</v>
      </c>
      <c r="K5318" t="s">
        <v>17573</v>
      </c>
      <c r="L5318" s="66">
        <v>365</v>
      </c>
      <c r="M5318" s="66">
        <v>0</v>
      </c>
      <c r="N5318" t="s">
        <v>160</v>
      </c>
      <c r="O5318" t="s">
        <v>5844</v>
      </c>
      <c r="P5318" t="s">
        <v>41</v>
      </c>
      <c r="Q5318" t="s">
        <v>224</v>
      </c>
      <c r="R5318"/>
      <c r="S5318"/>
      <c r="T5318"/>
      <c r="U5318" s="57">
        <v>46023</v>
      </c>
      <c r="V5318" s="57">
        <v>46234</v>
      </c>
      <c r="W5318" s="65">
        <f t="shared" si="83"/>
        <v>212</v>
      </c>
    </row>
    <row r="5319" spans="1:23" ht="13.5" x14ac:dyDescent="0.25">
      <c r="A5319" t="s">
        <v>3179</v>
      </c>
      <c r="B5319" s="57">
        <v>46023</v>
      </c>
      <c r="C5319" s="57">
        <v>46387</v>
      </c>
      <c r="D5319" t="s">
        <v>11676</v>
      </c>
      <c r="E5319" t="s">
        <v>3180</v>
      </c>
      <c r="F5319" t="s">
        <v>36</v>
      </c>
      <c r="G5319" t="s">
        <v>44</v>
      </c>
      <c r="H5319" t="s">
        <v>159</v>
      </c>
      <c r="I5319" t="s">
        <v>39</v>
      </c>
      <c r="J5319" t="s">
        <v>17572</v>
      </c>
      <c r="K5319" t="s">
        <v>17573</v>
      </c>
      <c r="L5319" s="66">
        <v>365</v>
      </c>
      <c r="M5319" s="66">
        <v>0</v>
      </c>
      <c r="N5319" t="s">
        <v>160</v>
      </c>
      <c r="O5319" t="s">
        <v>3107</v>
      </c>
      <c r="P5319" t="s">
        <v>41</v>
      </c>
      <c r="Q5319" t="s">
        <v>224</v>
      </c>
      <c r="R5319"/>
      <c r="S5319"/>
      <c r="T5319"/>
      <c r="U5319" s="57">
        <v>46023</v>
      </c>
      <c r="V5319" s="57">
        <v>46234</v>
      </c>
      <c r="W5319" s="65">
        <f t="shared" si="83"/>
        <v>212</v>
      </c>
    </row>
    <row r="5320" spans="1:23" ht="13.5" x14ac:dyDescent="0.25">
      <c r="A5320" t="s">
        <v>5194</v>
      </c>
      <c r="B5320" s="57">
        <v>46023</v>
      </c>
      <c r="C5320" s="57">
        <v>46387</v>
      </c>
      <c r="D5320" t="s">
        <v>11676</v>
      </c>
      <c r="E5320" t="s">
        <v>5195</v>
      </c>
      <c r="F5320" t="s">
        <v>36</v>
      </c>
      <c r="G5320" t="s">
        <v>44</v>
      </c>
      <c r="H5320" t="s">
        <v>159</v>
      </c>
      <c r="I5320" t="s">
        <v>39</v>
      </c>
      <c r="J5320" t="s">
        <v>17572</v>
      </c>
      <c r="K5320" t="s">
        <v>17573</v>
      </c>
      <c r="L5320" s="66">
        <v>365</v>
      </c>
      <c r="M5320" s="66">
        <v>0</v>
      </c>
      <c r="N5320" t="s">
        <v>160</v>
      </c>
      <c r="O5320" t="s">
        <v>5054</v>
      </c>
      <c r="P5320" t="s">
        <v>41</v>
      </c>
      <c r="Q5320" t="s">
        <v>224</v>
      </c>
      <c r="R5320"/>
      <c r="S5320"/>
      <c r="T5320"/>
      <c r="U5320" s="57">
        <v>46023</v>
      </c>
      <c r="V5320" s="57">
        <v>46234</v>
      </c>
      <c r="W5320" s="65">
        <f t="shared" si="83"/>
        <v>212</v>
      </c>
    </row>
    <row r="5321" spans="1:23" ht="13.5" x14ac:dyDescent="0.25">
      <c r="A5321" t="s">
        <v>8307</v>
      </c>
      <c r="B5321" s="57">
        <v>46023</v>
      </c>
      <c r="C5321" s="57">
        <v>46387</v>
      </c>
      <c r="D5321" t="s">
        <v>11676</v>
      </c>
      <c r="E5321" t="s">
        <v>8308</v>
      </c>
      <c r="F5321" t="s">
        <v>49</v>
      </c>
      <c r="G5321" t="s">
        <v>1932</v>
      </c>
      <c r="H5321" t="s">
        <v>8303</v>
      </c>
      <c r="I5321" t="s">
        <v>39</v>
      </c>
      <c r="J5321" t="s">
        <v>17749</v>
      </c>
      <c r="K5321" t="s">
        <v>17750</v>
      </c>
      <c r="L5321" s="66">
        <v>365</v>
      </c>
      <c r="M5321" s="66">
        <v>0</v>
      </c>
      <c r="N5321" t="s">
        <v>8303</v>
      </c>
      <c r="O5321" t="s">
        <v>8304</v>
      </c>
      <c r="P5321" t="s">
        <v>7061</v>
      </c>
      <c r="Q5321" t="s">
        <v>224</v>
      </c>
      <c r="R5321"/>
      <c r="S5321"/>
      <c r="T5321"/>
      <c r="U5321" s="57">
        <v>46023</v>
      </c>
      <c r="V5321" s="57">
        <v>46234</v>
      </c>
      <c r="W5321" s="65">
        <f t="shared" si="83"/>
        <v>212</v>
      </c>
    </row>
    <row r="5322" spans="1:23" ht="13.5" x14ac:dyDescent="0.25">
      <c r="A5322" t="s">
        <v>2148</v>
      </c>
      <c r="B5322" s="57">
        <v>46023</v>
      </c>
      <c r="C5322" s="57">
        <v>46387</v>
      </c>
      <c r="D5322" t="s">
        <v>11676</v>
      </c>
      <c r="E5322" t="s">
        <v>2149</v>
      </c>
      <c r="F5322" t="s">
        <v>36</v>
      </c>
      <c r="G5322" t="s">
        <v>44</v>
      </c>
      <c r="H5322" t="s">
        <v>159</v>
      </c>
      <c r="I5322" t="s">
        <v>39</v>
      </c>
      <c r="J5322" t="s">
        <v>17572</v>
      </c>
      <c r="K5322" t="s">
        <v>17573</v>
      </c>
      <c r="L5322" s="66">
        <v>365</v>
      </c>
      <c r="M5322" s="66">
        <v>0</v>
      </c>
      <c r="N5322" t="s">
        <v>160</v>
      </c>
      <c r="O5322" t="s">
        <v>2086</v>
      </c>
      <c r="P5322" t="s">
        <v>41</v>
      </c>
      <c r="Q5322" t="s">
        <v>224</v>
      </c>
      <c r="R5322"/>
      <c r="S5322"/>
      <c r="T5322"/>
      <c r="U5322" s="57">
        <v>46023</v>
      </c>
      <c r="V5322" s="57">
        <v>46234</v>
      </c>
      <c r="W5322" s="65">
        <f t="shared" si="83"/>
        <v>212</v>
      </c>
    </row>
    <row r="5323" spans="1:23" ht="13.5" x14ac:dyDescent="0.25">
      <c r="A5323" t="s">
        <v>6668</v>
      </c>
      <c r="B5323" s="57">
        <v>46023</v>
      </c>
      <c r="C5323" s="57">
        <v>46387</v>
      </c>
      <c r="D5323" t="s">
        <v>11676</v>
      </c>
      <c r="E5323" t="s">
        <v>6669</v>
      </c>
      <c r="F5323" t="s">
        <v>36</v>
      </c>
      <c r="G5323" t="s">
        <v>44</v>
      </c>
      <c r="H5323" t="s">
        <v>45</v>
      </c>
      <c r="I5323" t="s">
        <v>39</v>
      </c>
      <c r="J5323" t="s">
        <v>17572</v>
      </c>
      <c r="K5323" t="s">
        <v>17573</v>
      </c>
      <c r="L5323" s="66">
        <v>365</v>
      </c>
      <c r="M5323" s="66">
        <v>0</v>
      </c>
      <c r="N5323" t="s">
        <v>46</v>
      </c>
      <c r="O5323" t="s">
        <v>6656</v>
      </c>
      <c r="P5323" t="s">
        <v>6657</v>
      </c>
      <c r="Q5323" t="s">
        <v>224</v>
      </c>
      <c r="R5323"/>
      <c r="S5323"/>
      <c r="T5323"/>
      <c r="U5323" s="57">
        <v>46023</v>
      </c>
      <c r="V5323" s="57">
        <v>46234</v>
      </c>
      <c r="W5323" s="65">
        <f t="shared" si="83"/>
        <v>212</v>
      </c>
    </row>
    <row r="5324" spans="1:23" ht="13.5" x14ac:dyDescent="0.25">
      <c r="A5324" t="s">
        <v>5389</v>
      </c>
      <c r="B5324" s="57">
        <v>46023</v>
      </c>
      <c r="C5324" s="57">
        <v>46387</v>
      </c>
      <c r="D5324" t="s">
        <v>11676</v>
      </c>
      <c r="E5324" t="s">
        <v>5390</v>
      </c>
      <c r="F5324" t="s">
        <v>171</v>
      </c>
      <c r="G5324" t="s">
        <v>172</v>
      </c>
      <c r="H5324" t="s">
        <v>159</v>
      </c>
      <c r="I5324" t="s">
        <v>39</v>
      </c>
      <c r="J5324" t="s">
        <v>18377</v>
      </c>
      <c r="K5324" t="s">
        <v>18378</v>
      </c>
      <c r="L5324" s="66">
        <v>365</v>
      </c>
      <c r="M5324" s="66">
        <v>0</v>
      </c>
      <c r="N5324" t="s">
        <v>160</v>
      </c>
      <c r="O5324" t="s">
        <v>5344</v>
      </c>
      <c r="P5324" t="s">
        <v>41</v>
      </c>
      <c r="Q5324" t="s">
        <v>5401</v>
      </c>
      <c r="R5324" t="s">
        <v>12663</v>
      </c>
      <c r="S5324" t="s">
        <v>12664</v>
      </c>
      <c r="T5324" t="s">
        <v>160</v>
      </c>
      <c r="U5324" s="57">
        <v>46023</v>
      </c>
      <c r="V5324" s="57">
        <v>46234</v>
      </c>
      <c r="W5324" s="65">
        <f t="shared" si="83"/>
        <v>212</v>
      </c>
    </row>
    <row r="5325" spans="1:23" ht="13.5" x14ac:dyDescent="0.25">
      <c r="A5325" t="s">
        <v>7105</v>
      </c>
      <c r="B5325" s="57">
        <v>46023</v>
      </c>
      <c r="C5325" s="57">
        <v>46387</v>
      </c>
      <c r="D5325" t="s">
        <v>11676</v>
      </c>
      <c r="E5325" t="s">
        <v>7106</v>
      </c>
      <c r="F5325" t="s">
        <v>36</v>
      </c>
      <c r="G5325" t="s">
        <v>44</v>
      </c>
      <c r="H5325" t="s">
        <v>45</v>
      </c>
      <c r="I5325" t="s">
        <v>39</v>
      </c>
      <c r="J5325" t="s">
        <v>17572</v>
      </c>
      <c r="K5325" t="s">
        <v>17573</v>
      </c>
      <c r="L5325" s="66">
        <v>365</v>
      </c>
      <c r="M5325" s="66">
        <v>0</v>
      </c>
      <c r="N5325" t="s">
        <v>46</v>
      </c>
      <c r="O5325" t="s">
        <v>7060</v>
      </c>
      <c r="P5325" t="s">
        <v>7061</v>
      </c>
      <c r="Q5325" t="s">
        <v>224</v>
      </c>
      <c r="R5325"/>
      <c r="S5325"/>
      <c r="T5325"/>
      <c r="U5325" s="57">
        <v>46023</v>
      </c>
      <c r="V5325" s="57">
        <v>46234</v>
      </c>
      <c r="W5325" s="65">
        <f t="shared" si="83"/>
        <v>212</v>
      </c>
    </row>
    <row r="5326" spans="1:23" ht="13.5" x14ac:dyDescent="0.25">
      <c r="A5326" t="s">
        <v>2607</v>
      </c>
      <c r="B5326" s="57">
        <v>46023</v>
      </c>
      <c r="C5326" s="57">
        <v>46387</v>
      </c>
      <c r="D5326" t="s">
        <v>11676</v>
      </c>
      <c r="E5326" t="s">
        <v>2608</v>
      </c>
      <c r="F5326" t="s">
        <v>36</v>
      </c>
      <c r="G5326" t="s">
        <v>44</v>
      </c>
      <c r="H5326" t="s">
        <v>159</v>
      </c>
      <c r="I5326" t="s">
        <v>39</v>
      </c>
      <c r="J5326" t="s">
        <v>17572</v>
      </c>
      <c r="K5326" t="s">
        <v>17573</v>
      </c>
      <c r="L5326" s="66">
        <v>365</v>
      </c>
      <c r="M5326" s="66">
        <v>0</v>
      </c>
      <c r="N5326" t="s">
        <v>160</v>
      </c>
      <c r="O5326" t="s">
        <v>2521</v>
      </c>
      <c r="P5326" t="s">
        <v>41</v>
      </c>
      <c r="Q5326" t="s">
        <v>224</v>
      </c>
      <c r="R5326"/>
      <c r="S5326"/>
      <c r="T5326"/>
      <c r="U5326" s="57">
        <v>46023</v>
      </c>
      <c r="V5326" s="57">
        <v>46234</v>
      </c>
      <c r="W5326" s="65">
        <f t="shared" si="83"/>
        <v>212</v>
      </c>
    </row>
    <row r="5327" spans="1:23" ht="13.5" x14ac:dyDescent="0.25">
      <c r="A5327" t="s">
        <v>5196</v>
      </c>
      <c r="B5327" s="57">
        <v>46023</v>
      </c>
      <c r="C5327" s="57">
        <v>46387</v>
      </c>
      <c r="D5327" t="s">
        <v>11676</v>
      </c>
      <c r="E5327" t="s">
        <v>5197</v>
      </c>
      <c r="F5327" t="s">
        <v>36</v>
      </c>
      <c r="G5327" t="s">
        <v>44</v>
      </c>
      <c r="H5327" t="s">
        <v>159</v>
      </c>
      <c r="I5327" t="s">
        <v>39</v>
      </c>
      <c r="J5327" t="s">
        <v>17572</v>
      </c>
      <c r="K5327" t="s">
        <v>17573</v>
      </c>
      <c r="L5327" s="66">
        <v>365</v>
      </c>
      <c r="M5327" s="66">
        <v>0</v>
      </c>
      <c r="N5327" t="s">
        <v>160</v>
      </c>
      <c r="O5327" t="s">
        <v>5054</v>
      </c>
      <c r="P5327" t="s">
        <v>41</v>
      </c>
      <c r="Q5327" t="s">
        <v>224</v>
      </c>
      <c r="R5327"/>
      <c r="S5327"/>
      <c r="T5327"/>
      <c r="U5327" s="57">
        <v>46023</v>
      </c>
      <c r="V5327" s="57">
        <v>46234</v>
      </c>
      <c r="W5327" s="65">
        <f t="shared" si="83"/>
        <v>212</v>
      </c>
    </row>
    <row r="5328" spans="1:23" ht="13.5" x14ac:dyDescent="0.25">
      <c r="A5328" t="s">
        <v>3236</v>
      </c>
      <c r="B5328" s="57">
        <v>46023</v>
      </c>
      <c r="C5328" s="57">
        <v>46387</v>
      </c>
      <c r="D5328" t="s">
        <v>11676</v>
      </c>
      <c r="E5328" t="s">
        <v>3237</v>
      </c>
      <c r="F5328" t="s">
        <v>36</v>
      </c>
      <c r="G5328" t="s">
        <v>44</v>
      </c>
      <c r="H5328" t="s">
        <v>159</v>
      </c>
      <c r="I5328" t="s">
        <v>39</v>
      </c>
      <c r="J5328" t="s">
        <v>17572</v>
      </c>
      <c r="K5328" t="s">
        <v>17573</v>
      </c>
      <c r="L5328" s="66">
        <v>365</v>
      </c>
      <c r="M5328" s="66">
        <v>0</v>
      </c>
      <c r="N5328" t="s">
        <v>160</v>
      </c>
      <c r="O5328" t="s">
        <v>3203</v>
      </c>
      <c r="P5328" t="s">
        <v>41</v>
      </c>
      <c r="Q5328" t="s">
        <v>224</v>
      </c>
      <c r="R5328"/>
      <c r="S5328"/>
      <c r="T5328"/>
      <c r="U5328" s="57">
        <v>46023</v>
      </c>
      <c r="V5328" s="57">
        <v>46234</v>
      </c>
      <c r="W5328" s="65">
        <f t="shared" si="83"/>
        <v>212</v>
      </c>
    </row>
    <row r="5329" spans="1:23" ht="13.5" x14ac:dyDescent="0.25">
      <c r="A5329" t="s">
        <v>6334</v>
      </c>
      <c r="B5329" s="57">
        <v>46023</v>
      </c>
      <c r="C5329" s="57">
        <v>46387</v>
      </c>
      <c r="D5329" t="s">
        <v>11676</v>
      </c>
      <c r="E5329" t="s">
        <v>6335</v>
      </c>
      <c r="F5329" t="s">
        <v>36</v>
      </c>
      <c r="G5329" t="s">
        <v>44</v>
      </c>
      <c r="H5329" t="s">
        <v>159</v>
      </c>
      <c r="I5329" t="s">
        <v>39</v>
      </c>
      <c r="J5329" t="s">
        <v>17572</v>
      </c>
      <c r="K5329" t="s">
        <v>17573</v>
      </c>
      <c r="L5329" s="66">
        <v>365</v>
      </c>
      <c r="M5329" s="66">
        <v>0</v>
      </c>
      <c r="N5329" t="s">
        <v>160</v>
      </c>
      <c r="O5329" t="s">
        <v>5844</v>
      </c>
      <c r="P5329" t="s">
        <v>41</v>
      </c>
      <c r="Q5329" t="s">
        <v>224</v>
      </c>
      <c r="R5329"/>
      <c r="S5329"/>
      <c r="T5329"/>
      <c r="U5329" s="57">
        <v>46023</v>
      </c>
      <c r="V5329" s="57">
        <v>46234</v>
      </c>
      <c r="W5329" s="65">
        <f t="shared" si="83"/>
        <v>212</v>
      </c>
    </row>
    <row r="5330" spans="1:23" ht="13.5" x14ac:dyDescent="0.25">
      <c r="A5330" t="s">
        <v>4424</v>
      </c>
      <c r="B5330" s="57">
        <v>46023</v>
      </c>
      <c r="C5330" s="57">
        <v>46387</v>
      </c>
      <c r="D5330" t="s">
        <v>11676</v>
      </c>
      <c r="E5330" t="s">
        <v>4425</v>
      </c>
      <c r="F5330" t="s">
        <v>36</v>
      </c>
      <c r="G5330" t="s">
        <v>44</v>
      </c>
      <c r="H5330" t="s">
        <v>159</v>
      </c>
      <c r="I5330" t="s">
        <v>39</v>
      </c>
      <c r="J5330" t="s">
        <v>17572</v>
      </c>
      <c r="K5330" t="s">
        <v>17573</v>
      </c>
      <c r="L5330" s="66">
        <v>365</v>
      </c>
      <c r="M5330" s="66">
        <v>0</v>
      </c>
      <c r="N5330" t="s">
        <v>160</v>
      </c>
      <c r="O5330" t="s">
        <v>3979</v>
      </c>
      <c r="P5330" t="s">
        <v>41</v>
      </c>
      <c r="Q5330" t="s">
        <v>224</v>
      </c>
      <c r="R5330"/>
      <c r="S5330"/>
      <c r="T5330"/>
      <c r="U5330" s="57">
        <v>46023</v>
      </c>
      <c r="V5330" s="57">
        <v>46234</v>
      </c>
      <c r="W5330" s="65">
        <f t="shared" si="83"/>
        <v>212</v>
      </c>
    </row>
    <row r="5331" spans="1:23" ht="13.5" x14ac:dyDescent="0.25">
      <c r="A5331" t="s">
        <v>8036</v>
      </c>
      <c r="B5331" s="57">
        <v>46023</v>
      </c>
      <c r="C5331" s="57">
        <v>46387</v>
      </c>
      <c r="D5331" t="s">
        <v>11676</v>
      </c>
      <c r="E5331" t="s">
        <v>8037</v>
      </c>
      <c r="F5331" t="s">
        <v>36</v>
      </c>
      <c r="G5331" t="s">
        <v>44</v>
      </c>
      <c r="H5331" t="s">
        <v>8030</v>
      </c>
      <c r="I5331" t="s">
        <v>39</v>
      </c>
      <c r="J5331" t="s">
        <v>17572</v>
      </c>
      <c r="K5331" t="s">
        <v>17573</v>
      </c>
      <c r="L5331" s="66">
        <v>365</v>
      </c>
      <c r="M5331" s="66">
        <v>0</v>
      </c>
      <c r="N5331" t="s">
        <v>8030</v>
      </c>
      <c r="O5331" t="s">
        <v>8031</v>
      </c>
      <c r="P5331" t="s">
        <v>7061</v>
      </c>
      <c r="Q5331" t="s">
        <v>224</v>
      </c>
      <c r="R5331"/>
      <c r="S5331"/>
      <c r="T5331"/>
      <c r="U5331" s="57">
        <v>46023</v>
      </c>
      <c r="V5331" s="57">
        <v>46234</v>
      </c>
      <c r="W5331" s="65">
        <f t="shared" si="83"/>
        <v>212</v>
      </c>
    </row>
    <row r="5332" spans="1:23" ht="13.5" x14ac:dyDescent="0.25">
      <c r="A5332" t="s">
        <v>7171</v>
      </c>
      <c r="B5332" s="57">
        <v>46023</v>
      </c>
      <c r="C5332" s="57">
        <v>46387</v>
      </c>
      <c r="D5332" t="s">
        <v>11676</v>
      </c>
      <c r="E5332" t="s">
        <v>7172</v>
      </c>
      <c r="F5332" t="s">
        <v>36</v>
      </c>
      <c r="G5332" t="s">
        <v>44</v>
      </c>
      <c r="H5332" t="s">
        <v>7173</v>
      </c>
      <c r="I5332" t="s">
        <v>39</v>
      </c>
      <c r="J5332" t="s">
        <v>17572</v>
      </c>
      <c r="K5332" t="s">
        <v>17573</v>
      </c>
      <c r="L5332" s="66">
        <v>365</v>
      </c>
      <c r="M5332" s="66">
        <v>0</v>
      </c>
      <c r="N5332" t="s">
        <v>7174</v>
      </c>
      <c r="O5332" t="s">
        <v>7060</v>
      </c>
      <c r="P5332" t="s">
        <v>7061</v>
      </c>
      <c r="Q5332" t="s">
        <v>224</v>
      </c>
      <c r="R5332"/>
      <c r="S5332"/>
      <c r="T5332"/>
      <c r="U5332" s="57">
        <v>46023</v>
      </c>
      <c r="V5332" s="57">
        <v>46234</v>
      </c>
      <c r="W5332" s="65">
        <f t="shared" si="83"/>
        <v>212</v>
      </c>
    </row>
    <row r="5333" spans="1:23" ht="13.5" x14ac:dyDescent="0.25">
      <c r="A5333" t="s">
        <v>6600</v>
      </c>
      <c r="B5333" s="57">
        <v>46023</v>
      </c>
      <c r="C5333" s="57">
        <v>46387</v>
      </c>
      <c r="D5333" t="s">
        <v>11676</v>
      </c>
      <c r="E5333" t="s">
        <v>6601</v>
      </c>
      <c r="F5333" t="s">
        <v>36</v>
      </c>
      <c r="G5333" t="s">
        <v>44</v>
      </c>
      <c r="H5333" t="s">
        <v>159</v>
      </c>
      <c r="I5333" t="s">
        <v>39</v>
      </c>
      <c r="J5333" t="s">
        <v>17572</v>
      </c>
      <c r="K5333" t="s">
        <v>17573</v>
      </c>
      <c r="L5333" s="66">
        <v>365</v>
      </c>
      <c r="M5333" s="66">
        <v>0</v>
      </c>
      <c r="N5333" t="s">
        <v>160</v>
      </c>
      <c r="O5333" t="s">
        <v>6565</v>
      </c>
      <c r="P5333" t="s">
        <v>41</v>
      </c>
      <c r="Q5333" t="s">
        <v>224</v>
      </c>
      <c r="R5333"/>
      <c r="S5333"/>
      <c r="T5333"/>
      <c r="U5333" s="57">
        <v>46023</v>
      </c>
      <c r="V5333" s="57">
        <v>46234</v>
      </c>
      <c r="W5333" s="65">
        <f t="shared" si="83"/>
        <v>212</v>
      </c>
    </row>
    <row r="5334" spans="1:23" ht="13.5" x14ac:dyDescent="0.25">
      <c r="A5334" t="s">
        <v>9678</v>
      </c>
      <c r="B5334" s="57">
        <v>46023</v>
      </c>
      <c r="C5334" s="57">
        <v>46387</v>
      </c>
      <c r="D5334" t="s">
        <v>11676</v>
      </c>
      <c r="E5334" t="s">
        <v>9679</v>
      </c>
      <c r="F5334" t="s">
        <v>36</v>
      </c>
      <c r="G5334" t="s">
        <v>44</v>
      </c>
      <c r="H5334" t="s">
        <v>9426</v>
      </c>
      <c r="I5334" t="s">
        <v>39</v>
      </c>
      <c r="J5334" t="s">
        <v>17572</v>
      </c>
      <c r="K5334" t="s">
        <v>17573</v>
      </c>
      <c r="L5334" s="66">
        <v>365</v>
      </c>
      <c r="M5334" s="66">
        <v>0</v>
      </c>
      <c r="N5334" t="s">
        <v>9427</v>
      </c>
      <c r="O5334" t="s">
        <v>9428</v>
      </c>
      <c r="P5334" t="s">
        <v>11678</v>
      </c>
      <c r="Q5334" t="s">
        <v>224</v>
      </c>
      <c r="R5334"/>
      <c r="S5334"/>
      <c r="T5334"/>
      <c r="U5334" s="57">
        <v>46023</v>
      </c>
      <c r="V5334" s="57">
        <v>46234</v>
      </c>
      <c r="W5334" s="65">
        <f t="shared" si="83"/>
        <v>212</v>
      </c>
    </row>
    <row r="5335" spans="1:23" ht="13.5" x14ac:dyDescent="0.25">
      <c r="A5335" t="s">
        <v>9250</v>
      </c>
      <c r="B5335" s="57">
        <v>46023</v>
      </c>
      <c r="C5335" s="57">
        <v>46387</v>
      </c>
      <c r="D5335" t="s">
        <v>11676</v>
      </c>
      <c r="E5335" t="s">
        <v>9251</v>
      </c>
      <c r="F5335" t="s">
        <v>36</v>
      </c>
      <c r="G5335" t="s">
        <v>44</v>
      </c>
      <c r="H5335" t="s">
        <v>9188</v>
      </c>
      <c r="I5335" t="s">
        <v>39</v>
      </c>
      <c r="J5335" t="s">
        <v>17572</v>
      </c>
      <c r="K5335" t="s">
        <v>17573</v>
      </c>
      <c r="L5335" s="66">
        <v>365</v>
      </c>
      <c r="M5335" s="66">
        <v>0</v>
      </c>
      <c r="N5335" t="s">
        <v>9189</v>
      </c>
      <c r="O5335" t="s">
        <v>9190</v>
      </c>
      <c r="P5335" t="s">
        <v>11678</v>
      </c>
      <c r="Q5335" t="s">
        <v>224</v>
      </c>
      <c r="R5335"/>
      <c r="S5335"/>
      <c r="T5335"/>
      <c r="U5335" s="57">
        <v>46023</v>
      </c>
      <c r="V5335" s="57">
        <v>46234</v>
      </c>
      <c r="W5335" s="65">
        <f t="shared" si="83"/>
        <v>212</v>
      </c>
    </row>
    <row r="5336" spans="1:23" ht="13.5" x14ac:dyDescent="0.25">
      <c r="A5336" t="s">
        <v>7322</v>
      </c>
      <c r="B5336" s="57">
        <v>46023</v>
      </c>
      <c r="C5336" s="57">
        <v>46387</v>
      </c>
      <c r="D5336" t="s">
        <v>11676</v>
      </c>
      <c r="E5336" t="s">
        <v>7323</v>
      </c>
      <c r="F5336" t="s">
        <v>36</v>
      </c>
      <c r="G5336" t="s">
        <v>44</v>
      </c>
      <c r="H5336" t="s">
        <v>7324</v>
      </c>
      <c r="I5336" t="s">
        <v>39</v>
      </c>
      <c r="J5336" t="s">
        <v>17572</v>
      </c>
      <c r="K5336" t="s">
        <v>17573</v>
      </c>
      <c r="L5336" s="66">
        <v>365</v>
      </c>
      <c r="M5336" s="66">
        <v>0</v>
      </c>
      <c r="N5336" t="s">
        <v>7324</v>
      </c>
      <c r="O5336" t="s">
        <v>7325</v>
      </c>
      <c r="P5336" t="s">
        <v>7061</v>
      </c>
      <c r="Q5336" t="s">
        <v>224</v>
      </c>
      <c r="R5336"/>
      <c r="S5336"/>
      <c r="T5336"/>
      <c r="U5336" s="57">
        <v>46023</v>
      </c>
      <c r="V5336" s="57">
        <v>46234</v>
      </c>
      <c r="W5336" s="65">
        <f t="shared" si="83"/>
        <v>212</v>
      </c>
    </row>
    <row r="5337" spans="1:23" ht="13.5" x14ac:dyDescent="0.25">
      <c r="A5337" t="s">
        <v>5536</v>
      </c>
      <c r="B5337" s="57">
        <v>46023</v>
      </c>
      <c r="C5337" s="57">
        <v>46387</v>
      </c>
      <c r="D5337" t="s">
        <v>11676</v>
      </c>
      <c r="E5337" t="s">
        <v>5537</v>
      </c>
      <c r="F5337" t="s">
        <v>36</v>
      </c>
      <c r="G5337" t="s">
        <v>44</v>
      </c>
      <c r="H5337" t="s">
        <v>159</v>
      </c>
      <c r="I5337" t="s">
        <v>39</v>
      </c>
      <c r="J5337" t="s">
        <v>17572</v>
      </c>
      <c r="K5337" t="s">
        <v>17573</v>
      </c>
      <c r="L5337" s="66">
        <v>365</v>
      </c>
      <c r="M5337" s="66">
        <v>0</v>
      </c>
      <c r="N5337" t="s">
        <v>160</v>
      </c>
      <c r="O5337" t="s">
        <v>5432</v>
      </c>
      <c r="P5337" t="s">
        <v>41</v>
      </c>
      <c r="Q5337" t="s">
        <v>224</v>
      </c>
      <c r="R5337"/>
      <c r="S5337"/>
      <c r="T5337"/>
      <c r="U5337" s="57">
        <v>46023</v>
      </c>
      <c r="V5337" s="57">
        <v>46234</v>
      </c>
      <c r="W5337" s="65">
        <f t="shared" si="83"/>
        <v>212</v>
      </c>
    </row>
    <row r="5338" spans="1:23" ht="13.5" x14ac:dyDescent="0.25">
      <c r="A5338" t="s">
        <v>4105</v>
      </c>
      <c r="B5338" s="57">
        <v>46023</v>
      </c>
      <c r="C5338" s="57">
        <v>46387</v>
      </c>
      <c r="D5338" t="s">
        <v>11676</v>
      </c>
      <c r="E5338" t="s">
        <v>4106</v>
      </c>
      <c r="F5338" t="s">
        <v>36</v>
      </c>
      <c r="G5338" t="s">
        <v>44</v>
      </c>
      <c r="H5338" t="s">
        <v>38</v>
      </c>
      <c r="I5338" t="s">
        <v>39</v>
      </c>
      <c r="J5338" t="s">
        <v>17572</v>
      </c>
      <c r="K5338" t="s">
        <v>17573</v>
      </c>
      <c r="L5338" s="66">
        <v>365</v>
      </c>
      <c r="M5338" s="66">
        <v>0</v>
      </c>
      <c r="N5338" t="s">
        <v>38</v>
      </c>
      <c r="O5338" t="s">
        <v>3979</v>
      </c>
      <c r="P5338" t="s">
        <v>41</v>
      </c>
      <c r="Q5338" t="s">
        <v>224</v>
      </c>
      <c r="R5338"/>
      <c r="S5338"/>
      <c r="T5338"/>
      <c r="U5338" s="57">
        <v>46023</v>
      </c>
      <c r="V5338" s="57">
        <v>46234</v>
      </c>
      <c r="W5338" s="65">
        <f t="shared" si="83"/>
        <v>212</v>
      </c>
    </row>
    <row r="5339" spans="1:23" ht="13.5" x14ac:dyDescent="0.25">
      <c r="A5339" t="s">
        <v>8775</v>
      </c>
      <c r="B5339" s="57">
        <v>46023</v>
      </c>
      <c r="C5339" s="57">
        <v>46387</v>
      </c>
      <c r="D5339" t="s">
        <v>11676</v>
      </c>
      <c r="E5339" t="s">
        <v>8776</v>
      </c>
      <c r="F5339" t="s">
        <v>36</v>
      </c>
      <c r="G5339" t="s">
        <v>44</v>
      </c>
      <c r="H5339" t="s">
        <v>45</v>
      </c>
      <c r="I5339" t="s">
        <v>39</v>
      </c>
      <c r="J5339" t="s">
        <v>17572</v>
      </c>
      <c r="K5339" t="s">
        <v>17573</v>
      </c>
      <c r="L5339" s="66">
        <v>365</v>
      </c>
      <c r="M5339" s="66">
        <v>0</v>
      </c>
      <c r="N5339" t="s">
        <v>46</v>
      </c>
      <c r="O5339" t="s">
        <v>8762</v>
      </c>
      <c r="P5339" t="s">
        <v>11677</v>
      </c>
      <c r="Q5339" t="s">
        <v>224</v>
      </c>
      <c r="R5339"/>
      <c r="S5339"/>
      <c r="T5339"/>
      <c r="U5339" s="57">
        <v>46023</v>
      </c>
      <c r="V5339" s="57">
        <v>46234</v>
      </c>
      <c r="W5339" s="65">
        <f t="shared" si="83"/>
        <v>212</v>
      </c>
    </row>
    <row r="5340" spans="1:23" ht="13.5" x14ac:dyDescent="0.25">
      <c r="A5340" t="s">
        <v>5391</v>
      </c>
      <c r="B5340" s="57">
        <v>46023</v>
      </c>
      <c r="C5340" s="57">
        <v>46387</v>
      </c>
      <c r="D5340" t="s">
        <v>11676</v>
      </c>
      <c r="E5340" t="s">
        <v>5392</v>
      </c>
      <c r="F5340" t="s">
        <v>36</v>
      </c>
      <c r="G5340" t="s">
        <v>330</v>
      </c>
      <c r="H5340" t="s">
        <v>159</v>
      </c>
      <c r="I5340" t="s">
        <v>39</v>
      </c>
      <c r="J5340" t="s">
        <v>17833</v>
      </c>
      <c r="K5340" t="s">
        <v>17834</v>
      </c>
      <c r="L5340" s="66">
        <v>365</v>
      </c>
      <c r="M5340" s="66">
        <v>0</v>
      </c>
      <c r="N5340" t="s">
        <v>160</v>
      </c>
      <c r="O5340" t="s">
        <v>5344</v>
      </c>
      <c r="P5340" t="s">
        <v>41</v>
      </c>
      <c r="Q5340" t="s">
        <v>11097</v>
      </c>
      <c r="R5340" t="s">
        <v>15385</v>
      </c>
      <c r="S5340" t="s">
        <v>15386</v>
      </c>
      <c r="T5340"/>
      <c r="U5340" s="57">
        <v>46023</v>
      </c>
      <c r="V5340" s="57">
        <v>46234</v>
      </c>
      <c r="W5340" s="65">
        <f t="shared" si="83"/>
        <v>212</v>
      </c>
    </row>
    <row r="5341" spans="1:23" ht="13.5" x14ac:dyDescent="0.25">
      <c r="A5341" t="s">
        <v>3527</v>
      </c>
      <c r="B5341" s="57">
        <v>46023</v>
      </c>
      <c r="C5341" s="57">
        <v>46387</v>
      </c>
      <c r="D5341" t="s">
        <v>11676</v>
      </c>
      <c r="E5341" t="s">
        <v>3528</v>
      </c>
      <c r="F5341" t="s">
        <v>36</v>
      </c>
      <c r="G5341" t="s">
        <v>44</v>
      </c>
      <c r="H5341" t="s">
        <v>159</v>
      </c>
      <c r="I5341" t="s">
        <v>39</v>
      </c>
      <c r="J5341" t="s">
        <v>17572</v>
      </c>
      <c r="K5341" t="s">
        <v>17573</v>
      </c>
      <c r="L5341" s="66">
        <v>365</v>
      </c>
      <c r="M5341" s="66">
        <v>0</v>
      </c>
      <c r="N5341" t="s">
        <v>160</v>
      </c>
      <c r="O5341" t="s">
        <v>3496</v>
      </c>
      <c r="P5341" t="s">
        <v>41</v>
      </c>
      <c r="Q5341" t="s">
        <v>224</v>
      </c>
      <c r="R5341"/>
      <c r="S5341"/>
      <c r="T5341"/>
      <c r="U5341" s="57">
        <v>46023</v>
      </c>
      <c r="V5341" s="57">
        <v>46234</v>
      </c>
      <c r="W5341" s="65">
        <f t="shared" si="83"/>
        <v>212</v>
      </c>
    </row>
    <row r="5342" spans="1:23" ht="13.5" x14ac:dyDescent="0.25">
      <c r="A5342" t="s">
        <v>5200</v>
      </c>
      <c r="B5342" s="57">
        <v>46023</v>
      </c>
      <c r="C5342" s="57">
        <v>46387</v>
      </c>
      <c r="D5342" t="s">
        <v>11676</v>
      </c>
      <c r="E5342" t="s">
        <v>5201</v>
      </c>
      <c r="F5342" t="s">
        <v>36</v>
      </c>
      <c r="G5342" t="s">
        <v>44</v>
      </c>
      <c r="H5342" t="s">
        <v>159</v>
      </c>
      <c r="I5342" t="s">
        <v>39</v>
      </c>
      <c r="J5342" t="s">
        <v>17572</v>
      </c>
      <c r="K5342" t="s">
        <v>17573</v>
      </c>
      <c r="L5342" s="66">
        <v>365</v>
      </c>
      <c r="M5342" s="66">
        <v>0</v>
      </c>
      <c r="N5342" t="s">
        <v>160</v>
      </c>
      <c r="O5342" t="s">
        <v>5637</v>
      </c>
      <c r="P5342" t="s">
        <v>41</v>
      </c>
      <c r="Q5342" t="s">
        <v>224</v>
      </c>
      <c r="R5342"/>
      <c r="S5342"/>
      <c r="T5342"/>
      <c r="U5342" s="57">
        <v>46023</v>
      </c>
      <c r="V5342" s="57">
        <v>46234</v>
      </c>
      <c r="W5342" s="65">
        <f t="shared" si="83"/>
        <v>212</v>
      </c>
    </row>
    <row r="5343" spans="1:23" ht="13.5" x14ac:dyDescent="0.25">
      <c r="A5343" t="s">
        <v>4807</v>
      </c>
      <c r="B5343" s="57">
        <v>46023</v>
      </c>
      <c r="C5343" s="57">
        <v>46387</v>
      </c>
      <c r="D5343" t="s">
        <v>11676</v>
      </c>
      <c r="E5343" t="s">
        <v>4808</v>
      </c>
      <c r="F5343" t="s">
        <v>36</v>
      </c>
      <c r="G5343" t="s">
        <v>44</v>
      </c>
      <c r="H5343" t="s">
        <v>241</v>
      </c>
      <c r="I5343" t="s">
        <v>39</v>
      </c>
      <c r="J5343" t="s">
        <v>17572</v>
      </c>
      <c r="K5343" t="s">
        <v>17573</v>
      </c>
      <c r="L5343" s="66">
        <v>365</v>
      </c>
      <c r="M5343" s="66">
        <v>0</v>
      </c>
      <c r="N5343" t="s">
        <v>242</v>
      </c>
      <c r="O5343" t="s">
        <v>4777</v>
      </c>
      <c r="P5343" t="s">
        <v>41</v>
      </c>
      <c r="Q5343" t="s">
        <v>224</v>
      </c>
      <c r="R5343"/>
      <c r="S5343"/>
      <c r="T5343"/>
      <c r="U5343" s="57">
        <v>46023</v>
      </c>
      <c r="V5343" s="57">
        <v>46234</v>
      </c>
      <c r="W5343" s="65">
        <f t="shared" si="83"/>
        <v>212</v>
      </c>
    </row>
    <row r="5344" spans="1:23" ht="13.5" x14ac:dyDescent="0.25">
      <c r="A5344" t="s">
        <v>1697</v>
      </c>
      <c r="B5344" s="57">
        <v>46023</v>
      </c>
      <c r="C5344" s="57">
        <v>46387</v>
      </c>
      <c r="D5344" t="s">
        <v>11676</v>
      </c>
      <c r="E5344" t="s">
        <v>1698</v>
      </c>
      <c r="F5344" t="s">
        <v>36</v>
      </c>
      <c r="G5344" t="s">
        <v>44</v>
      </c>
      <c r="H5344" t="s">
        <v>38</v>
      </c>
      <c r="I5344" t="s">
        <v>39</v>
      </c>
      <c r="J5344" t="s">
        <v>17572</v>
      </c>
      <c r="K5344" t="s">
        <v>17573</v>
      </c>
      <c r="L5344" s="66">
        <v>365</v>
      </c>
      <c r="M5344" s="66">
        <v>0</v>
      </c>
      <c r="N5344" t="s">
        <v>38</v>
      </c>
      <c r="O5344" t="s">
        <v>1693</v>
      </c>
      <c r="P5344" t="s">
        <v>41</v>
      </c>
      <c r="Q5344" t="s">
        <v>224</v>
      </c>
      <c r="R5344"/>
      <c r="S5344"/>
      <c r="T5344"/>
      <c r="U5344" s="57">
        <v>46023</v>
      </c>
      <c r="V5344" s="57">
        <v>46234</v>
      </c>
      <c r="W5344" s="65">
        <f t="shared" si="83"/>
        <v>212</v>
      </c>
    </row>
    <row r="5345" spans="1:23" ht="13.5" x14ac:dyDescent="0.25">
      <c r="A5345" t="s">
        <v>6337</v>
      </c>
      <c r="B5345" s="57">
        <v>46023</v>
      </c>
      <c r="C5345" s="57">
        <v>46387</v>
      </c>
      <c r="D5345" t="s">
        <v>11676</v>
      </c>
      <c r="E5345" t="s">
        <v>6338</v>
      </c>
      <c r="F5345" t="s">
        <v>36</v>
      </c>
      <c r="G5345" t="s">
        <v>44</v>
      </c>
      <c r="H5345" t="s">
        <v>159</v>
      </c>
      <c r="I5345" t="s">
        <v>39</v>
      </c>
      <c r="J5345" t="s">
        <v>17572</v>
      </c>
      <c r="K5345" t="s">
        <v>17573</v>
      </c>
      <c r="L5345" s="66">
        <v>365</v>
      </c>
      <c r="M5345" s="66">
        <v>0</v>
      </c>
      <c r="N5345" t="s">
        <v>160</v>
      </c>
      <c r="O5345" t="s">
        <v>5844</v>
      </c>
      <c r="P5345" t="s">
        <v>41</v>
      </c>
      <c r="Q5345" t="s">
        <v>224</v>
      </c>
      <c r="R5345"/>
      <c r="S5345"/>
      <c r="T5345"/>
      <c r="U5345" s="57">
        <v>46023</v>
      </c>
      <c r="V5345" s="57">
        <v>46234</v>
      </c>
      <c r="W5345" s="65">
        <f t="shared" si="83"/>
        <v>212</v>
      </c>
    </row>
    <row r="5346" spans="1:23" ht="13.5" x14ac:dyDescent="0.25">
      <c r="A5346" t="s">
        <v>163</v>
      </c>
      <c r="B5346" s="57">
        <v>46023</v>
      </c>
      <c r="C5346" s="57">
        <v>46387</v>
      </c>
      <c r="D5346" t="s">
        <v>11676</v>
      </c>
      <c r="E5346" t="s">
        <v>164</v>
      </c>
      <c r="F5346" t="s">
        <v>36</v>
      </c>
      <c r="G5346" t="s">
        <v>44</v>
      </c>
      <c r="H5346" t="s">
        <v>159</v>
      </c>
      <c r="I5346" t="s">
        <v>39</v>
      </c>
      <c r="J5346" t="s">
        <v>17572</v>
      </c>
      <c r="K5346" t="s">
        <v>17573</v>
      </c>
      <c r="L5346" s="66">
        <v>365</v>
      </c>
      <c r="M5346" s="66">
        <v>0</v>
      </c>
      <c r="N5346" t="s">
        <v>160</v>
      </c>
      <c r="O5346" t="s">
        <v>125</v>
      </c>
      <c r="P5346" t="s">
        <v>41</v>
      </c>
      <c r="Q5346" t="s">
        <v>224</v>
      </c>
      <c r="R5346"/>
      <c r="S5346"/>
      <c r="T5346"/>
      <c r="U5346" s="57">
        <v>46023</v>
      </c>
      <c r="V5346" s="57">
        <v>46234</v>
      </c>
      <c r="W5346" s="65">
        <f t="shared" si="83"/>
        <v>212</v>
      </c>
    </row>
    <row r="5347" spans="1:23" ht="13.5" x14ac:dyDescent="0.25">
      <c r="A5347" t="s">
        <v>5538</v>
      </c>
      <c r="B5347" s="57">
        <v>46023</v>
      </c>
      <c r="C5347" s="57">
        <v>46387</v>
      </c>
      <c r="D5347" t="s">
        <v>11676</v>
      </c>
      <c r="E5347" t="s">
        <v>5539</v>
      </c>
      <c r="F5347" t="s">
        <v>36</v>
      </c>
      <c r="G5347" t="s">
        <v>44</v>
      </c>
      <c r="H5347" t="s">
        <v>159</v>
      </c>
      <c r="I5347" t="s">
        <v>39</v>
      </c>
      <c r="J5347" t="s">
        <v>17572</v>
      </c>
      <c r="K5347" t="s">
        <v>17573</v>
      </c>
      <c r="L5347" s="66">
        <v>365</v>
      </c>
      <c r="M5347" s="66">
        <v>0</v>
      </c>
      <c r="N5347" t="s">
        <v>160</v>
      </c>
      <c r="O5347" t="s">
        <v>5432</v>
      </c>
      <c r="P5347" t="s">
        <v>41</v>
      </c>
      <c r="Q5347" t="s">
        <v>224</v>
      </c>
      <c r="R5347"/>
      <c r="S5347"/>
      <c r="T5347"/>
      <c r="U5347" s="57">
        <v>46023</v>
      </c>
      <c r="V5347" s="57">
        <v>46234</v>
      </c>
      <c r="W5347" s="65">
        <f t="shared" si="83"/>
        <v>212</v>
      </c>
    </row>
    <row r="5348" spans="1:23" ht="13.5" x14ac:dyDescent="0.25">
      <c r="A5348" t="s">
        <v>4428</v>
      </c>
      <c r="B5348" s="57">
        <v>46023</v>
      </c>
      <c r="C5348" s="57">
        <v>46387</v>
      </c>
      <c r="D5348" t="s">
        <v>11676</v>
      </c>
      <c r="E5348" t="s">
        <v>4429</v>
      </c>
      <c r="F5348" t="s">
        <v>36</v>
      </c>
      <c r="G5348" t="s">
        <v>130</v>
      </c>
      <c r="H5348" t="s">
        <v>159</v>
      </c>
      <c r="I5348" t="s">
        <v>39</v>
      </c>
      <c r="J5348" t="s">
        <v>17833</v>
      </c>
      <c r="K5348" t="s">
        <v>17834</v>
      </c>
      <c r="L5348" s="66">
        <v>365</v>
      </c>
      <c r="M5348" s="66">
        <v>0</v>
      </c>
      <c r="N5348" t="s">
        <v>160</v>
      </c>
      <c r="O5348" t="s">
        <v>3979</v>
      </c>
      <c r="P5348" t="s">
        <v>41</v>
      </c>
      <c r="Q5348" t="s">
        <v>10961</v>
      </c>
      <c r="R5348" t="s">
        <v>15780</v>
      </c>
      <c r="S5348" t="s">
        <v>15781</v>
      </c>
      <c r="T5348"/>
      <c r="U5348" s="57">
        <v>46023</v>
      </c>
      <c r="V5348" s="57">
        <v>46234</v>
      </c>
      <c r="W5348" s="65">
        <f t="shared" si="83"/>
        <v>212</v>
      </c>
    </row>
    <row r="5349" spans="1:23" ht="13.5" x14ac:dyDescent="0.25">
      <c r="A5349" t="s">
        <v>7482</v>
      </c>
      <c r="B5349" s="57">
        <v>46023</v>
      </c>
      <c r="C5349" s="57">
        <v>46387</v>
      </c>
      <c r="D5349" t="s">
        <v>11676</v>
      </c>
      <c r="E5349" t="s">
        <v>7483</v>
      </c>
      <c r="F5349" t="s">
        <v>36</v>
      </c>
      <c r="G5349" t="s">
        <v>44</v>
      </c>
      <c r="H5349" t="s">
        <v>7476</v>
      </c>
      <c r="I5349" t="s">
        <v>39</v>
      </c>
      <c r="J5349" t="s">
        <v>17572</v>
      </c>
      <c r="K5349" t="s">
        <v>17573</v>
      </c>
      <c r="L5349" s="66">
        <v>365</v>
      </c>
      <c r="M5349" s="66">
        <v>0</v>
      </c>
      <c r="N5349" t="s">
        <v>7477</v>
      </c>
      <c r="O5349" t="s">
        <v>7478</v>
      </c>
      <c r="P5349" t="s">
        <v>7061</v>
      </c>
      <c r="Q5349" t="s">
        <v>224</v>
      </c>
      <c r="R5349"/>
      <c r="S5349"/>
      <c r="T5349"/>
      <c r="U5349" s="57">
        <v>46023</v>
      </c>
      <c r="V5349" s="57">
        <v>46234</v>
      </c>
      <c r="W5349" s="65">
        <f t="shared" si="83"/>
        <v>212</v>
      </c>
    </row>
    <row r="5350" spans="1:23" ht="13.5" x14ac:dyDescent="0.25">
      <c r="A5350" t="s">
        <v>1564</v>
      </c>
      <c r="B5350" s="57">
        <v>46023</v>
      </c>
      <c r="C5350" s="57">
        <v>46387</v>
      </c>
      <c r="D5350" t="s">
        <v>11676</v>
      </c>
      <c r="E5350" t="s">
        <v>1565</v>
      </c>
      <c r="F5350" t="s">
        <v>36</v>
      </c>
      <c r="G5350" t="s">
        <v>443</v>
      </c>
      <c r="H5350" t="s">
        <v>323</v>
      </c>
      <c r="I5350" t="s">
        <v>39</v>
      </c>
      <c r="J5350" t="s">
        <v>17833</v>
      </c>
      <c r="K5350" t="s">
        <v>17834</v>
      </c>
      <c r="L5350" s="66">
        <v>365</v>
      </c>
      <c r="M5350" s="66">
        <v>0</v>
      </c>
      <c r="N5350" t="s">
        <v>324</v>
      </c>
      <c r="O5350" t="s">
        <v>1519</v>
      </c>
      <c r="P5350" t="s">
        <v>41</v>
      </c>
      <c r="Q5350" t="s">
        <v>10477</v>
      </c>
      <c r="R5350" t="s">
        <v>14668</v>
      </c>
      <c r="S5350" t="s">
        <v>14669</v>
      </c>
      <c r="T5350" t="s">
        <v>5831</v>
      </c>
      <c r="U5350" s="57">
        <v>46023</v>
      </c>
      <c r="V5350" s="57">
        <v>46234</v>
      </c>
      <c r="W5350" s="65">
        <f t="shared" si="83"/>
        <v>212</v>
      </c>
    </row>
    <row r="5351" spans="1:23" ht="13.5" x14ac:dyDescent="0.25">
      <c r="A5351" t="s">
        <v>7245</v>
      </c>
      <c r="B5351" s="57">
        <v>46023</v>
      </c>
      <c r="C5351" s="57">
        <v>46387</v>
      </c>
      <c r="D5351" t="s">
        <v>11676</v>
      </c>
      <c r="E5351" t="s">
        <v>7246</v>
      </c>
      <c r="F5351" t="s">
        <v>36</v>
      </c>
      <c r="G5351" t="s">
        <v>37</v>
      </c>
      <c r="H5351" t="s">
        <v>112</v>
      </c>
      <c r="I5351" t="s">
        <v>39</v>
      </c>
      <c r="J5351" t="s">
        <v>17833</v>
      </c>
      <c r="K5351" t="s">
        <v>17834</v>
      </c>
      <c r="L5351" s="66">
        <v>365</v>
      </c>
      <c r="M5351" s="66">
        <v>0</v>
      </c>
      <c r="N5351" t="s">
        <v>113</v>
      </c>
      <c r="O5351" t="s">
        <v>7221</v>
      </c>
      <c r="P5351" t="s">
        <v>7061</v>
      </c>
      <c r="Q5351" t="s">
        <v>7241</v>
      </c>
      <c r="R5351" t="s">
        <v>12387</v>
      </c>
      <c r="S5351" t="s">
        <v>12388</v>
      </c>
      <c r="T5351" t="s">
        <v>113</v>
      </c>
      <c r="U5351" s="57">
        <v>46023</v>
      </c>
      <c r="V5351" s="57">
        <v>46234</v>
      </c>
      <c r="W5351" s="65">
        <f t="shared" si="83"/>
        <v>212</v>
      </c>
    </row>
    <row r="5352" spans="1:23" ht="13.5" x14ac:dyDescent="0.25">
      <c r="A5352" t="s">
        <v>9684</v>
      </c>
      <c r="B5352" s="57">
        <v>46023</v>
      </c>
      <c r="C5352" s="57">
        <v>46387</v>
      </c>
      <c r="D5352" t="s">
        <v>11676</v>
      </c>
      <c r="E5352" t="s">
        <v>9685</v>
      </c>
      <c r="F5352" t="s">
        <v>36</v>
      </c>
      <c r="G5352" t="s">
        <v>37</v>
      </c>
      <c r="H5352" t="s">
        <v>9426</v>
      </c>
      <c r="I5352" t="s">
        <v>39</v>
      </c>
      <c r="J5352" t="s">
        <v>17833</v>
      </c>
      <c r="K5352" t="s">
        <v>17834</v>
      </c>
      <c r="L5352" s="66">
        <v>365</v>
      </c>
      <c r="M5352" s="66">
        <v>0</v>
      </c>
      <c r="N5352" t="s">
        <v>9427</v>
      </c>
      <c r="O5352" t="s">
        <v>9428</v>
      </c>
      <c r="P5352" t="s">
        <v>11678</v>
      </c>
      <c r="Q5352" t="s">
        <v>11446</v>
      </c>
      <c r="R5352" t="s">
        <v>15675</v>
      </c>
      <c r="S5352" t="s">
        <v>15676</v>
      </c>
      <c r="T5352" t="s">
        <v>9427</v>
      </c>
      <c r="U5352" s="57">
        <v>46023</v>
      </c>
      <c r="V5352" s="57">
        <v>46234</v>
      </c>
      <c r="W5352" s="65">
        <f t="shared" si="83"/>
        <v>212</v>
      </c>
    </row>
    <row r="5353" spans="1:23" ht="13.5" x14ac:dyDescent="0.25">
      <c r="A5353" t="s">
        <v>5202</v>
      </c>
      <c r="B5353" s="57">
        <v>46023</v>
      </c>
      <c r="C5353" s="57">
        <v>46387</v>
      </c>
      <c r="D5353" t="s">
        <v>11676</v>
      </c>
      <c r="E5353" t="s">
        <v>5203</v>
      </c>
      <c r="F5353" t="s">
        <v>36</v>
      </c>
      <c r="G5353" t="s">
        <v>44</v>
      </c>
      <c r="H5353" t="s">
        <v>159</v>
      </c>
      <c r="I5353" t="s">
        <v>39</v>
      </c>
      <c r="J5353" t="s">
        <v>17572</v>
      </c>
      <c r="K5353" t="s">
        <v>17573</v>
      </c>
      <c r="L5353" s="66">
        <v>365</v>
      </c>
      <c r="M5353" s="66">
        <v>0</v>
      </c>
      <c r="N5353" t="s">
        <v>160</v>
      </c>
      <c r="O5353" t="s">
        <v>5054</v>
      </c>
      <c r="P5353" t="s">
        <v>41</v>
      </c>
      <c r="Q5353" t="s">
        <v>224</v>
      </c>
      <c r="R5353"/>
      <c r="S5353"/>
      <c r="T5353"/>
      <c r="U5353" s="57">
        <v>46023</v>
      </c>
      <c r="V5353" s="57">
        <v>46234</v>
      </c>
      <c r="W5353" s="65">
        <f t="shared" si="83"/>
        <v>212</v>
      </c>
    </row>
    <row r="5354" spans="1:23" ht="13.5" x14ac:dyDescent="0.25">
      <c r="A5354" t="s">
        <v>5393</v>
      </c>
      <c r="B5354" s="57">
        <v>46023</v>
      </c>
      <c r="C5354" s="57">
        <v>46387</v>
      </c>
      <c r="D5354" t="s">
        <v>11676</v>
      </c>
      <c r="E5354" t="s">
        <v>5394</v>
      </c>
      <c r="F5354" t="s">
        <v>36</v>
      </c>
      <c r="G5354" t="s">
        <v>44</v>
      </c>
      <c r="H5354" t="s">
        <v>159</v>
      </c>
      <c r="I5354" t="s">
        <v>39</v>
      </c>
      <c r="J5354" t="s">
        <v>17572</v>
      </c>
      <c r="K5354" t="s">
        <v>17573</v>
      </c>
      <c r="L5354" s="66">
        <v>365</v>
      </c>
      <c r="M5354" s="66">
        <v>0</v>
      </c>
      <c r="N5354" t="s">
        <v>160</v>
      </c>
      <c r="O5354" t="s">
        <v>5344</v>
      </c>
      <c r="P5354" t="s">
        <v>41</v>
      </c>
      <c r="Q5354" t="s">
        <v>224</v>
      </c>
      <c r="R5354"/>
      <c r="S5354"/>
      <c r="T5354"/>
      <c r="U5354" s="57">
        <v>46023</v>
      </c>
      <c r="V5354" s="57">
        <v>46234</v>
      </c>
      <c r="W5354" s="65">
        <f t="shared" si="83"/>
        <v>212</v>
      </c>
    </row>
    <row r="5355" spans="1:23" ht="13.5" x14ac:dyDescent="0.25">
      <c r="A5355" t="s">
        <v>3958</v>
      </c>
      <c r="B5355" s="57">
        <v>46023</v>
      </c>
      <c r="C5355" s="57">
        <v>46387</v>
      </c>
      <c r="D5355" t="s">
        <v>11676</v>
      </c>
      <c r="E5355" t="s">
        <v>3959</v>
      </c>
      <c r="F5355" t="s">
        <v>36</v>
      </c>
      <c r="G5355" t="s">
        <v>44</v>
      </c>
      <c r="H5355" t="s">
        <v>159</v>
      </c>
      <c r="I5355" t="s">
        <v>39</v>
      </c>
      <c r="J5355" t="s">
        <v>17572</v>
      </c>
      <c r="K5355" t="s">
        <v>17573</v>
      </c>
      <c r="L5355" s="66">
        <v>365</v>
      </c>
      <c r="M5355" s="66">
        <v>0</v>
      </c>
      <c r="N5355" t="s">
        <v>160</v>
      </c>
      <c r="O5355" t="s">
        <v>3934</v>
      </c>
      <c r="P5355" t="s">
        <v>41</v>
      </c>
      <c r="Q5355" t="s">
        <v>224</v>
      </c>
      <c r="R5355"/>
      <c r="S5355"/>
      <c r="T5355"/>
      <c r="U5355" s="57">
        <v>46023</v>
      </c>
      <c r="V5355" s="57">
        <v>46234</v>
      </c>
      <c r="W5355" s="65">
        <f t="shared" si="83"/>
        <v>212</v>
      </c>
    </row>
    <row r="5356" spans="1:23" ht="13.5" x14ac:dyDescent="0.25">
      <c r="A5356" t="s">
        <v>3780</v>
      </c>
      <c r="B5356" s="57">
        <v>46023</v>
      </c>
      <c r="C5356" s="57">
        <v>46387</v>
      </c>
      <c r="D5356" t="s">
        <v>11676</v>
      </c>
      <c r="E5356" t="s">
        <v>3781</v>
      </c>
      <c r="F5356" t="s">
        <v>36</v>
      </c>
      <c r="G5356" t="s">
        <v>44</v>
      </c>
      <c r="H5356" t="s">
        <v>38</v>
      </c>
      <c r="I5356" t="s">
        <v>39</v>
      </c>
      <c r="J5356" t="s">
        <v>17572</v>
      </c>
      <c r="K5356" t="s">
        <v>17573</v>
      </c>
      <c r="L5356" s="66">
        <v>365</v>
      </c>
      <c r="M5356" s="66">
        <v>0</v>
      </c>
      <c r="N5356" t="s">
        <v>38</v>
      </c>
      <c r="O5356" t="s">
        <v>3744</v>
      </c>
      <c r="P5356" t="s">
        <v>41</v>
      </c>
      <c r="Q5356" t="s">
        <v>224</v>
      </c>
      <c r="R5356"/>
      <c r="S5356"/>
      <c r="T5356"/>
      <c r="U5356" s="57">
        <v>46023</v>
      </c>
      <c r="V5356" s="57">
        <v>46234</v>
      </c>
      <c r="W5356" s="65">
        <f t="shared" si="83"/>
        <v>212</v>
      </c>
    </row>
    <row r="5357" spans="1:23" ht="13.5" x14ac:dyDescent="0.25">
      <c r="A5357" t="s">
        <v>6700</v>
      </c>
      <c r="B5357" s="57">
        <v>46023</v>
      </c>
      <c r="C5357" s="57">
        <v>46387</v>
      </c>
      <c r="D5357" t="s">
        <v>11676</v>
      </c>
      <c r="E5357" t="s">
        <v>6701</v>
      </c>
      <c r="F5357" t="s">
        <v>36</v>
      </c>
      <c r="G5357" t="s">
        <v>330</v>
      </c>
      <c r="H5357" t="s">
        <v>6698</v>
      </c>
      <c r="I5357" t="s">
        <v>39</v>
      </c>
      <c r="J5357" t="s">
        <v>17833</v>
      </c>
      <c r="K5357" t="s">
        <v>17834</v>
      </c>
      <c r="L5357" s="66">
        <v>365</v>
      </c>
      <c r="M5357" s="66">
        <v>0</v>
      </c>
      <c r="N5357" t="s">
        <v>6699</v>
      </c>
      <c r="O5357" t="s">
        <v>6656</v>
      </c>
      <c r="P5357" t="s">
        <v>6657</v>
      </c>
      <c r="Q5357" t="s">
        <v>11554</v>
      </c>
      <c r="R5357" t="s">
        <v>15794</v>
      </c>
      <c r="S5357" t="s">
        <v>15795</v>
      </c>
      <c r="T5357"/>
      <c r="U5357" s="57">
        <v>46023</v>
      </c>
      <c r="V5357" s="57">
        <v>46234</v>
      </c>
      <c r="W5357" s="65">
        <f t="shared" si="83"/>
        <v>212</v>
      </c>
    </row>
    <row r="5358" spans="1:23" ht="13.5" x14ac:dyDescent="0.25">
      <c r="A5358" t="s">
        <v>6341</v>
      </c>
      <c r="B5358" s="57">
        <v>46023</v>
      </c>
      <c r="C5358" s="57">
        <v>46387</v>
      </c>
      <c r="D5358" t="s">
        <v>11676</v>
      </c>
      <c r="E5358" t="s">
        <v>6342</v>
      </c>
      <c r="F5358" t="s">
        <v>36</v>
      </c>
      <c r="G5358" t="s">
        <v>443</v>
      </c>
      <c r="H5358" t="s">
        <v>159</v>
      </c>
      <c r="I5358" t="s">
        <v>39</v>
      </c>
      <c r="J5358" t="s">
        <v>17833</v>
      </c>
      <c r="K5358" t="s">
        <v>17834</v>
      </c>
      <c r="L5358" s="66">
        <v>365</v>
      </c>
      <c r="M5358" s="66">
        <v>0</v>
      </c>
      <c r="N5358" t="s">
        <v>160</v>
      </c>
      <c r="O5358" t="s">
        <v>5844</v>
      </c>
      <c r="P5358" t="s">
        <v>41</v>
      </c>
      <c r="Q5358" t="s">
        <v>11224</v>
      </c>
      <c r="R5358" t="s">
        <v>15389</v>
      </c>
      <c r="S5358" t="s">
        <v>15390</v>
      </c>
      <c r="T5358" t="s">
        <v>5831</v>
      </c>
      <c r="U5358" s="57">
        <v>46023</v>
      </c>
      <c r="V5358" s="57">
        <v>46234</v>
      </c>
      <c r="W5358" s="65">
        <f t="shared" si="83"/>
        <v>212</v>
      </c>
    </row>
    <row r="5359" spans="1:23" ht="13.5" x14ac:dyDescent="0.25">
      <c r="A5359" t="s">
        <v>9258</v>
      </c>
      <c r="B5359" s="57">
        <v>46023</v>
      </c>
      <c r="C5359" s="57">
        <v>46387</v>
      </c>
      <c r="D5359" t="s">
        <v>11676</v>
      </c>
      <c r="E5359" t="s">
        <v>9259</v>
      </c>
      <c r="F5359" t="s">
        <v>36</v>
      </c>
      <c r="G5359" t="s">
        <v>37</v>
      </c>
      <c r="H5359" t="s">
        <v>9188</v>
      </c>
      <c r="I5359" t="s">
        <v>39</v>
      </c>
      <c r="J5359" t="s">
        <v>17833</v>
      </c>
      <c r="K5359" t="s">
        <v>17834</v>
      </c>
      <c r="L5359" s="66">
        <v>365</v>
      </c>
      <c r="M5359" s="66">
        <v>0</v>
      </c>
      <c r="N5359" t="s">
        <v>9189</v>
      </c>
      <c r="O5359" t="s">
        <v>9190</v>
      </c>
      <c r="P5359" t="s">
        <v>11678</v>
      </c>
      <c r="Q5359" t="s">
        <v>9240</v>
      </c>
      <c r="R5359" t="s">
        <v>11955</v>
      </c>
      <c r="S5359" t="s">
        <v>11956</v>
      </c>
      <c r="T5359" t="s">
        <v>9189</v>
      </c>
      <c r="U5359" s="57">
        <v>46023</v>
      </c>
      <c r="V5359" s="57">
        <v>46234</v>
      </c>
      <c r="W5359" s="65">
        <f t="shared" si="83"/>
        <v>212</v>
      </c>
    </row>
    <row r="5360" spans="1:23" ht="13.5" x14ac:dyDescent="0.25">
      <c r="A5360" t="s">
        <v>858</v>
      </c>
      <c r="B5360" s="57">
        <v>46023</v>
      </c>
      <c r="C5360" s="57">
        <v>46387</v>
      </c>
      <c r="D5360" t="s">
        <v>11676</v>
      </c>
      <c r="E5360" t="s">
        <v>859</v>
      </c>
      <c r="F5360" t="s">
        <v>36</v>
      </c>
      <c r="G5360" t="s">
        <v>37</v>
      </c>
      <c r="H5360" t="s">
        <v>38</v>
      </c>
      <c r="I5360" t="s">
        <v>39</v>
      </c>
      <c r="J5360" t="s">
        <v>17833</v>
      </c>
      <c r="K5360" t="s">
        <v>17834</v>
      </c>
      <c r="L5360" s="66">
        <v>365</v>
      </c>
      <c r="M5360" s="66">
        <v>0</v>
      </c>
      <c r="N5360" t="s">
        <v>38</v>
      </c>
      <c r="O5360" t="s">
        <v>836</v>
      </c>
      <c r="P5360" t="s">
        <v>41</v>
      </c>
      <c r="Q5360" t="s">
        <v>837</v>
      </c>
      <c r="R5360" t="s">
        <v>12081</v>
      </c>
      <c r="S5360" t="s">
        <v>12082</v>
      </c>
      <c r="T5360" t="s">
        <v>38</v>
      </c>
      <c r="U5360" s="57">
        <v>46023</v>
      </c>
      <c r="V5360" s="57">
        <v>46234</v>
      </c>
      <c r="W5360" s="65">
        <f t="shared" si="83"/>
        <v>212</v>
      </c>
    </row>
    <row r="5361" spans="1:23" ht="13.5" x14ac:dyDescent="0.25">
      <c r="A5361" t="s">
        <v>9686</v>
      </c>
      <c r="B5361" s="57">
        <v>46023</v>
      </c>
      <c r="C5361" s="57">
        <v>46387</v>
      </c>
      <c r="D5361" t="s">
        <v>11676</v>
      </c>
      <c r="E5361" t="s">
        <v>9687</v>
      </c>
      <c r="F5361" t="s">
        <v>36</v>
      </c>
      <c r="G5361" t="s">
        <v>44</v>
      </c>
      <c r="H5361" t="s">
        <v>9426</v>
      </c>
      <c r="I5361" t="s">
        <v>39</v>
      </c>
      <c r="J5361" t="s">
        <v>17572</v>
      </c>
      <c r="K5361" t="s">
        <v>17573</v>
      </c>
      <c r="L5361" s="66">
        <v>365</v>
      </c>
      <c r="M5361" s="66">
        <v>0</v>
      </c>
      <c r="N5361" t="s">
        <v>9427</v>
      </c>
      <c r="O5361" t="s">
        <v>9428</v>
      </c>
      <c r="P5361" t="s">
        <v>11678</v>
      </c>
      <c r="Q5361" t="s">
        <v>224</v>
      </c>
      <c r="R5361"/>
      <c r="S5361"/>
      <c r="T5361"/>
      <c r="U5361" s="57">
        <v>46023</v>
      </c>
      <c r="V5361" s="57">
        <v>46234</v>
      </c>
      <c r="W5361" s="65">
        <f t="shared" si="83"/>
        <v>212</v>
      </c>
    </row>
    <row r="5362" spans="1:23" ht="13.5" x14ac:dyDescent="0.25">
      <c r="A5362" t="s">
        <v>73</v>
      </c>
      <c r="B5362" s="57">
        <v>46023</v>
      </c>
      <c r="C5362" s="57">
        <v>46387</v>
      </c>
      <c r="D5362" t="s">
        <v>11676</v>
      </c>
      <c r="E5362" t="s">
        <v>74</v>
      </c>
      <c r="F5362" t="s">
        <v>36</v>
      </c>
      <c r="G5362" t="s">
        <v>44</v>
      </c>
      <c r="H5362" t="s">
        <v>62</v>
      </c>
      <c r="I5362" t="s">
        <v>39</v>
      </c>
      <c r="J5362" t="s">
        <v>17572</v>
      </c>
      <c r="K5362" t="s">
        <v>17573</v>
      </c>
      <c r="L5362" s="66">
        <v>365</v>
      </c>
      <c r="M5362" s="66">
        <v>0</v>
      </c>
      <c r="N5362" t="s">
        <v>62</v>
      </c>
      <c r="O5362" t="s">
        <v>40</v>
      </c>
      <c r="P5362" t="s">
        <v>41</v>
      </c>
      <c r="Q5362" t="s">
        <v>224</v>
      </c>
      <c r="R5362"/>
      <c r="S5362"/>
      <c r="T5362"/>
      <c r="U5362" s="57">
        <v>46023</v>
      </c>
      <c r="V5362" s="57">
        <v>46234</v>
      </c>
      <c r="W5362" s="65">
        <f t="shared" si="83"/>
        <v>212</v>
      </c>
    </row>
    <row r="5363" spans="1:23" ht="13.5" x14ac:dyDescent="0.25">
      <c r="A5363" t="s">
        <v>1917</v>
      </c>
      <c r="B5363" s="57">
        <v>46023</v>
      </c>
      <c r="C5363" s="57">
        <v>46387</v>
      </c>
      <c r="D5363" t="s">
        <v>11676</v>
      </c>
      <c r="E5363" t="s">
        <v>1918</v>
      </c>
      <c r="F5363" t="s">
        <v>36</v>
      </c>
      <c r="G5363" t="s">
        <v>44</v>
      </c>
      <c r="H5363" t="s">
        <v>159</v>
      </c>
      <c r="I5363" t="s">
        <v>39</v>
      </c>
      <c r="J5363" t="s">
        <v>17572</v>
      </c>
      <c r="K5363" t="s">
        <v>17573</v>
      </c>
      <c r="L5363" s="66">
        <v>365</v>
      </c>
      <c r="M5363" s="66">
        <v>0</v>
      </c>
      <c r="N5363" t="s">
        <v>160</v>
      </c>
      <c r="O5363" t="s">
        <v>1897</v>
      </c>
      <c r="P5363" t="s">
        <v>41</v>
      </c>
      <c r="Q5363" t="s">
        <v>224</v>
      </c>
      <c r="R5363"/>
      <c r="S5363"/>
      <c r="T5363"/>
      <c r="U5363" s="57">
        <v>46023</v>
      </c>
      <c r="V5363" s="57">
        <v>46234</v>
      </c>
      <c r="W5363" s="65">
        <f t="shared" si="83"/>
        <v>212</v>
      </c>
    </row>
    <row r="5364" spans="1:23" ht="13.5" x14ac:dyDescent="0.25">
      <c r="A5364" t="s">
        <v>9986</v>
      </c>
      <c r="B5364" s="57">
        <v>46023</v>
      </c>
      <c r="C5364" s="57">
        <v>46387</v>
      </c>
      <c r="D5364" t="s">
        <v>11676</v>
      </c>
      <c r="E5364" t="s">
        <v>9987</v>
      </c>
      <c r="F5364" t="s">
        <v>36</v>
      </c>
      <c r="G5364" t="s">
        <v>44</v>
      </c>
      <c r="H5364" t="s">
        <v>9426</v>
      </c>
      <c r="I5364" t="s">
        <v>39</v>
      </c>
      <c r="J5364" t="s">
        <v>17572</v>
      </c>
      <c r="K5364" t="s">
        <v>17573</v>
      </c>
      <c r="L5364" s="66">
        <v>365</v>
      </c>
      <c r="M5364" s="66">
        <v>0</v>
      </c>
      <c r="N5364" t="s">
        <v>9427</v>
      </c>
      <c r="O5364" t="s">
        <v>9944</v>
      </c>
      <c r="P5364" t="s">
        <v>11678</v>
      </c>
      <c r="Q5364" t="s">
        <v>224</v>
      </c>
      <c r="R5364"/>
      <c r="S5364"/>
      <c r="T5364"/>
      <c r="U5364" s="57">
        <v>46023</v>
      </c>
      <c r="V5364" s="57">
        <v>46234</v>
      </c>
      <c r="W5364" s="65">
        <f t="shared" si="83"/>
        <v>212</v>
      </c>
    </row>
    <row r="5365" spans="1:23" ht="13.5" x14ac:dyDescent="0.25">
      <c r="A5365" t="s">
        <v>3313</v>
      </c>
      <c r="B5365" s="57">
        <v>46023</v>
      </c>
      <c r="C5365" s="57">
        <v>46387</v>
      </c>
      <c r="D5365" t="s">
        <v>11676</v>
      </c>
      <c r="E5365" t="s">
        <v>3314</v>
      </c>
      <c r="F5365" t="s">
        <v>36</v>
      </c>
      <c r="G5365" t="s">
        <v>497</v>
      </c>
      <c r="H5365" t="s">
        <v>159</v>
      </c>
      <c r="I5365" t="s">
        <v>39</v>
      </c>
      <c r="J5365" t="s">
        <v>17833</v>
      </c>
      <c r="K5365" t="s">
        <v>17834</v>
      </c>
      <c r="L5365" s="66">
        <v>365</v>
      </c>
      <c r="M5365" s="66">
        <v>0</v>
      </c>
      <c r="N5365" t="s">
        <v>160</v>
      </c>
      <c r="O5365" t="s">
        <v>3258</v>
      </c>
      <c r="P5365" t="s">
        <v>41</v>
      </c>
      <c r="Q5365" t="s">
        <v>10807</v>
      </c>
      <c r="R5365" t="s">
        <v>15645</v>
      </c>
      <c r="S5365" t="s">
        <v>15646</v>
      </c>
      <c r="T5365"/>
      <c r="U5365" s="57">
        <v>46023</v>
      </c>
      <c r="V5365" s="57">
        <v>46234</v>
      </c>
      <c r="W5365" s="65">
        <f t="shared" si="83"/>
        <v>212</v>
      </c>
    </row>
    <row r="5366" spans="1:23" ht="13.5" x14ac:dyDescent="0.25">
      <c r="A5366" t="s">
        <v>8410</v>
      </c>
      <c r="B5366" s="57">
        <v>46023</v>
      </c>
      <c r="C5366" s="57">
        <v>46387</v>
      </c>
      <c r="D5366" t="s">
        <v>11676</v>
      </c>
      <c r="E5366" t="s">
        <v>8411</v>
      </c>
      <c r="F5366" t="s">
        <v>36</v>
      </c>
      <c r="G5366" t="s">
        <v>44</v>
      </c>
      <c r="H5366" t="s">
        <v>112</v>
      </c>
      <c r="I5366" t="s">
        <v>39</v>
      </c>
      <c r="J5366" t="s">
        <v>17572</v>
      </c>
      <c r="K5366" t="s">
        <v>17573</v>
      </c>
      <c r="L5366" s="66">
        <v>365</v>
      </c>
      <c r="M5366" s="66">
        <v>0</v>
      </c>
      <c r="N5366" t="s">
        <v>113</v>
      </c>
      <c r="O5366" t="s">
        <v>7286</v>
      </c>
      <c r="P5366" t="s">
        <v>11677</v>
      </c>
      <c r="Q5366" t="s">
        <v>224</v>
      </c>
      <c r="R5366"/>
      <c r="S5366"/>
      <c r="T5366"/>
      <c r="U5366" s="57">
        <v>46023</v>
      </c>
      <c r="V5366" s="57">
        <v>46234</v>
      </c>
      <c r="W5366" s="65">
        <f t="shared" si="83"/>
        <v>212</v>
      </c>
    </row>
    <row r="5367" spans="1:23" ht="13.5" x14ac:dyDescent="0.25">
      <c r="A5367" t="s">
        <v>9688</v>
      </c>
      <c r="B5367" s="57">
        <v>46023</v>
      </c>
      <c r="C5367" s="57">
        <v>46387</v>
      </c>
      <c r="D5367" t="s">
        <v>11676</v>
      </c>
      <c r="E5367" t="s">
        <v>9689</v>
      </c>
      <c r="F5367" t="s">
        <v>36</v>
      </c>
      <c r="G5367" t="s">
        <v>44</v>
      </c>
      <c r="H5367" t="s">
        <v>9426</v>
      </c>
      <c r="I5367" t="s">
        <v>39</v>
      </c>
      <c r="J5367" t="s">
        <v>17572</v>
      </c>
      <c r="K5367" t="s">
        <v>17573</v>
      </c>
      <c r="L5367" s="66">
        <v>365</v>
      </c>
      <c r="M5367" s="66">
        <v>0</v>
      </c>
      <c r="N5367" t="s">
        <v>9427</v>
      </c>
      <c r="O5367" t="s">
        <v>9428</v>
      </c>
      <c r="P5367" t="s">
        <v>11678</v>
      </c>
      <c r="Q5367" t="s">
        <v>224</v>
      </c>
      <c r="R5367"/>
      <c r="S5367"/>
      <c r="T5367"/>
      <c r="U5367" s="57">
        <v>46023</v>
      </c>
      <c r="V5367" s="57">
        <v>46234</v>
      </c>
      <c r="W5367" s="65">
        <f t="shared" si="83"/>
        <v>212</v>
      </c>
    </row>
    <row r="5368" spans="1:23" ht="13.5" x14ac:dyDescent="0.25">
      <c r="A5368" t="s">
        <v>5641</v>
      </c>
      <c r="B5368" s="57">
        <v>46023</v>
      </c>
      <c r="C5368" s="57">
        <v>46387</v>
      </c>
      <c r="D5368" t="s">
        <v>11676</v>
      </c>
      <c r="E5368" t="s">
        <v>5642</v>
      </c>
      <c r="F5368" t="s">
        <v>36</v>
      </c>
      <c r="G5368" t="s">
        <v>44</v>
      </c>
      <c r="H5368" t="s">
        <v>38</v>
      </c>
      <c r="I5368" t="s">
        <v>39</v>
      </c>
      <c r="J5368" t="s">
        <v>17572</v>
      </c>
      <c r="K5368" t="s">
        <v>17573</v>
      </c>
      <c r="L5368" s="66">
        <v>365</v>
      </c>
      <c r="M5368" s="66">
        <v>0</v>
      </c>
      <c r="N5368" t="s">
        <v>38</v>
      </c>
      <c r="O5368" t="s">
        <v>5637</v>
      </c>
      <c r="P5368" t="s">
        <v>41</v>
      </c>
      <c r="Q5368" t="s">
        <v>224</v>
      </c>
      <c r="R5368"/>
      <c r="S5368"/>
      <c r="T5368"/>
      <c r="U5368" s="57">
        <v>46023</v>
      </c>
      <c r="V5368" s="57">
        <v>46234</v>
      </c>
      <c r="W5368" s="65">
        <f t="shared" si="83"/>
        <v>212</v>
      </c>
    </row>
    <row r="5369" spans="1:23" ht="13.5" x14ac:dyDescent="0.25">
      <c r="A5369" t="s">
        <v>5207</v>
      </c>
      <c r="B5369" s="57">
        <v>46023</v>
      </c>
      <c r="C5369" s="57">
        <v>46387</v>
      </c>
      <c r="D5369" t="s">
        <v>11676</v>
      </c>
      <c r="E5369" t="s">
        <v>5208</v>
      </c>
      <c r="F5369" t="s">
        <v>36</v>
      </c>
      <c r="G5369" t="s">
        <v>44</v>
      </c>
      <c r="H5369" t="s">
        <v>159</v>
      </c>
      <c r="I5369" t="s">
        <v>39</v>
      </c>
      <c r="J5369" t="s">
        <v>17572</v>
      </c>
      <c r="K5369" t="s">
        <v>17573</v>
      </c>
      <c r="L5369" s="66">
        <v>365</v>
      </c>
      <c r="M5369" s="66">
        <v>0</v>
      </c>
      <c r="N5369" t="s">
        <v>160</v>
      </c>
      <c r="O5369" t="s">
        <v>5054</v>
      </c>
      <c r="P5369" t="s">
        <v>41</v>
      </c>
      <c r="Q5369" t="s">
        <v>224</v>
      </c>
      <c r="R5369"/>
      <c r="S5369"/>
      <c r="T5369"/>
      <c r="U5369" s="57">
        <v>46023</v>
      </c>
      <c r="V5369" s="57">
        <v>46234</v>
      </c>
      <c r="W5369" s="65">
        <f t="shared" si="83"/>
        <v>212</v>
      </c>
    </row>
    <row r="5370" spans="1:23" ht="13.5" x14ac:dyDescent="0.25">
      <c r="A5370" t="s">
        <v>7247</v>
      </c>
      <c r="B5370" s="57">
        <v>46023</v>
      </c>
      <c r="C5370" s="57">
        <v>46387</v>
      </c>
      <c r="D5370" t="s">
        <v>11676</v>
      </c>
      <c r="E5370" t="s">
        <v>7248</v>
      </c>
      <c r="F5370" t="s">
        <v>36</v>
      </c>
      <c r="G5370" t="s">
        <v>44</v>
      </c>
      <c r="H5370" t="s">
        <v>112</v>
      </c>
      <c r="I5370" t="s">
        <v>39</v>
      </c>
      <c r="J5370" t="s">
        <v>17572</v>
      </c>
      <c r="K5370" t="s">
        <v>17573</v>
      </c>
      <c r="L5370" s="66">
        <v>365</v>
      </c>
      <c r="M5370" s="66">
        <v>0</v>
      </c>
      <c r="N5370" t="s">
        <v>113</v>
      </c>
      <c r="O5370" t="s">
        <v>7286</v>
      </c>
      <c r="P5370" t="s">
        <v>7061</v>
      </c>
      <c r="Q5370" t="s">
        <v>224</v>
      </c>
      <c r="R5370"/>
      <c r="S5370"/>
      <c r="T5370"/>
      <c r="U5370" s="57">
        <v>46023</v>
      </c>
      <c r="V5370" s="57">
        <v>46234</v>
      </c>
      <c r="W5370" s="65">
        <f t="shared" si="83"/>
        <v>212</v>
      </c>
    </row>
    <row r="5371" spans="1:23" ht="13.5" x14ac:dyDescent="0.25">
      <c r="A5371" t="s">
        <v>8360</v>
      </c>
      <c r="B5371" s="57">
        <v>46023</v>
      </c>
      <c r="C5371" s="57">
        <v>46387</v>
      </c>
      <c r="D5371" t="s">
        <v>11676</v>
      </c>
      <c r="E5371" t="s">
        <v>8361</v>
      </c>
      <c r="F5371" t="s">
        <v>36</v>
      </c>
      <c r="G5371" t="s">
        <v>44</v>
      </c>
      <c r="H5371" t="s">
        <v>112</v>
      </c>
      <c r="I5371" t="s">
        <v>39</v>
      </c>
      <c r="J5371" t="s">
        <v>17572</v>
      </c>
      <c r="K5371" t="s">
        <v>17573</v>
      </c>
      <c r="L5371" s="66">
        <v>365</v>
      </c>
      <c r="M5371" s="66">
        <v>0</v>
      </c>
      <c r="N5371" t="s">
        <v>113</v>
      </c>
      <c r="O5371" t="s">
        <v>8348</v>
      </c>
      <c r="P5371" t="s">
        <v>11677</v>
      </c>
      <c r="Q5371" t="s">
        <v>224</v>
      </c>
      <c r="R5371"/>
      <c r="S5371"/>
      <c r="T5371"/>
      <c r="U5371" s="57">
        <v>46023</v>
      </c>
      <c r="V5371" s="57">
        <v>46234</v>
      </c>
      <c r="W5371" s="65">
        <f t="shared" si="83"/>
        <v>212</v>
      </c>
    </row>
    <row r="5372" spans="1:23" ht="13.5" x14ac:dyDescent="0.25">
      <c r="A5372" t="s">
        <v>8460</v>
      </c>
      <c r="B5372" s="57">
        <v>46023</v>
      </c>
      <c r="C5372" s="57">
        <v>46387</v>
      </c>
      <c r="D5372" t="s">
        <v>11676</v>
      </c>
      <c r="E5372" t="s">
        <v>8461</v>
      </c>
      <c r="F5372" t="s">
        <v>36</v>
      </c>
      <c r="G5372" t="s">
        <v>330</v>
      </c>
      <c r="H5372" t="s">
        <v>112</v>
      </c>
      <c r="I5372" t="s">
        <v>39</v>
      </c>
      <c r="J5372" t="s">
        <v>17833</v>
      </c>
      <c r="K5372" t="s">
        <v>17834</v>
      </c>
      <c r="L5372" s="66">
        <v>365</v>
      </c>
      <c r="M5372" s="66">
        <v>0</v>
      </c>
      <c r="N5372" t="s">
        <v>113</v>
      </c>
      <c r="O5372" t="s">
        <v>8457</v>
      </c>
      <c r="P5372" t="s">
        <v>11677</v>
      </c>
      <c r="Q5372" t="s">
        <v>8455</v>
      </c>
      <c r="R5372" t="s">
        <v>12339</v>
      </c>
      <c r="S5372" t="s">
        <v>12340</v>
      </c>
      <c r="T5372" t="s">
        <v>113</v>
      </c>
      <c r="U5372" s="57">
        <v>46023</v>
      </c>
      <c r="V5372" s="57">
        <v>46234</v>
      </c>
      <c r="W5372" s="65">
        <f t="shared" si="83"/>
        <v>212</v>
      </c>
    </row>
    <row r="5373" spans="1:23" ht="13.5" x14ac:dyDescent="0.25">
      <c r="A5373" t="s">
        <v>4930</v>
      </c>
      <c r="B5373" s="57">
        <v>46023</v>
      </c>
      <c r="C5373" s="57">
        <v>46387</v>
      </c>
      <c r="D5373" t="s">
        <v>11676</v>
      </c>
      <c r="E5373" t="s">
        <v>4931</v>
      </c>
      <c r="F5373" t="s">
        <v>36</v>
      </c>
      <c r="G5373" t="s">
        <v>44</v>
      </c>
      <c r="H5373" t="s">
        <v>831</v>
      </c>
      <c r="I5373" t="s">
        <v>39</v>
      </c>
      <c r="J5373" t="s">
        <v>17572</v>
      </c>
      <c r="K5373" t="s">
        <v>17573</v>
      </c>
      <c r="L5373" s="66">
        <v>365</v>
      </c>
      <c r="M5373" s="66">
        <v>0</v>
      </c>
      <c r="N5373" t="s">
        <v>832</v>
      </c>
      <c r="O5373" t="s">
        <v>4840</v>
      </c>
      <c r="P5373" t="s">
        <v>41</v>
      </c>
      <c r="Q5373" t="s">
        <v>224</v>
      </c>
      <c r="R5373"/>
      <c r="S5373"/>
      <c r="T5373"/>
      <c r="U5373" s="57">
        <v>46023</v>
      </c>
      <c r="V5373" s="57">
        <v>46234</v>
      </c>
      <c r="W5373" s="65">
        <f t="shared" si="83"/>
        <v>212</v>
      </c>
    </row>
    <row r="5374" spans="1:23" ht="13.5" x14ac:dyDescent="0.25">
      <c r="A5374" t="s">
        <v>8616</v>
      </c>
      <c r="B5374" s="57">
        <v>46023</v>
      </c>
      <c r="C5374" s="57">
        <v>46387</v>
      </c>
      <c r="D5374" t="s">
        <v>11676</v>
      </c>
      <c r="E5374" t="s">
        <v>8617</v>
      </c>
      <c r="F5374" t="s">
        <v>36</v>
      </c>
      <c r="G5374" t="s">
        <v>44</v>
      </c>
      <c r="H5374" t="s">
        <v>45</v>
      </c>
      <c r="I5374" t="s">
        <v>39</v>
      </c>
      <c r="J5374" t="s">
        <v>17572</v>
      </c>
      <c r="K5374" t="s">
        <v>17573</v>
      </c>
      <c r="L5374" s="66">
        <v>365</v>
      </c>
      <c r="M5374" s="66">
        <v>0</v>
      </c>
      <c r="N5374" t="s">
        <v>46</v>
      </c>
      <c r="O5374" t="s">
        <v>8566</v>
      </c>
      <c r="P5374" t="s">
        <v>11677</v>
      </c>
      <c r="Q5374" t="s">
        <v>224</v>
      </c>
      <c r="R5374"/>
      <c r="S5374"/>
      <c r="T5374"/>
      <c r="U5374" s="57">
        <v>46023</v>
      </c>
      <c r="V5374" s="57">
        <v>46234</v>
      </c>
      <c r="W5374" s="65">
        <f t="shared" si="83"/>
        <v>212</v>
      </c>
    </row>
    <row r="5375" spans="1:23" ht="13.5" x14ac:dyDescent="0.25">
      <c r="A5375" t="s">
        <v>3315</v>
      </c>
      <c r="B5375" s="57">
        <v>46023</v>
      </c>
      <c r="C5375" s="57">
        <v>46387</v>
      </c>
      <c r="D5375" t="s">
        <v>11676</v>
      </c>
      <c r="E5375" t="s">
        <v>3316</v>
      </c>
      <c r="F5375" t="s">
        <v>36</v>
      </c>
      <c r="G5375" t="s">
        <v>44</v>
      </c>
      <c r="H5375" t="s">
        <v>159</v>
      </c>
      <c r="I5375" t="s">
        <v>39</v>
      </c>
      <c r="J5375" t="s">
        <v>17572</v>
      </c>
      <c r="K5375" t="s">
        <v>17573</v>
      </c>
      <c r="L5375" s="66">
        <v>365</v>
      </c>
      <c r="M5375" s="66">
        <v>0</v>
      </c>
      <c r="N5375" t="s">
        <v>160</v>
      </c>
      <c r="O5375" t="s">
        <v>3258</v>
      </c>
      <c r="P5375" t="s">
        <v>41</v>
      </c>
      <c r="Q5375" t="s">
        <v>224</v>
      </c>
      <c r="R5375"/>
      <c r="S5375"/>
      <c r="T5375"/>
      <c r="U5375" s="57">
        <v>46023</v>
      </c>
      <c r="V5375" s="57">
        <v>46234</v>
      </c>
      <c r="W5375" s="65">
        <f t="shared" si="83"/>
        <v>212</v>
      </c>
    </row>
    <row r="5376" spans="1:23" ht="13.5" x14ac:dyDescent="0.25">
      <c r="A5376" t="s">
        <v>10166</v>
      </c>
      <c r="B5376" s="57">
        <v>46023</v>
      </c>
      <c r="C5376" s="57">
        <v>46387</v>
      </c>
      <c r="D5376" t="s">
        <v>11676</v>
      </c>
      <c r="E5376" t="s">
        <v>10167</v>
      </c>
      <c r="F5376" t="s">
        <v>36</v>
      </c>
      <c r="G5376" t="s">
        <v>44</v>
      </c>
      <c r="H5376" t="s">
        <v>45</v>
      </c>
      <c r="I5376" t="s">
        <v>39</v>
      </c>
      <c r="J5376" t="s">
        <v>17572</v>
      </c>
      <c r="K5376" t="s">
        <v>17573</v>
      </c>
      <c r="L5376" s="66">
        <v>365</v>
      </c>
      <c r="M5376" s="66">
        <v>0</v>
      </c>
      <c r="N5376" t="s">
        <v>46</v>
      </c>
      <c r="O5376" t="s">
        <v>10143</v>
      </c>
      <c r="P5376" t="s">
        <v>10121</v>
      </c>
      <c r="Q5376" t="s">
        <v>224</v>
      </c>
      <c r="R5376"/>
      <c r="S5376"/>
      <c r="T5376"/>
      <c r="U5376" s="57">
        <v>46023</v>
      </c>
      <c r="V5376" s="57">
        <v>46234</v>
      </c>
      <c r="W5376" s="65">
        <f t="shared" si="83"/>
        <v>212</v>
      </c>
    </row>
    <row r="5377" spans="1:23" ht="13.5" x14ac:dyDescent="0.25">
      <c r="A5377" t="s">
        <v>5999</v>
      </c>
      <c r="B5377" s="57">
        <v>46023</v>
      </c>
      <c r="C5377" s="57">
        <v>46387</v>
      </c>
      <c r="D5377" t="s">
        <v>11676</v>
      </c>
      <c r="E5377" t="s">
        <v>6000</v>
      </c>
      <c r="F5377" t="s">
        <v>36</v>
      </c>
      <c r="G5377" t="s">
        <v>44</v>
      </c>
      <c r="H5377" t="s">
        <v>38</v>
      </c>
      <c r="I5377" t="s">
        <v>39</v>
      </c>
      <c r="J5377" t="s">
        <v>17572</v>
      </c>
      <c r="K5377" t="s">
        <v>17573</v>
      </c>
      <c r="L5377" s="66">
        <v>365</v>
      </c>
      <c r="M5377" s="66">
        <v>0</v>
      </c>
      <c r="N5377" t="s">
        <v>38</v>
      </c>
      <c r="O5377" t="s">
        <v>5844</v>
      </c>
      <c r="P5377" t="s">
        <v>41</v>
      </c>
      <c r="Q5377" t="s">
        <v>224</v>
      </c>
      <c r="R5377"/>
      <c r="S5377"/>
      <c r="T5377"/>
      <c r="U5377" s="57">
        <v>46023</v>
      </c>
      <c r="V5377" s="57">
        <v>46234</v>
      </c>
      <c r="W5377" s="65">
        <f t="shared" si="83"/>
        <v>212</v>
      </c>
    </row>
    <row r="5378" spans="1:23" ht="13.5" x14ac:dyDescent="0.25">
      <c r="A5378" t="s">
        <v>4111</v>
      </c>
      <c r="B5378" s="57">
        <v>46023</v>
      </c>
      <c r="C5378" s="57">
        <v>46387</v>
      </c>
      <c r="D5378" t="s">
        <v>11676</v>
      </c>
      <c r="E5378" t="s">
        <v>4112</v>
      </c>
      <c r="F5378" t="s">
        <v>36</v>
      </c>
      <c r="G5378" t="s">
        <v>44</v>
      </c>
      <c r="H5378" t="s">
        <v>38</v>
      </c>
      <c r="I5378" t="s">
        <v>39</v>
      </c>
      <c r="J5378" t="s">
        <v>17572</v>
      </c>
      <c r="K5378" t="s">
        <v>17573</v>
      </c>
      <c r="L5378" s="66">
        <v>365</v>
      </c>
      <c r="M5378" s="66">
        <v>0</v>
      </c>
      <c r="N5378" t="s">
        <v>38</v>
      </c>
      <c r="O5378" t="s">
        <v>3979</v>
      </c>
      <c r="P5378" t="s">
        <v>41</v>
      </c>
      <c r="Q5378" t="s">
        <v>224</v>
      </c>
      <c r="R5378"/>
      <c r="S5378"/>
      <c r="T5378"/>
      <c r="U5378" s="57">
        <v>46023</v>
      </c>
      <c r="V5378" s="57">
        <v>46234</v>
      </c>
      <c r="W5378" s="65">
        <f t="shared" si="83"/>
        <v>212</v>
      </c>
    </row>
    <row r="5379" spans="1:23" ht="13.5" x14ac:dyDescent="0.25">
      <c r="A5379" t="s">
        <v>4113</v>
      </c>
      <c r="B5379" s="57">
        <v>46023</v>
      </c>
      <c r="C5379" s="57">
        <v>46387</v>
      </c>
      <c r="D5379" t="s">
        <v>11676</v>
      </c>
      <c r="E5379" t="s">
        <v>4114</v>
      </c>
      <c r="F5379" t="s">
        <v>36</v>
      </c>
      <c r="G5379" t="s">
        <v>44</v>
      </c>
      <c r="H5379" t="s">
        <v>38</v>
      </c>
      <c r="I5379" t="s">
        <v>39</v>
      </c>
      <c r="J5379" t="s">
        <v>17572</v>
      </c>
      <c r="K5379" t="s">
        <v>17573</v>
      </c>
      <c r="L5379" s="66">
        <v>365</v>
      </c>
      <c r="M5379" s="66">
        <v>0</v>
      </c>
      <c r="N5379" t="s">
        <v>38</v>
      </c>
      <c r="O5379" t="s">
        <v>3979</v>
      </c>
      <c r="P5379" t="s">
        <v>41</v>
      </c>
      <c r="Q5379" t="s">
        <v>224</v>
      </c>
      <c r="R5379"/>
      <c r="S5379"/>
      <c r="T5379"/>
      <c r="U5379" s="57">
        <v>46023</v>
      </c>
      <c r="V5379" s="57">
        <v>46234</v>
      </c>
      <c r="W5379" s="65">
        <f t="shared" ref="W5379:W5442" si="84">(V5379-U5379)+1</f>
        <v>212</v>
      </c>
    </row>
    <row r="5380" spans="1:23" ht="13.5" x14ac:dyDescent="0.25">
      <c r="A5380" t="s">
        <v>7484</v>
      </c>
      <c r="B5380" s="57">
        <v>46023</v>
      </c>
      <c r="C5380" s="57">
        <v>46387</v>
      </c>
      <c r="D5380" t="s">
        <v>11676</v>
      </c>
      <c r="E5380" t="s">
        <v>7485</v>
      </c>
      <c r="F5380" t="s">
        <v>36</v>
      </c>
      <c r="G5380" t="s">
        <v>44</v>
      </c>
      <c r="H5380" t="s">
        <v>7476</v>
      </c>
      <c r="I5380" t="s">
        <v>39</v>
      </c>
      <c r="J5380" t="s">
        <v>17572</v>
      </c>
      <c r="K5380" t="s">
        <v>17573</v>
      </c>
      <c r="L5380" s="66">
        <v>365</v>
      </c>
      <c r="M5380" s="66">
        <v>0</v>
      </c>
      <c r="N5380" t="s">
        <v>7477</v>
      </c>
      <c r="O5380" t="s">
        <v>7478</v>
      </c>
      <c r="P5380" t="s">
        <v>7061</v>
      </c>
      <c r="Q5380" t="s">
        <v>224</v>
      </c>
      <c r="R5380"/>
      <c r="S5380"/>
      <c r="T5380"/>
      <c r="U5380" s="57">
        <v>46023</v>
      </c>
      <c r="V5380" s="57">
        <v>46234</v>
      </c>
      <c r="W5380" s="65">
        <f t="shared" si="84"/>
        <v>212</v>
      </c>
    </row>
    <row r="5381" spans="1:23" ht="13.5" x14ac:dyDescent="0.25">
      <c r="A5381" t="s">
        <v>5364</v>
      </c>
      <c r="B5381" s="57">
        <v>46023</v>
      </c>
      <c r="C5381" s="57">
        <v>46387</v>
      </c>
      <c r="D5381" t="s">
        <v>11676</v>
      </c>
      <c r="E5381" t="s">
        <v>5365</v>
      </c>
      <c r="F5381" t="s">
        <v>36</v>
      </c>
      <c r="G5381" t="s">
        <v>44</v>
      </c>
      <c r="H5381" t="s">
        <v>38</v>
      </c>
      <c r="I5381" t="s">
        <v>39</v>
      </c>
      <c r="J5381" t="s">
        <v>17572</v>
      </c>
      <c r="K5381" t="s">
        <v>17573</v>
      </c>
      <c r="L5381" s="66">
        <v>365</v>
      </c>
      <c r="M5381" s="66">
        <v>0</v>
      </c>
      <c r="N5381" t="s">
        <v>38</v>
      </c>
      <c r="O5381" t="s">
        <v>5344</v>
      </c>
      <c r="P5381" t="s">
        <v>41</v>
      </c>
      <c r="Q5381" t="s">
        <v>224</v>
      </c>
      <c r="R5381"/>
      <c r="S5381"/>
      <c r="T5381"/>
      <c r="U5381" s="57">
        <v>46023</v>
      </c>
      <c r="V5381" s="57">
        <v>46234</v>
      </c>
      <c r="W5381" s="65">
        <f t="shared" si="84"/>
        <v>212</v>
      </c>
    </row>
    <row r="5382" spans="1:23" ht="13.5" x14ac:dyDescent="0.25">
      <c r="A5382" t="s">
        <v>5451</v>
      </c>
      <c r="B5382" s="57">
        <v>46023</v>
      </c>
      <c r="C5382" s="57">
        <v>46387</v>
      </c>
      <c r="D5382" t="s">
        <v>11676</v>
      </c>
      <c r="E5382" t="s">
        <v>5452</v>
      </c>
      <c r="F5382" t="s">
        <v>36</v>
      </c>
      <c r="G5382" t="s">
        <v>44</v>
      </c>
      <c r="H5382" t="s">
        <v>38</v>
      </c>
      <c r="I5382" t="s">
        <v>39</v>
      </c>
      <c r="J5382" t="s">
        <v>17572</v>
      </c>
      <c r="K5382" t="s">
        <v>17573</v>
      </c>
      <c r="L5382" s="66">
        <v>365</v>
      </c>
      <c r="M5382" s="66">
        <v>0</v>
      </c>
      <c r="N5382" t="s">
        <v>38</v>
      </c>
      <c r="O5382" t="s">
        <v>5432</v>
      </c>
      <c r="P5382" t="s">
        <v>41</v>
      </c>
      <c r="Q5382" t="s">
        <v>224</v>
      </c>
      <c r="R5382"/>
      <c r="S5382"/>
      <c r="T5382"/>
      <c r="U5382" s="57">
        <v>46023</v>
      </c>
      <c r="V5382" s="57">
        <v>46234</v>
      </c>
      <c r="W5382" s="65">
        <f t="shared" si="84"/>
        <v>212</v>
      </c>
    </row>
    <row r="5383" spans="1:23" ht="13.5" x14ac:dyDescent="0.25">
      <c r="A5383" t="s">
        <v>9262</v>
      </c>
      <c r="B5383" s="57">
        <v>46023</v>
      </c>
      <c r="C5383" s="57">
        <v>46387</v>
      </c>
      <c r="D5383" t="s">
        <v>11676</v>
      </c>
      <c r="E5383" t="s">
        <v>9263</v>
      </c>
      <c r="F5383" t="s">
        <v>36</v>
      </c>
      <c r="G5383" t="s">
        <v>44</v>
      </c>
      <c r="H5383" t="s">
        <v>9188</v>
      </c>
      <c r="I5383" t="s">
        <v>39</v>
      </c>
      <c r="J5383" t="s">
        <v>17572</v>
      </c>
      <c r="K5383" t="s">
        <v>17573</v>
      </c>
      <c r="L5383" s="66">
        <v>365</v>
      </c>
      <c r="M5383" s="66">
        <v>0</v>
      </c>
      <c r="N5383" t="s">
        <v>9189</v>
      </c>
      <c r="O5383" t="s">
        <v>9190</v>
      </c>
      <c r="P5383" t="s">
        <v>11678</v>
      </c>
      <c r="Q5383" t="s">
        <v>224</v>
      </c>
      <c r="R5383"/>
      <c r="S5383"/>
      <c r="T5383"/>
      <c r="U5383" s="57">
        <v>46023</v>
      </c>
      <c r="V5383" s="57">
        <v>46234</v>
      </c>
      <c r="W5383" s="65">
        <f t="shared" si="84"/>
        <v>212</v>
      </c>
    </row>
    <row r="5384" spans="1:23" ht="13.5" x14ac:dyDescent="0.25">
      <c r="A5384" t="s">
        <v>1568</v>
      </c>
      <c r="B5384" s="57">
        <v>46023</v>
      </c>
      <c r="C5384" s="57">
        <v>46387</v>
      </c>
      <c r="D5384" t="s">
        <v>11676</v>
      </c>
      <c r="E5384" t="s">
        <v>1569</v>
      </c>
      <c r="F5384" t="s">
        <v>36</v>
      </c>
      <c r="G5384" t="s">
        <v>130</v>
      </c>
      <c r="H5384" t="s">
        <v>323</v>
      </c>
      <c r="I5384" t="s">
        <v>39</v>
      </c>
      <c r="J5384" t="s">
        <v>17833</v>
      </c>
      <c r="K5384" t="s">
        <v>17834</v>
      </c>
      <c r="L5384" s="66">
        <v>365</v>
      </c>
      <c r="M5384" s="66">
        <v>0</v>
      </c>
      <c r="N5384" t="s">
        <v>324</v>
      </c>
      <c r="O5384" t="s">
        <v>1519</v>
      </c>
      <c r="P5384" t="s">
        <v>41</v>
      </c>
      <c r="Q5384" t="s">
        <v>10545</v>
      </c>
      <c r="R5384" t="s">
        <v>15772</v>
      </c>
      <c r="S5384" t="s">
        <v>15773</v>
      </c>
      <c r="T5384"/>
      <c r="U5384" s="57">
        <v>46023</v>
      </c>
      <c r="V5384" s="57">
        <v>46234</v>
      </c>
      <c r="W5384" s="65">
        <f t="shared" si="84"/>
        <v>212</v>
      </c>
    </row>
    <row r="5385" spans="1:23" ht="13.5" x14ac:dyDescent="0.25">
      <c r="A5385" t="s">
        <v>2835</v>
      </c>
      <c r="B5385" s="57">
        <v>46023</v>
      </c>
      <c r="C5385" s="57">
        <v>46387</v>
      </c>
      <c r="D5385" t="s">
        <v>11676</v>
      </c>
      <c r="E5385" t="s">
        <v>2836</v>
      </c>
      <c r="F5385" t="s">
        <v>36</v>
      </c>
      <c r="G5385" t="s">
        <v>44</v>
      </c>
      <c r="H5385" t="s">
        <v>38</v>
      </c>
      <c r="I5385" t="s">
        <v>39</v>
      </c>
      <c r="J5385" t="s">
        <v>17572</v>
      </c>
      <c r="K5385" t="s">
        <v>17573</v>
      </c>
      <c r="L5385" s="66">
        <v>365</v>
      </c>
      <c r="M5385" s="66">
        <v>0</v>
      </c>
      <c r="N5385" t="s">
        <v>38</v>
      </c>
      <c r="O5385" t="s">
        <v>2815</v>
      </c>
      <c r="P5385" t="s">
        <v>41</v>
      </c>
      <c r="Q5385" t="s">
        <v>224</v>
      </c>
      <c r="R5385"/>
      <c r="S5385"/>
      <c r="T5385"/>
      <c r="U5385" s="57">
        <v>46023</v>
      </c>
      <c r="V5385" s="57">
        <v>46234</v>
      </c>
      <c r="W5385" s="65">
        <f t="shared" si="84"/>
        <v>212</v>
      </c>
    </row>
    <row r="5386" spans="1:23" ht="13.5" x14ac:dyDescent="0.25">
      <c r="A5386" t="s">
        <v>4115</v>
      </c>
      <c r="B5386" s="57">
        <v>46023</v>
      </c>
      <c r="C5386" s="57">
        <v>46387</v>
      </c>
      <c r="D5386" t="s">
        <v>11676</v>
      </c>
      <c r="E5386" t="s">
        <v>4116</v>
      </c>
      <c r="F5386" t="s">
        <v>36</v>
      </c>
      <c r="G5386" t="s">
        <v>44</v>
      </c>
      <c r="H5386" t="s">
        <v>38</v>
      </c>
      <c r="I5386" t="s">
        <v>39</v>
      </c>
      <c r="J5386" t="s">
        <v>17572</v>
      </c>
      <c r="K5386" t="s">
        <v>17573</v>
      </c>
      <c r="L5386" s="66">
        <v>365</v>
      </c>
      <c r="M5386" s="66">
        <v>0</v>
      </c>
      <c r="N5386" t="s">
        <v>38</v>
      </c>
      <c r="O5386" t="s">
        <v>3979</v>
      </c>
      <c r="P5386" t="s">
        <v>41</v>
      </c>
      <c r="Q5386" t="s">
        <v>224</v>
      </c>
      <c r="R5386"/>
      <c r="S5386"/>
      <c r="T5386"/>
      <c r="U5386" s="57">
        <v>46023</v>
      </c>
      <c r="V5386" s="57">
        <v>46234</v>
      </c>
      <c r="W5386" s="65">
        <f t="shared" si="84"/>
        <v>212</v>
      </c>
    </row>
    <row r="5387" spans="1:23" ht="13.5" x14ac:dyDescent="0.25">
      <c r="A5387" t="s">
        <v>5209</v>
      </c>
      <c r="B5387" s="57">
        <v>46023</v>
      </c>
      <c r="C5387" s="57">
        <v>46387</v>
      </c>
      <c r="D5387" t="s">
        <v>11676</v>
      </c>
      <c r="E5387" t="s">
        <v>5210</v>
      </c>
      <c r="F5387" t="s">
        <v>36</v>
      </c>
      <c r="G5387" t="s">
        <v>443</v>
      </c>
      <c r="H5387" t="s">
        <v>159</v>
      </c>
      <c r="I5387" t="s">
        <v>39</v>
      </c>
      <c r="J5387" t="s">
        <v>17833</v>
      </c>
      <c r="K5387" t="s">
        <v>17834</v>
      </c>
      <c r="L5387" s="66">
        <v>365</v>
      </c>
      <c r="M5387" s="66">
        <v>0</v>
      </c>
      <c r="N5387" t="s">
        <v>160</v>
      </c>
      <c r="O5387" t="s">
        <v>5054</v>
      </c>
      <c r="P5387" t="s">
        <v>41</v>
      </c>
      <c r="Q5387" t="s">
        <v>11067</v>
      </c>
      <c r="R5387" t="s">
        <v>15393</v>
      </c>
      <c r="S5387" t="s">
        <v>15394</v>
      </c>
      <c r="T5387" t="s">
        <v>5831</v>
      </c>
      <c r="U5387" s="57">
        <v>46023</v>
      </c>
      <c r="V5387" s="57">
        <v>46234</v>
      </c>
      <c r="W5387" s="65">
        <f t="shared" si="84"/>
        <v>212</v>
      </c>
    </row>
    <row r="5388" spans="1:23" ht="13.5" x14ac:dyDescent="0.25">
      <c r="A5388" t="s">
        <v>5804</v>
      </c>
      <c r="B5388" s="57">
        <v>46023</v>
      </c>
      <c r="C5388" s="57">
        <v>46387</v>
      </c>
      <c r="D5388" t="s">
        <v>11676</v>
      </c>
      <c r="E5388" t="s">
        <v>5805</v>
      </c>
      <c r="F5388" t="s">
        <v>36</v>
      </c>
      <c r="G5388" t="s">
        <v>44</v>
      </c>
      <c r="H5388" t="s">
        <v>159</v>
      </c>
      <c r="I5388" t="s">
        <v>39</v>
      </c>
      <c r="J5388" t="s">
        <v>17572</v>
      </c>
      <c r="K5388" t="s">
        <v>17573</v>
      </c>
      <c r="L5388" s="66">
        <v>365</v>
      </c>
      <c r="M5388" s="66">
        <v>0</v>
      </c>
      <c r="N5388" t="s">
        <v>160</v>
      </c>
      <c r="O5388" t="s">
        <v>5767</v>
      </c>
      <c r="P5388" t="s">
        <v>41</v>
      </c>
      <c r="Q5388" t="s">
        <v>224</v>
      </c>
      <c r="R5388"/>
      <c r="S5388"/>
      <c r="T5388"/>
      <c r="U5388" s="57">
        <v>46023</v>
      </c>
      <c r="V5388" s="57">
        <v>46234</v>
      </c>
      <c r="W5388" s="65">
        <f t="shared" si="84"/>
        <v>212</v>
      </c>
    </row>
    <row r="5389" spans="1:23" ht="13.5" x14ac:dyDescent="0.25">
      <c r="A5389" t="s">
        <v>3611</v>
      </c>
      <c r="B5389" s="57">
        <v>46023</v>
      </c>
      <c r="C5389" s="57">
        <v>46387</v>
      </c>
      <c r="D5389" t="s">
        <v>11676</v>
      </c>
      <c r="E5389" t="s">
        <v>3612</v>
      </c>
      <c r="F5389" t="s">
        <v>36</v>
      </c>
      <c r="G5389" t="s">
        <v>44</v>
      </c>
      <c r="H5389" t="s">
        <v>159</v>
      </c>
      <c r="I5389" t="s">
        <v>39</v>
      </c>
      <c r="J5389" t="s">
        <v>17572</v>
      </c>
      <c r="K5389" t="s">
        <v>17573</v>
      </c>
      <c r="L5389" s="66">
        <v>365</v>
      </c>
      <c r="M5389" s="66">
        <v>0</v>
      </c>
      <c r="N5389" t="s">
        <v>160</v>
      </c>
      <c r="O5389" t="s">
        <v>3591</v>
      </c>
      <c r="P5389" t="s">
        <v>41</v>
      </c>
      <c r="Q5389" t="s">
        <v>224</v>
      </c>
      <c r="R5389"/>
      <c r="S5389"/>
      <c r="T5389"/>
      <c r="U5389" s="57">
        <v>46023</v>
      </c>
      <c r="V5389" s="57">
        <v>46234</v>
      </c>
      <c r="W5389" s="65">
        <f t="shared" si="84"/>
        <v>212</v>
      </c>
    </row>
    <row r="5390" spans="1:23" ht="13.5" x14ac:dyDescent="0.25">
      <c r="A5390" t="s">
        <v>8836</v>
      </c>
      <c r="B5390" s="57">
        <v>46023</v>
      </c>
      <c r="C5390" s="57">
        <v>46387</v>
      </c>
      <c r="D5390" t="s">
        <v>11676</v>
      </c>
      <c r="E5390" t="s">
        <v>8837</v>
      </c>
      <c r="F5390" t="s">
        <v>36</v>
      </c>
      <c r="G5390" t="s">
        <v>44</v>
      </c>
      <c r="H5390" t="s">
        <v>8819</v>
      </c>
      <c r="I5390" t="s">
        <v>39</v>
      </c>
      <c r="J5390" t="s">
        <v>17572</v>
      </c>
      <c r="K5390" t="s">
        <v>17573</v>
      </c>
      <c r="L5390" s="66">
        <v>365</v>
      </c>
      <c r="M5390" s="66">
        <v>0</v>
      </c>
      <c r="N5390" t="s">
        <v>8820</v>
      </c>
      <c r="O5390" t="s">
        <v>8821</v>
      </c>
      <c r="P5390" t="s">
        <v>11678</v>
      </c>
      <c r="Q5390" t="s">
        <v>224</v>
      </c>
      <c r="R5390"/>
      <c r="S5390"/>
      <c r="T5390"/>
      <c r="U5390" s="57">
        <v>46023</v>
      </c>
      <c r="V5390" s="57">
        <v>46234</v>
      </c>
      <c r="W5390" s="65">
        <f t="shared" si="84"/>
        <v>212</v>
      </c>
    </row>
    <row r="5391" spans="1:23" ht="13.5" x14ac:dyDescent="0.25">
      <c r="A5391" t="s">
        <v>6343</v>
      </c>
      <c r="B5391" s="57">
        <v>46023</v>
      </c>
      <c r="C5391" s="57">
        <v>46387</v>
      </c>
      <c r="D5391" t="s">
        <v>11676</v>
      </c>
      <c r="E5391" t="s">
        <v>6344</v>
      </c>
      <c r="F5391" t="s">
        <v>36</v>
      </c>
      <c r="G5391" t="s">
        <v>443</v>
      </c>
      <c r="H5391" t="s">
        <v>159</v>
      </c>
      <c r="I5391" t="s">
        <v>39</v>
      </c>
      <c r="J5391" t="s">
        <v>17833</v>
      </c>
      <c r="K5391" t="s">
        <v>17834</v>
      </c>
      <c r="L5391" s="66">
        <v>365</v>
      </c>
      <c r="M5391" s="66">
        <v>0</v>
      </c>
      <c r="N5391" t="s">
        <v>160</v>
      </c>
      <c r="O5391" t="s">
        <v>5844</v>
      </c>
      <c r="P5391" t="s">
        <v>41</v>
      </c>
      <c r="Q5391" t="s">
        <v>11225</v>
      </c>
      <c r="R5391" t="s">
        <v>15395</v>
      </c>
      <c r="S5391" t="s">
        <v>15396</v>
      </c>
      <c r="T5391" t="s">
        <v>14911</v>
      </c>
      <c r="U5391" s="57">
        <v>46023</v>
      </c>
      <c r="V5391" s="57">
        <v>46234</v>
      </c>
      <c r="W5391" s="65">
        <f t="shared" si="84"/>
        <v>212</v>
      </c>
    </row>
    <row r="5392" spans="1:23" ht="13.5" x14ac:dyDescent="0.25">
      <c r="A5392" t="s">
        <v>3352</v>
      </c>
      <c r="B5392" s="57">
        <v>46023</v>
      </c>
      <c r="C5392" s="57">
        <v>46387</v>
      </c>
      <c r="D5392" t="s">
        <v>11676</v>
      </c>
      <c r="E5392" t="s">
        <v>3353</v>
      </c>
      <c r="F5392" t="s">
        <v>36</v>
      </c>
      <c r="G5392" t="s">
        <v>44</v>
      </c>
      <c r="H5392" t="s">
        <v>38</v>
      </c>
      <c r="I5392" t="s">
        <v>39</v>
      </c>
      <c r="J5392" t="s">
        <v>17572</v>
      </c>
      <c r="K5392" t="s">
        <v>17573</v>
      </c>
      <c r="L5392" s="66">
        <v>365</v>
      </c>
      <c r="M5392" s="66">
        <v>0</v>
      </c>
      <c r="N5392" t="s">
        <v>38</v>
      </c>
      <c r="O5392" t="s">
        <v>3340</v>
      </c>
      <c r="P5392" t="s">
        <v>41</v>
      </c>
      <c r="Q5392" t="s">
        <v>224</v>
      </c>
      <c r="R5392"/>
      <c r="S5392"/>
      <c r="T5392"/>
      <c r="U5392" s="57">
        <v>46023</v>
      </c>
      <c r="V5392" s="57">
        <v>46234</v>
      </c>
      <c r="W5392" s="65">
        <f t="shared" si="84"/>
        <v>212</v>
      </c>
    </row>
    <row r="5393" spans="1:23" ht="13.5" x14ac:dyDescent="0.25">
      <c r="A5393" t="s">
        <v>1968</v>
      </c>
      <c r="B5393" s="57">
        <v>46023</v>
      </c>
      <c r="C5393" s="57">
        <v>46387</v>
      </c>
      <c r="D5393" t="s">
        <v>11676</v>
      </c>
      <c r="E5393" t="s">
        <v>1969</v>
      </c>
      <c r="F5393" t="s">
        <v>36</v>
      </c>
      <c r="G5393" t="s">
        <v>44</v>
      </c>
      <c r="H5393" t="s">
        <v>38</v>
      </c>
      <c r="I5393" t="s">
        <v>39</v>
      </c>
      <c r="J5393" t="s">
        <v>17572</v>
      </c>
      <c r="K5393" t="s">
        <v>17573</v>
      </c>
      <c r="L5393" s="66">
        <v>365</v>
      </c>
      <c r="M5393" s="66">
        <v>0</v>
      </c>
      <c r="N5393" t="s">
        <v>38</v>
      </c>
      <c r="O5393" t="s">
        <v>1937</v>
      </c>
      <c r="P5393" t="s">
        <v>41</v>
      </c>
      <c r="Q5393" t="s">
        <v>224</v>
      </c>
      <c r="R5393"/>
      <c r="S5393"/>
      <c r="T5393"/>
      <c r="U5393" s="57">
        <v>46023</v>
      </c>
      <c r="V5393" s="57">
        <v>46234</v>
      </c>
      <c r="W5393" s="65">
        <f t="shared" si="84"/>
        <v>212</v>
      </c>
    </row>
    <row r="5394" spans="1:23" ht="13.5" x14ac:dyDescent="0.25">
      <c r="A5394" t="s">
        <v>7942</v>
      </c>
      <c r="B5394" s="57">
        <v>46023</v>
      </c>
      <c r="C5394" s="57">
        <v>46387</v>
      </c>
      <c r="D5394" t="s">
        <v>11676</v>
      </c>
      <c r="E5394" t="s">
        <v>7943</v>
      </c>
      <c r="F5394" t="s">
        <v>49</v>
      </c>
      <c r="G5394" t="s">
        <v>1932</v>
      </c>
      <c r="H5394" t="s">
        <v>7923</v>
      </c>
      <c r="I5394" t="s">
        <v>39</v>
      </c>
      <c r="J5394" t="s">
        <v>17749</v>
      </c>
      <c r="K5394" t="s">
        <v>17750</v>
      </c>
      <c r="L5394" s="66">
        <v>365</v>
      </c>
      <c r="M5394" s="66">
        <v>0</v>
      </c>
      <c r="N5394" t="s">
        <v>7923</v>
      </c>
      <c r="O5394" t="s">
        <v>7924</v>
      </c>
      <c r="P5394" t="s">
        <v>7061</v>
      </c>
      <c r="Q5394" t="s">
        <v>224</v>
      </c>
      <c r="R5394"/>
      <c r="S5394"/>
      <c r="T5394"/>
      <c r="U5394" s="57">
        <v>46023</v>
      </c>
      <c r="V5394" s="57">
        <v>46234</v>
      </c>
      <c r="W5394" s="65">
        <f t="shared" si="84"/>
        <v>212</v>
      </c>
    </row>
    <row r="5395" spans="1:23" ht="13.5" x14ac:dyDescent="0.25">
      <c r="A5395" t="s">
        <v>1903</v>
      </c>
      <c r="B5395" s="57">
        <v>46023</v>
      </c>
      <c r="C5395" s="57">
        <v>46387</v>
      </c>
      <c r="D5395" t="s">
        <v>11676</v>
      </c>
      <c r="E5395" t="s">
        <v>1904</v>
      </c>
      <c r="F5395" t="s">
        <v>36</v>
      </c>
      <c r="G5395" t="s">
        <v>37</v>
      </c>
      <c r="H5395" t="s">
        <v>38</v>
      </c>
      <c r="I5395" t="s">
        <v>39</v>
      </c>
      <c r="J5395" t="s">
        <v>17833</v>
      </c>
      <c r="K5395" t="s">
        <v>17834</v>
      </c>
      <c r="L5395" s="66">
        <v>365</v>
      </c>
      <c r="M5395" s="66">
        <v>0</v>
      </c>
      <c r="N5395" t="s">
        <v>38</v>
      </c>
      <c r="O5395" t="s">
        <v>1897</v>
      </c>
      <c r="P5395" t="s">
        <v>41</v>
      </c>
      <c r="Q5395" t="s">
        <v>10631</v>
      </c>
      <c r="R5395" t="s">
        <v>15397</v>
      </c>
      <c r="S5395" t="s">
        <v>15398</v>
      </c>
      <c r="T5395" t="s">
        <v>38</v>
      </c>
      <c r="U5395" s="57">
        <v>46023</v>
      </c>
      <c r="V5395" s="57">
        <v>46234</v>
      </c>
      <c r="W5395" s="65">
        <f t="shared" si="84"/>
        <v>212</v>
      </c>
    </row>
    <row r="5396" spans="1:23" ht="13.5" x14ac:dyDescent="0.25">
      <c r="A5396" t="s">
        <v>383</v>
      </c>
      <c r="B5396" s="57">
        <v>46023</v>
      </c>
      <c r="C5396" s="57">
        <v>46387</v>
      </c>
      <c r="D5396" t="s">
        <v>11676</v>
      </c>
      <c r="E5396" t="s">
        <v>384</v>
      </c>
      <c r="F5396" t="s">
        <v>36</v>
      </c>
      <c r="G5396" t="s">
        <v>44</v>
      </c>
      <c r="H5396" t="s">
        <v>38</v>
      </c>
      <c r="I5396" t="s">
        <v>39</v>
      </c>
      <c r="J5396" t="s">
        <v>17572</v>
      </c>
      <c r="K5396" t="s">
        <v>17573</v>
      </c>
      <c r="L5396" s="66">
        <v>365</v>
      </c>
      <c r="M5396" s="66">
        <v>0</v>
      </c>
      <c r="N5396" t="s">
        <v>38</v>
      </c>
      <c r="O5396" t="s">
        <v>359</v>
      </c>
      <c r="P5396" t="s">
        <v>41</v>
      </c>
      <c r="Q5396" t="s">
        <v>224</v>
      </c>
      <c r="R5396"/>
      <c r="S5396"/>
      <c r="T5396"/>
      <c r="U5396" s="57">
        <v>46023</v>
      </c>
      <c r="V5396" s="57">
        <v>46234</v>
      </c>
      <c r="W5396" s="65">
        <f t="shared" si="84"/>
        <v>212</v>
      </c>
    </row>
    <row r="5397" spans="1:23" ht="13.5" x14ac:dyDescent="0.25">
      <c r="A5397" t="s">
        <v>464</v>
      </c>
      <c r="B5397" s="57">
        <v>46023</v>
      </c>
      <c r="C5397" s="57">
        <v>46387</v>
      </c>
      <c r="D5397" t="s">
        <v>11676</v>
      </c>
      <c r="E5397" t="s">
        <v>465</v>
      </c>
      <c r="F5397" t="s">
        <v>36</v>
      </c>
      <c r="G5397" t="s">
        <v>330</v>
      </c>
      <c r="H5397" t="s">
        <v>159</v>
      </c>
      <c r="I5397" t="s">
        <v>39</v>
      </c>
      <c r="J5397" t="s">
        <v>17833</v>
      </c>
      <c r="K5397" t="s">
        <v>17834</v>
      </c>
      <c r="L5397" s="66">
        <v>365</v>
      </c>
      <c r="M5397" s="66">
        <v>0</v>
      </c>
      <c r="N5397" t="s">
        <v>160</v>
      </c>
      <c r="O5397" t="s">
        <v>359</v>
      </c>
      <c r="P5397" t="s">
        <v>41</v>
      </c>
      <c r="Q5397" t="s">
        <v>10346</v>
      </c>
      <c r="R5397" t="s">
        <v>15711</v>
      </c>
      <c r="S5397" t="s">
        <v>15712</v>
      </c>
      <c r="T5397"/>
      <c r="U5397" s="57">
        <v>46023</v>
      </c>
      <c r="V5397" s="57">
        <v>46234</v>
      </c>
      <c r="W5397" s="65">
        <f t="shared" si="84"/>
        <v>212</v>
      </c>
    </row>
    <row r="5398" spans="1:23" ht="13.5" x14ac:dyDescent="0.25">
      <c r="A5398" t="s">
        <v>8620</v>
      </c>
      <c r="B5398" s="57">
        <v>46023</v>
      </c>
      <c r="C5398" s="57">
        <v>46387</v>
      </c>
      <c r="D5398" t="s">
        <v>11676</v>
      </c>
      <c r="E5398" t="s">
        <v>8621</v>
      </c>
      <c r="F5398" t="s">
        <v>36</v>
      </c>
      <c r="G5398" t="s">
        <v>44</v>
      </c>
      <c r="H5398" t="s">
        <v>45</v>
      </c>
      <c r="I5398" t="s">
        <v>39</v>
      </c>
      <c r="J5398" t="s">
        <v>17572</v>
      </c>
      <c r="K5398" t="s">
        <v>17573</v>
      </c>
      <c r="L5398" s="66">
        <v>365</v>
      </c>
      <c r="M5398" s="66">
        <v>0</v>
      </c>
      <c r="N5398" t="s">
        <v>46</v>
      </c>
      <c r="O5398" t="s">
        <v>8566</v>
      </c>
      <c r="P5398" t="s">
        <v>11677</v>
      </c>
      <c r="Q5398" t="s">
        <v>224</v>
      </c>
      <c r="R5398"/>
      <c r="S5398"/>
      <c r="T5398"/>
      <c r="U5398" s="57">
        <v>46023</v>
      </c>
      <c r="V5398" s="57">
        <v>46234</v>
      </c>
      <c r="W5398" s="65">
        <f t="shared" si="84"/>
        <v>212</v>
      </c>
    </row>
    <row r="5399" spans="1:23" ht="13.5" x14ac:dyDescent="0.25">
      <c r="A5399" t="s">
        <v>770</v>
      </c>
      <c r="B5399" s="57">
        <v>46023</v>
      </c>
      <c r="C5399" s="57">
        <v>46387</v>
      </c>
      <c r="D5399" t="s">
        <v>11676</v>
      </c>
      <c r="E5399" t="s">
        <v>771</v>
      </c>
      <c r="F5399" t="s">
        <v>36</v>
      </c>
      <c r="G5399" t="s">
        <v>44</v>
      </c>
      <c r="H5399" t="s">
        <v>159</v>
      </c>
      <c r="I5399" t="s">
        <v>39</v>
      </c>
      <c r="J5399" t="s">
        <v>17572</v>
      </c>
      <c r="K5399" t="s">
        <v>17573</v>
      </c>
      <c r="L5399" s="66">
        <v>365</v>
      </c>
      <c r="M5399" s="66">
        <v>0</v>
      </c>
      <c r="N5399" t="s">
        <v>160</v>
      </c>
      <c r="O5399" t="s">
        <v>734</v>
      </c>
      <c r="P5399" t="s">
        <v>41</v>
      </c>
      <c r="Q5399" t="s">
        <v>224</v>
      </c>
      <c r="R5399"/>
      <c r="S5399"/>
      <c r="T5399"/>
      <c r="U5399" s="57">
        <v>46023</v>
      </c>
      <c r="V5399" s="57">
        <v>46234</v>
      </c>
      <c r="W5399" s="65">
        <f t="shared" si="84"/>
        <v>212</v>
      </c>
    </row>
    <row r="5400" spans="1:23" ht="13.5" x14ac:dyDescent="0.25">
      <c r="A5400" t="s">
        <v>2237</v>
      </c>
      <c r="B5400" s="57">
        <v>46023</v>
      </c>
      <c r="C5400" s="57">
        <v>46387</v>
      </c>
      <c r="D5400" t="s">
        <v>11676</v>
      </c>
      <c r="E5400" t="s">
        <v>2238</v>
      </c>
      <c r="F5400" t="s">
        <v>36</v>
      </c>
      <c r="G5400" t="s">
        <v>44</v>
      </c>
      <c r="H5400" t="s">
        <v>38</v>
      </c>
      <c r="I5400" t="s">
        <v>39</v>
      </c>
      <c r="J5400" t="s">
        <v>17572</v>
      </c>
      <c r="K5400" t="s">
        <v>17573</v>
      </c>
      <c r="L5400" s="66">
        <v>365</v>
      </c>
      <c r="M5400" s="66">
        <v>0</v>
      </c>
      <c r="N5400" t="s">
        <v>38</v>
      </c>
      <c r="O5400" t="s">
        <v>2222</v>
      </c>
      <c r="P5400" t="s">
        <v>41</v>
      </c>
      <c r="Q5400" t="s">
        <v>224</v>
      </c>
      <c r="R5400"/>
      <c r="S5400"/>
      <c r="T5400"/>
      <c r="U5400" s="57">
        <v>46023</v>
      </c>
      <c r="V5400" s="57">
        <v>46234</v>
      </c>
      <c r="W5400" s="65">
        <f t="shared" si="84"/>
        <v>212</v>
      </c>
    </row>
    <row r="5401" spans="1:23" ht="13.5" x14ac:dyDescent="0.25">
      <c r="A5401" t="s">
        <v>3012</v>
      </c>
      <c r="B5401" s="57">
        <v>46023</v>
      </c>
      <c r="C5401" s="57">
        <v>46387</v>
      </c>
      <c r="D5401" t="s">
        <v>11676</v>
      </c>
      <c r="E5401" t="s">
        <v>3013</v>
      </c>
      <c r="F5401" t="s">
        <v>36</v>
      </c>
      <c r="G5401" t="s">
        <v>44</v>
      </c>
      <c r="H5401" t="s">
        <v>159</v>
      </c>
      <c r="I5401" t="s">
        <v>39</v>
      </c>
      <c r="J5401" t="s">
        <v>17572</v>
      </c>
      <c r="K5401" t="s">
        <v>17573</v>
      </c>
      <c r="L5401" s="66">
        <v>365</v>
      </c>
      <c r="M5401" s="66">
        <v>0</v>
      </c>
      <c r="N5401" t="s">
        <v>160</v>
      </c>
      <c r="O5401" t="s">
        <v>2955</v>
      </c>
      <c r="P5401" t="s">
        <v>41</v>
      </c>
      <c r="Q5401" t="s">
        <v>224</v>
      </c>
      <c r="R5401"/>
      <c r="S5401"/>
      <c r="T5401"/>
      <c r="U5401" s="57">
        <v>46023</v>
      </c>
      <c r="V5401" s="57">
        <v>46234</v>
      </c>
      <c r="W5401" s="65">
        <f t="shared" si="84"/>
        <v>212</v>
      </c>
    </row>
    <row r="5402" spans="1:23" ht="13.5" x14ac:dyDescent="0.25">
      <c r="A5402" t="s">
        <v>6345</v>
      </c>
      <c r="B5402" s="57">
        <v>46023</v>
      </c>
      <c r="C5402" s="57">
        <v>46387</v>
      </c>
      <c r="D5402" t="s">
        <v>11676</v>
      </c>
      <c r="E5402" t="s">
        <v>6346</v>
      </c>
      <c r="F5402" t="s">
        <v>36</v>
      </c>
      <c r="G5402" t="s">
        <v>44</v>
      </c>
      <c r="H5402" t="s">
        <v>159</v>
      </c>
      <c r="I5402" t="s">
        <v>39</v>
      </c>
      <c r="J5402" t="s">
        <v>17572</v>
      </c>
      <c r="K5402" t="s">
        <v>17573</v>
      </c>
      <c r="L5402" s="66">
        <v>365</v>
      </c>
      <c r="M5402" s="66">
        <v>0</v>
      </c>
      <c r="N5402" t="s">
        <v>160</v>
      </c>
      <c r="O5402" t="s">
        <v>5844</v>
      </c>
      <c r="P5402" t="s">
        <v>41</v>
      </c>
      <c r="Q5402" t="s">
        <v>224</v>
      </c>
      <c r="R5402"/>
      <c r="S5402"/>
      <c r="T5402"/>
      <c r="U5402" s="57">
        <v>46023</v>
      </c>
      <c r="V5402" s="57">
        <v>46234</v>
      </c>
      <c r="W5402" s="65">
        <f t="shared" si="84"/>
        <v>212</v>
      </c>
    </row>
    <row r="5403" spans="1:23" ht="13.5" x14ac:dyDescent="0.25">
      <c r="A5403" t="s">
        <v>5213</v>
      </c>
      <c r="B5403" s="57">
        <v>46023</v>
      </c>
      <c r="C5403" s="57">
        <v>46387</v>
      </c>
      <c r="D5403" t="s">
        <v>11676</v>
      </c>
      <c r="E5403" t="s">
        <v>5214</v>
      </c>
      <c r="F5403" t="s">
        <v>36</v>
      </c>
      <c r="G5403" t="s">
        <v>44</v>
      </c>
      <c r="H5403" t="s">
        <v>159</v>
      </c>
      <c r="I5403" t="s">
        <v>39</v>
      </c>
      <c r="J5403" t="s">
        <v>17572</v>
      </c>
      <c r="K5403" t="s">
        <v>17573</v>
      </c>
      <c r="L5403" s="66">
        <v>365</v>
      </c>
      <c r="M5403" s="66">
        <v>0</v>
      </c>
      <c r="N5403" t="s">
        <v>160</v>
      </c>
      <c r="O5403" t="s">
        <v>5054</v>
      </c>
      <c r="P5403" t="s">
        <v>41</v>
      </c>
      <c r="Q5403" t="s">
        <v>224</v>
      </c>
      <c r="R5403"/>
      <c r="S5403"/>
      <c r="T5403"/>
      <c r="U5403" s="57">
        <v>46023</v>
      </c>
      <c r="V5403" s="57">
        <v>46234</v>
      </c>
      <c r="W5403" s="65">
        <f t="shared" si="84"/>
        <v>212</v>
      </c>
    </row>
    <row r="5404" spans="1:23" ht="13.5" x14ac:dyDescent="0.25">
      <c r="A5404" t="s">
        <v>6347</v>
      </c>
      <c r="B5404" s="57">
        <v>46023</v>
      </c>
      <c r="C5404" s="57">
        <v>46387</v>
      </c>
      <c r="D5404" t="s">
        <v>11676</v>
      </c>
      <c r="E5404" t="s">
        <v>6348</v>
      </c>
      <c r="F5404" t="s">
        <v>36</v>
      </c>
      <c r="G5404" t="s">
        <v>330</v>
      </c>
      <c r="H5404" t="s">
        <v>159</v>
      </c>
      <c r="I5404" t="s">
        <v>39</v>
      </c>
      <c r="J5404" t="s">
        <v>17833</v>
      </c>
      <c r="K5404" t="s">
        <v>17834</v>
      </c>
      <c r="L5404" s="66">
        <v>365</v>
      </c>
      <c r="M5404" s="66">
        <v>0</v>
      </c>
      <c r="N5404" t="s">
        <v>160</v>
      </c>
      <c r="O5404" t="s">
        <v>5844</v>
      </c>
      <c r="P5404" t="s">
        <v>41</v>
      </c>
      <c r="Q5404" t="s">
        <v>11226</v>
      </c>
      <c r="R5404" t="s">
        <v>15567</v>
      </c>
      <c r="S5404" t="s">
        <v>15568</v>
      </c>
      <c r="T5404"/>
      <c r="U5404" s="57">
        <v>46023</v>
      </c>
      <c r="V5404" s="57">
        <v>46234</v>
      </c>
      <c r="W5404" s="65">
        <f t="shared" si="84"/>
        <v>212</v>
      </c>
    </row>
    <row r="5405" spans="1:23" ht="13.5" x14ac:dyDescent="0.25">
      <c r="A5405" t="s">
        <v>8362</v>
      </c>
      <c r="B5405" s="57">
        <v>46023</v>
      </c>
      <c r="C5405" s="57">
        <v>46387</v>
      </c>
      <c r="D5405" t="s">
        <v>11676</v>
      </c>
      <c r="E5405" t="s">
        <v>8363</v>
      </c>
      <c r="F5405" t="s">
        <v>36</v>
      </c>
      <c r="G5405" t="s">
        <v>44</v>
      </c>
      <c r="H5405" t="s">
        <v>112</v>
      </c>
      <c r="I5405" t="s">
        <v>39</v>
      </c>
      <c r="J5405" t="s">
        <v>17572</v>
      </c>
      <c r="K5405" t="s">
        <v>17573</v>
      </c>
      <c r="L5405" s="66">
        <v>365</v>
      </c>
      <c r="M5405" s="66">
        <v>0</v>
      </c>
      <c r="N5405" t="s">
        <v>113</v>
      </c>
      <c r="O5405" t="s">
        <v>8348</v>
      </c>
      <c r="P5405" t="s">
        <v>11677</v>
      </c>
      <c r="Q5405" t="s">
        <v>224</v>
      </c>
      <c r="R5405"/>
      <c r="S5405"/>
      <c r="T5405"/>
      <c r="U5405" s="57">
        <v>46023</v>
      </c>
      <c r="V5405" s="57">
        <v>46234</v>
      </c>
      <c r="W5405" s="65">
        <f t="shared" si="84"/>
        <v>212</v>
      </c>
    </row>
    <row r="5406" spans="1:23" ht="13.5" x14ac:dyDescent="0.25">
      <c r="A5406" t="s">
        <v>2555</v>
      </c>
      <c r="B5406" s="57">
        <v>46023</v>
      </c>
      <c r="C5406" s="57">
        <v>46387</v>
      </c>
      <c r="D5406" t="s">
        <v>11676</v>
      </c>
      <c r="E5406" t="s">
        <v>2556</v>
      </c>
      <c r="F5406" t="s">
        <v>36</v>
      </c>
      <c r="G5406" t="s">
        <v>44</v>
      </c>
      <c r="H5406" t="s">
        <v>38</v>
      </c>
      <c r="I5406" t="s">
        <v>39</v>
      </c>
      <c r="J5406" t="s">
        <v>17572</v>
      </c>
      <c r="K5406" t="s">
        <v>17573</v>
      </c>
      <c r="L5406" s="66">
        <v>365</v>
      </c>
      <c r="M5406" s="66">
        <v>0</v>
      </c>
      <c r="N5406" t="s">
        <v>38</v>
      </c>
      <c r="O5406" t="s">
        <v>2521</v>
      </c>
      <c r="P5406" t="s">
        <v>41</v>
      </c>
      <c r="Q5406" t="s">
        <v>224</v>
      </c>
      <c r="R5406"/>
      <c r="S5406"/>
      <c r="T5406"/>
      <c r="U5406" s="57">
        <v>46023</v>
      </c>
      <c r="V5406" s="57">
        <v>46234</v>
      </c>
      <c r="W5406" s="65">
        <f t="shared" si="84"/>
        <v>212</v>
      </c>
    </row>
    <row r="5407" spans="1:23" ht="13.5" x14ac:dyDescent="0.25">
      <c r="A5407" t="s">
        <v>165</v>
      </c>
      <c r="B5407" s="57">
        <v>46023</v>
      </c>
      <c r="C5407" s="57">
        <v>46387</v>
      </c>
      <c r="D5407" t="s">
        <v>11676</v>
      </c>
      <c r="E5407" t="s">
        <v>166</v>
      </c>
      <c r="F5407" t="s">
        <v>36</v>
      </c>
      <c r="G5407" t="s">
        <v>44</v>
      </c>
      <c r="H5407" t="s">
        <v>159</v>
      </c>
      <c r="I5407" t="s">
        <v>39</v>
      </c>
      <c r="J5407" t="s">
        <v>17572</v>
      </c>
      <c r="K5407" t="s">
        <v>17573</v>
      </c>
      <c r="L5407" s="66">
        <v>365</v>
      </c>
      <c r="M5407" s="66">
        <v>0</v>
      </c>
      <c r="N5407" t="s">
        <v>160</v>
      </c>
      <c r="O5407" t="s">
        <v>125</v>
      </c>
      <c r="P5407" t="s">
        <v>41</v>
      </c>
      <c r="Q5407" t="s">
        <v>224</v>
      </c>
      <c r="R5407"/>
      <c r="S5407"/>
      <c r="T5407"/>
      <c r="U5407" s="57">
        <v>46023</v>
      </c>
      <c r="V5407" s="57">
        <v>46234</v>
      </c>
      <c r="W5407" s="65">
        <f t="shared" si="84"/>
        <v>212</v>
      </c>
    </row>
    <row r="5408" spans="1:23" ht="13.5" x14ac:dyDescent="0.25">
      <c r="A5408" t="s">
        <v>7892</v>
      </c>
      <c r="B5408" s="57">
        <v>46023</v>
      </c>
      <c r="C5408" s="57">
        <v>46387</v>
      </c>
      <c r="D5408" t="s">
        <v>11676</v>
      </c>
      <c r="E5408" t="s">
        <v>7893</v>
      </c>
      <c r="F5408" t="s">
        <v>36</v>
      </c>
      <c r="G5408" t="s">
        <v>44</v>
      </c>
      <c r="H5408" t="s">
        <v>7862</v>
      </c>
      <c r="I5408" t="s">
        <v>39</v>
      </c>
      <c r="J5408" t="s">
        <v>17572</v>
      </c>
      <c r="K5408" t="s">
        <v>17573</v>
      </c>
      <c r="L5408" s="66">
        <v>365</v>
      </c>
      <c r="M5408" s="66">
        <v>0</v>
      </c>
      <c r="N5408" t="s">
        <v>7862</v>
      </c>
      <c r="O5408" t="s">
        <v>7881</v>
      </c>
      <c r="P5408" t="s">
        <v>7061</v>
      </c>
      <c r="Q5408" t="s">
        <v>224</v>
      </c>
      <c r="R5408"/>
      <c r="S5408"/>
      <c r="T5408"/>
      <c r="U5408" s="57">
        <v>46023</v>
      </c>
      <c r="V5408" s="57">
        <v>46234</v>
      </c>
      <c r="W5408" s="65">
        <f t="shared" si="84"/>
        <v>212</v>
      </c>
    </row>
    <row r="5409" spans="1:23" ht="13.5" x14ac:dyDescent="0.25">
      <c r="A5409" t="s">
        <v>6837</v>
      </c>
      <c r="B5409" s="57">
        <v>46023</v>
      </c>
      <c r="C5409" s="57">
        <v>46387</v>
      </c>
      <c r="D5409" t="s">
        <v>11676</v>
      </c>
      <c r="E5409" t="s">
        <v>6838</v>
      </c>
      <c r="F5409" t="s">
        <v>36</v>
      </c>
      <c r="G5409" t="s">
        <v>44</v>
      </c>
      <c r="H5409" t="s">
        <v>6792</v>
      </c>
      <c r="I5409" t="s">
        <v>39</v>
      </c>
      <c r="J5409" t="s">
        <v>17572</v>
      </c>
      <c r="K5409" t="s">
        <v>17573</v>
      </c>
      <c r="L5409" s="66">
        <v>365</v>
      </c>
      <c r="M5409" s="66">
        <v>0</v>
      </c>
      <c r="N5409" t="s">
        <v>6793</v>
      </c>
      <c r="O5409" t="s">
        <v>6834</v>
      </c>
      <c r="P5409" t="s">
        <v>11679</v>
      </c>
      <c r="Q5409" t="s">
        <v>224</v>
      </c>
      <c r="R5409"/>
      <c r="S5409"/>
      <c r="T5409"/>
      <c r="U5409" s="57">
        <v>46023</v>
      </c>
      <c r="V5409" s="57">
        <v>46234</v>
      </c>
      <c r="W5409" s="65">
        <f t="shared" si="84"/>
        <v>212</v>
      </c>
    </row>
    <row r="5410" spans="1:23" ht="13.5" x14ac:dyDescent="0.25">
      <c r="A5410" t="s">
        <v>5540</v>
      </c>
      <c r="B5410" s="57">
        <v>46023</v>
      </c>
      <c r="C5410" s="57">
        <v>46387</v>
      </c>
      <c r="D5410" t="s">
        <v>11676</v>
      </c>
      <c r="E5410" t="s">
        <v>5541</v>
      </c>
      <c r="F5410" t="s">
        <v>36</v>
      </c>
      <c r="G5410" t="s">
        <v>44</v>
      </c>
      <c r="H5410" t="s">
        <v>159</v>
      </c>
      <c r="I5410" t="s">
        <v>39</v>
      </c>
      <c r="J5410" t="s">
        <v>17572</v>
      </c>
      <c r="K5410" t="s">
        <v>17573</v>
      </c>
      <c r="L5410" s="66">
        <v>365</v>
      </c>
      <c r="M5410" s="66">
        <v>0</v>
      </c>
      <c r="N5410" t="s">
        <v>160</v>
      </c>
      <c r="O5410" t="s">
        <v>5432</v>
      </c>
      <c r="P5410" t="s">
        <v>41</v>
      </c>
      <c r="Q5410" t="s">
        <v>224</v>
      </c>
      <c r="R5410"/>
      <c r="S5410"/>
      <c r="T5410"/>
      <c r="U5410" s="57">
        <v>46023</v>
      </c>
      <c r="V5410" s="57">
        <v>46234</v>
      </c>
      <c r="W5410" s="65">
        <f t="shared" si="84"/>
        <v>212</v>
      </c>
    </row>
    <row r="5411" spans="1:23" ht="13.5" x14ac:dyDescent="0.25">
      <c r="A5411" t="s">
        <v>8513</v>
      </c>
      <c r="B5411" s="57">
        <v>46023</v>
      </c>
      <c r="C5411" s="57">
        <v>46387</v>
      </c>
      <c r="D5411" t="s">
        <v>11676</v>
      </c>
      <c r="E5411" t="s">
        <v>8514</v>
      </c>
      <c r="F5411" t="s">
        <v>36</v>
      </c>
      <c r="G5411" t="s">
        <v>44</v>
      </c>
      <c r="H5411" t="s">
        <v>45</v>
      </c>
      <c r="I5411" t="s">
        <v>39</v>
      </c>
      <c r="J5411" t="s">
        <v>17572</v>
      </c>
      <c r="K5411" t="s">
        <v>17573</v>
      </c>
      <c r="L5411" s="66">
        <v>365</v>
      </c>
      <c r="M5411" s="66">
        <v>0</v>
      </c>
      <c r="N5411" t="s">
        <v>46</v>
      </c>
      <c r="O5411" t="s">
        <v>8506</v>
      </c>
      <c r="P5411" t="s">
        <v>11677</v>
      </c>
      <c r="Q5411" t="s">
        <v>224</v>
      </c>
      <c r="R5411"/>
      <c r="S5411"/>
      <c r="T5411"/>
      <c r="U5411" s="57">
        <v>46023</v>
      </c>
      <c r="V5411" s="57">
        <v>46234</v>
      </c>
      <c r="W5411" s="65">
        <f t="shared" si="84"/>
        <v>212</v>
      </c>
    </row>
    <row r="5412" spans="1:23" ht="13.5" x14ac:dyDescent="0.25">
      <c r="A5412" t="s">
        <v>8622</v>
      </c>
      <c r="B5412" s="57">
        <v>46023</v>
      </c>
      <c r="C5412" s="57">
        <v>46387</v>
      </c>
      <c r="D5412" t="s">
        <v>11676</v>
      </c>
      <c r="E5412" t="s">
        <v>8623</v>
      </c>
      <c r="F5412" t="s">
        <v>36</v>
      </c>
      <c r="G5412" t="s">
        <v>44</v>
      </c>
      <c r="H5412" t="s">
        <v>45</v>
      </c>
      <c r="I5412" t="s">
        <v>39</v>
      </c>
      <c r="J5412" t="s">
        <v>17572</v>
      </c>
      <c r="K5412" t="s">
        <v>17573</v>
      </c>
      <c r="L5412" s="66">
        <v>365</v>
      </c>
      <c r="M5412" s="66">
        <v>0</v>
      </c>
      <c r="N5412" t="s">
        <v>46</v>
      </c>
      <c r="O5412" t="s">
        <v>8566</v>
      </c>
      <c r="P5412" t="s">
        <v>11677</v>
      </c>
      <c r="Q5412" t="s">
        <v>224</v>
      </c>
      <c r="R5412"/>
      <c r="S5412"/>
      <c r="T5412"/>
      <c r="U5412" s="57">
        <v>46023</v>
      </c>
      <c r="V5412" s="57">
        <v>46234</v>
      </c>
      <c r="W5412" s="65">
        <f t="shared" si="84"/>
        <v>212</v>
      </c>
    </row>
    <row r="5413" spans="1:23" ht="13.5" x14ac:dyDescent="0.25">
      <c r="A5413" t="s">
        <v>9988</v>
      </c>
      <c r="B5413" s="57">
        <v>46023</v>
      </c>
      <c r="C5413" s="57">
        <v>46387</v>
      </c>
      <c r="D5413" t="s">
        <v>11676</v>
      </c>
      <c r="E5413" t="s">
        <v>9989</v>
      </c>
      <c r="F5413" t="s">
        <v>36</v>
      </c>
      <c r="G5413" t="s">
        <v>44</v>
      </c>
      <c r="H5413" t="s">
        <v>9426</v>
      </c>
      <c r="I5413" t="s">
        <v>39</v>
      </c>
      <c r="J5413" t="s">
        <v>17572</v>
      </c>
      <c r="K5413" t="s">
        <v>17573</v>
      </c>
      <c r="L5413" s="66">
        <v>365</v>
      </c>
      <c r="M5413" s="66">
        <v>0</v>
      </c>
      <c r="N5413" t="s">
        <v>9427</v>
      </c>
      <c r="O5413" t="s">
        <v>9944</v>
      </c>
      <c r="P5413" t="s">
        <v>11678</v>
      </c>
      <c r="Q5413" t="s">
        <v>224</v>
      </c>
      <c r="R5413"/>
      <c r="S5413"/>
      <c r="T5413"/>
      <c r="U5413" s="57">
        <v>46023</v>
      </c>
      <c r="V5413" s="57">
        <v>46234</v>
      </c>
      <c r="W5413" s="65">
        <f t="shared" si="84"/>
        <v>212</v>
      </c>
    </row>
    <row r="5414" spans="1:23" ht="13.5" x14ac:dyDescent="0.25">
      <c r="A5414" t="s">
        <v>4935</v>
      </c>
      <c r="B5414" s="57">
        <v>46023</v>
      </c>
      <c r="C5414" s="57">
        <v>46387</v>
      </c>
      <c r="D5414" t="s">
        <v>11676</v>
      </c>
      <c r="E5414" t="s">
        <v>4936</v>
      </c>
      <c r="F5414" t="s">
        <v>36</v>
      </c>
      <c r="G5414" t="s">
        <v>44</v>
      </c>
      <c r="H5414" t="s">
        <v>831</v>
      </c>
      <c r="I5414" t="s">
        <v>39</v>
      </c>
      <c r="J5414" t="s">
        <v>17572</v>
      </c>
      <c r="K5414" t="s">
        <v>17573</v>
      </c>
      <c r="L5414" s="66">
        <v>365</v>
      </c>
      <c r="M5414" s="66">
        <v>0</v>
      </c>
      <c r="N5414" t="s">
        <v>832</v>
      </c>
      <c r="O5414" t="s">
        <v>4840</v>
      </c>
      <c r="P5414" t="s">
        <v>41</v>
      </c>
      <c r="Q5414" t="s">
        <v>224</v>
      </c>
      <c r="R5414"/>
      <c r="S5414"/>
      <c r="T5414"/>
      <c r="U5414" s="57">
        <v>46023</v>
      </c>
      <c r="V5414" s="57">
        <v>46234</v>
      </c>
      <c r="W5414" s="65">
        <f t="shared" si="84"/>
        <v>212</v>
      </c>
    </row>
    <row r="5415" spans="1:23" ht="13.5" x14ac:dyDescent="0.25">
      <c r="A5415" t="s">
        <v>8154</v>
      </c>
      <c r="B5415" s="57">
        <v>46023</v>
      </c>
      <c r="C5415" s="57">
        <v>46387</v>
      </c>
      <c r="D5415" t="s">
        <v>11676</v>
      </c>
      <c r="E5415" t="s">
        <v>8155</v>
      </c>
      <c r="F5415" t="s">
        <v>36</v>
      </c>
      <c r="G5415" t="s">
        <v>44</v>
      </c>
      <c r="H5415" t="s">
        <v>7332</v>
      </c>
      <c r="I5415" t="s">
        <v>39</v>
      </c>
      <c r="J5415" t="s">
        <v>17572</v>
      </c>
      <c r="K5415" t="s">
        <v>17573</v>
      </c>
      <c r="L5415" s="66">
        <v>365</v>
      </c>
      <c r="M5415" s="66">
        <v>0</v>
      </c>
      <c r="N5415" t="s">
        <v>7332</v>
      </c>
      <c r="O5415" t="s">
        <v>8113</v>
      </c>
      <c r="P5415" t="s">
        <v>7061</v>
      </c>
      <c r="Q5415" t="s">
        <v>224</v>
      </c>
      <c r="R5415"/>
      <c r="S5415"/>
      <c r="T5415"/>
      <c r="U5415" s="57">
        <v>46023</v>
      </c>
      <c r="V5415" s="57">
        <v>46234</v>
      </c>
      <c r="W5415" s="65">
        <f t="shared" si="84"/>
        <v>212</v>
      </c>
    </row>
    <row r="5416" spans="1:23" ht="13.5" x14ac:dyDescent="0.25">
      <c r="A5416" t="s">
        <v>6658</v>
      </c>
      <c r="B5416" s="57">
        <v>46023</v>
      </c>
      <c r="C5416" s="57">
        <v>46387</v>
      </c>
      <c r="D5416" t="s">
        <v>11676</v>
      </c>
      <c r="E5416" t="s">
        <v>6659</v>
      </c>
      <c r="F5416" t="s">
        <v>36</v>
      </c>
      <c r="G5416" t="s">
        <v>330</v>
      </c>
      <c r="H5416" t="s">
        <v>112</v>
      </c>
      <c r="I5416" t="s">
        <v>39</v>
      </c>
      <c r="J5416" t="s">
        <v>17833</v>
      </c>
      <c r="K5416" t="s">
        <v>17834</v>
      </c>
      <c r="L5416" s="66">
        <v>365</v>
      </c>
      <c r="M5416" s="66">
        <v>0</v>
      </c>
      <c r="N5416" t="s">
        <v>113</v>
      </c>
      <c r="O5416" t="s">
        <v>6656</v>
      </c>
      <c r="P5416" t="s">
        <v>6657</v>
      </c>
      <c r="Q5416" t="s">
        <v>11555</v>
      </c>
      <c r="R5416" t="s">
        <v>15399</v>
      </c>
      <c r="S5416" t="s">
        <v>15400</v>
      </c>
      <c r="T5416" t="s">
        <v>113</v>
      </c>
      <c r="U5416" s="57">
        <v>46023</v>
      </c>
      <c r="V5416" s="57">
        <v>46234</v>
      </c>
      <c r="W5416" s="65">
        <f t="shared" si="84"/>
        <v>212</v>
      </c>
    </row>
    <row r="5417" spans="1:23" ht="13.5" x14ac:dyDescent="0.25">
      <c r="A5417" t="s">
        <v>167</v>
      </c>
      <c r="B5417" s="57">
        <v>46023</v>
      </c>
      <c r="C5417" s="57">
        <v>46387</v>
      </c>
      <c r="D5417" t="s">
        <v>11676</v>
      </c>
      <c r="E5417" t="s">
        <v>168</v>
      </c>
      <c r="F5417" t="s">
        <v>36</v>
      </c>
      <c r="G5417" t="s">
        <v>44</v>
      </c>
      <c r="H5417" t="s">
        <v>159</v>
      </c>
      <c r="I5417" t="s">
        <v>39</v>
      </c>
      <c r="J5417" t="s">
        <v>17572</v>
      </c>
      <c r="K5417" t="s">
        <v>17573</v>
      </c>
      <c r="L5417" s="66">
        <v>365</v>
      </c>
      <c r="M5417" s="66">
        <v>0</v>
      </c>
      <c r="N5417" t="s">
        <v>160</v>
      </c>
      <c r="O5417" t="s">
        <v>125</v>
      </c>
      <c r="P5417" t="s">
        <v>41</v>
      </c>
      <c r="Q5417" t="s">
        <v>224</v>
      </c>
      <c r="R5417"/>
      <c r="S5417"/>
      <c r="T5417"/>
      <c r="U5417" s="57">
        <v>46023</v>
      </c>
      <c r="V5417" s="57">
        <v>46234</v>
      </c>
      <c r="W5417" s="65">
        <f t="shared" si="84"/>
        <v>212</v>
      </c>
    </row>
    <row r="5418" spans="1:23" ht="13.5" x14ac:dyDescent="0.25">
      <c r="A5418" t="s">
        <v>256</v>
      </c>
      <c r="B5418" s="57">
        <v>46023</v>
      </c>
      <c r="C5418" s="57">
        <v>46387</v>
      </c>
      <c r="D5418" t="s">
        <v>11676</v>
      </c>
      <c r="E5418" t="s">
        <v>257</v>
      </c>
      <c r="F5418" t="s">
        <v>36</v>
      </c>
      <c r="G5418" t="s">
        <v>44</v>
      </c>
      <c r="H5418" t="s">
        <v>241</v>
      </c>
      <c r="I5418" t="s">
        <v>39</v>
      </c>
      <c r="J5418" t="s">
        <v>17572</v>
      </c>
      <c r="K5418" t="s">
        <v>17573</v>
      </c>
      <c r="L5418" s="66">
        <v>365</v>
      </c>
      <c r="M5418" s="66">
        <v>0</v>
      </c>
      <c r="N5418" t="s">
        <v>242</v>
      </c>
      <c r="O5418" t="s">
        <v>181</v>
      </c>
      <c r="P5418" t="s">
        <v>41</v>
      </c>
      <c r="Q5418" t="s">
        <v>224</v>
      </c>
      <c r="R5418"/>
      <c r="S5418"/>
      <c r="T5418"/>
      <c r="U5418" s="57">
        <v>46023</v>
      </c>
      <c r="V5418" s="57">
        <v>46234</v>
      </c>
      <c r="W5418" s="65">
        <f t="shared" si="84"/>
        <v>212</v>
      </c>
    </row>
    <row r="5419" spans="1:23" ht="13.5" x14ac:dyDescent="0.25">
      <c r="A5419" t="s">
        <v>2668</v>
      </c>
      <c r="B5419" s="57">
        <v>46023</v>
      </c>
      <c r="C5419" s="57">
        <v>46387</v>
      </c>
      <c r="D5419" t="s">
        <v>11676</v>
      </c>
      <c r="E5419" t="s">
        <v>2669</v>
      </c>
      <c r="F5419" t="s">
        <v>36</v>
      </c>
      <c r="G5419" t="s">
        <v>37</v>
      </c>
      <c r="H5419" t="s">
        <v>38</v>
      </c>
      <c r="I5419" t="s">
        <v>39</v>
      </c>
      <c r="J5419" t="s">
        <v>17833</v>
      </c>
      <c r="K5419" t="s">
        <v>17834</v>
      </c>
      <c r="L5419" s="66">
        <v>365</v>
      </c>
      <c r="M5419" s="66">
        <v>0</v>
      </c>
      <c r="N5419" t="s">
        <v>38</v>
      </c>
      <c r="O5419" t="s">
        <v>2640</v>
      </c>
      <c r="P5419" t="s">
        <v>41</v>
      </c>
      <c r="Q5419" t="s">
        <v>201</v>
      </c>
      <c r="R5419" t="s">
        <v>15661</v>
      </c>
      <c r="S5419" t="s">
        <v>15662</v>
      </c>
      <c r="T5419" t="s">
        <v>38</v>
      </c>
      <c r="U5419" s="57">
        <v>46023</v>
      </c>
      <c r="V5419" s="57">
        <v>46234</v>
      </c>
      <c r="W5419" s="65">
        <f t="shared" si="84"/>
        <v>212</v>
      </c>
    </row>
    <row r="5420" spans="1:23" ht="13.5" x14ac:dyDescent="0.25">
      <c r="A5420" t="s">
        <v>2612</v>
      </c>
      <c r="B5420" s="57">
        <v>46023</v>
      </c>
      <c r="C5420" s="57">
        <v>46387</v>
      </c>
      <c r="D5420" t="s">
        <v>11676</v>
      </c>
      <c r="E5420" t="s">
        <v>2613</v>
      </c>
      <c r="F5420" t="s">
        <v>36</v>
      </c>
      <c r="G5420" t="s">
        <v>44</v>
      </c>
      <c r="H5420" t="s">
        <v>159</v>
      </c>
      <c r="I5420" t="s">
        <v>39</v>
      </c>
      <c r="J5420" t="s">
        <v>17572</v>
      </c>
      <c r="K5420" t="s">
        <v>17573</v>
      </c>
      <c r="L5420" s="66">
        <v>365</v>
      </c>
      <c r="M5420" s="66">
        <v>0</v>
      </c>
      <c r="N5420" t="s">
        <v>160</v>
      </c>
      <c r="O5420" t="s">
        <v>2521</v>
      </c>
      <c r="P5420" t="s">
        <v>41</v>
      </c>
      <c r="Q5420" t="s">
        <v>224</v>
      </c>
      <c r="R5420"/>
      <c r="S5420"/>
      <c r="T5420"/>
      <c r="U5420" s="57">
        <v>46023</v>
      </c>
      <c r="V5420" s="57">
        <v>46234</v>
      </c>
      <c r="W5420" s="65">
        <f t="shared" si="84"/>
        <v>212</v>
      </c>
    </row>
    <row r="5421" spans="1:23" ht="13.5" x14ac:dyDescent="0.25">
      <c r="A5421" t="s">
        <v>3014</v>
      </c>
      <c r="B5421" s="57">
        <v>46023</v>
      </c>
      <c r="C5421" s="57">
        <v>46387</v>
      </c>
      <c r="D5421" t="s">
        <v>11676</v>
      </c>
      <c r="E5421" t="s">
        <v>3015</v>
      </c>
      <c r="F5421" t="s">
        <v>36</v>
      </c>
      <c r="G5421" t="s">
        <v>44</v>
      </c>
      <c r="H5421" t="s">
        <v>159</v>
      </c>
      <c r="I5421" t="s">
        <v>39</v>
      </c>
      <c r="J5421" t="s">
        <v>17572</v>
      </c>
      <c r="K5421" t="s">
        <v>17573</v>
      </c>
      <c r="L5421" s="66">
        <v>365</v>
      </c>
      <c r="M5421" s="66">
        <v>0</v>
      </c>
      <c r="N5421" t="s">
        <v>160</v>
      </c>
      <c r="O5421" t="s">
        <v>2955</v>
      </c>
      <c r="P5421" t="s">
        <v>41</v>
      </c>
      <c r="Q5421" t="s">
        <v>224</v>
      </c>
      <c r="R5421"/>
      <c r="S5421"/>
      <c r="T5421"/>
      <c r="U5421" s="57">
        <v>46023</v>
      </c>
      <c r="V5421" s="57">
        <v>46234</v>
      </c>
      <c r="W5421" s="65">
        <f t="shared" si="84"/>
        <v>212</v>
      </c>
    </row>
    <row r="5422" spans="1:23" ht="13.5" x14ac:dyDescent="0.25">
      <c r="A5422" t="s">
        <v>6349</v>
      </c>
      <c r="B5422" s="57">
        <v>46023</v>
      </c>
      <c r="C5422" s="57">
        <v>46387</v>
      </c>
      <c r="D5422" t="s">
        <v>11676</v>
      </c>
      <c r="E5422" t="s">
        <v>6350</v>
      </c>
      <c r="F5422" t="s">
        <v>36</v>
      </c>
      <c r="G5422" t="s">
        <v>44</v>
      </c>
      <c r="H5422" t="s">
        <v>159</v>
      </c>
      <c r="I5422" t="s">
        <v>39</v>
      </c>
      <c r="J5422" t="s">
        <v>17572</v>
      </c>
      <c r="K5422" t="s">
        <v>17573</v>
      </c>
      <c r="L5422" s="66">
        <v>365</v>
      </c>
      <c r="M5422" s="66">
        <v>0</v>
      </c>
      <c r="N5422" t="s">
        <v>160</v>
      </c>
      <c r="O5422" t="s">
        <v>5844</v>
      </c>
      <c r="P5422" t="s">
        <v>41</v>
      </c>
      <c r="Q5422" t="s">
        <v>224</v>
      </c>
      <c r="R5422"/>
      <c r="S5422"/>
      <c r="T5422"/>
      <c r="U5422" s="57">
        <v>46023</v>
      </c>
      <c r="V5422" s="57">
        <v>46234</v>
      </c>
      <c r="W5422" s="65">
        <f t="shared" si="84"/>
        <v>212</v>
      </c>
    </row>
    <row r="5423" spans="1:23" ht="13.5" x14ac:dyDescent="0.25">
      <c r="A5423" t="s">
        <v>4119</v>
      </c>
      <c r="B5423" s="57">
        <v>46023</v>
      </c>
      <c r="C5423" s="57">
        <v>46387</v>
      </c>
      <c r="D5423" t="s">
        <v>11676</v>
      </c>
      <c r="E5423" t="s">
        <v>4120</v>
      </c>
      <c r="F5423" t="s">
        <v>36</v>
      </c>
      <c r="G5423" t="s">
        <v>44</v>
      </c>
      <c r="H5423" t="s">
        <v>38</v>
      </c>
      <c r="I5423" t="s">
        <v>39</v>
      </c>
      <c r="J5423" t="s">
        <v>17572</v>
      </c>
      <c r="K5423" t="s">
        <v>17573</v>
      </c>
      <c r="L5423" s="66">
        <v>365</v>
      </c>
      <c r="M5423" s="66">
        <v>0</v>
      </c>
      <c r="N5423" t="s">
        <v>38</v>
      </c>
      <c r="O5423" t="s">
        <v>3979</v>
      </c>
      <c r="P5423" t="s">
        <v>41</v>
      </c>
      <c r="Q5423" t="s">
        <v>224</v>
      </c>
      <c r="R5423"/>
      <c r="S5423"/>
      <c r="T5423"/>
      <c r="U5423" s="57">
        <v>46023</v>
      </c>
      <c r="V5423" s="57">
        <v>46234</v>
      </c>
      <c r="W5423" s="65">
        <f t="shared" si="84"/>
        <v>212</v>
      </c>
    </row>
    <row r="5424" spans="1:23" ht="13.5" x14ac:dyDescent="0.25">
      <c r="A5424" t="s">
        <v>9693</v>
      </c>
      <c r="B5424" s="57">
        <v>46023</v>
      </c>
      <c r="C5424" s="57">
        <v>46387</v>
      </c>
      <c r="D5424" t="s">
        <v>11676</v>
      </c>
      <c r="E5424" t="s">
        <v>9694</v>
      </c>
      <c r="F5424" t="s">
        <v>36</v>
      </c>
      <c r="G5424" t="s">
        <v>44</v>
      </c>
      <c r="H5424" t="s">
        <v>9426</v>
      </c>
      <c r="I5424" t="s">
        <v>39</v>
      </c>
      <c r="J5424" t="s">
        <v>17572</v>
      </c>
      <c r="K5424" t="s">
        <v>17573</v>
      </c>
      <c r="L5424" s="66">
        <v>365</v>
      </c>
      <c r="M5424" s="66">
        <v>0</v>
      </c>
      <c r="N5424" t="s">
        <v>9427</v>
      </c>
      <c r="O5424" t="s">
        <v>9428</v>
      </c>
      <c r="P5424" t="s">
        <v>11678</v>
      </c>
      <c r="Q5424" t="s">
        <v>224</v>
      </c>
      <c r="R5424"/>
      <c r="S5424"/>
      <c r="T5424"/>
      <c r="U5424" s="57">
        <v>46023</v>
      </c>
      <c r="V5424" s="57">
        <v>46234</v>
      </c>
      <c r="W5424" s="65">
        <f t="shared" si="84"/>
        <v>212</v>
      </c>
    </row>
    <row r="5425" spans="1:23" ht="13.5" x14ac:dyDescent="0.25">
      <c r="A5425" t="s">
        <v>7063</v>
      </c>
      <c r="B5425" s="57">
        <v>46023</v>
      </c>
      <c r="C5425" s="57">
        <v>46387</v>
      </c>
      <c r="D5425" t="s">
        <v>11676</v>
      </c>
      <c r="E5425" t="s">
        <v>7064</v>
      </c>
      <c r="F5425" t="s">
        <v>36</v>
      </c>
      <c r="G5425" t="s">
        <v>44</v>
      </c>
      <c r="H5425" t="s">
        <v>7065</v>
      </c>
      <c r="I5425" t="s">
        <v>39</v>
      </c>
      <c r="J5425" t="s">
        <v>17572</v>
      </c>
      <c r="K5425" t="s">
        <v>17573</v>
      </c>
      <c r="L5425" s="66">
        <v>365</v>
      </c>
      <c r="M5425" s="66">
        <v>0</v>
      </c>
      <c r="N5425" t="s">
        <v>7066</v>
      </c>
      <c r="O5425" t="s">
        <v>7060</v>
      </c>
      <c r="P5425" t="s">
        <v>7061</v>
      </c>
      <c r="Q5425" t="s">
        <v>224</v>
      </c>
      <c r="R5425"/>
      <c r="S5425"/>
      <c r="T5425"/>
      <c r="U5425" s="57">
        <v>46023</v>
      </c>
      <c r="V5425" s="57">
        <v>46234</v>
      </c>
      <c r="W5425" s="65">
        <f t="shared" si="84"/>
        <v>212</v>
      </c>
    </row>
    <row r="5426" spans="1:23" ht="13.5" x14ac:dyDescent="0.25">
      <c r="A5426" t="s">
        <v>1971</v>
      </c>
      <c r="B5426" s="57">
        <v>46023</v>
      </c>
      <c r="C5426" s="57">
        <v>46387</v>
      </c>
      <c r="D5426" t="s">
        <v>11676</v>
      </c>
      <c r="E5426" t="s">
        <v>1972</v>
      </c>
      <c r="F5426" t="s">
        <v>36</v>
      </c>
      <c r="G5426" t="s">
        <v>44</v>
      </c>
      <c r="H5426" t="s">
        <v>38</v>
      </c>
      <c r="I5426" t="s">
        <v>39</v>
      </c>
      <c r="J5426" t="s">
        <v>17572</v>
      </c>
      <c r="K5426" t="s">
        <v>17573</v>
      </c>
      <c r="L5426" s="66">
        <v>365</v>
      </c>
      <c r="M5426" s="66">
        <v>0</v>
      </c>
      <c r="N5426" t="s">
        <v>38</v>
      </c>
      <c r="O5426" t="s">
        <v>1937</v>
      </c>
      <c r="P5426" t="s">
        <v>41</v>
      </c>
      <c r="Q5426" t="s">
        <v>224</v>
      </c>
      <c r="R5426"/>
      <c r="S5426"/>
      <c r="T5426"/>
      <c r="U5426" s="57">
        <v>46023</v>
      </c>
      <c r="V5426" s="57">
        <v>46234</v>
      </c>
      <c r="W5426" s="65">
        <f t="shared" si="84"/>
        <v>212</v>
      </c>
    </row>
    <row r="5427" spans="1:23" ht="13.5" x14ac:dyDescent="0.25">
      <c r="A5427" t="s">
        <v>6006</v>
      </c>
      <c r="B5427" s="57">
        <v>46023</v>
      </c>
      <c r="C5427" s="57">
        <v>46387</v>
      </c>
      <c r="D5427" t="s">
        <v>11676</v>
      </c>
      <c r="E5427" t="s">
        <v>6007</v>
      </c>
      <c r="F5427" t="s">
        <v>36</v>
      </c>
      <c r="G5427" t="s">
        <v>44</v>
      </c>
      <c r="H5427" t="s">
        <v>38</v>
      </c>
      <c r="I5427" t="s">
        <v>39</v>
      </c>
      <c r="J5427" t="s">
        <v>17572</v>
      </c>
      <c r="K5427" t="s">
        <v>17573</v>
      </c>
      <c r="L5427" s="66">
        <v>365</v>
      </c>
      <c r="M5427" s="66">
        <v>0</v>
      </c>
      <c r="N5427" t="s">
        <v>38</v>
      </c>
      <c r="O5427" t="s">
        <v>5844</v>
      </c>
      <c r="P5427" t="s">
        <v>41</v>
      </c>
      <c r="Q5427" t="s">
        <v>224</v>
      </c>
      <c r="R5427"/>
      <c r="S5427"/>
      <c r="T5427"/>
      <c r="U5427" s="57">
        <v>46023</v>
      </c>
      <c r="V5427" s="57">
        <v>46234</v>
      </c>
      <c r="W5427" s="65">
        <f t="shared" si="84"/>
        <v>212</v>
      </c>
    </row>
    <row r="5428" spans="1:23" ht="13.5" x14ac:dyDescent="0.25">
      <c r="A5428" t="s">
        <v>7995</v>
      </c>
      <c r="B5428" s="57">
        <v>46023</v>
      </c>
      <c r="C5428" s="57">
        <v>46387</v>
      </c>
      <c r="D5428" t="s">
        <v>11676</v>
      </c>
      <c r="E5428" t="s">
        <v>7996</v>
      </c>
      <c r="F5428" t="s">
        <v>36</v>
      </c>
      <c r="G5428" t="s">
        <v>44</v>
      </c>
      <c r="H5428" t="s">
        <v>7991</v>
      </c>
      <c r="I5428" t="s">
        <v>39</v>
      </c>
      <c r="J5428" t="s">
        <v>17572</v>
      </c>
      <c r="K5428" t="s">
        <v>17573</v>
      </c>
      <c r="L5428" s="66">
        <v>365</v>
      </c>
      <c r="M5428" s="66">
        <v>0</v>
      </c>
      <c r="N5428" t="s">
        <v>7991</v>
      </c>
      <c r="O5428" t="s">
        <v>7992</v>
      </c>
      <c r="P5428" t="s">
        <v>7061</v>
      </c>
      <c r="Q5428" t="s">
        <v>224</v>
      </c>
      <c r="R5428"/>
      <c r="S5428"/>
      <c r="T5428"/>
      <c r="U5428" s="57">
        <v>46023</v>
      </c>
      <c r="V5428" s="57">
        <v>46234</v>
      </c>
      <c r="W5428" s="65">
        <f t="shared" si="84"/>
        <v>212</v>
      </c>
    </row>
    <row r="5429" spans="1:23" ht="13.5" x14ac:dyDescent="0.25">
      <c r="A5429" t="s">
        <v>8838</v>
      </c>
      <c r="B5429" s="57">
        <v>46023</v>
      </c>
      <c r="C5429" s="57">
        <v>46387</v>
      </c>
      <c r="D5429" t="s">
        <v>11676</v>
      </c>
      <c r="E5429" t="s">
        <v>8839</v>
      </c>
      <c r="F5429" t="s">
        <v>36</v>
      </c>
      <c r="G5429" t="s">
        <v>37</v>
      </c>
      <c r="H5429" t="s">
        <v>8819</v>
      </c>
      <c r="I5429" t="s">
        <v>39</v>
      </c>
      <c r="J5429" t="s">
        <v>17833</v>
      </c>
      <c r="K5429" t="s">
        <v>17834</v>
      </c>
      <c r="L5429" s="66">
        <v>365</v>
      </c>
      <c r="M5429" s="66">
        <v>0</v>
      </c>
      <c r="N5429" t="s">
        <v>8820</v>
      </c>
      <c r="O5429" t="s">
        <v>8821</v>
      </c>
      <c r="P5429" t="s">
        <v>11678</v>
      </c>
      <c r="Q5429" t="s">
        <v>11341</v>
      </c>
      <c r="R5429" t="s">
        <v>15403</v>
      </c>
      <c r="S5429" t="s">
        <v>15404</v>
      </c>
      <c r="T5429" t="s">
        <v>8820</v>
      </c>
      <c r="U5429" s="57">
        <v>46023</v>
      </c>
      <c r="V5429" s="57">
        <v>46234</v>
      </c>
      <c r="W5429" s="65">
        <f t="shared" si="84"/>
        <v>212</v>
      </c>
    </row>
    <row r="5430" spans="1:23" ht="13.5" x14ac:dyDescent="0.25">
      <c r="A5430" t="s">
        <v>959</v>
      </c>
      <c r="B5430" s="57">
        <v>46023</v>
      </c>
      <c r="C5430" s="57">
        <v>46387</v>
      </c>
      <c r="D5430" t="s">
        <v>11676</v>
      </c>
      <c r="E5430" t="s">
        <v>960</v>
      </c>
      <c r="F5430" t="s">
        <v>36</v>
      </c>
      <c r="G5430" t="s">
        <v>44</v>
      </c>
      <c r="H5430" t="s">
        <v>159</v>
      </c>
      <c r="I5430" t="s">
        <v>39</v>
      </c>
      <c r="J5430" t="s">
        <v>17572</v>
      </c>
      <c r="K5430" t="s">
        <v>17573</v>
      </c>
      <c r="L5430" s="66">
        <v>365</v>
      </c>
      <c r="M5430" s="66">
        <v>0</v>
      </c>
      <c r="N5430" t="s">
        <v>160</v>
      </c>
      <c r="O5430" t="s">
        <v>958</v>
      </c>
      <c r="P5430" t="s">
        <v>41</v>
      </c>
      <c r="Q5430" t="s">
        <v>224</v>
      </c>
      <c r="R5430"/>
      <c r="S5430"/>
      <c r="T5430"/>
      <c r="U5430" s="57">
        <v>46023</v>
      </c>
      <c r="V5430" s="57">
        <v>46234</v>
      </c>
      <c r="W5430" s="65">
        <f t="shared" si="84"/>
        <v>212</v>
      </c>
    </row>
    <row r="5431" spans="1:23" ht="13.5" x14ac:dyDescent="0.25">
      <c r="A5431" t="s">
        <v>2373</v>
      </c>
      <c r="B5431" s="57">
        <v>46023</v>
      </c>
      <c r="C5431" s="57">
        <v>46387</v>
      </c>
      <c r="D5431" t="s">
        <v>11676</v>
      </c>
      <c r="E5431" t="s">
        <v>2374</v>
      </c>
      <c r="F5431" t="s">
        <v>36</v>
      </c>
      <c r="G5431" t="s">
        <v>44</v>
      </c>
      <c r="H5431" t="s">
        <v>159</v>
      </c>
      <c r="I5431" t="s">
        <v>39</v>
      </c>
      <c r="J5431" t="s">
        <v>17572</v>
      </c>
      <c r="K5431" t="s">
        <v>17573</v>
      </c>
      <c r="L5431" s="66">
        <v>365</v>
      </c>
      <c r="M5431" s="66">
        <v>0</v>
      </c>
      <c r="N5431" t="s">
        <v>160</v>
      </c>
      <c r="O5431" t="s">
        <v>2295</v>
      </c>
      <c r="P5431" t="s">
        <v>41</v>
      </c>
      <c r="Q5431" t="s">
        <v>224</v>
      </c>
      <c r="R5431"/>
      <c r="S5431"/>
      <c r="T5431"/>
      <c r="U5431" s="57">
        <v>46023</v>
      </c>
      <c r="V5431" s="57">
        <v>46234</v>
      </c>
      <c r="W5431" s="65">
        <f t="shared" si="84"/>
        <v>212</v>
      </c>
    </row>
    <row r="5432" spans="1:23" ht="13.5" x14ac:dyDescent="0.25">
      <c r="A5432" t="s">
        <v>3273</v>
      </c>
      <c r="B5432" s="57">
        <v>46023</v>
      </c>
      <c r="C5432" s="57">
        <v>46387</v>
      </c>
      <c r="D5432" t="s">
        <v>11676</v>
      </c>
      <c r="E5432" t="s">
        <v>3274</v>
      </c>
      <c r="F5432" t="s">
        <v>36</v>
      </c>
      <c r="G5432" t="s">
        <v>44</v>
      </c>
      <c r="H5432" t="s">
        <v>38</v>
      </c>
      <c r="I5432" t="s">
        <v>39</v>
      </c>
      <c r="J5432" t="s">
        <v>17572</v>
      </c>
      <c r="K5432" t="s">
        <v>17573</v>
      </c>
      <c r="L5432" s="66">
        <v>365</v>
      </c>
      <c r="M5432" s="66">
        <v>0</v>
      </c>
      <c r="N5432" t="s">
        <v>38</v>
      </c>
      <c r="O5432" t="s">
        <v>3258</v>
      </c>
      <c r="P5432" t="s">
        <v>41</v>
      </c>
      <c r="Q5432" t="s">
        <v>224</v>
      </c>
      <c r="R5432"/>
      <c r="S5432"/>
      <c r="T5432"/>
      <c r="U5432" s="57">
        <v>46023</v>
      </c>
      <c r="V5432" s="57">
        <v>46234</v>
      </c>
      <c r="W5432" s="65">
        <f t="shared" si="84"/>
        <v>212</v>
      </c>
    </row>
    <row r="5433" spans="1:23" ht="13.5" x14ac:dyDescent="0.25">
      <c r="A5433" t="s">
        <v>2375</v>
      </c>
      <c r="B5433" s="57">
        <v>46023</v>
      </c>
      <c r="C5433" s="57">
        <v>46387</v>
      </c>
      <c r="D5433" t="s">
        <v>11676</v>
      </c>
      <c r="E5433" t="s">
        <v>2376</v>
      </c>
      <c r="F5433" t="s">
        <v>36</v>
      </c>
      <c r="G5433" t="s">
        <v>44</v>
      </c>
      <c r="H5433" t="s">
        <v>159</v>
      </c>
      <c r="I5433" t="s">
        <v>39</v>
      </c>
      <c r="J5433" t="s">
        <v>17572</v>
      </c>
      <c r="K5433" t="s">
        <v>17573</v>
      </c>
      <c r="L5433" s="66">
        <v>365</v>
      </c>
      <c r="M5433" s="66">
        <v>0</v>
      </c>
      <c r="N5433" t="s">
        <v>160</v>
      </c>
      <c r="O5433" t="s">
        <v>2295</v>
      </c>
      <c r="P5433" t="s">
        <v>41</v>
      </c>
      <c r="Q5433" t="s">
        <v>224</v>
      </c>
      <c r="R5433"/>
      <c r="S5433"/>
      <c r="T5433"/>
      <c r="U5433" s="57">
        <v>46023</v>
      </c>
      <c r="V5433" s="57">
        <v>46234</v>
      </c>
      <c r="W5433" s="65">
        <f t="shared" si="84"/>
        <v>212</v>
      </c>
    </row>
    <row r="5434" spans="1:23" ht="13.5" x14ac:dyDescent="0.25">
      <c r="A5434" t="s">
        <v>9695</v>
      </c>
      <c r="B5434" s="57">
        <v>46023</v>
      </c>
      <c r="C5434" s="57">
        <v>46387</v>
      </c>
      <c r="D5434" t="s">
        <v>11676</v>
      </c>
      <c r="E5434" t="s">
        <v>9696</v>
      </c>
      <c r="F5434" t="s">
        <v>36</v>
      </c>
      <c r="G5434" t="s">
        <v>44</v>
      </c>
      <c r="H5434" t="s">
        <v>9426</v>
      </c>
      <c r="I5434" t="s">
        <v>39</v>
      </c>
      <c r="J5434" t="s">
        <v>17572</v>
      </c>
      <c r="K5434" t="s">
        <v>17573</v>
      </c>
      <c r="L5434" s="66">
        <v>365</v>
      </c>
      <c r="M5434" s="66">
        <v>0</v>
      </c>
      <c r="N5434" t="s">
        <v>9427</v>
      </c>
      <c r="O5434" t="s">
        <v>9428</v>
      </c>
      <c r="P5434" t="s">
        <v>11678</v>
      </c>
      <c r="Q5434" t="s">
        <v>224</v>
      </c>
      <c r="R5434"/>
      <c r="S5434"/>
      <c r="T5434"/>
      <c r="U5434" s="57">
        <v>46023</v>
      </c>
      <c r="V5434" s="57">
        <v>46234</v>
      </c>
      <c r="W5434" s="65">
        <f t="shared" si="84"/>
        <v>212</v>
      </c>
    </row>
    <row r="5435" spans="1:23" ht="13.5" x14ac:dyDescent="0.25">
      <c r="A5435" t="s">
        <v>7814</v>
      </c>
      <c r="B5435" s="57">
        <v>46023</v>
      </c>
      <c r="C5435" s="57">
        <v>46387</v>
      </c>
      <c r="D5435" t="s">
        <v>11676</v>
      </c>
      <c r="E5435" t="s">
        <v>7815</v>
      </c>
      <c r="F5435" t="s">
        <v>36</v>
      </c>
      <c r="G5435" t="s">
        <v>44</v>
      </c>
      <c r="H5435" t="s">
        <v>7809</v>
      </c>
      <c r="I5435" t="s">
        <v>39</v>
      </c>
      <c r="J5435" t="s">
        <v>17572</v>
      </c>
      <c r="K5435" t="s">
        <v>17573</v>
      </c>
      <c r="L5435" s="66">
        <v>365</v>
      </c>
      <c r="M5435" s="66">
        <v>0</v>
      </c>
      <c r="N5435" t="s">
        <v>7809</v>
      </c>
      <c r="O5435" t="s">
        <v>7810</v>
      </c>
      <c r="P5435" t="s">
        <v>7061</v>
      </c>
      <c r="Q5435" t="s">
        <v>224</v>
      </c>
      <c r="R5435"/>
      <c r="S5435"/>
      <c r="T5435"/>
      <c r="U5435" s="57">
        <v>46023</v>
      </c>
      <c r="V5435" s="57">
        <v>46234</v>
      </c>
      <c r="W5435" s="65">
        <f t="shared" si="84"/>
        <v>212</v>
      </c>
    </row>
    <row r="5436" spans="1:23" ht="13.5" x14ac:dyDescent="0.25">
      <c r="A5436" t="s">
        <v>6351</v>
      </c>
      <c r="B5436" s="57">
        <v>46023</v>
      </c>
      <c r="C5436" s="57">
        <v>46387</v>
      </c>
      <c r="D5436" t="s">
        <v>11676</v>
      </c>
      <c r="E5436" t="s">
        <v>6352</v>
      </c>
      <c r="F5436" t="s">
        <v>36</v>
      </c>
      <c r="G5436" t="s">
        <v>44</v>
      </c>
      <c r="H5436" t="s">
        <v>159</v>
      </c>
      <c r="I5436" t="s">
        <v>39</v>
      </c>
      <c r="J5436" t="s">
        <v>17572</v>
      </c>
      <c r="K5436" t="s">
        <v>17573</v>
      </c>
      <c r="L5436" s="66">
        <v>365</v>
      </c>
      <c r="M5436" s="66">
        <v>0</v>
      </c>
      <c r="N5436" t="s">
        <v>160</v>
      </c>
      <c r="O5436" t="s">
        <v>5844</v>
      </c>
      <c r="P5436" t="s">
        <v>41</v>
      </c>
      <c r="Q5436" t="s">
        <v>224</v>
      </c>
      <c r="R5436"/>
      <c r="S5436"/>
      <c r="T5436"/>
      <c r="U5436" s="57">
        <v>46023</v>
      </c>
      <c r="V5436" s="57">
        <v>46234</v>
      </c>
      <c r="W5436" s="65">
        <f t="shared" si="84"/>
        <v>212</v>
      </c>
    </row>
    <row r="5437" spans="1:23" ht="13.5" x14ac:dyDescent="0.25">
      <c r="A5437" t="s">
        <v>7334</v>
      </c>
      <c r="B5437" s="57">
        <v>46023</v>
      </c>
      <c r="C5437" s="57">
        <v>46387</v>
      </c>
      <c r="D5437" t="s">
        <v>11676</v>
      </c>
      <c r="E5437" t="s">
        <v>7335</v>
      </c>
      <c r="F5437" t="s">
        <v>36</v>
      </c>
      <c r="G5437" t="s">
        <v>443</v>
      </c>
      <c r="H5437" t="s">
        <v>7336</v>
      </c>
      <c r="I5437" t="s">
        <v>39</v>
      </c>
      <c r="J5437" t="s">
        <v>17833</v>
      </c>
      <c r="K5437" t="s">
        <v>17834</v>
      </c>
      <c r="L5437" s="66">
        <v>365</v>
      </c>
      <c r="M5437" s="66">
        <v>0</v>
      </c>
      <c r="N5437" t="s">
        <v>7336</v>
      </c>
      <c r="O5437" t="s">
        <v>7337</v>
      </c>
      <c r="P5437" t="s">
        <v>7061</v>
      </c>
      <c r="Q5437" t="s">
        <v>11598</v>
      </c>
      <c r="R5437" t="s">
        <v>15405</v>
      </c>
      <c r="S5437" t="s">
        <v>15406</v>
      </c>
      <c r="T5437" t="s">
        <v>15407</v>
      </c>
      <c r="U5437" s="57">
        <v>46023</v>
      </c>
      <c r="V5437" s="57">
        <v>46234</v>
      </c>
      <c r="W5437" s="65">
        <f t="shared" si="84"/>
        <v>212</v>
      </c>
    </row>
    <row r="5438" spans="1:23" ht="13.5" x14ac:dyDescent="0.25">
      <c r="A5438" t="s">
        <v>6012</v>
      </c>
      <c r="B5438" s="57">
        <v>46023</v>
      </c>
      <c r="C5438" s="57">
        <v>46387</v>
      </c>
      <c r="D5438" t="s">
        <v>11676</v>
      </c>
      <c r="E5438" t="s">
        <v>6013</v>
      </c>
      <c r="F5438" t="s">
        <v>36</v>
      </c>
      <c r="G5438" t="s">
        <v>44</v>
      </c>
      <c r="H5438" t="s">
        <v>38</v>
      </c>
      <c r="I5438" t="s">
        <v>39</v>
      </c>
      <c r="J5438" t="s">
        <v>17572</v>
      </c>
      <c r="K5438" t="s">
        <v>17573</v>
      </c>
      <c r="L5438" s="66">
        <v>365</v>
      </c>
      <c r="M5438" s="66">
        <v>0</v>
      </c>
      <c r="N5438" t="s">
        <v>38</v>
      </c>
      <c r="O5438" t="s">
        <v>5844</v>
      </c>
      <c r="P5438" t="s">
        <v>41</v>
      </c>
      <c r="Q5438" t="s">
        <v>224</v>
      </c>
      <c r="R5438"/>
      <c r="S5438"/>
      <c r="T5438"/>
      <c r="U5438" s="57">
        <v>46023</v>
      </c>
      <c r="V5438" s="57">
        <v>46234</v>
      </c>
      <c r="W5438" s="65">
        <f t="shared" si="84"/>
        <v>212</v>
      </c>
    </row>
    <row r="5439" spans="1:23" ht="13.5" x14ac:dyDescent="0.25">
      <c r="A5439" t="s">
        <v>2670</v>
      </c>
      <c r="B5439" s="57">
        <v>46023</v>
      </c>
      <c r="C5439" s="57">
        <v>46387</v>
      </c>
      <c r="D5439" t="s">
        <v>11676</v>
      </c>
      <c r="E5439" t="s">
        <v>2671</v>
      </c>
      <c r="F5439" t="s">
        <v>36</v>
      </c>
      <c r="G5439" t="s">
        <v>44</v>
      </c>
      <c r="H5439" t="s">
        <v>38</v>
      </c>
      <c r="I5439" t="s">
        <v>39</v>
      </c>
      <c r="J5439" t="s">
        <v>17572</v>
      </c>
      <c r="K5439" t="s">
        <v>17573</v>
      </c>
      <c r="L5439" s="66">
        <v>365</v>
      </c>
      <c r="M5439" s="66">
        <v>0</v>
      </c>
      <c r="N5439" t="s">
        <v>38</v>
      </c>
      <c r="O5439" t="s">
        <v>2640</v>
      </c>
      <c r="P5439" t="s">
        <v>41</v>
      </c>
      <c r="Q5439" t="s">
        <v>224</v>
      </c>
      <c r="R5439"/>
      <c r="S5439"/>
      <c r="T5439"/>
      <c r="U5439" s="57">
        <v>46023</v>
      </c>
      <c r="V5439" s="57">
        <v>46234</v>
      </c>
      <c r="W5439" s="65">
        <f t="shared" si="84"/>
        <v>212</v>
      </c>
    </row>
    <row r="5440" spans="1:23" ht="13.5" x14ac:dyDescent="0.25">
      <c r="A5440" t="s">
        <v>3786</v>
      </c>
      <c r="B5440" s="57">
        <v>46023</v>
      </c>
      <c r="C5440" s="57">
        <v>46387</v>
      </c>
      <c r="D5440" t="s">
        <v>11676</v>
      </c>
      <c r="E5440" t="s">
        <v>3787</v>
      </c>
      <c r="F5440" t="s">
        <v>36</v>
      </c>
      <c r="G5440" t="s">
        <v>44</v>
      </c>
      <c r="H5440" t="s">
        <v>38</v>
      </c>
      <c r="I5440" t="s">
        <v>39</v>
      </c>
      <c r="J5440" t="s">
        <v>17572</v>
      </c>
      <c r="K5440" t="s">
        <v>17573</v>
      </c>
      <c r="L5440" s="66">
        <v>365</v>
      </c>
      <c r="M5440" s="66">
        <v>0</v>
      </c>
      <c r="N5440" t="s">
        <v>38</v>
      </c>
      <c r="O5440" t="s">
        <v>3744</v>
      </c>
      <c r="P5440" t="s">
        <v>41</v>
      </c>
      <c r="Q5440" t="s">
        <v>224</v>
      </c>
      <c r="R5440"/>
      <c r="S5440"/>
      <c r="T5440"/>
      <c r="U5440" s="57">
        <v>46023</v>
      </c>
      <c r="V5440" s="57">
        <v>46234</v>
      </c>
      <c r="W5440" s="65">
        <f t="shared" si="84"/>
        <v>212</v>
      </c>
    </row>
    <row r="5441" spans="1:23" ht="13.5" x14ac:dyDescent="0.25">
      <c r="A5441" t="s">
        <v>5046</v>
      </c>
      <c r="B5441" s="57">
        <v>46023</v>
      </c>
      <c r="C5441" s="57">
        <v>46387</v>
      </c>
      <c r="D5441" t="s">
        <v>11676</v>
      </c>
      <c r="E5441" t="s">
        <v>5047</v>
      </c>
      <c r="F5441" t="s">
        <v>36</v>
      </c>
      <c r="G5441" t="s">
        <v>44</v>
      </c>
      <c r="H5441" t="s">
        <v>159</v>
      </c>
      <c r="I5441" t="s">
        <v>39</v>
      </c>
      <c r="J5441" t="s">
        <v>17572</v>
      </c>
      <c r="K5441" t="s">
        <v>17573</v>
      </c>
      <c r="L5441" s="66">
        <v>365</v>
      </c>
      <c r="M5441" s="66">
        <v>0</v>
      </c>
      <c r="N5441" t="s">
        <v>160</v>
      </c>
      <c r="O5441" t="s">
        <v>5043</v>
      </c>
      <c r="P5441" t="s">
        <v>41</v>
      </c>
      <c r="Q5441" t="s">
        <v>224</v>
      </c>
      <c r="R5441"/>
      <c r="S5441"/>
      <c r="T5441"/>
      <c r="U5441" s="57">
        <v>46023</v>
      </c>
      <c r="V5441" s="57">
        <v>46234</v>
      </c>
      <c r="W5441" s="65">
        <f t="shared" si="84"/>
        <v>212</v>
      </c>
    </row>
    <row r="5442" spans="1:23" ht="13.5" x14ac:dyDescent="0.25">
      <c r="A5442" t="s">
        <v>2150</v>
      </c>
      <c r="B5442" s="57">
        <v>46023</v>
      </c>
      <c r="C5442" s="57">
        <v>46387</v>
      </c>
      <c r="D5442" t="s">
        <v>11676</v>
      </c>
      <c r="E5442" t="s">
        <v>2151</v>
      </c>
      <c r="F5442" t="s">
        <v>36</v>
      </c>
      <c r="G5442" t="s">
        <v>44</v>
      </c>
      <c r="H5442" t="s">
        <v>159</v>
      </c>
      <c r="I5442" t="s">
        <v>39</v>
      </c>
      <c r="J5442" t="s">
        <v>17572</v>
      </c>
      <c r="K5442" t="s">
        <v>17573</v>
      </c>
      <c r="L5442" s="66">
        <v>365</v>
      </c>
      <c r="M5442" s="66">
        <v>0</v>
      </c>
      <c r="N5442" t="s">
        <v>160</v>
      </c>
      <c r="O5442" t="s">
        <v>2086</v>
      </c>
      <c r="P5442" t="s">
        <v>41</v>
      </c>
      <c r="Q5442" t="s">
        <v>224</v>
      </c>
      <c r="R5442"/>
      <c r="S5442"/>
      <c r="T5442"/>
      <c r="U5442" s="57">
        <v>46023</v>
      </c>
      <c r="V5442" s="57">
        <v>46234</v>
      </c>
      <c r="W5442" s="65">
        <f t="shared" si="84"/>
        <v>212</v>
      </c>
    </row>
    <row r="5443" spans="1:23" ht="13.5" x14ac:dyDescent="0.25">
      <c r="A5443" t="s">
        <v>594</v>
      </c>
      <c r="B5443" s="57">
        <v>46023</v>
      </c>
      <c r="C5443" s="57">
        <v>46387</v>
      </c>
      <c r="D5443" t="s">
        <v>11676</v>
      </c>
      <c r="E5443" t="s">
        <v>595</v>
      </c>
      <c r="F5443" t="s">
        <v>36</v>
      </c>
      <c r="G5443" t="s">
        <v>44</v>
      </c>
      <c r="H5443" t="s">
        <v>159</v>
      </c>
      <c r="I5443" t="s">
        <v>39</v>
      </c>
      <c r="J5443" t="s">
        <v>17572</v>
      </c>
      <c r="K5443" t="s">
        <v>17573</v>
      </c>
      <c r="L5443" s="66">
        <v>365</v>
      </c>
      <c r="M5443" s="66">
        <v>0</v>
      </c>
      <c r="N5443" t="s">
        <v>160</v>
      </c>
      <c r="O5443" t="s">
        <v>566</v>
      </c>
      <c r="P5443" t="s">
        <v>41</v>
      </c>
      <c r="Q5443" t="s">
        <v>224</v>
      </c>
      <c r="R5443"/>
      <c r="S5443"/>
      <c r="T5443"/>
      <c r="U5443" s="57">
        <v>46023</v>
      </c>
      <c r="V5443" s="57">
        <v>46234</v>
      </c>
      <c r="W5443" s="65">
        <f t="shared" ref="W5443:W5506" si="85">(V5443-U5443)+1</f>
        <v>212</v>
      </c>
    </row>
    <row r="5444" spans="1:23" ht="13.5" x14ac:dyDescent="0.25">
      <c r="A5444" t="s">
        <v>6014</v>
      </c>
      <c r="B5444" s="57">
        <v>46023</v>
      </c>
      <c r="C5444" s="57">
        <v>46387</v>
      </c>
      <c r="D5444" t="s">
        <v>11676</v>
      </c>
      <c r="E5444" t="s">
        <v>6015</v>
      </c>
      <c r="F5444" t="s">
        <v>36</v>
      </c>
      <c r="G5444" t="s">
        <v>44</v>
      </c>
      <c r="H5444" t="s">
        <v>38</v>
      </c>
      <c r="I5444" t="s">
        <v>39</v>
      </c>
      <c r="J5444" t="s">
        <v>17572</v>
      </c>
      <c r="K5444" t="s">
        <v>17573</v>
      </c>
      <c r="L5444" s="66">
        <v>365</v>
      </c>
      <c r="M5444" s="66">
        <v>0</v>
      </c>
      <c r="N5444" t="s">
        <v>38</v>
      </c>
      <c r="O5444" t="s">
        <v>5844</v>
      </c>
      <c r="P5444" t="s">
        <v>41</v>
      </c>
      <c r="Q5444" t="s">
        <v>224</v>
      </c>
      <c r="R5444"/>
      <c r="S5444"/>
      <c r="T5444"/>
      <c r="U5444" s="57">
        <v>46023</v>
      </c>
      <c r="V5444" s="57">
        <v>46234</v>
      </c>
      <c r="W5444" s="65">
        <f t="shared" si="85"/>
        <v>212</v>
      </c>
    </row>
    <row r="5445" spans="1:23" ht="13.5" x14ac:dyDescent="0.25">
      <c r="A5445" t="s">
        <v>4123</v>
      </c>
      <c r="B5445" s="57">
        <v>46023</v>
      </c>
      <c r="C5445" s="57">
        <v>46387</v>
      </c>
      <c r="D5445" t="s">
        <v>11676</v>
      </c>
      <c r="E5445" t="s">
        <v>4124</v>
      </c>
      <c r="F5445" t="s">
        <v>36</v>
      </c>
      <c r="G5445" t="s">
        <v>44</v>
      </c>
      <c r="H5445" t="s">
        <v>38</v>
      </c>
      <c r="I5445" t="s">
        <v>39</v>
      </c>
      <c r="J5445" t="s">
        <v>17572</v>
      </c>
      <c r="K5445" t="s">
        <v>17573</v>
      </c>
      <c r="L5445" s="66">
        <v>365</v>
      </c>
      <c r="M5445" s="66">
        <v>0</v>
      </c>
      <c r="N5445" t="s">
        <v>38</v>
      </c>
      <c r="O5445" t="s">
        <v>3979</v>
      </c>
      <c r="P5445" t="s">
        <v>41</v>
      </c>
      <c r="Q5445" t="s">
        <v>224</v>
      </c>
      <c r="R5445"/>
      <c r="S5445"/>
      <c r="T5445"/>
      <c r="U5445" s="57">
        <v>46023</v>
      </c>
      <c r="V5445" s="57">
        <v>46234</v>
      </c>
      <c r="W5445" s="65">
        <f t="shared" si="85"/>
        <v>212</v>
      </c>
    </row>
    <row r="5446" spans="1:23" ht="13.5" x14ac:dyDescent="0.25">
      <c r="A5446" t="s">
        <v>5081</v>
      </c>
      <c r="B5446" s="57">
        <v>46023</v>
      </c>
      <c r="C5446" s="57">
        <v>46387</v>
      </c>
      <c r="D5446" t="s">
        <v>11676</v>
      </c>
      <c r="E5446" t="s">
        <v>5082</v>
      </c>
      <c r="F5446" t="s">
        <v>36</v>
      </c>
      <c r="G5446" t="s">
        <v>44</v>
      </c>
      <c r="H5446" t="s">
        <v>38</v>
      </c>
      <c r="I5446" t="s">
        <v>39</v>
      </c>
      <c r="J5446" t="s">
        <v>17572</v>
      </c>
      <c r="K5446" t="s">
        <v>17573</v>
      </c>
      <c r="L5446" s="66">
        <v>365</v>
      </c>
      <c r="M5446" s="66">
        <v>0</v>
      </c>
      <c r="N5446" t="s">
        <v>38</v>
      </c>
      <c r="O5446" t="s">
        <v>5054</v>
      </c>
      <c r="P5446" t="s">
        <v>41</v>
      </c>
      <c r="Q5446" t="s">
        <v>224</v>
      </c>
      <c r="R5446"/>
      <c r="S5446"/>
      <c r="T5446"/>
      <c r="U5446" s="57">
        <v>46023</v>
      </c>
      <c r="V5446" s="57">
        <v>46234</v>
      </c>
      <c r="W5446" s="65">
        <f t="shared" si="85"/>
        <v>212</v>
      </c>
    </row>
    <row r="5447" spans="1:23" ht="13.5" x14ac:dyDescent="0.25">
      <c r="A5447" t="s">
        <v>9266</v>
      </c>
      <c r="B5447" s="57">
        <v>46023</v>
      </c>
      <c r="C5447" s="57">
        <v>46387</v>
      </c>
      <c r="D5447" t="s">
        <v>11676</v>
      </c>
      <c r="E5447" t="s">
        <v>9267</v>
      </c>
      <c r="F5447" t="s">
        <v>36</v>
      </c>
      <c r="G5447" t="s">
        <v>44</v>
      </c>
      <c r="H5447" t="s">
        <v>9188</v>
      </c>
      <c r="I5447" t="s">
        <v>39</v>
      </c>
      <c r="J5447" t="s">
        <v>17572</v>
      </c>
      <c r="K5447" t="s">
        <v>17573</v>
      </c>
      <c r="L5447" s="66">
        <v>365</v>
      </c>
      <c r="M5447" s="66">
        <v>0</v>
      </c>
      <c r="N5447" t="s">
        <v>9189</v>
      </c>
      <c r="O5447" t="s">
        <v>9190</v>
      </c>
      <c r="P5447" t="s">
        <v>11678</v>
      </c>
      <c r="Q5447" t="s">
        <v>224</v>
      </c>
      <c r="R5447"/>
      <c r="S5447"/>
      <c r="T5447"/>
      <c r="U5447" s="57">
        <v>46023</v>
      </c>
      <c r="V5447" s="57">
        <v>46234</v>
      </c>
      <c r="W5447" s="65">
        <f t="shared" si="85"/>
        <v>212</v>
      </c>
    </row>
    <row r="5448" spans="1:23" ht="13.5" x14ac:dyDescent="0.25">
      <c r="A5448" t="s">
        <v>7330</v>
      </c>
      <c r="B5448" s="57">
        <v>46023</v>
      </c>
      <c r="C5448" s="57">
        <v>46387</v>
      </c>
      <c r="D5448" t="s">
        <v>11676</v>
      </c>
      <c r="E5448" t="s">
        <v>7331</v>
      </c>
      <c r="F5448" t="s">
        <v>36</v>
      </c>
      <c r="G5448" t="s">
        <v>44</v>
      </c>
      <c r="H5448" t="s">
        <v>7332</v>
      </c>
      <c r="I5448" t="s">
        <v>39</v>
      </c>
      <c r="J5448" t="s">
        <v>17572</v>
      </c>
      <c r="K5448" t="s">
        <v>17573</v>
      </c>
      <c r="L5448" s="66">
        <v>365</v>
      </c>
      <c r="M5448" s="66">
        <v>0</v>
      </c>
      <c r="N5448" t="s">
        <v>7332</v>
      </c>
      <c r="O5448" t="s">
        <v>7333</v>
      </c>
      <c r="P5448" t="s">
        <v>7061</v>
      </c>
      <c r="Q5448" t="s">
        <v>224</v>
      </c>
      <c r="R5448"/>
      <c r="S5448"/>
      <c r="T5448"/>
      <c r="U5448" s="57">
        <v>46023</v>
      </c>
      <c r="V5448" s="57">
        <v>46234</v>
      </c>
      <c r="W5448" s="65">
        <f t="shared" si="85"/>
        <v>212</v>
      </c>
    </row>
    <row r="5449" spans="1:23" ht="13.5" x14ac:dyDescent="0.25">
      <c r="A5449" t="s">
        <v>9268</v>
      </c>
      <c r="B5449" s="57">
        <v>46023</v>
      </c>
      <c r="C5449" s="57">
        <v>46387</v>
      </c>
      <c r="D5449" t="s">
        <v>11676</v>
      </c>
      <c r="E5449" t="s">
        <v>9269</v>
      </c>
      <c r="F5449" t="s">
        <v>36</v>
      </c>
      <c r="G5449" t="s">
        <v>44</v>
      </c>
      <c r="H5449" t="s">
        <v>9188</v>
      </c>
      <c r="I5449" t="s">
        <v>39</v>
      </c>
      <c r="J5449" t="s">
        <v>17572</v>
      </c>
      <c r="K5449" t="s">
        <v>17573</v>
      </c>
      <c r="L5449" s="66">
        <v>365</v>
      </c>
      <c r="M5449" s="66">
        <v>0</v>
      </c>
      <c r="N5449" t="s">
        <v>9189</v>
      </c>
      <c r="O5449" t="s">
        <v>9190</v>
      </c>
      <c r="P5449" t="s">
        <v>11678</v>
      </c>
      <c r="Q5449" t="s">
        <v>224</v>
      </c>
      <c r="R5449"/>
      <c r="S5449"/>
      <c r="T5449"/>
      <c r="U5449" s="57">
        <v>46023</v>
      </c>
      <c r="V5449" s="57">
        <v>46234</v>
      </c>
      <c r="W5449" s="65">
        <f t="shared" si="85"/>
        <v>212</v>
      </c>
    </row>
    <row r="5450" spans="1:23" ht="13.5" x14ac:dyDescent="0.25">
      <c r="A5450" t="s">
        <v>468</v>
      </c>
      <c r="B5450" s="57">
        <v>46023</v>
      </c>
      <c r="C5450" s="57">
        <v>46387</v>
      </c>
      <c r="D5450" t="s">
        <v>11676</v>
      </c>
      <c r="E5450" t="s">
        <v>469</v>
      </c>
      <c r="F5450" t="s">
        <v>36</v>
      </c>
      <c r="G5450" t="s">
        <v>330</v>
      </c>
      <c r="H5450" t="s">
        <v>159</v>
      </c>
      <c r="I5450" t="s">
        <v>39</v>
      </c>
      <c r="J5450" t="s">
        <v>17833</v>
      </c>
      <c r="K5450" t="s">
        <v>17834</v>
      </c>
      <c r="L5450" s="66">
        <v>365</v>
      </c>
      <c r="M5450" s="66">
        <v>0</v>
      </c>
      <c r="N5450" t="s">
        <v>160</v>
      </c>
      <c r="O5450" t="s">
        <v>359</v>
      </c>
      <c r="P5450" t="s">
        <v>41</v>
      </c>
      <c r="Q5450" t="s">
        <v>10349</v>
      </c>
      <c r="R5450" t="s">
        <v>15531</v>
      </c>
      <c r="S5450" t="s">
        <v>15532</v>
      </c>
      <c r="T5450"/>
      <c r="U5450" s="57">
        <v>46023</v>
      </c>
      <c r="V5450" s="57">
        <v>46234</v>
      </c>
      <c r="W5450" s="65">
        <f t="shared" si="85"/>
        <v>212</v>
      </c>
    </row>
    <row r="5451" spans="1:23" ht="13.5" x14ac:dyDescent="0.25">
      <c r="A5451" t="s">
        <v>5454</v>
      </c>
      <c r="B5451" s="57">
        <v>46023</v>
      </c>
      <c r="C5451" s="57">
        <v>46387</v>
      </c>
      <c r="D5451" t="s">
        <v>11676</v>
      </c>
      <c r="E5451" t="s">
        <v>5455</v>
      </c>
      <c r="F5451" t="s">
        <v>36</v>
      </c>
      <c r="G5451" t="s">
        <v>44</v>
      </c>
      <c r="H5451" t="s">
        <v>38</v>
      </c>
      <c r="I5451" t="s">
        <v>39</v>
      </c>
      <c r="J5451" t="s">
        <v>17572</v>
      </c>
      <c r="K5451" t="s">
        <v>17573</v>
      </c>
      <c r="L5451" s="66">
        <v>365</v>
      </c>
      <c r="M5451" s="66">
        <v>0</v>
      </c>
      <c r="N5451" t="s">
        <v>38</v>
      </c>
      <c r="O5451" t="s">
        <v>5432</v>
      </c>
      <c r="P5451" t="s">
        <v>41</v>
      </c>
      <c r="Q5451" t="s">
        <v>224</v>
      </c>
      <c r="R5451"/>
      <c r="S5451"/>
      <c r="T5451"/>
      <c r="U5451" s="57">
        <v>46023</v>
      </c>
      <c r="V5451" s="57">
        <v>46234</v>
      </c>
      <c r="W5451" s="65">
        <f t="shared" si="85"/>
        <v>212</v>
      </c>
    </row>
    <row r="5452" spans="1:23" ht="13.5" x14ac:dyDescent="0.25">
      <c r="A5452" t="s">
        <v>5578</v>
      </c>
      <c r="B5452" s="57">
        <v>46023</v>
      </c>
      <c r="C5452" s="57">
        <v>46387</v>
      </c>
      <c r="D5452" t="s">
        <v>11676</v>
      </c>
      <c r="E5452" t="s">
        <v>5579</v>
      </c>
      <c r="F5452" t="s">
        <v>36</v>
      </c>
      <c r="G5452" t="s">
        <v>44</v>
      </c>
      <c r="H5452" t="s">
        <v>38</v>
      </c>
      <c r="I5452" t="s">
        <v>39</v>
      </c>
      <c r="J5452" t="s">
        <v>17572</v>
      </c>
      <c r="K5452" t="s">
        <v>17573</v>
      </c>
      <c r="L5452" s="66">
        <v>365</v>
      </c>
      <c r="M5452" s="66">
        <v>0</v>
      </c>
      <c r="N5452" t="s">
        <v>38</v>
      </c>
      <c r="O5452" t="s">
        <v>657</v>
      </c>
      <c r="P5452" t="s">
        <v>41</v>
      </c>
      <c r="Q5452" t="s">
        <v>224</v>
      </c>
      <c r="R5452"/>
      <c r="S5452"/>
      <c r="T5452"/>
      <c r="U5452" s="57">
        <v>46023</v>
      </c>
      <c r="V5452" s="57">
        <v>46234</v>
      </c>
      <c r="W5452" s="65">
        <f t="shared" si="85"/>
        <v>212</v>
      </c>
    </row>
    <row r="5453" spans="1:23" ht="13.5" x14ac:dyDescent="0.25">
      <c r="A5453" t="s">
        <v>1872</v>
      </c>
      <c r="B5453" s="57">
        <v>46023</v>
      </c>
      <c r="C5453" s="57">
        <v>46387</v>
      </c>
      <c r="D5453" t="s">
        <v>11676</v>
      </c>
      <c r="E5453" t="s">
        <v>1873</v>
      </c>
      <c r="F5453" t="s">
        <v>36</v>
      </c>
      <c r="G5453" t="s">
        <v>44</v>
      </c>
      <c r="H5453" t="s">
        <v>159</v>
      </c>
      <c r="I5453" t="s">
        <v>39</v>
      </c>
      <c r="J5453" t="s">
        <v>17572</v>
      </c>
      <c r="K5453" t="s">
        <v>17573</v>
      </c>
      <c r="L5453" s="66">
        <v>365</v>
      </c>
      <c r="M5453" s="66">
        <v>0</v>
      </c>
      <c r="N5453" t="s">
        <v>160</v>
      </c>
      <c r="O5453" t="s">
        <v>1815</v>
      </c>
      <c r="P5453" t="s">
        <v>41</v>
      </c>
      <c r="Q5453" t="s">
        <v>224</v>
      </c>
      <c r="R5453"/>
      <c r="S5453"/>
      <c r="T5453"/>
      <c r="U5453" s="57">
        <v>46023</v>
      </c>
      <c r="V5453" s="57">
        <v>46234</v>
      </c>
      <c r="W5453" s="65">
        <f t="shared" si="85"/>
        <v>212</v>
      </c>
    </row>
    <row r="5454" spans="1:23" ht="13.5" x14ac:dyDescent="0.25">
      <c r="A5454" t="s">
        <v>2112</v>
      </c>
      <c r="B5454" s="57">
        <v>46023</v>
      </c>
      <c r="C5454" s="57">
        <v>46387</v>
      </c>
      <c r="D5454" t="s">
        <v>11676</v>
      </c>
      <c r="E5454" t="s">
        <v>2113</v>
      </c>
      <c r="F5454" t="s">
        <v>36</v>
      </c>
      <c r="G5454" t="s">
        <v>44</v>
      </c>
      <c r="H5454" t="s">
        <v>38</v>
      </c>
      <c r="I5454" t="s">
        <v>39</v>
      </c>
      <c r="J5454" t="s">
        <v>17572</v>
      </c>
      <c r="K5454" t="s">
        <v>17573</v>
      </c>
      <c r="L5454" s="66">
        <v>365</v>
      </c>
      <c r="M5454" s="66">
        <v>0</v>
      </c>
      <c r="N5454" t="s">
        <v>38</v>
      </c>
      <c r="O5454" t="s">
        <v>2086</v>
      </c>
      <c r="P5454" t="s">
        <v>41</v>
      </c>
      <c r="Q5454" t="s">
        <v>224</v>
      </c>
      <c r="R5454"/>
      <c r="S5454"/>
      <c r="T5454"/>
      <c r="U5454" s="57">
        <v>46023</v>
      </c>
      <c r="V5454" s="57">
        <v>46234</v>
      </c>
      <c r="W5454" s="65">
        <f t="shared" si="85"/>
        <v>212</v>
      </c>
    </row>
    <row r="5455" spans="1:23" ht="13.5" x14ac:dyDescent="0.25">
      <c r="A5455" t="s">
        <v>7626</v>
      </c>
      <c r="B5455" s="57">
        <v>46023</v>
      </c>
      <c r="C5455" s="57">
        <v>46387</v>
      </c>
      <c r="D5455" t="s">
        <v>11676</v>
      </c>
      <c r="E5455" t="s">
        <v>7627</v>
      </c>
      <c r="F5455" t="s">
        <v>36</v>
      </c>
      <c r="G5455" t="s">
        <v>443</v>
      </c>
      <c r="H5455" t="s">
        <v>7513</v>
      </c>
      <c r="I5455" t="s">
        <v>39</v>
      </c>
      <c r="J5455" t="s">
        <v>17833</v>
      </c>
      <c r="K5455" t="s">
        <v>17834</v>
      </c>
      <c r="L5455" s="66">
        <v>365</v>
      </c>
      <c r="M5455" s="66">
        <v>0</v>
      </c>
      <c r="N5455" t="s">
        <v>7554</v>
      </c>
      <c r="O5455" t="s">
        <v>7555</v>
      </c>
      <c r="P5455" t="s">
        <v>7061</v>
      </c>
      <c r="Q5455" t="s">
        <v>11613</v>
      </c>
      <c r="R5455" t="s">
        <v>15867</v>
      </c>
      <c r="S5455" t="s">
        <v>15868</v>
      </c>
      <c r="T5455"/>
      <c r="U5455" s="57">
        <v>46023</v>
      </c>
      <c r="V5455" s="57">
        <v>46234</v>
      </c>
      <c r="W5455" s="65">
        <f t="shared" si="85"/>
        <v>212</v>
      </c>
    </row>
    <row r="5456" spans="1:23" ht="13.5" x14ac:dyDescent="0.25">
      <c r="A5456" t="s">
        <v>6670</v>
      </c>
      <c r="B5456" s="57">
        <v>46023</v>
      </c>
      <c r="C5456" s="57">
        <v>46387</v>
      </c>
      <c r="D5456" t="s">
        <v>11676</v>
      </c>
      <c r="E5456" t="s">
        <v>6671</v>
      </c>
      <c r="F5456" t="s">
        <v>36</v>
      </c>
      <c r="G5456" t="s">
        <v>44</v>
      </c>
      <c r="H5456" t="s">
        <v>45</v>
      </c>
      <c r="I5456" t="s">
        <v>39</v>
      </c>
      <c r="J5456" t="s">
        <v>17572</v>
      </c>
      <c r="K5456" t="s">
        <v>17573</v>
      </c>
      <c r="L5456" s="66">
        <v>365</v>
      </c>
      <c r="M5456" s="66">
        <v>0</v>
      </c>
      <c r="N5456" t="s">
        <v>46</v>
      </c>
      <c r="O5456" t="s">
        <v>6656</v>
      </c>
      <c r="P5456" t="s">
        <v>6657</v>
      </c>
      <c r="Q5456" t="s">
        <v>224</v>
      </c>
      <c r="R5456"/>
      <c r="S5456"/>
      <c r="T5456"/>
      <c r="U5456" s="57">
        <v>46023</v>
      </c>
      <c r="V5456" s="57">
        <v>46234</v>
      </c>
      <c r="W5456" s="65">
        <f t="shared" si="85"/>
        <v>212</v>
      </c>
    </row>
    <row r="5457" spans="1:23" ht="13.5" x14ac:dyDescent="0.25">
      <c r="A5457" t="s">
        <v>10170</v>
      </c>
      <c r="B5457" s="57">
        <v>46023</v>
      </c>
      <c r="C5457" s="57">
        <v>46387</v>
      </c>
      <c r="D5457" t="s">
        <v>11676</v>
      </c>
      <c r="E5457" t="s">
        <v>10171</v>
      </c>
      <c r="F5457" t="s">
        <v>36</v>
      </c>
      <c r="G5457" t="s">
        <v>44</v>
      </c>
      <c r="H5457" t="s">
        <v>45</v>
      </c>
      <c r="I5457" t="s">
        <v>39</v>
      </c>
      <c r="J5457" t="s">
        <v>17572</v>
      </c>
      <c r="K5457" t="s">
        <v>17573</v>
      </c>
      <c r="L5457" s="66">
        <v>365</v>
      </c>
      <c r="M5457" s="66">
        <v>0</v>
      </c>
      <c r="N5457" t="s">
        <v>46</v>
      </c>
      <c r="O5457" t="s">
        <v>10143</v>
      </c>
      <c r="P5457" t="s">
        <v>10121</v>
      </c>
      <c r="Q5457" t="s">
        <v>224</v>
      </c>
      <c r="R5457"/>
      <c r="S5457"/>
      <c r="T5457"/>
      <c r="U5457" s="57">
        <v>46023</v>
      </c>
      <c r="V5457" s="57">
        <v>46234</v>
      </c>
      <c r="W5457" s="65">
        <f t="shared" si="85"/>
        <v>212</v>
      </c>
    </row>
    <row r="5458" spans="1:23" ht="13.5" x14ac:dyDescent="0.25">
      <c r="A5458" t="s">
        <v>3354</v>
      </c>
      <c r="B5458" s="57">
        <v>46023</v>
      </c>
      <c r="C5458" s="57">
        <v>46387</v>
      </c>
      <c r="D5458" t="s">
        <v>11676</v>
      </c>
      <c r="E5458" t="s">
        <v>3355</v>
      </c>
      <c r="F5458" t="s">
        <v>36</v>
      </c>
      <c r="G5458" t="s">
        <v>44</v>
      </c>
      <c r="H5458" t="s">
        <v>38</v>
      </c>
      <c r="I5458" t="s">
        <v>39</v>
      </c>
      <c r="J5458" t="s">
        <v>17572</v>
      </c>
      <c r="K5458" t="s">
        <v>17573</v>
      </c>
      <c r="L5458" s="66">
        <v>365</v>
      </c>
      <c r="M5458" s="66">
        <v>0</v>
      </c>
      <c r="N5458" t="s">
        <v>38</v>
      </c>
      <c r="O5458" t="s">
        <v>3340</v>
      </c>
      <c r="P5458" t="s">
        <v>41</v>
      </c>
      <c r="Q5458" t="s">
        <v>224</v>
      </c>
      <c r="R5458"/>
      <c r="S5458"/>
      <c r="T5458"/>
      <c r="U5458" s="57">
        <v>46023</v>
      </c>
      <c r="V5458" s="57">
        <v>46234</v>
      </c>
      <c r="W5458" s="65">
        <f t="shared" si="85"/>
        <v>212</v>
      </c>
    </row>
    <row r="5459" spans="1:23" ht="13.5" x14ac:dyDescent="0.25">
      <c r="A5459" t="s">
        <v>9272</v>
      </c>
      <c r="B5459" s="57">
        <v>46023</v>
      </c>
      <c r="C5459" s="57">
        <v>46387</v>
      </c>
      <c r="D5459" t="s">
        <v>11676</v>
      </c>
      <c r="E5459" t="s">
        <v>9273</v>
      </c>
      <c r="F5459" t="s">
        <v>36</v>
      </c>
      <c r="G5459" t="s">
        <v>44</v>
      </c>
      <c r="H5459" t="s">
        <v>9188</v>
      </c>
      <c r="I5459" t="s">
        <v>39</v>
      </c>
      <c r="J5459" t="s">
        <v>17572</v>
      </c>
      <c r="K5459" t="s">
        <v>17573</v>
      </c>
      <c r="L5459" s="66">
        <v>365</v>
      </c>
      <c r="M5459" s="66">
        <v>0</v>
      </c>
      <c r="N5459" t="s">
        <v>9189</v>
      </c>
      <c r="O5459" t="s">
        <v>9190</v>
      </c>
      <c r="P5459" t="s">
        <v>11678</v>
      </c>
      <c r="Q5459" t="s">
        <v>224</v>
      </c>
      <c r="R5459"/>
      <c r="S5459"/>
      <c r="T5459"/>
      <c r="U5459" s="57">
        <v>46023</v>
      </c>
      <c r="V5459" s="57">
        <v>46234</v>
      </c>
      <c r="W5459" s="65">
        <f t="shared" si="85"/>
        <v>212</v>
      </c>
    </row>
    <row r="5460" spans="1:23" ht="13.5" x14ac:dyDescent="0.25">
      <c r="A5460" t="s">
        <v>6908</v>
      </c>
      <c r="B5460" s="57">
        <v>46023</v>
      </c>
      <c r="C5460" s="57">
        <v>46387</v>
      </c>
      <c r="D5460" t="s">
        <v>11676</v>
      </c>
      <c r="E5460" t="s">
        <v>6909</v>
      </c>
      <c r="F5460" t="s">
        <v>36</v>
      </c>
      <c r="G5460" t="s">
        <v>44</v>
      </c>
      <c r="H5460" t="s">
        <v>6900</v>
      </c>
      <c r="I5460" t="s">
        <v>39</v>
      </c>
      <c r="J5460" t="s">
        <v>17572</v>
      </c>
      <c r="K5460" t="s">
        <v>17573</v>
      </c>
      <c r="L5460" s="66">
        <v>365</v>
      </c>
      <c r="M5460" s="66">
        <v>0</v>
      </c>
      <c r="N5460" t="s">
        <v>6901</v>
      </c>
      <c r="O5460" t="s">
        <v>6902</v>
      </c>
      <c r="P5460" t="s">
        <v>11679</v>
      </c>
      <c r="Q5460" t="s">
        <v>224</v>
      </c>
      <c r="R5460"/>
      <c r="S5460"/>
      <c r="T5460"/>
      <c r="U5460" s="57">
        <v>46023</v>
      </c>
      <c r="V5460" s="57">
        <v>46234</v>
      </c>
      <c r="W5460" s="65">
        <f t="shared" si="85"/>
        <v>212</v>
      </c>
    </row>
    <row r="5461" spans="1:23" ht="13.5" x14ac:dyDescent="0.25">
      <c r="A5461" t="s">
        <v>3054</v>
      </c>
      <c r="B5461" s="57">
        <v>46023</v>
      </c>
      <c r="C5461" s="57">
        <v>46387</v>
      </c>
      <c r="D5461" t="s">
        <v>11676</v>
      </c>
      <c r="E5461" t="s">
        <v>3055</v>
      </c>
      <c r="F5461" t="s">
        <v>36</v>
      </c>
      <c r="G5461" t="s">
        <v>44</v>
      </c>
      <c r="H5461" t="s">
        <v>38</v>
      </c>
      <c r="I5461" t="s">
        <v>39</v>
      </c>
      <c r="J5461" t="s">
        <v>17572</v>
      </c>
      <c r="K5461" t="s">
        <v>17573</v>
      </c>
      <c r="L5461" s="66">
        <v>365</v>
      </c>
      <c r="M5461" s="66">
        <v>0</v>
      </c>
      <c r="N5461" t="s">
        <v>38</v>
      </c>
      <c r="O5461" t="s">
        <v>3030</v>
      </c>
      <c r="P5461" t="s">
        <v>41</v>
      </c>
      <c r="Q5461" t="s">
        <v>224</v>
      </c>
      <c r="R5461"/>
      <c r="S5461"/>
      <c r="T5461"/>
      <c r="U5461" s="57">
        <v>46023</v>
      </c>
      <c r="V5461" s="57">
        <v>46234</v>
      </c>
      <c r="W5461" s="65">
        <f t="shared" si="85"/>
        <v>212</v>
      </c>
    </row>
    <row r="5462" spans="1:23" ht="13.5" x14ac:dyDescent="0.25">
      <c r="A5462" t="s">
        <v>4437</v>
      </c>
      <c r="B5462" s="57">
        <v>46023</v>
      </c>
      <c r="C5462" s="57">
        <v>46387</v>
      </c>
      <c r="D5462" t="s">
        <v>11676</v>
      </c>
      <c r="E5462" t="s">
        <v>4438</v>
      </c>
      <c r="F5462" t="s">
        <v>36</v>
      </c>
      <c r="G5462" t="s">
        <v>44</v>
      </c>
      <c r="H5462" t="s">
        <v>159</v>
      </c>
      <c r="I5462" t="s">
        <v>39</v>
      </c>
      <c r="J5462" t="s">
        <v>17572</v>
      </c>
      <c r="K5462" t="s">
        <v>17573</v>
      </c>
      <c r="L5462" s="66">
        <v>365</v>
      </c>
      <c r="M5462" s="66">
        <v>0</v>
      </c>
      <c r="N5462" t="s">
        <v>160</v>
      </c>
      <c r="O5462" t="s">
        <v>3979</v>
      </c>
      <c r="P5462" t="s">
        <v>41</v>
      </c>
      <c r="Q5462" t="s">
        <v>224</v>
      </c>
      <c r="R5462"/>
      <c r="S5462"/>
      <c r="T5462"/>
      <c r="U5462" s="57">
        <v>46023</v>
      </c>
      <c r="V5462" s="57">
        <v>46234</v>
      </c>
      <c r="W5462" s="65">
        <f t="shared" si="85"/>
        <v>212</v>
      </c>
    </row>
    <row r="5463" spans="1:23" ht="13.5" x14ac:dyDescent="0.25">
      <c r="A5463" t="s">
        <v>2904</v>
      </c>
      <c r="B5463" s="57">
        <v>46023</v>
      </c>
      <c r="C5463" s="57">
        <v>46387</v>
      </c>
      <c r="D5463" t="s">
        <v>11676</v>
      </c>
      <c r="E5463" t="s">
        <v>2905</v>
      </c>
      <c r="F5463" t="s">
        <v>36</v>
      </c>
      <c r="G5463" t="s">
        <v>44</v>
      </c>
      <c r="H5463" t="s">
        <v>38</v>
      </c>
      <c r="I5463" t="s">
        <v>39</v>
      </c>
      <c r="J5463" t="s">
        <v>17572</v>
      </c>
      <c r="K5463" t="s">
        <v>17573</v>
      </c>
      <c r="L5463" s="66">
        <v>365</v>
      </c>
      <c r="M5463" s="66">
        <v>0</v>
      </c>
      <c r="N5463" t="s">
        <v>38</v>
      </c>
      <c r="O5463" t="s">
        <v>2890</v>
      </c>
      <c r="P5463" t="s">
        <v>41</v>
      </c>
      <c r="Q5463" t="s">
        <v>224</v>
      </c>
      <c r="R5463"/>
      <c r="S5463"/>
      <c r="T5463"/>
      <c r="U5463" s="57">
        <v>46023</v>
      </c>
      <c r="V5463" s="57">
        <v>46234</v>
      </c>
      <c r="W5463" s="65">
        <f t="shared" si="85"/>
        <v>212</v>
      </c>
    </row>
    <row r="5464" spans="1:23" ht="13.5" x14ac:dyDescent="0.25">
      <c r="A5464" t="s">
        <v>9697</v>
      </c>
      <c r="B5464" s="57">
        <v>46023</v>
      </c>
      <c r="C5464" s="57">
        <v>46387</v>
      </c>
      <c r="D5464" t="s">
        <v>11676</v>
      </c>
      <c r="E5464" t="s">
        <v>9698</v>
      </c>
      <c r="F5464" t="s">
        <v>36</v>
      </c>
      <c r="G5464" t="s">
        <v>44</v>
      </c>
      <c r="H5464" t="s">
        <v>9426</v>
      </c>
      <c r="I5464" t="s">
        <v>39</v>
      </c>
      <c r="J5464" t="s">
        <v>17572</v>
      </c>
      <c r="K5464" t="s">
        <v>17573</v>
      </c>
      <c r="L5464" s="66">
        <v>365</v>
      </c>
      <c r="M5464" s="66">
        <v>0</v>
      </c>
      <c r="N5464" t="s">
        <v>9427</v>
      </c>
      <c r="O5464" t="s">
        <v>9428</v>
      </c>
      <c r="P5464" t="s">
        <v>11678</v>
      </c>
      <c r="Q5464" t="s">
        <v>224</v>
      </c>
      <c r="R5464"/>
      <c r="S5464"/>
      <c r="T5464"/>
      <c r="U5464" s="57">
        <v>46023</v>
      </c>
      <c r="V5464" s="57">
        <v>46234</v>
      </c>
      <c r="W5464" s="65">
        <f t="shared" si="85"/>
        <v>212</v>
      </c>
    </row>
    <row r="5465" spans="1:23" ht="13.5" x14ac:dyDescent="0.25">
      <c r="A5465" t="s">
        <v>10074</v>
      </c>
      <c r="B5465" s="57">
        <v>46023</v>
      </c>
      <c r="C5465" s="57">
        <v>46387</v>
      </c>
      <c r="D5465" t="s">
        <v>11676</v>
      </c>
      <c r="E5465" t="s">
        <v>10075</v>
      </c>
      <c r="F5465" t="s">
        <v>36</v>
      </c>
      <c r="G5465" t="s">
        <v>44</v>
      </c>
      <c r="H5465" t="s">
        <v>9426</v>
      </c>
      <c r="I5465" t="s">
        <v>39</v>
      </c>
      <c r="J5465" t="s">
        <v>17572</v>
      </c>
      <c r="K5465" t="s">
        <v>17573</v>
      </c>
      <c r="L5465" s="66">
        <v>365</v>
      </c>
      <c r="M5465" s="66">
        <v>0</v>
      </c>
      <c r="N5465" t="s">
        <v>9427</v>
      </c>
      <c r="O5465" t="s">
        <v>10057</v>
      </c>
      <c r="P5465" t="s">
        <v>11678</v>
      </c>
      <c r="Q5465" t="s">
        <v>224</v>
      </c>
      <c r="R5465"/>
      <c r="S5465"/>
      <c r="T5465"/>
      <c r="U5465" s="57">
        <v>46023</v>
      </c>
      <c r="V5465" s="57">
        <v>46234</v>
      </c>
      <c r="W5465" s="65">
        <f t="shared" si="85"/>
        <v>212</v>
      </c>
    </row>
    <row r="5466" spans="1:23" ht="13.5" x14ac:dyDescent="0.25">
      <c r="A5466" t="s">
        <v>3183</v>
      </c>
      <c r="B5466" s="57">
        <v>46023</v>
      </c>
      <c r="C5466" s="57">
        <v>46387</v>
      </c>
      <c r="D5466" t="s">
        <v>11676</v>
      </c>
      <c r="E5466" t="s">
        <v>3184</v>
      </c>
      <c r="F5466" t="s">
        <v>36</v>
      </c>
      <c r="G5466" t="s">
        <v>330</v>
      </c>
      <c r="H5466" t="s">
        <v>159</v>
      </c>
      <c r="I5466" t="s">
        <v>39</v>
      </c>
      <c r="J5466" t="s">
        <v>17833</v>
      </c>
      <c r="K5466" t="s">
        <v>17834</v>
      </c>
      <c r="L5466" s="66">
        <v>365</v>
      </c>
      <c r="M5466" s="66">
        <v>0</v>
      </c>
      <c r="N5466" t="s">
        <v>160</v>
      </c>
      <c r="O5466" t="s">
        <v>3107</v>
      </c>
      <c r="P5466" t="s">
        <v>41</v>
      </c>
      <c r="Q5466" t="s">
        <v>10780</v>
      </c>
      <c r="R5466" t="s">
        <v>15408</v>
      </c>
      <c r="S5466" t="s">
        <v>15409</v>
      </c>
      <c r="T5466"/>
      <c r="U5466" s="57">
        <v>46023</v>
      </c>
      <c r="V5466" s="57">
        <v>46234</v>
      </c>
      <c r="W5466" s="65">
        <f t="shared" si="85"/>
        <v>212</v>
      </c>
    </row>
    <row r="5467" spans="1:23" ht="13.5" x14ac:dyDescent="0.25">
      <c r="A5467" t="s">
        <v>7747</v>
      </c>
      <c r="B5467" s="57">
        <v>46023</v>
      </c>
      <c r="C5467" s="57">
        <v>46387</v>
      </c>
      <c r="D5467" t="s">
        <v>11676</v>
      </c>
      <c r="E5467" t="s">
        <v>7748</v>
      </c>
      <c r="F5467" t="s">
        <v>36</v>
      </c>
      <c r="G5467" t="s">
        <v>44</v>
      </c>
      <c r="H5467" t="s">
        <v>7742</v>
      </c>
      <c r="I5467" t="s">
        <v>39</v>
      </c>
      <c r="J5467" t="s">
        <v>17572</v>
      </c>
      <c r="K5467" t="s">
        <v>17573</v>
      </c>
      <c r="L5467" s="66">
        <v>365</v>
      </c>
      <c r="M5467" s="66">
        <v>0</v>
      </c>
      <c r="N5467" t="s">
        <v>7742</v>
      </c>
      <c r="O5467" t="s">
        <v>7743</v>
      </c>
      <c r="P5467" t="s">
        <v>7061</v>
      </c>
      <c r="Q5467" t="s">
        <v>224</v>
      </c>
      <c r="R5467"/>
      <c r="S5467"/>
      <c r="T5467"/>
      <c r="U5467" s="57">
        <v>46023</v>
      </c>
      <c r="V5467" s="57">
        <v>46234</v>
      </c>
      <c r="W5467" s="65">
        <f t="shared" si="85"/>
        <v>212</v>
      </c>
    </row>
    <row r="5468" spans="1:23" ht="13.5" x14ac:dyDescent="0.25">
      <c r="A5468" t="s">
        <v>8624</v>
      </c>
      <c r="B5468" s="57">
        <v>46023</v>
      </c>
      <c r="C5468" s="57">
        <v>46387</v>
      </c>
      <c r="D5468" t="s">
        <v>11676</v>
      </c>
      <c r="E5468" t="s">
        <v>8625</v>
      </c>
      <c r="F5468" t="s">
        <v>36</v>
      </c>
      <c r="G5468" t="s">
        <v>44</v>
      </c>
      <c r="H5468" t="s">
        <v>45</v>
      </c>
      <c r="I5468" t="s">
        <v>39</v>
      </c>
      <c r="J5468" t="s">
        <v>17572</v>
      </c>
      <c r="K5468" t="s">
        <v>17573</v>
      </c>
      <c r="L5468" s="66">
        <v>365</v>
      </c>
      <c r="M5468" s="66">
        <v>0</v>
      </c>
      <c r="N5468" t="s">
        <v>46</v>
      </c>
      <c r="O5468" t="s">
        <v>8566</v>
      </c>
      <c r="P5468" t="s">
        <v>11677</v>
      </c>
      <c r="Q5468" t="s">
        <v>224</v>
      </c>
      <c r="R5468"/>
      <c r="S5468"/>
      <c r="T5468"/>
      <c r="U5468" s="57">
        <v>46023</v>
      </c>
      <c r="V5468" s="57">
        <v>46234</v>
      </c>
      <c r="W5468" s="65">
        <f t="shared" si="85"/>
        <v>212</v>
      </c>
    </row>
    <row r="5469" spans="1:23" ht="13.5" x14ac:dyDescent="0.25">
      <c r="A5469" t="s">
        <v>7107</v>
      </c>
      <c r="B5469" s="57">
        <v>46023</v>
      </c>
      <c r="C5469" s="57">
        <v>46387</v>
      </c>
      <c r="D5469" t="s">
        <v>11676</v>
      </c>
      <c r="E5469" t="s">
        <v>7108</v>
      </c>
      <c r="F5469" t="s">
        <v>36</v>
      </c>
      <c r="G5469" t="s">
        <v>44</v>
      </c>
      <c r="H5469" t="s">
        <v>45</v>
      </c>
      <c r="I5469" t="s">
        <v>39</v>
      </c>
      <c r="J5469" t="s">
        <v>17572</v>
      </c>
      <c r="K5469" t="s">
        <v>17573</v>
      </c>
      <c r="L5469" s="66">
        <v>365</v>
      </c>
      <c r="M5469" s="66">
        <v>0</v>
      </c>
      <c r="N5469" t="s">
        <v>46</v>
      </c>
      <c r="O5469" t="s">
        <v>7060</v>
      </c>
      <c r="P5469" t="s">
        <v>7061</v>
      </c>
      <c r="Q5469" t="s">
        <v>224</v>
      </c>
      <c r="R5469"/>
      <c r="S5469"/>
      <c r="T5469"/>
      <c r="U5469" s="57">
        <v>46023</v>
      </c>
      <c r="V5469" s="57">
        <v>46234</v>
      </c>
      <c r="W5469" s="65">
        <f t="shared" si="85"/>
        <v>212</v>
      </c>
    </row>
    <row r="5470" spans="1:23" ht="13.5" x14ac:dyDescent="0.25">
      <c r="A5470" t="s">
        <v>7630</v>
      </c>
      <c r="B5470" s="57">
        <v>46023</v>
      </c>
      <c r="C5470" s="57">
        <v>46387</v>
      </c>
      <c r="D5470" t="s">
        <v>11676</v>
      </c>
      <c r="E5470" t="s">
        <v>7631</v>
      </c>
      <c r="F5470" t="s">
        <v>36</v>
      </c>
      <c r="G5470" t="s">
        <v>443</v>
      </c>
      <c r="H5470" t="s">
        <v>7513</v>
      </c>
      <c r="I5470" t="s">
        <v>39</v>
      </c>
      <c r="J5470" t="s">
        <v>17833</v>
      </c>
      <c r="K5470" t="s">
        <v>17834</v>
      </c>
      <c r="L5470" s="66">
        <v>365</v>
      </c>
      <c r="M5470" s="66">
        <v>0</v>
      </c>
      <c r="N5470" t="s">
        <v>7554</v>
      </c>
      <c r="O5470" t="s">
        <v>7555</v>
      </c>
      <c r="P5470" t="s">
        <v>7061</v>
      </c>
      <c r="Q5470" t="s">
        <v>11614</v>
      </c>
      <c r="R5470" t="s">
        <v>15537</v>
      </c>
      <c r="S5470" t="s">
        <v>15538</v>
      </c>
      <c r="T5470"/>
      <c r="U5470" s="57">
        <v>46023</v>
      </c>
      <c r="V5470" s="57">
        <v>46234</v>
      </c>
      <c r="W5470" s="65">
        <f t="shared" si="85"/>
        <v>212</v>
      </c>
    </row>
    <row r="5471" spans="1:23" ht="13.5" x14ac:dyDescent="0.25">
      <c r="A5471" t="s">
        <v>3356</v>
      </c>
      <c r="B5471" s="57">
        <v>46023</v>
      </c>
      <c r="C5471" s="57">
        <v>46387</v>
      </c>
      <c r="D5471" t="s">
        <v>11676</v>
      </c>
      <c r="E5471" t="s">
        <v>3357</v>
      </c>
      <c r="F5471" t="s">
        <v>36</v>
      </c>
      <c r="G5471" t="s">
        <v>44</v>
      </c>
      <c r="H5471" t="s">
        <v>38</v>
      </c>
      <c r="I5471" t="s">
        <v>39</v>
      </c>
      <c r="J5471" t="s">
        <v>17572</v>
      </c>
      <c r="K5471" t="s">
        <v>17573</v>
      </c>
      <c r="L5471" s="66">
        <v>365</v>
      </c>
      <c r="M5471" s="66">
        <v>0</v>
      </c>
      <c r="N5471" t="s">
        <v>38</v>
      </c>
      <c r="O5471" t="s">
        <v>3340</v>
      </c>
      <c r="P5471" t="s">
        <v>41</v>
      </c>
      <c r="Q5471" t="s">
        <v>224</v>
      </c>
      <c r="R5471"/>
      <c r="S5471"/>
      <c r="T5471"/>
      <c r="U5471" s="57">
        <v>46023</v>
      </c>
      <c r="V5471" s="57">
        <v>46234</v>
      </c>
      <c r="W5471" s="65">
        <f t="shared" si="85"/>
        <v>212</v>
      </c>
    </row>
    <row r="5472" spans="1:23" ht="13.5" x14ac:dyDescent="0.25">
      <c r="A5472" t="s">
        <v>8626</v>
      </c>
      <c r="B5472" s="57">
        <v>46023</v>
      </c>
      <c r="C5472" s="57">
        <v>46387</v>
      </c>
      <c r="D5472" t="s">
        <v>11676</v>
      </c>
      <c r="E5472" t="s">
        <v>8627</v>
      </c>
      <c r="F5472" t="s">
        <v>36</v>
      </c>
      <c r="G5472" t="s">
        <v>44</v>
      </c>
      <c r="H5472" t="s">
        <v>45</v>
      </c>
      <c r="I5472" t="s">
        <v>39</v>
      </c>
      <c r="J5472" t="s">
        <v>17572</v>
      </c>
      <c r="K5472" t="s">
        <v>17573</v>
      </c>
      <c r="L5472" s="66">
        <v>365</v>
      </c>
      <c r="M5472" s="66">
        <v>0</v>
      </c>
      <c r="N5472" t="s">
        <v>46</v>
      </c>
      <c r="O5472" t="s">
        <v>8566</v>
      </c>
      <c r="P5472" t="s">
        <v>11677</v>
      </c>
      <c r="Q5472" t="s">
        <v>224</v>
      </c>
      <c r="R5472"/>
      <c r="S5472"/>
      <c r="T5472"/>
      <c r="U5472" s="57">
        <v>46023</v>
      </c>
      <c r="V5472" s="57">
        <v>46234</v>
      </c>
      <c r="W5472" s="65">
        <f t="shared" si="85"/>
        <v>212</v>
      </c>
    </row>
    <row r="5473" spans="1:23" ht="13.5" x14ac:dyDescent="0.25">
      <c r="A5473" t="s">
        <v>9701</v>
      </c>
      <c r="B5473" s="57">
        <v>46023</v>
      </c>
      <c r="C5473" s="57">
        <v>46387</v>
      </c>
      <c r="D5473" t="s">
        <v>11676</v>
      </c>
      <c r="E5473" t="s">
        <v>9702</v>
      </c>
      <c r="F5473" t="s">
        <v>36</v>
      </c>
      <c r="G5473" t="s">
        <v>44</v>
      </c>
      <c r="H5473" t="s">
        <v>9426</v>
      </c>
      <c r="I5473" t="s">
        <v>39</v>
      </c>
      <c r="J5473" t="s">
        <v>17572</v>
      </c>
      <c r="K5473" t="s">
        <v>17573</v>
      </c>
      <c r="L5473" s="66">
        <v>365</v>
      </c>
      <c r="M5473" s="66">
        <v>0</v>
      </c>
      <c r="N5473" t="s">
        <v>9427</v>
      </c>
      <c r="O5473" t="s">
        <v>9428</v>
      </c>
      <c r="P5473" t="s">
        <v>11678</v>
      </c>
      <c r="Q5473" t="s">
        <v>224</v>
      </c>
      <c r="R5473"/>
      <c r="S5473"/>
      <c r="T5473"/>
      <c r="U5473" s="57">
        <v>46023</v>
      </c>
      <c r="V5473" s="57">
        <v>46234</v>
      </c>
      <c r="W5473" s="65">
        <f t="shared" si="85"/>
        <v>212</v>
      </c>
    </row>
    <row r="5474" spans="1:23" ht="13.5" x14ac:dyDescent="0.25">
      <c r="A5474" t="s">
        <v>4130</v>
      </c>
      <c r="B5474" s="57">
        <v>46023</v>
      </c>
      <c r="C5474" s="57">
        <v>46387</v>
      </c>
      <c r="D5474" t="s">
        <v>11676</v>
      </c>
      <c r="E5474" t="s">
        <v>4131</v>
      </c>
      <c r="F5474" t="s">
        <v>36</v>
      </c>
      <c r="G5474" t="s">
        <v>44</v>
      </c>
      <c r="H5474" t="s">
        <v>38</v>
      </c>
      <c r="I5474" t="s">
        <v>39</v>
      </c>
      <c r="J5474" t="s">
        <v>17572</v>
      </c>
      <c r="K5474" t="s">
        <v>17573</v>
      </c>
      <c r="L5474" s="66">
        <v>365</v>
      </c>
      <c r="M5474" s="66">
        <v>0</v>
      </c>
      <c r="N5474" t="s">
        <v>38</v>
      </c>
      <c r="O5474" t="s">
        <v>3979</v>
      </c>
      <c r="P5474" t="s">
        <v>41</v>
      </c>
      <c r="Q5474" t="s">
        <v>224</v>
      </c>
      <c r="R5474"/>
      <c r="S5474"/>
      <c r="T5474"/>
      <c r="U5474" s="57">
        <v>46023</v>
      </c>
      <c r="V5474" s="57">
        <v>46234</v>
      </c>
      <c r="W5474" s="65">
        <f t="shared" si="85"/>
        <v>212</v>
      </c>
    </row>
    <row r="5475" spans="1:23" ht="13.5" x14ac:dyDescent="0.25">
      <c r="A5475" t="s">
        <v>8216</v>
      </c>
      <c r="B5475" s="57">
        <v>46023</v>
      </c>
      <c r="C5475" s="57">
        <v>46387</v>
      </c>
      <c r="D5475" t="s">
        <v>11676</v>
      </c>
      <c r="E5475" t="s">
        <v>224</v>
      </c>
      <c r="F5475" t="s">
        <v>36</v>
      </c>
      <c r="G5475" t="s">
        <v>443</v>
      </c>
      <c r="H5475" t="s">
        <v>8212</v>
      </c>
      <c r="I5475" t="s">
        <v>39</v>
      </c>
      <c r="J5475" t="s">
        <v>17833</v>
      </c>
      <c r="K5475" t="s">
        <v>17834</v>
      </c>
      <c r="L5475" s="66">
        <v>365</v>
      </c>
      <c r="M5475" s="66">
        <v>0</v>
      </c>
      <c r="N5475" t="s">
        <v>8212</v>
      </c>
      <c r="O5475" t="s">
        <v>8213</v>
      </c>
      <c r="P5475" t="s">
        <v>7061</v>
      </c>
      <c r="Q5475" t="s">
        <v>15723</v>
      </c>
      <c r="R5475" t="s">
        <v>15724</v>
      </c>
      <c r="S5475" t="s">
        <v>15725</v>
      </c>
      <c r="T5475"/>
      <c r="U5475" s="57">
        <v>46023</v>
      </c>
      <c r="V5475" s="57">
        <v>46234</v>
      </c>
      <c r="W5475" s="65">
        <f t="shared" si="85"/>
        <v>212</v>
      </c>
    </row>
    <row r="5476" spans="1:23" ht="13.5" x14ac:dyDescent="0.25">
      <c r="A5476" t="s">
        <v>6022</v>
      </c>
      <c r="B5476" s="57">
        <v>46023</v>
      </c>
      <c r="C5476" s="57">
        <v>46387</v>
      </c>
      <c r="D5476" t="s">
        <v>11676</v>
      </c>
      <c r="E5476" t="s">
        <v>6023</v>
      </c>
      <c r="F5476" t="s">
        <v>36</v>
      </c>
      <c r="G5476" t="s">
        <v>44</v>
      </c>
      <c r="H5476" t="s">
        <v>38</v>
      </c>
      <c r="I5476" t="s">
        <v>39</v>
      </c>
      <c r="J5476" t="s">
        <v>17572</v>
      </c>
      <c r="K5476" t="s">
        <v>17573</v>
      </c>
      <c r="L5476" s="66">
        <v>365</v>
      </c>
      <c r="M5476" s="66">
        <v>0</v>
      </c>
      <c r="N5476" t="s">
        <v>38</v>
      </c>
      <c r="O5476" t="s">
        <v>5844</v>
      </c>
      <c r="P5476" t="s">
        <v>41</v>
      </c>
      <c r="Q5476" t="s">
        <v>224</v>
      </c>
      <c r="R5476"/>
      <c r="S5476"/>
      <c r="T5476"/>
      <c r="U5476" s="57">
        <v>46023</v>
      </c>
      <c r="V5476" s="57">
        <v>46234</v>
      </c>
      <c r="W5476" s="65">
        <f t="shared" si="85"/>
        <v>212</v>
      </c>
    </row>
    <row r="5477" spans="1:23" ht="13.5" x14ac:dyDescent="0.25">
      <c r="A5477" t="s">
        <v>3903</v>
      </c>
      <c r="B5477" s="57">
        <v>46023</v>
      </c>
      <c r="C5477" s="57">
        <v>46387</v>
      </c>
      <c r="D5477" t="s">
        <v>11676</v>
      </c>
      <c r="E5477" t="s">
        <v>3904</v>
      </c>
      <c r="F5477" t="s">
        <v>36</v>
      </c>
      <c r="G5477" t="s">
        <v>44</v>
      </c>
      <c r="H5477" t="s">
        <v>159</v>
      </c>
      <c r="I5477" t="s">
        <v>39</v>
      </c>
      <c r="J5477" t="s">
        <v>17572</v>
      </c>
      <c r="K5477" t="s">
        <v>17573</v>
      </c>
      <c r="L5477" s="66">
        <v>365</v>
      </c>
      <c r="M5477" s="66">
        <v>0</v>
      </c>
      <c r="N5477" t="s">
        <v>160</v>
      </c>
      <c r="O5477" t="s">
        <v>3744</v>
      </c>
      <c r="P5477" t="s">
        <v>41</v>
      </c>
      <c r="Q5477" t="s">
        <v>224</v>
      </c>
      <c r="R5477"/>
      <c r="S5477"/>
      <c r="T5477"/>
      <c r="U5477" s="57">
        <v>46023</v>
      </c>
      <c r="V5477" s="57">
        <v>46234</v>
      </c>
      <c r="W5477" s="65">
        <f t="shared" si="85"/>
        <v>212</v>
      </c>
    </row>
    <row r="5478" spans="1:23" ht="13.5" x14ac:dyDescent="0.25">
      <c r="A5478" t="s">
        <v>9078</v>
      </c>
      <c r="B5478" s="57">
        <v>46023</v>
      </c>
      <c r="C5478" s="57">
        <v>46387</v>
      </c>
      <c r="D5478" t="s">
        <v>11676</v>
      </c>
      <c r="E5478" t="s">
        <v>9079</v>
      </c>
      <c r="F5478" t="s">
        <v>36</v>
      </c>
      <c r="G5478" t="s">
        <v>44</v>
      </c>
      <c r="H5478" t="s">
        <v>831</v>
      </c>
      <c r="I5478" t="s">
        <v>39</v>
      </c>
      <c r="J5478" t="s">
        <v>17572</v>
      </c>
      <c r="K5478" t="s">
        <v>17573</v>
      </c>
      <c r="L5478" s="66">
        <v>365</v>
      </c>
      <c r="M5478" s="66">
        <v>0</v>
      </c>
      <c r="N5478" t="s">
        <v>832</v>
      </c>
      <c r="O5478" t="s">
        <v>9059</v>
      </c>
      <c r="P5478" t="s">
        <v>11678</v>
      </c>
      <c r="Q5478" t="s">
        <v>224</v>
      </c>
      <c r="R5478"/>
      <c r="S5478"/>
      <c r="T5478"/>
      <c r="U5478" s="57">
        <v>46023</v>
      </c>
      <c r="V5478" s="57">
        <v>46234</v>
      </c>
      <c r="W5478" s="65">
        <f t="shared" si="85"/>
        <v>212</v>
      </c>
    </row>
    <row r="5479" spans="1:23" ht="13.5" x14ac:dyDescent="0.25">
      <c r="A5479" t="s">
        <v>5458</v>
      </c>
      <c r="B5479" s="57">
        <v>46023</v>
      </c>
      <c r="C5479" s="57">
        <v>46387</v>
      </c>
      <c r="D5479" t="s">
        <v>11676</v>
      </c>
      <c r="E5479" t="s">
        <v>5459</v>
      </c>
      <c r="F5479" t="s">
        <v>36</v>
      </c>
      <c r="G5479" t="s">
        <v>44</v>
      </c>
      <c r="H5479" t="s">
        <v>38</v>
      </c>
      <c r="I5479" t="s">
        <v>39</v>
      </c>
      <c r="J5479" t="s">
        <v>17572</v>
      </c>
      <c r="K5479" t="s">
        <v>17573</v>
      </c>
      <c r="L5479" s="66">
        <v>365</v>
      </c>
      <c r="M5479" s="66">
        <v>0</v>
      </c>
      <c r="N5479" t="s">
        <v>38</v>
      </c>
      <c r="O5479" t="s">
        <v>5432</v>
      </c>
      <c r="P5479" t="s">
        <v>41</v>
      </c>
      <c r="Q5479" t="s">
        <v>224</v>
      </c>
      <c r="R5479"/>
      <c r="S5479"/>
      <c r="T5479"/>
      <c r="U5479" s="57">
        <v>46023</v>
      </c>
      <c r="V5479" s="57">
        <v>46234</v>
      </c>
      <c r="W5479" s="65">
        <f t="shared" si="85"/>
        <v>212</v>
      </c>
    </row>
    <row r="5480" spans="1:23" ht="13.5" x14ac:dyDescent="0.25">
      <c r="A5480" t="s">
        <v>8367</v>
      </c>
      <c r="B5480" s="57">
        <v>46023</v>
      </c>
      <c r="C5480" s="57">
        <v>46387</v>
      </c>
      <c r="D5480" t="s">
        <v>11676</v>
      </c>
      <c r="E5480" t="s">
        <v>8368</v>
      </c>
      <c r="F5480" t="s">
        <v>36</v>
      </c>
      <c r="G5480" t="s">
        <v>330</v>
      </c>
      <c r="H5480" t="s">
        <v>112</v>
      </c>
      <c r="I5480" t="s">
        <v>39</v>
      </c>
      <c r="J5480" t="s">
        <v>17833</v>
      </c>
      <c r="K5480" t="s">
        <v>17834</v>
      </c>
      <c r="L5480" s="66">
        <v>365</v>
      </c>
      <c r="M5480" s="66">
        <v>0</v>
      </c>
      <c r="N5480" t="s">
        <v>113</v>
      </c>
      <c r="O5480" t="s">
        <v>8348</v>
      </c>
      <c r="P5480" t="s">
        <v>11677</v>
      </c>
      <c r="Q5480" t="s">
        <v>11287</v>
      </c>
      <c r="R5480" t="s">
        <v>15412</v>
      </c>
      <c r="S5480" t="s">
        <v>15413</v>
      </c>
      <c r="T5480" t="s">
        <v>113</v>
      </c>
      <c r="U5480" s="57">
        <v>46023</v>
      </c>
      <c r="V5480" s="57">
        <v>46234</v>
      </c>
      <c r="W5480" s="65">
        <f t="shared" si="85"/>
        <v>212</v>
      </c>
    </row>
    <row r="5481" spans="1:23" ht="13.5" x14ac:dyDescent="0.25">
      <c r="A5481" t="s">
        <v>1973</v>
      </c>
      <c r="B5481" s="57">
        <v>46023</v>
      </c>
      <c r="C5481" s="57">
        <v>46387</v>
      </c>
      <c r="D5481" t="s">
        <v>11676</v>
      </c>
      <c r="E5481" t="s">
        <v>1974</v>
      </c>
      <c r="F5481" t="s">
        <v>36</v>
      </c>
      <c r="G5481" t="s">
        <v>44</v>
      </c>
      <c r="H5481" t="s">
        <v>38</v>
      </c>
      <c r="I5481" t="s">
        <v>39</v>
      </c>
      <c r="J5481" t="s">
        <v>17572</v>
      </c>
      <c r="K5481" t="s">
        <v>17573</v>
      </c>
      <c r="L5481" s="66">
        <v>365</v>
      </c>
      <c r="M5481" s="66">
        <v>0</v>
      </c>
      <c r="N5481" t="s">
        <v>38</v>
      </c>
      <c r="O5481" t="s">
        <v>1937</v>
      </c>
      <c r="P5481" t="s">
        <v>41</v>
      </c>
      <c r="Q5481" t="s">
        <v>224</v>
      </c>
      <c r="R5481"/>
      <c r="S5481"/>
      <c r="T5481"/>
      <c r="U5481" s="57">
        <v>46023</v>
      </c>
      <c r="V5481" s="57">
        <v>46234</v>
      </c>
      <c r="W5481" s="65">
        <f t="shared" si="85"/>
        <v>212</v>
      </c>
    </row>
    <row r="5482" spans="1:23" ht="13.5" x14ac:dyDescent="0.25">
      <c r="A5482" t="s">
        <v>7997</v>
      </c>
      <c r="B5482" s="57">
        <v>46023</v>
      </c>
      <c r="C5482" s="57">
        <v>46387</v>
      </c>
      <c r="D5482" t="s">
        <v>11676</v>
      </c>
      <c r="E5482" t="s">
        <v>7998</v>
      </c>
      <c r="F5482" t="s">
        <v>36</v>
      </c>
      <c r="G5482" t="s">
        <v>44</v>
      </c>
      <c r="H5482" t="s">
        <v>7991</v>
      </c>
      <c r="I5482" t="s">
        <v>39</v>
      </c>
      <c r="J5482" t="s">
        <v>17572</v>
      </c>
      <c r="K5482" t="s">
        <v>17573</v>
      </c>
      <c r="L5482" s="66">
        <v>365</v>
      </c>
      <c r="M5482" s="66">
        <v>0</v>
      </c>
      <c r="N5482" t="s">
        <v>7991</v>
      </c>
      <c r="O5482" t="s">
        <v>7992</v>
      </c>
      <c r="P5482" t="s">
        <v>7061</v>
      </c>
      <c r="Q5482" t="s">
        <v>224</v>
      </c>
      <c r="R5482"/>
      <c r="S5482"/>
      <c r="T5482"/>
      <c r="U5482" s="57">
        <v>46023</v>
      </c>
      <c r="V5482" s="57">
        <v>46234</v>
      </c>
      <c r="W5482" s="65">
        <f t="shared" si="85"/>
        <v>212</v>
      </c>
    </row>
    <row r="5483" spans="1:23" ht="13.5" x14ac:dyDescent="0.25">
      <c r="A5483" t="s">
        <v>7109</v>
      </c>
      <c r="B5483" s="57">
        <v>46023</v>
      </c>
      <c r="C5483" s="57">
        <v>46387</v>
      </c>
      <c r="D5483" t="s">
        <v>11676</v>
      </c>
      <c r="E5483" t="s">
        <v>7110</v>
      </c>
      <c r="F5483" t="s">
        <v>36</v>
      </c>
      <c r="G5483" t="s">
        <v>44</v>
      </c>
      <c r="H5483" t="s">
        <v>45</v>
      </c>
      <c r="I5483" t="s">
        <v>39</v>
      </c>
      <c r="J5483" t="s">
        <v>17572</v>
      </c>
      <c r="K5483" t="s">
        <v>17573</v>
      </c>
      <c r="L5483" s="66">
        <v>365</v>
      </c>
      <c r="M5483" s="66">
        <v>0</v>
      </c>
      <c r="N5483" t="s">
        <v>46</v>
      </c>
      <c r="O5483" t="s">
        <v>7060</v>
      </c>
      <c r="P5483" t="s">
        <v>7061</v>
      </c>
      <c r="Q5483" t="s">
        <v>224</v>
      </c>
      <c r="R5483"/>
      <c r="S5483"/>
      <c r="T5483"/>
      <c r="U5483" s="57">
        <v>46023</v>
      </c>
      <c r="V5483" s="57">
        <v>46234</v>
      </c>
      <c r="W5483" s="65">
        <f t="shared" si="85"/>
        <v>212</v>
      </c>
    </row>
    <row r="5484" spans="1:23" ht="13.5" x14ac:dyDescent="0.25">
      <c r="A5484" t="s">
        <v>1201</v>
      </c>
      <c r="B5484" s="57">
        <v>46023</v>
      </c>
      <c r="C5484" s="57">
        <v>46387</v>
      </c>
      <c r="D5484" t="s">
        <v>11676</v>
      </c>
      <c r="E5484" t="s">
        <v>1202</v>
      </c>
      <c r="F5484" t="s">
        <v>36</v>
      </c>
      <c r="G5484" t="s">
        <v>44</v>
      </c>
      <c r="H5484" t="s">
        <v>159</v>
      </c>
      <c r="I5484" t="s">
        <v>39</v>
      </c>
      <c r="J5484" t="s">
        <v>17572</v>
      </c>
      <c r="K5484" t="s">
        <v>17573</v>
      </c>
      <c r="L5484" s="66">
        <v>365</v>
      </c>
      <c r="M5484" s="66">
        <v>0</v>
      </c>
      <c r="N5484" t="s">
        <v>160</v>
      </c>
      <c r="O5484" t="s">
        <v>1167</v>
      </c>
      <c r="P5484" t="s">
        <v>41</v>
      </c>
      <c r="Q5484" t="s">
        <v>224</v>
      </c>
      <c r="R5484"/>
      <c r="S5484"/>
      <c r="T5484"/>
      <c r="U5484" s="57">
        <v>46023</v>
      </c>
      <c r="V5484" s="57">
        <v>46234</v>
      </c>
      <c r="W5484" s="65">
        <f t="shared" si="85"/>
        <v>212</v>
      </c>
    </row>
    <row r="5485" spans="1:23" ht="13.5" x14ac:dyDescent="0.25">
      <c r="A5485" t="s">
        <v>6960</v>
      </c>
      <c r="B5485" s="57">
        <v>46023</v>
      </c>
      <c r="C5485" s="57">
        <v>46387</v>
      </c>
      <c r="D5485" t="s">
        <v>11676</v>
      </c>
      <c r="E5485" t="s">
        <v>6961</v>
      </c>
      <c r="F5485" t="s">
        <v>36</v>
      </c>
      <c r="G5485" t="s">
        <v>44</v>
      </c>
      <c r="H5485" t="s">
        <v>6734</v>
      </c>
      <c r="I5485" t="s">
        <v>39</v>
      </c>
      <c r="J5485" t="s">
        <v>17572</v>
      </c>
      <c r="K5485" t="s">
        <v>17573</v>
      </c>
      <c r="L5485" s="66">
        <v>365</v>
      </c>
      <c r="M5485" s="66">
        <v>0</v>
      </c>
      <c r="N5485" t="s">
        <v>6734</v>
      </c>
      <c r="O5485" t="s">
        <v>6921</v>
      </c>
      <c r="P5485" t="s">
        <v>11679</v>
      </c>
      <c r="Q5485" t="s">
        <v>224</v>
      </c>
      <c r="R5485"/>
      <c r="S5485"/>
      <c r="T5485"/>
      <c r="U5485" s="57">
        <v>46023</v>
      </c>
      <c r="V5485" s="57">
        <v>46234</v>
      </c>
      <c r="W5485" s="65">
        <f t="shared" si="85"/>
        <v>212</v>
      </c>
    </row>
    <row r="5486" spans="1:23" ht="13.5" x14ac:dyDescent="0.25">
      <c r="A5486" t="s">
        <v>6962</v>
      </c>
      <c r="B5486" s="57">
        <v>46023</v>
      </c>
      <c r="C5486" s="57">
        <v>46387</v>
      </c>
      <c r="D5486" t="s">
        <v>11676</v>
      </c>
      <c r="E5486" t="s">
        <v>6963</v>
      </c>
      <c r="F5486" t="s">
        <v>36</v>
      </c>
      <c r="G5486" t="s">
        <v>6964</v>
      </c>
      <c r="H5486" t="s">
        <v>6734</v>
      </c>
      <c r="I5486" t="s">
        <v>39</v>
      </c>
      <c r="J5486" t="s">
        <v>17833</v>
      </c>
      <c r="K5486" t="s">
        <v>17834</v>
      </c>
      <c r="L5486" s="66">
        <v>365</v>
      </c>
      <c r="M5486" s="66">
        <v>0</v>
      </c>
      <c r="N5486" t="s">
        <v>6734</v>
      </c>
      <c r="O5486" t="s">
        <v>6921</v>
      </c>
      <c r="P5486" t="s">
        <v>11679</v>
      </c>
      <c r="Q5486" t="s">
        <v>11379</v>
      </c>
      <c r="R5486" t="s">
        <v>15643</v>
      </c>
      <c r="S5486" t="s">
        <v>15644</v>
      </c>
      <c r="T5486"/>
      <c r="U5486" s="57">
        <v>46023</v>
      </c>
      <c r="V5486" s="57">
        <v>46234</v>
      </c>
      <c r="W5486" s="65">
        <f t="shared" si="85"/>
        <v>212</v>
      </c>
    </row>
    <row r="5487" spans="1:23" ht="13.5" x14ac:dyDescent="0.25">
      <c r="A5487" t="s">
        <v>9274</v>
      </c>
      <c r="B5487" s="57">
        <v>46023</v>
      </c>
      <c r="C5487" s="57">
        <v>46387</v>
      </c>
      <c r="D5487" t="s">
        <v>11676</v>
      </c>
      <c r="E5487" t="s">
        <v>9275</v>
      </c>
      <c r="F5487" t="s">
        <v>36</v>
      </c>
      <c r="G5487" t="s">
        <v>44</v>
      </c>
      <c r="H5487" t="s">
        <v>9188</v>
      </c>
      <c r="I5487" t="s">
        <v>39</v>
      </c>
      <c r="J5487" t="s">
        <v>17572</v>
      </c>
      <c r="K5487" t="s">
        <v>17573</v>
      </c>
      <c r="L5487" s="66">
        <v>365</v>
      </c>
      <c r="M5487" s="66">
        <v>0</v>
      </c>
      <c r="N5487" t="s">
        <v>9189</v>
      </c>
      <c r="O5487" t="s">
        <v>9190</v>
      </c>
      <c r="P5487" t="s">
        <v>11678</v>
      </c>
      <c r="Q5487" t="s">
        <v>224</v>
      </c>
      <c r="R5487"/>
      <c r="S5487"/>
      <c r="T5487"/>
      <c r="U5487" s="57">
        <v>46023</v>
      </c>
      <c r="V5487" s="57">
        <v>46234</v>
      </c>
      <c r="W5487" s="65">
        <f t="shared" si="85"/>
        <v>212</v>
      </c>
    </row>
    <row r="5488" spans="1:23" ht="13.5" x14ac:dyDescent="0.25">
      <c r="A5488" t="s">
        <v>9276</v>
      </c>
      <c r="B5488" s="57">
        <v>46023</v>
      </c>
      <c r="C5488" s="57">
        <v>46387</v>
      </c>
      <c r="D5488" t="s">
        <v>11676</v>
      </c>
      <c r="E5488" t="s">
        <v>9277</v>
      </c>
      <c r="F5488" t="s">
        <v>36</v>
      </c>
      <c r="G5488" t="s">
        <v>44</v>
      </c>
      <c r="H5488" t="s">
        <v>9188</v>
      </c>
      <c r="I5488" t="s">
        <v>39</v>
      </c>
      <c r="J5488" t="s">
        <v>17572</v>
      </c>
      <c r="K5488" t="s">
        <v>17573</v>
      </c>
      <c r="L5488" s="66">
        <v>365</v>
      </c>
      <c r="M5488" s="66">
        <v>0</v>
      </c>
      <c r="N5488" t="s">
        <v>9189</v>
      </c>
      <c r="O5488" t="s">
        <v>9190</v>
      </c>
      <c r="P5488" t="s">
        <v>11678</v>
      </c>
      <c r="Q5488" t="s">
        <v>224</v>
      </c>
      <c r="R5488"/>
      <c r="S5488"/>
      <c r="T5488"/>
      <c r="U5488" s="57">
        <v>46023</v>
      </c>
      <c r="V5488" s="57">
        <v>46234</v>
      </c>
      <c r="W5488" s="65">
        <f t="shared" si="85"/>
        <v>212</v>
      </c>
    </row>
    <row r="5489" spans="1:23" ht="13.5" x14ac:dyDescent="0.25">
      <c r="A5489" t="s">
        <v>1352</v>
      </c>
      <c r="B5489" s="57">
        <v>46023</v>
      </c>
      <c r="C5489" s="57">
        <v>46387</v>
      </c>
      <c r="D5489" t="s">
        <v>11676</v>
      </c>
      <c r="E5489" t="s">
        <v>1353</v>
      </c>
      <c r="F5489" t="s">
        <v>36</v>
      </c>
      <c r="G5489" t="s">
        <v>44</v>
      </c>
      <c r="H5489" t="s">
        <v>38</v>
      </c>
      <c r="I5489" t="s">
        <v>39</v>
      </c>
      <c r="J5489" t="s">
        <v>17572</v>
      </c>
      <c r="K5489" t="s">
        <v>17573</v>
      </c>
      <c r="L5489" s="66">
        <v>365</v>
      </c>
      <c r="M5489" s="66">
        <v>0</v>
      </c>
      <c r="N5489" t="s">
        <v>38</v>
      </c>
      <c r="O5489" t="s">
        <v>1351</v>
      </c>
      <c r="P5489" t="s">
        <v>41</v>
      </c>
      <c r="Q5489" t="s">
        <v>224</v>
      </c>
      <c r="R5489"/>
      <c r="S5489"/>
      <c r="T5489"/>
      <c r="U5489" s="57">
        <v>46023</v>
      </c>
      <c r="V5489" s="57">
        <v>46234</v>
      </c>
      <c r="W5489" s="65">
        <f t="shared" si="85"/>
        <v>212</v>
      </c>
    </row>
    <row r="5490" spans="1:23" ht="13.5" x14ac:dyDescent="0.25">
      <c r="A5490" t="s">
        <v>3790</v>
      </c>
      <c r="B5490" s="57">
        <v>46023</v>
      </c>
      <c r="C5490" s="57">
        <v>46387</v>
      </c>
      <c r="D5490" t="s">
        <v>11676</v>
      </c>
      <c r="E5490" t="s">
        <v>3791</v>
      </c>
      <c r="F5490" t="s">
        <v>36</v>
      </c>
      <c r="G5490" t="s">
        <v>44</v>
      </c>
      <c r="H5490" t="s">
        <v>38</v>
      </c>
      <c r="I5490" t="s">
        <v>39</v>
      </c>
      <c r="J5490" t="s">
        <v>17572</v>
      </c>
      <c r="K5490" t="s">
        <v>17573</v>
      </c>
      <c r="L5490" s="66">
        <v>365</v>
      </c>
      <c r="M5490" s="66">
        <v>0</v>
      </c>
      <c r="N5490" t="s">
        <v>38</v>
      </c>
      <c r="O5490" t="s">
        <v>3744</v>
      </c>
      <c r="P5490" t="s">
        <v>41</v>
      </c>
      <c r="Q5490" t="s">
        <v>224</v>
      </c>
      <c r="R5490"/>
      <c r="S5490"/>
      <c r="T5490"/>
      <c r="U5490" s="57">
        <v>46023</v>
      </c>
      <c r="V5490" s="57">
        <v>46234</v>
      </c>
      <c r="W5490" s="65">
        <f t="shared" si="85"/>
        <v>212</v>
      </c>
    </row>
    <row r="5491" spans="1:23" ht="13.5" x14ac:dyDescent="0.25">
      <c r="A5491" t="s">
        <v>8628</v>
      </c>
      <c r="B5491" s="57">
        <v>46023</v>
      </c>
      <c r="C5491" s="57">
        <v>46387</v>
      </c>
      <c r="D5491" t="s">
        <v>11676</v>
      </c>
      <c r="E5491" t="s">
        <v>8629</v>
      </c>
      <c r="F5491" t="s">
        <v>36</v>
      </c>
      <c r="G5491" t="s">
        <v>44</v>
      </c>
      <c r="H5491" t="s">
        <v>45</v>
      </c>
      <c r="I5491" t="s">
        <v>39</v>
      </c>
      <c r="J5491" t="s">
        <v>17572</v>
      </c>
      <c r="K5491" t="s">
        <v>17573</v>
      </c>
      <c r="L5491" s="66">
        <v>365</v>
      </c>
      <c r="M5491" s="66">
        <v>0</v>
      </c>
      <c r="N5491" t="s">
        <v>46</v>
      </c>
      <c r="O5491" t="s">
        <v>8566</v>
      </c>
      <c r="P5491" t="s">
        <v>11677</v>
      </c>
      <c r="Q5491" t="s">
        <v>224</v>
      </c>
      <c r="R5491"/>
      <c r="S5491"/>
      <c r="T5491"/>
      <c r="U5491" s="57">
        <v>46023</v>
      </c>
      <c r="V5491" s="57">
        <v>46234</v>
      </c>
      <c r="W5491" s="65">
        <f t="shared" si="85"/>
        <v>212</v>
      </c>
    </row>
    <row r="5492" spans="1:23" ht="13.5" x14ac:dyDescent="0.25">
      <c r="A5492" t="s">
        <v>9001</v>
      </c>
      <c r="B5492" s="57">
        <v>46023</v>
      </c>
      <c r="C5492" s="57">
        <v>46387</v>
      </c>
      <c r="D5492" t="s">
        <v>11676</v>
      </c>
      <c r="E5492" t="s">
        <v>9002</v>
      </c>
      <c r="F5492" t="s">
        <v>36</v>
      </c>
      <c r="G5492" t="s">
        <v>44</v>
      </c>
      <c r="H5492" t="s">
        <v>8869</v>
      </c>
      <c r="I5492" t="s">
        <v>39</v>
      </c>
      <c r="J5492" t="s">
        <v>17572</v>
      </c>
      <c r="K5492" t="s">
        <v>17573</v>
      </c>
      <c r="L5492" s="66">
        <v>365</v>
      </c>
      <c r="M5492" s="66">
        <v>0</v>
      </c>
      <c r="N5492" t="s">
        <v>8869</v>
      </c>
      <c r="O5492" t="s">
        <v>8821</v>
      </c>
      <c r="P5492" t="s">
        <v>11678</v>
      </c>
      <c r="Q5492" t="s">
        <v>224</v>
      </c>
      <c r="R5492"/>
      <c r="S5492"/>
      <c r="T5492"/>
      <c r="U5492" s="57">
        <v>46023</v>
      </c>
      <c r="V5492" s="57">
        <v>46234</v>
      </c>
      <c r="W5492" s="65">
        <f t="shared" si="85"/>
        <v>212</v>
      </c>
    </row>
    <row r="5493" spans="1:23" ht="13.5" x14ac:dyDescent="0.25">
      <c r="A5493" t="s">
        <v>3380</v>
      </c>
      <c r="B5493" s="57">
        <v>46023</v>
      </c>
      <c r="C5493" s="57">
        <v>46387</v>
      </c>
      <c r="D5493" t="s">
        <v>11676</v>
      </c>
      <c r="E5493" t="s">
        <v>3381</v>
      </c>
      <c r="F5493" t="s">
        <v>36</v>
      </c>
      <c r="G5493" t="s">
        <v>44</v>
      </c>
      <c r="H5493" t="s">
        <v>159</v>
      </c>
      <c r="I5493" t="s">
        <v>39</v>
      </c>
      <c r="J5493" t="s">
        <v>17572</v>
      </c>
      <c r="K5493" t="s">
        <v>17573</v>
      </c>
      <c r="L5493" s="66">
        <v>365</v>
      </c>
      <c r="M5493" s="66">
        <v>0</v>
      </c>
      <c r="N5493" t="s">
        <v>160</v>
      </c>
      <c r="O5493" t="s">
        <v>3340</v>
      </c>
      <c r="P5493" t="s">
        <v>41</v>
      </c>
      <c r="Q5493" t="s">
        <v>224</v>
      </c>
      <c r="R5493"/>
      <c r="S5493"/>
      <c r="T5493"/>
      <c r="U5493" s="57">
        <v>46023</v>
      </c>
      <c r="V5493" s="57">
        <v>46234</v>
      </c>
      <c r="W5493" s="65">
        <f t="shared" si="85"/>
        <v>212</v>
      </c>
    </row>
    <row r="5494" spans="1:23" ht="13.5" x14ac:dyDescent="0.25">
      <c r="A5494" t="s">
        <v>4132</v>
      </c>
      <c r="B5494" s="57">
        <v>46023</v>
      </c>
      <c r="C5494" s="57">
        <v>46387</v>
      </c>
      <c r="D5494" t="s">
        <v>11676</v>
      </c>
      <c r="E5494" t="s">
        <v>4133</v>
      </c>
      <c r="F5494" t="s">
        <v>36</v>
      </c>
      <c r="G5494" t="s">
        <v>37</v>
      </c>
      <c r="H5494" t="s">
        <v>38</v>
      </c>
      <c r="I5494" t="s">
        <v>39</v>
      </c>
      <c r="J5494" t="s">
        <v>17833</v>
      </c>
      <c r="K5494" t="s">
        <v>17834</v>
      </c>
      <c r="L5494" s="66">
        <v>365</v>
      </c>
      <c r="M5494" s="66">
        <v>0</v>
      </c>
      <c r="N5494" t="s">
        <v>38</v>
      </c>
      <c r="O5494" t="s">
        <v>3979</v>
      </c>
      <c r="P5494" t="s">
        <v>41</v>
      </c>
      <c r="Q5494" t="s">
        <v>4139</v>
      </c>
      <c r="R5494" t="s">
        <v>12549</v>
      </c>
      <c r="S5494" t="s">
        <v>12550</v>
      </c>
      <c r="T5494" t="s">
        <v>38</v>
      </c>
      <c r="U5494" s="57">
        <v>46023</v>
      </c>
      <c r="V5494" s="57">
        <v>46234</v>
      </c>
      <c r="W5494" s="65">
        <f t="shared" si="85"/>
        <v>212</v>
      </c>
    </row>
    <row r="5495" spans="1:23" ht="13.5" x14ac:dyDescent="0.25">
      <c r="A5495" t="s">
        <v>5336</v>
      </c>
      <c r="B5495" s="57">
        <v>46023</v>
      </c>
      <c r="C5495" s="57">
        <v>46387</v>
      </c>
      <c r="D5495" t="s">
        <v>11676</v>
      </c>
      <c r="E5495" t="s">
        <v>5337</v>
      </c>
      <c r="F5495" t="s">
        <v>714</v>
      </c>
      <c r="G5495" t="s">
        <v>715</v>
      </c>
      <c r="H5495" t="s">
        <v>716</v>
      </c>
      <c r="I5495" t="s">
        <v>39</v>
      </c>
      <c r="J5495" t="s">
        <v>17572</v>
      </c>
      <c r="K5495" t="s">
        <v>17573</v>
      </c>
      <c r="L5495" s="66">
        <v>365</v>
      </c>
      <c r="M5495" s="66">
        <v>0</v>
      </c>
      <c r="N5495" t="s">
        <v>717</v>
      </c>
      <c r="O5495" t="s">
        <v>5290</v>
      </c>
      <c r="P5495" t="s">
        <v>41</v>
      </c>
      <c r="Q5495" t="s">
        <v>224</v>
      </c>
      <c r="R5495"/>
      <c r="S5495"/>
      <c r="T5495"/>
      <c r="U5495" s="57">
        <v>46023</v>
      </c>
      <c r="V5495" s="57">
        <v>46234</v>
      </c>
      <c r="W5495" s="65">
        <f t="shared" si="85"/>
        <v>212</v>
      </c>
    </row>
    <row r="5496" spans="1:23" ht="13.5" x14ac:dyDescent="0.25">
      <c r="A5496" t="s">
        <v>10041</v>
      </c>
      <c r="B5496" s="57">
        <v>46023</v>
      </c>
      <c r="C5496" s="57">
        <v>46387</v>
      </c>
      <c r="D5496" t="s">
        <v>11676</v>
      </c>
      <c r="E5496" t="s">
        <v>10042</v>
      </c>
      <c r="F5496" t="s">
        <v>36</v>
      </c>
      <c r="G5496" t="s">
        <v>44</v>
      </c>
      <c r="H5496" t="s">
        <v>10035</v>
      </c>
      <c r="I5496" t="s">
        <v>39</v>
      </c>
      <c r="J5496" t="s">
        <v>17572</v>
      </c>
      <c r="K5496" t="s">
        <v>17573</v>
      </c>
      <c r="L5496" s="66">
        <v>365</v>
      </c>
      <c r="M5496" s="66">
        <v>0</v>
      </c>
      <c r="N5496" t="s">
        <v>10036</v>
      </c>
      <c r="O5496" t="s">
        <v>10037</v>
      </c>
      <c r="P5496" t="s">
        <v>11678</v>
      </c>
      <c r="Q5496" t="s">
        <v>224</v>
      </c>
      <c r="R5496"/>
      <c r="S5496"/>
      <c r="T5496"/>
      <c r="U5496" s="57">
        <v>46023</v>
      </c>
      <c r="V5496" s="57">
        <v>46234</v>
      </c>
      <c r="W5496" s="65">
        <f t="shared" si="85"/>
        <v>212</v>
      </c>
    </row>
    <row r="5497" spans="1:23" ht="13.5" x14ac:dyDescent="0.25">
      <c r="A5497" t="s">
        <v>7981</v>
      </c>
      <c r="B5497" s="57">
        <v>46023</v>
      </c>
      <c r="C5497" s="57">
        <v>46387</v>
      </c>
      <c r="D5497" t="s">
        <v>11676</v>
      </c>
      <c r="E5497" t="s">
        <v>7982</v>
      </c>
      <c r="F5497" t="s">
        <v>36</v>
      </c>
      <c r="G5497" t="s">
        <v>44</v>
      </c>
      <c r="H5497" t="s">
        <v>7976</v>
      </c>
      <c r="I5497" t="s">
        <v>39</v>
      </c>
      <c r="J5497" t="s">
        <v>17572</v>
      </c>
      <c r="K5497" t="s">
        <v>17573</v>
      </c>
      <c r="L5497" s="66">
        <v>365</v>
      </c>
      <c r="M5497" s="66">
        <v>0</v>
      </c>
      <c r="N5497" t="s">
        <v>7976</v>
      </c>
      <c r="O5497" t="s">
        <v>7977</v>
      </c>
      <c r="P5497" t="s">
        <v>7061</v>
      </c>
      <c r="Q5497" t="s">
        <v>224</v>
      </c>
      <c r="R5497"/>
      <c r="S5497"/>
      <c r="T5497"/>
      <c r="U5497" s="57">
        <v>46023</v>
      </c>
      <c r="V5497" s="57">
        <v>46234</v>
      </c>
      <c r="W5497" s="65">
        <f t="shared" si="85"/>
        <v>212</v>
      </c>
    </row>
    <row r="5498" spans="1:23" ht="13.5" x14ac:dyDescent="0.25">
      <c r="A5498" t="s">
        <v>5736</v>
      </c>
      <c r="B5498" s="57">
        <v>46023</v>
      </c>
      <c r="C5498" s="57">
        <v>46387</v>
      </c>
      <c r="D5498" t="s">
        <v>11676</v>
      </c>
      <c r="E5498" t="s">
        <v>5737</v>
      </c>
      <c r="F5498" t="s">
        <v>36</v>
      </c>
      <c r="G5498" t="s">
        <v>44</v>
      </c>
      <c r="H5498" t="s">
        <v>159</v>
      </c>
      <c r="I5498" t="s">
        <v>39</v>
      </c>
      <c r="J5498" t="s">
        <v>17572</v>
      </c>
      <c r="K5498" t="s">
        <v>17573</v>
      </c>
      <c r="L5498" s="66">
        <v>365</v>
      </c>
      <c r="M5498" s="66">
        <v>0</v>
      </c>
      <c r="N5498" t="s">
        <v>160</v>
      </c>
      <c r="O5498" t="s">
        <v>5699</v>
      </c>
      <c r="P5498" t="s">
        <v>41</v>
      </c>
      <c r="Q5498" t="s">
        <v>224</v>
      </c>
      <c r="R5498"/>
      <c r="S5498"/>
      <c r="T5498"/>
      <c r="U5498" s="57">
        <v>46023</v>
      </c>
      <c r="V5498" s="57">
        <v>46234</v>
      </c>
      <c r="W5498" s="65">
        <f t="shared" si="85"/>
        <v>212</v>
      </c>
    </row>
    <row r="5499" spans="1:23" ht="13.5" x14ac:dyDescent="0.25">
      <c r="A5499" t="s">
        <v>9278</v>
      </c>
      <c r="B5499" s="57">
        <v>46023</v>
      </c>
      <c r="C5499" s="57">
        <v>46387</v>
      </c>
      <c r="D5499" t="s">
        <v>11676</v>
      </c>
      <c r="E5499" t="s">
        <v>9279</v>
      </c>
      <c r="F5499" t="s">
        <v>36</v>
      </c>
      <c r="G5499" t="s">
        <v>44</v>
      </c>
      <c r="H5499" t="s">
        <v>9188</v>
      </c>
      <c r="I5499" t="s">
        <v>39</v>
      </c>
      <c r="J5499" t="s">
        <v>17572</v>
      </c>
      <c r="K5499" t="s">
        <v>17573</v>
      </c>
      <c r="L5499" s="66">
        <v>365</v>
      </c>
      <c r="M5499" s="66">
        <v>0</v>
      </c>
      <c r="N5499" t="s">
        <v>9189</v>
      </c>
      <c r="O5499" t="s">
        <v>9190</v>
      </c>
      <c r="P5499" t="s">
        <v>11678</v>
      </c>
      <c r="Q5499" t="s">
        <v>224</v>
      </c>
      <c r="R5499"/>
      <c r="S5499"/>
      <c r="T5499"/>
      <c r="U5499" s="57">
        <v>46023</v>
      </c>
      <c r="V5499" s="57">
        <v>46234</v>
      </c>
      <c r="W5499" s="65">
        <f t="shared" si="85"/>
        <v>212</v>
      </c>
    </row>
    <row r="5500" spans="1:23" ht="13.5" x14ac:dyDescent="0.25">
      <c r="A5500" t="s">
        <v>2114</v>
      </c>
      <c r="B5500" s="57">
        <v>46023</v>
      </c>
      <c r="C5500" s="57">
        <v>46387</v>
      </c>
      <c r="D5500" t="s">
        <v>11676</v>
      </c>
      <c r="E5500" t="s">
        <v>2115</v>
      </c>
      <c r="F5500" t="s">
        <v>36</v>
      </c>
      <c r="G5500" t="s">
        <v>44</v>
      </c>
      <c r="H5500" t="s">
        <v>38</v>
      </c>
      <c r="I5500" t="s">
        <v>39</v>
      </c>
      <c r="J5500" t="s">
        <v>17572</v>
      </c>
      <c r="K5500" t="s">
        <v>17573</v>
      </c>
      <c r="L5500" s="66">
        <v>365</v>
      </c>
      <c r="M5500" s="66">
        <v>0</v>
      </c>
      <c r="N5500" t="s">
        <v>38</v>
      </c>
      <c r="O5500" t="s">
        <v>2086</v>
      </c>
      <c r="P5500" t="s">
        <v>41</v>
      </c>
      <c r="Q5500" t="s">
        <v>224</v>
      </c>
      <c r="R5500"/>
      <c r="S5500"/>
      <c r="T5500"/>
      <c r="U5500" s="57">
        <v>46023</v>
      </c>
      <c r="V5500" s="57">
        <v>46234</v>
      </c>
      <c r="W5500" s="65">
        <f t="shared" si="85"/>
        <v>212</v>
      </c>
    </row>
    <row r="5501" spans="1:23" ht="13.5" x14ac:dyDescent="0.25">
      <c r="A5501" t="s">
        <v>7999</v>
      </c>
      <c r="B5501" s="57">
        <v>46023</v>
      </c>
      <c r="C5501" s="57">
        <v>46387</v>
      </c>
      <c r="D5501" t="s">
        <v>11676</v>
      </c>
      <c r="E5501" t="s">
        <v>8000</v>
      </c>
      <c r="F5501" t="s">
        <v>36</v>
      </c>
      <c r="G5501" t="s">
        <v>44</v>
      </c>
      <c r="H5501" t="s">
        <v>7991</v>
      </c>
      <c r="I5501" t="s">
        <v>39</v>
      </c>
      <c r="J5501" t="s">
        <v>17572</v>
      </c>
      <c r="K5501" t="s">
        <v>17573</v>
      </c>
      <c r="L5501" s="66">
        <v>365</v>
      </c>
      <c r="M5501" s="66">
        <v>0</v>
      </c>
      <c r="N5501" t="s">
        <v>7991</v>
      </c>
      <c r="O5501" t="s">
        <v>7992</v>
      </c>
      <c r="P5501" t="s">
        <v>7061</v>
      </c>
      <c r="Q5501" t="s">
        <v>224</v>
      </c>
      <c r="R5501"/>
      <c r="S5501"/>
      <c r="T5501"/>
      <c r="U5501" s="57">
        <v>46023</v>
      </c>
      <c r="V5501" s="57">
        <v>46234</v>
      </c>
      <c r="W5501" s="65">
        <f t="shared" si="85"/>
        <v>212</v>
      </c>
    </row>
    <row r="5502" spans="1:23" ht="13.5" x14ac:dyDescent="0.25">
      <c r="A5502" t="s">
        <v>2275</v>
      </c>
      <c r="B5502" s="57">
        <v>46023</v>
      </c>
      <c r="C5502" s="57">
        <v>46387</v>
      </c>
      <c r="D5502" t="s">
        <v>11676</v>
      </c>
      <c r="E5502" t="s">
        <v>2276</v>
      </c>
      <c r="F5502" t="s">
        <v>36</v>
      </c>
      <c r="G5502" t="s">
        <v>44</v>
      </c>
      <c r="H5502" t="s">
        <v>159</v>
      </c>
      <c r="I5502" t="s">
        <v>39</v>
      </c>
      <c r="J5502" t="s">
        <v>17572</v>
      </c>
      <c r="K5502" t="s">
        <v>17573</v>
      </c>
      <c r="L5502" s="66">
        <v>365</v>
      </c>
      <c r="M5502" s="66">
        <v>0</v>
      </c>
      <c r="N5502" t="s">
        <v>160</v>
      </c>
      <c r="O5502" t="s">
        <v>2222</v>
      </c>
      <c r="P5502" t="s">
        <v>41</v>
      </c>
      <c r="Q5502" t="s">
        <v>224</v>
      </c>
      <c r="R5502"/>
      <c r="S5502"/>
      <c r="T5502"/>
      <c r="U5502" s="57">
        <v>46023</v>
      </c>
      <c r="V5502" s="57">
        <v>46234</v>
      </c>
      <c r="W5502" s="65">
        <f t="shared" si="85"/>
        <v>212</v>
      </c>
    </row>
    <row r="5503" spans="1:23" ht="13.5" x14ac:dyDescent="0.25">
      <c r="A5503" t="s">
        <v>1874</v>
      </c>
      <c r="B5503" s="57">
        <v>46023</v>
      </c>
      <c r="C5503" s="57">
        <v>46387</v>
      </c>
      <c r="D5503" t="s">
        <v>11676</v>
      </c>
      <c r="E5503" t="s">
        <v>1875</v>
      </c>
      <c r="F5503" t="s">
        <v>36</v>
      </c>
      <c r="G5503" t="s">
        <v>44</v>
      </c>
      <c r="H5503" t="s">
        <v>159</v>
      </c>
      <c r="I5503" t="s">
        <v>39</v>
      </c>
      <c r="J5503" t="s">
        <v>17572</v>
      </c>
      <c r="K5503" t="s">
        <v>17573</v>
      </c>
      <c r="L5503" s="66">
        <v>365</v>
      </c>
      <c r="M5503" s="66">
        <v>0</v>
      </c>
      <c r="N5503" t="s">
        <v>160</v>
      </c>
      <c r="O5503" t="s">
        <v>1815</v>
      </c>
      <c r="P5503" t="s">
        <v>41</v>
      </c>
      <c r="Q5503" t="s">
        <v>224</v>
      </c>
      <c r="R5503"/>
      <c r="S5503"/>
      <c r="T5503"/>
      <c r="U5503" s="57">
        <v>46023</v>
      </c>
      <c r="V5503" s="57">
        <v>46234</v>
      </c>
      <c r="W5503" s="65">
        <f t="shared" si="85"/>
        <v>212</v>
      </c>
    </row>
    <row r="5504" spans="1:23" ht="13.5" x14ac:dyDescent="0.25">
      <c r="A5504" t="s">
        <v>9705</v>
      </c>
      <c r="B5504" s="57">
        <v>46023</v>
      </c>
      <c r="C5504" s="57">
        <v>46387</v>
      </c>
      <c r="D5504" t="s">
        <v>11676</v>
      </c>
      <c r="E5504" t="s">
        <v>9706</v>
      </c>
      <c r="F5504" t="s">
        <v>36</v>
      </c>
      <c r="G5504" t="s">
        <v>44</v>
      </c>
      <c r="H5504" t="s">
        <v>9426</v>
      </c>
      <c r="I5504" t="s">
        <v>39</v>
      </c>
      <c r="J5504" t="s">
        <v>17572</v>
      </c>
      <c r="K5504" t="s">
        <v>17573</v>
      </c>
      <c r="L5504" s="66">
        <v>365</v>
      </c>
      <c r="M5504" s="66">
        <v>0</v>
      </c>
      <c r="N5504" t="s">
        <v>9427</v>
      </c>
      <c r="O5504" t="s">
        <v>9428</v>
      </c>
      <c r="P5504" t="s">
        <v>11678</v>
      </c>
      <c r="Q5504" t="s">
        <v>224</v>
      </c>
      <c r="R5504"/>
      <c r="S5504"/>
      <c r="T5504"/>
      <c r="U5504" s="57">
        <v>46023</v>
      </c>
      <c r="V5504" s="57">
        <v>46234</v>
      </c>
      <c r="W5504" s="65">
        <f t="shared" si="85"/>
        <v>212</v>
      </c>
    </row>
    <row r="5505" spans="1:23" ht="13.5" x14ac:dyDescent="0.25">
      <c r="A5505" t="s">
        <v>4135</v>
      </c>
      <c r="B5505" s="57">
        <v>46023</v>
      </c>
      <c r="C5505" s="57">
        <v>46387</v>
      </c>
      <c r="D5505" t="s">
        <v>11676</v>
      </c>
      <c r="E5505" t="s">
        <v>4136</v>
      </c>
      <c r="F5505" t="s">
        <v>36</v>
      </c>
      <c r="G5505" t="s">
        <v>44</v>
      </c>
      <c r="H5505" t="s">
        <v>38</v>
      </c>
      <c r="I5505" t="s">
        <v>39</v>
      </c>
      <c r="J5505" t="s">
        <v>17572</v>
      </c>
      <c r="K5505" t="s">
        <v>17573</v>
      </c>
      <c r="L5505" s="66">
        <v>365</v>
      </c>
      <c r="M5505" s="66">
        <v>0</v>
      </c>
      <c r="N5505" t="s">
        <v>38</v>
      </c>
      <c r="O5505" t="s">
        <v>3979</v>
      </c>
      <c r="P5505" t="s">
        <v>41</v>
      </c>
      <c r="Q5505" t="s">
        <v>224</v>
      </c>
      <c r="R5505"/>
      <c r="S5505"/>
      <c r="T5505"/>
      <c r="U5505" s="57">
        <v>46023</v>
      </c>
      <c r="V5505" s="57">
        <v>46234</v>
      </c>
      <c r="W5505" s="65">
        <f t="shared" si="85"/>
        <v>212</v>
      </c>
    </row>
    <row r="5506" spans="1:23" ht="13.5" x14ac:dyDescent="0.25">
      <c r="A5506" t="s">
        <v>1702</v>
      </c>
      <c r="B5506" s="57">
        <v>46023</v>
      </c>
      <c r="C5506" s="57">
        <v>46387</v>
      </c>
      <c r="D5506" t="s">
        <v>11676</v>
      </c>
      <c r="E5506" t="s">
        <v>1703</v>
      </c>
      <c r="F5506" t="s">
        <v>36</v>
      </c>
      <c r="G5506" t="s">
        <v>44</v>
      </c>
      <c r="H5506" t="s">
        <v>38</v>
      </c>
      <c r="I5506" t="s">
        <v>39</v>
      </c>
      <c r="J5506" t="s">
        <v>17572</v>
      </c>
      <c r="K5506" t="s">
        <v>17573</v>
      </c>
      <c r="L5506" s="66">
        <v>365</v>
      </c>
      <c r="M5506" s="66">
        <v>0</v>
      </c>
      <c r="N5506" t="s">
        <v>38</v>
      </c>
      <c r="O5506" t="s">
        <v>1693</v>
      </c>
      <c r="P5506" t="s">
        <v>41</v>
      </c>
      <c r="Q5506" t="s">
        <v>224</v>
      </c>
      <c r="R5506"/>
      <c r="S5506"/>
      <c r="T5506"/>
      <c r="U5506" s="57">
        <v>46023</v>
      </c>
      <c r="V5506" s="57">
        <v>46234</v>
      </c>
      <c r="W5506" s="65">
        <f t="shared" si="85"/>
        <v>212</v>
      </c>
    </row>
    <row r="5507" spans="1:23" ht="13.5" x14ac:dyDescent="0.25">
      <c r="A5507" t="s">
        <v>5397</v>
      </c>
      <c r="B5507" s="57">
        <v>46023</v>
      </c>
      <c r="C5507" s="57">
        <v>46387</v>
      </c>
      <c r="D5507" t="s">
        <v>11676</v>
      </c>
      <c r="E5507" t="s">
        <v>5398</v>
      </c>
      <c r="F5507" t="s">
        <v>36</v>
      </c>
      <c r="G5507" t="s">
        <v>44</v>
      </c>
      <c r="H5507" t="s">
        <v>159</v>
      </c>
      <c r="I5507" t="s">
        <v>39</v>
      </c>
      <c r="J5507" t="s">
        <v>17572</v>
      </c>
      <c r="K5507" t="s">
        <v>17573</v>
      </c>
      <c r="L5507" s="66">
        <v>365</v>
      </c>
      <c r="M5507" s="66">
        <v>0</v>
      </c>
      <c r="N5507" t="s">
        <v>160</v>
      </c>
      <c r="O5507" t="s">
        <v>5344</v>
      </c>
      <c r="P5507" t="s">
        <v>41</v>
      </c>
      <c r="Q5507" t="s">
        <v>224</v>
      </c>
      <c r="R5507"/>
      <c r="S5507"/>
      <c r="T5507"/>
      <c r="U5507" s="57">
        <v>46023</v>
      </c>
      <c r="V5507" s="57">
        <v>46234</v>
      </c>
      <c r="W5507" s="65">
        <f t="shared" ref="W5507:W5570" si="86">(V5507-U5507)+1</f>
        <v>212</v>
      </c>
    </row>
    <row r="5508" spans="1:23" ht="13.5" x14ac:dyDescent="0.25">
      <c r="A5508" t="s">
        <v>9707</v>
      </c>
      <c r="B5508" s="57">
        <v>46023</v>
      </c>
      <c r="C5508" s="57">
        <v>46387</v>
      </c>
      <c r="D5508" t="s">
        <v>11676</v>
      </c>
      <c r="E5508" t="s">
        <v>9708</v>
      </c>
      <c r="F5508" t="s">
        <v>36</v>
      </c>
      <c r="G5508" t="s">
        <v>37</v>
      </c>
      <c r="H5508" t="s">
        <v>9426</v>
      </c>
      <c r="I5508" t="s">
        <v>39</v>
      </c>
      <c r="J5508" t="s">
        <v>17833</v>
      </c>
      <c r="K5508" t="s">
        <v>17834</v>
      </c>
      <c r="L5508" s="66">
        <v>365</v>
      </c>
      <c r="M5508" s="66">
        <v>0</v>
      </c>
      <c r="N5508" t="s">
        <v>9427</v>
      </c>
      <c r="O5508" t="s">
        <v>9428</v>
      </c>
      <c r="P5508" t="s">
        <v>11678</v>
      </c>
      <c r="Q5508" t="s">
        <v>11448</v>
      </c>
      <c r="R5508" t="s">
        <v>15653</v>
      </c>
      <c r="S5508" t="s">
        <v>15654</v>
      </c>
      <c r="T5508" t="s">
        <v>9427</v>
      </c>
      <c r="U5508" s="57">
        <v>46023</v>
      </c>
      <c r="V5508" s="57">
        <v>46234</v>
      </c>
      <c r="W5508" s="65">
        <f t="shared" si="86"/>
        <v>212</v>
      </c>
    </row>
    <row r="5509" spans="1:23" ht="13.5" x14ac:dyDescent="0.25">
      <c r="A5509" t="s">
        <v>3360</v>
      </c>
      <c r="B5509" s="57">
        <v>46023</v>
      </c>
      <c r="C5509" s="57">
        <v>46387</v>
      </c>
      <c r="D5509" t="s">
        <v>11676</v>
      </c>
      <c r="E5509" t="s">
        <v>3361</v>
      </c>
      <c r="F5509" t="s">
        <v>36</v>
      </c>
      <c r="G5509" t="s">
        <v>44</v>
      </c>
      <c r="H5509" t="s">
        <v>38</v>
      </c>
      <c r="I5509" t="s">
        <v>39</v>
      </c>
      <c r="J5509" t="s">
        <v>17572</v>
      </c>
      <c r="K5509" t="s">
        <v>17573</v>
      </c>
      <c r="L5509" s="66">
        <v>365</v>
      </c>
      <c r="M5509" s="66">
        <v>0</v>
      </c>
      <c r="N5509" t="s">
        <v>38</v>
      </c>
      <c r="O5509" t="s">
        <v>3340</v>
      </c>
      <c r="P5509" t="s">
        <v>41</v>
      </c>
      <c r="Q5509" t="s">
        <v>224</v>
      </c>
      <c r="R5509"/>
      <c r="S5509"/>
      <c r="T5509"/>
      <c r="U5509" s="57">
        <v>46023</v>
      </c>
      <c r="V5509" s="57">
        <v>46234</v>
      </c>
      <c r="W5509" s="65">
        <f t="shared" si="86"/>
        <v>212</v>
      </c>
    </row>
    <row r="5510" spans="1:23" ht="13.5" x14ac:dyDescent="0.25">
      <c r="A5510" t="s">
        <v>2277</v>
      </c>
      <c r="B5510" s="57">
        <v>46023</v>
      </c>
      <c r="C5510" s="57">
        <v>46387</v>
      </c>
      <c r="D5510" t="s">
        <v>11676</v>
      </c>
      <c r="E5510" t="s">
        <v>2278</v>
      </c>
      <c r="F5510" t="s">
        <v>36</v>
      </c>
      <c r="G5510" t="s">
        <v>44</v>
      </c>
      <c r="H5510" t="s">
        <v>159</v>
      </c>
      <c r="I5510" t="s">
        <v>39</v>
      </c>
      <c r="J5510" t="s">
        <v>17572</v>
      </c>
      <c r="K5510" t="s">
        <v>17573</v>
      </c>
      <c r="L5510" s="66">
        <v>365</v>
      </c>
      <c r="M5510" s="66">
        <v>0</v>
      </c>
      <c r="N5510" t="s">
        <v>160</v>
      </c>
      <c r="O5510" t="s">
        <v>2222</v>
      </c>
      <c r="P5510" t="s">
        <v>41</v>
      </c>
      <c r="Q5510" t="s">
        <v>224</v>
      </c>
      <c r="R5510"/>
      <c r="S5510"/>
      <c r="T5510"/>
      <c r="U5510" s="57">
        <v>46023</v>
      </c>
      <c r="V5510" s="57">
        <v>46234</v>
      </c>
      <c r="W5510" s="65">
        <f t="shared" si="86"/>
        <v>212</v>
      </c>
    </row>
    <row r="5511" spans="1:23" ht="13.5" x14ac:dyDescent="0.25">
      <c r="A5511" t="s">
        <v>7404</v>
      </c>
      <c r="B5511" s="57">
        <v>46023</v>
      </c>
      <c r="C5511" s="57">
        <v>46387</v>
      </c>
      <c r="D5511" t="s">
        <v>11676</v>
      </c>
      <c r="E5511" t="s">
        <v>7405</v>
      </c>
      <c r="F5511" t="s">
        <v>49</v>
      </c>
      <c r="G5511" t="s">
        <v>1932</v>
      </c>
      <c r="H5511" t="s">
        <v>7389</v>
      </c>
      <c r="I5511" t="s">
        <v>39</v>
      </c>
      <c r="J5511" t="s">
        <v>17749</v>
      </c>
      <c r="K5511" t="s">
        <v>17750</v>
      </c>
      <c r="L5511" s="66">
        <v>365</v>
      </c>
      <c r="M5511" s="66">
        <v>0</v>
      </c>
      <c r="N5511" t="s">
        <v>7389</v>
      </c>
      <c r="O5511" t="s">
        <v>7390</v>
      </c>
      <c r="P5511" t="s">
        <v>7061</v>
      </c>
      <c r="Q5511" t="s">
        <v>224</v>
      </c>
      <c r="R5511"/>
      <c r="S5511"/>
      <c r="T5511"/>
      <c r="U5511" s="57">
        <v>46023</v>
      </c>
      <c r="V5511" s="57">
        <v>46234</v>
      </c>
      <c r="W5511" s="65">
        <f t="shared" si="86"/>
        <v>212</v>
      </c>
    </row>
    <row r="5512" spans="1:23" ht="13.5" x14ac:dyDescent="0.25">
      <c r="A5512" t="s">
        <v>4139</v>
      </c>
      <c r="B5512" s="57">
        <v>46023</v>
      </c>
      <c r="C5512" s="57">
        <v>46387</v>
      </c>
      <c r="D5512" t="s">
        <v>11676</v>
      </c>
      <c r="E5512" t="s">
        <v>4140</v>
      </c>
      <c r="F5512" t="s">
        <v>36</v>
      </c>
      <c r="G5512" t="s">
        <v>44</v>
      </c>
      <c r="H5512" t="s">
        <v>38</v>
      </c>
      <c r="I5512" t="s">
        <v>39</v>
      </c>
      <c r="J5512" t="s">
        <v>17572</v>
      </c>
      <c r="K5512" t="s">
        <v>17573</v>
      </c>
      <c r="L5512" s="66">
        <v>365</v>
      </c>
      <c r="M5512" s="66">
        <v>0</v>
      </c>
      <c r="N5512" t="s">
        <v>38</v>
      </c>
      <c r="O5512" t="s">
        <v>3979</v>
      </c>
      <c r="P5512" t="s">
        <v>41</v>
      </c>
      <c r="Q5512" t="s">
        <v>224</v>
      </c>
      <c r="R5512"/>
      <c r="S5512"/>
      <c r="T5512"/>
      <c r="U5512" s="57">
        <v>46023</v>
      </c>
      <c r="V5512" s="57">
        <v>46234</v>
      </c>
      <c r="W5512" s="65">
        <f t="shared" si="86"/>
        <v>212</v>
      </c>
    </row>
    <row r="5513" spans="1:23" ht="13.5" x14ac:dyDescent="0.25">
      <c r="A5513" t="s">
        <v>3240</v>
      </c>
      <c r="B5513" s="57">
        <v>46023</v>
      </c>
      <c r="C5513" s="57">
        <v>46387</v>
      </c>
      <c r="D5513" t="s">
        <v>11676</v>
      </c>
      <c r="E5513" t="s">
        <v>3241</v>
      </c>
      <c r="F5513" t="s">
        <v>36</v>
      </c>
      <c r="G5513" t="s">
        <v>44</v>
      </c>
      <c r="H5513" t="s">
        <v>159</v>
      </c>
      <c r="I5513" t="s">
        <v>39</v>
      </c>
      <c r="J5513" t="s">
        <v>17572</v>
      </c>
      <c r="K5513" t="s">
        <v>17573</v>
      </c>
      <c r="L5513" s="66">
        <v>365</v>
      </c>
      <c r="M5513" s="66">
        <v>0</v>
      </c>
      <c r="N5513" t="s">
        <v>160</v>
      </c>
      <c r="O5513" t="s">
        <v>3203</v>
      </c>
      <c r="P5513" t="s">
        <v>41</v>
      </c>
      <c r="Q5513" t="s">
        <v>224</v>
      </c>
      <c r="R5513"/>
      <c r="S5513"/>
      <c r="T5513"/>
      <c r="U5513" s="57">
        <v>46023</v>
      </c>
      <c r="V5513" s="57">
        <v>46234</v>
      </c>
      <c r="W5513" s="65">
        <f t="shared" si="86"/>
        <v>212</v>
      </c>
    </row>
    <row r="5514" spans="1:23" ht="13.5" x14ac:dyDescent="0.25">
      <c r="A5514" t="s">
        <v>8204</v>
      </c>
      <c r="B5514" s="57">
        <v>46023</v>
      </c>
      <c r="C5514" s="57">
        <v>46387</v>
      </c>
      <c r="D5514" t="s">
        <v>11676</v>
      </c>
      <c r="E5514" t="s">
        <v>8205</v>
      </c>
      <c r="F5514" t="s">
        <v>36</v>
      </c>
      <c r="G5514" t="s">
        <v>44</v>
      </c>
      <c r="H5514" t="s">
        <v>8206</v>
      </c>
      <c r="I5514" t="s">
        <v>39</v>
      </c>
      <c r="J5514" t="s">
        <v>17572</v>
      </c>
      <c r="K5514" t="s">
        <v>17573</v>
      </c>
      <c r="L5514" s="66">
        <v>365</v>
      </c>
      <c r="M5514" s="66">
        <v>0</v>
      </c>
      <c r="N5514" t="s">
        <v>8206</v>
      </c>
      <c r="O5514" t="s">
        <v>8207</v>
      </c>
      <c r="P5514" t="s">
        <v>7061</v>
      </c>
      <c r="Q5514" t="s">
        <v>224</v>
      </c>
      <c r="R5514"/>
      <c r="S5514"/>
      <c r="T5514"/>
      <c r="U5514" s="57">
        <v>46023</v>
      </c>
      <c r="V5514" s="57">
        <v>46234</v>
      </c>
      <c r="W5514" s="65">
        <f t="shared" si="86"/>
        <v>212</v>
      </c>
    </row>
    <row r="5515" spans="1:23" ht="13.5" x14ac:dyDescent="0.25">
      <c r="A5515" t="s">
        <v>1979</v>
      </c>
      <c r="B5515" s="57">
        <v>46023</v>
      </c>
      <c r="C5515" s="57">
        <v>46387</v>
      </c>
      <c r="D5515" t="s">
        <v>11676</v>
      </c>
      <c r="E5515" t="s">
        <v>1980</v>
      </c>
      <c r="F5515" t="s">
        <v>36</v>
      </c>
      <c r="G5515" t="s">
        <v>44</v>
      </c>
      <c r="H5515" t="s">
        <v>38</v>
      </c>
      <c r="I5515" t="s">
        <v>39</v>
      </c>
      <c r="J5515" t="s">
        <v>17572</v>
      </c>
      <c r="K5515" t="s">
        <v>17573</v>
      </c>
      <c r="L5515" s="66">
        <v>365</v>
      </c>
      <c r="M5515" s="66">
        <v>0</v>
      </c>
      <c r="N5515" t="s">
        <v>38</v>
      </c>
      <c r="O5515" t="s">
        <v>117</v>
      </c>
      <c r="P5515" t="s">
        <v>41</v>
      </c>
      <c r="Q5515" t="s">
        <v>224</v>
      </c>
      <c r="R5515"/>
      <c r="S5515"/>
      <c r="T5515"/>
      <c r="U5515" s="57">
        <v>46023</v>
      </c>
      <c r="V5515" s="57">
        <v>46234</v>
      </c>
      <c r="W5515" s="65">
        <f t="shared" si="86"/>
        <v>212</v>
      </c>
    </row>
    <row r="5516" spans="1:23" ht="13.5" x14ac:dyDescent="0.25">
      <c r="A5516" t="s">
        <v>6360</v>
      </c>
      <c r="B5516" s="57">
        <v>46023</v>
      </c>
      <c r="C5516" s="57">
        <v>46387</v>
      </c>
      <c r="D5516" t="s">
        <v>11676</v>
      </c>
      <c r="E5516" t="s">
        <v>6361</v>
      </c>
      <c r="F5516" t="s">
        <v>36</v>
      </c>
      <c r="G5516" t="s">
        <v>44</v>
      </c>
      <c r="H5516" t="s">
        <v>159</v>
      </c>
      <c r="I5516" t="s">
        <v>39</v>
      </c>
      <c r="J5516" t="s">
        <v>17572</v>
      </c>
      <c r="K5516" t="s">
        <v>17573</v>
      </c>
      <c r="L5516" s="66">
        <v>365</v>
      </c>
      <c r="M5516" s="66">
        <v>0</v>
      </c>
      <c r="N5516" t="s">
        <v>160</v>
      </c>
      <c r="O5516" t="s">
        <v>5844</v>
      </c>
      <c r="P5516" t="s">
        <v>41</v>
      </c>
      <c r="Q5516" t="s">
        <v>224</v>
      </c>
      <c r="R5516"/>
      <c r="S5516"/>
      <c r="T5516"/>
      <c r="U5516" s="57">
        <v>46023</v>
      </c>
      <c r="V5516" s="57">
        <v>46234</v>
      </c>
      <c r="W5516" s="65">
        <f t="shared" si="86"/>
        <v>212</v>
      </c>
    </row>
    <row r="5517" spans="1:23" ht="13.5" x14ac:dyDescent="0.25">
      <c r="A5517" t="s">
        <v>8372</v>
      </c>
      <c r="B5517" s="57">
        <v>46023</v>
      </c>
      <c r="C5517" s="57">
        <v>46387</v>
      </c>
      <c r="D5517" t="s">
        <v>11676</v>
      </c>
      <c r="E5517" t="s">
        <v>8373</v>
      </c>
      <c r="F5517" t="s">
        <v>36</v>
      </c>
      <c r="G5517" t="s">
        <v>44</v>
      </c>
      <c r="H5517" t="s">
        <v>112</v>
      </c>
      <c r="I5517" t="s">
        <v>39</v>
      </c>
      <c r="J5517" t="s">
        <v>17572</v>
      </c>
      <c r="K5517" t="s">
        <v>17573</v>
      </c>
      <c r="L5517" s="66">
        <v>365</v>
      </c>
      <c r="M5517" s="66">
        <v>0</v>
      </c>
      <c r="N5517" t="s">
        <v>113</v>
      </c>
      <c r="O5517" t="s">
        <v>8348</v>
      </c>
      <c r="P5517" t="s">
        <v>11677</v>
      </c>
      <c r="Q5517" t="s">
        <v>224</v>
      </c>
      <c r="R5517"/>
      <c r="S5517"/>
      <c r="T5517"/>
      <c r="U5517" s="57">
        <v>46023</v>
      </c>
      <c r="V5517" s="57">
        <v>46234</v>
      </c>
      <c r="W5517" s="65">
        <f t="shared" si="86"/>
        <v>212</v>
      </c>
    </row>
    <row r="5518" spans="1:23" ht="13.5" x14ac:dyDescent="0.25">
      <c r="A5518" t="s">
        <v>1172</v>
      </c>
      <c r="B5518" s="57">
        <v>46023</v>
      </c>
      <c r="C5518" s="57">
        <v>46387</v>
      </c>
      <c r="D5518" t="s">
        <v>11676</v>
      </c>
      <c r="E5518" t="s">
        <v>1173</v>
      </c>
      <c r="F5518" t="s">
        <v>36</v>
      </c>
      <c r="G5518" t="s">
        <v>44</v>
      </c>
      <c r="H5518" t="s">
        <v>38</v>
      </c>
      <c r="I5518" t="s">
        <v>39</v>
      </c>
      <c r="J5518" t="s">
        <v>17572</v>
      </c>
      <c r="K5518" t="s">
        <v>17573</v>
      </c>
      <c r="L5518" s="66">
        <v>365</v>
      </c>
      <c r="M5518" s="66">
        <v>0</v>
      </c>
      <c r="N5518" t="s">
        <v>38</v>
      </c>
      <c r="O5518" t="s">
        <v>1167</v>
      </c>
      <c r="P5518" t="s">
        <v>41</v>
      </c>
      <c r="Q5518" t="s">
        <v>224</v>
      </c>
      <c r="R5518"/>
      <c r="S5518"/>
      <c r="T5518"/>
      <c r="U5518" s="57">
        <v>46023</v>
      </c>
      <c r="V5518" s="57">
        <v>46234</v>
      </c>
      <c r="W5518" s="65">
        <f t="shared" si="86"/>
        <v>212</v>
      </c>
    </row>
    <row r="5519" spans="1:23" ht="13.5" x14ac:dyDescent="0.25">
      <c r="A5519" t="s">
        <v>9282</v>
      </c>
      <c r="B5519" s="57">
        <v>46023</v>
      </c>
      <c r="C5519" s="57">
        <v>46387</v>
      </c>
      <c r="D5519" t="s">
        <v>11676</v>
      </c>
      <c r="E5519" t="s">
        <v>9283</v>
      </c>
      <c r="F5519" t="s">
        <v>36</v>
      </c>
      <c r="G5519" t="s">
        <v>37</v>
      </c>
      <c r="H5519" t="s">
        <v>9188</v>
      </c>
      <c r="I5519" t="s">
        <v>39</v>
      </c>
      <c r="J5519" t="s">
        <v>17833</v>
      </c>
      <c r="K5519" t="s">
        <v>17834</v>
      </c>
      <c r="L5519" s="66">
        <v>365</v>
      </c>
      <c r="M5519" s="66">
        <v>0</v>
      </c>
      <c r="N5519" t="s">
        <v>9189</v>
      </c>
      <c r="O5519" t="s">
        <v>9190</v>
      </c>
      <c r="P5519" t="s">
        <v>11678</v>
      </c>
      <c r="Q5519" t="s">
        <v>11393</v>
      </c>
      <c r="R5519" t="s">
        <v>15414</v>
      </c>
      <c r="S5519" t="s">
        <v>15415</v>
      </c>
      <c r="T5519" t="s">
        <v>9189</v>
      </c>
      <c r="U5519" s="57">
        <v>46023</v>
      </c>
      <c r="V5519" s="57">
        <v>46234</v>
      </c>
      <c r="W5519" s="65">
        <f t="shared" si="86"/>
        <v>212</v>
      </c>
    </row>
    <row r="5520" spans="1:23" ht="13.5" x14ac:dyDescent="0.25">
      <c r="A5520" t="s">
        <v>10076</v>
      </c>
      <c r="B5520" s="57">
        <v>46023</v>
      </c>
      <c r="C5520" s="57">
        <v>46387</v>
      </c>
      <c r="D5520" t="s">
        <v>11676</v>
      </c>
      <c r="E5520" t="s">
        <v>10077</v>
      </c>
      <c r="F5520" t="s">
        <v>36</v>
      </c>
      <c r="G5520" t="s">
        <v>37</v>
      </c>
      <c r="H5520" t="s">
        <v>9426</v>
      </c>
      <c r="I5520" t="s">
        <v>39</v>
      </c>
      <c r="J5520" t="s">
        <v>17833</v>
      </c>
      <c r="K5520" t="s">
        <v>17834</v>
      </c>
      <c r="L5520" s="66">
        <v>365</v>
      </c>
      <c r="M5520" s="66">
        <v>0</v>
      </c>
      <c r="N5520" t="s">
        <v>9427</v>
      </c>
      <c r="O5520" t="s">
        <v>10057</v>
      </c>
      <c r="P5520" t="s">
        <v>11678</v>
      </c>
      <c r="Q5520" t="s">
        <v>11536</v>
      </c>
      <c r="R5520" t="s">
        <v>15418</v>
      </c>
      <c r="S5520" t="s">
        <v>15419</v>
      </c>
      <c r="T5520" t="s">
        <v>9427</v>
      </c>
      <c r="U5520" s="57">
        <v>46023</v>
      </c>
      <c r="V5520" s="57">
        <v>46234</v>
      </c>
      <c r="W5520" s="65">
        <f t="shared" si="86"/>
        <v>212</v>
      </c>
    </row>
    <row r="5521" spans="1:23" ht="13.5" x14ac:dyDescent="0.25">
      <c r="A5521" t="s">
        <v>7749</v>
      </c>
      <c r="B5521" s="57">
        <v>46023</v>
      </c>
      <c r="C5521" s="57">
        <v>46387</v>
      </c>
      <c r="D5521" t="s">
        <v>11676</v>
      </c>
      <c r="E5521" t="s">
        <v>7750</v>
      </c>
      <c r="F5521" t="s">
        <v>36</v>
      </c>
      <c r="G5521" t="s">
        <v>44</v>
      </c>
      <c r="H5521" t="s">
        <v>7742</v>
      </c>
      <c r="I5521" t="s">
        <v>39</v>
      </c>
      <c r="J5521" t="s">
        <v>17572</v>
      </c>
      <c r="K5521" t="s">
        <v>17573</v>
      </c>
      <c r="L5521" s="66">
        <v>365</v>
      </c>
      <c r="M5521" s="66">
        <v>0</v>
      </c>
      <c r="N5521" t="s">
        <v>7742</v>
      </c>
      <c r="O5521" t="s">
        <v>7743</v>
      </c>
      <c r="P5521" t="s">
        <v>7061</v>
      </c>
      <c r="Q5521" t="s">
        <v>224</v>
      </c>
      <c r="R5521"/>
      <c r="S5521"/>
      <c r="T5521"/>
      <c r="U5521" s="57">
        <v>46023</v>
      </c>
      <c r="V5521" s="57">
        <v>46234</v>
      </c>
      <c r="W5521" s="65">
        <f t="shared" si="86"/>
        <v>212</v>
      </c>
    </row>
    <row r="5522" spans="1:23" ht="13.5" x14ac:dyDescent="0.25">
      <c r="A5522" t="s">
        <v>9711</v>
      </c>
      <c r="B5522" s="57">
        <v>46023</v>
      </c>
      <c r="C5522" s="57">
        <v>46387</v>
      </c>
      <c r="D5522" t="s">
        <v>11676</v>
      </c>
      <c r="E5522" t="s">
        <v>9712</v>
      </c>
      <c r="F5522" t="s">
        <v>36</v>
      </c>
      <c r="G5522" t="s">
        <v>44</v>
      </c>
      <c r="H5522" t="s">
        <v>9426</v>
      </c>
      <c r="I5522" t="s">
        <v>39</v>
      </c>
      <c r="J5522" t="s">
        <v>17572</v>
      </c>
      <c r="K5522" t="s">
        <v>17573</v>
      </c>
      <c r="L5522" s="66">
        <v>365</v>
      </c>
      <c r="M5522" s="66">
        <v>0</v>
      </c>
      <c r="N5522" t="s">
        <v>9427</v>
      </c>
      <c r="O5522" t="s">
        <v>9428</v>
      </c>
      <c r="P5522" t="s">
        <v>11678</v>
      </c>
      <c r="Q5522" t="s">
        <v>224</v>
      </c>
      <c r="R5522"/>
      <c r="S5522"/>
      <c r="T5522"/>
      <c r="U5522" s="57">
        <v>46023</v>
      </c>
      <c r="V5522" s="57">
        <v>46234</v>
      </c>
      <c r="W5522" s="65">
        <f t="shared" si="86"/>
        <v>212</v>
      </c>
    </row>
    <row r="5523" spans="1:23" ht="13.5" x14ac:dyDescent="0.25">
      <c r="A5523" t="s">
        <v>9990</v>
      </c>
      <c r="B5523" s="57">
        <v>46023</v>
      </c>
      <c r="C5523" s="57">
        <v>46387</v>
      </c>
      <c r="D5523" t="s">
        <v>11676</v>
      </c>
      <c r="E5523" t="s">
        <v>9991</v>
      </c>
      <c r="F5523" t="s">
        <v>36</v>
      </c>
      <c r="G5523" t="s">
        <v>37</v>
      </c>
      <c r="H5523" t="s">
        <v>9426</v>
      </c>
      <c r="I5523" t="s">
        <v>39</v>
      </c>
      <c r="J5523" t="s">
        <v>17833</v>
      </c>
      <c r="K5523" t="s">
        <v>17834</v>
      </c>
      <c r="L5523" s="66">
        <v>365</v>
      </c>
      <c r="M5523" s="66">
        <v>0</v>
      </c>
      <c r="N5523" t="s">
        <v>9427</v>
      </c>
      <c r="O5523" t="s">
        <v>9944</v>
      </c>
      <c r="P5523" t="s">
        <v>11678</v>
      </c>
      <c r="Q5523" t="s">
        <v>11483</v>
      </c>
      <c r="R5523" t="s">
        <v>15637</v>
      </c>
      <c r="S5523" t="s">
        <v>15638</v>
      </c>
      <c r="T5523" t="s">
        <v>9427</v>
      </c>
      <c r="U5523" s="57">
        <v>46023</v>
      </c>
      <c r="V5523" s="57">
        <v>46234</v>
      </c>
      <c r="W5523" s="65">
        <f t="shared" si="86"/>
        <v>212</v>
      </c>
    </row>
    <row r="5524" spans="1:23" ht="13.5" x14ac:dyDescent="0.25">
      <c r="A5524" t="s">
        <v>2710</v>
      </c>
      <c r="B5524" s="57">
        <v>46023</v>
      </c>
      <c r="C5524" s="57">
        <v>46387</v>
      </c>
      <c r="D5524" t="s">
        <v>11676</v>
      </c>
      <c r="E5524" t="s">
        <v>2711</v>
      </c>
      <c r="F5524" t="s">
        <v>36</v>
      </c>
      <c r="G5524" t="s">
        <v>44</v>
      </c>
      <c r="H5524" t="s">
        <v>159</v>
      </c>
      <c r="I5524" t="s">
        <v>39</v>
      </c>
      <c r="J5524" t="s">
        <v>17572</v>
      </c>
      <c r="K5524" t="s">
        <v>17573</v>
      </c>
      <c r="L5524" s="66">
        <v>365</v>
      </c>
      <c r="M5524" s="66">
        <v>0</v>
      </c>
      <c r="N5524" t="s">
        <v>160</v>
      </c>
      <c r="O5524" t="s">
        <v>2640</v>
      </c>
      <c r="P5524" t="s">
        <v>41</v>
      </c>
      <c r="Q5524" t="s">
        <v>224</v>
      </c>
      <c r="R5524"/>
      <c r="S5524"/>
      <c r="T5524"/>
      <c r="U5524" s="57">
        <v>46023</v>
      </c>
      <c r="V5524" s="57">
        <v>46234</v>
      </c>
      <c r="W5524" s="65">
        <f t="shared" si="86"/>
        <v>212</v>
      </c>
    </row>
    <row r="5525" spans="1:23" ht="13.5" x14ac:dyDescent="0.25">
      <c r="A5525" t="s">
        <v>9717</v>
      </c>
      <c r="B5525" s="57">
        <v>46023</v>
      </c>
      <c r="C5525" s="57">
        <v>46387</v>
      </c>
      <c r="D5525" t="s">
        <v>11676</v>
      </c>
      <c r="E5525" t="s">
        <v>9718</v>
      </c>
      <c r="F5525" t="s">
        <v>36</v>
      </c>
      <c r="G5525" t="s">
        <v>44</v>
      </c>
      <c r="H5525" t="s">
        <v>9426</v>
      </c>
      <c r="I5525" t="s">
        <v>39</v>
      </c>
      <c r="J5525" t="s">
        <v>17572</v>
      </c>
      <c r="K5525" t="s">
        <v>17573</v>
      </c>
      <c r="L5525" s="66">
        <v>365</v>
      </c>
      <c r="M5525" s="66">
        <v>0</v>
      </c>
      <c r="N5525" t="s">
        <v>9427</v>
      </c>
      <c r="O5525" t="s">
        <v>9428</v>
      </c>
      <c r="P5525" t="s">
        <v>11678</v>
      </c>
      <c r="Q5525" t="s">
        <v>224</v>
      </c>
      <c r="R5525"/>
      <c r="S5525"/>
      <c r="T5525"/>
      <c r="U5525" s="57">
        <v>46023</v>
      </c>
      <c r="V5525" s="57">
        <v>46234</v>
      </c>
      <c r="W5525" s="65">
        <f t="shared" si="86"/>
        <v>212</v>
      </c>
    </row>
    <row r="5526" spans="1:23" ht="13.5" x14ac:dyDescent="0.25">
      <c r="A5526" t="s">
        <v>8430</v>
      </c>
      <c r="B5526" s="57">
        <v>46023</v>
      </c>
      <c r="C5526" s="57">
        <v>46387</v>
      </c>
      <c r="D5526" t="s">
        <v>11676</v>
      </c>
      <c r="E5526" t="s">
        <v>8431</v>
      </c>
      <c r="F5526" t="s">
        <v>36</v>
      </c>
      <c r="G5526" t="s">
        <v>44</v>
      </c>
      <c r="H5526" t="s">
        <v>831</v>
      </c>
      <c r="I5526" t="s">
        <v>39</v>
      </c>
      <c r="J5526" t="s">
        <v>17572</v>
      </c>
      <c r="K5526" t="s">
        <v>17573</v>
      </c>
      <c r="L5526" s="66">
        <v>365</v>
      </c>
      <c r="M5526" s="66">
        <v>0</v>
      </c>
      <c r="N5526" t="s">
        <v>832</v>
      </c>
      <c r="O5526" t="s">
        <v>7286</v>
      </c>
      <c r="P5526" t="s">
        <v>11677</v>
      </c>
      <c r="Q5526" t="s">
        <v>224</v>
      </c>
      <c r="R5526"/>
      <c r="S5526"/>
      <c r="T5526"/>
      <c r="U5526" s="57">
        <v>46023</v>
      </c>
      <c r="V5526" s="57">
        <v>46234</v>
      </c>
      <c r="W5526" s="65">
        <f t="shared" si="86"/>
        <v>212</v>
      </c>
    </row>
    <row r="5527" spans="1:23" ht="13.5" x14ac:dyDescent="0.25">
      <c r="A5527" t="s">
        <v>2116</v>
      </c>
      <c r="B5527" s="57">
        <v>46023</v>
      </c>
      <c r="C5527" s="57">
        <v>46387</v>
      </c>
      <c r="D5527" t="s">
        <v>11676</v>
      </c>
      <c r="E5527" t="s">
        <v>2117</v>
      </c>
      <c r="F5527" t="s">
        <v>36</v>
      </c>
      <c r="G5527" t="s">
        <v>44</v>
      </c>
      <c r="H5527" t="s">
        <v>38</v>
      </c>
      <c r="I5527" t="s">
        <v>39</v>
      </c>
      <c r="J5527" t="s">
        <v>17572</v>
      </c>
      <c r="K5527" t="s">
        <v>17573</v>
      </c>
      <c r="L5527" s="66">
        <v>365</v>
      </c>
      <c r="M5527" s="66">
        <v>0</v>
      </c>
      <c r="N5527" t="s">
        <v>38</v>
      </c>
      <c r="O5527" t="s">
        <v>2086</v>
      </c>
      <c r="P5527" t="s">
        <v>41</v>
      </c>
      <c r="Q5527" t="s">
        <v>224</v>
      </c>
      <c r="R5527"/>
      <c r="S5527"/>
      <c r="T5527"/>
      <c r="U5527" s="57">
        <v>46023</v>
      </c>
      <c r="V5527" s="57">
        <v>46234</v>
      </c>
      <c r="W5527" s="65">
        <f t="shared" si="86"/>
        <v>212</v>
      </c>
    </row>
    <row r="5528" spans="1:23" ht="13.5" x14ac:dyDescent="0.25">
      <c r="A5528" t="s">
        <v>3648</v>
      </c>
      <c r="B5528" s="57">
        <v>46023</v>
      </c>
      <c r="C5528" s="57">
        <v>46387</v>
      </c>
      <c r="D5528" t="s">
        <v>11676</v>
      </c>
      <c r="E5528" t="s">
        <v>3649</v>
      </c>
      <c r="F5528" t="s">
        <v>36</v>
      </c>
      <c r="G5528" t="s">
        <v>37</v>
      </c>
      <c r="H5528" t="s">
        <v>159</v>
      </c>
      <c r="I5528" t="s">
        <v>39</v>
      </c>
      <c r="J5528" t="s">
        <v>17833</v>
      </c>
      <c r="K5528" t="s">
        <v>17834</v>
      </c>
      <c r="L5528" s="66">
        <v>365</v>
      </c>
      <c r="M5528" s="66">
        <v>0</v>
      </c>
      <c r="N5528" t="s">
        <v>160</v>
      </c>
      <c r="O5528" t="s">
        <v>3622</v>
      </c>
      <c r="P5528" t="s">
        <v>41</v>
      </c>
      <c r="Q5528" t="s">
        <v>10881</v>
      </c>
      <c r="R5528" t="s">
        <v>15420</v>
      </c>
      <c r="S5528" t="s">
        <v>15421</v>
      </c>
      <c r="T5528" t="s">
        <v>160</v>
      </c>
      <c r="U5528" s="57">
        <v>46023</v>
      </c>
      <c r="V5528" s="57">
        <v>46234</v>
      </c>
      <c r="W5528" s="65">
        <f t="shared" si="86"/>
        <v>212</v>
      </c>
    </row>
    <row r="5529" spans="1:23" ht="13.5" x14ac:dyDescent="0.25">
      <c r="A5529" t="s">
        <v>6365</v>
      </c>
      <c r="B5529" s="57">
        <v>46023</v>
      </c>
      <c r="C5529" s="57">
        <v>46387</v>
      </c>
      <c r="D5529" t="s">
        <v>11676</v>
      </c>
      <c r="E5529" t="s">
        <v>6366</v>
      </c>
      <c r="F5529" t="s">
        <v>36</v>
      </c>
      <c r="G5529" t="s">
        <v>330</v>
      </c>
      <c r="H5529" t="s">
        <v>159</v>
      </c>
      <c r="I5529" t="s">
        <v>39</v>
      </c>
      <c r="J5529" t="s">
        <v>17833</v>
      </c>
      <c r="K5529" t="s">
        <v>17834</v>
      </c>
      <c r="L5529" s="66">
        <v>365</v>
      </c>
      <c r="M5529" s="66">
        <v>0</v>
      </c>
      <c r="N5529" t="s">
        <v>160</v>
      </c>
      <c r="O5529" t="s">
        <v>5844</v>
      </c>
      <c r="P5529" t="s">
        <v>41</v>
      </c>
      <c r="Q5529" t="s">
        <v>11231</v>
      </c>
      <c r="R5529" t="s">
        <v>15816</v>
      </c>
      <c r="S5529" t="s">
        <v>15817</v>
      </c>
      <c r="T5529"/>
      <c r="U5529" s="57">
        <v>46023</v>
      </c>
      <c r="V5529" s="57">
        <v>46234</v>
      </c>
      <c r="W5529" s="65">
        <f t="shared" si="86"/>
        <v>212</v>
      </c>
    </row>
    <row r="5530" spans="1:23" ht="13.5" x14ac:dyDescent="0.25">
      <c r="A5530" t="s">
        <v>6031</v>
      </c>
      <c r="B5530" s="57">
        <v>46023</v>
      </c>
      <c r="C5530" s="57">
        <v>46387</v>
      </c>
      <c r="D5530" t="s">
        <v>11676</v>
      </c>
      <c r="E5530" t="s">
        <v>6032</v>
      </c>
      <c r="F5530" t="s">
        <v>36</v>
      </c>
      <c r="G5530" t="s">
        <v>44</v>
      </c>
      <c r="H5530" t="s">
        <v>38</v>
      </c>
      <c r="I5530" t="s">
        <v>39</v>
      </c>
      <c r="J5530" t="s">
        <v>17572</v>
      </c>
      <c r="K5530" t="s">
        <v>17573</v>
      </c>
      <c r="L5530" s="66">
        <v>365</v>
      </c>
      <c r="M5530" s="66">
        <v>0</v>
      </c>
      <c r="N5530" t="s">
        <v>38</v>
      </c>
      <c r="O5530" t="s">
        <v>5844</v>
      </c>
      <c r="P5530" t="s">
        <v>41</v>
      </c>
      <c r="Q5530" t="s">
        <v>224</v>
      </c>
      <c r="R5530"/>
      <c r="S5530"/>
      <c r="T5530"/>
      <c r="U5530" s="57">
        <v>46023</v>
      </c>
      <c r="V5530" s="57">
        <v>46234</v>
      </c>
      <c r="W5530" s="65">
        <f t="shared" si="86"/>
        <v>212</v>
      </c>
    </row>
    <row r="5531" spans="1:23" ht="13.5" x14ac:dyDescent="0.25">
      <c r="A5531" t="s">
        <v>4141</v>
      </c>
      <c r="B5531" s="57">
        <v>46023</v>
      </c>
      <c r="C5531" s="57">
        <v>46387</v>
      </c>
      <c r="D5531" t="s">
        <v>11676</v>
      </c>
      <c r="E5531" t="s">
        <v>4142</v>
      </c>
      <c r="F5531" t="s">
        <v>36</v>
      </c>
      <c r="G5531" t="s">
        <v>130</v>
      </c>
      <c r="H5531" t="s">
        <v>38</v>
      </c>
      <c r="I5531" t="s">
        <v>39</v>
      </c>
      <c r="J5531" t="s">
        <v>17833</v>
      </c>
      <c r="K5531" t="s">
        <v>17834</v>
      </c>
      <c r="L5531" s="66">
        <v>365</v>
      </c>
      <c r="M5531" s="66">
        <v>0</v>
      </c>
      <c r="N5531" t="s">
        <v>38</v>
      </c>
      <c r="O5531" t="s">
        <v>3979</v>
      </c>
      <c r="P5531" t="s">
        <v>41</v>
      </c>
      <c r="Q5531" t="s">
        <v>10963</v>
      </c>
      <c r="R5531" t="s">
        <v>15424</v>
      </c>
      <c r="S5531" t="s">
        <v>15425</v>
      </c>
      <c r="T5531"/>
      <c r="U5531" s="57">
        <v>46023</v>
      </c>
      <c r="V5531" s="57">
        <v>46234</v>
      </c>
      <c r="W5531" s="65">
        <f t="shared" si="86"/>
        <v>212</v>
      </c>
    </row>
    <row r="5532" spans="1:23" ht="13.5" x14ac:dyDescent="0.25">
      <c r="A5532" t="s">
        <v>5219</v>
      </c>
      <c r="B5532" s="57">
        <v>46023</v>
      </c>
      <c r="C5532" s="57">
        <v>46387</v>
      </c>
      <c r="D5532" t="s">
        <v>11676</v>
      </c>
      <c r="E5532" t="s">
        <v>5220</v>
      </c>
      <c r="F5532" t="s">
        <v>36</v>
      </c>
      <c r="G5532" t="s">
        <v>44</v>
      </c>
      <c r="H5532" t="s">
        <v>159</v>
      </c>
      <c r="I5532" t="s">
        <v>39</v>
      </c>
      <c r="J5532" t="s">
        <v>17572</v>
      </c>
      <c r="K5532" t="s">
        <v>17573</v>
      </c>
      <c r="L5532" s="66">
        <v>365</v>
      </c>
      <c r="M5532" s="66">
        <v>0</v>
      </c>
      <c r="N5532" t="s">
        <v>160</v>
      </c>
      <c r="O5532" t="s">
        <v>5054</v>
      </c>
      <c r="P5532" t="s">
        <v>41</v>
      </c>
      <c r="Q5532" t="s">
        <v>224</v>
      </c>
      <c r="R5532"/>
      <c r="S5532"/>
      <c r="T5532"/>
      <c r="U5532" s="57">
        <v>46023</v>
      </c>
      <c r="V5532" s="57">
        <v>46234</v>
      </c>
      <c r="W5532" s="65">
        <f t="shared" si="86"/>
        <v>212</v>
      </c>
    </row>
    <row r="5533" spans="1:23" ht="13.5" x14ac:dyDescent="0.25">
      <c r="A5533" t="s">
        <v>6367</v>
      </c>
      <c r="B5533" s="57">
        <v>46023</v>
      </c>
      <c r="C5533" s="57">
        <v>46387</v>
      </c>
      <c r="D5533" t="s">
        <v>11676</v>
      </c>
      <c r="E5533" t="s">
        <v>6368</v>
      </c>
      <c r="F5533" t="s">
        <v>36</v>
      </c>
      <c r="G5533" t="s">
        <v>44</v>
      </c>
      <c r="H5533" t="s">
        <v>159</v>
      </c>
      <c r="I5533" t="s">
        <v>39</v>
      </c>
      <c r="J5533" t="s">
        <v>17572</v>
      </c>
      <c r="K5533" t="s">
        <v>17573</v>
      </c>
      <c r="L5533" s="66">
        <v>365</v>
      </c>
      <c r="M5533" s="66">
        <v>0</v>
      </c>
      <c r="N5533" t="s">
        <v>160</v>
      </c>
      <c r="O5533" t="s">
        <v>5844</v>
      </c>
      <c r="P5533" t="s">
        <v>41</v>
      </c>
      <c r="Q5533" t="s">
        <v>224</v>
      </c>
      <c r="R5533"/>
      <c r="S5533"/>
      <c r="T5533"/>
      <c r="U5533" s="57">
        <v>46023</v>
      </c>
      <c r="V5533" s="57">
        <v>46234</v>
      </c>
      <c r="W5533" s="65">
        <f t="shared" si="86"/>
        <v>212</v>
      </c>
    </row>
    <row r="5534" spans="1:23" ht="13.5" x14ac:dyDescent="0.25">
      <c r="A5534" t="s">
        <v>6369</v>
      </c>
      <c r="B5534" s="57">
        <v>46023</v>
      </c>
      <c r="C5534" s="57">
        <v>46387</v>
      </c>
      <c r="D5534" t="s">
        <v>11676</v>
      </c>
      <c r="E5534" t="s">
        <v>6370</v>
      </c>
      <c r="F5534" t="s">
        <v>36</v>
      </c>
      <c r="G5534" t="s">
        <v>44</v>
      </c>
      <c r="H5534" t="s">
        <v>159</v>
      </c>
      <c r="I5534" t="s">
        <v>39</v>
      </c>
      <c r="J5534" t="s">
        <v>17572</v>
      </c>
      <c r="K5534" t="s">
        <v>17573</v>
      </c>
      <c r="L5534" s="66">
        <v>365</v>
      </c>
      <c r="M5534" s="66">
        <v>0</v>
      </c>
      <c r="N5534" t="s">
        <v>160</v>
      </c>
      <c r="O5534" t="s">
        <v>5844</v>
      </c>
      <c r="P5534" t="s">
        <v>41</v>
      </c>
      <c r="Q5534" t="s">
        <v>224</v>
      </c>
      <c r="R5534"/>
      <c r="S5534"/>
      <c r="T5534"/>
      <c r="U5534" s="57">
        <v>46023</v>
      </c>
      <c r="V5534" s="57">
        <v>46234</v>
      </c>
      <c r="W5534" s="65">
        <f t="shared" si="86"/>
        <v>212</v>
      </c>
    </row>
    <row r="5535" spans="1:23" ht="13.5" x14ac:dyDescent="0.25">
      <c r="A5535" t="s">
        <v>10131</v>
      </c>
      <c r="B5535" s="57">
        <v>46023</v>
      </c>
      <c r="C5535" s="57">
        <v>46387</v>
      </c>
      <c r="D5535" t="s">
        <v>11676</v>
      </c>
      <c r="E5535" t="s">
        <v>10132</v>
      </c>
      <c r="F5535" t="s">
        <v>36</v>
      </c>
      <c r="G5535" t="s">
        <v>44</v>
      </c>
      <c r="H5535" t="s">
        <v>45</v>
      </c>
      <c r="I5535" t="s">
        <v>39</v>
      </c>
      <c r="J5535" t="s">
        <v>17572</v>
      </c>
      <c r="K5535" t="s">
        <v>17573</v>
      </c>
      <c r="L5535" s="66">
        <v>365</v>
      </c>
      <c r="M5535" s="66">
        <v>0</v>
      </c>
      <c r="N5535" t="s">
        <v>46</v>
      </c>
      <c r="O5535" t="s">
        <v>10125</v>
      </c>
      <c r="P5535" t="s">
        <v>10121</v>
      </c>
      <c r="Q5535" t="s">
        <v>224</v>
      </c>
      <c r="R5535"/>
      <c r="S5535"/>
      <c r="T5535"/>
      <c r="U5535" s="57">
        <v>46023</v>
      </c>
      <c r="V5535" s="57">
        <v>46234</v>
      </c>
      <c r="W5535" s="65">
        <f t="shared" si="86"/>
        <v>212</v>
      </c>
    </row>
    <row r="5536" spans="1:23" ht="13.5" x14ac:dyDescent="0.25">
      <c r="A5536" t="s">
        <v>2562</v>
      </c>
      <c r="B5536" s="57">
        <v>46023</v>
      </c>
      <c r="C5536" s="57">
        <v>46387</v>
      </c>
      <c r="D5536" t="s">
        <v>11676</v>
      </c>
      <c r="E5536" t="s">
        <v>2563</v>
      </c>
      <c r="F5536" t="s">
        <v>36</v>
      </c>
      <c r="G5536" t="s">
        <v>44</v>
      </c>
      <c r="H5536" t="s">
        <v>38</v>
      </c>
      <c r="I5536" t="s">
        <v>39</v>
      </c>
      <c r="J5536" t="s">
        <v>17572</v>
      </c>
      <c r="K5536" t="s">
        <v>17573</v>
      </c>
      <c r="L5536" s="66">
        <v>365</v>
      </c>
      <c r="M5536" s="66">
        <v>0</v>
      </c>
      <c r="N5536" t="s">
        <v>38</v>
      </c>
      <c r="O5536" t="s">
        <v>2521</v>
      </c>
      <c r="P5536" t="s">
        <v>41</v>
      </c>
      <c r="Q5536" t="s">
        <v>224</v>
      </c>
      <c r="R5536"/>
      <c r="S5536"/>
      <c r="T5536"/>
      <c r="U5536" s="57">
        <v>46023</v>
      </c>
      <c r="V5536" s="57">
        <v>46234</v>
      </c>
      <c r="W5536" s="65">
        <f t="shared" si="86"/>
        <v>212</v>
      </c>
    </row>
    <row r="5537" spans="1:23" ht="13.5" x14ac:dyDescent="0.25">
      <c r="A5537" t="s">
        <v>9080</v>
      </c>
      <c r="B5537" s="57">
        <v>46023</v>
      </c>
      <c r="C5537" s="57">
        <v>46387</v>
      </c>
      <c r="D5537" t="s">
        <v>11676</v>
      </c>
      <c r="E5537" t="s">
        <v>9081</v>
      </c>
      <c r="F5537" t="s">
        <v>36</v>
      </c>
      <c r="G5537" t="s">
        <v>44</v>
      </c>
      <c r="H5537" t="s">
        <v>831</v>
      </c>
      <c r="I5537" t="s">
        <v>39</v>
      </c>
      <c r="J5537" t="s">
        <v>17572</v>
      </c>
      <c r="K5537" t="s">
        <v>17573</v>
      </c>
      <c r="L5537" s="66">
        <v>365</v>
      </c>
      <c r="M5537" s="66">
        <v>0</v>
      </c>
      <c r="N5537" t="s">
        <v>832</v>
      </c>
      <c r="O5537" t="s">
        <v>9059</v>
      </c>
      <c r="P5537" t="s">
        <v>11678</v>
      </c>
      <c r="Q5537" t="s">
        <v>224</v>
      </c>
      <c r="R5537"/>
      <c r="S5537"/>
      <c r="T5537"/>
      <c r="U5537" s="57">
        <v>46023</v>
      </c>
      <c r="V5537" s="57">
        <v>46234</v>
      </c>
      <c r="W5537" s="65">
        <f t="shared" si="86"/>
        <v>212</v>
      </c>
    </row>
    <row r="5538" spans="1:23" ht="13.5" x14ac:dyDescent="0.25">
      <c r="A5538" t="s">
        <v>2153</v>
      </c>
      <c r="B5538" s="57">
        <v>46023</v>
      </c>
      <c r="C5538" s="57">
        <v>46387</v>
      </c>
      <c r="D5538" t="s">
        <v>11676</v>
      </c>
      <c r="E5538" t="s">
        <v>2154</v>
      </c>
      <c r="F5538" t="s">
        <v>36</v>
      </c>
      <c r="G5538" t="s">
        <v>44</v>
      </c>
      <c r="H5538" t="s">
        <v>159</v>
      </c>
      <c r="I5538" t="s">
        <v>39</v>
      </c>
      <c r="J5538" t="s">
        <v>17572</v>
      </c>
      <c r="K5538" t="s">
        <v>17573</v>
      </c>
      <c r="L5538" s="66">
        <v>365</v>
      </c>
      <c r="M5538" s="66">
        <v>0</v>
      </c>
      <c r="N5538" t="s">
        <v>160</v>
      </c>
      <c r="O5538" t="s">
        <v>2086</v>
      </c>
      <c r="P5538" t="s">
        <v>41</v>
      </c>
      <c r="Q5538" t="s">
        <v>224</v>
      </c>
      <c r="R5538"/>
      <c r="S5538"/>
      <c r="T5538"/>
      <c r="U5538" s="57">
        <v>46023</v>
      </c>
      <c r="V5538" s="57">
        <v>46234</v>
      </c>
      <c r="W5538" s="65">
        <f t="shared" si="86"/>
        <v>212</v>
      </c>
    </row>
    <row r="5539" spans="1:23" ht="13.5" x14ac:dyDescent="0.25">
      <c r="A5539" t="s">
        <v>4812</v>
      </c>
      <c r="B5539" s="57">
        <v>46023</v>
      </c>
      <c r="C5539" s="57">
        <v>46387</v>
      </c>
      <c r="D5539" t="s">
        <v>11676</v>
      </c>
      <c r="E5539" t="s">
        <v>4813</v>
      </c>
      <c r="F5539" t="s">
        <v>36</v>
      </c>
      <c r="G5539" t="s">
        <v>37</v>
      </c>
      <c r="H5539" t="s">
        <v>241</v>
      </c>
      <c r="I5539" t="s">
        <v>39</v>
      </c>
      <c r="J5539" t="s">
        <v>17833</v>
      </c>
      <c r="K5539" t="s">
        <v>17834</v>
      </c>
      <c r="L5539" s="66">
        <v>365</v>
      </c>
      <c r="M5539" s="66">
        <v>0</v>
      </c>
      <c r="N5539" t="s">
        <v>242</v>
      </c>
      <c r="O5539" t="s">
        <v>4777</v>
      </c>
      <c r="P5539" t="s">
        <v>41</v>
      </c>
      <c r="Q5539" t="s">
        <v>11030</v>
      </c>
      <c r="R5539" t="s">
        <v>14311</v>
      </c>
      <c r="S5539" t="s">
        <v>14312</v>
      </c>
      <c r="T5539" t="s">
        <v>242</v>
      </c>
      <c r="U5539" s="57">
        <v>46023</v>
      </c>
      <c r="V5539" s="57">
        <v>46234</v>
      </c>
      <c r="W5539" s="65">
        <f t="shared" si="86"/>
        <v>212</v>
      </c>
    </row>
    <row r="5540" spans="1:23" ht="13.5" x14ac:dyDescent="0.25">
      <c r="A5540" t="s">
        <v>9721</v>
      </c>
      <c r="B5540" s="57">
        <v>46023</v>
      </c>
      <c r="C5540" s="57">
        <v>46387</v>
      </c>
      <c r="D5540" t="s">
        <v>11676</v>
      </c>
      <c r="E5540" t="s">
        <v>9722</v>
      </c>
      <c r="F5540" t="s">
        <v>36</v>
      </c>
      <c r="G5540" t="s">
        <v>44</v>
      </c>
      <c r="H5540" t="s">
        <v>9426</v>
      </c>
      <c r="I5540" t="s">
        <v>39</v>
      </c>
      <c r="J5540" t="s">
        <v>17572</v>
      </c>
      <c r="K5540" t="s">
        <v>17573</v>
      </c>
      <c r="L5540" s="66">
        <v>365</v>
      </c>
      <c r="M5540" s="66">
        <v>0</v>
      </c>
      <c r="N5540" t="s">
        <v>9427</v>
      </c>
      <c r="O5540" t="s">
        <v>9428</v>
      </c>
      <c r="P5540" t="s">
        <v>11678</v>
      </c>
      <c r="Q5540" t="s">
        <v>224</v>
      </c>
      <c r="R5540"/>
      <c r="S5540"/>
      <c r="T5540"/>
      <c r="U5540" s="57">
        <v>46023</v>
      </c>
      <c r="V5540" s="57">
        <v>46234</v>
      </c>
      <c r="W5540" s="65">
        <f t="shared" si="86"/>
        <v>212</v>
      </c>
    </row>
    <row r="5541" spans="1:23" ht="13.5" x14ac:dyDescent="0.25">
      <c r="A5541" t="s">
        <v>3139</v>
      </c>
      <c r="B5541" s="57">
        <v>46023</v>
      </c>
      <c r="C5541" s="57">
        <v>46387</v>
      </c>
      <c r="D5541" t="s">
        <v>11676</v>
      </c>
      <c r="E5541" t="s">
        <v>3140</v>
      </c>
      <c r="F5541" t="s">
        <v>36</v>
      </c>
      <c r="G5541" t="s">
        <v>44</v>
      </c>
      <c r="H5541" t="s">
        <v>38</v>
      </c>
      <c r="I5541" t="s">
        <v>39</v>
      </c>
      <c r="J5541" t="s">
        <v>17572</v>
      </c>
      <c r="K5541" t="s">
        <v>17573</v>
      </c>
      <c r="L5541" s="66">
        <v>365</v>
      </c>
      <c r="M5541" s="66">
        <v>0</v>
      </c>
      <c r="N5541" t="s">
        <v>38</v>
      </c>
      <c r="O5541" t="s">
        <v>3107</v>
      </c>
      <c r="P5541" t="s">
        <v>41</v>
      </c>
      <c r="Q5541" t="s">
        <v>224</v>
      </c>
      <c r="R5541"/>
      <c r="S5541"/>
      <c r="T5541"/>
      <c r="U5541" s="57">
        <v>46023</v>
      </c>
      <c r="V5541" s="57">
        <v>46234</v>
      </c>
      <c r="W5541" s="65">
        <f t="shared" si="86"/>
        <v>212</v>
      </c>
    </row>
    <row r="5542" spans="1:23" ht="13.5" x14ac:dyDescent="0.25">
      <c r="A5542" t="s">
        <v>10078</v>
      </c>
      <c r="B5542" s="57">
        <v>46023</v>
      </c>
      <c r="C5542" s="57">
        <v>46387</v>
      </c>
      <c r="D5542" t="s">
        <v>11676</v>
      </c>
      <c r="E5542" t="s">
        <v>10079</v>
      </c>
      <c r="F5542" t="s">
        <v>36</v>
      </c>
      <c r="G5542" t="s">
        <v>44</v>
      </c>
      <c r="H5542" t="s">
        <v>9426</v>
      </c>
      <c r="I5542" t="s">
        <v>39</v>
      </c>
      <c r="J5542" t="s">
        <v>17572</v>
      </c>
      <c r="K5542" t="s">
        <v>17573</v>
      </c>
      <c r="L5542" s="66">
        <v>365</v>
      </c>
      <c r="M5542" s="66">
        <v>0</v>
      </c>
      <c r="N5542" t="s">
        <v>9427</v>
      </c>
      <c r="O5542" t="s">
        <v>10057</v>
      </c>
      <c r="P5542" t="s">
        <v>11678</v>
      </c>
      <c r="Q5542" t="s">
        <v>224</v>
      </c>
      <c r="R5542"/>
      <c r="S5542"/>
      <c r="T5542"/>
      <c r="U5542" s="57">
        <v>46023</v>
      </c>
      <c r="V5542" s="57">
        <v>46234</v>
      </c>
      <c r="W5542" s="65">
        <f t="shared" si="86"/>
        <v>212</v>
      </c>
    </row>
    <row r="5543" spans="1:23" ht="13.5" x14ac:dyDescent="0.25">
      <c r="A5543" t="s">
        <v>3092</v>
      </c>
      <c r="B5543" s="57">
        <v>46023</v>
      </c>
      <c r="C5543" s="57">
        <v>46387</v>
      </c>
      <c r="D5543" t="s">
        <v>11676</v>
      </c>
      <c r="E5543" t="s">
        <v>3093</v>
      </c>
      <c r="F5543" t="s">
        <v>36</v>
      </c>
      <c r="G5543" t="s">
        <v>44</v>
      </c>
      <c r="H5543" t="s">
        <v>159</v>
      </c>
      <c r="I5543" t="s">
        <v>39</v>
      </c>
      <c r="J5543" t="s">
        <v>17572</v>
      </c>
      <c r="K5543" t="s">
        <v>17573</v>
      </c>
      <c r="L5543" s="66">
        <v>365</v>
      </c>
      <c r="M5543" s="66">
        <v>0</v>
      </c>
      <c r="N5543" t="s">
        <v>160</v>
      </c>
      <c r="O5543" t="s">
        <v>3030</v>
      </c>
      <c r="P5543" t="s">
        <v>41</v>
      </c>
      <c r="Q5543" t="s">
        <v>224</v>
      </c>
      <c r="R5543"/>
      <c r="S5543"/>
      <c r="T5543"/>
      <c r="U5543" s="57">
        <v>46023</v>
      </c>
      <c r="V5543" s="57">
        <v>46234</v>
      </c>
      <c r="W5543" s="65">
        <f t="shared" si="86"/>
        <v>212</v>
      </c>
    </row>
    <row r="5544" spans="1:23" ht="13.5" x14ac:dyDescent="0.25">
      <c r="A5544" t="s">
        <v>6374</v>
      </c>
      <c r="B5544" s="57">
        <v>46023</v>
      </c>
      <c r="C5544" s="57">
        <v>46387</v>
      </c>
      <c r="D5544" t="s">
        <v>11676</v>
      </c>
      <c r="E5544" t="s">
        <v>6375</v>
      </c>
      <c r="F5544" t="s">
        <v>36</v>
      </c>
      <c r="G5544" t="s">
        <v>44</v>
      </c>
      <c r="H5544" t="s">
        <v>159</v>
      </c>
      <c r="I5544" t="s">
        <v>39</v>
      </c>
      <c r="J5544" t="s">
        <v>17572</v>
      </c>
      <c r="K5544" t="s">
        <v>17573</v>
      </c>
      <c r="L5544" s="66">
        <v>365</v>
      </c>
      <c r="M5544" s="66">
        <v>0</v>
      </c>
      <c r="N5544" t="s">
        <v>160</v>
      </c>
      <c r="O5544" t="s">
        <v>5844</v>
      </c>
      <c r="P5544" t="s">
        <v>41</v>
      </c>
      <c r="Q5544" t="s">
        <v>224</v>
      </c>
      <c r="R5544"/>
      <c r="S5544"/>
      <c r="T5544"/>
      <c r="U5544" s="57">
        <v>46023</v>
      </c>
      <c r="V5544" s="57">
        <v>46234</v>
      </c>
      <c r="W5544" s="65">
        <f t="shared" si="86"/>
        <v>212</v>
      </c>
    </row>
    <row r="5545" spans="1:23" ht="13.5" x14ac:dyDescent="0.25">
      <c r="A5545" t="s">
        <v>2505</v>
      </c>
      <c r="B5545" s="57">
        <v>46023</v>
      </c>
      <c r="C5545" s="57">
        <v>46387</v>
      </c>
      <c r="D5545" t="s">
        <v>11676</v>
      </c>
      <c r="E5545" t="s">
        <v>2506</v>
      </c>
      <c r="F5545" t="s">
        <v>36</v>
      </c>
      <c r="G5545" t="s">
        <v>44</v>
      </c>
      <c r="H5545" t="s">
        <v>159</v>
      </c>
      <c r="I5545" t="s">
        <v>39</v>
      </c>
      <c r="J5545" t="s">
        <v>17572</v>
      </c>
      <c r="K5545" t="s">
        <v>17573</v>
      </c>
      <c r="L5545" s="66">
        <v>365</v>
      </c>
      <c r="M5545" s="66">
        <v>0</v>
      </c>
      <c r="N5545" t="s">
        <v>160</v>
      </c>
      <c r="O5545" t="s">
        <v>2434</v>
      </c>
      <c r="P5545" t="s">
        <v>41</v>
      </c>
      <c r="Q5545" t="s">
        <v>224</v>
      </c>
      <c r="R5545"/>
      <c r="S5545"/>
      <c r="T5545"/>
      <c r="U5545" s="57">
        <v>46023</v>
      </c>
      <c r="V5545" s="57">
        <v>46234</v>
      </c>
      <c r="W5545" s="65">
        <f t="shared" si="86"/>
        <v>212</v>
      </c>
    </row>
    <row r="5546" spans="1:23" ht="13.5" x14ac:dyDescent="0.25">
      <c r="A5546" t="s">
        <v>8539</v>
      </c>
      <c r="B5546" s="57">
        <v>46023</v>
      </c>
      <c r="C5546" s="57">
        <v>46387</v>
      </c>
      <c r="D5546" t="s">
        <v>11676</v>
      </c>
      <c r="E5546" t="s">
        <v>8540</v>
      </c>
      <c r="F5546" t="s">
        <v>36</v>
      </c>
      <c r="G5546" t="s">
        <v>44</v>
      </c>
      <c r="H5546" t="s">
        <v>112</v>
      </c>
      <c r="I5546" t="s">
        <v>39</v>
      </c>
      <c r="J5546" t="s">
        <v>17572</v>
      </c>
      <c r="K5546" t="s">
        <v>17573</v>
      </c>
      <c r="L5546" s="66">
        <v>365</v>
      </c>
      <c r="M5546" s="66">
        <v>0</v>
      </c>
      <c r="N5546" t="s">
        <v>113</v>
      </c>
      <c r="O5546" t="s">
        <v>8525</v>
      </c>
      <c r="P5546" t="s">
        <v>11677</v>
      </c>
      <c r="Q5546" t="s">
        <v>224</v>
      </c>
      <c r="R5546"/>
      <c r="S5546"/>
      <c r="T5546"/>
      <c r="U5546" s="57">
        <v>46023</v>
      </c>
      <c r="V5546" s="57">
        <v>46234</v>
      </c>
      <c r="W5546" s="65">
        <f t="shared" si="86"/>
        <v>212</v>
      </c>
    </row>
    <row r="5547" spans="1:23" ht="13.5" x14ac:dyDescent="0.25">
      <c r="A5547" t="s">
        <v>1704</v>
      </c>
      <c r="B5547" s="57">
        <v>46023</v>
      </c>
      <c r="C5547" s="57">
        <v>46387</v>
      </c>
      <c r="D5547" t="s">
        <v>11676</v>
      </c>
      <c r="E5547" t="s">
        <v>1705</v>
      </c>
      <c r="F5547" t="s">
        <v>36</v>
      </c>
      <c r="G5547" t="s">
        <v>44</v>
      </c>
      <c r="H5547" t="s">
        <v>38</v>
      </c>
      <c r="I5547" t="s">
        <v>39</v>
      </c>
      <c r="J5547" t="s">
        <v>17572</v>
      </c>
      <c r="K5547" t="s">
        <v>17573</v>
      </c>
      <c r="L5547" s="66">
        <v>365</v>
      </c>
      <c r="M5547" s="66">
        <v>0</v>
      </c>
      <c r="N5547" t="s">
        <v>38</v>
      </c>
      <c r="O5547" t="s">
        <v>1693</v>
      </c>
      <c r="P5547" t="s">
        <v>41</v>
      </c>
      <c r="Q5547" t="s">
        <v>224</v>
      </c>
      <c r="R5547"/>
      <c r="S5547"/>
      <c r="T5547"/>
      <c r="U5547" s="57">
        <v>46023</v>
      </c>
      <c r="V5547" s="57">
        <v>46234</v>
      </c>
      <c r="W5547" s="65">
        <f t="shared" si="86"/>
        <v>212</v>
      </c>
    </row>
    <row r="5548" spans="1:23" ht="13.5" x14ac:dyDescent="0.25">
      <c r="A5548" t="s">
        <v>2279</v>
      </c>
      <c r="B5548" s="57">
        <v>46023</v>
      </c>
      <c r="C5548" s="57">
        <v>46387</v>
      </c>
      <c r="D5548" t="s">
        <v>11676</v>
      </c>
      <c r="E5548" t="s">
        <v>2280</v>
      </c>
      <c r="F5548" t="s">
        <v>36</v>
      </c>
      <c r="G5548" t="s">
        <v>44</v>
      </c>
      <c r="H5548" t="s">
        <v>159</v>
      </c>
      <c r="I5548" t="s">
        <v>39</v>
      </c>
      <c r="J5548" t="s">
        <v>17572</v>
      </c>
      <c r="K5548" t="s">
        <v>17573</v>
      </c>
      <c r="L5548" s="66">
        <v>365</v>
      </c>
      <c r="M5548" s="66">
        <v>0</v>
      </c>
      <c r="N5548" t="s">
        <v>160</v>
      </c>
      <c r="O5548" t="s">
        <v>2222</v>
      </c>
      <c r="P5548" t="s">
        <v>41</v>
      </c>
      <c r="Q5548" t="s">
        <v>224</v>
      </c>
      <c r="R5548"/>
      <c r="S5548"/>
      <c r="T5548"/>
      <c r="U5548" s="57">
        <v>46023</v>
      </c>
      <c r="V5548" s="57">
        <v>46234</v>
      </c>
      <c r="W5548" s="65">
        <f t="shared" si="86"/>
        <v>212</v>
      </c>
    </row>
    <row r="5549" spans="1:23" ht="13.5" x14ac:dyDescent="0.25">
      <c r="A5549" t="s">
        <v>9995</v>
      </c>
      <c r="B5549" s="57">
        <v>46023</v>
      </c>
      <c r="C5549" s="57">
        <v>46387</v>
      </c>
      <c r="D5549" t="s">
        <v>11676</v>
      </c>
      <c r="E5549" t="s">
        <v>9996</v>
      </c>
      <c r="F5549" t="s">
        <v>36</v>
      </c>
      <c r="G5549" t="s">
        <v>37</v>
      </c>
      <c r="H5549" t="s">
        <v>9426</v>
      </c>
      <c r="I5549" t="s">
        <v>39</v>
      </c>
      <c r="J5549" t="s">
        <v>17833</v>
      </c>
      <c r="K5549" t="s">
        <v>17834</v>
      </c>
      <c r="L5549" s="66">
        <v>365</v>
      </c>
      <c r="M5549" s="66">
        <v>0</v>
      </c>
      <c r="N5549" t="s">
        <v>9427</v>
      </c>
      <c r="O5549" t="s">
        <v>9944</v>
      </c>
      <c r="P5549" t="s">
        <v>11678</v>
      </c>
      <c r="Q5549" t="s">
        <v>11484</v>
      </c>
      <c r="R5549" t="s">
        <v>15426</v>
      </c>
      <c r="S5549" t="s">
        <v>15427</v>
      </c>
      <c r="T5549" t="s">
        <v>9427</v>
      </c>
      <c r="U5549" s="57">
        <v>46023</v>
      </c>
      <c r="V5549" s="57">
        <v>46234</v>
      </c>
      <c r="W5549" s="65">
        <f t="shared" si="86"/>
        <v>212</v>
      </c>
    </row>
    <row r="5550" spans="1:23" ht="13.5" x14ac:dyDescent="0.25">
      <c r="A5550" t="s">
        <v>3016</v>
      </c>
      <c r="B5550" s="57">
        <v>46023</v>
      </c>
      <c r="C5550" s="57">
        <v>46387</v>
      </c>
      <c r="D5550" t="s">
        <v>11676</v>
      </c>
      <c r="E5550" t="s">
        <v>3017</v>
      </c>
      <c r="F5550" t="s">
        <v>36</v>
      </c>
      <c r="G5550" t="s">
        <v>330</v>
      </c>
      <c r="H5550" t="s">
        <v>159</v>
      </c>
      <c r="I5550" t="s">
        <v>39</v>
      </c>
      <c r="J5550" t="s">
        <v>17833</v>
      </c>
      <c r="K5550" t="s">
        <v>17834</v>
      </c>
      <c r="L5550" s="66">
        <v>365</v>
      </c>
      <c r="M5550" s="66">
        <v>0</v>
      </c>
      <c r="N5550" t="s">
        <v>160</v>
      </c>
      <c r="O5550" t="s">
        <v>2955</v>
      </c>
      <c r="P5550" t="s">
        <v>41</v>
      </c>
      <c r="Q5550" t="s">
        <v>10758</v>
      </c>
      <c r="R5550" t="s">
        <v>15428</v>
      </c>
      <c r="S5550" t="s">
        <v>15429</v>
      </c>
      <c r="T5550"/>
      <c r="U5550" s="57">
        <v>46023</v>
      </c>
      <c r="V5550" s="57">
        <v>46234</v>
      </c>
      <c r="W5550" s="65">
        <f t="shared" si="86"/>
        <v>212</v>
      </c>
    </row>
    <row r="5551" spans="1:23" ht="13.5" x14ac:dyDescent="0.25">
      <c r="A5551" t="s">
        <v>4600</v>
      </c>
      <c r="B5551" s="57">
        <v>46023</v>
      </c>
      <c r="C5551" s="57">
        <v>46387</v>
      </c>
      <c r="D5551" t="s">
        <v>11676</v>
      </c>
      <c r="E5551" t="s">
        <v>4601</v>
      </c>
      <c r="F5551" t="s">
        <v>36</v>
      </c>
      <c r="G5551" t="s">
        <v>44</v>
      </c>
      <c r="H5551" t="s">
        <v>38</v>
      </c>
      <c r="I5551" t="s">
        <v>39</v>
      </c>
      <c r="J5551" t="s">
        <v>17572</v>
      </c>
      <c r="K5551" t="s">
        <v>17573</v>
      </c>
      <c r="L5551" s="66">
        <v>365</v>
      </c>
      <c r="M5551" s="66">
        <v>0</v>
      </c>
      <c r="N5551" t="s">
        <v>38</v>
      </c>
      <c r="O5551" t="s">
        <v>4572</v>
      </c>
      <c r="P5551" t="s">
        <v>41</v>
      </c>
      <c r="Q5551" t="s">
        <v>224</v>
      </c>
      <c r="R5551"/>
      <c r="S5551"/>
      <c r="T5551"/>
      <c r="U5551" s="57">
        <v>46023</v>
      </c>
      <c r="V5551" s="57">
        <v>46234</v>
      </c>
      <c r="W5551" s="65">
        <f t="shared" si="86"/>
        <v>212</v>
      </c>
    </row>
    <row r="5552" spans="1:23" ht="13.5" x14ac:dyDescent="0.25">
      <c r="A5552" t="s">
        <v>2564</v>
      </c>
      <c r="B5552" s="57">
        <v>46023</v>
      </c>
      <c r="C5552" s="57">
        <v>46387</v>
      </c>
      <c r="D5552" t="s">
        <v>11676</v>
      </c>
      <c r="E5552" t="s">
        <v>2565</v>
      </c>
      <c r="F5552" t="s">
        <v>36</v>
      </c>
      <c r="G5552" t="s">
        <v>44</v>
      </c>
      <c r="H5552" t="s">
        <v>38</v>
      </c>
      <c r="I5552" t="s">
        <v>39</v>
      </c>
      <c r="J5552" t="s">
        <v>17572</v>
      </c>
      <c r="K5552" t="s">
        <v>17573</v>
      </c>
      <c r="L5552" s="66">
        <v>365</v>
      </c>
      <c r="M5552" s="66">
        <v>0</v>
      </c>
      <c r="N5552" t="s">
        <v>38</v>
      </c>
      <c r="O5552" t="s">
        <v>2521</v>
      </c>
      <c r="P5552" t="s">
        <v>41</v>
      </c>
      <c r="Q5552" t="s">
        <v>224</v>
      </c>
      <c r="R5552"/>
      <c r="S5552"/>
      <c r="T5552"/>
      <c r="U5552" s="57">
        <v>46023</v>
      </c>
      <c r="V5552" s="57">
        <v>46234</v>
      </c>
      <c r="W5552" s="65">
        <f t="shared" si="86"/>
        <v>212</v>
      </c>
    </row>
    <row r="5553" spans="1:23" ht="13.5" x14ac:dyDescent="0.25">
      <c r="A5553" t="s">
        <v>3846</v>
      </c>
      <c r="B5553" s="57">
        <v>46023</v>
      </c>
      <c r="C5553" s="57">
        <v>46387</v>
      </c>
      <c r="D5553" t="s">
        <v>11676</v>
      </c>
      <c r="E5553" t="s">
        <v>3847</v>
      </c>
      <c r="F5553" t="s">
        <v>36</v>
      </c>
      <c r="G5553" t="s">
        <v>44</v>
      </c>
      <c r="H5553" t="s">
        <v>831</v>
      </c>
      <c r="I5553" t="s">
        <v>39</v>
      </c>
      <c r="J5553" t="s">
        <v>17572</v>
      </c>
      <c r="K5553" t="s">
        <v>17573</v>
      </c>
      <c r="L5553" s="66">
        <v>365</v>
      </c>
      <c r="M5553" s="66">
        <v>0</v>
      </c>
      <c r="N5553" t="s">
        <v>832</v>
      </c>
      <c r="O5553" t="s">
        <v>3744</v>
      </c>
      <c r="P5553" t="s">
        <v>41</v>
      </c>
      <c r="Q5553" t="s">
        <v>224</v>
      </c>
      <c r="R5553"/>
      <c r="S5553"/>
      <c r="T5553"/>
      <c r="U5553" s="57">
        <v>46023</v>
      </c>
      <c r="V5553" s="57">
        <v>46234</v>
      </c>
      <c r="W5553" s="65">
        <f t="shared" si="86"/>
        <v>212</v>
      </c>
    </row>
    <row r="5554" spans="1:23" ht="13.5" x14ac:dyDescent="0.25">
      <c r="A5554" t="s">
        <v>5463</v>
      </c>
      <c r="B5554" s="57">
        <v>46023</v>
      </c>
      <c r="C5554" s="57">
        <v>46387</v>
      </c>
      <c r="D5554" t="s">
        <v>11676</v>
      </c>
      <c r="E5554" t="s">
        <v>5464</v>
      </c>
      <c r="F5554" t="s">
        <v>36</v>
      </c>
      <c r="G5554" t="s">
        <v>44</v>
      </c>
      <c r="H5554" t="s">
        <v>38</v>
      </c>
      <c r="I5554" t="s">
        <v>39</v>
      </c>
      <c r="J5554" t="s">
        <v>17572</v>
      </c>
      <c r="K5554" t="s">
        <v>17573</v>
      </c>
      <c r="L5554" s="66">
        <v>365</v>
      </c>
      <c r="M5554" s="66">
        <v>0</v>
      </c>
      <c r="N5554" t="s">
        <v>38</v>
      </c>
      <c r="O5554" t="s">
        <v>5432</v>
      </c>
      <c r="P5554" t="s">
        <v>41</v>
      </c>
      <c r="Q5554" t="s">
        <v>224</v>
      </c>
      <c r="R5554"/>
      <c r="S5554"/>
      <c r="T5554"/>
      <c r="U5554" s="57">
        <v>46023</v>
      </c>
      <c r="V5554" s="57">
        <v>46234</v>
      </c>
      <c r="W5554" s="65">
        <f t="shared" si="86"/>
        <v>212</v>
      </c>
    </row>
    <row r="5555" spans="1:23" ht="13.5" x14ac:dyDescent="0.25">
      <c r="A5555" t="s">
        <v>2617</v>
      </c>
      <c r="B5555" s="57">
        <v>46023</v>
      </c>
      <c r="C5555" s="57">
        <v>46387</v>
      </c>
      <c r="D5555" t="s">
        <v>11676</v>
      </c>
      <c r="E5555" t="s">
        <v>2618</v>
      </c>
      <c r="F5555" t="s">
        <v>36</v>
      </c>
      <c r="G5555" t="s">
        <v>44</v>
      </c>
      <c r="H5555" t="s">
        <v>159</v>
      </c>
      <c r="I5555" t="s">
        <v>39</v>
      </c>
      <c r="J5555" t="s">
        <v>17572</v>
      </c>
      <c r="K5555" t="s">
        <v>17573</v>
      </c>
      <c r="L5555" s="66">
        <v>365</v>
      </c>
      <c r="M5555" s="66">
        <v>0</v>
      </c>
      <c r="N5555" t="s">
        <v>160</v>
      </c>
      <c r="O5555" t="s">
        <v>2521</v>
      </c>
      <c r="P5555" t="s">
        <v>41</v>
      </c>
      <c r="Q5555" t="s">
        <v>224</v>
      </c>
      <c r="R5555"/>
      <c r="S5555"/>
      <c r="T5555"/>
      <c r="U5555" s="57">
        <v>46023</v>
      </c>
      <c r="V5555" s="57">
        <v>46234</v>
      </c>
      <c r="W5555" s="65">
        <f t="shared" si="86"/>
        <v>212</v>
      </c>
    </row>
    <row r="5556" spans="1:23" ht="13.5" x14ac:dyDescent="0.25">
      <c r="A5556" t="s">
        <v>9997</v>
      </c>
      <c r="B5556" s="57">
        <v>46023</v>
      </c>
      <c r="C5556" s="57">
        <v>46387</v>
      </c>
      <c r="D5556" t="s">
        <v>11676</v>
      </c>
      <c r="E5556" t="s">
        <v>9998</v>
      </c>
      <c r="F5556" t="s">
        <v>36</v>
      </c>
      <c r="G5556" t="s">
        <v>37</v>
      </c>
      <c r="H5556" t="s">
        <v>9426</v>
      </c>
      <c r="I5556" t="s">
        <v>39</v>
      </c>
      <c r="J5556" t="s">
        <v>17833</v>
      </c>
      <c r="K5556" t="s">
        <v>17834</v>
      </c>
      <c r="L5556" s="66">
        <v>365</v>
      </c>
      <c r="M5556" s="66">
        <v>0</v>
      </c>
      <c r="N5556" t="s">
        <v>9427</v>
      </c>
      <c r="O5556" t="s">
        <v>9944</v>
      </c>
      <c r="P5556" t="s">
        <v>11678</v>
      </c>
      <c r="Q5556" t="s">
        <v>11485</v>
      </c>
      <c r="R5556" t="s">
        <v>15432</v>
      </c>
      <c r="S5556" t="s">
        <v>15433</v>
      </c>
      <c r="T5556" t="s">
        <v>9427</v>
      </c>
      <c r="U5556" s="57">
        <v>46023</v>
      </c>
      <c r="V5556" s="57">
        <v>46234</v>
      </c>
      <c r="W5556" s="65">
        <f t="shared" si="86"/>
        <v>212</v>
      </c>
    </row>
    <row r="5557" spans="1:23" ht="13.5" x14ac:dyDescent="0.25">
      <c r="A5557" t="s">
        <v>8632</v>
      </c>
      <c r="B5557" s="57">
        <v>46023</v>
      </c>
      <c r="C5557" s="57">
        <v>46387</v>
      </c>
      <c r="D5557" t="s">
        <v>11676</v>
      </c>
      <c r="E5557" t="s">
        <v>8633</v>
      </c>
      <c r="F5557" t="s">
        <v>36</v>
      </c>
      <c r="G5557" t="s">
        <v>44</v>
      </c>
      <c r="H5557" t="s">
        <v>45</v>
      </c>
      <c r="I5557" t="s">
        <v>39</v>
      </c>
      <c r="J5557" t="s">
        <v>17572</v>
      </c>
      <c r="K5557" t="s">
        <v>17573</v>
      </c>
      <c r="L5557" s="66">
        <v>365</v>
      </c>
      <c r="M5557" s="66">
        <v>0</v>
      </c>
      <c r="N5557" t="s">
        <v>46</v>
      </c>
      <c r="O5557" t="s">
        <v>8566</v>
      </c>
      <c r="P5557" t="s">
        <v>11677</v>
      </c>
      <c r="Q5557" t="s">
        <v>224</v>
      </c>
      <c r="R5557"/>
      <c r="S5557"/>
      <c r="T5557"/>
      <c r="U5557" s="57">
        <v>46023</v>
      </c>
      <c r="V5557" s="57">
        <v>46234</v>
      </c>
      <c r="W5557" s="65">
        <f t="shared" si="86"/>
        <v>212</v>
      </c>
    </row>
    <row r="5558" spans="1:23" ht="13.5" x14ac:dyDescent="0.25">
      <c r="A5558" t="s">
        <v>2619</v>
      </c>
      <c r="B5558" s="57">
        <v>46023</v>
      </c>
      <c r="C5558" s="57">
        <v>46387</v>
      </c>
      <c r="D5558" t="s">
        <v>11676</v>
      </c>
      <c r="E5558" t="s">
        <v>2620</v>
      </c>
      <c r="F5558" t="s">
        <v>36</v>
      </c>
      <c r="G5558" t="s">
        <v>44</v>
      </c>
      <c r="H5558" t="s">
        <v>159</v>
      </c>
      <c r="I5558" t="s">
        <v>39</v>
      </c>
      <c r="J5558" t="s">
        <v>17572</v>
      </c>
      <c r="K5558" t="s">
        <v>17573</v>
      </c>
      <c r="L5558" s="66">
        <v>365</v>
      </c>
      <c r="M5558" s="66">
        <v>0</v>
      </c>
      <c r="N5558" t="s">
        <v>160</v>
      </c>
      <c r="O5558" t="s">
        <v>2521</v>
      </c>
      <c r="P5558" t="s">
        <v>41</v>
      </c>
      <c r="Q5558" t="s">
        <v>224</v>
      </c>
      <c r="R5558"/>
      <c r="S5558"/>
      <c r="T5558"/>
      <c r="U5558" s="57">
        <v>46023</v>
      </c>
      <c r="V5558" s="57">
        <v>46234</v>
      </c>
      <c r="W5558" s="65">
        <f t="shared" si="86"/>
        <v>212</v>
      </c>
    </row>
    <row r="5559" spans="1:23" ht="13.5" x14ac:dyDescent="0.25">
      <c r="A5559" t="s">
        <v>8634</v>
      </c>
      <c r="B5559" s="57">
        <v>46023</v>
      </c>
      <c r="C5559" s="57">
        <v>46387</v>
      </c>
      <c r="D5559" t="s">
        <v>11676</v>
      </c>
      <c r="E5559" t="s">
        <v>8635</v>
      </c>
      <c r="F5559" t="s">
        <v>36</v>
      </c>
      <c r="G5559" t="s">
        <v>44</v>
      </c>
      <c r="H5559" t="s">
        <v>45</v>
      </c>
      <c r="I5559" t="s">
        <v>39</v>
      </c>
      <c r="J5559" t="s">
        <v>17572</v>
      </c>
      <c r="K5559" t="s">
        <v>17573</v>
      </c>
      <c r="L5559" s="66">
        <v>365</v>
      </c>
      <c r="M5559" s="66">
        <v>0</v>
      </c>
      <c r="N5559" t="s">
        <v>46</v>
      </c>
      <c r="O5559" t="s">
        <v>8566</v>
      </c>
      <c r="P5559" t="s">
        <v>11677</v>
      </c>
      <c r="Q5559" t="s">
        <v>224</v>
      </c>
      <c r="R5559"/>
      <c r="S5559"/>
      <c r="T5559"/>
      <c r="U5559" s="57">
        <v>46023</v>
      </c>
      <c r="V5559" s="57">
        <v>46234</v>
      </c>
      <c r="W5559" s="65">
        <f t="shared" si="86"/>
        <v>212</v>
      </c>
    </row>
    <row r="5560" spans="1:23" ht="13.5" x14ac:dyDescent="0.25">
      <c r="A5560" t="s">
        <v>3094</v>
      </c>
      <c r="B5560" s="57">
        <v>46023</v>
      </c>
      <c r="C5560" s="57">
        <v>46387</v>
      </c>
      <c r="D5560" t="s">
        <v>11676</v>
      </c>
      <c r="E5560" t="s">
        <v>3095</v>
      </c>
      <c r="F5560" t="s">
        <v>36</v>
      </c>
      <c r="G5560" t="s">
        <v>443</v>
      </c>
      <c r="H5560" t="s">
        <v>159</v>
      </c>
      <c r="I5560" t="s">
        <v>39</v>
      </c>
      <c r="J5560" t="s">
        <v>17833</v>
      </c>
      <c r="K5560" t="s">
        <v>17834</v>
      </c>
      <c r="L5560" s="66">
        <v>365</v>
      </c>
      <c r="M5560" s="66">
        <v>0</v>
      </c>
      <c r="N5560" t="s">
        <v>160</v>
      </c>
      <c r="O5560" t="s">
        <v>3030</v>
      </c>
      <c r="P5560" t="s">
        <v>41</v>
      </c>
      <c r="Q5560" t="s">
        <v>5336</v>
      </c>
      <c r="R5560" t="s">
        <v>12537</v>
      </c>
      <c r="S5560" t="s">
        <v>12538</v>
      </c>
      <c r="T5560" t="s">
        <v>717</v>
      </c>
      <c r="U5560" s="57">
        <v>46023</v>
      </c>
      <c r="V5560" s="57">
        <v>46234</v>
      </c>
      <c r="W5560" s="65">
        <f t="shared" si="86"/>
        <v>212</v>
      </c>
    </row>
    <row r="5561" spans="1:23" ht="13.5" x14ac:dyDescent="0.25">
      <c r="A5561" t="s">
        <v>9412</v>
      </c>
      <c r="B5561" s="57">
        <v>46023</v>
      </c>
      <c r="C5561" s="57">
        <v>46387</v>
      </c>
      <c r="D5561" t="s">
        <v>11676</v>
      </c>
      <c r="E5561" t="s">
        <v>9413</v>
      </c>
      <c r="F5561" t="s">
        <v>36</v>
      </c>
      <c r="G5561" t="s">
        <v>44</v>
      </c>
      <c r="H5561" t="s">
        <v>9188</v>
      </c>
      <c r="I5561" t="s">
        <v>39</v>
      </c>
      <c r="J5561" t="s">
        <v>17572</v>
      </c>
      <c r="K5561" t="s">
        <v>17573</v>
      </c>
      <c r="L5561" s="66">
        <v>365</v>
      </c>
      <c r="M5561" s="66">
        <v>0</v>
      </c>
      <c r="N5561" t="s">
        <v>9189</v>
      </c>
      <c r="O5561" t="s">
        <v>9387</v>
      </c>
      <c r="P5561" t="s">
        <v>11678</v>
      </c>
      <c r="Q5561" t="s">
        <v>224</v>
      </c>
      <c r="R5561"/>
      <c r="S5561"/>
      <c r="T5561"/>
      <c r="U5561" s="57">
        <v>46023</v>
      </c>
      <c r="V5561" s="57">
        <v>46234</v>
      </c>
      <c r="W5561" s="65">
        <f t="shared" si="86"/>
        <v>212</v>
      </c>
    </row>
    <row r="5562" spans="1:23" ht="13.5" x14ac:dyDescent="0.25">
      <c r="A5562" t="s">
        <v>4952</v>
      </c>
      <c r="B5562" s="57">
        <v>46023</v>
      </c>
      <c r="C5562" s="57">
        <v>46387</v>
      </c>
      <c r="D5562" t="s">
        <v>11676</v>
      </c>
      <c r="E5562" t="s">
        <v>4953</v>
      </c>
      <c r="F5562" t="s">
        <v>36</v>
      </c>
      <c r="G5562" t="s">
        <v>44</v>
      </c>
      <c r="H5562" t="s">
        <v>831</v>
      </c>
      <c r="I5562" t="s">
        <v>39</v>
      </c>
      <c r="J5562" t="s">
        <v>17572</v>
      </c>
      <c r="K5562" t="s">
        <v>17573</v>
      </c>
      <c r="L5562" s="66">
        <v>365</v>
      </c>
      <c r="M5562" s="66">
        <v>0</v>
      </c>
      <c r="N5562" t="s">
        <v>832</v>
      </c>
      <c r="O5562" t="s">
        <v>4840</v>
      </c>
      <c r="P5562" t="s">
        <v>41</v>
      </c>
      <c r="Q5562" t="s">
        <v>224</v>
      </c>
      <c r="R5562"/>
      <c r="S5562"/>
      <c r="T5562"/>
      <c r="U5562" s="57">
        <v>46023</v>
      </c>
      <c r="V5562" s="57">
        <v>46234</v>
      </c>
      <c r="W5562" s="65">
        <f t="shared" si="86"/>
        <v>212</v>
      </c>
    </row>
    <row r="5563" spans="1:23" ht="13.5" x14ac:dyDescent="0.25">
      <c r="A5563" t="s">
        <v>2118</v>
      </c>
      <c r="B5563" s="57">
        <v>46023</v>
      </c>
      <c r="C5563" s="57">
        <v>46387</v>
      </c>
      <c r="D5563" t="s">
        <v>11676</v>
      </c>
      <c r="E5563" t="s">
        <v>2119</v>
      </c>
      <c r="F5563" t="s">
        <v>36</v>
      </c>
      <c r="G5563" t="s">
        <v>44</v>
      </c>
      <c r="H5563" t="s">
        <v>38</v>
      </c>
      <c r="I5563" t="s">
        <v>39</v>
      </c>
      <c r="J5563" t="s">
        <v>17572</v>
      </c>
      <c r="K5563" t="s">
        <v>17573</v>
      </c>
      <c r="L5563" s="66">
        <v>365</v>
      </c>
      <c r="M5563" s="66">
        <v>0</v>
      </c>
      <c r="N5563" t="s">
        <v>38</v>
      </c>
      <c r="O5563" t="s">
        <v>2086</v>
      </c>
      <c r="P5563" t="s">
        <v>41</v>
      </c>
      <c r="Q5563" t="s">
        <v>224</v>
      </c>
      <c r="R5563"/>
      <c r="S5563"/>
      <c r="T5563"/>
      <c r="U5563" s="57">
        <v>46023</v>
      </c>
      <c r="V5563" s="57">
        <v>46234</v>
      </c>
      <c r="W5563" s="65">
        <f t="shared" si="86"/>
        <v>212</v>
      </c>
    </row>
    <row r="5564" spans="1:23" ht="13.5" x14ac:dyDescent="0.25">
      <c r="A5564" t="s">
        <v>10080</v>
      </c>
      <c r="B5564" s="57">
        <v>46023</v>
      </c>
      <c r="C5564" s="57">
        <v>46387</v>
      </c>
      <c r="D5564" t="s">
        <v>11676</v>
      </c>
      <c r="E5564" t="s">
        <v>10081</v>
      </c>
      <c r="F5564" t="s">
        <v>36</v>
      </c>
      <c r="G5564" t="s">
        <v>44</v>
      </c>
      <c r="H5564" t="s">
        <v>9426</v>
      </c>
      <c r="I5564" t="s">
        <v>39</v>
      </c>
      <c r="J5564" t="s">
        <v>17572</v>
      </c>
      <c r="K5564" t="s">
        <v>17573</v>
      </c>
      <c r="L5564" s="66">
        <v>365</v>
      </c>
      <c r="M5564" s="66">
        <v>0</v>
      </c>
      <c r="N5564" t="s">
        <v>9427</v>
      </c>
      <c r="O5564" t="s">
        <v>10057</v>
      </c>
      <c r="P5564" t="s">
        <v>11678</v>
      </c>
      <c r="Q5564" t="s">
        <v>224</v>
      </c>
      <c r="R5564"/>
      <c r="S5564"/>
      <c r="T5564"/>
      <c r="U5564" s="57">
        <v>46023</v>
      </c>
      <c r="V5564" s="57">
        <v>46234</v>
      </c>
      <c r="W5564" s="65">
        <f t="shared" si="86"/>
        <v>212</v>
      </c>
    </row>
    <row r="5565" spans="1:23" ht="13.5" x14ac:dyDescent="0.25">
      <c r="A5565" t="s">
        <v>8450</v>
      </c>
      <c r="B5565" s="57">
        <v>46023</v>
      </c>
      <c r="C5565" s="57">
        <v>46387</v>
      </c>
      <c r="D5565" t="s">
        <v>11676</v>
      </c>
      <c r="E5565" t="s">
        <v>8451</v>
      </c>
      <c r="F5565" t="s">
        <v>36</v>
      </c>
      <c r="G5565" t="s">
        <v>44</v>
      </c>
      <c r="H5565" t="s">
        <v>112</v>
      </c>
      <c r="I5565" t="s">
        <v>39</v>
      </c>
      <c r="J5565" t="s">
        <v>17572</v>
      </c>
      <c r="K5565" t="s">
        <v>17573</v>
      </c>
      <c r="L5565" s="66">
        <v>365</v>
      </c>
      <c r="M5565" s="66">
        <v>0</v>
      </c>
      <c r="N5565" t="s">
        <v>113</v>
      </c>
      <c r="O5565" t="s">
        <v>8445</v>
      </c>
      <c r="P5565" t="s">
        <v>11677</v>
      </c>
      <c r="Q5565" t="s">
        <v>224</v>
      </c>
      <c r="R5565"/>
      <c r="S5565"/>
      <c r="T5565"/>
      <c r="U5565" s="57">
        <v>46023</v>
      </c>
      <c r="V5565" s="57">
        <v>46234</v>
      </c>
      <c r="W5565" s="65">
        <f t="shared" si="86"/>
        <v>212</v>
      </c>
    </row>
    <row r="5566" spans="1:23" ht="13.5" x14ac:dyDescent="0.25">
      <c r="A5566" t="s">
        <v>3185</v>
      </c>
      <c r="B5566" s="57">
        <v>46023</v>
      </c>
      <c r="C5566" s="57">
        <v>46387</v>
      </c>
      <c r="D5566" t="s">
        <v>11676</v>
      </c>
      <c r="E5566" t="s">
        <v>3186</v>
      </c>
      <c r="F5566" t="s">
        <v>36</v>
      </c>
      <c r="G5566" t="s">
        <v>44</v>
      </c>
      <c r="H5566" t="s">
        <v>159</v>
      </c>
      <c r="I5566" t="s">
        <v>39</v>
      </c>
      <c r="J5566" t="s">
        <v>17572</v>
      </c>
      <c r="K5566" t="s">
        <v>17573</v>
      </c>
      <c r="L5566" s="66">
        <v>365</v>
      </c>
      <c r="M5566" s="66">
        <v>0</v>
      </c>
      <c r="N5566" t="s">
        <v>160</v>
      </c>
      <c r="O5566" t="s">
        <v>3107</v>
      </c>
      <c r="P5566" t="s">
        <v>41</v>
      </c>
      <c r="Q5566" t="s">
        <v>224</v>
      </c>
      <c r="R5566"/>
      <c r="S5566"/>
      <c r="T5566"/>
      <c r="U5566" s="57">
        <v>46023</v>
      </c>
      <c r="V5566" s="57">
        <v>46234</v>
      </c>
      <c r="W5566" s="65">
        <f t="shared" si="86"/>
        <v>212</v>
      </c>
    </row>
    <row r="5567" spans="1:23" ht="13.5" x14ac:dyDescent="0.25">
      <c r="A5567" t="s">
        <v>1121</v>
      </c>
      <c r="B5567" s="57">
        <v>46023</v>
      </c>
      <c r="C5567" s="57">
        <v>46387</v>
      </c>
      <c r="D5567" t="s">
        <v>11676</v>
      </c>
      <c r="E5567" t="s">
        <v>224</v>
      </c>
      <c r="F5567" t="s">
        <v>36</v>
      </c>
      <c r="G5567" t="s">
        <v>44</v>
      </c>
      <c r="H5567" t="s">
        <v>1109</v>
      </c>
      <c r="I5567" t="s">
        <v>39</v>
      </c>
      <c r="J5567" t="s">
        <v>17572</v>
      </c>
      <c r="K5567" t="s">
        <v>17573</v>
      </c>
      <c r="L5567" s="66">
        <v>365</v>
      </c>
      <c r="M5567" s="66">
        <v>0</v>
      </c>
      <c r="N5567" t="s">
        <v>1110</v>
      </c>
      <c r="O5567" t="s">
        <v>965</v>
      </c>
      <c r="P5567" t="s">
        <v>41</v>
      </c>
      <c r="Q5567" t="s">
        <v>224</v>
      </c>
      <c r="R5567"/>
      <c r="S5567"/>
      <c r="T5567"/>
      <c r="U5567" s="57">
        <v>46023</v>
      </c>
      <c r="V5567" s="57">
        <v>46234</v>
      </c>
      <c r="W5567" s="65">
        <f t="shared" si="86"/>
        <v>212</v>
      </c>
    </row>
    <row r="5568" spans="1:23" ht="13.5" x14ac:dyDescent="0.25">
      <c r="A5568" t="s">
        <v>5221</v>
      </c>
      <c r="B5568" s="57">
        <v>46023</v>
      </c>
      <c r="C5568" s="57">
        <v>46387</v>
      </c>
      <c r="D5568" t="s">
        <v>11676</v>
      </c>
      <c r="E5568" t="s">
        <v>5222</v>
      </c>
      <c r="F5568" t="s">
        <v>36</v>
      </c>
      <c r="G5568" t="s">
        <v>44</v>
      </c>
      <c r="H5568" t="s">
        <v>159</v>
      </c>
      <c r="I5568" t="s">
        <v>39</v>
      </c>
      <c r="J5568" t="s">
        <v>17572</v>
      </c>
      <c r="K5568" t="s">
        <v>17573</v>
      </c>
      <c r="L5568" s="66">
        <v>365</v>
      </c>
      <c r="M5568" s="66">
        <v>0</v>
      </c>
      <c r="N5568" t="s">
        <v>160</v>
      </c>
      <c r="O5568" t="s">
        <v>5054</v>
      </c>
      <c r="P5568" t="s">
        <v>41</v>
      </c>
      <c r="Q5568" t="s">
        <v>224</v>
      </c>
      <c r="R5568"/>
      <c r="S5568"/>
      <c r="T5568"/>
      <c r="U5568" s="57">
        <v>46023</v>
      </c>
      <c r="V5568" s="57">
        <v>46234</v>
      </c>
      <c r="W5568" s="65">
        <f t="shared" si="86"/>
        <v>212</v>
      </c>
    </row>
    <row r="5569" spans="1:23" ht="13.5" x14ac:dyDescent="0.25">
      <c r="A5569" t="s">
        <v>5399</v>
      </c>
      <c r="B5569" s="57">
        <v>46023</v>
      </c>
      <c r="C5569" s="57">
        <v>46387</v>
      </c>
      <c r="D5569" t="s">
        <v>11676</v>
      </c>
      <c r="E5569" t="s">
        <v>5400</v>
      </c>
      <c r="F5569" t="s">
        <v>36</v>
      </c>
      <c r="G5569" t="s">
        <v>44</v>
      </c>
      <c r="H5569" t="s">
        <v>159</v>
      </c>
      <c r="I5569" t="s">
        <v>39</v>
      </c>
      <c r="J5569" t="s">
        <v>17572</v>
      </c>
      <c r="K5569" t="s">
        <v>17573</v>
      </c>
      <c r="L5569" s="66">
        <v>365</v>
      </c>
      <c r="M5569" s="66">
        <v>0</v>
      </c>
      <c r="N5569" t="s">
        <v>160</v>
      </c>
      <c r="O5569" t="s">
        <v>5344</v>
      </c>
      <c r="P5569" t="s">
        <v>41</v>
      </c>
      <c r="Q5569" t="s">
        <v>224</v>
      </c>
      <c r="R5569"/>
      <c r="S5569"/>
      <c r="T5569"/>
      <c r="U5569" s="57">
        <v>46023</v>
      </c>
      <c r="V5569" s="57">
        <v>46234</v>
      </c>
      <c r="W5569" s="65">
        <f t="shared" si="86"/>
        <v>212</v>
      </c>
    </row>
    <row r="5570" spans="1:23" ht="13.5" x14ac:dyDescent="0.25">
      <c r="A5570" t="s">
        <v>2970</v>
      </c>
      <c r="B5570" s="57">
        <v>46023</v>
      </c>
      <c r="C5570" s="57">
        <v>46387</v>
      </c>
      <c r="D5570" t="s">
        <v>11676</v>
      </c>
      <c r="E5570" t="s">
        <v>2971</v>
      </c>
      <c r="F5570" t="s">
        <v>36</v>
      </c>
      <c r="G5570" t="s">
        <v>44</v>
      </c>
      <c r="H5570" t="s">
        <v>38</v>
      </c>
      <c r="I5570" t="s">
        <v>39</v>
      </c>
      <c r="J5570" t="s">
        <v>17572</v>
      </c>
      <c r="K5570" t="s">
        <v>17573</v>
      </c>
      <c r="L5570" s="66">
        <v>365</v>
      </c>
      <c r="M5570" s="66">
        <v>0</v>
      </c>
      <c r="N5570" t="s">
        <v>38</v>
      </c>
      <c r="O5570" t="s">
        <v>2955</v>
      </c>
      <c r="P5570" t="s">
        <v>41</v>
      </c>
      <c r="Q5570" t="s">
        <v>224</v>
      </c>
      <c r="R5570"/>
      <c r="S5570"/>
      <c r="T5570"/>
      <c r="U5570" s="57">
        <v>46023</v>
      </c>
      <c r="V5570" s="57">
        <v>46234</v>
      </c>
      <c r="W5570" s="65">
        <f t="shared" si="86"/>
        <v>212</v>
      </c>
    </row>
    <row r="5571" spans="1:23" ht="13.5" x14ac:dyDescent="0.25">
      <c r="A5571" t="s">
        <v>4954</v>
      </c>
      <c r="B5571" s="57">
        <v>46023</v>
      </c>
      <c r="C5571" s="57">
        <v>46387</v>
      </c>
      <c r="D5571" t="s">
        <v>11676</v>
      </c>
      <c r="E5571" t="s">
        <v>4955</v>
      </c>
      <c r="F5571" t="s">
        <v>36</v>
      </c>
      <c r="G5571" t="s">
        <v>44</v>
      </c>
      <c r="H5571" t="s">
        <v>831</v>
      </c>
      <c r="I5571" t="s">
        <v>39</v>
      </c>
      <c r="J5571" t="s">
        <v>17572</v>
      </c>
      <c r="K5571" t="s">
        <v>17573</v>
      </c>
      <c r="L5571" s="66">
        <v>365</v>
      </c>
      <c r="M5571" s="66">
        <v>0</v>
      </c>
      <c r="N5571" t="s">
        <v>832</v>
      </c>
      <c r="O5571" t="s">
        <v>4840</v>
      </c>
      <c r="P5571" t="s">
        <v>41</v>
      </c>
      <c r="Q5571" t="s">
        <v>224</v>
      </c>
      <c r="R5571"/>
      <c r="S5571"/>
      <c r="T5571"/>
      <c r="U5571" s="57">
        <v>46023</v>
      </c>
      <c r="V5571" s="57">
        <v>46234</v>
      </c>
      <c r="W5571" s="65">
        <f t="shared" ref="W5571:W5634" si="87">(V5571-U5571)+1</f>
        <v>212</v>
      </c>
    </row>
    <row r="5572" spans="1:23" ht="13.5" x14ac:dyDescent="0.25">
      <c r="A5572" t="s">
        <v>5312</v>
      </c>
      <c r="B5572" s="57">
        <v>46023</v>
      </c>
      <c r="C5572" s="57">
        <v>46387</v>
      </c>
      <c r="D5572" t="s">
        <v>11676</v>
      </c>
      <c r="E5572" t="s">
        <v>5313</v>
      </c>
      <c r="F5572" t="s">
        <v>36</v>
      </c>
      <c r="G5572" t="s">
        <v>44</v>
      </c>
      <c r="H5572" t="s">
        <v>159</v>
      </c>
      <c r="I5572" t="s">
        <v>39</v>
      </c>
      <c r="J5572" t="s">
        <v>17572</v>
      </c>
      <c r="K5572" t="s">
        <v>17573</v>
      </c>
      <c r="L5572" s="66">
        <v>365</v>
      </c>
      <c r="M5572" s="66">
        <v>0</v>
      </c>
      <c r="N5572" t="s">
        <v>160</v>
      </c>
      <c r="O5572" t="s">
        <v>5290</v>
      </c>
      <c r="P5572" t="s">
        <v>41</v>
      </c>
      <c r="Q5572" t="s">
        <v>224</v>
      </c>
      <c r="R5572"/>
      <c r="S5572"/>
      <c r="T5572"/>
      <c r="U5572" s="57">
        <v>46023</v>
      </c>
      <c r="V5572" s="57">
        <v>46234</v>
      </c>
      <c r="W5572" s="65">
        <f t="shared" si="87"/>
        <v>212</v>
      </c>
    </row>
    <row r="5573" spans="1:23" ht="13.5" x14ac:dyDescent="0.25">
      <c r="A5573" t="s">
        <v>388</v>
      </c>
      <c r="B5573" s="57">
        <v>46023</v>
      </c>
      <c r="C5573" s="57">
        <v>46387</v>
      </c>
      <c r="D5573" t="s">
        <v>11676</v>
      </c>
      <c r="E5573" t="s">
        <v>389</v>
      </c>
      <c r="F5573" t="s">
        <v>36</v>
      </c>
      <c r="G5573" t="s">
        <v>44</v>
      </c>
      <c r="H5573" t="s">
        <v>38</v>
      </c>
      <c r="I5573" t="s">
        <v>39</v>
      </c>
      <c r="J5573" t="s">
        <v>17572</v>
      </c>
      <c r="K5573" t="s">
        <v>17573</v>
      </c>
      <c r="L5573" s="66">
        <v>365</v>
      </c>
      <c r="M5573" s="66">
        <v>0</v>
      </c>
      <c r="N5573" t="s">
        <v>38</v>
      </c>
      <c r="O5573" t="s">
        <v>359</v>
      </c>
      <c r="P5573" t="s">
        <v>41</v>
      </c>
      <c r="Q5573" t="s">
        <v>224</v>
      </c>
      <c r="R5573"/>
      <c r="S5573"/>
      <c r="T5573"/>
      <c r="U5573" s="57">
        <v>46023</v>
      </c>
      <c r="V5573" s="57">
        <v>46234</v>
      </c>
      <c r="W5573" s="65">
        <f t="shared" si="87"/>
        <v>212</v>
      </c>
    </row>
    <row r="5574" spans="1:23" ht="13.5" x14ac:dyDescent="0.25">
      <c r="A5574" t="s">
        <v>6376</v>
      </c>
      <c r="B5574" s="57">
        <v>46023</v>
      </c>
      <c r="C5574" s="57">
        <v>46387</v>
      </c>
      <c r="D5574" t="s">
        <v>11676</v>
      </c>
      <c r="E5574" t="s">
        <v>6377</v>
      </c>
      <c r="F5574" t="s">
        <v>36</v>
      </c>
      <c r="G5574" t="s">
        <v>44</v>
      </c>
      <c r="H5574" t="s">
        <v>159</v>
      </c>
      <c r="I5574" t="s">
        <v>39</v>
      </c>
      <c r="J5574" t="s">
        <v>17572</v>
      </c>
      <c r="K5574" t="s">
        <v>17573</v>
      </c>
      <c r="L5574" s="66">
        <v>365</v>
      </c>
      <c r="M5574" s="66">
        <v>0</v>
      </c>
      <c r="N5574" t="s">
        <v>160</v>
      </c>
      <c r="O5574" t="s">
        <v>5844</v>
      </c>
      <c r="P5574" t="s">
        <v>41</v>
      </c>
      <c r="Q5574" t="s">
        <v>224</v>
      </c>
      <c r="R5574"/>
      <c r="S5574"/>
      <c r="T5574"/>
      <c r="U5574" s="57">
        <v>46023</v>
      </c>
      <c r="V5574" s="57">
        <v>46234</v>
      </c>
      <c r="W5574" s="65">
        <f t="shared" si="87"/>
        <v>212</v>
      </c>
    </row>
    <row r="5575" spans="1:23" ht="13.5" x14ac:dyDescent="0.25">
      <c r="A5575" t="s">
        <v>6037</v>
      </c>
      <c r="B5575" s="57">
        <v>46023</v>
      </c>
      <c r="C5575" s="57">
        <v>46387</v>
      </c>
      <c r="D5575" t="s">
        <v>11676</v>
      </c>
      <c r="E5575" t="s">
        <v>6038</v>
      </c>
      <c r="F5575" t="s">
        <v>36</v>
      </c>
      <c r="G5575" t="s">
        <v>37</v>
      </c>
      <c r="H5575" t="s">
        <v>38</v>
      </c>
      <c r="I5575" t="s">
        <v>39</v>
      </c>
      <c r="J5575" t="s">
        <v>17833</v>
      </c>
      <c r="K5575" t="s">
        <v>17834</v>
      </c>
      <c r="L5575" s="66">
        <v>365</v>
      </c>
      <c r="M5575" s="66">
        <v>0</v>
      </c>
      <c r="N5575" t="s">
        <v>38</v>
      </c>
      <c r="O5575" t="s">
        <v>5844</v>
      </c>
      <c r="P5575" t="s">
        <v>41</v>
      </c>
      <c r="Q5575" t="s">
        <v>11235</v>
      </c>
      <c r="R5575" t="s">
        <v>15891</v>
      </c>
      <c r="S5575" t="s">
        <v>15892</v>
      </c>
      <c r="T5575" t="s">
        <v>38</v>
      </c>
      <c r="U5575" s="57">
        <v>46023</v>
      </c>
      <c r="V5575" s="57">
        <v>46234</v>
      </c>
      <c r="W5575" s="65">
        <f t="shared" si="87"/>
        <v>212</v>
      </c>
    </row>
    <row r="5576" spans="1:23" ht="13.5" x14ac:dyDescent="0.25">
      <c r="A5576" t="s">
        <v>5781</v>
      </c>
      <c r="B5576" s="57">
        <v>46023</v>
      </c>
      <c r="C5576" s="57">
        <v>46387</v>
      </c>
      <c r="D5576" t="s">
        <v>11676</v>
      </c>
      <c r="E5576" t="s">
        <v>5782</v>
      </c>
      <c r="F5576" t="s">
        <v>36</v>
      </c>
      <c r="G5576" t="s">
        <v>44</v>
      </c>
      <c r="H5576" t="s">
        <v>38</v>
      </c>
      <c r="I5576" t="s">
        <v>39</v>
      </c>
      <c r="J5576" t="s">
        <v>17572</v>
      </c>
      <c r="K5576" t="s">
        <v>17573</v>
      </c>
      <c r="L5576" s="66">
        <v>365</v>
      </c>
      <c r="M5576" s="66">
        <v>0</v>
      </c>
      <c r="N5576" t="s">
        <v>38</v>
      </c>
      <c r="O5576" t="s">
        <v>5767</v>
      </c>
      <c r="P5576" t="s">
        <v>41</v>
      </c>
      <c r="Q5576" t="s">
        <v>224</v>
      </c>
      <c r="R5576"/>
      <c r="S5576"/>
      <c r="T5576"/>
      <c r="U5576" s="57">
        <v>46023</v>
      </c>
      <c r="V5576" s="57">
        <v>46234</v>
      </c>
      <c r="W5576" s="65">
        <f t="shared" si="87"/>
        <v>212</v>
      </c>
    </row>
    <row r="5577" spans="1:23" ht="13.5" x14ac:dyDescent="0.25">
      <c r="A5577" t="s">
        <v>7913</v>
      </c>
      <c r="B5577" s="57">
        <v>46023</v>
      </c>
      <c r="C5577" s="57">
        <v>46387</v>
      </c>
      <c r="D5577" t="s">
        <v>11676</v>
      </c>
      <c r="E5577" t="s">
        <v>7914</v>
      </c>
      <c r="F5577" t="s">
        <v>36</v>
      </c>
      <c r="G5577" t="s">
        <v>44</v>
      </c>
      <c r="H5577" t="s">
        <v>7911</v>
      </c>
      <c r="I5577" t="s">
        <v>39</v>
      </c>
      <c r="J5577" t="s">
        <v>17572</v>
      </c>
      <c r="K5577" t="s">
        <v>17573</v>
      </c>
      <c r="L5577" s="66">
        <v>365</v>
      </c>
      <c r="M5577" s="66">
        <v>0</v>
      </c>
      <c r="N5577" t="s">
        <v>7911</v>
      </c>
      <c r="O5577" t="s">
        <v>7912</v>
      </c>
      <c r="P5577" t="s">
        <v>7061</v>
      </c>
      <c r="Q5577" t="s">
        <v>224</v>
      </c>
      <c r="R5577"/>
      <c r="S5577"/>
      <c r="T5577"/>
      <c r="U5577" s="57">
        <v>46023</v>
      </c>
      <c r="V5577" s="57">
        <v>46234</v>
      </c>
      <c r="W5577" s="65">
        <f t="shared" si="87"/>
        <v>212</v>
      </c>
    </row>
    <row r="5578" spans="1:23" ht="13.5" x14ac:dyDescent="0.25">
      <c r="A5578" t="s">
        <v>3242</v>
      </c>
      <c r="B5578" s="57">
        <v>46023</v>
      </c>
      <c r="C5578" s="57">
        <v>46387</v>
      </c>
      <c r="D5578" t="s">
        <v>11676</v>
      </c>
      <c r="E5578" t="s">
        <v>3243</v>
      </c>
      <c r="F5578" t="s">
        <v>36</v>
      </c>
      <c r="G5578" t="s">
        <v>44</v>
      </c>
      <c r="H5578" t="s">
        <v>159</v>
      </c>
      <c r="I5578" t="s">
        <v>39</v>
      </c>
      <c r="J5578" t="s">
        <v>17572</v>
      </c>
      <c r="K5578" t="s">
        <v>17573</v>
      </c>
      <c r="L5578" s="66">
        <v>365</v>
      </c>
      <c r="M5578" s="66">
        <v>0</v>
      </c>
      <c r="N5578" t="s">
        <v>160</v>
      </c>
      <c r="O5578" t="s">
        <v>3203</v>
      </c>
      <c r="P5578" t="s">
        <v>41</v>
      </c>
      <c r="Q5578" t="s">
        <v>224</v>
      </c>
      <c r="R5578"/>
      <c r="S5578"/>
      <c r="T5578"/>
      <c r="U5578" s="57">
        <v>46023</v>
      </c>
      <c r="V5578" s="57">
        <v>46234</v>
      </c>
      <c r="W5578" s="65">
        <f t="shared" si="87"/>
        <v>212</v>
      </c>
    </row>
    <row r="5579" spans="1:23" ht="13.5" x14ac:dyDescent="0.25">
      <c r="A5579" t="s">
        <v>3905</v>
      </c>
      <c r="B5579" s="57">
        <v>46023</v>
      </c>
      <c r="C5579" s="57">
        <v>46387</v>
      </c>
      <c r="D5579" t="s">
        <v>11676</v>
      </c>
      <c r="E5579" t="s">
        <v>3906</v>
      </c>
      <c r="F5579" t="s">
        <v>36</v>
      </c>
      <c r="G5579" t="s">
        <v>44</v>
      </c>
      <c r="H5579" t="s">
        <v>159</v>
      </c>
      <c r="I5579" t="s">
        <v>39</v>
      </c>
      <c r="J5579" t="s">
        <v>17572</v>
      </c>
      <c r="K5579" t="s">
        <v>17573</v>
      </c>
      <c r="L5579" s="66">
        <v>365</v>
      </c>
      <c r="M5579" s="66">
        <v>0</v>
      </c>
      <c r="N5579" t="s">
        <v>160</v>
      </c>
      <c r="O5579" t="s">
        <v>3744</v>
      </c>
      <c r="P5579" t="s">
        <v>41</v>
      </c>
      <c r="Q5579" t="s">
        <v>224</v>
      </c>
      <c r="R5579"/>
      <c r="S5579"/>
      <c r="T5579"/>
      <c r="U5579" s="57">
        <v>46023</v>
      </c>
      <c r="V5579" s="57">
        <v>46234</v>
      </c>
      <c r="W5579" s="65">
        <f t="shared" si="87"/>
        <v>212</v>
      </c>
    </row>
    <row r="5580" spans="1:23" ht="13.5" x14ac:dyDescent="0.25">
      <c r="A5580" t="s">
        <v>2281</v>
      </c>
      <c r="B5580" s="57">
        <v>46023</v>
      </c>
      <c r="C5580" s="57">
        <v>46387</v>
      </c>
      <c r="D5580" t="s">
        <v>11676</v>
      </c>
      <c r="E5580" t="s">
        <v>2282</v>
      </c>
      <c r="F5580" t="s">
        <v>36</v>
      </c>
      <c r="G5580" t="s">
        <v>44</v>
      </c>
      <c r="H5580" t="s">
        <v>159</v>
      </c>
      <c r="I5580" t="s">
        <v>39</v>
      </c>
      <c r="J5580" t="s">
        <v>17572</v>
      </c>
      <c r="K5580" t="s">
        <v>17573</v>
      </c>
      <c r="L5580" s="66">
        <v>365</v>
      </c>
      <c r="M5580" s="66">
        <v>0</v>
      </c>
      <c r="N5580" t="s">
        <v>160</v>
      </c>
      <c r="O5580" t="s">
        <v>2222</v>
      </c>
      <c r="P5580" t="s">
        <v>41</v>
      </c>
      <c r="Q5580" t="s">
        <v>224</v>
      </c>
      <c r="R5580"/>
      <c r="S5580"/>
      <c r="T5580"/>
      <c r="U5580" s="57">
        <v>46023</v>
      </c>
      <c r="V5580" s="57">
        <v>46234</v>
      </c>
      <c r="W5580" s="65">
        <f t="shared" si="87"/>
        <v>212</v>
      </c>
    </row>
    <row r="5581" spans="1:23" ht="13.5" x14ac:dyDescent="0.25">
      <c r="A5581" t="s">
        <v>7796</v>
      </c>
      <c r="B5581" s="57">
        <v>46023</v>
      </c>
      <c r="C5581" s="57">
        <v>46387</v>
      </c>
      <c r="D5581" t="s">
        <v>11676</v>
      </c>
      <c r="E5581" t="s">
        <v>7797</v>
      </c>
      <c r="F5581" t="s">
        <v>49</v>
      </c>
      <c r="G5581" t="s">
        <v>1932</v>
      </c>
      <c r="H5581" t="s">
        <v>7794</v>
      </c>
      <c r="I5581" t="s">
        <v>39</v>
      </c>
      <c r="J5581" t="s">
        <v>17749</v>
      </c>
      <c r="K5581" t="s">
        <v>17750</v>
      </c>
      <c r="L5581" s="66">
        <v>365</v>
      </c>
      <c r="M5581" s="66">
        <v>0</v>
      </c>
      <c r="N5581" t="s">
        <v>7794</v>
      </c>
      <c r="O5581" t="s">
        <v>7788</v>
      </c>
      <c r="P5581" t="s">
        <v>7061</v>
      </c>
      <c r="Q5581" t="s">
        <v>224</v>
      </c>
      <c r="R5581"/>
      <c r="S5581"/>
      <c r="T5581"/>
      <c r="U5581" s="57">
        <v>46023</v>
      </c>
      <c r="V5581" s="57">
        <v>46234</v>
      </c>
      <c r="W5581" s="65">
        <f t="shared" si="87"/>
        <v>212</v>
      </c>
    </row>
    <row r="5582" spans="1:23" ht="13.5" x14ac:dyDescent="0.25">
      <c r="A5582" t="s">
        <v>7857</v>
      </c>
      <c r="B5582" s="57">
        <v>46023</v>
      </c>
      <c r="C5582" s="57">
        <v>46387</v>
      </c>
      <c r="D5582" t="s">
        <v>11676</v>
      </c>
      <c r="E5582" t="s">
        <v>7858</v>
      </c>
      <c r="F5582" t="s">
        <v>36</v>
      </c>
      <c r="G5582" t="s">
        <v>44</v>
      </c>
      <c r="H5582" t="s">
        <v>7841</v>
      </c>
      <c r="I5582" t="s">
        <v>39</v>
      </c>
      <c r="J5582" t="s">
        <v>17572</v>
      </c>
      <c r="K5582" t="s">
        <v>17573</v>
      </c>
      <c r="L5582" s="66">
        <v>365</v>
      </c>
      <c r="M5582" s="66">
        <v>0</v>
      </c>
      <c r="N5582" t="s">
        <v>7842</v>
      </c>
      <c r="O5582" t="s">
        <v>7859</v>
      </c>
      <c r="P5582" t="s">
        <v>7061</v>
      </c>
      <c r="Q5582" t="s">
        <v>224</v>
      </c>
      <c r="R5582"/>
      <c r="S5582"/>
      <c r="T5582"/>
      <c r="U5582" s="57">
        <v>46023</v>
      </c>
      <c r="V5582" s="57">
        <v>46234</v>
      </c>
      <c r="W5582" s="65">
        <f t="shared" si="87"/>
        <v>212</v>
      </c>
    </row>
    <row r="5583" spans="1:23" ht="13.5" x14ac:dyDescent="0.25">
      <c r="A5583" t="s">
        <v>8473</v>
      </c>
      <c r="B5583" s="57">
        <v>46023</v>
      </c>
      <c r="C5583" s="57">
        <v>46387</v>
      </c>
      <c r="D5583" t="s">
        <v>11676</v>
      </c>
      <c r="E5583" t="s">
        <v>8474</v>
      </c>
      <c r="F5583" t="s">
        <v>36</v>
      </c>
      <c r="G5583" t="s">
        <v>44</v>
      </c>
      <c r="H5583" t="s">
        <v>112</v>
      </c>
      <c r="I5583" t="s">
        <v>39</v>
      </c>
      <c r="J5583" t="s">
        <v>17572</v>
      </c>
      <c r="K5583" t="s">
        <v>17573</v>
      </c>
      <c r="L5583" s="66">
        <v>365</v>
      </c>
      <c r="M5583" s="66">
        <v>0</v>
      </c>
      <c r="N5583" t="s">
        <v>113</v>
      </c>
      <c r="O5583" t="s">
        <v>8470</v>
      </c>
      <c r="P5583" t="s">
        <v>11677</v>
      </c>
      <c r="Q5583" t="s">
        <v>224</v>
      </c>
      <c r="R5583"/>
      <c r="S5583"/>
      <c r="T5583"/>
      <c r="U5583" s="57">
        <v>46023</v>
      </c>
      <c r="V5583" s="57">
        <v>46234</v>
      </c>
      <c r="W5583" s="65">
        <f t="shared" si="87"/>
        <v>212</v>
      </c>
    </row>
    <row r="5584" spans="1:23" ht="13.5" x14ac:dyDescent="0.25">
      <c r="A5584" t="s">
        <v>2798</v>
      </c>
      <c r="B5584" s="57">
        <v>46023</v>
      </c>
      <c r="C5584" s="57">
        <v>46387</v>
      </c>
      <c r="D5584" t="s">
        <v>11676</v>
      </c>
      <c r="E5584" t="s">
        <v>2799</v>
      </c>
      <c r="F5584" t="s">
        <v>36</v>
      </c>
      <c r="G5584" t="s">
        <v>44</v>
      </c>
      <c r="H5584" t="s">
        <v>159</v>
      </c>
      <c r="I5584" t="s">
        <v>39</v>
      </c>
      <c r="J5584" t="s">
        <v>17572</v>
      </c>
      <c r="K5584" t="s">
        <v>17573</v>
      </c>
      <c r="L5584" s="66">
        <v>365</v>
      </c>
      <c r="M5584" s="66">
        <v>0</v>
      </c>
      <c r="N5584" t="s">
        <v>160</v>
      </c>
      <c r="O5584" t="s">
        <v>2733</v>
      </c>
      <c r="P5584" t="s">
        <v>41</v>
      </c>
      <c r="Q5584" t="s">
        <v>224</v>
      </c>
      <c r="R5584"/>
      <c r="S5584"/>
      <c r="T5584"/>
      <c r="U5584" s="57">
        <v>46023</v>
      </c>
      <c r="V5584" s="57">
        <v>46234</v>
      </c>
      <c r="W5584" s="65">
        <f t="shared" si="87"/>
        <v>212</v>
      </c>
    </row>
    <row r="5585" spans="1:23" ht="13.5" x14ac:dyDescent="0.25">
      <c r="A5585" t="s">
        <v>472</v>
      </c>
      <c r="B5585" s="57">
        <v>46023</v>
      </c>
      <c r="C5585" s="57">
        <v>46387</v>
      </c>
      <c r="D5585" t="s">
        <v>11676</v>
      </c>
      <c r="E5585" t="s">
        <v>473</v>
      </c>
      <c r="F5585" t="s">
        <v>36</v>
      </c>
      <c r="G5585" t="s">
        <v>330</v>
      </c>
      <c r="H5585" t="s">
        <v>159</v>
      </c>
      <c r="I5585" t="s">
        <v>39</v>
      </c>
      <c r="J5585" t="s">
        <v>17833</v>
      </c>
      <c r="K5585" t="s">
        <v>17834</v>
      </c>
      <c r="L5585" s="66">
        <v>365</v>
      </c>
      <c r="M5585" s="66">
        <v>0</v>
      </c>
      <c r="N5585" t="s">
        <v>160</v>
      </c>
      <c r="O5585" t="s">
        <v>359</v>
      </c>
      <c r="P5585" t="s">
        <v>41</v>
      </c>
      <c r="Q5585" t="s">
        <v>10352</v>
      </c>
      <c r="R5585" t="s">
        <v>15679</v>
      </c>
      <c r="S5585" t="s">
        <v>15680</v>
      </c>
      <c r="T5585"/>
      <c r="U5585" s="57">
        <v>46023</v>
      </c>
      <c r="V5585" s="57">
        <v>46234</v>
      </c>
      <c r="W5585" s="65">
        <f t="shared" si="87"/>
        <v>212</v>
      </c>
    </row>
    <row r="5586" spans="1:23" ht="13.5" x14ac:dyDescent="0.25">
      <c r="A5586" t="s">
        <v>3435</v>
      </c>
      <c r="B5586" s="57">
        <v>46023</v>
      </c>
      <c r="C5586" s="57">
        <v>46387</v>
      </c>
      <c r="D5586" t="s">
        <v>11676</v>
      </c>
      <c r="E5586" t="s">
        <v>3436</v>
      </c>
      <c r="F5586" t="s">
        <v>36</v>
      </c>
      <c r="G5586" t="s">
        <v>44</v>
      </c>
      <c r="H5586" t="s">
        <v>159</v>
      </c>
      <c r="I5586" t="s">
        <v>39</v>
      </c>
      <c r="J5586" t="s">
        <v>17572</v>
      </c>
      <c r="K5586" t="s">
        <v>17573</v>
      </c>
      <c r="L5586" s="66">
        <v>365</v>
      </c>
      <c r="M5586" s="66">
        <v>0</v>
      </c>
      <c r="N5586" t="s">
        <v>160</v>
      </c>
      <c r="O5586" t="s">
        <v>3390</v>
      </c>
      <c r="P5586" t="s">
        <v>41</v>
      </c>
      <c r="Q5586" t="s">
        <v>224</v>
      </c>
      <c r="R5586"/>
      <c r="S5586"/>
      <c r="T5586"/>
      <c r="U5586" s="57">
        <v>46023</v>
      </c>
      <c r="V5586" s="57">
        <v>46234</v>
      </c>
      <c r="W5586" s="65">
        <f t="shared" si="87"/>
        <v>212</v>
      </c>
    </row>
    <row r="5587" spans="1:23" ht="13.5" x14ac:dyDescent="0.25">
      <c r="A5587" t="s">
        <v>7868</v>
      </c>
      <c r="B5587" s="57">
        <v>46023</v>
      </c>
      <c r="C5587" s="57">
        <v>46387</v>
      </c>
      <c r="D5587" t="s">
        <v>11676</v>
      </c>
      <c r="E5587" t="s">
        <v>7869</v>
      </c>
      <c r="F5587" t="s">
        <v>36</v>
      </c>
      <c r="G5587" t="s">
        <v>44</v>
      </c>
      <c r="H5587" t="s">
        <v>7870</v>
      </c>
      <c r="I5587" t="s">
        <v>39</v>
      </c>
      <c r="J5587" t="s">
        <v>17572</v>
      </c>
      <c r="K5587" t="s">
        <v>17573</v>
      </c>
      <c r="L5587" s="66">
        <v>365</v>
      </c>
      <c r="M5587" s="66">
        <v>0</v>
      </c>
      <c r="N5587" t="s">
        <v>7870</v>
      </c>
      <c r="O5587" t="s">
        <v>7871</v>
      </c>
      <c r="P5587" t="s">
        <v>7061</v>
      </c>
      <c r="Q5587" t="s">
        <v>224</v>
      </c>
      <c r="R5587"/>
      <c r="S5587"/>
      <c r="T5587"/>
      <c r="U5587" s="57">
        <v>46023</v>
      </c>
      <c r="V5587" s="57">
        <v>46234</v>
      </c>
      <c r="W5587" s="65">
        <f t="shared" si="87"/>
        <v>212</v>
      </c>
    </row>
    <row r="5588" spans="1:23" ht="13.5" x14ac:dyDescent="0.25">
      <c r="A5588" t="s">
        <v>1783</v>
      </c>
      <c r="B5588" s="57">
        <v>46023</v>
      </c>
      <c r="C5588" s="57">
        <v>46387</v>
      </c>
      <c r="D5588" t="s">
        <v>11676</v>
      </c>
      <c r="E5588" t="s">
        <v>1784</v>
      </c>
      <c r="F5588" t="s">
        <v>36</v>
      </c>
      <c r="G5588" t="s">
        <v>44</v>
      </c>
      <c r="H5588" t="s">
        <v>1763</v>
      </c>
      <c r="I5588" t="s">
        <v>39</v>
      </c>
      <c r="J5588" t="s">
        <v>17572</v>
      </c>
      <c r="K5588" t="s">
        <v>17573</v>
      </c>
      <c r="L5588" s="66">
        <v>365</v>
      </c>
      <c r="M5588" s="66">
        <v>0</v>
      </c>
      <c r="N5588" t="s">
        <v>1764</v>
      </c>
      <c r="O5588" t="s">
        <v>1693</v>
      </c>
      <c r="P5588" t="s">
        <v>41</v>
      </c>
      <c r="Q5588" t="s">
        <v>224</v>
      </c>
      <c r="R5588"/>
      <c r="S5588"/>
      <c r="T5588"/>
      <c r="U5588" s="57">
        <v>46023</v>
      </c>
      <c r="V5588" s="57">
        <v>46234</v>
      </c>
      <c r="W5588" s="65">
        <f t="shared" si="87"/>
        <v>212</v>
      </c>
    </row>
    <row r="5589" spans="1:23" ht="13.5" x14ac:dyDescent="0.25">
      <c r="A5589" t="s">
        <v>6672</v>
      </c>
      <c r="B5589" s="57">
        <v>46023</v>
      </c>
      <c r="C5589" s="57">
        <v>46387</v>
      </c>
      <c r="D5589" t="s">
        <v>11676</v>
      </c>
      <c r="E5589" t="s">
        <v>6673</v>
      </c>
      <c r="F5589" t="s">
        <v>36</v>
      </c>
      <c r="G5589" t="s">
        <v>44</v>
      </c>
      <c r="H5589" t="s">
        <v>45</v>
      </c>
      <c r="I5589" t="s">
        <v>39</v>
      </c>
      <c r="J5589" t="s">
        <v>17572</v>
      </c>
      <c r="K5589" t="s">
        <v>17573</v>
      </c>
      <c r="L5589" s="66">
        <v>365</v>
      </c>
      <c r="M5589" s="66">
        <v>0</v>
      </c>
      <c r="N5589" t="s">
        <v>46</v>
      </c>
      <c r="O5589" t="s">
        <v>6656</v>
      </c>
      <c r="P5589" t="s">
        <v>6657</v>
      </c>
      <c r="Q5589" t="s">
        <v>224</v>
      </c>
      <c r="R5589"/>
      <c r="S5589"/>
      <c r="T5589"/>
      <c r="U5589" s="57">
        <v>46023</v>
      </c>
      <c r="V5589" s="57">
        <v>46234</v>
      </c>
      <c r="W5589" s="65">
        <f t="shared" si="87"/>
        <v>212</v>
      </c>
    </row>
    <row r="5590" spans="1:23" ht="13.5" x14ac:dyDescent="0.25">
      <c r="A5590" t="s">
        <v>5741</v>
      </c>
      <c r="B5590" s="57">
        <v>46023</v>
      </c>
      <c r="C5590" s="57">
        <v>46387</v>
      </c>
      <c r="D5590" t="s">
        <v>11676</v>
      </c>
      <c r="E5590" t="s">
        <v>5742</v>
      </c>
      <c r="F5590" t="s">
        <v>36</v>
      </c>
      <c r="G5590" t="s">
        <v>443</v>
      </c>
      <c r="H5590" t="s">
        <v>159</v>
      </c>
      <c r="I5590" t="s">
        <v>39</v>
      </c>
      <c r="J5590" t="s">
        <v>17833</v>
      </c>
      <c r="K5590" t="s">
        <v>17834</v>
      </c>
      <c r="L5590" s="66">
        <v>365</v>
      </c>
      <c r="M5590" s="66">
        <v>0</v>
      </c>
      <c r="N5590" t="s">
        <v>160</v>
      </c>
      <c r="O5590" t="s">
        <v>5699</v>
      </c>
      <c r="P5590" t="s">
        <v>41</v>
      </c>
      <c r="Q5590" t="s">
        <v>11173</v>
      </c>
      <c r="R5590" t="s">
        <v>15764</v>
      </c>
      <c r="S5590" t="s">
        <v>15765</v>
      </c>
      <c r="T5590" t="s">
        <v>160</v>
      </c>
      <c r="U5590" s="57">
        <v>46023</v>
      </c>
      <c r="V5590" s="57">
        <v>46234</v>
      </c>
      <c r="W5590" s="65">
        <f t="shared" si="87"/>
        <v>212</v>
      </c>
    </row>
    <row r="5591" spans="1:23" ht="13.5" x14ac:dyDescent="0.25">
      <c r="A5591" t="s">
        <v>2906</v>
      </c>
      <c r="B5591" s="57">
        <v>46023</v>
      </c>
      <c r="C5591" s="57">
        <v>46387</v>
      </c>
      <c r="D5591" t="s">
        <v>11676</v>
      </c>
      <c r="E5591" t="s">
        <v>2907</v>
      </c>
      <c r="F5591" t="s">
        <v>36</v>
      </c>
      <c r="G5591" t="s">
        <v>44</v>
      </c>
      <c r="H5591" t="s">
        <v>38</v>
      </c>
      <c r="I5591" t="s">
        <v>39</v>
      </c>
      <c r="J5591" t="s">
        <v>17572</v>
      </c>
      <c r="K5591" t="s">
        <v>17573</v>
      </c>
      <c r="L5591" s="66">
        <v>365</v>
      </c>
      <c r="M5591" s="66">
        <v>0</v>
      </c>
      <c r="N5591" t="s">
        <v>38</v>
      </c>
      <c r="O5591" t="s">
        <v>2890</v>
      </c>
      <c r="P5591" t="s">
        <v>41</v>
      </c>
      <c r="Q5591" t="s">
        <v>224</v>
      </c>
      <c r="R5591"/>
      <c r="S5591"/>
      <c r="T5591"/>
      <c r="U5591" s="57">
        <v>46023</v>
      </c>
      <c r="V5591" s="57">
        <v>46234</v>
      </c>
      <c r="W5591" s="65">
        <f t="shared" si="87"/>
        <v>212</v>
      </c>
    </row>
    <row r="5592" spans="1:23" ht="13.5" x14ac:dyDescent="0.25">
      <c r="A5592" t="s">
        <v>6378</v>
      </c>
      <c r="B5592" s="57">
        <v>46023</v>
      </c>
      <c r="C5592" s="57">
        <v>46387</v>
      </c>
      <c r="D5592" t="s">
        <v>11676</v>
      </c>
      <c r="E5592" t="s">
        <v>6379</v>
      </c>
      <c r="F5592" t="s">
        <v>36</v>
      </c>
      <c r="G5592" t="s">
        <v>44</v>
      </c>
      <c r="H5592" t="s">
        <v>159</v>
      </c>
      <c r="I5592" t="s">
        <v>39</v>
      </c>
      <c r="J5592" t="s">
        <v>17572</v>
      </c>
      <c r="K5592" t="s">
        <v>17573</v>
      </c>
      <c r="L5592" s="66">
        <v>365</v>
      </c>
      <c r="M5592" s="66">
        <v>0</v>
      </c>
      <c r="N5592" t="s">
        <v>160</v>
      </c>
      <c r="O5592" t="s">
        <v>5844</v>
      </c>
      <c r="P5592" t="s">
        <v>41</v>
      </c>
      <c r="Q5592" t="s">
        <v>224</v>
      </c>
      <c r="R5592"/>
      <c r="S5592"/>
      <c r="T5592"/>
      <c r="U5592" s="57">
        <v>46023</v>
      </c>
      <c r="V5592" s="57">
        <v>46234</v>
      </c>
      <c r="W5592" s="65">
        <f t="shared" si="87"/>
        <v>212</v>
      </c>
    </row>
    <row r="5593" spans="1:23" ht="13.5" x14ac:dyDescent="0.25">
      <c r="A5593" t="s">
        <v>5296</v>
      </c>
      <c r="B5593" s="57">
        <v>46023</v>
      </c>
      <c r="C5593" s="57">
        <v>46387</v>
      </c>
      <c r="D5593" t="s">
        <v>11676</v>
      </c>
      <c r="E5593" t="s">
        <v>5297</v>
      </c>
      <c r="F5593" t="s">
        <v>36</v>
      </c>
      <c r="G5593" t="s">
        <v>44</v>
      </c>
      <c r="H5593" t="s">
        <v>38</v>
      </c>
      <c r="I5593" t="s">
        <v>39</v>
      </c>
      <c r="J5593" t="s">
        <v>17572</v>
      </c>
      <c r="K5593" t="s">
        <v>17573</v>
      </c>
      <c r="L5593" s="66">
        <v>365</v>
      </c>
      <c r="M5593" s="66">
        <v>0</v>
      </c>
      <c r="N5593" t="s">
        <v>38</v>
      </c>
      <c r="O5593" t="s">
        <v>5290</v>
      </c>
      <c r="P5593" t="s">
        <v>41</v>
      </c>
      <c r="Q5593" t="s">
        <v>224</v>
      </c>
      <c r="R5593"/>
      <c r="S5593"/>
      <c r="T5593"/>
      <c r="U5593" s="57">
        <v>46023</v>
      </c>
      <c r="V5593" s="57">
        <v>46234</v>
      </c>
      <c r="W5593" s="65">
        <f t="shared" si="87"/>
        <v>212</v>
      </c>
    </row>
    <row r="5594" spans="1:23" ht="13.5" x14ac:dyDescent="0.25">
      <c r="A5594" t="s">
        <v>1463</v>
      </c>
      <c r="B5594" s="57">
        <v>46023</v>
      </c>
      <c r="C5594" s="57">
        <v>46387</v>
      </c>
      <c r="D5594" t="s">
        <v>11676</v>
      </c>
      <c r="E5594" t="s">
        <v>1464</v>
      </c>
      <c r="F5594" t="s">
        <v>36</v>
      </c>
      <c r="G5594" t="s">
        <v>44</v>
      </c>
      <c r="H5594" t="s">
        <v>323</v>
      </c>
      <c r="I5594" t="s">
        <v>39</v>
      </c>
      <c r="J5594" t="s">
        <v>17572</v>
      </c>
      <c r="K5594" t="s">
        <v>17573</v>
      </c>
      <c r="L5594" s="66">
        <v>365</v>
      </c>
      <c r="M5594" s="66">
        <v>0</v>
      </c>
      <c r="N5594" t="s">
        <v>324</v>
      </c>
      <c r="O5594" t="s">
        <v>1410</v>
      </c>
      <c r="P5594" t="s">
        <v>41</v>
      </c>
      <c r="Q5594" t="s">
        <v>224</v>
      </c>
      <c r="R5594"/>
      <c r="S5594"/>
      <c r="T5594"/>
      <c r="U5594" s="57">
        <v>46023</v>
      </c>
      <c r="V5594" s="57">
        <v>46234</v>
      </c>
      <c r="W5594" s="65">
        <f t="shared" si="87"/>
        <v>212</v>
      </c>
    </row>
    <row r="5595" spans="1:23" ht="13.5" x14ac:dyDescent="0.25">
      <c r="A5595" t="s">
        <v>4160</v>
      </c>
      <c r="B5595" s="57">
        <v>46023</v>
      </c>
      <c r="C5595" s="57">
        <v>46387</v>
      </c>
      <c r="D5595" t="s">
        <v>11676</v>
      </c>
      <c r="E5595" t="s">
        <v>4161</v>
      </c>
      <c r="F5595" t="s">
        <v>36</v>
      </c>
      <c r="G5595" t="s">
        <v>44</v>
      </c>
      <c r="H5595" t="s">
        <v>38</v>
      </c>
      <c r="I5595" t="s">
        <v>39</v>
      </c>
      <c r="J5595" t="s">
        <v>17572</v>
      </c>
      <c r="K5595" t="s">
        <v>17573</v>
      </c>
      <c r="L5595" s="66">
        <v>365</v>
      </c>
      <c r="M5595" s="66">
        <v>0</v>
      </c>
      <c r="N5595" t="s">
        <v>38</v>
      </c>
      <c r="O5595" t="s">
        <v>3979</v>
      </c>
      <c r="P5595" t="s">
        <v>41</v>
      </c>
      <c r="Q5595" t="s">
        <v>224</v>
      </c>
      <c r="R5595"/>
      <c r="S5595"/>
      <c r="T5595"/>
      <c r="U5595" s="57">
        <v>46023</v>
      </c>
      <c r="V5595" s="57">
        <v>46234</v>
      </c>
      <c r="W5595" s="65">
        <f t="shared" si="87"/>
        <v>212</v>
      </c>
    </row>
    <row r="5596" spans="1:23" ht="13.5" x14ac:dyDescent="0.25">
      <c r="A5596" t="s">
        <v>4814</v>
      </c>
      <c r="B5596" s="57">
        <v>46023</v>
      </c>
      <c r="C5596" s="57">
        <v>46387</v>
      </c>
      <c r="D5596" t="s">
        <v>11676</v>
      </c>
      <c r="E5596" t="s">
        <v>4815</v>
      </c>
      <c r="F5596" t="s">
        <v>36</v>
      </c>
      <c r="G5596" t="s">
        <v>44</v>
      </c>
      <c r="H5596" t="s">
        <v>241</v>
      </c>
      <c r="I5596" t="s">
        <v>39</v>
      </c>
      <c r="J5596" t="s">
        <v>17572</v>
      </c>
      <c r="K5596" t="s">
        <v>17573</v>
      </c>
      <c r="L5596" s="66">
        <v>365</v>
      </c>
      <c r="M5596" s="66">
        <v>0</v>
      </c>
      <c r="N5596" t="s">
        <v>242</v>
      </c>
      <c r="O5596" t="s">
        <v>4777</v>
      </c>
      <c r="P5596" t="s">
        <v>41</v>
      </c>
      <c r="Q5596" t="s">
        <v>224</v>
      </c>
      <c r="R5596"/>
      <c r="S5596"/>
      <c r="T5596"/>
      <c r="U5596" s="57">
        <v>46023</v>
      </c>
      <c r="V5596" s="57">
        <v>46234</v>
      </c>
      <c r="W5596" s="65">
        <f t="shared" si="87"/>
        <v>212</v>
      </c>
    </row>
    <row r="5597" spans="1:23" ht="13.5" x14ac:dyDescent="0.25">
      <c r="A5597" t="s">
        <v>7964</v>
      </c>
      <c r="B5597" s="57">
        <v>46023</v>
      </c>
      <c r="C5597" s="57">
        <v>46387</v>
      </c>
      <c r="D5597" t="s">
        <v>11676</v>
      </c>
      <c r="E5597" t="s">
        <v>7965</v>
      </c>
      <c r="F5597" t="s">
        <v>36</v>
      </c>
      <c r="G5597" t="s">
        <v>44</v>
      </c>
      <c r="H5597" t="s">
        <v>7953</v>
      </c>
      <c r="I5597" t="s">
        <v>39</v>
      </c>
      <c r="J5597" t="s">
        <v>17572</v>
      </c>
      <c r="K5597" t="s">
        <v>17573</v>
      </c>
      <c r="L5597" s="66">
        <v>365</v>
      </c>
      <c r="M5597" s="66">
        <v>0</v>
      </c>
      <c r="N5597" t="s">
        <v>7953</v>
      </c>
      <c r="O5597" t="s">
        <v>7954</v>
      </c>
      <c r="P5597" t="s">
        <v>7061</v>
      </c>
      <c r="Q5597" t="s">
        <v>224</v>
      </c>
      <c r="R5597"/>
      <c r="S5597"/>
      <c r="T5597"/>
      <c r="U5597" s="57">
        <v>46023</v>
      </c>
      <c r="V5597" s="57">
        <v>46234</v>
      </c>
      <c r="W5597" s="65">
        <f t="shared" si="87"/>
        <v>212</v>
      </c>
    </row>
    <row r="5598" spans="1:23" ht="13.5" x14ac:dyDescent="0.25">
      <c r="A5598" t="s">
        <v>894</v>
      </c>
      <c r="B5598" s="57">
        <v>46023</v>
      </c>
      <c r="C5598" s="57">
        <v>46387</v>
      </c>
      <c r="D5598" t="s">
        <v>11676</v>
      </c>
      <c r="E5598" t="s">
        <v>895</v>
      </c>
      <c r="F5598" t="s">
        <v>36</v>
      </c>
      <c r="G5598" t="s">
        <v>44</v>
      </c>
      <c r="H5598" t="s">
        <v>159</v>
      </c>
      <c r="I5598" t="s">
        <v>39</v>
      </c>
      <c r="J5598" t="s">
        <v>17572</v>
      </c>
      <c r="K5598" t="s">
        <v>17573</v>
      </c>
      <c r="L5598" s="66">
        <v>365</v>
      </c>
      <c r="M5598" s="66">
        <v>0</v>
      </c>
      <c r="N5598" t="s">
        <v>160</v>
      </c>
      <c r="O5598" t="s">
        <v>836</v>
      </c>
      <c r="P5598" t="s">
        <v>41</v>
      </c>
      <c r="Q5598" t="s">
        <v>224</v>
      </c>
      <c r="R5598"/>
      <c r="S5598"/>
      <c r="T5598"/>
      <c r="U5598" s="57">
        <v>46023</v>
      </c>
      <c r="V5598" s="57">
        <v>46234</v>
      </c>
      <c r="W5598" s="65">
        <f t="shared" si="87"/>
        <v>212</v>
      </c>
    </row>
    <row r="5599" spans="1:23" ht="13.5" x14ac:dyDescent="0.25">
      <c r="A5599" t="s">
        <v>8270</v>
      </c>
      <c r="B5599" s="57">
        <v>46023</v>
      </c>
      <c r="C5599" s="57">
        <v>46387</v>
      </c>
      <c r="D5599" t="s">
        <v>11676</v>
      </c>
      <c r="E5599" t="s">
        <v>8271</v>
      </c>
      <c r="F5599" t="s">
        <v>36</v>
      </c>
      <c r="G5599" t="s">
        <v>44</v>
      </c>
      <c r="H5599" t="s">
        <v>8256</v>
      </c>
      <c r="I5599" t="s">
        <v>39</v>
      </c>
      <c r="J5599" t="s">
        <v>17572</v>
      </c>
      <c r="K5599" t="s">
        <v>17573</v>
      </c>
      <c r="L5599" s="66">
        <v>365</v>
      </c>
      <c r="M5599" s="66">
        <v>0</v>
      </c>
      <c r="N5599" t="s">
        <v>8256</v>
      </c>
      <c r="O5599" t="s">
        <v>8257</v>
      </c>
      <c r="P5599" t="s">
        <v>7061</v>
      </c>
      <c r="Q5599" t="s">
        <v>224</v>
      </c>
      <c r="R5599"/>
      <c r="S5599"/>
      <c r="T5599"/>
      <c r="U5599" s="57">
        <v>46023</v>
      </c>
      <c r="V5599" s="57">
        <v>46234</v>
      </c>
      <c r="W5599" s="65">
        <f t="shared" si="87"/>
        <v>212</v>
      </c>
    </row>
    <row r="5600" spans="1:23" ht="13.5" x14ac:dyDescent="0.25">
      <c r="A5600" t="s">
        <v>2674</v>
      </c>
      <c r="B5600" s="57">
        <v>46023</v>
      </c>
      <c r="C5600" s="57">
        <v>46387</v>
      </c>
      <c r="D5600" t="s">
        <v>11676</v>
      </c>
      <c r="E5600" t="s">
        <v>2675</v>
      </c>
      <c r="F5600" t="s">
        <v>36</v>
      </c>
      <c r="G5600" t="s">
        <v>44</v>
      </c>
      <c r="H5600" t="s">
        <v>38</v>
      </c>
      <c r="I5600" t="s">
        <v>39</v>
      </c>
      <c r="J5600" t="s">
        <v>17572</v>
      </c>
      <c r="K5600" t="s">
        <v>17573</v>
      </c>
      <c r="L5600" s="66">
        <v>365</v>
      </c>
      <c r="M5600" s="66">
        <v>0</v>
      </c>
      <c r="N5600" t="s">
        <v>38</v>
      </c>
      <c r="O5600" t="s">
        <v>2640</v>
      </c>
      <c r="P5600" t="s">
        <v>41</v>
      </c>
      <c r="Q5600" t="s">
        <v>224</v>
      </c>
      <c r="R5600"/>
      <c r="S5600"/>
      <c r="T5600"/>
      <c r="U5600" s="57">
        <v>46023</v>
      </c>
      <c r="V5600" s="57">
        <v>46234</v>
      </c>
      <c r="W5600" s="65">
        <f t="shared" si="87"/>
        <v>212</v>
      </c>
    </row>
    <row r="5601" spans="1:23" ht="13.5" x14ac:dyDescent="0.25">
      <c r="A5601" t="s">
        <v>2874</v>
      </c>
      <c r="B5601" s="57">
        <v>46023</v>
      </c>
      <c r="C5601" s="57">
        <v>46387</v>
      </c>
      <c r="D5601" t="s">
        <v>11676</v>
      </c>
      <c r="E5601" t="s">
        <v>2875</v>
      </c>
      <c r="F5601" t="s">
        <v>36</v>
      </c>
      <c r="G5601" t="s">
        <v>37</v>
      </c>
      <c r="H5601" t="s">
        <v>159</v>
      </c>
      <c r="I5601" t="s">
        <v>39</v>
      </c>
      <c r="J5601" t="s">
        <v>17833</v>
      </c>
      <c r="K5601" t="s">
        <v>17834</v>
      </c>
      <c r="L5601" s="66">
        <v>365</v>
      </c>
      <c r="M5601" s="66">
        <v>0</v>
      </c>
      <c r="N5601" t="s">
        <v>160</v>
      </c>
      <c r="O5601" t="s">
        <v>2815</v>
      </c>
      <c r="P5601" t="s">
        <v>41</v>
      </c>
      <c r="Q5601" t="s">
        <v>10744</v>
      </c>
      <c r="R5601" t="s">
        <v>15551</v>
      </c>
      <c r="S5601" t="s">
        <v>15552</v>
      </c>
      <c r="T5601" t="s">
        <v>160</v>
      </c>
      <c r="U5601" s="57">
        <v>46023</v>
      </c>
      <c r="V5601" s="57">
        <v>46234</v>
      </c>
      <c r="W5601" s="65">
        <f t="shared" si="87"/>
        <v>212</v>
      </c>
    </row>
    <row r="5602" spans="1:23" ht="13.5" x14ac:dyDescent="0.25">
      <c r="A5602" t="s">
        <v>6641</v>
      </c>
      <c r="B5602" s="57">
        <v>46023</v>
      </c>
      <c r="C5602" s="57">
        <v>46387</v>
      </c>
      <c r="D5602" t="s">
        <v>11676</v>
      </c>
      <c r="E5602" t="s">
        <v>6642</v>
      </c>
      <c r="F5602" t="s">
        <v>36</v>
      </c>
      <c r="G5602" t="s">
        <v>44</v>
      </c>
      <c r="H5602" t="s">
        <v>241</v>
      </c>
      <c r="I5602" t="s">
        <v>39</v>
      </c>
      <c r="J5602" t="s">
        <v>17572</v>
      </c>
      <c r="K5602" t="s">
        <v>17573</v>
      </c>
      <c r="L5602" s="66">
        <v>365</v>
      </c>
      <c r="M5602" s="66">
        <v>0</v>
      </c>
      <c r="N5602" t="s">
        <v>242</v>
      </c>
      <c r="O5602" t="s">
        <v>6565</v>
      </c>
      <c r="P5602" t="s">
        <v>41</v>
      </c>
      <c r="Q5602" t="s">
        <v>224</v>
      </c>
      <c r="R5602"/>
      <c r="S5602"/>
      <c r="T5602"/>
      <c r="U5602" s="57">
        <v>46023</v>
      </c>
      <c r="V5602" s="57">
        <v>46234</v>
      </c>
      <c r="W5602" s="65">
        <f t="shared" si="87"/>
        <v>212</v>
      </c>
    </row>
    <row r="5603" spans="1:23" ht="13.5" x14ac:dyDescent="0.25">
      <c r="A5603" t="s">
        <v>2377</v>
      </c>
      <c r="B5603" s="57">
        <v>46023</v>
      </c>
      <c r="C5603" s="57">
        <v>46387</v>
      </c>
      <c r="D5603" t="s">
        <v>11676</v>
      </c>
      <c r="E5603" t="s">
        <v>2378</v>
      </c>
      <c r="F5603" t="s">
        <v>36</v>
      </c>
      <c r="G5603" t="s">
        <v>330</v>
      </c>
      <c r="H5603" t="s">
        <v>159</v>
      </c>
      <c r="I5603" t="s">
        <v>39</v>
      </c>
      <c r="J5603" t="s">
        <v>17833</v>
      </c>
      <c r="K5603" t="s">
        <v>17834</v>
      </c>
      <c r="L5603" s="66">
        <v>365</v>
      </c>
      <c r="M5603" s="66">
        <v>0</v>
      </c>
      <c r="N5603" t="s">
        <v>160</v>
      </c>
      <c r="O5603" t="s">
        <v>2295</v>
      </c>
      <c r="P5603" t="s">
        <v>41</v>
      </c>
      <c r="Q5603" t="s">
        <v>10688</v>
      </c>
      <c r="R5603" t="s">
        <v>15611</v>
      </c>
      <c r="S5603" t="s">
        <v>15612</v>
      </c>
      <c r="T5603" t="s">
        <v>160</v>
      </c>
      <c r="U5603" s="57">
        <v>46023</v>
      </c>
      <c r="V5603" s="57">
        <v>46234</v>
      </c>
      <c r="W5603" s="65">
        <f t="shared" si="87"/>
        <v>212</v>
      </c>
    </row>
    <row r="5604" spans="1:23" ht="13.5" x14ac:dyDescent="0.25">
      <c r="A5604" t="s">
        <v>5223</v>
      </c>
      <c r="B5604" s="57">
        <v>46023</v>
      </c>
      <c r="C5604" s="57">
        <v>46387</v>
      </c>
      <c r="D5604" t="s">
        <v>11676</v>
      </c>
      <c r="E5604" t="s">
        <v>5224</v>
      </c>
      <c r="F5604" t="s">
        <v>36</v>
      </c>
      <c r="G5604" t="s">
        <v>130</v>
      </c>
      <c r="H5604" t="s">
        <v>159</v>
      </c>
      <c r="I5604" t="s">
        <v>39</v>
      </c>
      <c r="J5604" t="s">
        <v>17833</v>
      </c>
      <c r="K5604" t="s">
        <v>17834</v>
      </c>
      <c r="L5604" s="66">
        <v>365</v>
      </c>
      <c r="M5604" s="66">
        <v>0</v>
      </c>
      <c r="N5604" t="s">
        <v>160</v>
      </c>
      <c r="O5604" t="s">
        <v>5054</v>
      </c>
      <c r="P5604" t="s">
        <v>41</v>
      </c>
      <c r="Q5604" t="s">
        <v>11071</v>
      </c>
      <c r="R5604" t="s">
        <v>15591</v>
      </c>
      <c r="S5604" t="s">
        <v>15592</v>
      </c>
      <c r="T5604"/>
      <c r="U5604" s="57">
        <v>46023</v>
      </c>
      <c r="V5604" s="57">
        <v>46234</v>
      </c>
      <c r="W5604" s="65">
        <f t="shared" si="87"/>
        <v>212</v>
      </c>
    </row>
    <row r="5605" spans="1:23" ht="13.5" x14ac:dyDescent="0.25">
      <c r="A5605" t="s">
        <v>2325</v>
      </c>
      <c r="B5605" s="57">
        <v>46023</v>
      </c>
      <c r="C5605" s="57">
        <v>46387</v>
      </c>
      <c r="D5605" t="s">
        <v>11676</v>
      </c>
      <c r="E5605" t="s">
        <v>2326</v>
      </c>
      <c r="F5605" t="s">
        <v>36</v>
      </c>
      <c r="G5605" t="s">
        <v>44</v>
      </c>
      <c r="H5605" t="s">
        <v>38</v>
      </c>
      <c r="I5605" t="s">
        <v>39</v>
      </c>
      <c r="J5605" t="s">
        <v>17572</v>
      </c>
      <c r="K5605" t="s">
        <v>17573</v>
      </c>
      <c r="L5605" s="66">
        <v>365</v>
      </c>
      <c r="M5605" s="66">
        <v>0</v>
      </c>
      <c r="N5605" t="s">
        <v>38</v>
      </c>
      <c r="O5605" t="s">
        <v>4572</v>
      </c>
      <c r="P5605" t="s">
        <v>41</v>
      </c>
      <c r="Q5605" t="s">
        <v>224</v>
      </c>
      <c r="R5605"/>
      <c r="S5605"/>
      <c r="T5605"/>
      <c r="U5605" s="57">
        <v>46023</v>
      </c>
      <c r="V5605" s="57">
        <v>46234</v>
      </c>
      <c r="W5605" s="65">
        <f t="shared" si="87"/>
        <v>212</v>
      </c>
    </row>
    <row r="5606" spans="1:23" ht="13.5" x14ac:dyDescent="0.25">
      <c r="A5606" t="s">
        <v>3506</v>
      </c>
      <c r="B5606" s="57">
        <v>46023</v>
      </c>
      <c r="C5606" s="57">
        <v>46387</v>
      </c>
      <c r="D5606" t="s">
        <v>11676</v>
      </c>
      <c r="E5606" t="s">
        <v>3507</v>
      </c>
      <c r="F5606" t="s">
        <v>36</v>
      </c>
      <c r="G5606" t="s">
        <v>44</v>
      </c>
      <c r="H5606" t="s">
        <v>38</v>
      </c>
      <c r="I5606" t="s">
        <v>39</v>
      </c>
      <c r="J5606" t="s">
        <v>17572</v>
      </c>
      <c r="K5606" t="s">
        <v>17573</v>
      </c>
      <c r="L5606" s="66">
        <v>365</v>
      </c>
      <c r="M5606" s="66">
        <v>0</v>
      </c>
      <c r="N5606" t="s">
        <v>38</v>
      </c>
      <c r="O5606" t="s">
        <v>3496</v>
      </c>
      <c r="P5606" t="s">
        <v>41</v>
      </c>
      <c r="Q5606" t="s">
        <v>224</v>
      </c>
      <c r="R5606"/>
      <c r="S5606"/>
      <c r="T5606"/>
      <c r="U5606" s="57">
        <v>46023</v>
      </c>
      <c r="V5606" s="57">
        <v>46234</v>
      </c>
      <c r="W5606" s="65">
        <f t="shared" si="87"/>
        <v>212</v>
      </c>
    </row>
    <row r="5607" spans="1:23" ht="13.5" x14ac:dyDescent="0.25">
      <c r="A5607" t="s">
        <v>5225</v>
      </c>
      <c r="B5607" s="57">
        <v>46023</v>
      </c>
      <c r="C5607" s="57">
        <v>46387</v>
      </c>
      <c r="D5607" t="s">
        <v>11676</v>
      </c>
      <c r="E5607" t="s">
        <v>5226</v>
      </c>
      <c r="F5607" t="s">
        <v>36</v>
      </c>
      <c r="G5607" t="s">
        <v>44</v>
      </c>
      <c r="H5607" t="s">
        <v>159</v>
      </c>
      <c r="I5607" t="s">
        <v>39</v>
      </c>
      <c r="J5607" t="s">
        <v>17572</v>
      </c>
      <c r="K5607" t="s">
        <v>17573</v>
      </c>
      <c r="L5607" s="66">
        <v>365</v>
      </c>
      <c r="M5607" s="66">
        <v>0</v>
      </c>
      <c r="N5607" t="s">
        <v>160</v>
      </c>
      <c r="O5607" t="s">
        <v>5054</v>
      </c>
      <c r="P5607" t="s">
        <v>41</v>
      </c>
      <c r="Q5607" t="s">
        <v>224</v>
      </c>
      <c r="R5607"/>
      <c r="S5607"/>
      <c r="T5607"/>
      <c r="U5607" s="57">
        <v>46023</v>
      </c>
      <c r="V5607" s="57">
        <v>46234</v>
      </c>
      <c r="W5607" s="65">
        <f t="shared" si="87"/>
        <v>212</v>
      </c>
    </row>
    <row r="5608" spans="1:23" ht="13.5" x14ac:dyDescent="0.25">
      <c r="A5608" t="s">
        <v>3382</v>
      </c>
      <c r="B5608" s="57">
        <v>46023</v>
      </c>
      <c r="C5608" s="57">
        <v>46387</v>
      </c>
      <c r="D5608" t="s">
        <v>11676</v>
      </c>
      <c r="E5608" t="s">
        <v>3383</v>
      </c>
      <c r="F5608" t="s">
        <v>36</v>
      </c>
      <c r="G5608" t="s">
        <v>44</v>
      </c>
      <c r="H5608" t="s">
        <v>159</v>
      </c>
      <c r="I5608" t="s">
        <v>39</v>
      </c>
      <c r="J5608" t="s">
        <v>17572</v>
      </c>
      <c r="K5608" t="s">
        <v>17573</v>
      </c>
      <c r="L5608" s="66">
        <v>365</v>
      </c>
      <c r="M5608" s="66">
        <v>0</v>
      </c>
      <c r="N5608" t="s">
        <v>160</v>
      </c>
      <c r="O5608" t="s">
        <v>3340</v>
      </c>
      <c r="P5608" t="s">
        <v>41</v>
      </c>
      <c r="Q5608" t="s">
        <v>224</v>
      </c>
      <c r="R5608"/>
      <c r="S5608"/>
      <c r="T5608"/>
      <c r="U5608" s="57">
        <v>46023</v>
      </c>
      <c r="V5608" s="57">
        <v>46234</v>
      </c>
      <c r="W5608" s="65">
        <f t="shared" si="87"/>
        <v>212</v>
      </c>
    </row>
    <row r="5609" spans="1:23" ht="13.5" x14ac:dyDescent="0.25">
      <c r="A5609" t="s">
        <v>5466</v>
      </c>
      <c r="B5609" s="57">
        <v>46023</v>
      </c>
      <c r="C5609" s="57">
        <v>46387</v>
      </c>
      <c r="D5609" t="s">
        <v>11676</v>
      </c>
      <c r="E5609" t="s">
        <v>5467</v>
      </c>
      <c r="F5609" t="s">
        <v>36</v>
      </c>
      <c r="G5609" t="s">
        <v>44</v>
      </c>
      <c r="H5609" t="s">
        <v>38</v>
      </c>
      <c r="I5609" t="s">
        <v>39</v>
      </c>
      <c r="J5609" t="s">
        <v>17572</v>
      </c>
      <c r="K5609" t="s">
        <v>17573</v>
      </c>
      <c r="L5609" s="66">
        <v>365</v>
      </c>
      <c r="M5609" s="66">
        <v>0</v>
      </c>
      <c r="N5609" t="s">
        <v>38</v>
      </c>
      <c r="O5609" t="s">
        <v>5432</v>
      </c>
      <c r="P5609" t="s">
        <v>41</v>
      </c>
      <c r="Q5609" t="s">
        <v>224</v>
      </c>
      <c r="R5609"/>
      <c r="S5609"/>
      <c r="T5609"/>
      <c r="U5609" s="57">
        <v>46023</v>
      </c>
      <c r="V5609" s="57">
        <v>46234</v>
      </c>
      <c r="W5609" s="65">
        <f t="shared" si="87"/>
        <v>212</v>
      </c>
    </row>
    <row r="5610" spans="1:23" ht="13.5" x14ac:dyDescent="0.25">
      <c r="A5610" t="s">
        <v>6380</v>
      </c>
      <c r="B5610" s="57">
        <v>46023</v>
      </c>
      <c r="C5610" s="57">
        <v>46387</v>
      </c>
      <c r="D5610" t="s">
        <v>11676</v>
      </c>
      <c r="E5610" t="s">
        <v>6381</v>
      </c>
      <c r="F5610" t="s">
        <v>36</v>
      </c>
      <c r="G5610" t="s">
        <v>44</v>
      </c>
      <c r="H5610" t="s">
        <v>159</v>
      </c>
      <c r="I5610" t="s">
        <v>39</v>
      </c>
      <c r="J5610" t="s">
        <v>17572</v>
      </c>
      <c r="K5610" t="s">
        <v>17573</v>
      </c>
      <c r="L5610" s="66">
        <v>365</v>
      </c>
      <c r="M5610" s="66">
        <v>0</v>
      </c>
      <c r="N5610" t="s">
        <v>160</v>
      </c>
      <c r="O5610" t="s">
        <v>5844</v>
      </c>
      <c r="P5610" t="s">
        <v>41</v>
      </c>
      <c r="Q5610" t="s">
        <v>224</v>
      </c>
      <c r="R5610"/>
      <c r="S5610"/>
      <c r="T5610"/>
      <c r="U5610" s="57">
        <v>46023</v>
      </c>
      <c r="V5610" s="57">
        <v>46234</v>
      </c>
      <c r="W5610" s="65">
        <f t="shared" si="87"/>
        <v>212</v>
      </c>
    </row>
    <row r="5611" spans="1:23" ht="13.5" x14ac:dyDescent="0.25">
      <c r="A5611" t="s">
        <v>6643</v>
      </c>
      <c r="B5611" s="57">
        <v>46023</v>
      </c>
      <c r="C5611" s="57">
        <v>46387</v>
      </c>
      <c r="D5611" t="s">
        <v>11676</v>
      </c>
      <c r="E5611" t="s">
        <v>6644</v>
      </c>
      <c r="F5611" t="s">
        <v>36</v>
      </c>
      <c r="G5611" t="s">
        <v>44</v>
      </c>
      <c r="H5611" t="s">
        <v>241</v>
      </c>
      <c r="I5611" t="s">
        <v>39</v>
      </c>
      <c r="J5611" t="s">
        <v>17572</v>
      </c>
      <c r="K5611" t="s">
        <v>17573</v>
      </c>
      <c r="L5611" s="66">
        <v>365</v>
      </c>
      <c r="M5611" s="66">
        <v>0</v>
      </c>
      <c r="N5611" t="s">
        <v>242</v>
      </c>
      <c r="O5611" t="s">
        <v>6565</v>
      </c>
      <c r="P5611" t="s">
        <v>41</v>
      </c>
      <c r="Q5611" t="s">
        <v>224</v>
      </c>
      <c r="R5611"/>
      <c r="S5611"/>
      <c r="T5611"/>
      <c r="U5611" s="57">
        <v>46023</v>
      </c>
      <c r="V5611" s="57">
        <v>46234</v>
      </c>
      <c r="W5611" s="65">
        <f t="shared" si="87"/>
        <v>212</v>
      </c>
    </row>
    <row r="5612" spans="1:23" ht="13.5" x14ac:dyDescent="0.25">
      <c r="A5612" t="s">
        <v>6743</v>
      </c>
      <c r="B5612" s="57">
        <v>46023</v>
      </c>
      <c r="C5612" s="57">
        <v>46387</v>
      </c>
      <c r="D5612" t="s">
        <v>11676</v>
      </c>
      <c r="E5612" t="s">
        <v>6744</v>
      </c>
      <c r="F5612" t="s">
        <v>36</v>
      </c>
      <c r="G5612" t="s">
        <v>44</v>
      </c>
      <c r="H5612" t="s">
        <v>6741</v>
      </c>
      <c r="I5612" t="s">
        <v>39</v>
      </c>
      <c r="J5612" t="s">
        <v>17572</v>
      </c>
      <c r="K5612" t="s">
        <v>17573</v>
      </c>
      <c r="L5612" s="66">
        <v>365</v>
      </c>
      <c r="M5612" s="66">
        <v>0</v>
      </c>
      <c r="N5612" t="s">
        <v>6742</v>
      </c>
      <c r="O5612" t="s">
        <v>6738</v>
      </c>
      <c r="P5612" t="s">
        <v>6657</v>
      </c>
      <c r="Q5612" t="s">
        <v>224</v>
      </c>
      <c r="R5612"/>
      <c r="S5612"/>
      <c r="T5612"/>
      <c r="U5612" s="57">
        <v>46023</v>
      </c>
      <c r="V5612" s="57">
        <v>46234</v>
      </c>
      <c r="W5612" s="65">
        <f t="shared" si="87"/>
        <v>212</v>
      </c>
    </row>
    <row r="5613" spans="1:23" ht="13.5" x14ac:dyDescent="0.25">
      <c r="A5613" t="s">
        <v>6382</v>
      </c>
      <c r="B5613" s="57">
        <v>46023</v>
      </c>
      <c r="C5613" s="57">
        <v>46387</v>
      </c>
      <c r="D5613" t="s">
        <v>11676</v>
      </c>
      <c r="E5613" t="s">
        <v>6383</v>
      </c>
      <c r="F5613" t="s">
        <v>36</v>
      </c>
      <c r="G5613" t="s">
        <v>443</v>
      </c>
      <c r="H5613" t="s">
        <v>159</v>
      </c>
      <c r="I5613" t="s">
        <v>39</v>
      </c>
      <c r="J5613" t="s">
        <v>17833</v>
      </c>
      <c r="K5613" t="s">
        <v>17834</v>
      </c>
      <c r="L5613" s="66">
        <v>365</v>
      </c>
      <c r="M5613" s="66">
        <v>0</v>
      </c>
      <c r="N5613" t="s">
        <v>160</v>
      </c>
      <c r="O5613" t="s">
        <v>5844</v>
      </c>
      <c r="P5613" t="s">
        <v>41</v>
      </c>
      <c r="Q5613" t="s">
        <v>11237</v>
      </c>
      <c r="R5613" t="s">
        <v>15580</v>
      </c>
      <c r="S5613" t="s">
        <v>15581</v>
      </c>
      <c r="T5613" t="s">
        <v>15582</v>
      </c>
      <c r="U5613" s="57">
        <v>46023</v>
      </c>
      <c r="V5613" s="57">
        <v>46234</v>
      </c>
      <c r="W5613" s="65">
        <f t="shared" si="87"/>
        <v>212</v>
      </c>
    </row>
    <row r="5614" spans="1:23" ht="13.5" x14ac:dyDescent="0.25">
      <c r="A5614" t="s">
        <v>5660</v>
      </c>
      <c r="B5614" s="57">
        <v>46023</v>
      </c>
      <c r="C5614" s="57">
        <v>46387</v>
      </c>
      <c r="D5614" t="s">
        <v>11676</v>
      </c>
      <c r="E5614" t="s">
        <v>5661</v>
      </c>
      <c r="F5614" t="s">
        <v>36</v>
      </c>
      <c r="G5614" t="s">
        <v>330</v>
      </c>
      <c r="H5614" t="s">
        <v>159</v>
      </c>
      <c r="I5614" t="s">
        <v>39</v>
      </c>
      <c r="J5614" t="s">
        <v>17833</v>
      </c>
      <c r="K5614" t="s">
        <v>17834</v>
      </c>
      <c r="L5614" s="66">
        <v>365</v>
      </c>
      <c r="M5614" s="66">
        <v>0</v>
      </c>
      <c r="N5614" t="s">
        <v>160</v>
      </c>
      <c r="O5614" t="s">
        <v>5637</v>
      </c>
      <c r="P5614" t="s">
        <v>41</v>
      </c>
      <c r="Q5614" t="s">
        <v>11155</v>
      </c>
      <c r="R5614" t="s">
        <v>15623</v>
      </c>
      <c r="S5614" t="s">
        <v>15624</v>
      </c>
      <c r="T5614"/>
      <c r="U5614" s="57">
        <v>46023</v>
      </c>
      <c r="V5614" s="57">
        <v>46234</v>
      </c>
      <c r="W5614" s="65">
        <f t="shared" si="87"/>
        <v>212</v>
      </c>
    </row>
    <row r="5615" spans="1:23" ht="13.5" x14ac:dyDescent="0.25">
      <c r="A5615" t="s">
        <v>7385</v>
      </c>
      <c r="B5615" s="57">
        <v>46023</v>
      </c>
      <c r="C5615" s="57">
        <v>46387</v>
      </c>
      <c r="D5615" t="s">
        <v>11676</v>
      </c>
      <c r="E5615" t="s">
        <v>7386</v>
      </c>
      <c r="F5615" t="s">
        <v>49</v>
      </c>
      <c r="G5615" t="s">
        <v>1932</v>
      </c>
      <c r="H5615" t="s">
        <v>7380</v>
      </c>
      <c r="I5615" t="s">
        <v>39</v>
      </c>
      <c r="J5615" t="s">
        <v>17749</v>
      </c>
      <c r="K5615" t="s">
        <v>17750</v>
      </c>
      <c r="L5615" s="66">
        <v>365</v>
      </c>
      <c r="M5615" s="66">
        <v>0</v>
      </c>
      <c r="N5615" t="s">
        <v>7380</v>
      </c>
      <c r="O5615" t="s">
        <v>7382</v>
      </c>
      <c r="P5615" t="s">
        <v>7061</v>
      </c>
      <c r="Q5615" t="s">
        <v>224</v>
      </c>
      <c r="R5615"/>
      <c r="S5615"/>
      <c r="T5615"/>
      <c r="U5615" s="57">
        <v>46023</v>
      </c>
      <c r="V5615" s="57">
        <v>46234</v>
      </c>
      <c r="W5615" s="65">
        <f t="shared" si="87"/>
        <v>212</v>
      </c>
    </row>
    <row r="5616" spans="1:23" ht="13.5" x14ac:dyDescent="0.25">
      <c r="A5616" t="s">
        <v>6384</v>
      </c>
      <c r="B5616" s="57">
        <v>46023</v>
      </c>
      <c r="C5616" s="57">
        <v>46387</v>
      </c>
      <c r="D5616" t="s">
        <v>11676</v>
      </c>
      <c r="E5616" t="s">
        <v>6385</v>
      </c>
      <c r="F5616" t="s">
        <v>36</v>
      </c>
      <c r="G5616" t="s">
        <v>44</v>
      </c>
      <c r="H5616" t="s">
        <v>159</v>
      </c>
      <c r="I5616" t="s">
        <v>39</v>
      </c>
      <c r="J5616" t="s">
        <v>17572</v>
      </c>
      <c r="K5616" t="s">
        <v>17573</v>
      </c>
      <c r="L5616" s="66">
        <v>365</v>
      </c>
      <c r="M5616" s="66">
        <v>0</v>
      </c>
      <c r="N5616" t="s">
        <v>160</v>
      </c>
      <c r="O5616" t="s">
        <v>5844</v>
      </c>
      <c r="P5616" t="s">
        <v>41</v>
      </c>
      <c r="Q5616" t="s">
        <v>224</v>
      </c>
      <c r="R5616"/>
      <c r="S5616"/>
      <c r="T5616"/>
      <c r="U5616" s="57">
        <v>46023</v>
      </c>
      <c r="V5616" s="57">
        <v>46234</v>
      </c>
      <c r="W5616" s="65">
        <f t="shared" si="87"/>
        <v>212</v>
      </c>
    </row>
    <row r="5617" spans="1:23" ht="13.5" x14ac:dyDescent="0.25">
      <c r="A5617" t="s">
        <v>9999</v>
      </c>
      <c r="B5617" s="57">
        <v>46023</v>
      </c>
      <c r="C5617" s="57">
        <v>46387</v>
      </c>
      <c r="D5617" t="s">
        <v>11676</v>
      </c>
      <c r="E5617" t="s">
        <v>10000</v>
      </c>
      <c r="F5617" t="s">
        <v>36</v>
      </c>
      <c r="G5617" t="s">
        <v>37</v>
      </c>
      <c r="H5617" t="s">
        <v>9426</v>
      </c>
      <c r="I5617" t="s">
        <v>39</v>
      </c>
      <c r="J5617" t="s">
        <v>17833</v>
      </c>
      <c r="K5617" t="s">
        <v>17834</v>
      </c>
      <c r="L5617" s="66">
        <v>365</v>
      </c>
      <c r="M5617" s="66">
        <v>0</v>
      </c>
      <c r="N5617" t="s">
        <v>9427</v>
      </c>
      <c r="O5617" t="s">
        <v>9944</v>
      </c>
      <c r="P5617" t="s">
        <v>11678</v>
      </c>
      <c r="Q5617" t="s">
        <v>11486</v>
      </c>
      <c r="R5617" t="s">
        <v>15438</v>
      </c>
      <c r="S5617" t="s">
        <v>15439</v>
      </c>
      <c r="T5617" t="s">
        <v>9427</v>
      </c>
      <c r="U5617" s="57">
        <v>46023</v>
      </c>
      <c r="V5617" s="57">
        <v>46234</v>
      </c>
      <c r="W5617" s="65">
        <f t="shared" si="87"/>
        <v>212</v>
      </c>
    </row>
    <row r="5618" spans="1:23" ht="13.5" x14ac:dyDescent="0.25">
      <c r="A5618" t="s">
        <v>9151</v>
      </c>
      <c r="B5618" s="57">
        <v>46023</v>
      </c>
      <c r="C5618" s="57">
        <v>46387</v>
      </c>
      <c r="D5618" t="s">
        <v>11676</v>
      </c>
      <c r="E5618" t="s">
        <v>9152</v>
      </c>
      <c r="F5618" t="s">
        <v>36</v>
      </c>
      <c r="G5618" t="s">
        <v>44</v>
      </c>
      <c r="H5618" t="s">
        <v>831</v>
      </c>
      <c r="I5618" t="s">
        <v>39</v>
      </c>
      <c r="J5618" t="s">
        <v>17572</v>
      </c>
      <c r="K5618" t="s">
        <v>17573</v>
      </c>
      <c r="L5618" s="66">
        <v>365</v>
      </c>
      <c r="M5618" s="66">
        <v>0</v>
      </c>
      <c r="N5618" t="s">
        <v>832</v>
      </c>
      <c r="O5618" t="s">
        <v>833</v>
      </c>
      <c r="P5618" t="s">
        <v>11678</v>
      </c>
      <c r="Q5618" t="s">
        <v>224</v>
      </c>
      <c r="R5618"/>
      <c r="S5618"/>
      <c r="T5618"/>
      <c r="U5618" s="57">
        <v>46023</v>
      </c>
      <c r="V5618" s="57">
        <v>46234</v>
      </c>
      <c r="W5618" s="65">
        <f t="shared" si="87"/>
        <v>212</v>
      </c>
    </row>
    <row r="5619" spans="1:23" ht="13.5" x14ac:dyDescent="0.25">
      <c r="A5619" t="s">
        <v>7915</v>
      </c>
      <c r="B5619" s="57">
        <v>46023</v>
      </c>
      <c r="C5619" s="57">
        <v>46387</v>
      </c>
      <c r="D5619" t="s">
        <v>11676</v>
      </c>
      <c r="E5619" t="s">
        <v>7916</v>
      </c>
      <c r="F5619" t="s">
        <v>36</v>
      </c>
      <c r="G5619" t="s">
        <v>44</v>
      </c>
      <c r="H5619" t="s">
        <v>7911</v>
      </c>
      <c r="I5619" t="s">
        <v>39</v>
      </c>
      <c r="J5619" t="s">
        <v>17572</v>
      </c>
      <c r="K5619" t="s">
        <v>17573</v>
      </c>
      <c r="L5619" s="66">
        <v>365</v>
      </c>
      <c r="M5619" s="66">
        <v>0</v>
      </c>
      <c r="N5619" t="s">
        <v>7911</v>
      </c>
      <c r="O5619" t="s">
        <v>7912</v>
      </c>
      <c r="P5619" t="s">
        <v>7061</v>
      </c>
      <c r="Q5619" t="s">
        <v>224</v>
      </c>
      <c r="R5619"/>
      <c r="S5619"/>
      <c r="T5619"/>
      <c r="U5619" s="57">
        <v>46023</v>
      </c>
      <c r="V5619" s="57">
        <v>46234</v>
      </c>
      <c r="W5619" s="65">
        <f t="shared" si="87"/>
        <v>212</v>
      </c>
    </row>
    <row r="5620" spans="1:23" ht="13.5" x14ac:dyDescent="0.25">
      <c r="A5620" t="s">
        <v>2876</v>
      </c>
      <c r="B5620" s="57">
        <v>46023</v>
      </c>
      <c r="C5620" s="57">
        <v>46387</v>
      </c>
      <c r="D5620" t="s">
        <v>11676</v>
      </c>
      <c r="E5620" t="s">
        <v>2877</v>
      </c>
      <c r="F5620" t="s">
        <v>36</v>
      </c>
      <c r="G5620" t="s">
        <v>44</v>
      </c>
      <c r="H5620" t="s">
        <v>159</v>
      </c>
      <c r="I5620" t="s">
        <v>39</v>
      </c>
      <c r="J5620" t="s">
        <v>17572</v>
      </c>
      <c r="K5620" t="s">
        <v>17573</v>
      </c>
      <c r="L5620" s="66">
        <v>365</v>
      </c>
      <c r="M5620" s="66">
        <v>0</v>
      </c>
      <c r="N5620" t="s">
        <v>160</v>
      </c>
      <c r="O5620" t="s">
        <v>2815</v>
      </c>
      <c r="P5620" t="s">
        <v>41</v>
      </c>
      <c r="Q5620" t="s">
        <v>224</v>
      </c>
      <c r="R5620"/>
      <c r="S5620"/>
      <c r="T5620"/>
      <c r="U5620" s="57">
        <v>46023</v>
      </c>
      <c r="V5620" s="57">
        <v>46234</v>
      </c>
      <c r="W5620" s="65">
        <f t="shared" si="87"/>
        <v>212</v>
      </c>
    </row>
    <row r="5621" spans="1:23" ht="13.5" x14ac:dyDescent="0.25">
      <c r="A5621" t="s">
        <v>5806</v>
      </c>
      <c r="B5621" s="57">
        <v>46023</v>
      </c>
      <c r="C5621" s="57">
        <v>46387</v>
      </c>
      <c r="D5621" t="s">
        <v>11676</v>
      </c>
      <c r="E5621" t="s">
        <v>5807</v>
      </c>
      <c r="F5621" t="s">
        <v>36</v>
      </c>
      <c r="G5621" t="s">
        <v>44</v>
      </c>
      <c r="H5621" t="s">
        <v>159</v>
      </c>
      <c r="I5621" t="s">
        <v>39</v>
      </c>
      <c r="J5621" t="s">
        <v>17572</v>
      </c>
      <c r="K5621" t="s">
        <v>17573</v>
      </c>
      <c r="L5621" s="66">
        <v>365</v>
      </c>
      <c r="M5621" s="66">
        <v>0</v>
      </c>
      <c r="N5621" t="s">
        <v>160</v>
      </c>
      <c r="O5621" t="s">
        <v>5767</v>
      </c>
      <c r="P5621" t="s">
        <v>41</v>
      </c>
      <c r="Q5621" t="s">
        <v>224</v>
      </c>
      <c r="R5621"/>
      <c r="S5621"/>
      <c r="T5621"/>
      <c r="U5621" s="57">
        <v>46023</v>
      </c>
      <c r="V5621" s="57">
        <v>46234</v>
      </c>
      <c r="W5621" s="65">
        <f t="shared" si="87"/>
        <v>212</v>
      </c>
    </row>
    <row r="5622" spans="1:23" ht="13.5" x14ac:dyDescent="0.25">
      <c r="A5622" t="s">
        <v>4460</v>
      </c>
      <c r="B5622" s="57">
        <v>46023</v>
      </c>
      <c r="C5622" s="57">
        <v>46387</v>
      </c>
      <c r="D5622" t="s">
        <v>11676</v>
      </c>
      <c r="E5622" t="s">
        <v>4461</v>
      </c>
      <c r="F5622" t="s">
        <v>36</v>
      </c>
      <c r="G5622" t="s">
        <v>44</v>
      </c>
      <c r="H5622" t="s">
        <v>159</v>
      </c>
      <c r="I5622" t="s">
        <v>39</v>
      </c>
      <c r="J5622" t="s">
        <v>17572</v>
      </c>
      <c r="K5622" t="s">
        <v>17573</v>
      </c>
      <c r="L5622" s="66">
        <v>365</v>
      </c>
      <c r="M5622" s="66">
        <v>0</v>
      </c>
      <c r="N5622" t="s">
        <v>160</v>
      </c>
      <c r="O5622" t="s">
        <v>3979</v>
      </c>
      <c r="P5622" t="s">
        <v>41</v>
      </c>
      <c r="Q5622" t="s">
        <v>224</v>
      </c>
      <c r="R5622"/>
      <c r="S5622"/>
      <c r="T5622"/>
      <c r="U5622" s="57">
        <v>46023</v>
      </c>
      <c r="V5622" s="57">
        <v>46234</v>
      </c>
      <c r="W5622" s="65">
        <f t="shared" si="87"/>
        <v>212</v>
      </c>
    </row>
    <row r="5623" spans="1:23" ht="13.5" x14ac:dyDescent="0.25">
      <c r="A5623" t="s">
        <v>2053</v>
      </c>
      <c r="B5623" s="57">
        <v>46023</v>
      </c>
      <c r="C5623" s="57">
        <v>46387</v>
      </c>
      <c r="D5623" t="s">
        <v>11676</v>
      </c>
      <c r="E5623" t="s">
        <v>2054</v>
      </c>
      <c r="F5623" t="s">
        <v>36</v>
      </c>
      <c r="G5623" t="s">
        <v>44</v>
      </c>
      <c r="H5623" t="s">
        <v>159</v>
      </c>
      <c r="I5623" t="s">
        <v>39</v>
      </c>
      <c r="J5623" t="s">
        <v>17572</v>
      </c>
      <c r="K5623" t="s">
        <v>17573</v>
      </c>
      <c r="L5623" s="66">
        <v>365</v>
      </c>
      <c r="M5623" s="66">
        <v>0</v>
      </c>
      <c r="N5623" t="s">
        <v>160</v>
      </c>
      <c r="O5623" t="s">
        <v>1937</v>
      </c>
      <c r="P5623" t="s">
        <v>41</v>
      </c>
      <c r="Q5623" t="s">
        <v>224</v>
      </c>
      <c r="R5623"/>
      <c r="S5623"/>
      <c r="T5623"/>
      <c r="U5623" s="57">
        <v>46023</v>
      </c>
      <c r="V5623" s="57">
        <v>46234</v>
      </c>
      <c r="W5623" s="65">
        <f t="shared" si="87"/>
        <v>212</v>
      </c>
    </row>
    <row r="5624" spans="1:23" ht="13.5" x14ac:dyDescent="0.25">
      <c r="A5624" t="s">
        <v>6387</v>
      </c>
      <c r="B5624" s="57">
        <v>46023</v>
      </c>
      <c r="C5624" s="57">
        <v>46387</v>
      </c>
      <c r="D5624" t="s">
        <v>11676</v>
      </c>
      <c r="E5624" t="s">
        <v>6388</v>
      </c>
      <c r="F5624" t="s">
        <v>36</v>
      </c>
      <c r="G5624" t="s">
        <v>44</v>
      </c>
      <c r="H5624" t="s">
        <v>159</v>
      </c>
      <c r="I5624" t="s">
        <v>39</v>
      </c>
      <c r="J5624" t="s">
        <v>17572</v>
      </c>
      <c r="K5624" t="s">
        <v>17573</v>
      </c>
      <c r="L5624" s="66">
        <v>365</v>
      </c>
      <c r="M5624" s="66">
        <v>0</v>
      </c>
      <c r="N5624" t="s">
        <v>160</v>
      </c>
      <c r="O5624" t="s">
        <v>5844</v>
      </c>
      <c r="P5624" t="s">
        <v>41</v>
      </c>
      <c r="Q5624" t="s">
        <v>224</v>
      </c>
      <c r="R5624"/>
      <c r="S5624"/>
      <c r="T5624"/>
      <c r="U5624" s="57">
        <v>46023</v>
      </c>
      <c r="V5624" s="57">
        <v>46234</v>
      </c>
      <c r="W5624" s="65">
        <f t="shared" si="87"/>
        <v>212</v>
      </c>
    </row>
    <row r="5625" spans="1:23" ht="13.5" x14ac:dyDescent="0.25">
      <c r="A5625" t="s">
        <v>6606</v>
      </c>
      <c r="B5625" s="57">
        <v>46023</v>
      </c>
      <c r="C5625" s="57">
        <v>46387</v>
      </c>
      <c r="D5625" t="s">
        <v>11676</v>
      </c>
      <c r="E5625" t="s">
        <v>6607</v>
      </c>
      <c r="F5625" t="s">
        <v>36</v>
      </c>
      <c r="G5625" t="s">
        <v>44</v>
      </c>
      <c r="H5625" t="s">
        <v>159</v>
      </c>
      <c r="I5625" t="s">
        <v>39</v>
      </c>
      <c r="J5625" t="s">
        <v>17572</v>
      </c>
      <c r="K5625" t="s">
        <v>17573</v>
      </c>
      <c r="L5625" s="66">
        <v>365</v>
      </c>
      <c r="M5625" s="66">
        <v>0</v>
      </c>
      <c r="N5625" t="s">
        <v>160</v>
      </c>
      <c r="O5625" t="s">
        <v>6565</v>
      </c>
      <c r="P5625" t="s">
        <v>41</v>
      </c>
      <c r="Q5625" t="s">
        <v>224</v>
      </c>
      <c r="R5625"/>
      <c r="S5625"/>
      <c r="T5625"/>
      <c r="U5625" s="57">
        <v>46023</v>
      </c>
      <c r="V5625" s="57">
        <v>46234</v>
      </c>
      <c r="W5625" s="65">
        <f t="shared" si="87"/>
        <v>212</v>
      </c>
    </row>
    <row r="5626" spans="1:23" ht="13.5" x14ac:dyDescent="0.25">
      <c r="A5626" t="s">
        <v>5546</v>
      </c>
      <c r="B5626" s="57">
        <v>46023</v>
      </c>
      <c r="C5626" s="57">
        <v>46387</v>
      </c>
      <c r="D5626" t="s">
        <v>11676</v>
      </c>
      <c r="E5626" t="s">
        <v>5547</v>
      </c>
      <c r="F5626" t="s">
        <v>36</v>
      </c>
      <c r="G5626" t="s">
        <v>44</v>
      </c>
      <c r="H5626" t="s">
        <v>159</v>
      </c>
      <c r="I5626" t="s">
        <v>39</v>
      </c>
      <c r="J5626" t="s">
        <v>17572</v>
      </c>
      <c r="K5626" t="s">
        <v>17573</v>
      </c>
      <c r="L5626" s="66">
        <v>365</v>
      </c>
      <c r="M5626" s="66">
        <v>0</v>
      </c>
      <c r="N5626" t="s">
        <v>160</v>
      </c>
      <c r="O5626" t="s">
        <v>5432</v>
      </c>
      <c r="P5626" t="s">
        <v>41</v>
      </c>
      <c r="Q5626" t="s">
        <v>224</v>
      </c>
      <c r="R5626"/>
      <c r="S5626"/>
      <c r="T5626"/>
      <c r="U5626" s="57">
        <v>46023</v>
      </c>
      <c r="V5626" s="57">
        <v>46234</v>
      </c>
      <c r="W5626" s="65">
        <f t="shared" si="87"/>
        <v>212</v>
      </c>
    </row>
    <row r="5627" spans="1:23" ht="13.5" x14ac:dyDescent="0.25">
      <c r="A5627" t="s">
        <v>7175</v>
      </c>
      <c r="B5627" s="57">
        <v>46023</v>
      </c>
      <c r="C5627" s="57">
        <v>46387</v>
      </c>
      <c r="D5627" t="s">
        <v>11676</v>
      </c>
      <c r="E5627" t="s">
        <v>7176</v>
      </c>
      <c r="F5627" t="s">
        <v>36</v>
      </c>
      <c r="G5627" t="s">
        <v>44</v>
      </c>
      <c r="H5627" t="s">
        <v>7173</v>
      </c>
      <c r="I5627" t="s">
        <v>39</v>
      </c>
      <c r="J5627" t="s">
        <v>17572</v>
      </c>
      <c r="K5627" t="s">
        <v>17573</v>
      </c>
      <c r="L5627" s="66">
        <v>365</v>
      </c>
      <c r="M5627" s="66">
        <v>0</v>
      </c>
      <c r="N5627" t="s">
        <v>7174</v>
      </c>
      <c r="O5627" t="s">
        <v>7060</v>
      </c>
      <c r="P5627" t="s">
        <v>7061</v>
      </c>
      <c r="Q5627" t="s">
        <v>224</v>
      </c>
      <c r="R5627"/>
      <c r="S5627"/>
      <c r="T5627"/>
      <c r="U5627" s="57">
        <v>46023</v>
      </c>
      <c r="V5627" s="57">
        <v>46234</v>
      </c>
      <c r="W5627" s="65">
        <f t="shared" si="87"/>
        <v>212</v>
      </c>
    </row>
    <row r="5628" spans="1:23" ht="13.5" x14ac:dyDescent="0.25">
      <c r="A5628" t="s">
        <v>6041</v>
      </c>
      <c r="B5628" s="57">
        <v>46023</v>
      </c>
      <c r="C5628" s="57">
        <v>46387</v>
      </c>
      <c r="D5628" t="s">
        <v>11676</v>
      </c>
      <c r="E5628" t="s">
        <v>6042</v>
      </c>
      <c r="F5628" t="s">
        <v>36</v>
      </c>
      <c r="G5628" t="s">
        <v>44</v>
      </c>
      <c r="H5628" t="s">
        <v>38</v>
      </c>
      <c r="I5628" t="s">
        <v>39</v>
      </c>
      <c r="J5628" t="s">
        <v>17572</v>
      </c>
      <c r="K5628" t="s">
        <v>17573</v>
      </c>
      <c r="L5628" s="66">
        <v>365</v>
      </c>
      <c r="M5628" s="66">
        <v>0</v>
      </c>
      <c r="N5628" t="s">
        <v>38</v>
      </c>
      <c r="O5628" t="s">
        <v>5844</v>
      </c>
      <c r="P5628" t="s">
        <v>41</v>
      </c>
      <c r="Q5628" t="s">
        <v>224</v>
      </c>
      <c r="R5628"/>
      <c r="S5628"/>
      <c r="T5628"/>
      <c r="U5628" s="57">
        <v>46023</v>
      </c>
      <c r="V5628" s="57">
        <v>46234</v>
      </c>
      <c r="W5628" s="65">
        <f t="shared" si="87"/>
        <v>212</v>
      </c>
    </row>
    <row r="5629" spans="1:23" ht="13.5" x14ac:dyDescent="0.25">
      <c r="A5629" t="s">
        <v>5649</v>
      </c>
      <c r="B5629" s="57">
        <v>46023</v>
      </c>
      <c r="C5629" s="57">
        <v>46387</v>
      </c>
      <c r="D5629" t="s">
        <v>11676</v>
      </c>
      <c r="E5629" t="s">
        <v>5650</v>
      </c>
      <c r="F5629" t="s">
        <v>36</v>
      </c>
      <c r="G5629" t="s">
        <v>44</v>
      </c>
      <c r="H5629" t="s">
        <v>38</v>
      </c>
      <c r="I5629" t="s">
        <v>39</v>
      </c>
      <c r="J5629" t="s">
        <v>17572</v>
      </c>
      <c r="K5629" t="s">
        <v>17573</v>
      </c>
      <c r="L5629" s="66">
        <v>365</v>
      </c>
      <c r="M5629" s="66">
        <v>0</v>
      </c>
      <c r="N5629" t="s">
        <v>38</v>
      </c>
      <c r="O5629" t="s">
        <v>5637</v>
      </c>
      <c r="P5629" t="s">
        <v>41</v>
      </c>
      <c r="Q5629" t="s">
        <v>224</v>
      </c>
      <c r="R5629"/>
      <c r="S5629"/>
      <c r="T5629"/>
      <c r="U5629" s="57">
        <v>46023</v>
      </c>
      <c r="V5629" s="57">
        <v>46234</v>
      </c>
      <c r="W5629" s="65">
        <f t="shared" si="87"/>
        <v>212</v>
      </c>
    </row>
    <row r="5630" spans="1:23" ht="13.5" x14ac:dyDescent="0.25">
      <c r="A5630" t="s">
        <v>2283</v>
      </c>
      <c r="B5630" s="57">
        <v>46023</v>
      </c>
      <c r="C5630" s="57">
        <v>46387</v>
      </c>
      <c r="D5630" t="s">
        <v>11676</v>
      </c>
      <c r="E5630" t="s">
        <v>2284</v>
      </c>
      <c r="F5630" t="s">
        <v>36</v>
      </c>
      <c r="G5630" t="s">
        <v>44</v>
      </c>
      <c r="H5630" t="s">
        <v>159</v>
      </c>
      <c r="I5630" t="s">
        <v>39</v>
      </c>
      <c r="J5630" t="s">
        <v>17572</v>
      </c>
      <c r="K5630" t="s">
        <v>17573</v>
      </c>
      <c r="L5630" s="66">
        <v>365</v>
      </c>
      <c r="M5630" s="66">
        <v>0</v>
      </c>
      <c r="N5630" t="s">
        <v>160</v>
      </c>
      <c r="O5630" t="s">
        <v>2222</v>
      </c>
      <c r="P5630" t="s">
        <v>41</v>
      </c>
      <c r="Q5630" t="s">
        <v>224</v>
      </c>
      <c r="R5630"/>
      <c r="S5630"/>
      <c r="T5630"/>
      <c r="U5630" s="57">
        <v>46023</v>
      </c>
      <c r="V5630" s="57">
        <v>46234</v>
      </c>
      <c r="W5630" s="65">
        <f t="shared" si="87"/>
        <v>212</v>
      </c>
    </row>
    <row r="5631" spans="1:23" ht="13.5" x14ac:dyDescent="0.25">
      <c r="A5631" t="s">
        <v>6389</v>
      </c>
      <c r="B5631" s="57">
        <v>46023</v>
      </c>
      <c r="C5631" s="57">
        <v>46387</v>
      </c>
      <c r="D5631" t="s">
        <v>11676</v>
      </c>
      <c r="E5631" t="s">
        <v>224</v>
      </c>
      <c r="F5631" t="s">
        <v>36</v>
      </c>
      <c r="G5631" t="s">
        <v>44</v>
      </c>
      <c r="H5631" t="s">
        <v>159</v>
      </c>
      <c r="I5631" t="s">
        <v>39</v>
      </c>
      <c r="J5631" t="s">
        <v>17572</v>
      </c>
      <c r="K5631" t="s">
        <v>17573</v>
      </c>
      <c r="L5631" s="66">
        <v>365</v>
      </c>
      <c r="M5631" s="66">
        <v>0</v>
      </c>
      <c r="N5631" t="s">
        <v>160</v>
      </c>
      <c r="O5631" t="s">
        <v>5844</v>
      </c>
      <c r="P5631" t="s">
        <v>41</v>
      </c>
      <c r="Q5631" t="s">
        <v>224</v>
      </c>
      <c r="R5631"/>
      <c r="S5631"/>
      <c r="T5631"/>
      <c r="U5631" s="57">
        <v>46023</v>
      </c>
      <c r="V5631" s="57">
        <v>46234</v>
      </c>
      <c r="W5631" s="65">
        <f t="shared" si="87"/>
        <v>212</v>
      </c>
    </row>
    <row r="5632" spans="1:23" ht="13.5" x14ac:dyDescent="0.25">
      <c r="A5632" t="s">
        <v>1578</v>
      </c>
      <c r="B5632" s="57">
        <v>46023</v>
      </c>
      <c r="C5632" s="57">
        <v>46387</v>
      </c>
      <c r="D5632" t="s">
        <v>11676</v>
      </c>
      <c r="E5632" t="s">
        <v>1579</v>
      </c>
      <c r="F5632" t="s">
        <v>36</v>
      </c>
      <c r="G5632" t="s">
        <v>44</v>
      </c>
      <c r="H5632" t="s">
        <v>323</v>
      </c>
      <c r="I5632" t="s">
        <v>39</v>
      </c>
      <c r="J5632" t="s">
        <v>17572</v>
      </c>
      <c r="K5632" t="s">
        <v>17573</v>
      </c>
      <c r="L5632" s="66">
        <v>365</v>
      </c>
      <c r="M5632" s="66">
        <v>0</v>
      </c>
      <c r="N5632" t="s">
        <v>324</v>
      </c>
      <c r="O5632" t="s">
        <v>1519</v>
      </c>
      <c r="P5632" t="s">
        <v>41</v>
      </c>
      <c r="Q5632" t="s">
        <v>224</v>
      </c>
      <c r="R5632"/>
      <c r="S5632"/>
      <c r="T5632"/>
      <c r="U5632" s="57">
        <v>46023</v>
      </c>
      <c r="V5632" s="57">
        <v>46234</v>
      </c>
      <c r="W5632" s="65">
        <f t="shared" si="87"/>
        <v>212</v>
      </c>
    </row>
    <row r="5633" spans="1:23" ht="13.5" x14ac:dyDescent="0.25">
      <c r="A5633" t="s">
        <v>474</v>
      </c>
      <c r="B5633" s="57">
        <v>46023</v>
      </c>
      <c r="C5633" s="57">
        <v>46387</v>
      </c>
      <c r="D5633" t="s">
        <v>11676</v>
      </c>
      <c r="E5633" t="s">
        <v>475</v>
      </c>
      <c r="F5633" t="s">
        <v>36</v>
      </c>
      <c r="G5633" t="s">
        <v>44</v>
      </c>
      <c r="H5633" t="s">
        <v>159</v>
      </c>
      <c r="I5633" t="s">
        <v>39</v>
      </c>
      <c r="J5633" t="s">
        <v>17572</v>
      </c>
      <c r="K5633" t="s">
        <v>17573</v>
      </c>
      <c r="L5633" s="66">
        <v>365</v>
      </c>
      <c r="M5633" s="66">
        <v>0</v>
      </c>
      <c r="N5633" t="s">
        <v>160</v>
      </c>
      <c r="O5633" t="s">
        <v>359</v>
      </c>
      <c r="P5633" t="s">
        <v>41</v>
      </c>
      <c r="Q5633" t="s">
        <v>224</v>
      </c>
      <c r="R5633"/>
      <c r="S5633"/>
      <c r="T5633"/>
      <c r="U5633" s="57">
        <v>46023</v>
      </c>
      <c r="V5633" s="57">
        <v>46234</v>
      </c>
      <c r="W5633" s="65">
        <f t="shared" si="87"/>
        <v>212</v>
      </c>
    </row>
    <row r="5634" spans="1:23" ht="13.5" x14ac:dyDescent="0.25">
      <c r="A5634" t="s">
        <v>2800</v>
      </c>
      <c r="B5634" s="57">
        <v>46023</v>
      </c>
      <c r="C5634" s="57">
        <v>46387</v>
      </c>
      <c r="D5634" t="s">
        <v>11676</v>
      </c>
      <c r="E5634" t="s">
        <v>2801</v>
      </c>
      <c r="F5634" t="s">
        <v>36</v>
      </c>
      <c r="G5634" t="s">
        <v>44</v>
      </c>
      <c r="H5634" t="s">
        <v>159</v>
      </c>
      <c r="I5634" t="s">
        <v>39</v>
      </c>
      <c r="J5634" t="s">
        <v>17572</v>
      </c>
      <c r="K5634" t="s">
        <v>17573</v>
      </c>
      <c r="L5634" s="66">
        <v>365</v>
      </c>
      <c r="M5634" s="66">
        <v>0</v>
      </c>
      <c r="N5634" t="s">
        <v>160</v>
      </c>
      <c r="O5634" t="s">
        <v>2733</v>
      </c>
      <c r="P5634" t="s">
        <v>41</v>
      </c>
      <c r="Q5634" t="s">
        <v>224</v>
      </c>
      <c r="R5634"/>
      <c r="S5634"/>
      <c r="T5634"/>
      <c r="U5634" s="57">
        <v>46023</v>
      </c>
      <c r="V5634" s="57">
        <v>46234</v>
      </c>
      <c r="W5634" s="65">
        <f t="shared" si="87"/>
        <v>212</v>
      </c>
    </row>
    <row r="5635" spans="1:23" ht="13.5" x14ac:dyDescent="0.25">
      <c r="A5635" t="s">
        <v>2379</v>
      </c>
      <c r="B5635" s="57">
        <v>46023</v>
      </c>
      <c r="C5635" s="57">
        <v>46387</v>
      </c>
      <c r="D5635" t="s">
        <v>11676</v>
      </c>
      <c r="E5635" t="s">
        <v>2380</v>
      </c>
      <c r="F5635" t="s">
        <v>36</v>
      </c>
      <c r="G5635" t="s">
        <v>330</v>
      </c>
      <c r="H5635" t="s">
        <v>159</v>
      </c>
      <c r="I5635" t="s">
        <v>39</v>
      </c>
      <c r="J5635" t="s">
        <v>17833</v>
      </c>
      <c r="K5635" t="s">
        <v>17834</v>
      </c>
      <c r="L5635" s="66">
        <v>365</v>
      </c>
      <c r="M5635" s="66">
        <v>0</v>
      </c>
      <c r="N5635" t="s">
        <v>160</v>
      </c>
      <c r="O5635" t="s">
        <v>2295</v>
      </c>
      <c r="P5635" t="s">
        <v>41</v>
      </c>
      <c r="Q5635" t="s">
        <v>10689</v>
      </c>
      <c r="R5635" t="s">
        <v>15760</v>
      </c>
      <c r="S5635" t="s">
        <v>15761</v>
      </c>
      <c r="T5635"/>
      <c r="U5635" s="57">
        <v>46023</v>
      </c>
      <c r="V5635" s="57">
        <v>46234</v>
      </c>
      <c r="W5635" s="65">
        <f t="shared" ref="W5635:W5698" si="88">(V5635-U5635)+1</f>
        <v>212</v>
      </c>
    </row>
    <row r="5636" spans="1:23" ht="13.5" x14ac:dyDescent="0.25">
      <c r="A5636" t="s">
        <v>7260</v>
      </c>
      <c r="B5636" s="57">
        <v>46023</v>
      </c>
      <c r="C5636" s="57">
        <v>46387</v>
      </c>
      <c r="D5636" t="s">
        <v>11676</v>
      </c>
      <c r="E5636" t="s">
        <v>7261</v>
      </c>
      <c r="F5636" t="s">
        <v>36</v>
      </c>
      <c r="G5636" t="s">
        <v>44</v>
      </c>
      <c r="H5636" t="s">
        <v>112</v>
      </c>
      <c r="I5636" t="s">
        <v>39</v>
      </c>
      <c r="J5636" t="s">
        <v>17572</v>
      </c>
      <c r="K5636" t="s">
        <v>17573</v>
      </c>
      <c r="L5636" s="66">
        <v>365</v>
      </c>
      <c r="M5636" s="66">
        <v>0</v>
      </c>
      <c r="N5636" t="s">
        <v>113</v>
      </c>
      <c r="O5636" t="s">
        <v>7286</v>
      </c>
      <c r="P5636" t="s">
        <v>7061</v>
      </c>
      <c r="Q5636" t="s">
        <v>224</v>
      </c>
      <c r="R5636"/>
      <c r="S5636"/>
      <c r="T5636"/>
      <c r="U5636" s="57">
        <v>46023</v>
      </c>
      <c r="V5636" s="57">
        <v>46234</v>
      </c>
      <c r="W5636" s="65">
        <f t="shared" si="88"/>
        <v>212</v>
      </c>
    </row>
    <row r="5637" spans="1:23" ht="13.5" x14ac:dyDescent="0.25">
      <c r="A5637" t="s">
        <v>3851</v>
      </c>
      <c r="B5637" s="57">
        <v>46023</v>
      </c>
      <c r="C5637" s="57">
        <v>46387</v>
      </c>
      <c r="D5637" t="s">
        <v>11676</v>
      </c>
      <c r="E5637" t="s">
        <v>3852</v>
      </c>
      <c r="F5637" t="s">
        <v>36</v>
      </c>
      <c r="G5637" t="s">
        <v>44</v>
      </c>
      <c r="H5637" t="s">
        <v>831</v>
      </c>
      <c r="I5637" t="s">
        <v>39</v>
      </c>
      <c r="J5637" t="s">
        <v>17572</v>
      </c>
      <c r="K5637" t="s">
        <v>17573</v>
      </c>
      <c r="L5637" s="66">
        <v>365</v>
      </c>
      <c r="M5637" s="66">
        <v>0</v>
      </c>
      <c r="N5637" t="s">
        <v>832</v>
      </c>
      <c r="O5637" t="s">
        <v>3744</v>
      </c>
      <c r="P5637" t="s">
        <v>41</v>
      </c>
      <c r="Q5637" t="s">
        <v>224</v>
      </c>
      <c r="R5637"/>
      <c r="S5637"/>
      <c r="T5637"/>
      <c r="U5637" s="57">
        <v>46023</v>
      </c>
      <c r="V5637" s="57">
        <v>46234</v>
      </c>
      <c r="W5637" s="65">
        <f t="shared" si="88"/>
        <v>212</v>
      </c>
    </row>
    <row r="5638" spans="1:23" ht="13.5" x14ac:dyDescent="0.25">
      <c r="A5638" t="s">
        <v>8637</v>
      </c>
      <c r="B5638" s="57">
        <v>46023</v>
      </c>
      <c r="C5638" s="57">
        <v>46387</v>
      </c>
      <c r="D5638" t="s">
        <v>11676</v>
      </c>
      <c r="E5638" t="s">
        <v>8638</v>
      </c>
      <c r="F5638" t="s">
        <v>36</v>
      </c>
      <c r="G5638" t="s">
        <v>44</v>
      </c>
      <c r="H5638" t="s">
        <v>45</v>
      </c>
      <c r="I5638" t="s">
        <v>39</v>
      </c>
      <c r="J5638" t="s">
        <v>17572</v>
      </c>
      <c r="K5638" t="s">
        <v>17573</v>
      </c>
      <c r="L5638" s="66">
        <v>365</v>
      </c>
      <c r="M5638" s="66">
        <v>0</v>
      </c>
      <c r="N5638" t="s">
        <v>46</v>
      </c>
      <c r="O5638" t="s">
        <v>8566</v>
      </c>
      <c r="P5638" t="s">
        <v>11677</v>
      </c>
      <c r="Q5638" t="s">
        <v>224</v>
      </c>
      <c r="R5638"/>
      <c r="S5638"/>
      <c r="T5638"/>
      <c r="U5638" s="57">
        <v>46023</v>
      </c>
      <c r="V5638" s="57">
        <v>46234</v>
      </c>
      <c r="W5638" s="65">
        <f t="shared" si="88"/>
        <v>212</v>
      </c>
    </row>
    <row r="5639" spans="1:23" ht="13.5" x14ac:dyDescent="0.25">
      <c r="A5639" t="s">
        <v>6390</v>
      </c>
      <c r="B5639" s="57">
        <v>46023</v>
      </c>
      <c r="C5639" s="57">
        <v>46387</v>
      </c>
      <c r="D5639" t="s">
        <v>11676</v>
      </c>
      <c r="E5639" t="s">
        <v>6391</v>
      </c>
      <c r="F5639" t="s">
        <v>36</v>
      </c>
      <c r="G5639" t="s">
        <v>330</v>
      </c>
      <c r="H5639" t="s">
        <v>159</v>
      </c>
      <c r="I5639" t="s">
        <v>39</v>
      </c>
      <c r="J5639" t="s">
        <v>17833</v>
      </c>
      <c r="K5639" t="s">
        <v>17834</v>
      </c>
      <c r="L5639" s="66">
        <v>365</v>
      </c>
      <c r="M5639" s="66">
        <v>0</v>
      </c>
      <c r="N5639" t="s">
        <v>160</v>
      </c>
      <c r="O5639" t="s">
        <v>5844</v>
      </c>
      <c r="P5639" t="s">
        <v>41</v>
      </c>
      <c r="Q5639" t="s">
        <v>11238</v>
      </c>
      <c r="R5639" t="s">
        <v>15762</v>
      </c>
      <c r="S5639" t="s">
        <v>15763</v>
      </c>
      <c r="T5639" t="s">
        <v>160</v>
      </c>
      <c r="U5639" s="57">
        <v>46023</v>
      </c>
      <c r="V5639" s="57">
        <v>46234</v>
      </c>
      <c r="W5639" s="65">
        <f t="shared" si="88"/>
        <v>212</v>
      </c>
    </row>
    <row r="5640" spans="1:23" ht="13.5" x14ac:dyDescent="0.25">
      <c r="A5640" t="s">
        <v>8131</v>
      </c>
      <c r="B5640" s="57">
        <v>46023</v>
      </c>
      <c r="C5640" s="57">
        <v>46387</v>
      </c>
      <c r="D5640" t="s">
        <v>11676</v>
      </c>
      <c r="E5640" t="s">
        <v>8132</v>
      </c>
      <c r="F5640" t="s">
        <v>36</v>
      </c>
      <c r="G5640" t="s">
        <v>44</v>
      </c>
      <c r="H5640" t="s">
        <v>8112</v>
      </c>
      <c r="I5640" t="s">
        <v>39</v>
      </c>
      <c r="J5640" t="s">
        <v>17572</v>
      </c>
      <c r="K5640" t="s">
        <v>17573</v>
      </c>
      <c r="L5640" s="66">
        <v>365</v>
      </c>
      <c r="M5640" s="66">
        <v>0</v>
      </c>
      <c r="N5640" t="s">
        <v>8112</v>
      </c>
      <c r="O5640" t="s">
        <v>8113</v>
      </c>
      <c r="P5640" t="s">
        <v>7061</v>
      </c>
      <c r="Q5640" t="s">
        <v>224</v>
      </c>
      <c r="R5640"/>
      <c r="S5640"/>
      <c r="T5640"/>
      <c r="U5640" s="57">
        <v>46023</v>
      </c>
      <c r="V5640" s="57">
        <v>46234</v>
      </c>
      <c r="W5640" s="65">
        <f t="shared" si="88"/>
        <v>212</v>
      </c>
    </row>
    <row r="5641" spans="1:23" ht="13.5" x14ac:dyDescent="0.25">
      <c r="A5641" t="s">
        <v>3275</v>
      </c>
      <c r="B5641" s="57">
        <v>46023</v>
      </c>
      <c r="C5641" s="57">
        <v>46387</v>
      </c>
      <c r="D5641" t="s">
        <v>11676</v>
      </c>
      <c r="E5641" t="s">
        <v>3276</v>
      </c>
      <c r="F5641" t="s">
        <v>36</v>
      </c>
      <c r="G5641" t="s">
        <v>44</v>
      </c>
      <c r="H5641" t="s">
        <v>38</v>
      </c>
      <c r="I5641" t="s">
        <v>39</v>
      </c>
      <c r="J5641" t="s">
        <v>17572</v>
      </c>
      <c r="K5641" t="s">
        <v>17573</v>
      </c>
      <c r="L5641" s="66">
        <v>365</v>
      </c>
      <c r="M5641" s="66">
        <v>0</v>
      </c>
      <c r="N5641" t="s">
        <v>38</v>
      </c>
      <c r="O5641" t="s">
        <v>3258</v>
      </c>
      <c r="P5641" t="s">
        <v>41</v>
      </c>
      <c r="Q5641" t="s">
        <v>224</v>
      </c>
      <c r="R5641"/>
      <c r="S5641"/>
      <c r="T5641"/>
      <c r="U5641" s="57">
        <v>46023</v>
      </c>
      <c r="V5641" s="57">
        <v>46234</v>
      </c>
      <c r="W5641" s="65">
        <f t="shared" si="88"/>
        <v>212</v>
      </c>
    </row>
    <row r="5642" spans="1:23" ht="13.5" x14ac:dyDescent="0.25">
      <c r="A5642" t="s">
        <v>3187</v>
      </c>
      <c r="B5642" s="57">
        <v>46023</v>
      </c>
      <c r="C5642" s="57">
        <v>46387</v>
      </c>
      <c r="D5642" t="s">
        <v>11676</v>
      </c>
      <c r="E5642" t="s">
        <v>3188</v>
      </c>
      <c r="F5642" t="s">
        <v>36</v>
      </c>
      <c r="G5642" t="s">
        <v>443</v>
      </c>
      <c r="H5642" t="s">
        <v>159</v>
      </c>
      <c r="I5642" t="s">
        <v>39</v>
      </c>
      <c r="J5642" t="s">
        <v>17833</v>
      </c>
      <c r="K5642" t="s">
        <v>17834</v>
      </c>
      <c r="L5642" s="66">
        <v>365</v>
      </c>
      <c r="M5642" s="66">
        <v>0</v>
      </c>
      <c r="N5642" t="s">
        <v>160</v>
      </c>
      <c r="O5642" t="s">
        <v>3107</v>
      </c>
      <c r="P5642" t="s">
        <v>41</v>
      </c>
      <c r="Q5642" t="s">
        <v>10783</v>
      </c>
      <c r="R5642" t="s">
        <v>15774</v>
      </c>
      <c r="S5642" t="s">
        <v>15775</v>
      </c>
      <c r="T5642" t="s">
        <v>5831</v>
      </c>
      <c r="U5642" s="57">
        <v>46023</v>
      </c>
      <c r="V5642" s="57">
        <v>46234</v>
      </c>
      <c r="W5642" s="65">
        <f t="shared" si="88"/>
        <v>212</v>
      </c>
    </row>
    <row r="5643" spans="1:23" ht="13.5" x14ac:dyDescent="0.25">
      <c r="A5643" t="s">
        <v>5227</v>
      </c>
      <c r="B5643" s="57">
        <v>46023</v>
      </c>
      <c r="C5643" s="57">
        <v>46387</v>
      </c>
      <c r="D5643" t="s">
        <v>11676</v>
      </c>
      <c r="E5643" t="s">
        <v>5228</v>
      </c>
      <c r="F5643" t="s">
        <v>36</v>
      </c>
      <c r="G5643" t="s">
        <v>44</v>
      </c>
      <c r="H5643" t="s">
        <v>159</v>
      </c>
      <c r="I5643" t="s">
        <v>39</v>
      </c>
      <c r="J5643" t="s">
        <v>17572</v>
      </c>
      <c r="K5643" t="s">
        <v>17573</v>
      </c>
      <c r="L5643" s="66">
        <v>365</v>
      </c>
      <c r="M5643" s="66">
        <v>0</v>
      </c>
      <c r="N5643" t="s">
        <v>160</v>
      </c>
      <c r="O5643" t="s">
        <v>5054</v>
      </c>
      <c r="P5643" t="s">
        <v>41</v>
      </c>
      <c r="Q5643" t="s">
        <v>224</v>
      </c>
      <c r="R5643"/>
      <c r="S5643"/>
      <c r="T5643"/>
      <c r="U5643" s="57">
        <v>46023</v>
      </c>
      <c r="V5643" s="57">
        <v>46234</v>
      </c>
      <c r="W5643" s="65">
        <f t="shared" si="88"/>
        <v>212</v>
      </c>
    </row>
    <row r="5644" spans="1:23" ht="13.5" x14ac:dyDescent="0.25">
      <c r="A5644" t="s">
        <v>6674</v>
      </c>
      <c r="B5644" s="57">
        <v>46023</v>
      </c>
      <c r="C5644" s="57">
        <v>46387</v>
      </c>
      <c r="D5644" t="s">
        <v>11676</v>
      </c>
      <c r="E5644" t="s">
        <v>6675</v>
      </c>
      <c r="F5644" t="s">
        <v>36</v>
      </c>
      <c r="G5644" t="s">
        <v>44</v>
      </c>
      <c r="H5644" t="s">
        <v>45</v>
      </c>
      <c r="I5644" t="s">
        <v>39</v>
      </c>
      <c r="J5644" t="s">
        <v>17572</v>
      </c>
      <c r="K5644" t="s">
        <v>17573</v>
      </c>
      <c r="L5644" s="66">
        <v>365</v>
      </c>
      <c r="M5644" s="66">
        <v>0</v>
      </c>
      <c r="N5644" t="s">
        <v>46</v>
      </c>
      <c r="O5644" t="s">
        <v>6656</v>
      </c>
      <c r="P5644" t="s">
        <v>6657</v>
      </c>
      <c r="Q5644" t="s">
        <v>224</v>
      </c>
      <c r="R5644"/>
      <c r="S5644"/>
      <c r="T5644"/>
      <c r="U5644" s="57">
        <v>46023</v>
      </c>
      <c r="V5644" s="57">
        <v>46234</v>
      </c>
      <c r="W5644" s="65">
        <f t="shared" si="88"/>
        <v>212</v>
      </c>
    </row>
    <row r="5645" spans="1:23" ht="13.5" x14ac:dyDescent="0.25">
      <c r="A5645" t="s">
        <v>6608</v>
      </c>
      <c r="B5645" s="57">
        <v>46023</v>
      </c>
      <c r="C5645" s="57">
        <v>46387</v>
      </c>
      <c r="D5645" t="s">
        <v>11676</v>
      </c>
      <c r="E5645" t="s">
        <v>6609</v>
      </c>
      <c r="F5645" t="s">
        <v>36</v>
      </c>
      <c r="G5645" t="s">
        <v>44</v>
      </c>
      <c r="H5645" t="s">
        <v>159</v>
      </c>
      <c r="I5645" t="s">
        <v>39</v>
      </c>
      <c r="J5645" t="s">
        <v>17572</v>
      </c>
      <c r="K5645" t="s">
        <v>17573</v>
      </c>
      <c r="L5645" s="66">
        <v>365</v>
      </c>
      <c r="M5645" s="66">
        <v>0</v>
      </c>
      <c r="N5645" t="s">
        <v>160</v>
      </c>
      <c r="O5645" t="s">
        <v>6565</v>
      </c>
      <c r="P5645" t="s">
        <v>41</v>
      </c>
      <c r="Q5645" t="s">
        <v>224</v>
      </c>
      <c r="R5645"/>
      <c r="S5645"/>
      <c r="T5645"/>
      <c r="U5645" s="57">
        <v>46023</v>
      </c>
      <c r="V5645" s="57">
        <v>46234</v>
      </c>
      <c r="W5645" s="65">
        <f t="shared" si="88"/>
        <v>212</v>
      </c>
    </row>
    <row r="5646" spans="1:23" ht="13.5" x14ac:dyDescent="0.25">
      <c r="A5646" t="s">
        <v>201</v>
      </c>
      <c r="B5646" s="57">
        <v>46023</v>
      </c>
      <c r="C5646" s="57">
        <v>46387</v>
      </c>
      <c r="D5646" t="s">
        <v>11676</v>
      </c>
      <c r="E5646" t="s">
        <v>202</v>
      </c>
      <c r="F5646" t="s">
        <v>36</v>
      </c>
      <c r="G5646" t="s">
        <v>37</v>
      </c>
      <c r="H5646" t="s">
        <v>38</v>
      </c>
      <c r="I5646" t="s">
        <v>39</v>
      </c>
      <c r="J5646" t="s">
        <v>17833</v>
      </c>
      <c r="K5646" t="s">
        <v>17834</v>
      </c>
      <c r="L5646" s="66">
        <v>365</v>
      </c>
      <c r="M5646" s="66">
        <v>0</v>
      </c>
      <c r="N5646" t="s">
        <v>38</v>
      </c>
      <c r="O5646" t="s">
        <v>181</v>
      </c>
      <c r="P5646" t="s">
        <v>41</v>
      </c>
      <c r="Q5646" t="s">
        <v>10306</v>
      </c>
      <c r="R5646" t="s">
        <v>15754</v>
      </c>
      <c r="S5646" t="s">
        <v>15755</v>
      </c>
      <c r="T5646" t="s">
        <v>38</v>
      </c>
      <c r="U5646" s="57">
        <v>46023</v>
      </c>
      <c r="V5646" s="57">
        <v>46234</v>
      </c>
      <c r="W5646" s="65">
        <f t="shared" si="88"/>
        <v>212</v>
      </c>
    </row>
    <row r="5647" spans="1:23" ht="13.5" x14ac:dyDescent="0.25">
      <c r="A5647" t="s">
        <v>1983</v>
      </c>
      <c r="B5647" s="57">
        <v>46023</v>
      </c>
      <c r="C5647" s="57">
        <v>46387</v>
      </c>
      <c r="D5647" t="s">
        <v>11676</v>
      </c>
      <c r="E5647" t="s">
        <v>1984</v>
      </c>
      <c r="F5647" t="s">
        <v>36</v>
      </c>
      <c r="G5647" t="s">
        <v>44</v>
      </c>
      <c r="H5647" t="s">
        <v>38</v>
      </c>
      <c r="I5647" t="s">
        <v>39</v>
      </c>
      <c r="J5647" t="s">
        <v>17572</v>
      </c>
      <c r="K5647" t="s">
        <v>17573</v>
      </c>
      <c r="L5647" s="66">
        <v>365</v>
      </c>
      <c r="M5647" s="66">
        <v>0</v>
      </c>
      <c r="N5647" t="s">
        <v>38</v>
      </c>
      <c r="O5647" t="s">
        <v>1937</v>
      </c>
      <c r="P5647" t="s">
        <v>41</v>
      </c>
      <c r="Q5647" t="s">
        <v>224</v>
      </c>
      <c r="R5647"/>
      <c r="S5647"/>
      <c r="T5647"/>
      <c r="U5647" s="57">
        <v>46023</v>
      </c>
      <c r="V5647" s="57">
        <v>46234</v>
      </c>
      <c r="W5647" s="65">
        <f t="shared" si="88"/>
        <v>212</v>
      </c>
    </row>
    <row r="5648" spans="1:23" ht="13.5" x14ac:dyDescent="0.25">
      <c r="A5648" t="s">
        <v>5229</v>
      </c>
      <c r="B5648" s="57">
        <v>46023</v>
      </c>
      <c r="C5648" s="57">
        <v>46387</v>
      </c>
      <c r="D5648" t="s">
        <v>11676</v>
      </c>
      <c r="E5648" t="s">
        <v>5230</v>
      </c>
      <c r="F5648" t="s">
        <v>36</v>
      </c>
      <c r="G5648" t="s">
        <v>44</v>
      </c>
      <c r="H5648" t="s">
        <v>159</v>
      </c>
      <c r="I5648" t="s">
        <v>39</v>
      </c>
      <c r="J5648" t="s">
        <v>17572</v>
      </c>
      <c r="K5648" t="s">
        <v>17573</v>
      </c>
      <c r="L5648" s="66">
        <v>365</v>
      </c>
      <c r="M5648" s="66">
        <v>0</v>
      </c>
      <c r="N5648" t="s">
        <v>160</v>
      </c>
      <c r="O5648" t="s">
        <v>5054</v>
      </c>
      <c r="P5648" t="s">
        <v>41</v>
      </c>
      <c r="Q5648" t="s">
        <v>224</v>
      </c>
      <c r="R5648"/>
      <c r="S5648"/>
      <c r="T5648"/>
      <c r="U5648" s="57">
        <v>46023</v>
      </c>
      <c r="V5648" s="57">
        <v>46234</v>
      </c>
      <c r="W5648" s="65">
        <f t="shared" si="88"/>
        <v>212</v>
      </c>
    </row>
    <row r="5649" spans="1:23" ht="13.5" x14ac:dyDescent="0.25">
      <c r="A5649" t="s">
        <v>5314</v>
      </c>
      <c r="B5649" s="57">
        <v>46023</v>
      </c>
      <c r="C5649" s="57">
        <v>46387</v>
      </c>
      <c r="D5649" t="s">
        <v>11676</v>
      </c>
      <c r="E5649" t="s">
        <v>5315</v>
      </c>
      <c r="F5649" t="s">
        <v>36</v>
      </c>
      <c r="G5649" t="s">
        <v>44</v>
      </c>
      <c r="H5649" t="s">
        <v>159</v>
      </c>
      <c r="I5649" t="s">
        <v>39</v>
      </c>
      <c r="J5649" t="s">
        <v>17572</v>
      </c>
      <c r="K5649" t="s">
        <v>17573</v>
      </c>
      <c r="L5649" s="66">
        <v>365</v>
      </c>
      <c r="M5649" s="66">
        <v>0</v>
      </c>
      <c r="N5649" t="s">
        <v>160</v>
      </c>
      <c r="O5649" t="s">
        <v>5290</v>
      </c>
      <c r="P5649" t="s">
        <v>41</v>
      </c>
      <c r="Q5649" t="s">
        <v>224</v>
      </c>
      <c r="R5649"/>
      <c r="S5649"/>
      <c r="T5649"/>
      <c r="U5649" s="57">
        <v>46023</v>
      </c>
      <c r="V5649" s="57">
        <v>46234</v>
      </c>
      <c r="W5649" s="65">
        <f t="shared" si="88"/>
        <v>212</v>
      </c>
    </row>
    <row r="5650" spans="1:23" ht="13.5" x14ac:dyDescent="0.25">
      <c r="A5650" t="s">
        <v>1714</v>
      </c>
      <c r="B5650" s="57">
        <v>46023</v>
      </c>
      <c r="C5650" s="57">
        <v>46387</v>
      </c>
      <c r="D5650" t="s">
        <v>11676</v>
      </c>
      <c r="E5650" t="s">
        <v>1715</v>
      </c>
      <c r="F5650" t="s">
        <v>36</v>
      </c>
      <c r="G5650" t="s">
        <v>37</v>
      </c>
      <c r="H5650" t="s">
        <v>38</v>
      </c>
      <c r="I5650" t="s">
        <v>39</v>
      </c>
      <c r="J5650" t="s">
        <v>17833</v>
      </c>
      <c r="K5650" t="s">
        <v>17834</v>
      </c>
      <c r="L5650" s="66">
        <v>365</v>
      </c>
      <c r="M5650" s="66">
        <v>0</v>
      </c>
      <c r="N5650" t="s">
        <v>38</v>
      </c>
      <c r="O5650" t="s">
        <v>1693</v>
      </c>
      <c r="P5650" t="s">
        <v>41</v>
      </c>
      <c r="Q5650" t="s">
        <v>10598</v>
      </c>
      <c r="R5650" t="s">
        <v>15440</v>
      </c>
      <c r="S5650" t="s">
        <v>15441</v>
      </c>
      <c r="T5650" t="s">
        <v>38</v>
      </c>
      <c r="U5650" s="57">
        <v>46023</v>
      </c>
      <c r="V5650" s="57">
        <v>46234</v>
      </c>
      <c r="W5650" s="65">
        <f t="shared" si="88"/>
        <v>212</v>
      </c>
    </row>
    <row r="5651" spans="1:23" ht="13.5" x14ac:dyDescent="0.25">
      <c r="A5651" t="s">
        <v>8643</v>
      </c>
      <c r="B5651" s="57">
        <v>46023</v>
      </c>
      <c r="C5651" s="57">
        <v>46387</v>
      </c>
      <c r="D5651" t="s">
        <v>11676</v>
      </c>
      <c r="E5651" t="s">
        <v>8644</v>
      </c>
      <c r="F5651" t="s">
        <v>36</v>
      </c>
      <c r="G5651" t="s">
        <v>44</v>
      </c>
      <c r="H5651" t="s">
        <v>45</v>
      </c>
      <c r="I5651" t="s">
        <v>39</v>
      </c>
      <c r="J5651" t="s">
        <v>17572</v>
      </c>
      <c r="K5651" t="s">
        <v>17573</v>
      </c>
      <c r="L5651" s="66">
        <v>365</v>
      </c>
      <c r="M5651" s="66">
        <v>0</v>
      </c>
      <c r="N5651" t="s">
        <v>46</v>
      </c>
      <c r="O5651" t="s">
        <v>8566</v>
      </c>
      <c r="P5651" t="s">
        <v>11677</v>
      </c>
      <c r="Q5651" t="s">
        <v>224</v>
      </c>
      <c r="R5651"/>
      <c r="S5651"/>
      <c r="T5651"/>
      <c r="U5651" s="57">
        <v>46023</v>
      </c>
      <c r="V5651" s="57">
        <v>46234</v>
      </c>
      <c r="W5651" s="65">
        <f t="shared" si="88"/>
        <v>212</v>
      </c>
    </row>
    <row r="5652" spans="1:23" ht="13.5" x14ac:dyDescent="0.25">
      <c r="A5652" t="s">
        <v>79</v>
      </c>
      <c r="B5652" s="57">
        <v>46023</v>
      </c>
      <c r="C5652" s="57">
        <v>46387</v>
      </c>
      <c r="D5652" t="s">
        <v>11676</v>
      </c>
      <c r="E5652" t="s">
        <v>80</v>
      </c>
      <c r="F5652" t="s">
        <v>36</v>
      </c>
      <c r="G5652" t="s">
        <v>44</v>
      </c>
      <c r="H5652" t="s">
        <v>62</v>
      </c>
      <c r="I5652" t="s">
        <v>39</v>
      </c>
      <c r="J5652" t="s">
        <v>17572</v>
      </c>
      <c r="K5652" t="s">
        <v>17573</v>
      </c>
      <c r="L5652" s="66">
        <v>365</v>
      </c>
      <c r="M5652" s="66">
        <v>0</v>
      </c>
      <c r="N5652" t="s">
        <v>62</v>
      </c>
      <c r="O5652" t="s">
        <v>40</v>
      </c>
      <c r="P5652" t="s">
        <v>41</v>
      </c>
      <c r="Q5652" t="s">
        <v>224</v>
      </c>
      <c r="R5652"/>
      <c r="S5652"/>
      <c r="T5652"/>
      <c r="U5652" s="57">
        <v>46023</v>
      </c>
      <c r="V5652" s="57">
        <v>46234</v>
      </c>
      <c r="W5652" s="65">
        <f t="shared" si="88"/>
        <v>212</v>
      </c>
    </row>
    <row r="5653" spans="1:23" ht="13.5" x14ac:dyDescent="0.25">
      <c r="A5653" t="s">
        <v>3909</v>
      </c>
      <c r="B5653" s="57">
        <v>46023</v>
      </c>
      <c r="C5653" s="57">
        <v>46387</v>
      </c>
      <c r="D5653" t="s">
        <v>11676</v>
      </c>
      <c r="E5653" t="s">
        <v>3910</v>
      </c>
      <c r="F5653" t="s">
        <v>36</v>
      </c>
      <c r="G5653" t="s">
        <v>44</v>
      </c>
      <c r="H5653" t="s">
        <v>159</v>
      </c>
      <c r="I5653" t="s">
        <v>39</v>
      </c>
      <c r="J5653" t="s">
        <v>17572</v>
      </c>
      <c r="K5653" t="s">
        <v>17573</v>
      </c>
      <c r="L5653" s="66">
        <v>365</v>
      </c>
      <c r="M5653" s="66">
        <v>0</v>
      </c>
      <c r="N5653" t="s">
        <v>160</v>
      </c>
      <c r="O5653" t="s">
        <v>3744</v>
      </c>
      <c r="P5653" t="s">
        <v>41</v>
      </c>
      <c r="Q5653" t="s">
        <v>224</v>
      </c>
      <c r="R5653"/>
      <c r="S5653"/>
      <c r="T5653"/>
      <c r="U5653" s="57">
        <v>46023</v>
      </c>
      <c r="V5653" s="57">
        <v>46234</v>
      </c>
      <c r="W5653" s="65">
        <f t="shared" si="88"/>
        <v>212</v>
      </c>
    </row>
    <row r="5654" spans="1:23" ht="13.5" x14ac:dyDescent="0.25">
      <c r="A5654" t="s">
        <v>6392</v>
      </c>
      <c r="B5654" s="57">
        <v>46023</v>
      </c>
      <c r="C5654" s="57">
        <v>46387</v>
      </c>
      <c r="D5654" t="s">
        <v>11676</v>
      </c>
      <c r="E5654" t="s">
        <v>6393</v>
      </c>
      <c r="F5654" t="s">
        <v>36</v>
      </c>
      <c r="G5654" t="s">
        <v>44</v>
      </c>
      <c r="H5654" t="s">
        <v>159</v>
      </c>
      <c r="I5654" t="s">
        <v>39</v>
      </c>
      <c r="J5654" t="s">
        <v>17572</v>
      </c>
      <c r="K5654" t="s">
        <v>17573</v>
      </c>
      <c r="L5654" s="66">
        <v>365</v>
      </c>
      <c r="M5654" s="66">
        <v>0</v>
      </c>
      <c r="N5654" t="s">
        <v>160</v>
      </c>
      <c r="O5654" t="s">
        <v>5844</v>
      </c>
      <c r="P5654" t="s">
        <v>41</v>
      </c>
      <c r="Q5654" t="s">
        <v>224</v>
      </c>
      <c r="R5654"/>
      <c r="S5654"/>
      <c r="T5654"/>
      <c r="U5654" s="57">
        <v>46023</v>
      </c>
      <c r="V5654" s="57">
        <v>46234</v>
      </c>
      <c r="W5654" s="65">
        <f t="shared" si="88"/>
        <v>212</v>
      </c>
    </row>
    <row r="5655" spans="1:23" ht="13.5" x14ac:dyDescent="0.25">
      <c r="A5655" t="s">
        <v>3144</v>
      </c>
      <c r="B5655" s="57">
        <v>46023</v>
      </c>
      <c r="C5655" s="57">
        <v>46387</v>
      </c>
      <c r="D5655" t="s">
        <v>11676</v>
      </c>
      <c r="E5655" t="s">
        <v>3145</v>
      </c>
      <c r="F5655" t="s">
        <v>36</v>
      </c>
      <c r="G5655" t="s">
        <v>44</v>
      </c>
      <c r="H5655" t="s">
        <v>38</v>
      </c>
      <c r="I5655" t="s">
        <v>39</v>
      </c>
      <c r="J5655" t="s">
        <v>17572</v>
      </c>
      <c r="K5655" t="s">
        <v>17573</v>
      </c>
      <c r="L5655" s="66">
        <v>365</v>
      </c>
      <c r="M5655" s="66">
        <v>0</v>
      </c>
      <c r="N5655" t="s">
        <v>38</v>
      </c>
      <c r="O5655" t="s">
        <v>3107</v>
      </c>
      <c r="P5655" t="s">
        <v>41</v>
      </c>
      <c r="Q5655" t="s">
        <v>224</v>
      </c>
      <c r="R5655"/>
      <c r="S5655"/>
      <c r="T5655"/>
      <c r="U5655" s="57">
        <v>46023</v>
      </c>
      <c r="V5655" s="57">
        <v>46234</v>
      </c>
      <c r="W5655" s="65">
        <f t="shared" si="88"/>
        <v>212</v>
      </c>
    </row>
    <row r="5656" spans="1:23" ht="13.5" x14ac:dyDescent="0.25">
      <c r="A5656" t="s">
        <v>3245</v>
      </c>
      <c r="B5656" s="57">
        <v>46023</v>
      </c>
      <c r="C5656" s="57">
        <v>46387</v>
      </c>
      <c r="D5656" t="s">
        <v>11676</v>
      </c>
      <c r="E5656" t="s">
        <v>3246</v>
      </c>
      <c r="F5656" t="s">
        <v>36</v>
      </c>
      <c r="G5656" t="s">
        <v>44</v>
      </c>
      <c r="H5656" t="s">
        <v>159</v>
      </c>
      <c r="I5656" t="s">
        <v>39</v>
      </c>
      <c r="J5656" t="s">
        <v>17572</v>
      </c>
      <c r="K5656" t="s">
        <v>17573</v>
      </c>
      <c r="L5656" s="66">
        <v>365</v>
      </c>
      <c r="M5656" s="66">
        <v>0</v>
      </c>
      <c r="N5656" t="s">
        <v>160</v>
      </c>
      <c r="O5656" t="s">
        <v>3203</v>
      </c>
      <c r="P5656" t="s">
        <v>41</v>
      </c>
      <c r="Q5656" t="s">
        <v>224</v>
      </c>
      <c r="R5656"/>
      <c r="S5656"/>
      <c r="T5656"/>
      <c r="U5656" s="57">
        <v>46023</v>
      </c>
      <c r="V5656" s="57">
        <v>46234</v>
      </c>
      <c r="W5656" s="65">
        <f t="shared" si="88"/>
        <v>212</v>
      </c>
    </row>
    <row r="5657" spans="1:23" ht="13.5" x14ac:dyDescent="0.25">
      <c r="A5657" t="s">
        <v>1678</v>
      </c>
      <c r="B5657" s="57">
        <v>46023</v>
      </c>
      <c r="C5657" s="57">
        <v>46387</v>
      </c>
      <c r="D5657" t="s">
        <v>11676</v>
      </c>
      <c r="E5657" t="s">
        <v>1679</v>
      </c>
      <c r="F5657" t="s">
        <v>36</v>
      </c>
      <c r="G5657" t="s">
        <v>44</v>
      </c>
      <c r="H5657" t="s">
        <v>159</v>
      </c>
      <c r="I5657" t="s">
        <v>39</v>
      </c>
      <c r="J5657" t="s">
        <v>17572</v>
      </c>
      <c r="K5657" t="s">
        <v>17573</v>
      </c>
      <c r="L5657" s="66">
        <v>365</v>
      </c>
      <c r="M5657" s="66">
        <v>0</v>
      </c>
      <c r="N5657" t="s">
        <v>160</v>
      </c>
      <c r="O5657" t="s">
        <v>1666</v>
      </c>
      <c r="P5657" t="s">
        <v>41</v>
      </c>
      <c r="Q5657" t="s">
        <v>224</v>
      </c>
      <c r="R5657"/>
      <c r="S5657"/>
      <c r="T5657"/>
      <c r="U5657" s="57">
        <v>46023</v>
      </c>
      <c r="V5657" s="57">
        <v>46234</v>
      </c>
      <c r="W5657" s="65">
        <f t="shared" si="88"/>
        <v>212</v>
      </c>
    </row>
    <row r="5658" spans="1:23" ht="13.5" x14ac:dyDescent="0.25">
      <c r="A5658" t="s">
        <v>8435</v>
      </c>
      <c r="B5658" s="57">
        <v>46023</v>
      </c>
      <c r="C5658" s="57">
        <v>46387</v>
      </c>
      <c r="D5658" t="s">
        <v>11676</v>
      </c>
      <c r="E5658" t="s">
        <v>8436</v>
      </c>
      <c r="F5658" t="s">
        <v>36</v>
      </c>
      <c r="G5658" t="s">
        <v>44</v>
      </c>
      <c r="H5658" t="s">
        <v>831</v>
      </c>
      <c r="I5658" t="s">
        <v>39</v>
      </c>
      <c r="J5658" t="s">
        <v>17572</v>
      </c>
      <c r="K5658" t="s">
        <v>17573</v>
      </c>
      <c r="L5658" s="66">
        <v>365</v>
      </c>
      <c r="M5658" s="66">
        <v>0</v>
      </c>
      <c r="N5658" t="s">
        <v>832</v>
      </c>
      <c r="O5658" t="s">
        <v>7286</v>
      </c>
      <c r="P5658" t="s">
        <v>11677</v>
      </c>
      <c r="Q5658" t="s">
        <v>224</v>
      </c>
      <c r="R5658"/>
      <c r="S5658"/>
      <c r="T5658"/>
      <c r="U5658" s="57">
        <v>46023</v>
      </c>
      <c r="V5658" s="57">
        <v>46234</v>
      </c>
      <c r="W5658" s="65">
        <f t="shared" si="88"/>
        <v>212</v>
      </c>
    </row>
    <row r="5659" spans="1:23" ht="13.5" x14ac:dyDescent="0.25">
      <c r="A5659" t="s">
        <v>4166</v>
      </c>
      <c r="B5659" s="57">
        <v>46023</v>
      </c>
      <c r="C5659" s="57">
        <v>46387</v>
      </c>
      <c r="D5659" t="s">
        <v>11676</v>
      </c>
      <c r="E5659" t="s">
        <v>4167</v>
      </c>
      <c r="F5659" t="s">
        <v>36</v>
      </c>
      <c r="G5659" t="s">
        <v>37</v>
      </c>
      <c r="H5659" t="s">
        <v>38</v>
      </c>
      <c r="I5659" t="s">
        <v>39</v>
      </c>
      <c r="J5659" t="s">
        <v>17833</v>
      </c>
      <c r="K5659" t="s">
        <v>17834</v>
      </c>
      <c r="L5659" s="66">
        <v>365</v>
      </c>
      <c r="M5659" s="66">
        <v>0</v>
      </c>
      <c r="N5659" t="s">
        <v>38</v>
      </c>
      <c r="O5659" t="s">
        <v>3979</v>
      </c>
      <c r="P5659" t="s">
        <v>41</v>
      </c>
      <c r="Q5659" t="s">
        <v>4249</v>
      </c>
      <c r="R5659" t="s">
        <v>13253</v>
      </c>
      <c r="S5659" t="s">
        <v>13254</v>
      </c>
      <c r="T5659" t="s">
        <v>38</v>
      </c>
      <c r="U5659" s="57">
        <v>46023</v>
      </c>
      <c r="V5659" s="57">
        <v>46234</v>
      </c>
      <c r="W5659" s="65">
        <f t="shared" si="88"/>
        <v>212</v>
      </c>
    </row>
    <row r="5660" spans="1:23" ht="13.5" x14ac:dyDescent="0.25">
      <c r="A5660" t="s">
        <v>6760</v>
      </c>
      <c r="B5660" s="57">
        <v>46023</v>
      </c>
      <c r="C5660" s="57">
        <v>46387</v>
      </c>
      <c r="D5660" t="s">
        <v>11676</v>
      </c>
      <c r="E5660" t="s">
        <v>6761</v>
      </c>
      <c r="F5660" t="s">
        <v>36</v>
      </c>
      <c r="G5660" t="s">
        <v>44</v>
      </c>
      <c r="H5660" t="s">
        <v>45</v>
      </c>
      <c r="I5660" t="s">
        <v>39</v>
      </c>
      <c r="J5660" t="s">
        <v>17572</v>
      </c>
      <c r="K5660" t="s">
        <v>17573</v>
      </c>
      <c r="L5660" s="66">
        <v>365</v>
      </c>
      <c r="M5660" s="66">
        <v>0</v>
      </c>
      <c r="N5660" t="s">
        <v>46</v>
      </c>
      <c r="O5660" t="s">
        <v>40</v>
      </c>
      <c r="P5660" t="s">
        <v>41</v>
      </c>
      <c r="Q5660" t="s">
        <v>224</v>
      </c>
      <c r="R5660"/>
      <c r="S5660"/>
      <c r="T5660"/>
      <c r="U5660" s="57">
        <v>46023</v>
      </c>
      <c r="V5660" s="57">
        <v>46234</v>
      </c>
      <c r="W5660" s="65">
        <f t="shared" si="88"/>
        <v>212</v>
      </c>
    </row>
    <row r="5661" spans="1:23" ht="13.5" x14ac:dyDescent="0.25">
      <c r="A5661" t="s">
        <v>6611</v>
      </c>
      <c r="B5661" s="57">
        <v>46023</v>
      </c>
      <c r="C5661" s="57">
        <v>46387</v>
      </c>
      <c r="D5661" t="s">
        <v>11676</v>
      </c>
      <c r="E5661" t="s">
        <v>6612</v>
      </c>
      <c r="F5661" t="s">
        <v>36</v>
      </c>
      <c r="G5661" t="s">
        <v>44</v>
      </c>
      <c r="H5661" t="s">
        <v>159</v>
      </c>
      <c r="I5661" t="s">
        <v>39</v>
      </c>
      <c r="J5661" t="s">
        <v>17572</v>
      </c>
      <c r="K5661" t="s">
        <v>17573</v>
      </c>
      <c r="L5661" s="66">
        <v>365</v>
      </c>
      <c r="M5661" s="66">
        <v>0</v>
      </c>
      <c r="N5661" t="s">
        <v>160</v>
      </c>
      <c r="O5661" t="s">
        <v>6565</v>
      </c>
      <c r="P5661" t="s">
        <v>41</v>
      </c>
      <c r="Q5661" t="s">
        <v>224</v>
      </c>
      <c r="R5661"/>
      <c r="S5661"/>
      <c r="T5661"/>
      <c r="U5661" s="57">
        <v>46023</v>
      </c>
      <c r="V5661" s="57">
        <v>46234</v>
      </c>
      <c r="W5661" s="65">
        <f t="shared" si="88"/>
        <v>212</v>
      </c>
    </row>
    <row r="5662" spans="1:23" ht="13.5" x14ac:dyDescent="0.25">
      <c r="A5662" t="s">
        <v>4961</v>
      </c>
      <c r="B5662" s="57">
        <v>46023</v>
      </c>
      <c r="C5662" s="57">
        <v>46387</v>
      </c>
      <c r="D5662" t="s">
        <v>11676</v>
      </c>
      <c r="E5662" t="s">
        <v>4962</v>
      </c>
      <c r="F5662" t="s">
        <v>36</v>
      </c>
      <c r="G5662" t="s">
        <v>44</v>
      </c>
      <c r="H5662" t="s">
        <v>831</v>
      </c>
      <c r="I5662" t="s">
        <v>39</v>
      </c>
      <c r="J5662" t="s">
        <v>17572</v>
      </c>
      <c r="K5662" t="s">
        <v>17573</v>
      </c>
      <c r="L5662" s="66">
        <v>365</v>
      </c>
      <c r="M5662" s="66">
        <v>0</v>
      </c>
      <c r="N5662" t="s">
        <v>832</v>
      </c>
      <c r="O5662" t="s">
        <v>4840</v>
      </c>
      <c r="P5662" t="s">
        <v>41</v>
      </c>
      <c r="Q5662" t="s">
        <v>224</v>
      </c>
      <c r="R5662"/>
      <c r="S5662"/>
      <c r="T5662"/>
      <c r="U5662" s="57">
        <v>46023</v>
      </c>
      <c r="V5662" s="57">
        <v>46234</v>
      </c>
      <c r="W5662" s="65">
        <f t="shared" si="88"/>
        <v>212</v>
      </c>
    </row>
    <row r="5663" spans="1:23" ht="13.5" x14ac:dyDescent="0.25">
      <c r="A5663" t="s">
        <v>6396</v>
      </c>
      <c r="B5663" s="57">
        <v>46023</v>
      </c>
      <c r="C5663" s="57">
        <v>46387</v>
      </c>
      <c r="D5663" t="s">
        <v>11676</v>
      </c>
      <c r="E5663" t="s">
        <v>6397</v>
      </c>
      <c r="F5663" t="s">
        <v>36</v>
      </c>
      <c r="G5663" t="s">
        <v>44</v>
      </c>
      <c r="H5663" t="s">
        <v>159</v>
      </c>
      <c r="I5663" t="s">
        <v>39</v>
      </c>
      <c r="J5663" t="s">
        <v>17572</v>
      </c>
      <c r="K5663" t="s">
        <v>17573</v>
      </c>
      <c r="L5663" s="66">
        <v>365</v>
      </c>
      <c r="M5663" s="66">
        <v>0</v>
      </c>
      <c r="N5663" t="s">
        <v>160</v>
      </c>
      <c r="O5663" t="s">
        <v>5844</v>
      </c>
      <c r="P5663" t="s">
        <v>41</v>
      </c>
      <c r="Q5663" t="s">
        <v>224</v>
      </c>
      <c r="R5663"/>
      <c r="S5663"/>
      <c r="T5663"/>
      <c r="U5663" s="57">
        <v>46023</v>
      </c>
      <c r="V5663" s="57">
        <v>46234</v>
      </c>
      <c r="W5663" s="65">
        <f t="shared" si="88"/>
        <v>212</v>
      </c>
    </row>
    <row r="5664" spans="1:23" ht="13.5" x14ac:dyDescent="0.25">
      <c r="A5664" t="s">
        <v>5097</v>
      </c>
      <c r="B5664" s="57">
        <v>46023</v>
      </c>
      <c r="C5664" s="57">
        <v>46387</v>
      </c>
      <c r="D5664" t="s">
        <v>11676</v>
      </c>
      <c r="E5664" t="s">
        <v>5098</v>
      </c>
      <c r="F5664" t="s">
        <v>36</v>
      </c>
      <c r="G5664" t="s">
        <v>44</v>
      </c>
      <c r="H5664" t="s">
        <v>38</v>
      </c>
      <c r="I5664" t="s">
        <v>39</v>
      </c>
      <c r="J5664" t="s">
        <v>17572</v>
      </c>
      <c r="K5664" t="s">
        <v>17573</v>
      </c>
      <c r="L5664" s="66">
        <v>365</v>
      </c>
      <c r="M5664" s="66">
        <v>0</v>
      </c>
      <c r="N5664" t="s">
        <v>38</v>
      </c>
      <c r="O5664" t="s">
        <v>5054</v>
      </c>
      <c r="P5664" t="s">
        <v>41</v>
      </c>
      <c r="Q5664" t="s">
        <v>224</v>
      </c>
      <c r="R5664"/>
      <c r="S5664"/>
      <c r="T5664"/>
      <c r="U5664" s="57">
        <v>46023</v>
      </c>
      <c r="V5664" s="57">
        <v>46234</v>
      </c>
      <c r="W5664" s="65">
        <f t="shared" si="88"/>
        <v>212</v>
      </c>
    </row>
    <row r="5665" spans="1:23" ht="13.5" x14ac:dyDescent="0.25">
      <c r="A5665" t="s">
        <v>5231</v>
      </c>
      <c r="B5665" s="57">
        <v>46023</v>
      </c>
      <c r="C5665" s="57">
        <v>46387</v>
      </c>
      <c r="D5665" t="s">
        <v>11676</v>
      </c>
      <c r="E5665" t="s">
        <v>5232</v>
      </c>
      <c r="F5665" t="s">
        <v>36</v>
      </c>
      <c r="G5665" t="s">
        <v>330</v>
      </c>
      <c r="H5665" t="s">
        <v>159</v>
      </c>
      <c r="I5665" t="s">
        <v>39</v>
      </c>
      <c r="J5665" t="s">
        <v>17833</v>
      </c>
      <c r="K5665" t="s">
        <v>17834</v>
      </c>
      <c r="L5665" s="66">
        <v>365</v>
      </c>
      <c r="M5665" s="66">
        <v>0</v>
      </c>
      <c r="N5665" t="s">
        <v>160</v>
      </c>
      <c r="O5665" t="s">
        <v>5054</v>
      </c>
      <c r="P5665" t="s">
        <v>41</v>
      </c>
      <c r="Q5665" t="s">
        <v>10674</v>
      </c>
      <c r="R5665" t="s">
        <v>14229</v>
      </c>
      <c r="S5665" t="s">
        <v>14230</v>
      </c>
      <c r="T5665" t="s">
        <v>5831</v>
      </c>
      <c r="U5665" s="57">
        <v>46023</v>
      </c>
      <c r="V5665" s="57">
        <v>46234</v>
      </c>
      <c r="W5665" s="65">
        <f t="shared" si="88"/>
        <v>212</v>
      </c>
    </row>
    <row r="5666" spans="1:23" ht="13.5" x14ac:dyDescent="0.25">
      <c r="A5666" t="s">
        <v>9082</v>
      </c>
      <c r="B5666" s="57">
        <v>46023</v>
      </c>
      <c r="C5666" s="57">
        <v>46387</v>
      </c>
      <c r="D5666" t="s">
        <v>11676</v>
      </c>
      <c r="E5666" t="s">
        <v>9083</v>
      </c>
      <c r="F5666" t="s">
        <v>36</v>
      </c>
      <c r="G5666" t="s">
        <v>44</v>
      </c>
      <c r="H5666" t="s">
        <v>831</v>
      </c>
      <c r="I5666" t="s">
        <v>39</v>
      </c>
      <c r="J5666" t="s">
        <v>17572</v>
      </c>
      <c r="K5666" t="s">
        <v>17573</v>
      </c>
      <c r="L5666" s="66">
        <v>365</v>
      </c>
      <c r="M5666" s="66">
        <v>0</v>
      </c>
      <c r="N5666" t="s">
        <v>832</v>
      </c>
      <c r="O5666" t="s">
        <v>9059</v>
      </c>
      <c r="P5666" t="s">
        <v>11678</v>
      </c>
      <c r="Q5666" t="s">
        <v>224</v>
      </c>
      <c r="R5666"/>
      <c r="S5666"/>
      <c r="T5666"/>
      <c r="U5666" s="57">
        <v>46023</v>
      </c>
      <c r="V5666" s="57">
        <v>46234</v>
      </c>
      <c r="W5666" s="65">
        <f t="shared" si="88"/>
        <v>212</v>
      </c>
    </row>
    <row r="5667" spans="1:23" ht="13.5" x14ac:dyDescent="0.25">
      <c r="A5667" t="s">
        <v>8735</v>
      </c>
      <c r="B5667" s="57">
        <v>46023</v>
      </c>
      <c r="C5667" s="57">
        <v>46387</v>
      </c>
      <c r="D5667" t="s">
        <v>11676</v>
      </c>
      <c r="E5667" t="s">
        <v>8736</v>
      </c>
      <c r="F5667" t="s">
        <v>36</v>
      </c>
      <c r="G5667" t="s">
        <v>44</v>
      </c>
      <c r="H5667" t="s">
        <v>45</v>
      </c>
      <c r="I5667" t="s">
        <v>39</v>
      </c>
      <c r="J5667" t="s">
        <v>17572</v>
      </c>
      <c r="K5667" t="s">
        <v>17573</v>
      </c>
      <c r="L5667" s="66">
        <v>365</v>
      </c>
      <c r="M5667" s="66">
        <v>0</v>
      </c>
      <c r="N5667" t="s">
        <v>46</v>
      </c>
      <c r="O5667" t="s">
        <v>8729</v>
      </c>
      <c r="P5667" t="s">
        <v>11677</v>
      </c>
      <c r="Q5667" t="s">
        <v>224</v>
      </c>
      <c r="R5667"/>
      <c r="S5667"/>
      <c r="T5667"/>
      <c r="U5667" s="57">
        <v>46023</v>
      </c>
      <c r="V5667" s="57">
        <v>46234</v>
      </c>
      <c r="W5667" s="65">
        <f t="shared" si="88"/>
        <v>212</v>
      </c>
    </row>
    <row r="5668" spans="1:23" ht="13.5" x14ac:dyDescent="0.25">
      <c r="A5668" t="s">
        <v>4464</v>
      </c>
      <c r="B5668" s="57">
        <v>46023</v>
      </c>
      <c r="C5668" s="57">
        <v>46387</v>
      </c>
      <c r="D5668" t="s">
        <v>11676</v>
      </c>
      <c r="E5668" t="s">
        <v>4465</v>
      </c>
      <c r="F5668" t="s">
        <v>36</v>
      </c>
      <c r="G5668" t="s">
        <v>443</v>
      </c>
      <c r="H5668" t="s">
        <v>159</v>
      </c>
      <c r="I5668" t="s">
        <v>39</v>
      </c>
      <c r="J5668" t="s">
        <v>17833</v>
      </c>
      <c r="K5668" t="s">
        <v>17834</v>
      </c>
      <c r="L5668" s="66">
        <v>365</v>
      </c>
      <c r="M5668" s="66">
        <v>0</v>
      </c>
      <c r="N5668" t="s">
        <v>160</v>
      </c>
      <c r="O5668" t="s">
        <v>3979</v>
      </c>
      <c r="P5668" t="s">
        <v>41</v>
      </c>
      <c r="Q5668" t="s">
        <v>10967</v>
      </c>
      <c r="R5668" t="s">
        <v>15444</v>
      </c>
      <c r="S5668" t="s">
        <v>15445</v>
      </c>
      <c r="T5668" t="s">
        <v>14911</v>
      </c>
      <c r="U5668" s="57">
        <v>46023</v>
      </c>
      <c r="V5668" s="57">
        <v>46234</v>
      </c>
      <c r="W5668" s="65">
        <f t="shared" si="88"/>
        <v>212</v>
      </c>
    </row>
    <row r="5669" spans="1:23" ht="13.5" x14ac:dyDescent="0.25">
      <c r="A5669" t="s">
        <v>7531</v>
      </c>
      <c r="B5669" s="57">
        <v>46023</v>
      </c>
      <c r="C5669" s="57">
        <v>46387</v>
      </c>
      <c r="D5669" t="s">
        <v>11676</v>
      </c>
      <c r="E5669" t="s">
        <v>7532</v>
      </c>
      <c r="F5669" t="s">
        <v>36</v>
      </c>
      <c r="G5669" t="s">
        <v>44</v>
      </c>
      <c r="H5669" t="s">
        <v>7533</v>
      </c>
      <c r="I5669" t="s">
        <v>39</v>
      </c>
      <c r="J5669" t="s">
        <v>17572</v>
      </c>
      <c r="K5669" t="s">
        <v>17573</v>
      </c>
      <c r="L5669" s="66">
        <v>365</v>
      </c>
      <c r="M5669" s="66">
        <v>0</v>
      </c>
      <c r="N5669" t="s">
        <v>7534</v>
      </c>
      <c r="O5669" t="s">
        <v>7535</v>
      </c>
      <c r="P5669" t="s">
        <v>7061</v>
      </c>
      <c r="Q5669" t="s">
        <v>224</v>
      </c>
      <c r="R5669"/>
      <c r="S5669"/>
      <c r="T5669"/>
      <c r="U5669" s="57">
        <v>46023</v>
      </c>
      <c r="V5669" s="57">
        <v>46234</v>
      </c>
      <c r="W5669" s="65">
        <f t="shared" si="88"/>
        <v>212</v>
      </c>
    </row>
    <row r="5670" spans="1:23" ht="13.5" x14ac:dyDescent="0.25">
      <c r="A5670" t="s">
        <v>3911</v>
      </c>
      <c r="B5670" s="57">
        <v>46023</v>
      </c>
      <c r="C5670" s="57">
        <v>46387</v>
      </c>
      <c r="D5670" t="s">
        <v>11676</v>
      </c>
      <c r="E5670" t="s">
        <v>3912</v>
      </c>
      <c r="F5670" t="s">
        <v>36</v>
      </c>
      <c r="G5670" t="s">
        <v>44</v>
      </c>
      <c r="H5670" t="s">
        <v>159</v>
      </c>
      <c r="I5670" t="s">
        <v>39</v>
      </c>
      <c r="J5670" t="s">
        <v>17572</v>
      </c>
      <c r="K5670" t="s">
        <v>17573</v>
      </c>
      <c r="L5670" s="66">
        <v>365</v>
      </c>
      <c r="M5670" s="66">
        <v>0</v>
      </c>
      <c r="N5670" t="s">
        <v>160</v>
      </c>
      <c r="O5670" t="s">
        <v>3744</v>
      </c>
      <c r="P5670" t="s">
        <v>41</v>
      </c>
      <c r="Q5670" t="s">
        <v>224</v>
      </c>
      <c r="R5670"/>
      <c r="S5670"/>
      <c r="T5670"/>
      <c r="U5670" s="57">
        <v>46023</v>
      </c>
      <c r="V5670" s="57">
        <v>46234</v>
      </c>
      <c r="W5670" s="65">
        <f t="shared" si="88"/>
        <v>212</v>
      </c>
    </row>
    <row r="5671" spans="1:23" ht="13.5" x14ac:dyDescent="0.25">
      <c r="A5671" t="s">
        <v>3018</v>
      </c>
      <c r="B5671" s="57">
        <v>46023</v>
      </c>
      <c r="C5671" s="57">
        <v>46387</v>
      </c>
      <c r="D5671" t="s">
        <v>11676</v>
      </c>
      <c r="E5671" t="s">
        <v>3019</v>
      </c>
      <c r="F5671" t="s">
        <v>36</v>
      </c>
      <c r="G5671" t="s">
        <v>44</v>
      </c>
      <c r="H5671" t="s">
        <v>159</v>
      </c>
      <c r="I5671" t="s">
        <v>39</v>
      </c>
      <c r="J5671" t="s">
        <v>17572</v>
      </c>
      <c r="K5671" t="s">
        <v>17573</v>
      </c>
      <c r="L5671" s="66">
        <v>365</v>
      </c>
      <c r="M5671" s="66">
        <v>0</v>
      </c>
      <c r="N5671" t="s">
        <v>160</v>
      </c>
      <c r="O5671" t="s">
        <v>2955</v>
      </c>
      <c r="P5671" t="s">
        <v>41</v>
      </c>
      <c r="Q5671" t="s">
        <v>224</v>
      </c>
      <c r="R5671"/>
      <c r="S5671"/>
      <c r="T5671"/>
      <c r="U5671" s="57">
        <v>46023</v>
      </c>
      <c r="V5671" s="57">
        <v>46234</v>
      </c>
      <c r="W5671" s="65">
        <f t="shared" si="88"/>
        <v>212</v>
      </c>
    </row>
    <row r="5672" spans="1:23" ht="13.5" x14ac:dyDescent="0.25">
      <c r="A5672" t="s">
        <v>2714</v>
      </c>
      <c r="B5672" s="57">
        <v>46023</v>
      </c>
      <c r="C5672" s="57">
        <v>46387</v>
      </c>
      <c r="D5672" t="s">
        <v>11676</v>
      </c>
      <c r="E5672" t="s">
        <v>2715</v>
      </c>
      <c r="F5672" t="s">
        <v>36</v>
      </c>
      <c r="G5672" t="s">
        <v>44</v>
      </c>
      <c r="H5672" t="s">
        <v>159</v>
      </c>
      <c r="I5672" t="s">
        <v>39</v>
      </c>
      <c r="J5672" t="s">
        <v>17572</v>
      </c>
      <c r="K5672" t="s">
        <v>17573</v>
      </c>
      <c r="L5672" s="66">
        <v>365</v>
      </c>
      <c r="M5672" s="66">
        <v>0</v>
      </c>
      <c r="N5672" t="s">
        <v>160</v>
      </c>
      <c r="O5672" t="s">
        <v>2640</v>
      </c>
      <c r="P5672" t="s">
        <v>41</v>
      </c>
      <c r="Q5672" t="s">
        <v>224</v>
      </c>
      <c r="R5672"/>
      <c r="S5672"/>
      <c r="T5672"/>
      <c r="U5672" s="57">
        <v>46023</v>
      </c>
      <c r="V5672" s="57">
        <v>46234</v>
      </c>
      <c r="W5672" s="65">
        <f t="shared" si="88"/>
        <v>212</v>
      </c>
    </row>
    <row r="5673" spans="1:23" ht="13.5" x14ac:dyDescent="0.25">
      <c r="A5673" t="s">
        <v>6398</v>
      </c>
      <c r="B5673" s="57">
        <v>46023</v>
      </c>
      <c r="C5673" s="57">
        <v>46387</v>
      </c>
      <c r="D5673" t="s">
        <v>11676</v>
      </c>
      <c r="E5673" t="s">
        <v>6399</v>
      </c>
      <c r="F5673" t="s">
        <v>36</v>
      </c>
      <c r="G5673" t="s">
        <v>44</v>
      </c>
      <c r="H5673" t="s">
        <v>159</v>
      </c>
      <c r="I5673" t="s">
        <v>39</v>
      </c>
      <c r="J5673" t="s">
        <v>17572</v>
      </c>
      <c r="K5673" t="s">
        <v>17573</v>
      </c>
      <c r="L5673" s="66">
        <v>365</v>
      </c>
      <c r="M5673" s="66">
        <v>0</v>
      </c>
      <c r="N5673" t="s">
        <v>160</v>
      </c>
      <c r="O5673" t="s">
        <v>5844</v>
      </c>
      <c r="P5673" t="s">
        <v>41</v>
      </c>
      <c r="Q5673" t="s">
        <v>224</v>
      </c>
      <c r="R5673"/>
      <c r="S5673"/>
      <c r="T5673"/>
      <c r="U5673" s="57">
        <v>46023</v>
      </c>
      <c r="V5673" s="57">
        <v>46234</v>
      </c>
      <c r="W5673" s="65">
        <f t="shared" si="88"/>
        <v>212</v>
      </c>
    </row>
    <row r="5674" spans="1:23" ht="13.5" x14ac:dyDescent="0.25">
      <c r="A5674" t="s">
        <v>6400</v>
      </c>
      <c r="B5674" s="57">
        <v>46023</v>
      </c>
      <c r="C5674" s="57">
        <v>46387</v>
      </c>
      <c r="D5674" t="s">
        <v>11676</v>
      </c>
      <c r="E5674" t="s">
        <v>6401</v>
      </c>
      <c r="F5674" t="s">
        <v>36</v>
      </c>
      <c r="G5674" t="s">
        <v>330</v>
      </c>
      <c r="H5674" t="s">
        <v>159</v>
      </c>
      <c r="I5674" t="s">
        <v>39</v>
      </c>
      <c r="J5674" t="s">
        <v>17833</v>
      </c>
      <c r="K5674" t="s">
        <v>17834</v>
      </c>
      <c r="L5674" s="66">
        <v>365</v>
      </c>
      <c r="M5674" s="66">
        <v>0</v>
      </c>
      <c r="N5674" t="s">
        <v>160</v>
      </c>
      <c r="O5674" t="s">
        <v>5844</v>
      </c>
      <c r="P5674" t="s">
        <v>41</v>
      </c>
      <c r="Q5674" t="s">
        <v>11239</v>
      </c>
      <c r="R5674" t="s">
        <v>15840</v>
      </c>
      <c r="S5674" t="s">
        <v>15841</v>
      </c>
      <c r="T5674"/>
      <c r="U5674" s="57">
        <v>46023</v>
      </c>
      <c r="V5674" s="57">
        <v>46234</v>
      </c>
      <c r="W5674" s="65">
        <f t="shared" si="88"/>
        <v>212</v>
      </c>
    </row>
    <row r="5675" spans="1:23" ht="13.5" x14ac:dyDescent="0.25">
      <c r="A5675" t="s">
        <v>483</v>
      </c>
      <c r="B5675" s="57">
        <v>46023</v>
      </c>
      <c r="C5675" s="57">
        <v>46387</v>
      </c>
      <c r="D5675" t="s">
        <v>11676</v>
      </c>
      <c r="E5675" t="s">
        <v>484</v>
      </c>
      <c r="F5675" t="s">
        <v>36</v>
      </c>
      <c r="G5675" t="s">
        <v>44</v>
      </c>
      <c r="H5675" t="s">
        <v>159</v>
      </c>
      <c r="I5675" t="s">
        <v>39</v>
      </c>
      <c r="J5675" t="s">
        <v>17572</v>
      </c>
      <c r="K5675" t="s">
        <v>17573</v>
      </c>
      <c r="L5675" s="66">
        <v>365</v>
      </c>
      <c r="M5675" s="66">
        <v>0</v>
      </c>
      <c r="N5675" t="s">
        <v>160</v>
      </c>
      <c r="O5675" t="s">
        <v>359</v>
      </c>
      <c r="P5675" t="s">
        <v>41</v>
      </c>
      <c r="Q5675" t="s">
        <v>224</v>
      </c>
      <c r="R5675"/>
      <c r="S5675"/>
      <c r="T5675"/>
      <c r="U5675" s="57">
        <v>46023</v>
      </c>
      <c r="V5675" s="57">
        <v>46234</v>
      </c>
      <c r="W5675" s="65">
        <f t="shared" si="88"/>
        <v>212</v>
      </c>
    </row>
    <row r="5676" spans="1:23" ht="13.5" x14ac:dyDescent="0.25">
      <c r="A5676" t="s">
        <v>2162</v>
      </c>
      <c r="B5676" s="57">
        <v>46023</v>
      </c>
      <c r="C5676" s="57">
        <v>46387</v>
      </c>
      <c r="D5676" t="s">
        <v>11676</v>
      </c>
      <c r="E5676" t="s">
        <v>2163</v>
      </c>
      <c r="F5676" t="s">
        <v>36</v>
      </c>
      <c r="G5676" t="s">
        <v>44</v>
      </c>
      <c r="H5676" t="s">
        <v>159</v>
      </c>
      <c r="I5676" t="s">
        <v>39</v>
      </c>
      <c r="J5676" t="s">
        <v>17572</v>
      </c>
      <c r="K5676" t="s">
        <v>17573</v>
      </c>
      <c r="L5676" s="66">
        <v>365</v>
      </c>
      <c r="M5676" s="66">
        <v>0</v>
      </c>
      <c r="N5676" t="s">
        <v>160</v>
      </c>
      <c r="O5676" t="s">
        <v>2086</v>
      </c>
      <c r="P5676" t="s">
        <v>41</v>
      </c>
      <c r="Q5676" t="s">
        <v>224</v>
      </c>
      <c r="R5676"/>
      <c r="S5676"/>
      <c r="T5676"/>
      <c r="U5676" s="57">
        <v>46023</v>
      </c>
      <c r="V5676" s="57">
        <v>46234</v>
      </c>
      <c r="W5676" s="65">
        <f t="shared" si="88"/>
        <v>212</v>
      </c>
    </row>
    <row r="5677" spans="1:23" ht="13.5" x14ac:dyDescent="0.25">
      <c r="A5677" t="s">
        <v>1374</v>
      </c>
      <c r="B5677" s="57">
        <v>46023</v>
      </c>
      <c r="C5677" s="57">
        <v>46387</v>
      </c>
      <c r="D5677" t="s">
        <v>11676</v>
      </c>
      <c r="E5677" t="s">
        <v>1375</v>
      </c>
      <c r="F5677" t="s">
        <v>36</v>
      </c>
      <c r="G5677" t="s">
        <v>44</v>
      </c>
      <c r="H5677" t="s">
        <v>159</v>
      </c>
      <c r="I5677" t="s">
        <v>39</v>
      </c>
      <c r="J5677" t="s">
        <v>17572</v>
      </c>
      <c r="K5677" t="s">
        <v>17573</v>
      </c>
      <c r="L5677" s="66">
        <v>365</v>
      </c>
      <c r="M5677" s="66">
        <v>0</v>
      </c>
      <c r="N5677" t="s">
        <v>160</v>
      </c>
      <c r="O5677" t="s">
        <v>1351</v>
      </c>
      <c r="P5677" t="s">
        <v>41</v>
      </c>
      <c r="Q5677" t="s">
        <v>224</v>
      </c>
      <c r="R5677"/>
      <c r="S5677"/>
      <c r="T5677"/>
      <c r="U5677" s="57">
        <v>46023</v>
      </c>
      <c r="V5677" s="57">
        <v>46234</v>
      </c>
      <c r="W5677" s="65">
        <f t="shared" si="88"/>
        <v>212</v>
      </c>
    </row>
    <row r="5678" spans="1:23" ht="13.5" x14ac:dyDescent="0.25">
      <c r="A5678" t="s">
        <v>7119</v>
      </c>
      <c r="B5678" s="57">
        <v>46023</v>
      </c>
      <c r="C5678" s="57">
        <v>46387</v>
      </c>
      <c r="D5678" t="s">
        <v>11676</v>
      </c>
      <c r="E5678" t="s">
        <v>7120</v>
      </c>
      <c r="F5678" t="s">
        <v>36</v>
      </c>
      <c r="G5678" t="s">
        <v>44</v>
      </c>
      <c r="H5678" t="s">
        <v>45</v>
      </c>
      <c r="I5678" t="s">
        <v>39</v>
      </c>
      <c r="J5678" t="s">
        <v>17572</v>
      </c>
      <c r="K5678" t="s">
        <v>17573</v>
      </c>
      <c r="L5678" s="66">
        <v>365</v>
      </c>
      <c r="M5678" s="66">
        <v>0</v>
      </c>
      <c r="N5678" t="s">
        <v>46</v>
      </c>
      <c r="O5678" t="s">
        <v>7060</v>
      </c>
      <c r="P5678" t="s">
        <v>7061</v>
      </c>
      <c r="Q5678" t="s">
        <v>224</v>
      </c>
      <c r="R5678"/>
      <c r="S5678"/>
      <c r="T5678"/>
      <c r="U5678" s="57">
        <v>46023</v>
      </c>
      <c r="V5678" s="57">
        <v>46234</v>
      </c>
      <c r="W5678" s="65">
        <f t="shared" si="88"/>
        <v>212</v>
      </c>
    </row>
    <row r="5679" spans="1:23" ht="13.5" x14ac:dyDescent="0.25">
      <c r="A5679" t="s">
        <v>8541</v>
      </c>
      <c r="B5679" s="57">
        <v>46023</v>
      </c>
      <c r="C5679" s="57">
        <v>46387</v>
      </c>
      <c r="D5679" t="s">
        <v>11676</v>
      </c>
      <c r="E5679" t="s">
        <v>8542</v>
      </c>
      <c r="F5679" t="s">
        <v>36</v>
      </c>
      <c r="G5679" t="s">
        <v>44</v>
      </c>
      <c r="H5679" t="s">
        <v>112</v>
      </c>
      <c r="I5679" t="s">
        <v>39</v>
      </c>
      <c r="J5679" t="s">
        <v>17572</v>
      </c>
      <c r="K5679" t="s">
        <v>17573</v>
      </c>
      <c r="L5679" s="66">
        <v>365</v>
      </c>
      <c r="M5679" s="66">
        <v>0</v>
      </c>
      <c r="N5679" t="s">
        <v>113</v>
      </c>
      <c r="O5679" t="s">
        <v>8525</v>
      </c>
      <c r="P5679" t="s">
        <v>11677</v>
      </c>
      <c r="Q5679" t="s">
        <v>224</v>
      </c>
      <c r="R5679"/>
      <c r="S5679"/>
      <c r="T5679"/>
      <c r="U5679" s="57">
        <v>46023</v>
      </c>
      <c r="V5679" s="57">
        <v>46234</v>
      </c>
      <c r="W5679" s="65">
        <f t="shared" si="88"/>
        <v>212</v>
      </c>
    </row>
    <row r="5680" spans="1:23" ht="13.5" x14ac:dyDescent="0.25">
      <c r="A5680" t="s">
        <v>2507</v>
      </c>
      <c r="B5680" s="57">
        <v>46023</v>
      </c>
      <c r="C5680" s="57">
        <v>46387</v>
      </c>
      <c r="D5680" t="s">
        <v>11676</v>
      </c>
      <c r="E5680" t="s">
        <v>2508</v>
      </c>
      <c r="F5680" t="s">
        <v>36</v>
      </c>
      <c r="G5680" t="s">
        <v>44</v>
      </c>
      <c r="H5680" t="s">
        <v>159</v>
      </c>
      <c r="I5680" t="s">
        <v>39</v>
      </c>
      <c r="J5680" t="s">
        <v>17572</v>
      </c>
      <c r="K5680" t="s">
        <v>17573</v>
      </c>
      <c r="L5680" s="66">
        <v>365</v>
      </c>
      <c r="M5680" s="66">
        <v>0</v>
      </c>
      <c r="N5680" t="s">
        <v>160</v>
      </c>
      <c r="O5680" t="s">
        <v>2434</v>
      </c>
      <c r="P5680" t="s">
        <v>41</v>
      </c>
      <c r="Q5680" t="s">
        <v>224</v>
      </c>
      <c r="R5680"/>
      <c r="S5680"/>
      <c r="T5680"/>
      <c r="U5680" s="57">
        <v>46023</v>
      </c>
      <c r="V5680" s="57">
        <v>46234</v>
      </c>
      <c r="W5680" s="65">
        <f t="shared" si="88"/>
        <v>212</v>
      </c>
    </row>
    <row r="5681" spans="1:23" ht="13.5" x14ac:dyDescent="0.25">
      <c r="A5681" t="s">
        <v>5837</v>
      </c>
      <c r="B5681" s="57">
        <v>46023</v>
      </c>
      <c r="C5681" s="57">
        <v>46387</v>
      </c>
      <c r="D5681" t="s">
        <v>11676</v>
      </c>
      <c r="E5681" t="s">
        <v>5838</v>
      </c>
      <c r="F5681" t="s">
        <v>36</v>
      </c>
      <c r="G5681" t="s">
        <v>37</v>
      </c>
      <c r="H5681" t="s">
        <v>159</v>
      </c>
      <c r="I5681" t="s">
        <v>39</v>
      </c>
      <c r="J5681" t="s">
        <v>17833</v>
      </c>
      <c r="K5681" t="s">
        <v>17834</v>
      </c>
      <c r="L5681" s="66">
        <v>365</v>
      </c>
      <c r="M5681" s="66">
        <v>0</v>
      </c>
      <c r="N5681" t="s">
        <v>160</v>
      </c>
      <c r="O5681" t="s">
        <v>5834</v>
      </c>
      <c r="P5681" t="s">
        <v>41</v>
      </c>
      <c r="Q5681" t="s">
        <v>10792</v>
      </c>
      <c r="R5681" t="s">
        <v>14245</v>
      </c>
      <c r="S5681" t="s">
        <v>14246</v>
      </c>
      <c r="T5681" t="s">
        <v>160</v>
      </c>
      <c r="U5681" s="57">
        <v>46023</v>
      </c>
      <c r="V5681" s="57">
        <v>46234</v>
      </c>
      <c r="W5681" s="65">
        <f t="shared" si="88"/>
        <v>212</v>
      </c>
    </row>
    <row r="5682" spans="1:23" ht="13.5" x14ac:dyDescent="0.25">
      <c r="A5682" t="s">
        <v>5401</v>
      </c>
      <c r="B5682" s="57">
        <v>46023</v>
      </c>
      <c r="C5682" s="57">
        <v>46387</v>
      </c>
      <c r="D5682" t="s">
        <v>11676</v>
      </c>
      <c r="E5682" t="s">
        <v>5402</v>
      </c>
      <c r="F5682" t="s">
        <v>36</v>
      </c>
      <c r="G5682" t="s">
        <v>44</v>
      </c>
      <c r="H5682" t="s">
        <v>159</v>
      </c>
      <c r="I5682" t="s">
        <v>39</v>
      </c>
      <c r="J5682" t="s">
        <v>17572</v>
      </c>
      <c r="K5682" t="s">
        <v>17573</v>
      </c>
      <c r="L5682" s="66">
        <v>365</v>
      </c>
      <c r="M5682" s="66">
        <v>0</v>
      </c>
      <c r="N5682" t="s">
        <v>160</v>
      </c>
      <c r="O5682" t="s">
        <v>5344</v>
      </c>
      <c r="P5682" t="s">
        <v>41</v>
      </c>
      <c r="Q5682" t="s">
        <v>224</v>
      </c>
      <c r="R5682"/>
      <c r="S5682"/>
      <c r="T5682"/>
      <c r="U5682" s="57">
        <v>46023</v>
      </c>
      <c r="V5682" s="57">
        <v>46234</v>
      </c>
      <c r="W5682" s="65">
        <f t="shared" si="88"/>
        <v>212</v>
      </c>
    </row>
    <row r="5683" spans="1:23" ht="13.5" x14ac:dyDescent="0.25">
      <c r="A5683" t="s">
        <v>5102</v>
      </c>
      <c r="B5683" s="57">
        <v>46023</v>
      </c>
      <c r="C5683" s="57">
        <v>46387</v>
      </c>
      <c r="D5683" t="s">
        <v>11676</v>
      </c>
      <c r="E5683" t="s">
        <v>5103</v>
      </c>
      <c r="F5683" t="s">
        <v>36</v>
      </c>
      <c r="G5683" t="s">
        <v>44</v>
      </c>
      <c r="H5683" t="s">
        <v>38</v>
      </c>
      <c r="I5683" t="s">
        <v>39</v>
      </c>
      <c r="J5683" t="s">
        <v>17572</v>
      </c>
      <c r="K5683" t="s">
        <v>17573</v>
      </c>
      <c r="L5683" s="66">
        <v>365</v>
      </c>
      <c r="M5683" s="66">
        <v>0</v>
      </c>
      <c r="N5683" t="s">
        <v>38</v>
      </c>
      <c r="O5683" t="s">
        <v>5054</v>
      </c>
      <c r="P5683" t="s">
        <v>41</v>
      </c>
      <c r="Q5683" t="s">
        <v>224</v>
      </c>
      <c r="R5683"/>
      <c r="S5683"/>
      <c r="T5683"/>
      <c r="U5683" s="57">
        <v>46023</v>
      </c>
      <c r="V5683" s="57">
        <v>46234</v>
      </c>
      <c r="W5683" s="65">
        <f t="shared" si="88"/>
        <v>212</v>
      </c>
    </row>
    <row r="5684" spans="1:23" ht="13.5" x14ac:dyDescent="0.25">
      <c r="A5684" t="s">
        <v>6676</v>
      </c>
      <c r="B5684" s="57">
        <v>46023</v>
      </c>
      <c r="C5684" s="57">
        <v>46387</v>
      </c>
      <c r="D5684" t="s">
        <v>11676</v>
      </c>
      <c r="E5684" t="s">
        <v>6677</v>
      </c>
      <c r="F5684" t="s">
        <v>36</v>
      </c>
      <c r="G5684" t="s">
        <v>44</v>
      </c>
      <c r="H5684" t="s">
        <v>45</v>
      </c>
      <c r="I5684" t="s">
        <v>39</v>
      </c>
      <c r="J5684" t="s">
        <v>17572</v>
      </c>
      <c r="K5684" t="s">
        <v>17573</v>
      </c>
      <c r="L5684" s="66">
        <v>365</v>
      </c>
      <c r="M5684" s="66">
        <v>0</v>
      </c>
      <c r="N5684" t="s">
        <v>46</v>
      </c>
      <c r="O5684" t="s">
        <v>6656</v>
      </c>
      <c r="P5684" t="s">
        <v>6657</v>
      </c>
      <c r="Q5684" t="s">
        <v>224</v>
      </c>
      <c r="R5684"/>
      <c r="S5684"/>
      <c r="T5684"/>
      <c r="U5684" s="57">
        <v>46023</v>
      </c>
      <c r="V5684" s="57">
        <v>46234</v>
      </c>
      <c r="W5684" s="65">
        <f t="shared" si="88"/>
        <v>212</v>
      </c>
    </row>
    <row r="5685" spans="1:23" ht="13.5" x14ac:dyDescent="0.25">
      <c r="A5685" t="s">
        <v>6404</v>
      </c>
      <c r="B5685" s="57">
        <v>46023</v>
      </c>
      <c r="C5685" s="57">
        <v>46387</v>
      </c>
      <c r="D5685" t="s">
        <v>11676</v>
      </c>
      <c r="E5685" t="s">
        <v>6405</v>
      </c>
      <c r="F5685" t="s">
        <v>36</v>
      </c>
      <c r="G5685" t="s">
        <v>44</v>
      </c>
      <c r="H5685" t="s">
        <v>159</v>
      </c>
      <c r="I5685" t="s">
        <v>39</v>
      </c>
      <c r="J5685" t="s">
        <v>17572</v>
      </c>
      <c r="K5685" t="s">
        <v>17573</v>
      </c>
      <c r="L5685" s="66">
        <v>365</v>
      </c>
      <c r="M5685" s="66">
        <v>0</v>
      </c>
      <c r="N5685" t="s">
        <v>160</v>
      </c>
      <c r="O5685" t="s">
        <v>5844</v>
      </c>
      <c r="P5685" t="s">
        <v>41</v>
      </c>
      <c r="Q5685" t="s">
        <v>224</v>
      </c>
      <c r="R5685"/>
      <c r="S5685"/>
      <c r="T5685"/>
      <c r="U5685" s="57">
        <v>46023</v>
      </c>
      <c r="V5685" s="57">
        <v>46234</v>
      </c>
      <c r="W5685" s="65">
        <f t="shared" si="88"/>
        <v>212</v>
      </c>
    </row>
    <row r="5686" spans="1:23" ht="13.5" x14ac:dyDescent="0.25">
      <c r="A5686" t="s">
        <v>6693</v>
      </c>
      <c r="B5686" s="57">
        <v>46023</v>
      </c>
      <c r="C5686" s="57">
        <v>46387</v>
      </c>
      <c r="D5686" t="s">
        <v>11676</v>
      </c>
      <c r="E5686" t="s">
        <v>6694</v>
      </c>
      <c r="F5686" t="s">
        <v>36</v>
      </c>
      <c r="G5686" t="s">
        <v>44</v>
      </c>
      <c r="H5686" t="s">
        <v>6695</v>
      </c>
      <c r="I5686" t="s">
        <v>39</v>
      </c>
      <c r="J5686" t="s">
        <v>17572</v>
      </c>
      <c r="K5686" t="s">
        <v>17573</v>
      </c>
      <c r="L5686" s="66">
        <v>365</v>
      </c>
      <c r="M5686" s="66">
        <v>0</v>
      </c>
      <c r="N5686" t="s">
        <v>701</v>
      </c>
      <c r="O5686" t="s">
        <v>6656</v>
      </c>
      <c r="P5686" t="s">
        <v>6657</v>
      </c>
      <c r="Q5686" t="s">
        <v>224</v>
      </c>
      <c r="R5686"/>
      <c r="S5686"/>
      <c r="T5686"/>
      <c r="U5686" s="57">
        <v>46023</v>
      </c>
      <c r="V5686" s="57">
        <v>46234</v>
      </c>
      <c r="W5686" s="65">
        <f t="shared" si="88"/>
        <v>212</v>
      </c>
    </row>
    <row r="5687" spans="1:23" ht="13.5" x14ac:dyDescent="0.25">
      <c r="A5687" t="s">
        <v>5592</v>
      </c>
      <c r="B5687" s="57">
        <v>46023</v>
      </c>
      <c r="C5687" s="57">
        <v>46387</v>
      </c>
      <c r="D5687" t="s">
        <v>11676</v>
      </c>
      <c r="E5687" t="s">
        <v>5593</v>
      </c>
      <c r="F5687" t="s">
        <v>36</v>
      </c>
      <c r="G5687" t="s">
        <v>44</v>
      </c>
      <c r="H5687" t="s">
        <v>38</v>
      </c>
      <c r="I5687" t="s">
        <v>39</v>
      </c>
      <c r="J5687" t="s">
        <v>17572</v>
      </c>
      <c r="K5687" t="s">
        <v>17573</v>
      </c>
      <c r="L5687" s="66">
        <v>365</v>
      </c>
      <c r="M5687" s="66">
        <v>0</v>
      </c>
      <c r="N5687" t="s">
        <v>38</v>
      </c>
      <c r="O5687" t="s">
        <v>5581</v>
      </c>
      <c r="P5687" t="s">
        <v>41</v>
      </c>
      <c r="Q5687" t="s">
        <v>224</v>
      </c>
      <c r="R5687"/>
      <c r="S5687"/>
      <c r="T5687"/>
      <c r="U5687" s="57">
        <v>46023</v>
      </c>
      <c r="V5687" s="57">
        <v>46234</v>
      </c>
      <c r="W5687" s="65">
        <f t="shared" si="88"/>
        <v>212</v>
      </c>
    </row>
    <row r="5688" spans="1:23" ht="13.5" x14ac:dyDescent="0.25">
      <c r="A5688" t="s">
        <v>2055</v>
      </c>
      <c r="B5688" s="57">
        <v>46023</v>
      </c>
      <c r="C5688" s="57">
        <v>46387</v>
      </c>
      <c r="D5688" t="s">
        <v>11676</v>
      </c>
      <c r="E5688" t="s">
        <v>2056</v>
      </c>
      <c r="F5688" t="s">
        <v>36</v>
      </c>
      <c r="G5688" t="s">
        <v>44</v>
      </c>
      <c r="H5688" t="s">
        <v>159</v>
      </c>
      <c r="I5688" t="s">
        <v>39</v>
      </c>
      <c r="J5688" t="s">
        <v>17572</v>
      </c>
      <c r="K5688" t="s">
        <v>17573</v>
      </c>
      <c r="L5688" s="66">
        <v>365</v>
      </c>
      <c r="M5688" s="66">
        <v>0</v>
      </c>
      <c r="N5688" t="s">
        <v>160</v>
      </c>
      <c r="O5688" t="s">
        <v>1937</v>
      </c>
      <c r="P5688" t="s">
        <v>41</v>
      </c>
      <c r="Q5688" t="s">
        <v>224</v>
      </c>
      <c r="R5688"/>
      <c r="S5688"/>
      <c r="T5688"/>
      <c r="U5688" s="57">
        <v>46023</v>
      </c>
      <c r="V5688" s="57">
        <v>46234</v>
      </c>
      <c r="W5688" s="65">
        <f t="shared" si="88"/>
        <v>212</v>
      </c>
    </row>
    <row r="5689" spans="1:23" ht="13.5" x14ac:dyDescent="0.25">
      <c r="A5689" t="s">
        <v>3405</v>
      </c>
      <c r="B5689" s="57">
        <v>46023</v>
      </c>
      <c r="C5689" s="57">
        <v>46387</v>
      </c>
      <c r="D5689" t="s">
        <v>11676</v>
      </c>
      <c r="E5689" t="s">
        <v>3406</v>
      </c>
      <c r="F5689" t="s">
        <v>36</v>
      </c>
      <c r="G5689" t="s">
        <v>44</v>
      </c>
      <c r="H5689" t="s">
        <v>38</v>
      </c>
      <c r="I5689" t="s">
        <v>39</v>
      </c>
      <c r="J5689" t="s">
        <v>17572</v>
      </c>
      <c r="K5689" t="s">
        <v>17573</v>
      </c>
      <c r="L5689" s="66">
        <v>365</v>
      </c>
      <c r="M5689" s="66">
        <v>0</v>
      </c>
      <c r="N5689" t="s">
        <v>38</v>
      </c>
      <c r="O5689" t="s">
        <v>3390</v>
      </c>
      <c r="P5689" t="s">
        <v>41</v>
      </c>
      <c r="Q5689" t="s">
        <v>224</v>
      </c>
      <c r="R5689"/>
      <c r="S5689"/>
      <c r="T5689"/>
      <c r="U5689" s="57">
        <v>46023</v>
      </c>
      <c r="V5689" s="57">
        <v>46234</v>
      </c>
      <c r="W5689" s="65">
        <f t="shared" si="88"/>
        <v>212</v>
      </c>
    </row>
    <row r="5690" spans="1:23" ht="13.5" x14ac:dyDescent="0.25">
      <c r="A5690" t="s">
        <v>9745</v>
      </c>
      <c r="B5690" s="57">
        <v>46023</v>
      </c>
      <c r="C5690" s="57">
        <v>46387</v>
      </c>
      <c r="D5690" t="s">
        <v>11676</v>
      </c>
      <c r="E5690" t="s">
        <v>9746</v>
      </c>
      <c r="F5690" t="s">
        <v>36</v>
      </c>
      <c r="G5690" t="s">
        <v>44</v>
      </c>
      <c r="H5690" t="s">
        <v>9426</v>
      </c>
      <c r="I5690" t="s">
        <v>39</v>
      </c>
      <c r="J5690" t="s">
        <v>17572</v>
      </c>
      <c r="K5690" t="s">
        <v>17573</v>
      </c>
      <c r="L5690" s="66">
        <v>365</v>
      </c>
      <c r="M5690" s="66">
        <v>0</v>
      </c>
      <c r="N5690" t="s">
        <v>9427</v>
      </c>
      <c r="O5690" t="s">
        <v>9428</v>
      </c>
      <c r="P5690" t="s">
        <v>11678</v>
      </c>
      <c r="Q5690" t="s">
        <v>224</v>
      </c>
      <c r="R5690"/>
      <c r="S5690"/>
      <c r="T5690"/>
      <c r="U5690" s="57">
        <v>46023</v>
      </c>
      <c r="V5690" s="57">
        <v>46234</v>
      </c>
      <c r="W5690" s="65">
        <f t="shared" si="88"/>
        <v>212</v>
      </c>
    </row>
    <row r="5691" spans="1:23" ht="13.5" x14ac:dyDescent="0.25">
      <c r="A5691" t="s">
        <v>5233</v>
      </c>
      <c r="B5691" s="57">
        <v>46023</v>
      </c>
      <c r="C5691" s="57">
        <v>46387</v>
      </c>
      <c r="D5691" t="s">
        <v>11676</v>
      </c>
      <c r="E5691" t="s">
        <v>5234</v>
      </c>
      <c r="F5691" t="s">
        <v>36</v>
      </c>
      <c r="G5691" t="s">
        <v>44</v>
      </c>
      <c r="H5691" t="s">
        <v>159</v>
      </c>
      <c r="I5691" t="s">
        <v>39</v>
      </c>
      <c r="J5691" t="s">
        <v>17572</v>
      </c>
      <c r="K5691" t="s">
        <v>17573</v>
      </c>
      <c r="L5691" s="66">
        <v>365</v>
      </c>
      <c r="M5691" s="66">
        <v>0</v>
      </c>
      <c r="N5691" t="s">
        <v>160</v>
      </c>
      <c r="O5691" t="s">
        <v>5054</v>
      </c>
      <c r="P5691" t="s">
        <v>41</v>
      </c>
      <c r="Q5691" t="s">
        <v>224</v>
      </c>
      <c r="R5691"/>
      <c r="S5691"/>
      <c r="T5691"/>
      <c r="U5691" s="57">
        <v>46023</v>
      </c>
      <c r="V5691" s="57">
        <v>46234</v>
      </c>
      <c r="W5691" s="65">
        <f t="shared" si="88"/>
        <v>212</v>
      </c>
    </row>
    <row r="5692" spans="1:23" ht="13.5" x14ac:dyDescent="0.25">
      <c r="A5692" t="s">
        <v>7204</v>
      </c>
      <c r="B5692" s="57">
        <v>46023</v>
      </c>
      <c r="C5692" s="57">
        <v>46387</v>
      </c>
      <c r="D5692" t="s">
        <v>11676</v>
      </c>
      <c r="E5692" t="s">
        <v>7205</v>
      </c>
      <c r="F5692" t="s">
        <v>36</v>
      </c>
      <c r="G5692" t="s">
        <v>44</v>
      </c>
      <c r="H5692" t="s">
        <v>45</v>
      </c>
      <c r="I5692" t="s">
        <v>39</v>
      </c>
      <c r="J5692" t="s">
        <v>17572</v>
      </c>
      <c r="K5692" t="s">
        <v>17573</v>
      </c>
      <c r="L5692" s="66">
        <v>365</v>
      </c>
      <c r="M5692" s="66">
        <v>0</v>
      </c>
      <c r="N5692" t="s">
        <v>46</v>
      </c>
      <c r="O5692" t="s">
        <v>7183</v>
      </c>
      <c r="P5692" t="s">
        <v>7061</v>
      </c>
      <c r="Q5692" t="s">
        <v>224</v>
      </c>
      <c r="R5692"/>
      <c r="S5692"/>
      <c r="T5692"/>
      <c r="U5692" s="57">
        <v>46023</v>
      </c>
      <c r="V5692" s="57">
        <v>46234</v>
      </c>
      <c r="W5692" s="65">
        <f t="shared" si="88"/>
        <v>212</v>
      </c>
    </row>
    <row r="5693" spans="1:23" ht="13.5" x14ac:dyDescent="0.25">
      <c r="A5693" t="s">
        <v>230</v>
      </c>
      <c r="B5693" s="57">
        <v>46023</v>
      </c>
      <c r="C5693" s="57">
        <v>46387</v>
      </c>
      <c r="D5693" t="s">
        <v>11676</v>
      </c>
      <c r="E5693" t="s">
        <v>231</v>
      </c>
      <c r="F5693" t="s">
        <v>36</v>
      </c>
      <c r="G5693" t="s">
        <v>44</v>
      </c>
      <c r="H5693" t="s">
        <v>122</v>
      </c>
      <c r="I5693" t="s">
        <v>39</v>
      </c>
      <c r="J5693" t="s">
        <v>17572</v>
      </c>
      <c r="K5693" t="s">
        <v>17573</v>
      </c>
      <c r="L5693" s="66">
        <v>365</v>
      </c>
      <c r="M5693" s="66">
        <v>0</v>
      </c>
      <c r="N5693" t="s">
        <v>122</v>
      </c>
      <c r="O5693" t="s">
        <v>181</v>
      </c>
      <c r="P5693" t="s">
        <v>41</v>
      </c>
      <c r="Q5693" t="s">
        <v>224</v>
      </c>
      <c r="R5693"/>
      <c r="S5693"/>
      <c r="T5693"/>
      <c r="U5693" s="57">
        <v>46023</v>
      </c>
      <c r="V5693" s="57">
        <v>46234</v>
      </c>
      <c r="W5693" s="65">
        <f t="shared" si="88"/>
        <v>212</v>
      </c>
    </row>
    <row r="5694" spans="1:23" ht="13.5" x14ac:dyDescent="0.25">
      <c r="A5694" t="s">
        <v>2878</v>
      </c>
      <c r="B5694" s="57">
        <v>46023</v>
      </c>
      <c r="C5694" s="57">
        <v>46387</v>
      </c>
      <c r="D5694" t="s">
        <v>11676</v>
      </c>
      <c r="E5694" t="s">
        <v>2879</v>
      </c>
      <c r="F5694" t="s">
        <v>36</v>
      </c>
      <c r="G5694" t="s">
        <v>44</v>
      </c>
      <c r="H5694" t="s">
        <v>159</v>
      </c>
      <c r="I5694" t="s">
        <v>39</v>
      </c>
      <c r="J5694" t="s">
        <v>17572</v>
      </c>
      <c r="K5694" t="s">
        <v>17573</v>
      </c>
      <c r="L5694" s="66">
        <v>365</v>
      </c>
      <c r="M5694" s="66">
        <v>0</v>
      </c>
      <c r="N5694" t="s">
        <v>160</v>
      </c>
      <c r="O5694" t="s">
        <v>2815</v>
      </c>
      <c r="P5694" t="s">
        <v>41</v>
      </c>
      <c r="Q5694" t="s">
        <v>224</v>
      </c>
      <c r="R5694"/>
      <c r="S5694"/>
      <c r="T5694"/>
      <c r="U5694" s="57">
        <v>46023</v>
      </c>
      <c r="V5694" s="57">
        <v>46234</v>
      </c>
      <c r="W5694" s="65">
        <f t="shared" si="88"/>
        <v>212</v>
      </c>
    </row>
    <row r="5695" spans="1:23" ht="13.5" x14ac:dyDescent="0.25">
      <c r="A5695" t="s">
        <v>4175</v>
      </c>
      <c r="B5695" s="57">
        <v>46023</v>
      </c>
      <c r="C5695" s="57">
        <v>46387</v>
      </c>
      <c r="D5695" t="s">
        <v>11676</v>
      </c>
      <c r="E5695" t="s">
        <v>4176</v>
      </c>
      <c r="F5695" t="s">
        <v>36</v>
      </c>
      <c r="G5695" t="s">
        <v>44</v>
      </c>
      <c r="H5695" t="s">
        <v>38</v>
      </c>
      <c r="I5695" t="s">
        <v>39</v>
      </c>
      <c r="J5695" t="s">
        <v>17572</v>
      </c>
      <c r="K5695" t="s">
        <v>17573</v>
      </c>
      <c r="L5695" s="66">
        <v>365</v>
      </c>
      <c r="M5695" s="66">
        <v>0</v>
      </c>
      <c r="N5695" t="s">
        <v>38</v>
      </c>
      <c r="O5695" t="s">
        <v>3979</v>
      </c>
      <c r="P5695" t="s">
        <v>41</v>
      </c>
      <c r="Q5695" t="s">
        <v>224</v>
      </c>
      <c r="R5695"/>
      <c r="S5695"/>
      <c r="T5695"/>
      <c r="U5695" s="57">
        <v>46023</v>
      </c>
      <c r="V5695" s="57">
        <v>46234</v>
      </c>
      <c r="W5695" s="65">
        <f t="shared" si="88"/>
        <v>212</v>
      </c>
    </row>
    <row r="5696" spans="1:23" ht="13.5" x14ac:dyDescent="0.25">
      <c r="A5696" t="s">
        <v>2381</v>
      </c>
      <c r="B5696" s="57">
        <v>46023</v>
      </c>
      <c r="C5696" s="57">
        <v>46387</v>
      </c>
      <c r="D5696" t="s">
        <v>11676</v>
      </c>
      <c r="E5696" t="s">
        <v>2382</v>
      </c>
      <c r="F5696" t="s">
        <v>36</v>
      </c>
      <c r="G5696" t="s">
        <v>44</v>
      </c>
      <c r="H5696" t="s">
        <v>159</v>
      </c>
      <c r="I5696" t="s">
        <v>39</v>
      </c>
      <c r="J5696" t="s">
        <v>17572</v>
      </c>
      <c r="K5696" t="s">
        <v>17573</v>
      </c>
      <c r="L5696" s="66">
        <v>365</v>
      </c>
      <c r="M5696" s="66">
        <v>0</v>
      </c>
      <c r="N5696" t="s">
        <v>160</v>
      </c>
      <c r="O5696" t="s">
        <v>2295</v>
      </c>
      <c r="P5696" t="s">
        <v>41</v>
      </c>
      <c r="Q5696" t="s">
        <v>224</v>
      </c>
      <c r="R5696"/>
      <c r="S5696"/>
      <c r="T5696"/>
      <c r="U5696" s="57">
        <v>46023</v>
      </c>
      <c r="V5696" s="57">
        <v>46234</v>
      </c>
      <c r="W5696" s="65">
        <f t="shared" si="88"/>
        <v>212</v>
      </c>
    </row>
    <row r="5697" spans="1:23" ht="13.5" x14ac:dyDescent="0.25">
      <c r="A5697" t="s">
        <v>3913</v>
      </c>
      <c r="B5697" s="57">
        <v>46023</v>
      </c>
      <c r="C5697" s="57">
        <v>46387</v>
      </c>
      <c r="D5697" t="s">
        <v>11676</v>
      </c>
      <c r="E5697" t="s">
        <v>3914</v>
      </c>
      <c r="F5697" t="s">
        <v>36</v>
      </c>
      <c r="G5697" t="s">
        <v>44</v>
      </c>
      <c r="H5697" t="s">
        <v>159</v>
      </c>
      <c r="I5697" t="s">
        <v>39</v>
      </c>
      <c r="J5697" t="s">
        <v>17572</v>
      </c>
      <c r="K5697" t="s">
        <v>17573</v>
      </c>
      <c r="L5697" s="66">
        <v>365</v>
      </c>
      <c r="M5697" s="66">
        <v>0</v>
      </c>
      <c r="N5697" t="s">
        <v>160</v>
      </c>
      <c r="O5697" t="s">
        <v>3744</v>
      </c>
      <c r="P5697" t="s">
        <v>41</v>
      </c>
      <c r="Q5697" t="s">
        <v>224</v>
      </c>
      <c r="R5697"/>
      <c r="S5697"/>
      <c r="T5697"/>
      <c r="U5697" s="57">
        <v>46023</v>
      </c>
      <c r="V5697" s="57">
        <v>46234</v>
      </c>
      <c r="W5697" s="65">
        <f t="shared" si="88"/>
        <v>212</v>
      </c>
    </row>
    <row r="5698" spans="1:23" ht="13.5" x14ac:dyDescent="0.25">
      <c r="A5698" t="s">
        <v>9108</v>
      </c>
      <c r="B5698" s="57">
        <v>46023</v>
      </c>
      <c r="C5698" s="57">
        <v>46387</v>
      </c>
      <c r="D5698" t="s">
        <v>11676</v>
      </c>
      <c r="E5698" t="s">
        <v>9109</v>
      </c>
      <c r="F5698" t="s">
        <v>36</v>
      </c>
      <c r="G5698" t="s">
        <v>44</v>
      </c>
      <c r="H5698" t="s">
        <v>45</v>
      </c>
      <c r="I5698" t="s">
        <v>39</v>
      </c>
      <c r="J5698" t="s">
        <v>17572</v>
      </c>
      <c r="K5698" t="s">
        <v>17573</v>
      </c>
      <c r="L5698" s="66">
        <v>365</v>
      </c>
      <c r="M5698" s="66">
        <v>0</v>
      </c>
      <c r="N5698" t="s">
        <v>46</v>
      </c>
      <c r="O5698" t="s">
        <v>9110</v>
      </c>
      <c r="P5698" t="s">
        <v>11678</v>
      </c>
      <c r="Q5698" t="s">
        <v>224</v>
      </c>
      <c r="R5698"/>
      <c r="S5698"/>
      <c r="T5698"/>
      <c r="U5698" s="57">
        <v>46023</v>
      </c>
      <c r="V5698" s="57">
        <v>46234</v>
      </c>
      <c r="W5698" s="65">
        <f t="shared" si="88"/>
        <v>212</v>
      </c>
    </row>
    <row r="5699" spans="1:23" ht="13.5" x14ac:dyDescent="0.25">
      <c r="A5699" t="s">
        <v>394</v>
      </c>
      <c r="B5699" s="57">
        <v>46023</v>
      </c>
      <c r="C5699" s="57">
        <v>46387</v>
      </c>
      <c r="D5699" t="s">
        <v>11676</v>
      </c>
      <c r="E5699" t="s">
        <v>395</v>
      </c>
      <c r="F5699" t="s">
        <v>36</v>
      </c>
      <c r="G5699" t="s">
        <v>44</v>
      </c>
      <c r="H5699" t="s">
        <v>38</v>
      </c>
      <c r="I5699" t="s">
        <v>39</v>
      </c>
      <c r="J5699" t="s">
        <v>17572</v>
      </c>
      <c r="K5699" t="s">
        <v>17573</v>
      </c>
      <c r="L5699" s="66">
        <v>365</v>
      </c>
      <c r="M5699" s="66">
        <v>0</v>
      </c>
      <c r="N5699" t="s">
        <v>38</v>
      </c>
      <c r="O5699" t="s">
        <v>359</v>
      </c>
      <c r="P5699" t="s">
        <v>41</v>
      </c>
      <c r="Q5699" t="s">
        <v>224</v>
      </c>
      <c r="R5699"/>
      <c r="S5699"/>
      <c r="T5699"/>
      <c r="U5699" s="57">
        <v>46023</v>
      </c>
      <c r="V5699" s="57">
        <v>46234</v>
      </c>
      <c r="W5699" s="65">
        <f t="shared" ref="W5699:W5762" si="89">(V5699-U5699)+1</f>
        <v>212</v>
      </c>
    </row>
    <row r="5700" spans="1:23" ht="13.5" x14ac:dyDescent="0.25">
      <c r="A5700" t="s">
        <v>1122</v>
      </c>
      <c r="B5700" s="57">
        <v>46023</v>
      </c>
      <c r="C5700" s="57">
        <v>46387</v>
      </c>
      <c r="D5700" t="s">
        <v>11676</v>
      </c>
      <c r="E5700" t="s">
        <v>1123</v>
      </c>
      <c r="F5700" t="s">
        <v>36</v>
      </c>
      <c r="G5700" t="s">
        <v>44</v>
      </c>
      <c r="H5700" t="s">
        <v>1109</v>
      </c>
      <c r="I5700" t="s">
        <v>39</v>
      </c>
      <c r="J5700" t="s">
        <v>17572</v>
      </c>
      <c r="K5700" t="s">
        <v>17573</v>
      </c>
      <c r="L5700" s="66">
        <v>365</v>
      </c>
      <c r="M5700" s="66">
        <v>0</v>
      </c>
      <c r="N5700" t="s">
        <v>1110</v>
      </c>
      <c r="O5700" t="s">
        <v>965</v>
      </c>
      <c r="P5700" t="s">
        <v>41</v>
      </c>
      <c r="Q5700" t="s">
        <v>224</v>
      </c>
      <c r="R5700"/>
      <c r="S5700"/>
      <c r="T5700"/>
      <c r="U5700" s="57">
        <v>46023</v>
      </c>
      <c r="V5700" s="57">
        <v>46234</v>
      </c>
      <c r="W5700" s="65">
        <f t="shared" si="89"/>
        <v>212</v>
      </c>
    </row>
    <row r="5701" spans="1:23" ht="13.5" x14ac:dyDescent="0.25">
      <c r="A5701" t="s">
        <v>10213</v>
      </c>
      <c r="B5701" s="57">
        <v>46023</v>
      </c>
      <c r="C5701" s="57">
        <v>46387</v>
      </c>
      <c r="D5701" t="s">
        <v>11676</v>
      </c>
      <c r="E5701" t="s">
        <v>10214</v>
      </c>
      <c r="F5701" t="s">
        <v>36</v>
      </c>
      <c r="G5701" t="s">
        <v>44</v>
      </c>
      <c r="H5701" t="s">
        <v>6698</v>
      </c>
      <c r="I5701" t="s">
        <v>39</v>
      </c>
      <c r="J5701" t="s">
        <v>17572</v>
      </c>
      <c r="K5701" t="s">
        <v>17573</v>
      </c>
      <c r="L5701" s="66">
        <v>365</v>
      </c>
      <c r="M5701" s="66">
        <v>0</v>
      </c>
      <c r="N5701" t="s">
        <v>6699</v>
      </c>
      <c r="O5701" t="s">
        <v>10121</v>
      </c>
      <c r="P5701" t="s">
        <v>10121</v>
      </c>
      <c r="Q5701" t="s">
        <v>224</v>
      </c>
      <c r="R5701"/>
      <c r="S5701"/>
      <c r="T5701"/>
      <c r="U5701" s="57">
        <v>46023</v>
      </c>
      <c r="V5701" s="57">
        <v>46234</v>
      </c>
      <c r="W5701" s="65">
        <f t="shared" si="89"/>
        <v>212</v>
      </c>
    </row>
    <row r="5702" spans="1:23" ht="13.5" x14ac:dyDescent="0.25">
      <c r="A5702" t="s">
        <v>5745</v>
      </c>
      <c r="B5702" s="57">
        <v>46023</v>
      </c>
      <c r="C5702" s="57">
        <v>46387</v>
      </c>
      <c r="D5702" t="s">
        <v>11676</v>
      </c>
      <c r="E5702" t="s">
        <v>5746</v>
      </c>
      <c r="F5702" t="s">
        <v>36</v>
      </c>
      <c r="G5702" t="s">
        <v>44</v>
      </c>
      <c r="H5702" t="s">
        <v>159</v>
      </c>
      <c r="I5702" t="s">
        <v>39</v>
      </c>
      <c r="J5702" t="s">
        <v>17572</v>
      </c>
      <c r="K5702" t="s">
        <v>17573</v>
      </c>
      <c r="L5702" s="66">
        <v>365</v>
      </c>
      <c r="M5702" s="66">
        <v>0</v>
      </c>
      <c r="N5702" t="s">
        <v>160</v>
      </c>
      <c r="O5702" t="s">
        <v>5054</v>
      </c>
      <c r="P5702" t="s">
        <v>41</v>
      </c>
      <c r="Q5702" t="s">
        <v>224</v>
      </c>
      <c r="R5702"/>
      <c r="S5702"/>
      <c r="T5702"/>
      <c r="U5702" s="57">
        <v>46023</v>
      </c>
      <c r="V5702" s="57">
        <v>46234</v>
      </c>
      <c r="W5702" s="65">
        <f t="shared" si="89"/>
        <v>212</v>
      </c>
    </row>
    <row r="5703" spans="1:23" ht="13.5" x14ac:dyDescent="0.25">
      <c r="A5703" t="s">
        <v>5366</v>
      </c>
      <c r="B5703" s="57">
        <v>46023</v>
      </c>
      <c r="C5703" s="57">
        <v>46387</v>
      </c>
      <c r="D5703" t="s">
        <v>11676</v>
      </c>
      <c r="E5703" t="s">
        <v>5367</v>
      </c>
      <c r="F5703" t="s">
        <v>36</v>
      </c>
      <c r="G5703" t="s">
        <v>44</v>
      </c>
      <c r="H5703" t="s">
        <v>38</v>
      </c>
      <c r="I5703" t="s">
        <v>39</v>
      </c>
      <c r="J5703" t="s">
        <v>17572</v>
      </c>
      <c r="K5703" t="s">
        <v>17573</v>
      </c>
      <c r="L5703" s="66">
        <v>365</v>
      </c>
      <c r="M5703" s="66">
        <v>0</v>
      </c>
      <c r="N5703" t="s">
        <v>38</v>
      </c>
      <c r="O5703" t="s">
        <v>5344</v>
      </c>
      <c r="P5703" t="s">
        <v>41</v>
      </c>
      <c r="Q5703" t="s">
        <v>224</v>
      </c>
      <c r="R5703"/>
      <c r="S5703"/>
      <c r="T5703"/>
      <c r="U5703" s="57">
        <v>46023</v>
      </c>
      <c r="V5703" s="57">
        <v>46234</v>
      </c>
      <c r="W5703" s="65">
        <f t="shared" si="89"/>
        <v>212</v>
      </c>
    </row>
    <row r="5704" spans="1:23" ht="13.5" x14ac:dyDescent="0.25">
      <c r="A5704" t="s">
        <v>10106</v>
      </c>
      <c r="B5704" s="57">
        <v>46023</v>
      </c>
      <c r="C5704" s="57">
        <v>46387</v>
      </c>
      <c r="D5704" t="s">
        <v>11676</v>
      </c>
      <c r="E5704" t="s">
        <v>10107</v>
      </c>
      <c r="F5704" t="s">
        <v>36</v>
      </c>
      <c r="G5704" t="s">
        <v>44</v>
      </c>
      <c r="H5704" t="s">
        <v>10102</v>
      </c>
      <c r="I5704" t="s">
        <v>39</v>
      </c>
      <c r="J5704" t="s">
        <v>17572</v>
      </c>
      <c r="K5704" t="s">
        <v>17573</v>
      </c>
      <c r="L5704" s="66">
        <v>365</v>
      </c>
      <c r="M5704" s="66">
        <v>0</v>
      </c>
      <c r="N5704" t="s">
        <v>10102</v>
      </c>
      <c r="O5704" t="s">
        <v>10103</v>
      </c>
      <c r="P5704" t="s">
        <v>11678</v>
      </c>
      <c r="Q5704" t="s">
        <v>224</v>
      </c>
      <c r="R5704"/>
      <c r="S5704"/>
      <c r="T5704"/>
      <c r="U5704" s="57">
        <v>46023</v>
      </c>
      <c r="V5704" s="57">
        <v>46234</v>
      </c>
      <c r="W5704" s="65">
        <f t="shared" si="89"/>
        <v>212</v>
      </c>
    </row>
    <row r="5705" spans="1:23" ht="13.5" x14ac:dyDescent="0.25">
      <c r="A5705" t="s">
        <v>3060</v>
      </c>
      <c r="B5705" s="57">
        <v>46023</v>
      </c>
      <c r="C5705" s="57">
        <v>46387</v>
      </c>
      <c r="D5705" t="s">
        <v>11676</v>
      </c>
      <c r="E5705" t="s">
        <v>3061</v>
      </c>
      <c r="F5705" t="s">
        <v>36</v>
      </c>
      <c r="G5705" t="s">
        <v>330</v>
      </c>
      <c r="H5705" t="s">
        <v>38</v>
      </c>
      <c r="I5705" t="s">
        <v>39</v>
      </c>
      <c r="J5705" t="s">
        <v>17833</v>
      </c>
      <c r="K5705" t="s">
        <v>17834</v>
      </c>
      <c r="L5705" s="66">
        <v>365</v>
      </c>
      <c r="M5705" s="66">
        <v>0</v>
      </c>
      <c r="N5705" t="s">
        <v>38</v>
      </c>
      <c r="O5705" t="s">
        <v>3030</v>
      </c>
      <c r="P5705" t="s">
        <v>41</v>
      </c>
      <c r="Q5705" t="s">
        <v>10769</v>
      </c>
      <c r="R5705" t="s">
        <v>15446</v>
      </c>
      <c r="S5705" t="s">
        <v>15447</v>
      </c>
      <c r="T5705" t="s">
        <v>38</v>
      </c>
      <c r="U5705" s="57">
        <v>46023</v>
      </c>
      <c r="V5705" s="57">
        <v>46234</v>
      </c>
      <c r="W5705" s="65">
        <f t="shared" si="89"/>
        <v>212</v>
      </c>
    </row>
    <row r="5706" spans="1:23" ht="13.5" x14ac:dyDescent="0.25">
      <c r="A5706" t="s">
        <v>9749</v>
      </c>
      <c r="B5706" s="57">
        <v>46023</v>
      </c>
      <c r="C5706" s="57">
        <v>46387</v>
      </c>
      <c r="D5706" t="s">
        <v>11676</v>
      </c>
      <c r="E5706" t="s">
        <v>9750</v>
      </c>
      <c r="F5706" t="s">
        <v>36</v>
      </c>
      <c r="G5706" t="s">
        <v>44</v>
      </c>
      <c r="H5706" t="s">
        <v>9426</v>
      </c>
      <c r="I5706" t="s">
        <v>39</v>
      </c>
      <c r="J5706" t="s">
        <v>17572</v>
      </c>
      <c r="K5706" t="s">
        <v>17573</v>
      </c>
      <c r="L5706" s="66">
        <v>365</v>
      </c>
      <c r="M5706" s="66">
        <v>0</v>
      </c>
      <c r="N5706" t="s">
        <v>9427</v>
      </c>
      <c r="O5706" t="s">
        <v>9428</v>
      </c>
      <c r="P5706" t="s">
        <v>11678</v>
      </c>
      <c r="Q5706" t="s">
        <v>224</v>
      </c>
      <c r="R5706"/>
      <c r="S5706"/>
      <c r="T5706"/>
      <c r="U5706" s="57">
        <v>46023</v>
      </c>
      <c r="V5706" s="57">
        <v>46234</v>
      </c>
      <c r="W5706" s="65">
        <f t="shared" si="89"/>
        <v>212</v>
      </c>
    </row>
    <row r="5707" spans="1:23" ht="13.5" x14ac:dyDescent="0.25">
      <c r="A5707" t="s">
        <v>4963</v>
      </c>
      <c r="B5707" s="57">
        <v>46023</v>
      </c>
      <c r="C5707" s="57">
        <v>46387</v>
      </c>
      <c r="D5707" t="s">
        <v>11676</v>
      </c>
      <c r="E5707" t="s">
        <v>4964</v>
      </c>
      <c r="F5707" t="s">
        <v>36</v>
      </c>
      <c r="G5707" t="s">
        <v>44</v>
      </c>
      <c r="H5707" t="s">
        <v>831</v>
      </c>
      <c r="I5707" t="s">
        <v>39</v>
      </c>
      <c r="J5707" t="s">
        <v>17572</v>
      </c>
      <c r="K5707" t="s">
        <v>17573</v>
      </c>
      <c r="L5707" s="66">
        <v>365</v>
      </c>
      <c r="M5707" s="66">
        <v>0</v>
      </c>
      <c r="N5707" t="s">
        <v>832</v>
      </c>
      <c r="O5707" t="s">
        <v>4840</v>
      </c>
      <c r="P5707" t="s">
        <v>41</v>
      </c>
      <c r="Q5707" t="s">
        <v>224</v>
      </c>
      <c r="R5707"/>
      <c r="S5707"/>
      <c r="T5707"/>
      <c r="U5707" s="57">
        <v>46023</v>
      </c>
      <c r="V5707" s="57">
        <v>46234</v>
      </c>
      <c r="W5707" s="65">
        <f t="shared" si="89"/>
        <v>212</v>
      </c>
    </row>
    <row r="5708" spans="1:23" ht="13.5" x14ac:dyDescent="0.25">
      <c r="A5708" t="s">
        <v>7406</v>
      </c>
      <c r="B5708" s="57">
        <v>46023</v>
      </c>
      <c r="C5708" s="57">
        <v>46387</v>
      </c>
      <c r="D5708" t="s">
        <v>11676</v>
      </c>
      <c r="E5708" t="s">
        <v>224</v>
      </c>
      <c r="F5708" t="s">
        <v>36</v>
      </c>
      <c r="G5708" t="s">
        <v>44</v>
      </c>
      <c r="H5708" t="s">
        <v>7389</v>
      </c>
      <c r="I5708" t="s">
        <v>39</v>
      </c>
      <c r="J5708" t="s">
        <v>17572</v>
      </c>
      <c r="K5708" t="s">
        <v>17573</v>
      </c>
      <c r="L5708" s="66">
        <v>365</v>
      </c>
      <c r="M5708" s="66">
        <v>0</v>
      </c>
      <c r="N5708" t="s">
        <v>7389</v>
      </c>
      <c r="O5708" t="s">
        <v>7390</v>
      </c>
      <c r="P5708" t="s">
        <v>7061</v>
      </c>
      <c r="Q5708" t="s">
        <v>224</v>
      </c>
      <c r="R5708"/>
      <c r="S5708"/>
      <c r="T5708"/>
      <c r="U5708" s="57">
        <v>46023</v>
      </c>
      <c r="V5708" s="57">
        <v>46234</v>
      </c>
      <c r="W5708" s="65">
        <f t="shared" si="89"/>
        <v>212</v>
      </c>
    </row>
    <row r="5709" spans="1:23" ht="13.5" x14ac:dyDescent="0.25">
      <c r="A5709" t="s">
        <v>8645</v>
      </c>
      <c r="B5709" s="57">
        <v>46023</v>
      </c>
      <c r="C5709" s="57">
        <v>46387</v>
      </c>
      <c r="D5709" t="s">
        <v>11676</v>
      </c>
      <c r="E5709" t="s">
        <v>8646</v>
      </c>
      <c r="F5709" t="s">
        <v>36</v>
      </c>
      <c r="G5709" t="s">
        <v>44</v>
      </c>
      <c r="H5709" t="s">
        <v>45</v>
      </c>
      <c r="I5709" t="s">
        <v>39</v>
      </c>
      <c r="J5709" t="s">
        <v>17572</v>
      </c>
      <c r="K5709" t="s">
        <v>17573</v>
      </c>
      <c r="L5709" s="66">
        <v>365</v>
      </c>
      <c r="M5709" s="66">
        <v>0</v>
      </c>
      <c r="N5709" t="s">
        <v>46</v>
      </c>
      <c r="O5709" t="s">
        <v>8566</v>
      </c>
      <c r="P5709" t="s">
        <v>11677</v>
      </c>
      <c r="Q5709" t="s">
        <v>224</v>
      </c>
      <c r="R5709"/>
      <c r="S5709"/>
      <c r="T5709"/>
      <c r="U5709" s="57">
        <v>46023</v>
      </c>
      <c r="V5709" s="57">
        <v>46234</v>
      </c>
      <c r="W5709" s="65">
        <f t="shared" si="89"/>
        <v>212</v>
      </c>
    </row>
    <row r="5710" spans="1:23" ht="13.5" x14ac:dyDescent="0.25">
      <c r="A5710" t="s">
        <v>10004</v>
      </c>
      <c r="B5710" s="57">
        <v>46023</v>
      </c>
      <c r="C5710" s="57">
        <v>46387</v>
      </c>
      <c r="D5710" t="s">
        <v>11676</v>
      </c>
      <c r="E5710" t="s">
        <v>10005</v>
      </c>
      <c r="F5710" t="s">
        <v>36</v>
      </c>
      <c r="G5710" t="s">
        <v>44</v>
      </c>
      <c r="H5710" t="s">
        <v>9426</v>
      </c>
      <c r="I5710" t="s">
        <v>39</v>
      </c>
      <c r="J5710" t="s">
        <v>17572</v>
      </c>
      <c r="K5710" t="s">
        <v>17573</v>
      </c>
      <c r="L5710" s="66">
        <v>365</v>
      </c>
      <c r="M5710" s="66">
        <v>0</v>
      </c>
      <c r="N5710" t="s">
        <v>9427</v>
      </c>
      <c r="O5710" t="s">
        <v>9944</v>
      </c>
      <c r="P5710" t="s">
        <v>11678</v>
      </c>
      <c r="Q5710" t="s">
        <v>224</v>
      </c>
      <c r="R5710"/>
      <c r="S5710"/>
      <c r="T5710"/>
      <c r="U5710" s="57">
        <v>46023</v>
      </c>
      <c r="V5710" s="57">
        <v>46234</v>
      </c>
      <c r="W5710" s="65">
        <f t="shared" si="89"/>
        <v>212</v>
      </c>
    </row>
    <row r="5711" spans="1:23" ht="13.5" x14ac:dyDescent="0.25">
      <c r="A5711" t="s">
        <v>7966</v>
      </c>
      <c r="B5711" s="57">
        <v>46023</v>
      </c>
      <c r="C5711" s="57">
        <v>46387</v>
      </c>
      <c r="D5711" t="s">
        <v>11676</v>
      </c>
      <c r="E5711" t="s">
        <v>7967</v>
      </c>
      <c r="F5711" t="s">
        <v>36</v>
      </c>
      <c r="G5711" t="s">
        <v>44</v>
      </c>
      <c r="H5711" t="s">
        <v>7953</v>
      </c>
      <c r="I5711" t="s">
        <v>39</v>
      </c>
      <c r="J5711" t="s">
        <v>17572</v>
      </c>
      <c r="K5711" t="s">
        <v>17573</v>
      </c>
      <c r="L5711" s="66">
        <v>365</v>
      </c>
      <c r="M5711" s="66">
        <v>0</v>
      </c>
      <c r="N5711" t="s">
        <v>7953</v>
      </c>
      <c r="O5711" t="s">
        <v>7954</v>
      </c>
      <c r="P5711" t="s">
        <v>7061</v>
      </c>
      <c r="Q5711" t="s">
        <v>224</v>
      </c>
      <c r="R5711"/>
      <c r="S5711"/>
      <c r="T5711"/>
      <c r="U5711" s="57">
        <v>46023</v>
      </c>
      <c r="V5711" s="57">
        <v>46234</v>
      </c>
      <c r="W5711" s="65">
        <f t="shared" si="89"/>
        <v>212</v>
      </c>
    </row>
    <row r="5712" spans="1:23" ht="13.5" x14ac:dyDescent="0.25">
      <c r="A5712" t="s">
        <v>3191</v>
      </c>
      <c r="B5712" s="57">
        <v>46023</v>
      </c>
      <c r="C5712" s="57">
        <v>46387</v>
      </c>
      <c r="D5712" t="s">
        <v>11676</v>
      </c>
      <c r="E5712" t="s">
        <v>3192</v>
      </c>
      <c r="F5712" t="s">
        <v>36</v>
      </c>
      <c r="G5712" t="s">
        <v>44</v>
      </c>
      <c r="H5712" t="s">
        <v>159</v>
      </c>
      <c r="I5712" t="s">
        <v>39</v>
      </c>
      <c r="J5712" t="s">
        <v>17572</v>
      </c>
      <c r="K5712" t="s">
        <v>17573</v>
      </c>
      <c r="L5712" s="66">
        <v>365</v>
      </c>
      <c r="M5712" s="66">
        <v>0</v>
      </c>
      <c r="N5712" t="s">
        <v>160</v>
      </c>
      <c r="O5712" t="s">
        <v>3107</v>
      </c>
      <c r="P5712" t="s">
        <v>41</v>
      </c>
      <c r="Q5712" t="s">
        <v>224</v>
      </c>
      <c r="R5712"/>
      <c r="S5712"/>
      <c r="T5712"/>
      <c r="U5712" s="57">
        <v>46023</v>
      </c>
      <c r="V5712" s="57">
        <v>46234</v>
      </c>
      <c r="W5712" s="65">
        <f t="shared" si="89"/>
        <v>212</v>
      </c>
    </row>
    <row r="5713" spans="1:23" ht="13.5" x14ac:dyDescent="0.25">
      <c r="A5713" t="s">
        <v>2059</v>
      </c>
      <c r="B5713" s="57">
        <v>46023</v>
      </c>
      <c r="C5713" s="57">
        <v>46387</v>
      </c>
      <c r="D5713" t="s">
        <v>11676</v>
      </c>
      <c r="E5713" t="s">
        <v>2060</v>
      </c>
      <c r="F5713" t="s">
        <v>36</v>
      </c>
      <c r="G5713" t="s">
        <v>44</v>
      </c>
      <c r="H5713" t="s">
        <v>159</v>
      </c>
      <c r="I5713" t="s">
        <v>39</v>
      </c>
      <c r="J5713" t="s">
        <v>17572</v>
      </c>
      <c r="K5713" t="s">
        <v>17573</v>
      </c>
      <c r="L5713" s="66">
        <v>365</v>
      </c>
      <c r="M5713" s="66">
        <v>0</v>
      </c>
      <c r="N5713" t="s">
        <v>160</v>
      </c>
      <c r="O5713" t="s">
        <v>1937</v>
      </c>
      <c r="P5713" t="s">
        <v>41</v>
      </c>
      <c r="Q5713" t="s">
        <v>224</v>
      </c>
      <c r="R5713"/>
      <c r="S5713"/>
      <c r="T5713"/>
      <c r="U5713" s="57">
        <v>46023</v>
      </c>
      <c r="V5713" s="57">
        <v>46234</v>
      </c>
      <c r="W5713" s="65">
        <f t="shared" si="89"/>
        <v>212</v>
      </c>
    </row>
    <row r="5714" spans="1:23" ht="13.5" x14ac:dyDescent="0.25">
      <c r="A5714" t="s">
        <v>8501</v>
      </c>
      <c r="B5714" s="57">
        <v>46023</v>
      </c>
      <c r="C5714" s="57">
        <v>46387</v>
      </c>
      <c r="D5714" t="s">
        <v>11676</v>
      </c>
      <c r="E5714" t="s">
        <v>8502</v>
      </c>
      <c r="F5714" t="s">
        <v>36</v>
      </c>
      <c r="G5714" t="s">
        <v>8503</v>
      </c>
      <c r="H5714" t="s">
        <v>6698</v>
      </c>
      <c r="I5714" t="s">
        <v>39</v>
      </c>
      <c r="J5714" t="s">
        <v>17833</v>
      </c>
      <c r="K5714" t="s">
        <v>17834</v>
      </c>
      <c r="L5714" s="66">
        <v>365</v>
      </c>
      <c r="M5714" s="66">
        <v>0</v>
      </c>
      <c r="N5714" t="s">
        <v>6699</v>
      </c>
      <c r="O5714" t="s">
        <v>8500</v>
      </c>
      <c r="P5714" t="s">
        <v>11677</v>
      </c>
      <c r="Q5714" t="s">
        <v>11359</v>
      </c>
      <c r="R5714" t="s">
        <v>15448</v>
      </c>
      <c r="S5714" t="s">
        <v>15449</v>
      </c>
      <c r="T5714"/>
      <c r="U5714" s="57">
        <v>46023</v>
      </c>
      <c r="V5714" s="57">
        <v>46234</v>
      </c>
      <c r="W5714" s="65">
        <f t="shared" si="89"/>
        <v>212</v>
      </c>
    </row>
    <row r="5715" spans="1:23" ht="13.5" x14ac:dyDescent="0.25">
      <c r="A5715" t="s">
        <v>485</v>
      </c>
      <c r="B5715" s="57">
        <v>46023</v>
      </c>
      <c r="C5715" s="57">
        <v>46387</v>
      </c>
      <c r="D5715" t="s">
        <v>11676</v>
      </c>
      <c r="E5715" t="s">
        <v>486</v>
      </c>
      <c r="F5715" t="s">
        <v>36</v>
      </c>
      <c r="G5715" t="s">
        <v>330</v>
      </c>
      <c r="H5715" t="s">
        <v>159</v>
      </c>
      <c r="I5715" t="s">
        <v>39</v>
      </c>
      <c r="J5715" t="s">
        <v>17833</v>
      </c>
      <c r="K5715" t="s">
        <v>17834</v>
      </c>
      <c r="L5715" s="66">
        <v>365</v>
      </c>
      <c r="M5715" s="66">
        <v>0</v>
      </c>
      <c r="N5715" t="s">
        <v>160</v>
      </c>
      <c r="O5715" t="s">
        <v>359</v>
      </c>
      <c r="P5715" t="s">
        <v>41</v>
      </c>
      <c r="Q5715" t="s">
        <v>10355</v>
      </c>
      <c r="R5715" t="s">
        <v>15691</v>
      </c>
      <c r="S5715" t="s">
        <v>15692</v>
      </c>
      <c r="T5715"/>
      <c r="U5715" s="57">
        <v>46023</v>
      </c>
      <c r="V5715" s="57">
        <v>46234</v>
      </c>
      <c r="W5715" s="65">
        <f t="shared" si="89"/>
        <v>212</v>
      </c>
    </row>
    <row r="5716" spans="1:23" ht="13.5" x14ac:dyDescent="0.25">
      <c r="A5716" t="s">
        <v>9751</v>
      </c>
      <c r="B5716" s="57">
        <v>46023</v>
      </c>
      <c r="C5716" s="57">
        <v>46387</v>
      </c>
      <c r="D5716" t="s">
        <v>11676</v>
      </c>
      <c r="E5716" t="s">
        <v>9752</v>
      </c>
      <c r="F5716" t="s">
        <v>36</v>
      </c>
      <c r="G5716" t="s">
        <v>44</v>
      </c>
      <c r="H5716" t="s">
        <v>9426</v>
      </c>
      <c r="I5716" t="s">
        <v>39</v>
      </c>
      <c r="J5716" t="s">
        <v>17572</v>
      </c>
      <c r="K5716" t="s">
        <v>17573</v>
      </c>
      <c r="L5716" s="66">
        <v>365</v>
      </c>
      <c r="M5716" s="66">
        <v>0</v>
      </c>
      <c r="N5716" t="s">
        <v>9427</v>
      </c>
      <c r="O5716" t="s">
        <v>9428</v>
      </c>
      <c r="P5716" t="s">
        <v>11678</v>
      </c>
      <c r="Q5716" t="s">
        <v>224</v>
      </c>
      <c r="R5716"/>
      <c r="S5716"/>
      <c r="T5716"/>
      <c r="U5716" s="57">
        <v>46023</v>
      </c>
      <c r="V5716" s="57">
        <v>46234</v>
      </c>
      <c r="W5716" s="65">
        <f t="shared" si="89"/>
        <v>212</v>
      </c>
    </row>
    <row r="5717" spans="1:23" ht="13.5" x14ac:dyDescent="0.25">
      <c r="A5717" t="s">
        <v>597</v>
      </c>
      <c r="B5717" s="57">
        <v>46023</v>
      </c>
      <c r="C5717" s="57">
        <v>46387</v>
      </c>
      <c r="D5717" t="s">
        <v>11676</v>
      </c>
      <c r="E5717" t="s">
        <v>598</v>
      </c>
      <c r="F5717" t="s">
        <v>36</v>
      </c>
      <c r="G5717" t="s">
        <v>44</v>
      </c>
      <c r="H5717" t="s">
        <v>159</v>
      </c>
      <c r="I5717" t="s">
        <v>39</v>
      </c>
      <c r="J5717" t="s">
        <v>17572</v>
      </c>
      <c r="K5717" t="s">
        <v>17573</v>
      </c>
      <c r="L5717" s="66">
        <v>365</v>
      </c>
      <c r="M5717" s="66">
        <v>0</v>
      </c>
      <c r="N5717" t="s">
        <v>160</v>
      </c>
      <c r="O5717" t="s">
        <v>566</v>
      </c>
      <c r="P5717" t="s">
        <v>41</v>
      </c>
      <c r="Q5717" t="s">
        <v>224</v>
      </c>
      <c r="R5717"/>
      <c r="S5717"/>
      <c r="T5717"/>
      <c r="U5717" s="57">
        <v>46023</v>
      </c>
      <c r="V5717" s="57">
        <v>46234</v>
      </c>
      <c r="W5717" s="65">
        <f t="shared" si="89"/>
        <v>212</v>
      </c>
    </row>
    <row r="5718" spans="1:23" ht="13.5" x14ac:dyDescent="0.25">
      <c r="A5718" t="s">
        <v>5235</v>
      </c>
      <c r="B5718" s="57">
        <v>46023</v>
      </c>
      <c r="C5718" s="57">
        <v>46387</v>
      </c>
      <c r="D5718" t="s">
        <v>11676</v>
      </c>
      <c r="E5718" t="s">
        <v>5236</v>
      </c>
      <c r="F5718" t="s">
        <v>36</v>
      </c>
      <c r="G5718" t="s">
        <v>44</v>
      </c>
      <c r="H5718" t="s">
        <v>159</v>
      </c>
      <c r="I5718" t="s">
        <v>39</v>
      </c>
      <c r="J5718" t="s">
        <v>17572</v>
      </c>
      <c r="K5718" t="s">
        <v>17573</v>
      </c>
      <c r="L5718" s="66">
        <v>365</v>
      </c>
      <c r="M5718" s="66">
        <v>0</v>
      </c>
      <c r="N5718" t="s">
        <v>160</v>
      </c>
      <c r="O5718" t="s">
        <v>5054</v>
      </c>
      <c r="P5718" t="s">
        <v>41</v>
      </c>
      <c r="Q5718" t="s">
        <v>224</v>
      </c>
      <c r="R5718"/>
      <c r="S5718"/>
      <c r="T5718"/>
      <c r="U5718" s="57">
        <v>46023</v>
      </c>
      <c r="V5718" s="57">
        <v>46234</v>
      </c>
      <c r="W5718" s="65">
        <f t="shared" si="89"/>
        <v>212</v>
      </c>
    </row>
    <row r="5719" spans="1:23" ht="13.5" x14ac:dyDescent="0.25">
      <c r="A5719" t="s">
        <v>6406</v>
      </c>
      <c r="B5719" s="57">
        <v>46023</v>
      </c>
      <c r="C5719" s="57">
        <v>46387</v>
      </c>
      <c r="D5719" t="s">
        <v>11676</v>
      </c>
      <c r="E5719" t="s">
        <v>6407</v>
      </c>
      <c r="F5719" t="s">
        <v>36</v>
      </c>
      <c r="G5719" t="s">
        <v>44</v>
      </c>
      <c r="H5719" t="s">
        <v>159</v>
      </c>
      <c r="I5719" t="s">
        <v>39</v>
      </c>
      <c r="J5719" t="s">
        <v>17572</v>
      </c>
      <c r="K5719" t="s">
        <v>17573</v>
      </c>
      <c r="L5719" s="66">
        <v>365</v>
      </c>
      <c r="M5719" s="66">
        <v>0</v>
      </c>
      <c r="N5719" t="s">
        <v>160</v>
      </c>
      <c r="O5719" t="s">
        <v>5844</v>
      </c>
      <c r="P5719" t="s">
        <v>41</v>
      </c>
      <c r="Q5719" t="s">
        <v>224</v>
      </c>
      <c r="R5719"/>
      <c r="S5719"/>
      <c r="T5719"/>
      <c r="U5719" s="57">
        <v>46023</v>
      </c>
      <c r="V5719" s="57">
        <v>46234</v>
      </c>
      <c r="W5719" s="65">
        <f t="shared" si="89"/>
        <v>212</v>
      </c>
    </row>
    <row r="5720" spans="1:23" ht="13.5" x14ac:dyDescent="0.25">
      <c r="A5720" t="s">
        <v>6408</v>
      </c>
      <c r="B5720" s="57">
        <v>46023</v>
      </c>
      <c r="C5720" s="57">
        <v>46387</v>
      </c>
      <c r="D5720" t="s">
        <v>11676</v>
      </c>
      <c r="E5720" t="s">
        <v>6409</v>
      </c>
      <c r="F5720" t="s">
        <v>36</v>
      </c>
      <c r="G5720" t="s">
        <v>44</v>
      </c>
      <c r="H5720" t="s">
        <v>159</v>
      </c>
      <c r="I5720" t="s">
        <v>39</v>
      </c>
      <c r="J5720" t="s">
        <v>17572</v>
      </c>
      <c r="K5720" t="s">
        <v>17573</v>
      </c>
      <c r="L5720" s="66">
        <v>365</v>
      </c>
      <c r="M5720" s="66">
        <v>0</v>
      </c>
      <c r="N5720" t="s">
        <v>160</v>
      </c>
      <c r="O5720" t="s">
        <v>5844</v>
      </c>
      <c r="P5720" t="s">
        <v>41</v>
      </c>
      <c r="Q5720" t="s">
        <v>224</v>
      </c>
      <c r="R5720"/>
      <c r="S5720"/>
      <c r="T5720"/>
      <c r="U5720" s="57">
        <v>46023</v>
      </c>
      <c r="V5720" s="57">
        <v>46234</v>
      </c>
      <c r="W5720" s="65">
        <f t="shared" si="89"/>
        <v>212</v>
      </c>
    </row>
    <row r="5721" spans="1:23" ht="13.5" x14ac:dyDescent="0.25">
      <c r="A5721" t="s">
        <v>1468</v>
      </c>
      <c r="B5721" s="57">
        <v>46023</v>
      </c>
      <c r="C5721" s="57">
        <v>46387</v>
      </c>
      <c r="D5721" t="s">
        <v>11676</v>
      </c>
      <c r="E5721" t="s">
        <v>1469</v>
      </c>
      <c r="F5721" t="s">
        <v>36</v>
      </c>
      <c r="G5721" t="s">
        <v>44</v>
      </c>
      <c r="H5721" t="s">
        <v>323</v>
      </c>
      <c r="I5721" t="s">
        <v>39</v>
      </c>
      <c r="J5721" t="s">
        <v>17572</v>
      </c>
      <c r="K5721" t="s">
        <v>17573</v>
      </c>
      <c r="L5721" s="66">
        <v>365</v>
      </c>
      <c r="M5721" s="66">
        <v>0</v>
      </c>
      <c r="N5721" t="s">
        <v>324</v>
      </c>
      <c r="O5721" t="s">
        <v>1410</v>
      </c>
      <c r="P5721" t="s">
        <v>41</v>
      </c>
      <c r="Q5721" t="s">
        <v>224</v>
      </c>
      <c r="R5721"/>
      <c r="S5721"/>
      <c r="T5721"/>
      <c r="U5721" s="57">
        <v>46023</v>
      </c>
      <c r="V5721" s="57">
        <v>46234</v>
      </c>
      <c r="W5721" s="65">
        <f t="shared" si="89"/>
        <v>212</v>
      </c>
    </row>
    <row r="5722" spans="1:23" ht="13.5" x14ac:dyDescent="0.25">
      <c r="A5722" t="s">
        <v>3466</v>
      </c>
      <c r="B5722" s="57">
        <v>46023</v>
      </c>
      <c r="C5722" s="57">
        <v>46387</v>
      </c>
      <c r="D5722" t="s">
        <v>11676</v>
      </c>
      <c r="E5722" t="s">
        <v>3467</v>
      </c>
      <c r="F5722" t="s">
        <v>36</v>
      </c>
      <c r="G5722" t="s">
        <v>44</v>
      </c>
      <c r="H5722" t="s">
        <v>38</v>
      </c>
      <c r="I5722" t="s">
        <v>39</v>
      </c>
      <c r="J5722" t="s">
        <v>17572</v>
      </c>
      <c r="K5722" t="s">
        <v>17573</v>
      </c>
      <c r="L5722" s="66">
        <v>365</v>
      </c>
      <c r="M5722" s="66">
        <v>0</v>
      </c>
      <c r="N5722" t="s">
        <v>38</v>
      </c>
      <c r="O5722" t="s">
        <v>3455</v>
      </c>
      <c r="P5722" t="s">
        <v>41</v>
      </c>
      <c r="Q5722" t="s">
        <v>224</v>
      </c>
      <c r="R5722"/>
      <c r="S5722"/>
      <c r="T5722"/>
      <c r="U5722" s="57">
        <v>46023</v>
      </c>
      <c r="V5722" s="57">
        <v>46234</v>
      </c>
      <c r="W5722" s="65">
        <f t="shared" si="89"/>
        <v>212</v>
      </c>
    </row>
    <row r="5723" spans="1:23" ht="13.5" x14ac:dyDescent="0.25">
      <c r="A5723" t="s">
        <v>2212</v>
      </c>
      <c r="B5723" s="57">
        <v>46023</v>
      </c>
      <c r="C5723" s="57">
        <v>46387</v>
      </c>
      <c r="D5723" t="s">
        <v>11676</v>
      </c>
      <c r="E5723" t="s">
        <v>2213</v>
      </c>
      <c r="F5723" t="s">
        <v>36</v>
      </c>
      <c r="G5723" t="s">
        <v>44</v>
      </c>
      <c r="H5723" t="s">
        <v>159</v>
      </c>
      <c r="I5723" t="s">
        <v>39</v>
      </c>
      <c r="J5723" t="s">
        <v>17572</v>
      </c>
      <c r="K5723" t="s">
        <v>17573</v>
      </c>
      <c r="L5723" s="66">
        <v>365</v>
      </c>
      <c r="M5723" s="66">
        <v>0</v>
      </c>
      <c r="N5723" t="s">
        <v>160</v>
      </c>
      <c r="O5723" t="s">
        <v>2180</v>
      </c>
      <c r="P5723" t="s">
        <v>41</v>
      </c>
      <c r="Q5723" t="s">
        <v>224</v>
      </c>
      <c r="R5723"/>
      <c r="S5723"/>
      <c r="T5723"/>
      <c r="U5723" s="57">
        <v>46023</v>
      </c>
      <c r="V5723" s="57">
        <v>46234</v>
      </c>
      <c r="W5723" s="65">
        <f t="shared" si="89"/>
        <v>212</v>
      </c>
    </row>
    <row r="5724" spans="1:23" ht="13.5" x14ac:dyDescent="0.25">
      <c r="A5724" t="s">
        <v>5301</v>
      </c>
      <c r="B5724" s="57">
        <v>46023</v>
      </c>
      <c r="C5724" s="57">
        <v>46387</v>
      </c>
      <c r="D5724" t="s">
        <v>11676</v>
      </c>
      <c r="E5724" t="s">
        <v>5302</v>
      </c>
      <c r="F5724" t="s">
        <v>36</v>
      </c>
      <c r="G5724" t="s">
        <v>44</v>
      </c>
      <c r="H5724" t="s">
        <v>38</v>
      </c>
      <c r="I5724" t="s">
        <v>39</v>
      </c>
      <c r="J5724" t="s">
        <v>17572</v>
      </c>
      <c r="K5724" t="s">
        <v>17573</v>
      </c>
      <c r="L5724" s="66">
        <v>365</v>
      </c>
      <c r="M5724" s="66">
        <v>0</v>
      </c>
      <c r="N5724" t="s">
        <v>38</v>
      </c>
      <c r="O5724" t="s">
        <v>5290</v>
      </c>
      <c r="P5724" t="s">
        <v>41</v>
      </c>
      <c r="Q5724" t="s">
        <v>224</v>
      </c>
      <c r="R5724"/>
      <c r="S5724"/>
      <c r="T5724"/>
      <c r="U5724" s="57">
        <v>46023</v>
      </c>
      <c r="V5724" s="57">
        <v>46234</v>
      </c>
      <c r="W5724" s="65">
        <f t="shared" si="89"/>
        <v>212</v>
      </c>
    </row>
    <row r="5725" spans="1:23" ht="13.5" x14ac:dyDescent="0.25">
      <c r="A5725" t="s">
        <v>5104</v>
      </c>
      <c r="B5725" s="57">
        <v>46023</v>
      </c>
      <c r="C5725" s="57">
        <v>46387</v>
      </c>
      <c r="D5725" t="s">
        <v>11676</v>
      </c>
      <c r="E5725" t="s">
        <v>5105</v>
      </c>
      <c r="F5725" t="s">
        <v>36</v>
      </c>
      <c r="G5725" t="s">
        <v>37</v>
      </c>
      <c r="H5725" t="s">
        <v>38</v>
      </c>
      <c r="I5725" t="s">
        <v>39</v>
      </c>
      <c r="J5725" t="s">
        <v>17833</v>
      </c>
      <c r="K5725" t="s">
        <v>17834</v>
      </c>
      <c r="L5725" s="66">
        <v>365</v>
      </c>
      <c r="M5725" s="66">
        <v>0</v>
      </c>
      <c r="N5725" t="s">
        <v>38</v>
      </c>
      <c r="O5725" t="s">
        <v>5054</v>
      </c>
      <c r="P5725" t="s">
        <v>41</v>
      </c>
      <c r="Q5725" t="s">
        <v>11073</v>
      </c>
      <c r="R5725" t="s">
        <v>15555</v>
      </c>
      <c r="S5725" t="s">
        <v>15556</v>
      </c>
      <c r="T5725" t="s">
        <v>38</v>
      </c>
      <c r="U5725" s="57">
        <v>46023</v>
      </c>
      <c r="V5725" s="57">
        <v>46234</v>
      </c>
      <c r="W5725" s="65">
        <f t="shared" si="89"/>
        <v>212</v>
      </c>
    </row>
    <row r="5726" spans="1:23" ht="13.5" x14ac:dyDescent="0.25">
      <c r="A5726" t="s">
        <v>6613</v>
      </c>
      <c r="B5726" s="57">
        <v>46023</v>
      </c>
      <c r="C5726" s="57">
        <v>46387</v>
      </c>
      <c r="D5726" t="s">
        <v>11676</v>
      </c>
      <c r="E5726" t="s">
        <v>6614</v>
      </c>
      <c r="F5726" t="s">
        <v>36</v>
      </c>
      <c r="G5726" t="s">
        <v>330</v>
      </c>
      <c r="H5726" t="s">
        <v>159</v>
      </c>
      <c r="I5726" t="s">
        <v>39</v>
      </c>
      <c r="J5726" t="s">
        <v>17833</v>
      </c>
      <c r="K5726" t="s">
        <v>17834</v>
      </c>
      <c r="L5726" s="66">
        <v>365</v>
      </c>
      <c r="M5726" s="66">
        <v>0</v>
      </c>
      <c r="N5726" t="s">
        <v>160</v>
      </c>
      <c r="O5726" t="s">
        <v>6565</v>
      </c>
      <c r="P5726" t="s">
        <v>41</v>
      </c>
      <c r="Q5726" t="s">
        <v>11277</v>
      </c>
      <c r="R5726" t="s">
        <v>15452</v>
      </c>
      <c r="S5726" t="s">
        <v>15453</v>
      </c>
      <c r="T5726"/>
      <c r="U5726" s="57">
        <v>46023</v>
      </c>
      <c r="V5726" s="57">
        <v>46234</v>
      </c>
      <c r="W5726" s="65">
        <f t="shared" si="89"/>
        <v>212</v>
      </c>
    </row>
    <row r="5727" spans="1:23" ht="13.5" x14ac:dyDescent="0.25">
      <c r="A5727" t="s">
        <v>8237</v>
      </c>
      <c r="B5727" s="57">
        <v>46023</v>
      </c>
      <c r="C5727" s="57">
        <v>46387</v>
      </c>
      <c r="D5727" t="s">
        <v>11676</v>
      </c>
      <c r="E5727" t="s">
        <v>8238</v>
      </c>
      <c r="F5727" t="s">
        <v>36</v>
      </c>
      <c r="G5727" t="s">
        <v>44</v>
      </c>
      <c r="H5727" t="s">
        <v>7324</v>
      </c>
      <c r="I5727" t="s">
        <v>39</v>
      </c>
      <c r="J5727" t="s">
        <v>17572</v>
      </c>
      <c r="K5727" t="s">
        <v>17573</v>
      </c>
      <c r="L5727" s="66">
        <v>365</v>
      </c>
      <c r="M5727" s="66">
        <v>0</v>
      </c>
      <c r="N5727" t="s">
        <v>7324</v>
      </c>
      <c r="O5727" t="s">
        <v>8226</v>
      </c>
      <c r="P5727" t="s">
        <v>7061</v>
      </c>
      <c r="Q5727" t="s">
        <v>224</v>
      </c>
      <c r="R5727"/>
      <c r="S5727"/>
      <c r="T5727"/>
      <c r="U5727" s="57">
        <v>46023</v>
      </c>
      <c r="V5727" s="57">
        <v>46234</v>
      </c>
      <c r="W5727" s="65">
        <f t="shared" si="89"/>
        <v>212</v>
      </c>
    </row>
    <row r="5728" spans="1:23" ht="13.5" x14ac:dyDescent="0.25">
      <c r="A5728" t="s">
        <v>4177</v>
      </c>
      <c r="B5728" s="57">
        <v>46023</v>
      </c>
      <c r="C5728" s="57">
        <v>46387</v>
      </c>
      <c r="D5728" t="s">
        <v>11676</v>
      </c>
      <c r="E5728" t="s">
        <v>4178</v>
      </c>
      <c r="F5728" t="s">
        <v>36</v>
      </c>
      <c r="G5728" t="s">
        <v>37</v>
      </c>
      <c r="H5728" t="s">
        <v>38</v>
      </c>
      <c r="I5728" t="s">
        <v>39</v>
      </c>
      <c r="J5728" t="s">
        <v>17833</v>
      </c>
      <c r="K5728" t="s">
        <v>17834</v>
      </c>
      <c r="L5728" s="66">
        <v>365</v>
      </c>
      <c r="M5728" s="66">
        <v>0</v>
      </c>
      <c r="N5728" t="s">
        <v>38</v>
      </c>
      <c r="O5728" t="s">
        <v>3979</v>
      </c>
      <c r="P5728" t="s">
        <v>41</v>
      </c>
      <c r="Q5728" t="s">
        <v>4141</v>
      </c>
      <c r="R5728" t="s">
        <v>15422</v>
      </c>
      <c r="S5728" t="s">
        <v>15423</v>
      </c>
      <c r="T5728" t="s">
        <v>38</v>
      </c>
      <c r="U5728" s="57">
        <v>46023</v>
      </c>
      <c r="V5728" s="57">
        <v>46234</v>
      </c>
      <c r="W5728" s="65">
        <f t="shared" si="89"/>
        <v>212</v>
      </c>
    </row>
    <row r="5729" spans="1:23" ht="13.5" x14ac:dyDescent="0.25">
      <c r="A5729" t="s">
        <v>5469</v>
      </c>
      <c r="B5729" s="57">
        <v>46023</v>
      </c>
      <c r="C5729" s="57">
        <v>46387</v>
      </c>
      <c r="D5729" t="s">
        <v>11676</v>
      </c>
      <c r="E5729" t="s">
        <v>5470</v>
      </c>
      <c r="F5729" t="s">
        <v>36</v>
      </c>
      <c r="G5729" t="s">
        <v>37</v>
      </c>
      <c r="H5729" t="s">
        <v>38</v>
      </c>
      <c r="I5729" t="s">
        <v>39</v>
      </c>
      <c r="J5729" t="s">
        <v>17833</v>
      </c>
      <c r="K5729" t="s">
        <v>17834</v>
      </c>
      <c r="L5729" s="66">
        <v>365</v>
      </c>
      <c r="M5729" s="66">
        <v>0</v>
      </c>
      <c r="N5729" t="s">
        <v>38</v>
      </c>
      <c r="O5729" t="s">
        <v>5432</v>
      </c>
      <c r="P5729" t="s">
        <v>41</v>
      </c>
      <c r="Q5729" t="s">
        <v>5480</v>
      </c>
      <c r="R5729" t="s">
        <v>12909</v>
      </c>
      <c r="S5729" t="s">
        <v>12910</v>
      </c>
      <c r="T5729" t="s">
        <v>38</v>
      </c>
      <c r="U5729" s="57">
        <v>46023</v>
      </c>
      <c r="V5729" s="57">
        <v>46234</v>
      </c>
      <c r="W5729" s="65">
        <f t="shared" si="89"/>
        <v>212</v>
      </c>
    </row>
    <row r="5730" spans="1:23" ht="13.5" x14ac:dyDescent="0.25">
      <c r="A5730" t="s">
        <v>1785</v>
      </c>
      <c r="B5730" s="57">
        <v>46023</v>
      </c>
      <c r="C5730" s="57">
        <v>46387</v>
      </c>
      <c r="D5730" t="s">
        <v>11676</v>
      </c>
      <c r="E5730" t="s">
        <v>1786</v>
      </c>
      <c r="F5730" t="s">
        <v>36</v>
      </c>
      <c r="G5730" t="s">
        <v>44</v>
      </c>
      <c r="H5730" t="s">
        <v>1763</v>
      </c>
      <c r="I5730" t="s">
        <v>39</v>
      </c>
      <c r="J5730" t="s">
        <v>17572</v>
      </c>
      <c r="K5730" t="s">
        <v>17573</v>
      </c>
      <c r="L5730" s="66">
        <v>365</v>
      </c>
      <c r="M5730" s="66">
        <v>0</v>
      </c>
      <c r="N5730" t="s">
        <v>1764</v>
      </c>
      <c r="O5730" t="s">
        <v>1693</v>
      </c>
      <c r="P5730" t="s">
        <v>41</v>
      </c>
      <c r="Q5730" t="s">
        <v>224</v>
      </c>
      <c r="R5730"/>
      <c r="S5730"/>
      <c r="T5730"/>
      <c r="U5730" s="57">
        <v>46023</v>
      </c>
      <c r="V5730" s="57">
        <v>46234</v>
      </c>
      <c r="W5730" s="65">
        <f t="shared" si="89"/>
        <v>212</v>
      </c>
    </row>
    <row r="5731" spans="1:23" ht="13.5" x14ac:dyDescent="0.25">
      <c r="A5731" t="s">
        <v>2164</v>
      </c>
      <c r="B5731" s="57">
        <v>46023</v>
      </c>
      <c r="C5731" s="57">
        <v>46387</v>
      </c>
      <c r="D5731" t="s">
        <v>11676</v>
      </c>
      <c r="E5731" t="s">
        <v>2165</v>
      </c>
      <c r="F5731" t="s">
        <v>36</v>
      </c>
      <c r="G5731" t="s">
        <v>44</v>
      </c>
      <c r="H5731" t="s">
        <v>159</v>
      </c>
      <c r="I5731" t="s">
        <v>39</v>
      </c>
      <c r="J5731" t="s">
        <v>17572</v>
      </c>
      <c r="K5731" t="s">
        <v>17573</v>
      </c>
      <c r="L5731" s="66">
        <v>365</v>
      </c>
      <c r="M5731" s="66">
        <v>0</v>
      </c>
      <c r="N5731" t="s">
        <v>160</v>
      </c>
      <c r="O5731" t="s">
        <v>2086</v>
      </c>
      <c r="P5731" t="s">
        <v>41</v>
      </c>
      <c r="Q5731" t="s">
        <v>224</v>
      </c>
      <c r="R5731"/>
      <c r="S5731"/>
      <c r="T5731"/>
      <c r="U5731" s="57">
        <v>46023</v>
      </c>
      <c r="V5731" s="57">
        <v>46234</v>
      </c>
      <c r="W5731" s="65">
        <f t="shared" si="89"/>
        <v>212</v>
      </c>
    </row>
    <row r="5732" spans="1:23" ht="13.5" x14ac:dyDescent="0.25">
      <c r="A5732" t="s">
        <v>6411</v>
      </c>
      <c r="B5732" s="57">
        <v>46023</v>
      </c>
      <c r="C5732" s="57">
        <v>46387</v>
      </c>
      <c r="D5732" t="s">
        <v>11676</v>
      </c>
      <c r="E5732" t="s">
        <v>6412</v>
      </c>
      <c r="F5732" t="s">
        <v>36</v>
      </c>
      <c r="G5732" t="s">
        <v>44</v>
      </c>
      <c r="H5732" t="s">
        <v>159</v>
      </c>
      <c r="I5732" t="s">
        <v>39</v>
      </c>
      <c r="J5732" t="s">
        <v>17572</v>
      </c>
      <c r="K5732" t="s">
        <v>17573</v>
      </c>
      <c r="L5732" s="66">
        <v>365</v>
      </c>
      <c r="M5732" s="66">
        <v>0</v>
      </c>
      <c r="N5732" t="s">
        <v>160</v>
      </c>
      <c r="O5732" t="s">
        <v>5844</v>
      </c>
      <c r="P5732" t="s">
        <v>41</v>
      </c>
      <c r="Q5732" t="s">
        <v>224</v>
      </c>
      <c r="R5732"/>
      <c r="S5732"/>
      <c r="T5732"/>
      <c r="U5732" s="57">
        <v>46023</v>
      </c>
      <c r="V5732" s="57">
        <v>46234</v>
      </c>
      <c r="W5732" s="65">
        <f t="shared" si="89"/>
        <v>212</v>
      </c>
    </row>
    <row r="5733" spans="1:23" ht="13.5" x14ac:dyDescent="0.25">
      <c r="A5733" t="s">
        <v>6413</v>
      </c>
      <c r="B5733" s="57">
        <v>46023</v>
      </c>
      <c r="C5733" s="57">
        <v>46387</v>
      </c>
      <c r="D5733" t="s">
        <v>11676</v>
      </c>
      <c r="E5733" t="s">
        <v>6414</v>
      </c>
      <c r="F5733" t="s">
        <v>36</v>
      </c>
      <c r="G5733" t="s">
        <v>44</v>
      </c>
      <c r="H5733" t="s">
        <v>159</v>
      </c>
      <c r="I5733" t="s">
        <v>39</v>
      </c>
      <c r="J5733" t="s">
        <v>17572</v>
      </c>
      <c r="K5733" t="s">
        <v>17573</v>
      </c>
      <c r="L5733" s="66">
        <v>365</v>
      </c>
      <c r="M5733" s="66">
        <v>0</v>
      </c>
      <c r="N5733" t="s">
        <v>160</v>
      </c>
      <c r="O5733" t="s">
        <v>5844</v>
      </c>
      <c r="P5733" t="s">
        <v>41</v>
      </c>
      <c r="Q5733" t="s">
        <v>224</v>
      </c>
      <c r="R5733"/>
      <c r="S5733"/>
      <c r="T5733"/>
      <c r="U5733" s="57">
        <v>46023</v>
      </c>
      <c r="V5733" s="57">
        <v>46234</v>
      </c>
      <c r="W5733" s="65">
        <f t="shared" si="89"/>
        <v>212</v>
      </c>
    </row>
    <row r="5734" spans="1:23" ht="13.5" x14ac:dyDescent="0.25">
      <c r="A5734" t="s">
        <v>2803</v>
      </c>
      <c r="B5734" s="57">
        <v>46023</v>
      </c>
      <c r="C5734" s="57">
        <v>46387</v>
      </c>
      <c r="D5734" t="s">
        <v>11676</v>
      </c>
      <c r="E5734" t="s">
        <v>2804</v>
      </c>
      <c r="F5734" t="s">
        <v>36</v>
      </c>
      <c r="G5734" t="s">
        <v>330</v>
      </c>
      <c r="H5734" t="s">
        <v>159</v>
      </c>
      <c r="I5734" t="s">
        <v>39</v>
      </c>
      <c r="J5734" t="s">
        <v>17833</v>
      </c>
      <c r="K5734" t="s">
        <v>17834</v>
      </c>
      <c r="L5734" s="66">
        <v>365</v>
      </c>
      <c r="M5734" s="66">
        <v>0</v>
      </c>
      <c r="N5734" t="s">
        <v>160</v>
      </c>
      <c r="O5734" t="s">
        <v>2733</v>
      </c>
      <c r="P5734" t="s">
        <v>41</v>
      </c>
      <c r="Q5734" t="s">
        <v>10738</v>
      </c>
      <c r="R5734" t="s">
        <v>15565</v>
      </c>
      <c r="S5734" t="s">
        <v>15566</v>
      </c>
      <c r="T5734"/>
      <c r="U5734" s="57">
        <v>46023</v>
      </c>
      <c r="V5734" s="57">
        <v>46234</v>
      </c>
      <c r="W5734" s="65">
        <f t="shared" si="89"/>
        <v>212</v>
      </c>
    </row>
    <row r="5735" spans="1:23" ht="13.5" x14ac:dyDescent="0.25">
      <c r="A5735" t="s">
        <v>2909</v>
      </c>
      <c r="B5735" s="57">
        <v>46023</v>
      </c>
      <c r="C5735" s="57">
        <v>46387</v>
      </c>
      <c r="D5735" t="s">
        <v>11676</v>
      </c>
      <c r="E5735" t="s">
        <v>2910</v>
      </c>
      <c r="F5735" t="s">
        <v>36</v>
      </c>
      <c r="G5735" t="s">
        <v>44</v>
      </c>
      <c r="H5735" t="s">
        <v>38</v>
      </c>
      <c r="I5735" t="s">
        <v>39</v>
      </c>
      <c r="J5735" t="s">
        <v>17572</v>
      </c>
      <c r="K5735" t="s">
        <v>17573</v>
      </c>
      <c r="L5735" s="66">
        <v>365</v>
      </c>
      <c r="M5735" s="66">
        <v>0</v>
      </c>
      <c r="N5735" t="s">
        <v>38</v>
      </c>
      <c r="O5735" t="s">
        <v>2890</v>
      </c>
      <c r="P5735" t="s">
        <v>41</v>
      </c>
      <c r="Q5735" t="s">
        <v>224</v>
      </c>
      <c r="R5735"/>
      <c r="S5735"/>
      <c r="T5735"/>
      <c r="U5735" s="57">
        <v>46023</v>
      </c>
      <c r="V5735" s="57">
        <v>46234</v>
      </c>
      <c r="W5735" s="65">
        <f t="shared" si="89"/>
        <v>212</v>
      </c>
    </row>
    <row r="5736" spans="1:23" ht="13.5" x14ac:dyDescent="0.25">
      <c r="A5736" t="s">
        <v>3962</v>
      </c>
      <c r="B5736" s="57">
        <v>46023</v>
      </c>
      <c r="C5736" s="57">
        <v>46387</v>
      </c>
      <c r="D5736" t="s">
        <v>11676</v>
      </c>
      <c r="E5736" t="s">
        <v>3963</v>
      </c>
      <c r="F5736" t="s">
        <v>36</v>
      </c>
      <c r="G5736" t="s">
        <v>44</v>
      </c>
      <c r="H5736" t="s">
        <v>159</v>
      </c>
      <c r="I5736" t="s">
        <v>39</v>
      </c>
      <c r="J5736" t="s">
        <v>17572</v>
      </c>
      <c r="K5736" t="s">
        <v>17573</v>
      </c>
      <c r="L5736" s="66">
        <v>365</v>
      </c>
      <c r="M5736" s="66">
        <v>0</v>
      </c>
      <c r="N5736" t="s">
        <v>160</v>
      </c>
      <c r="O5736" t="s">
        <v>3934</v>
      </c>
      <c r="P5736" t="s">
        <v>41</v>
      </c>
      <c r="Q5736" t="s">
        <v>224</v>
      </c>
      <c r="R5736"/>
      <c r="S5736"/>
      <c r="T5736"/>
      <c r="U5736" s="57">
        <v>46023</v>
      </c>
      <c r="V5736" s="57">
        <v>46234</v>
      </c>
      <c r="W5736" s="65">
        <f t="shared" si="89"/>
        <v>212</v>
      </c>
    </row>
    <row r="5737" spans="1:23" ht="13.5" x14ac:dyDescent="0.25">
      <c r="A5737" t="s">
        <v>10006</v>
      </c>
      <c r="B5737" s="57">
        <v>46023</v>
      </c>
      <c r="C5737" s="57">
        <v>46387</v>
      </c>
      <c r="D5737" t="s">
        <v>11676</v>
      </c>
      <c r="E5737" t="s">
        <v>10007</v>
      </c>
      <c r="F5737" t="s">
        <v>36</v>
      </c>
      <c r="G5737" t="s">
        <v>44</v>
      </c>
      <c r="H5737" t="s">
        <v>9426</v>
      </c>
      <c r="I5737" t="s">
        <v>39</v>
      </c>
      <c r="J5737" t="s">
        <v>17572</v>
      </c>
      <c r="K5737" t="s">
        <v>17573</v>
      </c>
      <c r="L5737" s="66">
        <v>365</v>
      </c>
      <c r="M5737" s="66">
        <v>0</v>
      </c>
      <c r="N5737" t="s">
        <v>9427</v>
      </c>
      <c r="O5737" t="s">
        <v>9944</v>
      </c>
      <c r="P5737" t="s">
        <v>11678</v>
      </c>
      <c r="Q5737" t="s">
        <v>224</v>
      </c>
      <c r="R5737"/>
      <c r="S5737"/>
      <c r="T5737"/>
      <c r="U5737" s="57">
        <v>46023</v>
      </c>
      <c r="V5737" s="57">
        <v>46234</v>
      </c>
      <c r="W5737" s="65">
        <f t="shared" si="89"/>
        <v>212</v>
      </c>
    </row>
    <row r="5738" spans="1:23" ht="13.5" x14ac:dyDescent="0.25">
      <c r="A5738" t="s">
        <v>1376</v>
      </c>
      <c r="B5738" s="57">
        <v>46023</v>
      </c>
      <c r="C5738" s="57">
        <v>46387</v>
      </c>
      <c r="D5738" t="s">
        <v>11676</v>
      </c>
      <c r="E5738" t="s">
        <v>1377</v>
      </c>
      <c r="F5738" t="s">
        <v>36</v>
      </c>
      <c r="G5738" t="s">
        <v>44</v>
      </c>
      <c r="H5738" t="s">
        <v>159</v>
      </c>
      <c r="I5738" t="s">
        <v>39</v>
      </c>
      <c r="J5738" t="s">
        <v>17572</v>
      </c>
      <c r="K5738" t="s">
        <v>17573</v>
      </c>
      <c r="L5738" s="66">
        <v>365</v>
      </c>
      <c r="M5738" s="66">
        <v>0</v>
      </c>
      <c r="N5738" t="s">
        <v>160</v>
      </c>
      <c r="O5738" t="s">
        <v>1351</v>
      </c>
      <c r="P5738" t="s">
        <v>41</v>
      </c>
      <c r="Q5738" t="s">
        <v>224</v>
      </c>
      <c r="R5738"/>
      <c r="S5738"/>
      <c r="T5738"/>
      <c r="U5738" s="57">
        <v>46023</v>
      </c>
      <c r="V5738" s="57">
        <v>46234</v>
      </c>
      <c r="W5738" s="65">
        <f t="shared" si="89"/>
        <v>212</v>
      </c>
    </row>
    <row r="5739" spans="1:23" ht="13.5" x14ac:dyDescent="0.25">
      <c r="A5739" t="s">
        <v>6046</v>
      </c>
      <c r="B5739" s="57">
        <v>46023</v>
      </c>
      <c r="C5739" s="57">
        <v>46387</v>
      </c>
      <c r="D5739" t="s">
        <v>11676</v>
      </c>
      <c r="E5739" t="s">
        <v>6047</v>
      </c>
      <c r="F5739" t="s">
        <v>36</v>
      </c>
      <c r="G5739" t="s">
        <v>44</v>
      </c>
      <c r="H5739" t="s">
        <v>38</v>
      </c>
      <c r="I5739" t="s">
        <v>39</v>
      </c>
      <c r="J5739" t="s">
        <v>17572</v>
      </c>
      <c r="K5739" t="s">
        <v>17573</v>
      </c>
      <c r="L5739" s="66">
        <v>365</v>
      </c>
      <c r="M5739" s="66">
        <v>0</v>
      </c>
      <c r="N5739" t="s">
        <v>38</v>
      </c>
      <c r="O5739" t="s">
        <v>5844</v>
      </c>
      <c r="P5739" t="s">
        <v>41</v>
      </c>
      <c r="Q5739" t="s">
        <v>224</v>
      </c>
      <c r="R5739"/>
      <c r="S5739"/>
      <c r="T5739"/>
      <c r="U5739" s="57">
        <v>46023</v>
      </c>
      <c r="V5739" s="57">
        <v>46234</v>
      </c>
      <c r="W5739" s="65">
        <f t="shared" si="89"/>
        <v>212</v>
      </c>
    </row>
    <row r="5740" spans="1:23" ht="13.5" x14ac:dyDescent="0.25">
      <c r="A5740" t="s">
        <v>3915</v>
      </c>
      <c r="B5740" s="57">
        <v>46023</v>
      </c>
      <c r="C5740" s="57">
        <v>46387</v>
      </c>
      <c r="D5740" t="s">
        <v>11676</v>
      </c>
      <c r="E5740" t="s">
        <v>3916</v>
      </c>
      <c r="F5740" t="s">
        <v>36</v>
      </c>
      <c r="G5740" t="s">
        <v>44</v>
      </c>
      <c r="H5740" t="s">
        <v>159</v>
      </c>
      <c r="I5740" t="s">
        <v>39</v>
      </c>
      <c r="J5740" t="s">
        <v>17572</v>
      </c>
      <c r="K5740" t="s">
        <v>17573</v>
      </c>
      <c r="L5740" s="66">
        <v>365</v>
      </c>
      <c r="M5740" s="66">
        <v>0</v>
      </c>
      <c r="N5740" t="s">
        <v>160</v>
      </c>
      <c r="O5740" t="s">
        <v>3744</v>
      </c>
      <c r="P5740" t="s">
        <v>41</v>
      </c>
      <c r="Q5740" t="s">
        <v>224</v>
      </c>
      <c r="R5740"/>
      <c r="S5740"/>
      <c r="T5740"/>
      <c r="U5740" s="57">
        <v>46023</v>
      </c>
      <c r="V5740" s="57">
        <v>46234</v>
      </c>
      <c r="W5740" s="65">
        <f t="shared" si="89"/>
        <v>212</v>
      </c>
    </row>
    <row r="5741" spans="1:23" ht="13.5" x14ac:dyDescent="0.25">
      <c r="A5741" t="s">
        <v>5471</v>
      </c>
      <c r="B5741" s="57">
        <v>46023</v>
      </c>
      <c r="C5741" s="57">
        <v>46387</v>
      </c>
      <c r="D5741" t="s">
        <v>11676</v>
      </c>
      <c r="E5741" t="s">
        <v>5472</v>
      </c>
      <c r="F5741" t="s">
        <v>36</v>
      </c>
      <c r="G5741" t="s">
        <v>44</v>
      </c>
      <c r="H5741" t="s">
        <v>38</v>
      </c>
      <c r="I5741" t="s">
        <v>39</v>
      </c>
      <c r="J5741" t="s">
        <v>17572</v>
      </c>
      <c r="K5741" t="s">
        <v>17573</v>
      </c>
      <c r="L5741" s="66">
        <v>365</v>
      </c>
      <c r="M5741" s="66">
        <v>0</v>
      </c>
      <c r="N5741" t="s">
        <v>38</v>
      </c>
      <c r="O5741" t="s">
        <v>5432</v>
      </c>
      <c r="P5741" t="s">
        <v>41</v>
      </c>
      <c r="Q5741" t="s">
        <v>224</v>
      </c>
      <c r="R5741"/>
      <c r="S5741"/>
      <c r="T5741"/>
      <c r="U5741" s="57">
        <v>46023</v>
      </c>
      <c r="V5741" s="57">
        <v>46234</v>
      </c>
      <c r="W5741" s="65">
        <f t="shared" si="89"/>
        <v>212</v>
      </c>
    </row>
    <row r="5742" spans="1:23" ht="13.5" x14ac:dyDescent="0.25">
      <c r="A5742" t="s">
        <v>779</v>
      </c>
      <c r="B5742" s="57">
        <v>46023</v>
      </c>
      <c r="C5742" s="57">
        <v>46387</v>
      </c>
      <c r="D5742" t="s">
        <v>11676</v>
      </c>
      <c r="E5742" t="s">
        <v>780</v>
      </c>
      <c r="F5742" t="s">
        <v>36</v>
      </c>
      <c r="G5742" t="s">
        <v>44</v>
      </c>
      <c r="H5742" t="s">
        <v>159</v>
      </c>
      <c r="I5742" t="s">
        <v>39</v>
      </c>
      <c r="J5742" t="s">
        <v>17572</v>
      </c>
      <c r="K5742" t="s">
        <v>17573</v>
      </c>
      <c r="L5742" s="66">
        <v>365</v>
      </c>
      <c r="M5742" s="66">
        <v>0</v>
      </c>
      <c r="N5742" t="s">
        <v>160</v>
      </c>
      <c r="O5742" t="s">
        <v>734</v>
      </c>
      <c r="P5742" t="s">
        <v>41</v>
      </c>
      <c r="Q5742" t="s">
        <v>224</v>
      </c>
      <c r="R5742"/>
      <c r="S5742"/>
      <c r="T5742"/>
      <c r="U5742" s="57">
        <v>46023</v>
      </c>
      <c r="V5742" s="57">
        <v>46234</v>
      </c>
      <c r="W5742" s="65">
        <f t="shared" si="89"/>
        <v>212</v>
      </c>
    </row>
    <row r="5743" spans="1:23" ht="13.5" x14ac:dyDescent="0.25">
      <c r="A5743" t="s">
        <v>2756</v>
      </c>
      <c r="B5743" s="57">
        <v>46023</v>
      </c>
      <c r="C5743" s="57">
        <v>46387</v>
      </c>
      <c r="D5743" t="s">
        <v>11676</v>
      </c>
      <c r="E5743" t="s">
        <v>2757</v>
      </c>
      <c r="F5743" t="s">
        <v>36</v>
      </c>
      <c r="G5743" t="s">
        <v>44</v>
      </c>
      <c r="H5743" t="s">
        <v>38</v>
      </c>
      <c r="I5743" t="s">
        <v>39</v>
      </c>
      <c r="J5743" t="s">
        <v>17572</v>
      </c>
      <c r="K5743" t="s">
        <v>17573</v>
      </c>
      <c r="L5743" s="66">
        <v>365</v>
      </c>
      <c r="M5743" s="66">
        <v>0</v>
      </c>
      <c r="N5743" t="s">
        <v>38</v>
      </c>
      <c r="O5743" t="s">
        <v>2733</v>
      </c>
      <c r="P5743" t="s">
        <v>41</v>
      </c>
      <c r="Q5743" t="s">
        <v>224</v>
      </c>
      <c r="R5743"/>
      <c r="S5743"/>
      <c r="T5743"/>
      <c r="U5743" s="57">
        <v>46023</v>
      </c>
      <c r="V5743" s="57">
        <v>46234</v>
      </c>
      <c r="W5743" s="65">
        <f t="shared" si="89"/>
        <v>212</v>
      </c>
    </row>
    <row r="5744" spans="1:23" ht="13.5" x14ac:dyDescent="0.25">
      <c r="A5744" t="s">
        <v>2509</v>
      </c>
      <c r="B5744" s="57">
        <v>46023</v>
      </c>
      <c r="C5744" s="57">
        <v>46387</v>
      </c>
      <c r="D5744" t="s">
        <v>11676</v>
      </c>
      <c r="E5744" t="s">
        <v>2510</v>
      </c>
      <c r="F5744" t="s">
        <v>36</v>
      </c>
      <c r="G5744" t="s">
        <v>44</v>
      </c>
      <c r="H5744" t="s">
        <v>159</v>
      </c>
      <c r="I5744" t="s">
        <v>39</v>
      </c>
      <c r="J5744" t="s">
        <v>17572</v>
      </c>
      <c r="K5744" t="s">
        <v>17573</v>
      </c>
      <c r="L5744" s="66">
        <v>365</v>
      </c>
      <c r="M5744" s="66">
        <v>0</v>
      </c>
      <c r="N5744" t="s">
        <v>160</v>
      </c>
      <c r="O5744" t="s">
        <v>2434</v>
      </c>
      <c r="P5744" t="s">
        <v>41</v>
      </c>
      <c r="Q5744" t="s">
        <v>224</v>
      </c>
      <c r="R5744"/>
      <c r="S5744"/>
      <c r="T5744"/>
      <c r="U5744" s="57">
        <v>46023</v>
      </c>
      <c r="V5744" s="57">
        <v>46234</v>
      </c>
      <c r="W5744" s="65">
        <f t="shared" si="89"/>
        <v>212</v>
      </c>
    </row>
    <row r="5745" spans="1:23" ht="13.5" x14ac:dyDescent="0.25">
      <c r="A5745" t="s">
        <v>6415</v>
      </c>
      <c r="B5745" s="57">
        <v>46023</v>
      </c>
      <c r="C5745" s="57">
        <v>46387</v>
      </c>
      <c r="D5745" t="s">
        <v>11676</v>
      </c>
      <c r="E5745" t="s">
        <v>6416</v>
      </c>
      <c r="F5745" t="s">
        <v>36</v>
      </c>
      <c r="G5745" t="s">
        <v>44</v>
      </c>
      <c r="H5745" t="s">
        <v>159</v>
      </c>
      <c r="I5745" t="s">
        <v>39</v>
      </c>
      <c r="J5745" t="s">
        <v>17572</v>
      </c>
      <c r="K5745" t="s">
        <v>17573</v>
      </c>
      <c r="L5745" s="66">
        <v>365</v>
      </c>
      <c r="M5745" s="66">
        <v>0</v>
      </c>
      <c r="N5745" t="s">
        <v>160</v>
      </c>
      <c r="O5745" t="s">
        <v>5844</v>
      </c>
      <c r="P5745" t="s">
        <v>41</v>
      </c>
      <c r="Q5745" t="s">
        <v>224</v>
      </c>
      <c r="R5745"/>
      <c r="S5745"/>
      <c r="T5745"/>
      <c r="U5745" s="57">
        <v>46023</v>
      </c>
      <c r="V5745" s="57">
        <v>46234</v>
      </c>
      <c r="W5745" s="65">
        <f t="shared" si="89"/>
        <v>212</v>
      </c>
    </row>
    <row r="5746" spans="1:23" ht="13.5" x14ac:dyDescent="0.25">
      <c r="A5746" t="s">
        <v>2383</v>
      </c>
      <c r="B5746" s="57">
        <v>46023</v>
      </c>
      <c r="C5746" s="57">
        <v>46387</v>
      </c>
      <c r="D5746" t="s">
        <v>11676</v>
      </c>
      <c r="E5746" t="s">
        <v>2384</v>
      </c>
      <c r="F5746" t="s">
        <v>36</v>
      </c>
      <c r="G5746" t="s">
        <v>443</v>
      </c>
      <c r="H5746" t="s">
        <v>159</v>
      </c>
      <c r="I5746" t="s">
        <v>39</v>
      </c>
      <c r="J5746" t="s">
        <v>17833</v>
      </c>
      <c r="K5746" t="s">
        <v>17834</v>
      </c>
      <c r="L5746" s="66">
        <v>365</v>
      </c>
      <c r="M5746" s="66">
        <v>0</v>
      </c>
      <c r="N5746" t="s">
        <v>160</v>
      </c>
      <c r="O5746" t="s">
        <v>2295</v>
      </c>
      <c r="P5746" t="s">
        <v>41</v>
      </c>
      <c r="Q5746" t="s">
        <v>10690</v>
      </c>
      <c r="R5746" t="s">
        <v>15547</v>
      </c>
      <c r="S5746" t="s">
        <v>15548</v>
      </c>
      <c r="T5746" t="s">
        <v>5831</v>
      </c>
      <c r="U5746" s="57">
        <v>46023</v>
      </c>
      <c r="V5746" s="57">
        <v>46234</v>
      </c>
      <c r="W5746" s="65">
        <f t="shared" si="89"/>
        <v>212</v>
      </c>
    </row>
    <row r="5747" spans="1:23" ht="13.5" x14ac:dyDescent="0.25">
      <c r="A5747" t="s">
        <v>3320</v>
      </c>
      <c r="B5747" s="57">
        <v>46023</v>
      </c>
      <c r="C5747" s="57">
        <v>46387</v>
      </c>
      <c r="D5747" t="s">
        <v>11676</v>
      </c>
      <c r="E5747" t="s">
        <v>3321</v>
      </c>
      <c r="F5747" t="s">
        <v>36</v>
      </c>
      <c r="G5747" t="s">
        <v>44</v>
      </c>
      <c r="H5747" t="s">
        <v>159</v>
      </c>
      <c r="I5747" t="s">
        <v>39</v>
      </c>
      <c r="J5747" t="s">
        <v>17572</v>
      </c>
      <c r="K5747" t="s">
        <v>17573</v>
      </c>
      <c r="L5747" s="66">
        <v>365</v>
      </c>
      <c r="M5747" s="66">
        <v>0</v>
      </c>
      <c r="N5747" t="s">
        <v>160</v>
      </c>
      <c r="O5747" t="s">
        <v>3258</v>
      </c>
      <c r="P5747" t="s">
        <v>41</v>
      </c>
      <c r="Q5747" t="s">
        <v>224</v>
      </c>
      <c r="R5747"/>
      <c r="S5747"/>
      <c r="T5747"/>
      <c r="U5747" s="57">
        <v>46023</v>
      </c>
      <c r="V5747" s="57">
        <v>46234</v>
      </c>
      <c r="W5747" s="65">
        <f t="shared" si="89"/>
        <v>212</v>
      </c>
    </row>
    <row r="5748" spans="1:23" ht="13.5" x14ac:dyDescent="0.25">
      <c r="A5748" t="s">
        <v>9022</v>
      </c>
      <c r="B5748" s="57">
        <v>46023</v>
      </c>
      <c r="C5748" s="57">
        <v>46387</v>
      </c>
      <c r="D5748" t="s">
        <v>11676</v>
      </c>
      <c r="E5748" t="s">
        <v>9023</v>
      </c>
      <c r="F5748" t="s">
        <v>36</v>
      </c>
      <c r="G5748" t="s">
        <v>130</v>
      </c>
      <c r="H5748" t="s">
        <v>8869</v>
      </c>
      <c r="I5748" t="s">
        <v>39</v>
      </c>
      <c r="J5748" t="s">
        <v>17833</v>
      </c>
      <c r="K5748" t="s">
        <v>17834</v>
      </c>
      <c r="L5748" s="66">
        <v>365</v>
      </c>
      <c r="M5748" s="66">
        <v>0</v>
      </c>
      <c r="N5748" t="s">
        <v>8869</v>
      </c>
      <c r="O5748" t="s">
        <v>8821</v>
      </c>
      <c r="P5748" t="s">
        <v>11678</v>
      </c>
      <c r="Q5748" t="s">
        <v>11347</v>
      </c>
      <c r="R5748" t="s">
        <v>15593</v>
      </c>
      <c r="S5748" t="s">
        <v>15594</v>
      </c>
      <c r="T5748"/>
      <c r="U5748" s="57">
        <v>46023</v>
      </c>
      <c r="V5748" s="57">
        <v>46234</v>
      </c>
      <c r="W5748" s="65">
        <f t="shared" si="89"/>
        <v>212</v>
      </c>
    </row>
    <row r="5749" spans="1:23" ht="13.5" x14ac:dyDescent="0.25">
      <c r="A5749" t="s">
        <v>2841</v>
      </c>
      <c r="B5749" s="57">
        <v>46023</v>
      </c>
      <c r="C5749" s="57">
        <v>46387</v>
      </c>
      <c r="D5749" t="s">
        <v>11676</v>
      </c>
      <c r="E5749" t="s">
        <v>2842</v>
      </c>
      <c r="F5749" t="s">
        <v>36</v>
      </c>
      <c r="G5749" t="s">
        <v>44</v>
      </c>
      <c r="H5749" t="s">
        <v>38</v>
      </c>
      <c r="I5749" t="s">
        <v>39</v>
      </c>
      <c r="J5749" t="s">
        <v>17572</v>
      </c>
      <c r="K5749" t="s">
        <v>17573</v>
      </c>
      <c r="L5749" s="66">
        <v>365</v>
      </c>
      <c r="M5749" s="66">
        <v>0</v>
      </c>
      <c r="N5749" t="s">
        <v>38</v>
      </c>
      <c r="O5749" t="s">
        <v>2815</v>
      </c>
      <c r="P5749" t="s">
        <v>41</v>
      </c>
      <c r="Q5749" t="s">
        <v>224</v>
      </c>
      <c r="R5749"/>
      <c r="S5749"/>
      <c r="T5749"/>
      <c r="U5749" s="57">
        <v>46023</v>
      </c>
      <c r="V5749" s="57">
        <v>46234</v>
      </c>
      <c r="W5749" s="65">
        <f t="shared" si="89"/>
        <v>212</v>
      </c>
    </row>
    <row r="5750" spans="1:23" ht="13.5" x14ac:dyDescent="0.25">
      <c r="A5750" t="s">
        <v>6417</v>
      </c>
      <c r="B5750" s="57">
        <v>46023</v>
      </c>
      <c r="C5750" s="57">
        <v>46387</v>
      </c>
      <c r="D5750" t="s">
        <v>11676</v>
      </c>
      <c r="E5750" t="s">
        <v>6418</v>
      </c>
      <c r="F5750" t="s">
        <v>36</v>
      </c>
      <c r="G5750" t="s">
        <v>44</v>
      </c>
      <c r="H5750" t="s">
        <v>159</v>
      </c>
      <c r="I5750" t="s">
        <v>39</v>
      </c>
      <c r="J5750" t="s">
        <v>17572</v>
      </c>
      <c r="K5750" t="s">
        <v>17573</v>
      </c>
      <c r="L5750" s="66">
        <v>365</v>
      </c>
      <c r="M5750" s="66">
        <v>0</v>
      </c>
      <c r="N5750" t="s">
        <v>160</v>
      </c>
      <c r="O5750" t="s">
        <v>5844</v>
      </c>
      <c r="P5750" t="s">
        <v>41</v>
      </c>
      <c r="Q5750" t="s">
        <v>224</v>
      </c>
      <c r="R5750"/>
      <c r="S5750"/>
      <c r="T5750"/>
      <c r="U5750" s="57">
        <v>46023</v>
      </c>
      <c r="V5750" s="57">
        <v>46234</v>
      </c>
      <c r="W5750" s="65">
        <f t="shared" si="89"/>
        <v>212</v>
      </c>
    </row>
    <row r="5751" spans="1:23" ht="13.5" x14ac:dyDescent="0.25">
      <c r="A5751" t="s">
        <v>4472</v>
      </c>
      <c r="B5751" s="57">
        <v>46023</v>
      </c>
      <c r="C5751" s="57">
        <v>46387</v>
      </c>
      <c r="D5751" t="s">
        <v>11676</v>
      </c>
      <c r="E5751" t="s">
        <v>4473</v>
      </c>
      <c r="F5751" t="s">
        <v>36</v>
      </c>
      <c r="G5751" t="s">
        <v>37</v>
      </c>
      <c r="H5751" t="s">
        <v>159</v>
      </c>
      <c r="I5751" t="s">
        <v>39</v>
      </c>
      <c r="J5751" t="s">
        <v>17833</v>
      </c>
      <c r="K5751" t="s">
        <v>17834</v>
      </c>
      <c r="L5751" s="66">
        <v>365</v>
      </c>
      <c r="M5751" s="66">
        <v>0</v>
      </c>
      <c r="N5751" t="s">
        <v>160</v>
      </c>
      <c r="O5751" t="s">
        <v>3979</v>
      </c>
      <c r="P5751" t="s">
        <v>41</v>
      </c>
      <c r="Q5751" t="s">
        <v>4349</v>
      </c>
      <c r="R5751" t="s">
        <v>12115</v>
      </c>
      <c r="S5751" t="s">
        <v>12116</v>
      </c>
      <c r="T5751" t="s">
        <v>160</v>
      </c>
      <c r="U5751" s="57">
        <v>46023</v>
      </c>
      <c r="V5751" s="57">
        <v>46234</v>
      </c>
      <c r="W5751" s="65">
        <f t="shared" si="89"/>
        <v>212</v>
      </c>
    </row>
    <row r="5752" spans="1:23" ht="13.5" x14ac:dyDescent="0.25">
      <c r="A5752" t="s">
        <v>9755</v>
      </c>
      <c r="B5752" s="57">
        <v>46023</v>
      </c>
      <c r="C5752" s="57">
        <v>46387</v>
      </c>
      <c r="D5752" t="s">
        <v>11676</v>
      </c>
      <c r="E5752" t="s">
        <v>9756</v>
      </c>
      <c r="F5752" t="s">
        <v>36</v>
      </c>
      <c r="G5752" t="s">
        <v>44</v>
      </c>
      <c r="H5752" t="s">
        <v>9426</v>
      </c>
      <c r="I5752" t="s">
        <v>39</v>
      </c>
      <c r="J5752" t="s">
        <v>17572</v>
      </c>
      <c r="K5752" t="s">
        <v>17573</v>
      </c>
      <c r="L5752" s="66">
        <v>365</v>
      </c>
      <c r="M5752" s="66">
        <v>0</v>
      </c>
      <c r="N5752" t="s">
        <v>9427</v>
      </c>
      <c r="O5752" t="s">
        <v>9428</v>
      </c>
      <c r="P5752" t="s">
        <v>11678</v>
      </c>
      <c r="Q5752" t="s">
        <v>224</v>
      </c>
      <c r="R5752"/>
      <c r="S5752"/>
      <c r="T5752"/>
      <c r="U5752" s="57">
        <v>46023</v>
      </c>
      <c r="V5752" s="57">
        <v>46234</v>
      </c>
      <c r="W5752" s="65">
        <f t="shared" si="89"/>
        <v>212</v>
      </c>
    </row>
    <row r="5753" spans="1:23" ht="13.5" x14ac:dyDescent="0.25">
      <c r="A5753" t="s">
        <v>8089</v>
      </c>
      <c r="B5753" s="57">
        <v>46023</v>
      </c>
      <c r="C5753" s="57">
        <v>46387</v>
      </c>
      <c r="D5753" t="s">
        <v>11676</v>
      </c>
      <c r="E5753" t="s">
        <v>8090</v>
      </c>
      <c r="F5753" t="s">
        <v>36</v>
      </c>
      <c r="G5753" t="s">
        <v>44</v>
      </c>
      <c r="H5753" t="s">
        <v>8065</v>
      </c>
      <c r="I5753" t="s">
        <v>39</v>
      </c>
      <c r="J5753" t="s">
        <v>17572</v>
      </c>
      <c r="K5753" t="s">
        <v>17573</v>
      </c>
      <c r="L5753" s="66">
        <v>365</v>
      </c>
      <c r="M5753" s="66">
        <v>0</v>
      </c>
      <c r="N5753" t="s">
        <v>8065</v>
      </c>
      <c r="O5753" t="s">
        <v>8066</v>
      </c>
      <c r="P5753" t="s">
        <v>7061</v>
      </c>
      <c r="Q5753" t="s">
        <v>224</v>
      </c>
      <c r="R5753"/>
      <c r="S5753"/>
      <c r="T5753"/>
      <c r="U5753" s="57">
        <v>46023</v>
      </c>
      <c r="V5753" s="57">
        <v>46234</v>
      </c>
      <c r="W5753" s="65">
        <f t="shared" si="89"/>
        <v>212</v>
      </c>
    </row>
    <row r="5754" spans="1:23" ht="13.5" x14ac:dyDescent="0.25">
      <c r="A5754" t="s">
        <v>1745</v>
      </c>
      <c r="B5754" s="57">
        <v>46023</v>
      </c>
      <c r="C5754" s="57">
        <v>46387</v>
      </c>
      <c r="D5754" t="s">
        <v>11676</v>
      </c>
      <c r="E5754" t="s">
        <v>1746</v>
      </c>
      <c r="F5754" t="s">
        <v>36</v>
      </c>
      <c r="G5754" t="s">
        <v>44</v>
      </c>
      <c r="H5754" t="s">
        <v>159</v>
      </c>
      <c r="I5754" t="s">
        <v>39</v>
      </c>
      <c r="J5754" t="s">
        <v>17572</v>
      </c>
      <c r="K5754" t="s">
        <v>17573</v>
      </c>
      <c r="L5754" s="66">
        <v>365</v>
      </c>
      <c r="M5754" s="66">
        <v>0</v>
      </c>
      <c r="N5754" t="s">
        <v>160</v>
      </c>
      <c r="O5754" t="s">
        <v>1693</v>
      </c>
      <c r="P5754" t="s">
        <v>41</v>
      </c>
      <c r="Q5754" t="s">
        <v>224</v>
      </c>
      <c r="R5754"/>
      <c r="S5754"/>
      <c r="T5754"/>
      <c r="U5754" s="57">
        <v>46023</v>
      </c>
      <c r="V5754" s="57">
        <v>46234</v>
      </c>
      <c r="W5754" s="65">
        <f t="shared" si="89"/>
        <v>212</v>
      </c>
    </row>
    <row r="5755" spans="1:23" ht="13.5" x14ac:dyDescent="0.25">
      <c r="A5755" t="s">
        <v>3217</v>
      </c>
      <c r="B5755" s="57">
        <v>46023</v>
      </c>
      <c r="C5755" s="57">
        <v>46387</v>
      </c>
      <c r="D5755" t="s">
        <v>11676</v>
      </c>
      <c r="E5755" t="s">
        <v>3218</v>
      </c>
      <c r="F5755" t="s">
        <v>36</v>
      </c>
      <c r="G5755" t="s">
        <v>44</v>
      </c>
      <c r="H5755" t="s">
        <v>38</v>
      </c>
      <c r="I5755" t="s">
        <v>39</v>
      </c>
      <c r="J5755" t="s">
        <v>17572</v>
      </c>
      <c r="K5755" t="s">
        <v>17573</v>
      </c>
      <c r="L5755" s="66">
        <v>365</v>
      </c>
      <c r="M5755" s="66">
        <v>0</v>
      </c>
      <c r="N5755" t="s">
        <v>38</v>
      </c>
      <c r="O5755" t="s">
        <v>3203</v>
      </c>
      <c r="P5755" t="s">
        <v>41</v>
      </c>
      <c r="Q5755" t="s">
        <v>224</v>
      </c>
      <c r="R5755"/>
      <c r="S5755"/>
      <c r="T5755"/>
      <c r="U5755" s="57">
        <v>46023</v>
      </c>
      <c r="V5755" s="57">
        <v>46234</v>
      </c>
      <c r="W5755" s="65">
        <f t="shared" si="89"/>
        <v>212</v>
      </c>
    </row>
    <row r="5756" spans="1:23" ht="13.5" x14ac:dyDescent="0.25">
      <c r="A5756" t="s">
        <v>487</v>
      </c>
      <c r="B5756" s="57">
        <v>46023</v>
      </c>
      <c r="C5756" s="57">
        <v>46387</v>
      </c>
      <c r="D5756" t="s">
        <v>11676</v>
      </c>
      <c r="E5756" t="s">
        <v>488</v>
      </c>
      <c r="F5756" t="s">
        <v>36</v>
      </c>
      <c r="G5756" t="s">
        <v>44</v>
      </c>
      <c r="H5756" t="s">
        <v>159</v>
      </c>
      <c r="I5756" t="s">
        <v>39</v>
      </c>
      <c r="J5756" t="s">
        <v>17572</v>
      </c>
      <c r="K5756" t="s">
        <v>17573</v>
      </c>
      <c r="L5756" s="66">
        <v>365</v>
      </c>
      <c r="M5756" s="66">
        <v>0</v>
      </c>
      <c r="N5756" t="s">
        <v>160</v>
      </c>
      <c r="O5756" t="s">
        <v>359</v>
      </c>
      <c r="P5756" t="s">
        <v>41</v>
      </c>
      <c r="Q5756" t="s">
        <v>224</v>
      </c>
      <c r="R5756"/>
      <c r="S5756"/>
      <c r="T5756"/>
      <c r="U5756" s="57">
        <v>46023</v>
      </c>
      <c r="V5756" s="57">
        <v>46234</v>
      </c>
      <c r="W5756" s="65">
        <f t="shared" si="89"/>
        <v>212</v>
      </c>
    </row>
    <row r="5757" spans="1:23" ht="13.5" x14ac:dyDescent="0.25">
      <c r="A5757" t="s">
        <v>8183</v>
      </c>
      <c r="B5757" s="57">
        <v>46023</v>
      </c>
      <c r="C5757" s="57">
        <v>46387</v>
      </c>
      <c r="D5757" t="s">
        <v>11676</v>
      </c>
      <c r="E5757" t="s">
        <v>8184</v>
      </c>
      <c r="F5757" t="s">
        <v>36</v>
      </c>
      <c r="G5757" t="s">
        <v>44</v>
      </c>
      <c r="H5757" t="s">
        <v>8173</v>
      </c>
      <c r="I5757" t="s">
        <v>39</v>
      </c>
      <c r="J5757" t="s">
        <v>17572</v>
      </c>
      <c r="K5757" t="s">
        <v>17573</v>
      </c>
      <c r="L5757" s="66">
        <v>365</v>
      </c>
      <c r="M5757" s="66">
        <v>0</v>
      </c>
      <c r="N5757" t="s">
        <v>8173</v>
      </c>
      <c r="O5757" t="s">
        <v>8174</v>
      </c>
      <c r="P5757" t="s">
        <v>7061</v>
      </c>
      <c r="Q5757" t="s">
        <v>224</v>
      </c>
      <c r="R5757"/>
      <c r="S5757"/>
      <c r="T5757"/>
      <c r="U5757" s="57">
        <v>46023</v>
      </c>
      <c r="V5757" s="57">
        <v>46234</v>
      </c>
      <c r="W5757" s="65">
        <f t="shared" si="89"/>
        <v>212</v>
      </c>
    </row>
    <row r="5758" spans="1:23" ht="13.5" x14ac:dyDescent="0.25">
      <c r="A5758" t="s">
        <v>3801</v>
      </c>
      <c r="B5758" s="57">
        <v>46023</v>
      </c>
      <c r="C5758" s="57">
        <v>46387</v>
      </c>
      <c r="D5758" t="s">
        <v>11676</v>
      </c>
      <c r="E5758" t="s">
        <v>3802</v>
      </c>
      <c r="F5758" t="s">
        <v>36</v>
      </c>
      <c r="G5758" t="s">
        <v>44</v>
      </c>
      <c r="H5758" t="s">
        <v>38</v>
      </c>
      <c r="I5758" t="s">
        <v>39</v>
      </c>
      <c r="J5758" t="s">
        <v>17572</v>
      </c>
      <c r="K5758" t="s">
        <v>17573</v>
      </c>
      <c r="L5758" s="66">
        <v>365</v>
      </c>
      <c r="M5758" s="66">
        <v>0</v>
      </c>
      <c r="N5758" t="s">
        <v>38</v>
      </c>
      <c r="O5758" t="s">
        <v>3744</v>
      </c>
      <c r="P5758" t="s">
        <v>41</v>
      </c>
      <c r="Q5758" t="s">
        <v>224</v>
      </c>
      <c r="R5758"/>
      <c r="S5758"/>
      <c r="T5758"/>
      <c r="U5758" s="57">
        <v>46023</v>
      </c>
      <c r="V5758" s="57">
        <v>46234</v>
      </c>
      <c r="W5758" s="65">
        <f t="shared" si="89"/>
        <v>212</v>
      </c>
    </row>
    <row r="5759" spans="1:23" ht="13.5" x14ac:dyDescent="0.25">
      <c r="A5759" t="s">
        <v>8647</v>
      </c>
      <c r="B5759" s="57">
        <v>46023</v>
      </c>
      <c r="C5759" s="57">
        <v>46387</v>
      </c>
      <c r="D5759" t="s">
        <v>11676</v>
      </c>
      <c r="E5759" t="s">
        <v>8648</v>
      </c>
      <c r="F5759" t="s">
        <v>36</v>
      </c>
      <c r="G5759" t="s">
        <v>44</v>
      </c>
      <c r="H5759" t="s">
        <v>45</v>
      </c>
      <c r="I5759" t="s">
        <v>39</v>
      </c>
      <c r="J5759" t="s">
        <v>17572</v>
      </c>
      <c r="K5759" t="s">
        <v>17573</v>
      </c>
      <c r="L5759" s="66">
        <v>365</v>
      </c>
      <c r="M5759" s="66">
        <v>0</v>
      </c>
      <c r="N5759" t="s">
        <v>46</v>
      </c>
      <c r="O5759" t="s">
        <v>8566</v>
      </c>
      <c r="P5759" t="s">
        <v>11677</v>
      </c>
      <c r="Q5759" t="s">
        <v>224</v>
      </c>
      <c r="R5759"/>
      <c r="S5759"/>
      <c r="T5759"/>
      <c r="U5759" s="57">
        <v>46023</v>
      </c>
      <c r="V5759" s="57">
        <v>46234</v>
      </c>
      <c r="W5759" s="65">
        <f t="shared" si="89"/>
        <v>212</v>
      </c>
    </row>
    <row r="5760" spans="1:23" ht="13.5" x14ac:dyDescent="0.25">
      <c r="A5760" t="s">
        <v>8737</v>
      </c>
      <c r="B5760" s="57">
        <v>46023</v>
      </c>
      <c r="C5760" s="57">
        <v>46387</v>
      </c>
      <c r="D5760" t="s">
        <v>11676</v>
      </c>
      <c r="E5760" t="s">
        <v>8738</v>
      </c>
      <c r="F5760" t="s">
        <v>36</v>
      </c>
      <c r="G5760" t="s">
        <v>44</v>
      </c>
      <c r="H5760" t="s">
        <v>45</v>
      </c>
      <c r="I5760" t="s">
        <v>39</v>
      </c>
      <c r="J5760" t="s">
        <v>17572</v>
      </c>
      <c r="K5760" t="s">
        <v>17573</v>
      </c>
      <c r="L5760" s="66">
        <v>365</v>
      </c>
      <c r="M5760" s="66">
        <v>0</v>
      </c>
      <c r="N5760" t="s">
        <v>46</v>
      </c>
      <c r="O5760" t="s">
        <v>8729</v>
      </c>
      <c r="P5760" t="s">
        <v>11677</v>
      </c>
      <c r="Q5760" t="s">
        <v>224</v>
      </c>
      <c r="R5760"/>
      <c r="S5760"/>
      <c r="T5760"/>
      <c r="U5760" s="57">
        <v>46023</v>
      </c>
      <c r="V5760" s="57">
        <v>46234</v>
      </c>
      <c r="W5760" s="65">
        <f t="shared" si="89"/>
        <v>212</v>
      </c>
    </row>
    <row r="5761" spans="1:23" ht="13.5" x14ac:dyDescent="0.25">
      <c r="A5761" t="s">
        <v>3917</v>
      </c>
      <c r="B5761" s="57">
        <v>46023</v>
      </c>
      <c r="C5761" s="57">
        <v>46387</v>
      </c>
      <c r="D5761" t="s">
        <v>11676</v>
      </c>
      <c r="E5761" t="s">
        <v>3918</v>
      </c>
      <c r="F5761" t="s">
        <v>36</v>
      </c>
      <c r="G5761" t="s">
        <v>44</v>
      </c>
      <c r="H5761" t="s">
        <v>159</v>
      </c>
      <c r="I5761" t="s">
        <v>39</v>
      </c>
      <c r="J5761" t="s">
        <v>17572</v>
      </c>
      <c r="K5761" t="s">
        <v>17573</v>
      </c>
      <c r="L5761" s="66">
        <v>365</v>
      </c>
      <c r="M5761" s="66">
        <v>0</v>
      </c>
      <c r="N5761" t="s">
        <v>160</v>
      </c>
      <c r="O5761" t="s">
        <v>3744</v>
      </c>
      <c r="P5761" t="s">
        <v>41</v>
      </c>
      <c r="Q5761" t="s">
        <v>224</v>
      </c>
      <c r="R5761"/>
      <c r="S5761"/>
      <c r="T5761"/>
      <c r="U5761" s="57">
        <v>46023</v>
      </c>
      <c r="V5761" s="57">
        <v>46234</v>
      </c>
      <c r="W5761" s="65">
        <f t="shared" si="89"/>
        <v>212</v>
      </c>
    </row>
    <row r="5762" spans="1:23" ht="13.5" x14ac:dyDescent="0.25">
      <c r="A5762" t="s">
        <v>9757</v>
      </c>
      <c r="B5762" s="57">
        <v>46023</v>
      </c>
      <c r="C5762" s="57">
        <v>46387</v>
      </c>
      <c r="D5762" t="s">
        <v>11676</v>
      </c>
      <c r="E5762" t="s">
        <v>9758</v>
      </c>
      <c r="F5762" t="s">
        <v>36</v>
      </c>
      <c r="G5762" t="s">
        <v>44</v>
      </c>
      <c r="H5762" t="s">
        <v>9426</v>
      </c>
      <c r="I5762" t="s">
        <v>39</v>
      </c>
      <c r="J5762" t="s">
        <v>17572</v>
      </c>
      <c r="K5762" t="s">
        <v>17573</v>
      </c>
      <c r="L5762" s="66">
        <v>365</v>
      </c>
      <c r="M5762" s="66">
        <v>0</v>
      </c>
      <c r="N5762" t="s">
        <v>9427</v>
      </c>
      <c r="O5762" t="s">
        <v>9428</v>
      </c>
      <c r="P5762" t="s">
        <v>11678</v>
      </c>
      <c r="Q5762" t="s">
        <v>224</v>
      </c>
      <c r="R5762"/>
      <c r="S5762"/>
      <c r="T5762"/>
      <c r="U5762" s="57">
        <v>46023</v>
      </c>
      <c r="V5762" s="57">
        <v>46234</v>
      </c>
      <c r="W5762" s="65">
        <f t="shared" si="89"/>
        <v>212</v>
      </c>
    </row>
    <row r="5763" spans="1:23" ht="13.5" x14ac:dyDescent="0.25">
      <c r="A5763" t="s">
        <v>3322</v>
      </c>
      <c r="B5763" s="57">
        <v>46023</v>
      </c>
      <c r="C5763" s="57">
        <v>46387</v>
      </c>
      <c r="D5763" t="s">
        <v>11676</v>
      </c>
      <c r="E5763" t="s">
        <v>3323</v>
      </c>
      <c r="F5763" t="s">
        <v>36</v>
      </c>
      <c r="G5763" t="s">
        <v>44</v>
      </c>
      <c r="H5763" t="s">
        <v>159</v>
      </c>
      <c r="I5763" t="s">
        <v>39</v>
      </c>
      <c r="J5763" t="s">
        <v>17572</v>
      </c>
      <c r="K5763" t="s">
        <v>17573</v>
      </c>
      <c r="L5763" s="66">
        <v>365</v>
      </c>
      <c r="M5763" s="66">
        <v>0</v>
      </c>
      <c r="N5763" t="s">
        <v>160</v>
      </c>
      <c r="O5763" t="s">
        <v>3258</v>
      </c>
      <c r="P5763" t="s">
        <v>41</v>
      </c>
      <c r="Q5763" t="s">
        <v>224</v>
      </c>
      <c r="R5763"/>
      <c r="S5763"/>
      <c r="T5763"/>
      <c r="U5763" s="57">
        <v>46023</v>
      </c>
      <c r="V5763" s="57">
        <v>46234</v>
      </c>
      <c r="W5763" s="65">
        <f t="shared" ref="W5763:W5826" si="90">(V5763-U5763)+1</f>
        <v>212</v>
      </c>
    </row>
    <row r="5764" spans="1:23" ht="13.5" x14ac:dyDescent="0.25">
      <c r="A5764" t="s">
        <v>6712</v>
      </c>
      <c r="B5764" s="57">
        <v>46023</v>
      </c>
      <c r="C5764" s="57">
        <v>46387</v>
      </c>
      <c r="D5764" t="s">
        <v>11676</v>
      </c>
      <c r="E5764" t="s">
        <v>6713</v>
      </c>
      <c r="F5764" t="s">
        <v>36</v>
      </c>
      <c r="G5764" t="s">
        <v>44</v>
      </c>
      <c r="H5764" t="s">
        <v>45</v>
      </c>
      <c r="I5764" t="s">
        <v>39</v>
      </c>
      <c r="J5764" t="s">
        <v>17572</v>
      </c>
      <c r="K5764" t="s">
        <v>17573</v>
      </c>
      <c r="L5764" s="66">
        <v>365</v>
      </c>
      <c r="M5764" s="66">
        <v>0</v>
      </c>
      <c r="N5764" t="s">
        <v>46</v>
      </c>
      <c r="O5764" t="s">
        <v>6709</v>
      </c>
      <c r="P5764" t="s">
        <v>6657</v>
      </c>
      <c r="Q5764" t="s">
        <v>224</v>
      </c>
      <c r="R5764"/>
      <c r="S5764"/>
      <c r="T5764"/>
      <c r="U5764" s="57">
        <v>46023</v>
      </c>
      <c r="V5764" s="57">
        <v>46234</v>
      </c>
      <c r="W5764" s="65">
        <f t="shared" si="90"/>
        <v>212</v>
      </c>
    </row>
    <row r="5765" spans="1:23" ht="13.5" x14ac:dyDescent="0.25">
      <c r="A5765" t="s">
        <v>2974</v>
      </c>
      <c r="B5765" s="57">
        <v>46023</v>
      </c>
      <c r="C5765" s="57">
        <v>46387</v>
      </c>
      <c r="D5765" t="s">
        <v>11676</v>
      </c>
      <c r="E5765" t="s">
        <v>2975</v>
      </c>
      <c r="F5765" t="s">
        <v>36</v>
      </c>
      <c r="G5765" t="s">
        <v>44</v>
      </c>
      <c r="H5765" t="s">
        <v>38</v>
      </c>
      <c r="I5765" t="s">
        <v>39</v>
      </c>
      <c r="J5765" t="s">
        <v>17572</v>
      </c>
      <c r="K5765" t="s">
        <v>17573</v>
      </c>
      <c r="L5765" s="66">
        <v>365</v>
      </c>
      <c r="M5765" s="66">
        <v>0</v>
      </c>
      <c r="N5765" t="s">
        <v>38</v>
      </c>
      <c r="O5765" t="s">
        <v>2955</v>
      </c>
      <c r="P5765" t="s">
        <v>41</v>
      </c>
      <c r="Q5765" t="s">
        <v>224</v>
      </c>
      <c r="R5765"/>
      <c r="S5765"/>
      <c r="T5765"/>
      <c r="U5765" s="57">
        <v>46023</v>
      </c>
      <c r="V5765" s="57">
        <v>46234</v>
      </c>
      <c r="W5765" s="65">
        <f t="shared" si="90"/>
        <v>212</v>
      </c>
    </row>
    <row r="5766" spans="1:23" ht="13.5" x14ac:dyDescent="0.25">
      <c r="A5766" t="s">
        <v>8239</v>
      </c>
      <c r="B5766" s="57">
        <v>46023</v>
      </c>
      <c r="C5766" s="57">
        <v>46387</v>
      </c>
      <c r="D5766" t="s">
        <v>11676</v>
      </c>
      <c r="E5766" t="s">
        <v>8240</v>
      </c>
      <c r="F5766" t="s">
        <v>36</v>
      </c>
      <c r="G5766" t="s">
        <v>44</v>
      </c>
      <c r="H5766" t="s">
        <v>7324</v>
      </c>
      <c r="I5766" t="s">
        <v>39</v>
      </c>
      <c r="J5766" t="s">
        <v>17572</v>
      </c>
      <c r="K5766" t="s">
        <v>17573</v>
      </c>
      <c r="L5766" s="66">
        <v>365</v>
      </c>
      <c r="M5766" s="66">
        <v>0</v>
      </c>
      <c r="N5766" t="s">
        <v>7324</v>
      </c>
      <c r="O5766" t="s">
        <v>8226</v>
      </c>
      <c r="P5766" t="s">
        <v>7061</v>
      </c>
      <c r="Q5766" t="s">
        <v>224</v>
      </c>
      <c r="R5766"/>
      <c r="S5766"/>
      <c r="T5766"/>
      <c r="U5766" s="57">
        <v>46023</v>
      </c>
      <c r="V5766" s="57">
        <v>46234</v>
      </c>
      <c r="W5766" s="65">
        <f t="shared" si="90"/>
        <v>212</v>
      </c>
    </row>
    <row r="5767" spans="1:23" ht="13.5" x14ac:dyDescent="0.25">
      <c r="A5767" t="s">
        <v>6419</v>
      </c>
      <c r="B5767" s="57">
        <v>46023</v>
      </c>
      <c r="C5767" s="57">
        <v>46387</v>
      </c>
      <c r="D5767" t="s">
        <v>11676</v>
      </c>
      <c r="E5767" t="s">
        <v>6420</v>
      </c>
      <c r="F5767" t="s">
        <v>36</v>
      </c>
      <c r="G5767" t="s">
        <v>44</v>
      </c>
      <c r="H5767" t="s">
        <v>159</v>
      </c>
      <c r="I5767" t="s">
        <v>39</v>
      </c>
      <c r="J5767" t="s">
        <v>17572</v>
      </c>
      <c r="K5767" t="s">
        <v>17573</v>
      </c>
      <c r="L5767" s="66">
        <v>365</v>
      </c>
      <c r="M5767" s="66">
        <v>0</v>
      </c>
      <c r="N5767" t="s">
        <v>160</v>
      </c>
      <c r="O5767" t="s">
        <v>5844</v>
      </c>
      <c r="P5767" t="s">
        <v>41</v>
      </c>
      <c r="Q5767" t="s">
        <v>224</v>
      </c>
      <c r="R5767"/>
      <c r="S5767"/>
      <c r="T5767"/>
      <c r="U5767" s="57">
        <v>46023</v>
      </c>
      <c r="V5767" s="57">
        <v>46234</v>
      </c>
      <c r="W5767" s="65">
        <f t="shared" si="90"/>
        <v>212</v>
      </c>
    </row>
    <row r="5768" spans="1:23" ht="13.5" x14ac:dyDescent="0.25">
      <c r="A5768" t="s">
        <v>4475</v>
      </c>
      <c r="B5768" s="57">
        <v>46023</v>
      </c>
      <c r="C5768" s="57">
        <v>46387</v>
      </c>
      <c r="D5768" t="s">
        <v>11676</v>
      </c>
      <c r="E5768" t="s">
        <v>4476</v>
      </c>
      <c r="F5768" t="s">
        <v>36</v>
      </c>
      <c r="G5768" t="s">
        <v>443</v>
      </c>
      <c r="H5768" t="s">
        <v>159</v>
      </c>
      <c r="I5768" t="s">
        <v>39</v>
      </c>
      <c r="J5768" t="s">
        <v>17833</v>
      </c>
      <c r="K5768" t="s">
        <v>17834</v>
      </c>
      <c r="L5768" s="66">
        <v>365</v>
      </c>
      <c r="M5768" s="66">
        <v>0</v>
      </c>
      <c r="N5768" t="s">
        <v>160</v>
      </c>
      <c r="O5768" t="s">
        <v>3979</v>
      </c>
      <c r="P5768" t="s">
        <v>41</v>
      </c>
      <c r="Q5768" t="s">
        <v>10968</v>
      </c>
      <c r="R5768" t="s">
        <v>15573</v>
      </c>
      <c r="S5768" t="s">
        <v>15574</v>
      </c>
      <c r="T5768" t="s">
        <v>15575</v>
      </c>
      <c r="U5768" s="57">
        <v>46023</v>
      </c>
      <c r="V5768" s="57">
        <v>46234</v>
      </c>
      <c r="W5768" s="65">
        <f t="shared" si="90"/>
        <v>212</v>
      </c>
    </row>
    <row r="5769" spans="1:23" ht="13.5" x14ac:dyDescent="0.25">
      <c r="A5769" t="s">
        <v>1341</v>
      </c>
      <c r="B5769" s="57">
        <v>46023</v>
      </c>
      <c r="C5769" s="57">
        <v>46387</v>
      </c>
      <c r="D5769" t="s">
        <v>11676</v>
      </c>
      <c r="E5769" t="s">
        <v>1342</v>
      </c>
      <c r="F5769" t="s">
        <v>36</v>
      </c>
      <c r="G5769" t="s">
        <v>44</v>
      </c>
      <c r="H5769" t="s">
        <v>1343</v>
      </c>
      <c r="I5769" t="s">
        <v>39</v>
      </c>
      <c r="J5769" t="s">
        <v>17572</v>
      </c>
      <c r="K5769" t="s">
        <v>17573</v>
      </c>
      <c r="L5769" s="66">
        <v>365</v>
      </c>
      <c r="M5769" s="66">
        <v>0</v>
      </c>
      <c r="N5769" t="s">
        <v>1344</v>
      </c>
      <c r="O5769" t="s">
        <v>1330</v>
      </c>
      <c r="P5769" t="s">
        <v>41</v>
      </c>
      <c r="Q5769" t="s">
        <v>224</v>
      </c>
      <c r="R5769"/>
      <c r="S5769"/>
      <c r="T5769"/>
      <c r="U5769" s="57">
        <v>46023</v>
      </c>
      <c r="V5769" s="57">
        <v>46234</v>
      </c>
      <c r="W5769" s="65">
        <f t="shared" si="90"/>
        <v>212</v>
      </c>
    </row>
    <row r="5770" spans="1:23" ht="13.5" x14ac:dyDescent="0.25">
      <c r="A5770" t="s">
        <v>6422</v>
      </c>
      <c r="B5770" s="57">
        <v>46023</v>
      </c>
      <c r="C5770" s="57">
        <v>46387</v>
      </c>
      <c r="D5770" t="s">
        <v>11676</v>
      </c>
      <c r="E5770" t="s">
        <v>6423</v>
      </c>
      <c r="F5770" t="s">
        <v>36</v>
      </c>
      <c r="G5770" t="s">
        <v>44</v>
      </c>
      <c r="H5770" t="s">
        <v>159</v>
      </c>
      <c r="I5770" t="s">
        <v>39</v>
      </c>
      <c r="J5770" t="s">
        <v>17572</v>
      </c>
      <c r="K5770" t="s">
        <v>17573</v>
      </c>
      <c r="L5770" s="66">
        <v>365</v>
      </c>
      <c r="M5770" s="66">
        <v>0</v>
      </c>
      <c r="N5770" t="s">
        <v>160</v>
      </c>
      <c r="O5770" t="s">
        <v>1351</v>
      </c>
      <c r="P5770" t="s">
        <v>41</v>
      </c>
      <c r="Q5770" t="s">
        <v>224</v>
      </c>
      <c r="R5770"/>
      <c r="S5770"/>
      <c r="T5770"/>
      <c r="U5770" s="57">
        <v>46023</v>
      </c>
      <c r="V5770" s="57">
        <v>46234</v>
      </c>
      <c r="W5770" s="65">
        <f t="shared" si="90"/>
        <v>212</v>
      </c>
    </row>
    <row r="5771" spans="1:23" ht="13.5" x14ac:dyDescent="0.25">
      <c r="A5771" t="s">
        <v>1063</v>
      </c>
      <c r="B5771" s="57">
        <v>46023</v>
      </c>
      <c r="C5771" s="57">
        <v>46387</v>
      </c>
      <c r="D5771" t="s">
        <v>11676</v>
      </c>
      <c r="E5771" t="s">
        <v>1064</v>
      </c>
      <c r="F5771" t="s">
        <v>36</v>
      </c>
      <c r="G5771" t="s">
        <v>44</v>
      </c>
      <c r="H5771" t="s">
        <v>122</v>
      </c>
      <c r="I5771" t="s">
        <v>39</v>
      </c>
      <c r="J5771" t="s">
        <v>17572</v>
      </c>
      <c r="K5771" t="s">
        <v>17573</v>
      </c>
      <c r="L5771" s="66">
        <v>365</v>
      </c>
      <c r="M5771" s="66">
        <v>0</v>
      </c>
      <c r="N5771" t="s">
        <v>122</v>
      </c>
      <c r="O5771" t="s">
        <v>965</v>
      </c>
      <c r="P5771" t="s">
        <v>41</v>
      </c>
      <c r="Q5771" t="s">
        <v>224</v>
      </c>
      <c r="R5771"/>
      <c r="S5771"/>
      <c r="T5771"/>
      <c r="U5771" s="57">
        <v>46023</v>
      </c>
      <c r="V5771" s="57">
        <v>46234</v>
      </c>
      <c r="W5771" s="65">
        <f t="shared" si="90"/>
        <v>212</v>
      </c>
    </row>
    <row r="5772" spans="1:23" ht="13.5" x14ac:dyDescent="0.25">
      <c r="A5772" t="s">
        <v>2385</v>
      </c>
      <c r="B5772" s="57">
        <v>46023</v>
      </c>
      <c r="C5772" s="57">
        <v>46387</v>
      </c>
      <c r="D5772" t="s">
        <v>11676</v>
      </c>
      <c r="E5772" t="s">
        <v>2386</v>
      </c>
      <c r="F5772" t="s">
        <v>36</v>
      </c>
      <c r="G5772" t="s">
        <v>44</v>
      </c>
      <c r="H5772" t="s">
        <v>159</v>
      </c>
      <c r="I5772" t="s">
        <v>39</v>
      </c>
      <c r="J5772" t="s">
        <v>17572</v>
      </c>
      <c r="K5772" t="s">
        <v>17573</v>
      </c>
      <c r="L5772" s="66">
        <v>365</v>
      </c>
      <c r="M5772" s="66">
        <v>0</v>
      </c>
      <c r="N5772" t="s">
        <v>160</v>
      </c>
      <c r="O5772" t="s">
        <v>2295</v>
      </c>
      <c r="P5772" t="s">
        <v>41</v>
      </c>
      <c r="Q5772" t="s">
        <v>224</v>
      </c>
      <c r="R5772"/>
      <c r="S5772"/>
      <c r="T5772"/>
      <c r="U5772" s="57">
        <v>46023</v>
      </c>
      <c r="V5772" s="57">
        <v>46234</v>
      </c>
      <c r="W5772" s="65">
        <f t="shared" si="90"/>
        <v>212</v>
      </c>
    </row>
    <row r="5773" spans="1:23" ht="13.5" x14ac:dyDescent="0.25">
      <c r="A5773" t="s">
        <v>5237</v>
      </c>
      <c r="B5773" s="57">
        <v>46023</v>
      </c>
      <c r="C5773" s="57">
        <v>46387</v>
      </c>
      <c r="D5773" t="s">
        <v>11676</v>
      </c>
      <c r="E5773" t="s">
        <v>5238</v>
      </c>
      <c r="F5773" t="s">
        <v>36</v>
      </c>
      <c r="G5773" t="s">
        <v>443</v>
      </c>
      <c r="H5773" t="s">
        <v>159</v>
      </c>
      <c r="I5773" t="s">
        <v>39</v>
      </c>
      <c r="J5773" t="s">
        <v>17833</v>
      </c>
      <c r="K5773" t="s">
        <v>17834</v>
      </c>
      <c r="L5773" s="66">
        <v>365</v>
      </c>
      <c r="M5773" s="66">
        <v>0</v>
      </c>
      <c r="N5773" t="s">
        <v>160</v>
      </c>
      <c r="O5773" t="s">
        <v>5054</v>
      </c>
      <c r="P5773" t="s">
        <v>41</v>
      </c>
      <c r="Q5773" t="s">
        <v>11074</v>
      </c>
      <c r="R5773" t="s">
        <v>15597</v>
      </c>
      <c r="S5773" t="s">
        <v>15598</v>
      </c>
      <c r="T5773" t="s">
        <v>5831</v>
      </c>
      <c r="U5773" s="57">
        <v>46023</v>
      </c>
      <c r="V5773" s="57">
        <v>46234</v>
      </c>
      <c r="W5773" s="65">
        <f t="shared" si="90"/>
        <v>212</v>
      </c>
    </row>
    <row r="5774" spans="1:23" ht="13.5" x14ac:dyDescent="0.25">
      <c r="A5774" t="s">
        <v>1065</v>
      </c>
      <c r="B5774" s="57">
        <v>46023</v>
      </c>
      <c r="C5774" s="57">
        <v>46387</v>
      </c>
      <c r="D5774" t="s">
        <v>11676</v>
      </c>
      <c r="E5774" t="s">
        <v>1066</v>
      </c>
      <c r="F5774" t="s">
        <v>36</v>
      </c>
      <c r="G5774" t="s">
        <v>330</v>
      </c>
      <c r="H5774" t="s">
        <v>122</v>
      </c>
      <c r="I5774" t="s">
        <v>39</v>
      </c>
      <c r="J5774" t="s">
        <v>17833</v>
      </c>
      <c r="K5774" t="s">
        <v>17834</v>
      </c>
      <c r="L5774" s="66">
        <v>365</v>
      </c>
      <c r="M5774" s="66">
        <v>0</v>
      </c>
      <c r="N5774" t="s">
        <v>122</v>
      </c>
      <c r="O5774" t="s">
        <v>965</v>
      </c>
      <c r="P5774" t="s">
        <v>41</v>
      </c>
      <c r="Q5774" t="s">
        <v>10459</v>
      </c>
      <c r="R5774" t="s">
        <v>15784</v>
      </c>
      <c r="S5774" t="s">
        <v>15785</v>
      </c>
      <c r="T5774"/>
      <c r="U5774" s="57">
        <v>46023</v>
      </c>
      <c r="V5774" s="57">
        <v>46234</v>
      </c>
      <c r="W5774" s="65">
        <f t="shared" si="90"/>
        <v>212</v>
      </c>
    </row>
    <row r="5775" spans="1:23" ht="13.5" x14ac:dyDescent="0.25">
      <c r="A5775" t="s">
        <v>5239</v>
      </c>
      <c r="B5775" s="57">
        <v>46023</v>
      </c>
      <c r="C5775" s="57">
        <v>46387</v>
      </c>
      <c r="D5775" t="s">
        <v>11676</v>
      </c>
      <c r="E5775" t="s">
        <v>5240</v>
      </c>
      <c r="F5775" t="s">
        <v>36</v>
      </c>
      <c r="G5775" t="s">
        <v>44</v>
      </c>
      <c r="H5775" t="s">
        <v>159</v>
      </c>
      <c r="I5775" t="s">
        <v>39</v>
      </c>
      <c r="J5775" t="s">
        <v>17572</v>
      </c>
      <c r="K5775" t="s">
        <v>17573</v>
      </c>
      <c r="L5775" s="66">
        <v>365</v>
      </c>
      <c r="M5775" s="66">
        <v>0</v>
      </c>
      <c r="N5775" t="s">
        <v>160</v>
      </c>
      <c r="O5775" t="s">
        <v>5054</v>
      </c>
      <c r="P5775" t="s">
        <v>41</v>
      </c>
      <c r="Q5775" t="s">
        <v>224</v>
      </c>
      <c r="R5775"/>
      <c r="S5775"/>
      <c r="T5775"/>
      <c r="U5775" s="57">
        <v>46023</v>
      </c>
      <c r="V5775" s="57">
        <v>46234</v>
      </c>
      <c r="W5775" s="65">
        <f t="shared" si="90"/>
        <v>212</v>
      </c>
    </row>
    <row r="5776" spans="1:23" ht="13.5" x14ac:dyDescent="0.25">
      <c r="A5776" t="s">
        <v>2330</v>
      </c>
      <c r="B5776" s="57">
        <v>46023</v>
      </c>
      <c r="C5776" s="57">
        <v>46387</v>
      </c>
      <c r="D5776" t="s">
        <v>11676</v>
      </c>
      <c r="E5776" t="s">
        <v>2331</v>
      </c>
      <c r="F5776" t="s">
        <v>36</v>
      </c>
      <c r="G5776" t="s">
        <v>44</v>
      </c>
      <c r="H5776" t="s">
        <v>38</v>
      </c>
      <c r="I5776" t="s">
        <v>39</v>
      </c>
      <c r="J5776" t="s">
        <v>17572</v>
      </c>
      <c r="K5776" t="s">
        <v>17573</v>
      </c>
      <c r="L5776" s="66">
        <v>365</v>
      </c>
      <c r="M5776" s="66">
        <v>0</v>
      </c>
      <c r="N5776" t="s">
        <v>38</v>
      </c>
      <c r="O5776" t="s">
        <v>2295</v>
      </c>
      <c r="P5776" t="s">
        <v>41</v>
      </c>
      <c r="Q5776" t="s">
        <v>224</v>
      </c>
      <c r="R5776"/>
      <c r="S5776"/>
      <c r="T5776"/>
      <c r="U5776" s="57">
        <v>46023</v>
      </c>
      <c r="V5776" s="57">
        <v>46234</v>
      </c>
      <c r="W5776" s="65">
        <f t="shared" si="90"/>
        <v>212</v>
      </c>
    </row>
    <row r="5777" spans="1:23" ht="13.5" x14ac:dyDescent="0.25">
      <c r="A5777" t="s">
        <v>2976</v>
      </c>
      <c r="B5777" s="57">
        <v>46023</v>
      </c>
      <c r="C5777" s="57">
        <v>46387</v>
      </c>
      <c r="D5777" t="s">
        <v>11676</v>
      </c>
      <c r="E5777" t="s">
        <v>2977</v>
      </c>
      <c r="F5777" t="s">
        <v>36</v>
      </c>
      <c r="G5777" t="s">
        <v>44</v>
      </c>
      <c r="H5777" t="s">
        <v>38</v>
      </c>
      <c r="I5777" t="s">
        <v>39</v>
      </c>
      <c r="J5777" t="s">
        <v>17572</v>
      </c>
      <c r="K5777" t="s">
        <v>17573</v>
      </c>
      <c r="L5777" s="66">
        <v>365</v>
      </c>
      <c r="M5777" s="66">
        <v>0</v>
      </c>
      <c r="N5777" t="s">
        <v>38</v>
      </c>
      <c r="O5777" t="s">
        <v>2955</v>
      </c>
      <c r="P5777" t="s">
        <v>41</v>
      </c>
      <c r="Q5777" t="s">
        <v>224</v>
      </c>
      <c r="R5777"/>
      <c r="S5777"/>
      <c r="T5777"/>
      <c r="U5777" s="57">
        <v>46023</v>
      </c>
      <c r="V5777" s="57">
        <v>46234</v>
      </c>
      <c r="W5777" s="65">
        <f t="shared" si="90"/>
        <v>212</v>
      </c>
    </row>
    <row r="5778" spans="1:23" ht="13.5" x14ac:dyDescent="0.25">
      <c r="A5778" t="s">
        <v>4477</v>
      </c>
      <c r="B5778" s="57">
        <v>46023</v>
      </c>
      <c r="C5778" s="57">
        <v>46387</v>
      </c>
      <c r="D5778" t="s">
        <v>11676</v>
      </c>
      <c r="E5778" t="s">
        <v>4478</v>
      </c>
      <c r="F5778" t="s">
        <v>36</v>
      </c>
      <c r="G5778" t="s">
        <v>44</v>
      </c>
      <c r="H5778" t="s">
        <v>159</v>
      </c>
      <c r="I5778" t="s">
        <v>39</v>
      </c>
      <c r="J5778" t="s">
        <v>17572</v>
      </c>
      <c r="K5778" t="s">
        <v>17573</v>
      </c>
      <c r="L5778" s="66">
        <v>365</v>
      </c>
      <c r="M5778" s="66">
        <v>0</v>
      </c>
      <c r="N5778" t="s">
        <v>160</v>
      </c>
      <c r="O5778" t="s">
        <v>3979</v>
      </c>
      <c r="P5778" t="s">
        <v>41</v>
      </c>
      <c r="Q5778" t="s">
        <v>224</v>
      </c>
      <c r="R5778"/>
      <c r="S5778"/>
      <c r="T5778"/>
      <c r="U5778" s="57">
        <v>46023</v>
      </c>
      <c r="V5778" s="57">
        <v>46234</v>
      </c>
      <c r="W5778" s="65">
        <f t="shared" si="90"/>
        <v>212</v>
      </c>
    </row>
    <row r="5779" spans="1:23" ht="13.5" x14ac:dyDescent="0.25">
      <c r="A5779" t="s">
        <v>5403</v>
      </c>
      <c r="B5779" s="57">
        <v>46023</v>
      </c>
      <c r="C5779" s="57">
        <v>46387</v>
      </c>
      <c r="D5779" t="s">
        <v>11676</v>
      </c>
      <c r="E5779" t="s">
        <v>5404</v>
      </c>
      <c r="F5779" t="s">
        <v>36</v>
      </c>
      <c r="G5779" t="s">
        <v>44</v>
      </c>
      <c r="H5779" t="s">
        <v>159</v>
      </c>
      <c r="I5779" t="s">
        <v>39</v>
      </c>
      <c r="J5779" t="s">
        <v>17572</v>
      </c>
      <c r="K5779" t="s">
        <v>17573</v>
      </c>
      <c r="L5779" s="66">
        <v>365</v>
      </c>
      <c r="M5779" s="66">
        <v>0</v>
      </c>
      <c r="N5779" t="s">
        <v>160</v>
      </c>
      <c r="O5779" t="s">
        <v>5344</v>
      </c>
      <c r="P5779" t="s">
        <v>41</v>
      </c>
      <c r="Q5779" t="s">
        <v>224</v>
      </c>
      <c r="R5779"/>
      <c r="S5779"/>
      <c r="T5779"/>
      <c r="U5779" s="57">
        <v>46023</v>
      </c>
      <c r="V5779" s="57">
        <v>46234</v>
      </c>
      <c r="W5779" s="65">
        <f t="shared" si="90"/>
        <v>212</v>
      </c>
    </row>
    <row r="5780" spans="1:23" ht="13.5" x14ac:dyDescent="0.25">
      <c r="A5780" t="s">
        <v>4479</v>
      </c>
      <c r="B5780" s="57">
        <v>46023</v>
      </c>
      <c r="C5780" s="57">
        <v>46387</v>
      </c>
      <c r="D5780" t="s">
        <v>11676</v>
      </c>
      <c r="E5780" t="s">
        <v>4480</v>
      </c>
      <c r="F5780" t="s">
        <v>36</v>
      </c>
      <c r="G5780" t="s">
        <v>44</v>
      </c>
      <c r="H5780" t="s">
        <v>159</v>
      </c>
      <c r="I5780" t="s">
        <v>39</v>
      </c>
      <c r="J5780" t="s">
        <v>17572</v>
      </c>
      <c r="K5780" t="s">
        <v>17573</v>
      </c>
      <c r="L5780" s="66">
        <v>365</v>
      </c>
      <c r="M5780" s="66">
        <v>0</v>
      </c>
      <c r="N5780" t="s">
        <v>160</v>
      </c>
      <c r="O5780" t="s">
        <v>3979</v>
      </c>
      <c r="P5780" t="s">
        <v>41</v>
      </c>
      <c r="Q5780" t="s">
        <v>224</v>
      </c>
      <c r="R5780"/>
      <c r="S5780"/>
      <c r="T5780"/>
      <c r="U5780" s="57">
        <v>46023</v>
      </c>
      <c r="V5780" s="57">
        <v>46234</v>
      </c>
      <c r="W5780" s="65">
        <f t="shared" si="90"/>
        <v>212</v>
      </c>
    </row>
    <row r="5781" spans="1:23" ht="13.5" x14ac:dyDescent="0.25">
      <c r="A5781" t="s">
        <v>3733</v>
      </c>
      <c r="B5781" s="57">
        <v>46023</v>
      </c>
      <c r="C5781" s="57">
        <v>46387</v>
      </c>
      <c r="D5781" t="s">
        <v>11676</v>
      </c>
      <c r="E5781" t="s">
        <v>3734</v>
      </c>
      <c r="F5781" t="s">
        <v>36</v>
      </c>
      <c r="G5781" t="s">
        <v>44</v>
      </c>
      <c r="H5781" t="s">
        <v>159</v>
      </c>
      <c r="I5781" t="s">
        <v>39</v>
      </c>
      <c r="J5781" t="s">
        <v>17572</v>
      </c>
      <c r="K5781" t="s">
        <v>17573</v>
      </c>
      <c r="L5781" s="66">
        <v>365</v>
      </c>
      <c r="M5781" s="66">
        <v>0</v>
      </c>
      <c r="N5781" t="s">
        <v>160</v>
      </c>
      <c r="O5781" t="s">
        <v>3706</v>
      </c>
      <c r="P5781" t="s">
        <v>41</v>
      </c>
      <c r="Q5781" t="s">
        <v>224</v>
      </c>
      <c r="R5781"/>
      <c r="S5781"/>
      <c r="T5781"/>
      <c r="U5781" s="57">
        <v>46023</v>
      </c>
      <c r="V5781" s="57">
        <v>46234</v>
      </c>
      <c r="W5781" s="65">
        <f t="shared" si="90"/>
        <v>212</v>
      </c>
    </row>
    <row r="5782" spans="1:23" ht="13.5" x14ac:dyDescent="0.25">
      <c r="A5782" t="s">
        <v>5747</v>
      </c>
      <c r="B5782" s="57">
        <v>46023</v>
      </c>
      <c r="C5782" s="57">
        <v>46387</v>
      </c>
      <c r="D5782" t="s">
        <v>11676</v>
      </c>
      <c r="E5782" t="s">
        <v>5748</v>
      </c>
      <c r="F5782" t="s">
        <v>36</v>
      </c>
      <c r="G5782" t="s">
        <v>44</v>
      </c>
      <c r="H5782" t="s">
        <v>159</v>
      </c>
      <c r="I5782" t="s">
        <v>39</v>
      </c>
      <c r="J5782" t="s">
        <v>17572</v>
      </c>
      <c r="K5782" t="s">
        <v>17573</v>
      </c>
      <c r="L5782" s="66">
        <v>365</v>
      </c>
      <c r="M5782" s="66">
        <v>0</v>
      </c>
      <c r="N5782" t="s">
        <v>160</v>
      </c>
      <c r="O5782" t="s">
        <v>5699</v>
      </c>
      <c r="P5782" t="s">
        <v>41</v>
      </c>
      <c r="Q5782" t="s">
        <v>224</v>
      </c>
      <c r="R5782"/>
      <c r="S5782"/>
      <c r="T5782"/>
      <c r="U5782" s="57">
        <v>46023</v>
      </c>
      <c r="V5782" s="57">
        <v>46234</v>
      </c>
      <c r="W5782" s="65">
        <f t="shared" si="90"/>
        <v>212</v>
      </c>
    </row>
    <row r="5783" spans="1:23" ht="13.5" x14ac:dyDescent="0.25">
      <c r="A5783" t="s">
        <v>6424</v>
      </c>
      <c r="B5783" s="57">
        <v>46023</v>
      </c>
      <c r="C5783" s="57">
        <v>46387</v>
      </c>
      <c r="D5783" t="s">
        <v>11676</v>
      </c>
      <c r="E5783" t="s">
        <v>6425</v>
      </c>
      <c r="F5783" t="s">
        <v>36</v>
      </c>
      <c r="G5783" t="s">
        <v>44</v>
      </c>
      <c r="H5783" t="s">
        <v>159</v>
      </c>
      <c r="I5783" t="s">
        <v>39</v>
      </c>
      <c r="J5783" t="s">
        <v>17572</v>
      </c>
      <c r="K5783" t="s">
        <v>17573</v>
      </c>
      <c r="L5783" s="66">
        <v>365</v>
      </c>
      <c r="M5783" s="66">
        <v>0</v>
      </c>
      <c r="N5783" t="s">
        <v>160</v>
      </c>
      <c r="O5783" t="s">
        <v>5844</v>
      </c>
      <c r="P5783" t="s">
        <v>41</v>
      </c>
      <c r="Q5783" t="s">
        <v>224</v>
      </c>
      <c r="R5783"/>
      <c r="S5783"/>
      <c r="T5783"/>
      <c r="U5783" s="57">
        <v>46023</v>
      </c>
      <c r="V5783" s="57">
        <v>46234</v>
      </c>
      <c r="W5783" s="65">
        <f t="shared" si="90"/>
        <v>212</v>
      </c>
    </row>
    <row r="5784" spans="1:23" ht="13.5" x14ac:dyDescent="0.25">
      <c r="A5784" t="s">
        <v>4965</v>
      </c>
      <c r="B5784" s="57">
        <v>46023</v>
      </c>
      <c r="C5784" s="57">
        <v>46387</v>
      </c>
      <c r="D5784" t="s">
        <v>11676</v>
      </c>
      <c r="E5784" t="s">
        <v>4966</v>
      </c>
      <c r="F5784" t="s">
        <v>36</v>
      </c>
      <c r="G5784" t="s">
        <v>44</v>
      </c>
      <c r="H5784" t="s">
        <v>831</v>
      </c>
      <c r="I5784" t="s">
        <v>39</v>
      </c>
      <c r="J5784" t="s">
        <v>17572</v>
      </c>
      <c r="K5784" t="s">
        <v>17573</v>
      </c>
      <c r="L5784" s="66">
        <v>365</v>
      </c>
      <c r="M5784" s="66">
        <v>0</v>
      </c>
      <c r="N5784" t="s">
        <v>832</v>
      </c>
      <c r="O5784" t="s">
        <v>4840</v>
      </c>
      <c r="P5784" t="s">
        <v>41</v>
      </c>
      <c r="Q5784" t="s">
        <v>224</v>
      </c>
      <c r="R5784"/>
      <c r="S5784"/>
      <c r="T5784"/>
      <c r="U5784" s="57">
        <v>46023</v>
      </c>
      <c r="V5784" s="57">
        <v>46234</v>
      </c>
      <c r="W5784" s="65">
        <f t="shared" si="90"/>
        <v>212</v>
      </c>
    </row>
    <row r="5785" spans="1:23" ht="13.5" x14ac:dyDescent="0.25">
      <c r="A5785" t="s">
        <v>4967</v>
      </c>
      <c r="B5785" s="57">
        <v>46023</v>
      </c>
      <c r="C5785" s="57">
        <v>46387</v>
      </c>
      <c r="D5785" t="s">
        <v>11676</v>
      </c>
      <c r="E5785" t="s">
        <v>4968</v>
      </c>
      <c r="F5785" t="s">
        <v>36</v>
      </c>
      <c r="G5785" t="s">
        <v>44</v>
      </c>
      <c r="H5785" t="s">
        <v>831</v>
      </c>
      <c r="I5785" t="s">
        <v>39</v>
      </c>
      <c r="J5785" t="s">
        <v>17572</v>
      </c>
      <c r="K5785" t="s">
        <v>17573</v>
      </c>
      <c r="L5785" s="66">
        <v>365</v>
      </c>
      <c r="M5785" s="66">
        <v>0</v>
      </c>
      <c r="N5785" t="s">
        <v>832</v>
      </c>
      <c r="O5785" t="s">
        <v>4840</v>
      </c>
      <c r="P5785" t="s">
        <v>41</v>
      </c>
      <c r="Q5785" t="s">
        <v>224</v>
      </c>
      <c r="R5785"/>
      <c r="S5785"/>
      <c r="T5785"/>
      <c r="U5785" s="57">
        <v>46023</v>
      </c>
      <c r="V5785" s="57">
        <v>46234</v>
      </c>
      <c r="W5785" s="65">
        <f t="shared" si="90"/>
        <v>212</v>
      </c>
    </row>
    <row r="5786" spans="1:23" ht="13.5" x14ac:dyDescent="0.25">
      <c r="A5786" t="s">
        <v>1293</v>
      </c>
      <c r="B5786" s="57">
        <v>46023</v>
      </c>
      <c r="C5786" s="57">
        <v>46387</v>
      </c>
      <c r="D5786" t="s">
        <v>11676</v>
      </c>
      <c r="E5786" t="s">
        <v>1294</v>
      </c>
      <c r="F5786" t="s">
        <v>714</v>
      </c>
      <c r="G5786" t="s">
        <v>715</v>
      </c>
      <c r="H5786" t="s">
        <v>716</v>
      </c>
      <c r="I5786" t="s">
        <v>39</v>
      </c>
      <c r="J5786" t="s">
        <v>17833</v>
      </c>
      <c r="K5786" t="s">
        <v>17834</v>
      </c>
      <c r="L5786" s="66">
        <v>365</v>
      </c>
      <c r="M5786" s="66">
        <v>0</v>
      </c>
      <c r="N5786" t="s">
        <v>717</v>
      </c>
      <c r="O5786" t="s">
        <v>1251</v>
      </c>
      <c r="P5786" t="s">
        <v>41</v>
      </c>
      <c r="Q5786" t="s">
        <v>10496</v>
      </c>
      <c r="R5786" t="s">
        <v>15576</v>
      </c>
      <c r="S5786" t="s">
        <v>15577</v>
      </c>
      <c r="T5786"/>
      <c r="U5786" s="57">
        <v>46023</v>
      </c>
      <c r="V5786" s="57">
        <v>46234</v>
      </c>
      <c r="W5786" s="65">
        <f t="shared" si="90"/>
        <v>212</v>
      </c>
    </row>
    <row r="5787" spans="1:23" ht="13.5" x14ac:dyDescent="0.25">
      <c r="A5787" t="s">
        <v>1747</v>
      </c>
      <c r="B5787" s="57">
        <v>46023</v>
      </c>
      <c r="C5787" s="57">
        <v>46387</v>
      </c>
      <c r="D5787" t="s">
        <v>11676</v>
      </c>
      <c r="E5787" t="s">
        <v>1748</v>
      </c>
      <c r="F5787" t="s">
        <v>36</v>
      </c>
      <c r="G5787" t="s">
        <v>44</v>
      </c>
      <c r="H5787" t="s">
        <v>159</v>
      </c>
      <c r="I5787" t="s">
        <v>39</v>
      </c>
      <c r="J5787" t="s">
        <v>17572</v>
      </c>
      <c r="K5787" t="s">
        <v>17573</v>
      </c>
      <c r="L5787" s="66">
        <v>365</v>
      </c>
      <c r="M5787" s="66">
        <v>0</v>
      </c>
      <c r="N5787" t="s">
        <v>160</v>
      </c>
      <c r="O5787" t="s">
        <v>1693</v>
      </c>
      <c r="P5787" t="s">
        <v>41</v>
      </c>
      <c r="Q5787" t="s">
        <v>224</v>
      </c>
      <c r="R5787"/>
      <c r="S5787"/>
      <c r="T5787"/>
      <c r="U5787" s="57">
        <v>46023</v>
      </c>
      <c r="V5787" s="57">
        <v>46234</v>
      </c>
      <c r="W5787" s="65">
        <f t="shared" si="90"/>
        <v>212</v>
      </c>
    </row>
    <row r="5788" spans="1:23" ht="13.5" x14ac:dyDescent="0.25">
      <c r="A5788" t="s">
        <v>3735</v>
      </c>
      <c r="B5788" s="57">
        <v>46023</v>
      </c>
      <c r="C5788" s="57">
        <v>46387</v>
      </c>
      <c r="D5788" t="s">
        <v>11676</v>
      </c>
      <c r="E5788" t="s">
        <v>3736</v>
      </c>
      <c r="F5788" t="s">
        <v>36</v>
      </c>
      <c r="G5788" t="s">
        <v>443</v>
      </c>
      <c r="H5788" t="s">
        <v>159</v>
      </c>
      <c r="I5788" t="s">
        <v>39</v>
      </c>
      <c r="J5788" t="s">
        <v>17833</v>
      </c>
      <c r="K5788" t="s">
        <v>17834</v>
      </c>
      <c r="L5788" s="66">
        <v>365</v>
      </c>
      <c r="M5788" s="66">
        <v>0</v>
      </c>
      <c r="N5788" t="s">
        <v>160</v>
      </c>
      <c r="O5788" t="s">
        <v>3706</v>
      </c>
      <c r="P5788" t="s">
        <v>41</v>
      </c>
      <c r="Q5788" t="s">
        <v>10918</v>
      </c>
      <c r="R5788" t="s">
        <v>15665</v>
      </c>
      <c r="S5788" t="s">
        <v>15666</v>
      </c>
      <c r="T5788" t="s">
        <v>15575</v>
      </c>
      <c r="U5788" s="57">
        <v>46023</v>
      </c>
      <c r="V5788" s="57">
        <v>46234</v>
      </c>
      <c r="W5788" s="65">
        <f t="shared" si="90"/>
        <v>212</v>
      </c>
    </row>
    <row r="5789" spans="1:23" ht="13.5" x14ac:dyDescent="0.25">
      <c r="A5789" t="s">
        <v>6429</v>
      </c>
      <c r="B5789" s="57">
        <v>46023</v>
      </c>
      <c r="C5789" s="57">
        <v>46387</v>
      </c>
      <c r="D5789" t="s">
        <v>11676</v>
      </c>
      <c r="E5789" t="s">
        <v>6430</v>
      </c>
      <c r="F5789" t="s">
        <v>36</v>
      </c>
      <c r="G5789" t="s">
        <v>44</v>
      </c>
      <c r="H5789" t="s">
        <v>159</v>
      </c>
      <c r="I5789" t="s">
        <v>39</v>
      </c>
      <c r="J5789" t="s">
        <v>17572</v>
      </c>
      <c r="K5789" t="s">
        <v>17573</v>
      </c>
      <c r="L5789" s="66">
        <v>365</v>
      </c>
      <c r="M5789" s="66">
        <v>0</v>
      </c>
      <c r="N5789" t="s">
        <v>160</v>
      </c>
      <c r="O5789" t="s">
        <v>5844</v>
      </c>
      <c r="P5789" t="s">
        <v>41</v>
      </c>
      <c r="Q5789" t="s">
        <v>224</v>
      </c>
      <c r="R5789"/>
      <c r="S5789"/>
      <c r="T5789"/>
      <c r="U5789" s="57">
        <v>46023</v>
      </c>
      <c r="V5789" s="57">
        <v>46234</v>
      </c>
      <c r="W5789" s="65">
        <f t="shared" si="90"/>
        <v>212</v>
      </c>
    </row>
    <row r="5790" spans="1:23" ht="13.5" x14ac:dyDescent="0.25">
      <c r="A5790" t="s">
        <v>1124</v>
      </c>
      <c r="B5790" s="57">
        <v>46023</v>
      </c>
      <c r="C5790" s="57">
        <v>46387</v>
      </c>
      <c r="D5790" t="s">
        <v>11676</v>
      </c>
      <c r="E5790" t="s">
        <v>1125</v>
      </c>
      <c r="F5790" t="s">
        <v>36</v>
      </c>
      <c r="G5790" t="s">
        <v>44</v>
      </c>
      <c r="H5790" t="s">
        <v>1109</v>
      </c>
      <c r="I5790" t="s">
        <v>39</v>
      </c>
      <c r="J5790" t="s">
        <v>17572</v>
      </c>
      <c r="K5790" t="s">
        <v>17573</v>
      </c>
      <c r="L5790" s="66">
        <v>365</v>
      </c>
      <c r="M5790" s="66">
        <v>0</v>
      </c>
      <c r="N5790" t="s">
        <v>1110</v>
      </c>
      <c r="O5790" t="s">
        <v>965</v>
      </c>
      <c r="P5790" t="s">
        <v>41</v>
      </c>
      <c r="Q5790" t="s">
        <v>224</v>
      </c>
      <c r="R5790"/>
      <c r="S5790"/>
      <c r="T5790"/>
      <c r="U5790" s="57">
        <v>46023</v>
      </c>
      <c r="V5790" s="57">
        <v>46234</v>
      </c>
      <c r="W5790" s="65">
        <f t="shared" si="90"/>
        <v>212</v>
      </c>
    </row>
    <row r="5791" spans="1:23" ht="13.5" x14ac:dyDescent="0.25">
      <c r="A5791" t="s">
        <v>1749</v>
      </c>
      <c r="B5791" s="57">
        <v>46023</v>
      </c>
      <c r="C5791" s="57">
        <v>46387</v>
      </c>
      <c r="D5791" t="s">
        <v>11676</v>
      </c>
      <c r="E5791" t="s">
        <v>1750</v>
      </c>
      <c r="F5791" t="s">
        <v>36</v>
      </c>
      <c r="G5791" t="s">
        <v>44</v>
      </c>
      <c r="H5791" t="s">
        <v>159</v>
      </c>
      <c r="I5791" t="s">
        <v>39</v>
      </c>
      <c r="J5791" t="s">
        <v>17572</v>
      </c>
      <c r="K5791" t="s">
        <v>17573</v>
      </c>
      <c r="L5791" s="66">
        <v>365</v>
      </c>
      <c r="M5791" s="66">
        <v>0</v>
      </c>
      <c r="N5791" t="s">
        <v>160</v>
      </c>
      <c r="O5791" t="s">
        <v>1693</v>
      </c>
      <c r="P5791" t="s">
        <v>41</v>
      </c>
      <c r="Q5791" t="s">
        <v>224</v>
      </c>
      <c r="R5791"/>
      <c r="S5791"/>
      <c r="T5791"/>
      <c r="U5791" s="57">
        <v>46023</v>
      </c>
      <c r="V5791" s="57">
        <v>46234</v>
      </c>
      <c r="W5791" s="65">
        <f t="shared" si="90"/>
        <v>212</v>
      </c>
    </row>
    <row r="5792" spans="1:23" ht="13.5" x14ac:dyDescent="0.25">
      <c r="A5792" t="s">
        <v>7359</v>
      </c>
      <c r="B5792" s="57">
        <v>46023</v>
      </c>
      <c r="C5792" s="57">
        <v>46387</v>
      </c>
      <c r="D5792" t="s">
        <v>11676</v>
      </c>
      <c r="E5792" t="s">
        <v>7360</v>
      </c>
      <c r="F5792" t="s">
        <v>36</v>
      </c>
      <c r="G5792" t="s">
        <v>44</v>
      </c>
      <c r="H5792" t="s">
        <v>7353</v>
      </c>
      <c r="I5792" t="s">
        <v>39</v>
      </c>
      <c r="J5792" t="s">
        <v>17572</v>
      </c>
      <c r="K5792" t="s">
        <v>17573</v>
      </c>
      <c r="L5792" s="66">
        <v>365</v>
      </c>
      <c r="M5792" s="66">
        <v>0</v>
      </c>
      <c r="N5792" t="s">
        <v>7353</v>
      </c>
      <c r="O5792" t="s">
        <v>7354</v>
      </c>
      <c r="P5792" t="s">
        <v>7061</v>
      </c>
      <c r="Q5792" t="s">
        <v>224</v>
      </c>
      <c r="R5792"/>
      <c r="S5792"/>
      <c r="T5792"/>
      <c r="U5792" s="57">
        <v>46023</v>
      </c>
      <c r="V5792" s="57">
        <v>46234</v>
      </c>
      <c r="W5792" s="65">
        <f t="shared" si="90"/>
        <v>212</v>
      </c>
    </row>
    <row r="5793" spans="1:23" ht="13.5" x14ac:dyDescent="0.25">
      <c r="A5793" t="s">
        <v>2387</v>
      </c>
      <c r="B5793" s="57">
        <v>46023</v>
      </c>
      <c r="C5793" s="57">
        <v>46387</v>
      </c>
      <c r="D5793" t="s">
        <v>11676</v>
      </c>
      <c r="E5793" t="s">
        <v>2388</v>
      </c>
      <c r="F5793" t="s">
        <v>36</v>
      </c>
      <c r="G5793" t="s">
        <v>44</v>
      </c>
      <c r="H5793" t="s">
        <v>159</v>
      </c>
      <c r="I5793" t="s">
        <v>39</v>
      </c>
      <c r="J5793" t="s">
        <v>17572</v>
      </c>
      <c r="K5793" t="s">
        <v>17573</v>
      </c>
      <c r="L5793" s="66">
        <v>365</v>
      </c>
      <c r="M5793" s="66">
        <v>0</v>
      </c>
      <c r="N5793" t="s">
        <v>160</v>
      </c>
      <c r="O5793" t="s">
        <v>2295</v>
      </c>
      <c r="P5793" t="s">
        <v>41</v>
      </c>
      <c r="Q5793" t="s">
        <v>224</v>
      </c>
      <c r="R5793"/>
      <c r="S5793"/>
      <c r="T5793"/>
      <c r="U5793" s="57">
        <v>46023</v>
      </c>
      <c r="V5793" s="57">
        <v>46234</v>
      </c>
      <c r="W5793" s="65">
        <f t="shared" si="90"/>
        <v>212</v>
      </c>
    </row>
    <row r="5794" spans="1:23" ht="13.5" x14ac:dyDescent="0.25">
      <c r="A5794" t="s">
        <v>8091</v>
      </c>
      <c r="B5794" s="57">
        <v>46023</v>
      </c>
      <c r="C5794" s="57">
        <v>46387</v>
      </c>
      <c r="D5794" t="s">
        <v>11676</v>
      </c>
      <c r="E5794" t="s">
        <v>8092</v>
      </c>
      <c r="F5794" t="s">
        <v>49</v>
      </c>
      <c r="G5794" t="s">
        <v>1932</v>
      </c>
      <c r="H5794" t="s">
        <v>8065</v>
      </c>
      <c r="I5794" t="s">
        <v>39</v>
      </c>
      <c r="J5794" t="s">
        <v>17749</v>
      </c>
      <c r="K5794" t="s">
        <v>17750</v>
      </c>
      <c r="L5794" s="66">
        <v>365</v>
      </c>
      <c r="M5794" s="66">
        <v>0</v>
      </c>
      <c r="N5794" t="s">
        <v>8065</v>
      </c>
      <c r="O5794" t="s">
        <v>8066</v>
      </c>
      <c r="P5794" t="s">
        <v>7061</v>
      </c>
      <c r="Q5794" t="s">
        <v>224</v>
      </c>
      <c r="R5794"/>
      <c r="S5794"/>
      <c r="T5794"/>
      <c r="U5794" s="57">
        <v>46023</v>
      </c>
      <c r="V5794" s="57">
        <v>46234</v>
      </c>
      <c r="W5794" s="65">
        <f t="shared" si="90"/>
        <v>212</v>
      </c>
    </row>
    <row r="5795" spans="1:23" ht="13.5" x14ac:dyDescent="0.25">
      <c r="A5795" t="s">
        <v>9759</v>
      </c>
      <c r="B5795" s="57">
        <v>46023</v>
      </c>
      <c r="C5795" s="57">
        <v>46387</v>
      </c>
      <c r="D5795" t="s">
        <v>11676</v>
      </c>
      <c r="E5795" t="s">
        <v>9760</v>
      </c>
      <c r="F5795" t="s">
        <v>36</v>
      </c>
      <c r="G5795" t="s">
        <v>44</v>
      </c>
      <c r="H5795" t="s">
        <v>9426</v>
      </c>
      <c r="I5795" t="s">
        <v>39</v>
      </c>
      <c r="J5795" t="s">
        <v>17572</v>
      </c>
      <c r="K5795" t="s">
        <v>17573</v>
      </c>
      <c r="L5795" s="66">
        <v>365</v>
      </c>
      <c r="M5795" s="66">
        <v>0</v>
      </c>
      <c r="N5795" t="s">
        <v>9427</v>
      </c>
      <c r="O5795" t="s">
        <v>9428</v>
      </c>
      <c r="P5795" t="s">
        <v>11678</v>
      </c>
      <c r="Q5795" t="s">
        <v>224</v>
      </c>
      <c r="R5795"/>
      <c r="S5795"/>
      <c r="T5795"/>
      <c r="U5795" s="57">
        <v>46023</v>
      </c>
      <c r="V5795" s="57">
        <v>46234</v>
      </c>
      <c r="W5795" s="65">
        <f t="shared" si="90"/>
        <v>212</v>
      </c>
    </row>
    <row r="5796" spans="1:23" ht="13.5" x14ac:dyDescent="0.25">
      <c r="A5796" t="s">
        <v>5241</v>
      </c>
      <c r="B5796" s="57">
        <v>46023</v>
      </c>
      <c r="C5796" s="57">
        <v>46387</v>
      </c>
      <c r="D5796" t="s">
        <v>11676</v>
      </c>
      <c r="E5796" t="s">
        <v>5242</v>
      </c>
      <c r="F5796" t="s">
        <v>36</v>
      </c>
      <c r="G5796" t="s">
        <v>330</v>
      </c>
      <c r="H5796" t="s">
        <v>159</v>
      </c>
      <c r="I5796" t="s">
        <v>39</v>
      </c>
      <c r="J5796" t="s">
        <v>17833</v>
      </c>
      <c r="K5796" t="s">
        <v>17834</v>
      </c>
      <c r="L5796" s="66">
        <v>365</v>
      </c>
      <c r="M5796" s="66">
        <v>0</v>
      </c>
      <c r="N5796" t="s">
        <v>160</v>
      </c>
      <c r="O5796" t="s">
        <v>5054</v>
      </c>
      <c r="P5796" t="s">
        <v>41</v>
      </c>
      <c r="Q5796" t="s">
        <v>11075</v>
      </c>
      <c r="R5796" t="s">
        <v>15824</v>
      </c>
      <c r="S5796" t="s">
        <v>15825</v>
      </c>
      <c r="T5796"/>
      <c r="U5796" s="57">
        <v>46023</v>
      </c>
      <c r="V5796" s="57">
        <v>46234</v>
      </c>
      <c r="W5796" s="65">
        <f t="shared" si="90"/>
        <v>212</v>
      </c>
    </row>
    <row r="5797" spans="1:23" ht="13.5" x14ac:dyDescent="0.25">
      <c r="A5797" t="s">
        <v>9761</v>
      </c>
      <c r="B5797" s="57">
        <v>46023</v>
      </c>
      <c r="C5797" s="57">
        <v>46387</v>
      </c>
      <c r="D5797" t="s">
        <v>11676</v>
      </c>
      <c r="E5797" t="s">
        <v>9762</v>
      </c>
      <c r="F5797" t="s">
        <v>36</v>
      </c>
      <c r="G5797" t="s">
        <v>44</v>
      </c>
      <c r="H5797" t="s">
        <v>9426</v>
      </c>
      <c r="I5797" t="s">
        <v>39</v>
      </c>
      <c r="J5797" t="s">
        <v>17572</v>
      </c>
      <c r="K5797" t="s">
        <v>17573</v>
      </c>
      <c r="L5797" s="66">
        <v>365</v>
      </c>
      <c r="M5797" s="66">
        <v>0</v>
      </c>
      <c r="N5797" t="s">
        <v>9427</v>
      </c>
      <c r="O5797" t="s">
        <v>9428</v>
      </c>
      <c r="P5797" t="s">
        <v>11678</v>
      </c>
      <c r="Q5797" t="s">
        <v>224</v>
      </c>
      <c r="R5797"/>
      <c r="S5797"/>
      <c r="T5797"/>
      <c r="U5797" s="57">
        <v>46023</v>
      </c>
      <c r="V5797" s="57">
        <v>46234</v>
      </c>
      <c r="W5797" s="65">
        <f t="shared" si="90"/>
        <v>212</v>
      </c>
    </row>
    <row r="5798" spans="1:23" ht="13.5" x14ac:dyDescent="0.25">
      <c r="A5798" t="s">
        <v>9763</v>
      </c>
      <c r="B5798" s="57">
        <v>46023</v>
      </c>
      <c r="C5798" s="57">
        <v>46387</v>
      </c>
      <c r="D5798" t="s">
        <v>11676</v>
      </c>
      <c r="E5798" t="s">
        <v>9764</v>
      </c>
      <c r="F5798" t="s">
        <v>36</v>
      </c>
      <c r="G5798" t="s">
        <v>44</v>
      </c>
      <c r="H5798" t="s">
        <v>9426</v>
      </c>
      <c r="I5798" t="s">
        <v>39</v>
      </c>
      <c r="J5798" t="s">
        <v>17572</v>
      </c>
      <c r="K5798" t="s">
        <v>17573</v>
      </c>
      <c r="L5798" s="66">
        <v>365</v>
      </c>
      <c r="M5798" s="66">
        <v>0</v>
      </c>
      <c r="N5798" t="s">
        <v>9427</v>
      </c>
      <c r="O5798" t="s">
        <v>9428</v>
      </c>
      <c r="P5798" t="s">
        <v>11678</v>
      </c>
      <c r="Q5798" t="s">
        <v>224</v>
      </c>
      <c r="R5798"/>
      <c r="S5798"/>
      <c r="T5798"/>
      <c r="U5798" s="57">
        <v>46023</v>
      </c>
      <c r="V5798" s="57">
        <v>46234</v>
      </c>
      <c r="W5798" s="65">
        <f t="shared" si="90"/>
        <v>212</v>
      </c>
    </row>
    <row r="5799" spans="1:23" ht="13.5" x14ac:dyDescent="0.25">
      <c r="A5799" t="s">
        <v>8298</v>
      </c>
      <c r="B5799" s="57">
        <v>46023</v>
      </c>
      <c r="C5799" s="57">
        <v>46387</v>
      </c>
      <c r="D5799" t="s">
        <v>11676</v>
      </c>
      <c r="E5799" t="s">
        <v>8299</v>
      </c>
      <c r="F5799" t="s">
        <v>36</v>
      </c>
      <c r="G5799" t="s">
        <v>44</v>
      </c>
      <c r="H5799" t="s">
        <v>8173</v>
      </c>
      <c r="I5799" t="s">
        <v>39</v>
      </c>
      <c r="J5799" t="s">
        <v>17572</v>
      </c>
      <c r="K5799" t="s">
        <v>17573</v>
      </c>
      <c r="L5799" s="66">
        <v>365</v>
      </c>
      <c r="M5799" s="66">
        <v>0</v>
      </c>
      <c r="N5799" t="s">
        <v>8173</v>
      </c>
      <c r="O5799" t="s">
        <v>8300</v>
      </c>
      <c r="P5799" t="s">
        <v>7061</v>
      </c>
      <c r="Q5799" t="s">
        <v>224</v>
      </c>
      <c r="R5799"/>
      <c r="S5799"/>
      <c r="T5799"/>
      <c r="U5799" s="57">
        <v>46023</v>
      </c>
      <c r="V5799" s="57">
        <v>46234</v>
      </c>
      <c r="W5799" s="65">
        <f t="shared" si="90"/>
        <v>212</v>
      </c>
    </row>
    <row r="5800" spans="1:23" ht="13.5" x14ac:dyDescent="0.25">
      <c r="A5800" t="s">
        <v>10084</v>
      </c>
      <c r="B5800" s="57">
        <v>46023</v>
      </c>
      <c r="C5800" s="57">
        <v>46387</v>
      </c>
      <c r="D5800" t="s">
        <v>11676</v>
      </c>
      <c r="E5800" t="s">
        <v>10085</v>
      </c>
      <c r="F5800" t="s">
        <v>36</v>
      </c>
      <c r="G5800" t="s">
        <v>37</v>
      </c>
      <c r="H5800" t="s">
        <v>9426</v>
      </c>
      <c r="I5800" t="s">
        <v>39</v>
      </c>
      <c r="J5800" t="s">
        <v>17833</v>
      </c>
      <c r="K5800" t="s">
        <v>17834</v>
      </c>
      <c r="L5800" s="66">
        <v>365</v>
      </c>
      <c r="M5800" s="66">
        <v>0</v>
      </c>
      <c r="N5800" t="s">
        <v>9427</v>
      </c>
      <c r="O5800" t="s">
        <v>10057</v>
      </c>
      <c r="P5800" t="s">
        <v>11678</v>
      </c>
      <c r="Q5800" t="s">
        <v>10074</v>
      </c>
      <c r="R5800" t="s">
        <v>12515</v>
      </c>
      <c r="S5800" t="s">
        <v>12516</v>
      </c>
      <c r="T5800" t="s">
        <v>9427</v>
      </c>
      <c r="U5800" s="57">
        <v>46023</v>
      </c>
      <c r="V5800" s="57">
        <v>46234</v>
      </c>
      <c r="W5800" s="65">
        <f t="shared" si="90"/>
        <v>212</v>
      </c>
    </row>
    <row r="5801" spans="1:23" ht="13.5" x14ac:dyDescent="0.25">
      <c r="A5801" t="s">
        <v>1258</v>
      </c>
      <c r="B5801" s="57">
        <v>46023</v>
      </c>
      <c r="C5801" s="57">
        <v>46387</v>
      </c>
      <c r="D5801" t="s">
        <v>11676</v>
      </c>
      <c r="E5801" t="s">
        <v>1259</v>
      </c>
      <c r="F5801" t="s">
        <v>36</v>
      </c>
      <c r="G5801" t="s">
        <v>44</v>
      </c>
      <c r="H5801" t="s">
        <v>38</v>
      </c>
      <c r="I5801" t="s">
        <v>39</v>
      </c>
      <c r="J5801" t="s">
        <v>17572</v>
      </c>
      <c r="K5801" t="s">
        <v>17573</v>
      </c>
      <c r="L5801" s="66">
        <v>365</v>
      </c>
      <c r="M5801" s="66">
        <v>0</v>
      </c>
      <c r="N5801" t="s">
        <v>38</v>
      </c>
      <c r="O5801" t="s">
        <v>1251</v>
      </c>
      <c r="P5801" t="s">
        <v>41</v>
      </c>
      <c r="Q5801" t="s">
        <v>224</v>
      </c>
      <c r="R5801"/>
      <c r="S5801"/>
      <c r="T5801"/>
      <c r="U5801" s="57">
        <v>46023</v>
      </c>
      <c r="V5801" s="57">
        <v>46234</v>
      </c>
      <c r="W5801" s="65">
        <f t="shared" si="90"/>
        <v>212</v>
      </c>
    </row>
    <row r="5802" spans="1:23" ht="13.5" x14ac:dyDescent="0.25">
      <c r="A5802" t="s">
        <v>6053</v>
      </c>
      <c r="B5802" s="57">
        <v>46023</v>
      </c>
      <c r="C5802" s="57">
        <v>46387</v>
      </c>
      <c r="D5802" t="s">
        <v>11676</v>
      </c>
      <c r="E5802" t="s">
        <v>6054</v>
      </c>
      <c r="F5802" t="s">
        <v>36</v>
      </c>
      <c r="G5802" t="s">
        <v>44</v>
      </c>
      <c r="H5802" t="s">
        <v>38</v>
      </c>
      <c r="I5802" t="s">
        <v>39</v>
      </c>
      <c r="J5802" t="s">
        <v>17572</v>
      </c>
      <c r="K5802" t="s">
        <v>17573</v>
      </c>
      <c r="L5802" s="66">
        <v>365</v>
      </c>
      <c r="M5802" s="66">
        <v>0</v>
      </c>
      <c r="N5802" t="s">
        <v>38</v>
      </c>
      <c r="O5802" t="s">
        <v>5844</v>
      </c>
      <c r="P5802" t="s">
        <v>41</v>
      </c>
      <c r="Q5802" t="s">
        <v>224</v>
      </c>
      <c r="R5802"/>
      <c r="S5802"/>
      <c r="T5802"/>
      <c r="U5802" s="57">
        <v>46023</v>
      </c>
      <c r="V5802" s="57">
        <v>46234</v>
      </c>
      <c r="W5802" s="65">
        <f t="shared" si="90"/>
        <v>212</v>
      </c>
    </row>
    <row r="5803" spans="1:23" ht="13.5" x14ac:dyDescent="0.25">
      <c r="A5803" t="s">
        <v>2465</v>
      </c>
      <c r="B5803" s="57">
        <v>46023</v>
      </c>
      <c r="C5803" s="57">
        <v>46387</v>
      </c>
      <c r="D5803" t="s">
        <v>11676</v>
      </c>
      <c r="E5803" t="s">
        <v>2466</v>
      </c>
      <c r="F5803" t="s">
        <v>36</v>
      </c>
      <c r="G5803" t="s">
        <v>130</v>
      </c>
      <c r="H5803" t="s">
        <v>38</v>
      </c>
      <c r="I5803" t="s">
        <v>39</v>
      </c>
      <c r="J5803" t="s">
        <v>17833</v>
      </c>
      <c r="K5803" t="s">
        <v>17834</v>
      </c>
      <c r="L5803" s="66">
        <v>365</v>
      </c>
      <c r="M5803" s="66">
        <v>0</v>
      </c>
      <c r="N5803" t="s">
        <v>38</v>
      </c>
      <c r="O5803" t="s">
        <v>2434</v>
      </c>
      <c r="P5803" t="s">
        <v>41</v>
      </c>
      <c r="Q5803" t="s">
        <v>10708</v>
      </c>
      <c r="R5803" t="s">
        <v>15619</v>
      </c>
      <c r="S5803" t="s">
        <v>15620</v>
      </c>
      <c r="T5803"/>
      <c r="U5803" s="57">
        <v>46023</v>
      </c>
      <c r="V5803" s="57">
        <v>46234</v>
      </c>
      <c r="W5803" s="65">
        <f t="shared" si="90"/>
        <v>212</v>
      </c>
    </row>
    <row r="5804" spans="1:23" ht="13.5" x14ac:dyDescent="0.25">
      <c r="A5804" t="s">
        <v>8653</v>
      </c>
      <c r="B5804" s="57">
        <v>46023</v>
      </c>
      <c r="C5804" s="57">
        <v>46387</v>
      </c>
      <c r="D5804" t="s">
        <v>11676</v>
      </c>
      <c r="E5804" t="s">
        <v>8654</v>
      </c>
      <c r="F5804" t="s">
        <v>36</v>
      </c>
      <c r="G5804" t="s">
        <v>330</v>
      </c>
      <c r="H5804" t="s">
        <v>45</v>
      </c>
      <c r="I5804" t="s">
        <v>39</v>
      </c>
      <c r="J5804" t="s">
        <v>17833</v>
      </c>
      <c r="K5804" t="s">
        <v>17834</v>
      </c>
      <c r="L5804" s="66">
        <v>365</v>
      </c>
      <c r="M5804" s="66">
        <v>0</v>
      </c>
      <c r="N5804" t="s">
        <v>46</v>
      </c>
      <c r="O5804" t="s">
        <v>8566</v>
      </c>
      <c r="P5804" t="s">
        <v>11677</v>
      </c>
      <c r="Q5804" t="s">
        <v>11514</v>
      </c>
      <c r="R5804" t="s">
        <v>15756</v>
      </c>
      <c r="S5804" t="s">
        <v>15757</v>
      </c>
      <c r="T5804" t="s">
        <v>46</v>
      </c>
      <c r="U5804" s="57">
        <v>46023</v>
      </c>
      <c r="V5804" s="57">
        <v>46234</v>
      </c>
      <c r="W5804" s="65">
        <f t="shared" si="90"/>
        <v>212</v>
      </c>
    </row>
    <row r="5805" spans="1:23" ht="13.5" x14ac:dyDescent="0.25">
      <c r="A5805" t="s">
        <v>7520</v>
      </c>
      <c r="B5805" s="57">
        <v>46023</v>
      </c>
      <c r="C5805" s="57">
        <v>46387</v>
      </c>
      <c r="D5805" t="s">
        <v>11676</v>
      </c>
      <c r="E5805" t="s">
        <v>7521</v>
      </c>
      <c r="F5805" t="s">
        <v>36</v>
      </c>
      <c r="G5805" t="s">
        <v>44</v>
      </c>
      <c r="H5805" t="s">
        <v>7517</v>
      </c>
      <c r="I5805" t="s">
        <v>39</v>
      </c>
      <c r="J5805" t="s">
        <v>17572</v>
      </c>
      <c r="K5805" t="s">
        <v>17573</v>
      </c>
      <c r="L5805" s="66">
        <v>365</v>
      </c>
      <c r="M5805" s="66">
        <v>0</v>
      </c>
      <c r="N5805" t="s">
        <v>7517</v>
      </c>
      <c r="O5805" t="s">
        <v>7518</v>
      </c>
      <c r="P5805" t="s">
        <v>7061</v>
      </c>
      <c r="Q5805" t="s">
        <v>224</v>
      </c>
      <c r="R5805"/>
      <c r="S5805"/>
      <c r="T5805"/>
      <c r="U5805" s="57">
        <v>46023</v>
      </c>
      <c r="V5805" s="57">
        <v>46234</v>
      </c>
      <c r="W5805" s="65">
        <f t="shared" si="90"/>
        <v>212</v>
      </c>
    </row>
    <row r="5806" spans="1:23" ht="13.5" x14ac:dyDescent="0.25">
      <c r="A5806" t="s">
        <v>5243</v>
      </c>
      <c r="B5806" s="57">
        <v>46023</v>
      </c>
      <c r="C5806" s="57">
        <v>46387</v>
      </c>
      <c r="D5806" t="s">
        <v>11676</v>
      </c>
      <c r="E5806" t="s">
        <v>5244</v>
      </c>
      <c r="F5806" t="s">
        <v>36</v>
      </c>
      <c r="G5806" t="s">
        <v>44</v>
      </c>
      <c r="H5806" t="s">
        <v>159</v>
      </c>
      <c r="I5806" t="s">
        <v>39</v>
      </c>
      <c r="J5806" t="s">
        <v>17572</v>
      </c>
      <c r="K5806" t="s">
        <v>17573</v>
      </c>
      <c r="L5806" s="66">
        <v>365</v>
      </c>
      <c r="M5806" s="66">
        <v>0</v>
      </c>
      <c r="N5806" t="s">
        <v>160</v>
      </c>
      <c r="O5806" t="s">
        <v>5054</v>
      </c>
      <c r="P5806" t="s">
        <v>41</v>
      </c>
      <c r="Q5806" t="s">
        <v>224</v>
      </c>
      <c r="R5806"/>
      <c r="S5806"/>
      <c r="T5806"/>
      <c r="U5806" s="57">
        <v>46023</v>
      </c>
      <c r="V5806" s="57">
        <v>46234</v>
      </c>
      <c r="W5806" s="65">
        <f t="shared" si="90"/>
        <v>212</v>
      </c>
    </row>
    <row r="5807" spans="1:23" ht="13.5" x14ac:dyDescent="0.25">
      <c r="A5807" t="s">
        <v>8655</v>
      </c>
      <c r="B5807" s="57">
        <v>46023</v>
      </c>
      <c r="C5807" s="57">
        <v>46387</v>
      </c>
      <c r="D5807" t="s">
        <v>11676</v>
      </c>
      <c r="E5807" t="s">
        <v>8656</v>
      </c>
      <c r="F5807" t="s">
        <v>36</v>
      </c>
      <c r="G5807" t="s">
        <v>443</v>
      </c>
      <c r="H5807" t="s">
        <v>45</v>
      </c>
      <c r="I5807" t="s">
        <v>39</v>
      </c>
      <c r="J5807" t="s">
        <v>17833</v>
      </c>
      <c r="K5807" t="s">
        <v>17834</v>
      </c>
      <c r="L5807" s="66">
        <v>365</v>
      </c>
      <c r="M5807" s="66">
        <v>0</v>
      </c>
      <c r="N5807" t="s">
        <v>46</v>
      </c>
      <c r="O5807" t="s">
        <v>8566</v>
      </c>
      <c r="P5807" t="s">
        <v>11677</v>
      </c>
      <c r="Q5807" t="s">
        <v>11515</v>
      </c>
      <c r="R5807" t="s">
        <v>15671</v>
      </c>
      <c r="S5807" t="s">
        <v>15672</v>
      </c>
      <c r="T5807" t="s">
        <v>15505</v>
      </c>
      <c r="U5807" s="57">
        <v>46023</v>
      </c>
      <c r="V5807" s="57">
        <v>46234</v>
      </c>
      <c r="W5807" s="65">
        <f t="shared" si="90"/>
        <v>212</v>
      </c>
    </row>
    <row r="5808" spans="1:23" ht="13.5" x14ac:dyDescent="0.25">
      <c r="A5808" t="s">
        <v>6055</v>
      </c>
      <c r="B5808" s="57">
        <v>46023</v>
      </c>
      <c r="C5808" s="57">
        <v>46387</v>
      </c>
      <c r="D5808" t="s">
        <v>11676</v>
      </c>
      <c r="E5808" t="s">
        <v>6056</v>
      </c>
      <c r="F5808" t="s">
        <v>36</v>
      </c>
      <c r="G5808" t="s">
        <v>44</v>
      </c>
      <c r="H5808" t="s">
        <v>38</v>
      </c>
      <c r="I5808" t="s">
        <v>39</v>
      </c>
      <c r="J5808" t="s">
        <v>17572</v>
      </c>
      <c r="K5808" t="s">
        <v>17573</v>
      </c>
      <c r="L5808" s="66">
        <v>365</v>
      </c>
      <c r="M5808" s="66">
        <v>0</v>
      </c>
      <c r="N5808" t="s">
        <v>38</v>
      </c>
      <c r="O5808" t="s">
        <v>5844</v>
      </c>
      <c r="P5808" t="s">
        <v>41</v>
      </c>
      <c r="Q5808" t="s">
        <v>224</v>
      </c>
      <c r="R5808"/>
      <c r="S5808"/>
      <c r="T5808"/>
      <c r="U5808" s="57">
        <v>46023</v>
      </c>
      <c r="V5808" s="57">
        <v>46234</v>
      </c>
      <c r="W5808" s="65">
        <f t="shared" si="90"/>
        <v>212</v>
      </c>
    </row>
    <row r="5809" spans="1:23" ht="13.5" x14ac:dyDescent="0.25">
      <c r="A5809" t="s">
        <v>3147</v>
      </c>
      <c r="B5809" s="57">
        <v>46023</v>
      </c>
      <c r="C5809" s="57">
        <v>46387</v>
      </c>
      <c r="D5809" t="s">
        <v>11676</v>
      </c>
      <c r="E5809" t="s">
        <v>3148</v>
      </c>
      <c r="F5809" t="s">
        <v>36</v>
      </c>
      <c r="G5809" t="s">
        <v>44</v>
      </c>
      <c r="H5809" t="s">
        <v>38</v>
      </c>
      <c r="I5809" t="s">
        <v>39</v>
      </c>
      <c r="J5809" t="s">
        <v>17572</v>
      </c>
      <c r="K5809" t="s">
        <v>17573</v>
      </c>
      <c r="L5809" s="66">
        <v>365</v>
      </c>
      <c r="M5809" s="66">
        <v>0</v>
      </c>
      <c r="N5809" t="s">
        <v>38</v>
      </c>
      <c r="O5809" t="s">
        <v>3107</v>
      </c>
      <c r="P5809" t="s">
        <v>41</v>
      </c>
      <c r="Q5809" t="s">
        <v>224</v>
      </c>
      <c r="R5809"/>
      <c r="S5809"/>
      <c r="T5809"/>
      <c r="U5809" s="57">
        <v>46023</v>
      </c>
      <c r="V5809" s="57">
        <v>46234</v>
      </c>
      <c r="W5809" s="65">
        <f t="shared" si="90"/>
        <v>212</v>
      </c>
    </row>
    <row r="5810" spans="1:23" ht="13.5" x14ac:dyDescent="0.25">
      <c r="A5810" t="s">
        <v>8437</v>
      </c>
      <c r="B5810" s="57">
        <v>46023</v>
      </c>
      <c r="C5810" s="57">
        <v>46387</v>
      </c>
      <c r="D5810" t="s">
        <v>11676</v>
      </c>
      <c r="E5810" t="s">
        <v>8438</v>
      </c>
      <c r="F5810" t="s">
        <v>36</v>
      </c>
      <c r="G5810" t="s">
        <v>37</v>
      </c>
      <c r="H5810" t="s">
        <v>831</v>
      </c>
      <c r="I5810" t="s">
        <v>39</v>
      </c>
      <c r="J5810" t="s">
        <v>17833</v>
      </c>
      <c r="K5810" t="s">
        <v>17834</v>
      </c>
      <c r="L5810" s="66">
        <v>365</v>
      </c>
      <c r="M5810" s="66">
        <v>0</v>
      </c>
      <c r="N5810" t="s">
        <v>832</v>
      </c>
      <c r="O5810" t="s">
        <v>7286</v>
      </c>
      <c r="P5810" t="s">
        <v>11677</v>
      </c>
      <c r="Q5810" t="s">
        <v>11296</v>
      </c>
      <c r="R5810" t="s">
        <v>15810</v>
      </c>
      <c r="S5810" t="s">
        <v>15811</v>
      </c>
      <c r="T5810" t="s">
        <v>832</v>
      </c>
      <c r="U5810" s="57">
        <v>46023</v>
      </c>
      <c r="V5810" s="57">
        <v>46234</v>
      </c>
      <c r="W5810" s="65">
        <f t="shared" si="90"/>
        <v>212</v>
      </c>
    </row>
    <row r="5811" spans="1:23" ht="13.5" x14ac:dyDescent="0.25">
      <c r="A5811" t="s">
        <v>1718</v>
      </c>
      <c r="B5811" s="57">
        <v>46023</v>
      </c>
      <c r="C5811" s="57">
        <v>46387</v>
      </c>
      <c r="D5811" t="s">
        <v>11676</v>
      </c>
      <c r="E5811" t="s">
        <v>1719</v>
      </c>
      <c r="F5811" t="s">
        <v>36</v>
      </c>
      <c r="G5811" t="s">
        <v>44</v>
      </c>
      <c r="H5811" t="s">
        <v>38</v>
      </c>
      <c r="I5811" t="s">
        <v>39</v>
      </c>
      <c r="J5811" t="s">
        <v>17572</v>
      </c>
      <c r="K5811" t="s">
        <v>17573</v>
      </c>
      <c r="L5811" s="66">
        <v>365</v>
      </c>
      <c r="M5811" s="66">
        <v>0</v>
      </c>
      <c r="N5811" t="s">
        <v>38</v>
      </c>
      <c r="O5811" t="s">
        <v>1693</v>
      </c>
      <c r="P5811" t="s">
        <v>41</v>
      </c>
      <c r="Q5811" t="s">
        <v>224</v>
      </c>
      <c r="R5811"/>
      <c r="S5811"/>
      <c r="T5811"/>
      <c r="U5811" s="57">
        <v>46023</v>
      </c>
      <c r="V5811" s="57">
        <v>46234</v>
      </c>
      <c r="W5811" s="65">
        <f t="shared" si="90"/>
        <v>212</v>
      </c>
    </row>
    <row r="5812" spans="1:23" ht="13.5" x14ac:dyDescent="0.25">
      <c r="A5812" t="s">
        <v>8376</v>
      </c>
      <c r="B5812" s="57">
        <v>46023</v>
      </c>
      <c r="C5812" s="57">
        <v>46387</v>
      </c>
      <c r="D5812" t="s">
        <v>11676</v>
      </c>
      <c r="E5812" t="s">
        <v>8377</v>
      </c>
      <c r="F5812" t="s">
        <v>36</v>
      </c>
      <c r="G5812" t="s">
        <v>44</v>
      </c>
      <c r="H5812" t="s">
        <v>112</v>
      </c>
      <c r="I5812" t="s">
        <v>39</v>
      </c>
      <c r="J5812" t="s">
        <v>17572</v>
      </c>
      <c r="K5812" t="s">
        <v>17573</v>
      </c>
      <c r="L5812" s="66">
        <v>365</v>
      </c>
      <c r="M5812" s="66">
        <v>0</v>
      </c>
      <c r="N5812" t="s">
        <v>113</v>
      </c>
      <c r="O5812" t="s">
        <v>8348</v>
      </c>
      <c r="P5812" t="s">
        <v>11677</v>
      </c>
      <c r="Q5812" t="s">
        <v>224</v>
      </c>
      <c r="R5812"/>
      <c r="S5812"/>
      <c r="T5812"/>
      <c r="U5812" s="57">
        <v>46023</v>
      </c>
      <c r="V5812" s="57">
        <v>46234</v>
      </c>
      <c r="W5812" s="65">
        <f t="shared" si="90"/>
        <v>212</v>
      </c>
    </row>
    <row r="5813" spans="1:23" ht="13.5" x14ac:dyDescent="0.25">
      <c r="A5813" t="s">
        <v>4608</v>
      </c>
      <c r="B5813" s="57">
        <v>46023</v>
      </c>
      <c r="C5813" s="57">
        <v>46387</v>
      </c>
      <c r="D5813" t="s">
        <v>11676</v>
      </c>
      <c r="E5813" t="s">
        <v>4609</v>
      </c>
      <c r="F5813" t="s">
        <v>36</v>
      </c>
      <c r="G5813" t="s">
        <v>44</v>
      </c>
      <c r="H5813" t="s">
        <v>38</v>
      </c>
      <c r="I5813" t="s">
        <v>39</v>
      </c>
      <c r="J5813" t="s">
        <v>17572</v>
      </c>
      <c r="K5813" t="s">
        <v>17573</v>
      </c>
      <c r="L5813" s="66">
        <v>365</v>
      </c>
      <c r="M5813" s="66">
        <v>0</v>
      </c>
      <c r="N5813" t="s">
        <v>38</v>
      </c>
      <c r="O5813" t="s">
        <v>4572</v>
      </c>
      <c r="P5813" t="s">
        <v>41</v>
      </c>
      <c r="Q5813" t="s">
        <v>224</v>
      </c>
      <c r="R5813"/>
      <c r="S5813"/>
      <c r="T5813"/>
      <c r="U5813" s="57">
        <v>46023</v>
      </c>
      <c r="V5813" s="57">
        <v>46234</v>
      </c>
      <c r="W5813" s="65">
        <f t="shared" si="90"/>
        <v>212</v>
      </c>
    </row>
    <row r="5814" spans="1:23" ht="13.5" x14ac:dyDescent="0.25">
      <c r="A5814" t="s">
        <v>1720</v>
      </c>
      <c r="B5814" s="57">
        <v>46023</v>
      </c>
      <c r="C5814" s="57">
        <v>46387</v>
      </c>
      <c r="D5814" t="s">
        <v>11676</v>
      </c>
      <c r="E5814" t="s">
        <v>1721</v>
      </c>
      <c r="F5814" t="s">
        <v>36</v>
      </c>
      <c r="G5814" t="s">
        <v>44</v>
      </c>
      <c r="H5814" t="s">
        <v>38</v>
      </c>
      <c r="I5814" t="s">
        <v>39</v>
      </c>
      <c r="J5814" t="s">
        <v>17572</v>
      </c>
      <c r="K5814" t="s">
        <v>17573</v>
      </c>
      <c r="L5814" s="66">
        <v>365</v>
      </c>
      <c r="M5814" s="66">
        <v>0</v>
      </c>
      <c r="N5814" t="s">
        <v>38</v>
      </c>
      <c r="O5814" t="s">
        <v>1693</v>
      </c>
      <c r="P5814" t="s">
        <v>41</v>
      </c>
      <c r="Q5814" t="s">
        <v>224</v>
      </c>
      <c r="R5814"/>
      <c r="S5814"/>
      <c r="T5814"/>
      <c r="U5814" s="57">
        <v>46023</v>
      </c>
      <c r="V5814" s="57">
        <v>46234</v>
      </c>
      <c r="W5814" s="65">
        <f t="shared" si="90"/>
        <v>212</v>
      </c>
    </row>
    <row r="5815" spans="1:23" ht="13.5" x14ac:dyDescent="0.25">
      <c r="A5815" t="s">
        <v>9305</v>
      </c>
      <c r="B5815" s="57">
        <v>46023</v>
      </c>
      <c r="C5815" s="57">
        <v>46387</v>
      </c>
      <c r="D5815" t="s">
        <v>11676</v>
      </c>
      <c r="E5815" t="s">
        <v>9306</v>
      </c>
      <c r="F5815" t="s">
        <v>36</v>
      </c>
      <c r="G5815" t="s">
        <v>44</v>
      </c>
      <c r="H5815" t="s">
        <v>9188</v>
      </c>
      <c r="I5815" t="s">
        <v>39</v>
      </c>
      <c r="J5815" t="s">
        <v>17572</v>
      </c>
      <c r="K5815" t="s">
        <v>17573</v>
      </c>
      <c r="L5815" s="66">
        <v>365</v>
      </c>
      <c r="M5815" s="66">
        <v>0</v>
      </c>
      <c r="N5815" t="s">
        <v>9189</v>
      </c>
      <c r="O5815" t="s">
        <v>9190</v>
      </c>
      <c r="P5815" t="s">
        <v>11678</v>
      </c>
      <c r="Q5815" t="s">
        <v>224</v>
      </c>
      <c r="R5815"/>
      <c r="S5815"/>
      <c r="T5815"/>
      <c r="U5815" s="57">
        <v>46023</v>
      </c>
      <c r="V5815" s="57">
        <v>46234</v>
      </c>
      <c r="W5815" s="65">
        <f t="shared" si="90"/>
        <v>212</v>
      </c>
    </row>
    <row r="5816" spans="1:23" ht="13.5" x14ac:dyDescent="0.25">
      <c r="A5816" t="s">
        <v>9765</v>
      </c>
      <c r="B5816" s="57">
        <v>46023</v>
      </c>
      <c r="C5816" s="57">
        <v>46387</v>
      </c>
      <c r="D5816" t="s">
        <v>11676</v>
      </c>
      <c r="E5816" t="s">
        <v>9766</v>
      </c>
      <c r="F5816" t="s">
        <v>36</v>
      </c>
      <c r="G5816" t="s">
        <v>130</v>
      </c>
      <c r="H5816" t="s">
        <v>9426</v>
      </c>
      <c r="I5816" t="s">
        <v>39</v>
      </c>
      <c r="J5816" t="s">
        <v>17833</v>
      </c>
      <c r="K5816" t="s">
        <v>17834</v>
      </c>
      <c r="L5816" s="66">
        <v>365</v>
      </c>
      <c r="M5816" s="66">
        <v>0</v>
      </c>
      <c r="N5816" t="s">
        <v>9427</v>
      </c>
      <c r="O5816" t="s">
        <v>9428</v>
      </c>
      <c r="P5816" t="s">
        <v>11678</v>
      </c>
      <c r="Q5816" t="s">
        <v>11455</v>
      </c>
      <c r="R5816" t="s">
        <v>15899</v>
      </c>
      <c r="S5816" t="s">
        <v>15900</v>
      </c>
      <c r="T5816"/>
      <c r="U5816" s="57">
        <v>46023</v>
      </c>
      <c r="V5816" s="57">
        <v>46234</v>
      </c>
      <c r="W5816" s="65">
        <f t="shared" si="90"/>
        <v>212</v>
      </c>
    </row>
    <row r="5817" spans="1:23" ht="13.5" x14ac:dyDescent="0.25">
      <c r="A5817" t="s">
        <v>4972</v>
      </c>
      <c r="B5817" s="57">
        <v>46023</v>
      </c>
      <c r="C5817" s="57">
        <v>46387</v>
      </c>
      <c r="D5817" t="s">
        <v>11676</v>
      </c>
      <c r="E5817" t="s">
        <v>4973</v>
      </c>
      <c r="F5817" t="s">
        <v>36</v>
      </c>
      <c r="G5817" t="s">
        <v>37</v>
      </c>
      <c r="H5817" t="s">
        <v>831</v>
      </c>
      <c r="I5817" t="s">
        <v>39</v>
      </c>
      <c r="J5817" t="s">
        <v>17833</v>
      </c>
      <c r="K5817" t="s">
        <v>17834</v>
      </c>
      <c r="L5817" s="66">
        <v>365</v>
      </c>
      <c r="M5817" s="66">
        <v>0</v>
      </c>
      <c r="N5817" t="s">
        <v>832</v>
      </c>
      <c r="O5817" t="s">
        <v>4840</v>
      </c>
      <c r="P5817" t="s">
        <v>41</v>
      </c>
      <c r="Q5817" t="s">
        <v>4862</v>
      </c>
      <c r="R5817" t="s">
        <v>12135</v>
      </c>
      <c r="S5817" t="s">
        <v>12136</v>
      </c>
      <c r="T5817" t="s">
        <v>832</v>
      </c>
      <c r="U5817" s="57">
        <v>46023</v>
      </c>
      <c r="V5817" s="57">
        <v>46234</v>
      </c>
      <c r="W5817" s="65">
        <f t="shared" si="90"/>
        <v>212</v>
      </c>
    </row>
    <row r="5818" spans="1:23" ht="13.5" x14ac:dyDescent="0.25">
      <c r="A5818" t="s">
        <v>3283</v>
      </c>
      <c r="B5818" s="57">
        <v>46023</v>
      </c>
      <c r="C5818" s="57">
        <v>46387</v>
      </c>
      <c r="D5818" t="s">
        <v>11676</v>
      </c>
      <c r="E5818" t="s">
        <v>3284</v>
      </c>
      <c r="F5818" t="s">
        <v>36</v>
      </c>
      <c r="G5818" t="s">
        <v>44</v>
      </c>
      <c r="H5818" t="s">
        <v>38</v>
      </c>
      <c r="I5818" t="s">
        <v>39</v>
      </c>
      <c r="J5818" t="s">
        <v>17572</v>
      </c>
      <c r="K5818" t="s">
        <v>17573</v>
      </c>
      <c r="L5818" s="66">
        <v>365</v>
      </c>
      <c r="M5818" s="66">
        <v>0</v>
      </c>
      <c r="N5818" t="s">
        <v>38</v>
      </c>
      <c r="O5818" t="s">
        <v>3258</v>
      </c>
      <c r="P5818" t="s">
        <v>41</v>
      </c>
      <c r="Q5818" t="s">
        <v>224</v>
      </c>
      <c r="R5818"/>
      <c r="S5818"/>
      <c r="T5818"/>
      <c r="U5818" s="57">
        <v>46023</v>
      </c>
      <c r="V5818" s="57">
        <v>46234</v>
      </c>
      <c r="W5818" s="65">
        <f t="shared" si="90"/>
        <v>212</v>
      </c>
    </row>
    <row r="5819" spans="1:23" ht="13.5" x14ac:dyDescent="0.25">
      <c r="A5819" t="s">
        <v>6721</v>
      </c>
      <c r="B5819" s="57">
        <v>46023</v>
      </c>
      <c r="C5819" s="57">
        <v>46387</v>
      </c>
      <c r="D5819" t="s">
        <v>11676</v>
      </c>
      <c r="E5819" t="s">
        <v>6722</v>
      </c>
      <c r="F5819" t="s">
        <v>36</v>
      </c>
      <c r="G5819" t="s">
        <v>330</v>
      </c>
      <c r="H5819" t="s">
        <v>112</v>
      </c>
      <c r="I5819" t="s">
        <v>39</v>
      </c>
      <c r="J5819" t="s">
        <v>17833</v>
      </c>
      <c r="K5819" t="s">
        <v>17834</v>
      </c>
      <c r="L5819" s="66">
        <v>365</v>
      </c>
      <c r="M5819" s="66">
        <v>0</v>
      </c>
      <c r="N5819" t="s">
        <v>113</v>
      </c>
      <c r="O5819" t="s">
        <v>6723</v>
      </c>
      <c r="P5819" t="s">
        <v>6657</v>
      </c>
      <c r="Q5819" t="s">
        <v>11563</v>
      </c>
      <c r="R5819" t="s">
        <v>15460</v>
      </c>
      <c r="S5819" t="s">
        <v>15461</v>
      </c>
      <c r="T5819" t="s">
        <v>113</v>
      </c>
      <c r="U5819" s="57">
        <v>46023</v>
      </c>
      <c r="V5819" s="57">
        <v>46234</v>
      </c>
      <c r="W5819" s="65">
        <f t="shared" si="90"/>
        <v>212</v>
      </c>
    </row>
    <row r="5820" spans="1:23" ht="13.5" x14ac:dyDescent="0.25">
      <c r="A5820" t="s">
        <v>2428</v>
      </c>
      <c r="B5820" s="57">
        <v>46023</v>
      </c>
      <c r="C5820" s="57">
        <v>46387</v>
      </c>
      <c r="D5820" t="s">
        <v>11676</v>
      </c>
      <c r="E5820" t="s">
        <v>2429</v>
      </c>
      <c r="F5820" t="s">
        <v>36</v>
      </c>
      <c r="G5820" t="s">
        <v>44</v>
      </c>
      <c r="H5820" t="s">
        <v>159</v>
      </c>
      <c r="I5820" t="s">
        <v>39</v>
      </c>
      <c r="J5820" t="s">
        <v>17572</v>
      </c>
      <c r="K5820" t="s">
        <v>17573</v>
      </c>
      <c r="L5820" s="66">
        <v>365</v>
      </c>
      <c r="M5820" s="66">
        <v>0</v>
      </c>
      <c r="N5820" t="s">
        <v>160</v>
      </c>
      <c r="O5820" t="s">
        <v>2403</v>
      </c>
      <c r="P5820" t="s">
        <v>41</v>
      </c>
      <c r="Q5820" t="s">
        <v>224</v>
      </c>
      <c r="R5820"/>
      <c r="S5820"/>
      <c r="T5820"/>
      <c r="U5820" s="57">
        <v>46023</v>
      </c>
      <c r="V5820" s="57">
        <v>46234</v>
      </c>
      <c r="W5820" s="65">
        <f t="shared" si="90"/>
        <v>212</v>
      </c>
    </row>
    <row r="5821" spans="1:23" ht="13.5" x14ac:dyDescent="0.25">
      <c r="A5821" t="s">
        <v>10177</v>
      </c>
      <c r="B5821" s="57">
        <v>46023</v>
      </c>
      <c r="C5821" s="57">
        <v>46387</v>
      </c>
      <c r="D5821" t="s">
        <v>11676</v>
      </c>
      <c r="E5821" t="s">
        <v>10178</v>
      </c>
      <c r="F5821" t="s">
        <v>36</v>
      </c>
      <c r="G5821" t="s">
        <v>44</v>
      </c>
      <c r="H5821" t="s">
        <v>45</v>
      </c>
      <c r="I5821" t="s">
        <v>39</v>
      </c>
      <c r="J5821" t="s">
        <v>17572</v>
      </c>
      <c r="K5821" t="s">
        <v>17573</v>
      </c>
      <c r="L5821" s="66">
        <v>365</v>
      </c>
      <c r="M5821" s="66">
        <v>0</v>
      </c>
      <c r="N5821" t="s">
        <v>46</v>
      </c>
      <c r="O5821" t="s">
        <v>10143</v>
      </c>
      <c r="P5821" t="s">
        <v>10121</v>
      </c>
      <c r="Q5821" t="s">
        <v>224</v>
      </c>
      <c r="R5821"/>
      <c r="S5821"/>
      <c r="T5821"/>
      <c r="U5821" s="57">
        <v>46023</v>
      </c>
      <c r="V5821" s="57">
        <v>46234</v>
      </c>
      <c r="W5821" s="65">
        <f t="shared" si="90"/>
        <v>212</v>
      </c>
    </row>
    <row r="5822" spans="1:23" ht="13.5" x14ac:dyDescent="0.25">
      <c r="A5822" t="s">
        <v>2805</v>
      </c>
      <c r="B5822" s="57">
        <v>46023</v>
      </c>
      <c r="C5822" s="57">
        <v>46387</v>
      </c>
      <c r="D5822" t="s">
        <v>11676</v>
      </c>
      <c r="E5822" t="s">
        <v>2806</v>
      </c>
      <c r="F5822" t="s">
        <v>36</v>
      </c>
      <c r="G5822" t="s">
        <v>44</v>
      </c>
      <c r="H5822" t="s">
        <v>159</v>
      </c>
      <c r="I5822" t="s">
        <v>39</v>
      </c>
      <c r="J5822" t="s">
        <v>17572</v>
      </c>
      <c r="K5822" t="s">
        <v>17573</v>
      </c>
      <c r="L5822" s="66">
        <v>365</v>
      </c>
      <c r="M5822" s="66">
        <v>0</v>
      </c>
      <c r="N5822" t="s">
        <v>160</v>
      </c>
      <c r="O5822" t="s">
        <v>2733</v>
      </c>
      <c r="P5822" t="s">
        <v>41</v>
      </c>
      <c r="Q5822" t="s">
        <v>224</v>
      </c>
      <c r="R5822"/>
      <c r="S5822"/>
      <c r="T5822"/>
      <c r="U5822" s="57">
        <v>46023</v>
      </c>
      <c r="V5822" s="57">
        <v>46234</v>
      </c>
      <c r="W5822" s="65">
        <f t="shared" si="90"/>
        <v>212</v>
      </c>
    </row>
    <row r="5823" spans="1:23" ht="13.5" x14ac:dyDescent="0.25">
      <c r="A5823" t="s">
        <v>1722</v>
      </c>
      <c r="B5823" s="57">
        <v>46023</v>
      </c>
      <c r="C5823" s="57">
        <v>46387</v>
      </c>
      <c r="D5823" t="s">
        <v>11676</v>
      </c>
      <c r="E5823" t="s">
        <v>1723</v>
      </c>
      <c r="F5823" t="s">
        <v>36</v>
      </c>
      <c r="G5823" t="s">
        <v>44</v>
      </c>
      <c r="H5823" t="s">
        <v>38</v>
      </c>
      <c r="I5823" t="s">
        <v>39</v>
      </c>
      <c r="J5823" t="s">
        <v>17572</v>
      </c>
      <c r="K5823" t="s">
        <v>17573</v>
      </c>
      <c r="L5823" s="66">
        <v>365</v>
      </c>
      <c r="M5823" s="66">
        <v>0</v>
      </c>
      <c r="N5823" t="s">
        <v>38</v>
      </c>
      <c r="O5823" t="s">
        <v>1693</v>
      </c>
      <c r="P5823" t="s">
        <v>41</v>
      </c>
      <c r="Q5823" t="s">
        <v>224</v>
      </c>
      <c r="R5823"/>
      <c r="S5823"/>
      <c r="T5823"/>
      <c r="U5823" s="57">
        <v>46023</v>
      </c>
      <c r="V5823" s="57">
        <v>46234</v>
      </c>
      <c r="W5823" s="65">
        <f t="shared" si="90"/>
        <v>212</v>
      </c>
    </row>
    <row r="5824" spans="1:23" ht="13.5" x14ac:dyDescent="0.25">
      <c r="A5824" t="s">
        <v>5106</v>
      </c>
      <c r="B5824" s="57">
        <v>46023</v>
      </c>
      <c r="C5824" s="57">
        <v>46387</v>
      </c>
      <c r="D5824" t="s">
        <v>11676</v>
      </c>
      <c r="E5824" t="s">
        <v>5107</v>
      </c>
      <c r="F5824" t="s">
        <v>36</v>
      </c>
      <c r="G5824" t="s">
        <v>44</v>
      </c>
      <c r="H5824" t="s">
        <v>38</v>
      </c>
      <c r="I5824" t="s">
        <v>39</v>
      </c>
      <c r="J5824" t="s">
        <v>17572</v>
      </c>
      <c r="K5824" t="s">
        <v>17573</v>
      </c>
      <c r="L5824" s="66">
        <v>365</v>
      </c>
      <c r="M5824" s="66">
        <v>0</v>
      </c>
      <c r="N5824" t="s">
        <v>38</v>
      </c>
      <c r="O5824" t="s">
        <v>5054</v>
      </c>
      <c r="P5824" t="s">
        <v>41</v>
      </c>
      <c r="Q5824" t="s">
        <v>224</v>
      </c>
      <c r="R5824"/>
      <c r="S5824"/>
      <c r="T5824"/>
      <c r="U5824" s="57">
        <v>46023</v>
      </c>
      <c r="V5824" s="57">
        <v>46234</v>
      </c>
      <c r="W5824" s="65">
        <f t="shared" si="90"/>
        <v>212</v>
      </c>
    </row>
    <row r="5825" spans="1:23" ht="13.5" x14ac:dyDescent="0.25">
      <c r="A5825" t="s">
        <v>5316</v>
      </c>
      <c r="B5825" s="57">
        <v>46023</v>
      </c>
      <c r="C5825" s="57">
        <v>46387</v>
      </c>
      <c r="D5825" t="s">
        <v>11676</v>
      </c>
      <c r="E5825" t="s">
        <v>5317</v>
      </c>
      <c r="F5825" t="s">
        <v>36</v>
      </c>
      <c r="G5825" t="s">
        <v>44</v>
      </c>
      <c r="H5825" t="s">
        <v>159</v>
      </c>
      <c r="I5825" t="s">
        <v>39</v>
      </c>
      <c r="J5825" t="s">
        <v>17572</v>
      </c>
      <c r="K5825" t="s">
        <v>17573</v>
      </c>
      <c r="L5825" s="66">
        <v>365</v>
      </c>
      <c r="M5825" s="66">
        <v>0</v>
      </c>
      <c r="N5825" t="s">
        <v>160</v>
      </c>
      <c r="O5825" t="s">
        <v>5290</v>
      </c>
      <c r="P5825" t="s">
        <v>41</v>
      </c>
      <c r="Q5825" t="s">
        <v>224</v>
      </c>
      <c r="R5825"/>
      <c r="S5825"/>
      <c r="T5825"/>
      <c r="U5825" s="57">
        <v>46023</v>
      </c>
      <c r="V5825" s="57">
        <v>46234</v>
      </c>
      <c r="W5825" s="65">
        <f t="shared" si="90"/>
        <v>212</v>
      </c>
    </row>
    <row r="5826" spans="1:23" ht="13.5" x14ac:dyDescent="0.25">
      <c r="A5826" t="s">
        <v>5408</v>
      </c>
      <c r="B5826" s="57">
        <v>46023</v>
      </c>
      <c r="C5826" s="57">
        <v>46387</v>
      </c>
      <c r="D5826" t="s">
        <v>11676</v>
      </c>
      <c r="E5826" t="s">
        <v>5409</v>
      </c>
      <c r="F5826" t="s">
        <v>36</v>
      </c>
      <c r="G5826" t="s">
        <v>44</v>
      </c>
      <c r="H5826" t="s">
        <v>159</v>
      </c>
      <c r="I5826" t="s">
        <v>39</v>
      </c>
      <c r="J5826" t="s">
        <v>17572</v>
      </c>
      <c r="K5826" t="s">
        <v>17573</v>
      </c>
      <c r="L5826" s="66">
        <v>365</v>
      </c>
      <c r="M5826" s="66">
        <v>0</v>
      </c>
      <c r="N5826" t="s">
        <v>160</v>
      </c>
      <c r="O5826" t="s">
        <v>5344</v>
      </c>
      <c r="P5826" t="s">
        <v>41</v>
      </c>
      <c r="Q5826" t="s">
        <v>224</v>
      </c>
      <c r="R5826"/>
      <c r="S5826"/>
      <c r="T5826"/>
      <c r="U5826" s="57">
        <v>46023</v>
      </c>
      <c r="V5826" s="57">
        <v>46234</v>
      </c>
      <c r="W5826" s="65">
        <f t="shared" si="90"/>
        <v>212</v>
      </c>
    </row>
    <row r="5827" spans="1:23" ht="13.5" x14ac:dyDescent="0.25">
      <c r="A5827" t="s">
        <v>8751</v>
      </c>
      <c r="B5827" s="57">
        <v>46023</v>
      </c>
      <c r="C5827" s="57">
        <v>46387</v>
      </c>
      <c r="D5827" t="s">
        <v>11676</v>
      </c>
      <c r="E5827" t="s">
        <v>8752</v>
      </c>
      <c r="F5827" t="s">
        <v>36</v>
      </c>
      <c r="G5827" t="s">
        <v>44</v>
      </c>
      <c r="H5827" t="s">
        <v>45</v>
      </c>
      <c r="I5827" t="s">
        <v>39</v>
      </c>
      <c r="J5827" t="s">
        <v>17572</v>
      </c>
      <c r="K5827" t="s">
        <v>17573</v>
      </c>
      <c r="L5827" s="66">
        <v>365</v>
      </c>
      <c r="M5827" s="66">
        <v>0</v>
      </c>
      <c r="N5827" t="s">
        <v>46</v>
      </c>
      <c r="O5827" t="s">
        <v>8750</v>
      </c>
      <c r="P5827" t="s">
        <v>11677</v>
      </c>
      <c r="Q5827" t="s">
        <v>224</v>
      </c>
      <c r="R5827"/>
      <c r="S5827"/>
      <c r="T5827"/>
      <c r="U5827" s="57">
        <v>46023</v>
      </c>
      <c r="V5827" s="57">
        <v>46234</v>
      </c>
      <c r="W5827" s="65">
        <f t="shared" ref="W5827:W5890" si="91">(V5827-U5827)+1</f>
        <v>212</v>
      </c>
    </row>
    <row r="5828" spans="1:23" ht="13.5" x14ac:dyDescent="0.25">
      <c r="A5828" t="s">
        <v>2390</v>
      </c>
      <c r="B5828" s="57">
        <v>46023</v>
      </c>
      <c r="C5828" s="57">
        <v>46387</v>
      </c>
      <c r="D5828" t="s">
        <v>11676</v>
      </c>
      <c r="E5828" t="s">
        <v>2391</v>
      </c>
      <c r="F5828" t="s">
        <v>36</v>
      </c>
      <c r="G5828" t="s">
        <v>44</v>
      </c>
      <c r="H5828" t="s">
        <v>159</v>
      </c>
      <c r="I5828" t="s">
        <v>39</v>
      </c>
      <c r="J5828" t="s">
        <v>17572</v>
      </c>
      <c r="K5828" t="s">
        <v>17573</v>
      </c>
      <c r="L5828" s="66">
        <v>365</v>
      </c>
      <c r="M5828" s="66">
        <v>0</v>
      </c>
      <c r="N5828" t="s">
        <v>160</v>
      </c>
      <c r="O5828" t="s">
        <v>2295</v>
      </c>
      <c r="P5828" t="s">
        <v>41</v>
      </c>
      <c r="Q5828" t="s">
        <v>224</v>
      </c>
      <c r="R5828"/>
      <c r="S5828"/>
      <c r="T5828"/>
      <c r="U5828" s="57">
        <v>46023</v>
      </c>
      <c r="V5828" s="57">
        <v>46234</v>
      </c>
      <c r="W5828" s="65">
        <f t="shared" si="91"/>
        <v>212</v>
      </c>
    </row>
    <row r="5829" spans="1:23" ht="13.5" x14ac:dyDescent="0.25">
      <c r="A5829" t="s">
        <v>4645</v>
      </c>
      <c r="B5829" s="57">
        <v>46023</v>
      </c>
      <c r="C5829" s="57">
        <v>46387</v>
      </c>
      <c r="D5829" t="s">
        <v>11676</v>
      </c>
      <c r="E5829" t="s">
        <v>4646</v>
      </c>
      <c r="F5829" t="s">
        <v>36</v>
      </c>
      <c r="G5829" t="s">
        <v>44</v>
      </c>
      <c r="H5829" t="s">
        <v>159</v>
      </c>
      <c r="I5829" t="s">
        <v>39</v>
      </c>
      <c r="J5829" t="s">
        <v>17572</v>
      </c>
      <c r="K5829" t="s">
        <v>17573</v>
      </c>
      <c r="L5829" s="66">
        <v>365</v>
      </c>
      <c r="M5829" s="66">
        <v>0</v>
      </c>
      <c r="N5829" t="s">
        <v>160</v>
      </c>
      <c r="O5829" t="s">
        <v>4572</v>
      </c>
      <c r="P5829" t="s">
        <v>41</v>
      </c>
      <c r="Q5829" t="s">
        <v>224</v>
      </c>
      <c r="R5829"/>
      <c r="S5829"/>
      <c r="T5829"/>
      <c r="U5829" s="57">
        <v>46023</v>
      </c>
      <c r="V5829" s="57">
        <v>46234</v>
      </c>
      <c r="W5829" s="65">
        <f t="shared" si="91"/>
        <v>212</v>
      </c>
    </row>
    <row r="5830" spans="1:23" ht="13.5" x14ac:dyDescent="0.25">
      <c r="A5830" t="s">
        <v>2758</v>
      </c>
      <c r="B5830" s="57">
        <v>46023</v>
      </c>
      <c r="C5830" s="57">
        <v>46387</v>
      </c>
      <c r="D5830" t="s">
        <v>11676</v>
      </c>
      <c r="E5830" t="s">
        <v>2759</v>
      </c>
      <c r="F5830" t="s">
        <v>36</v>
      </c>
      <c r="G5830" t="s">
        <v>44</v>
      </c>
      <c r="H5830" t="s">
        <v>38</v>
      </c>
      <c r="I5830" t="s">
        <v>39</v>
      </c>
      <c r="J5830" t="s">
        <v>17572</v>
      </c>
      <c r="K5830" t="s">
        <v>17573</v>
      </c>
      <c r="L5830" s="66">
        <v>365</v>
      </c>
      <c r="M5830" s="66">
        <v>0</v>
      </c>
      <c r="N5830" t="s">
        <v>38</v>
      </c>
      <c r="O5830" t="s">
        <v>2733</v>
      </c>
      <c r="P5830" t="s">
        <v>41</v>
      </c>
      <c r="Q5830" t="s">
        <v>224</v>
      </c>
      <c r="R5830"/>
      <c r="S5830"/>
      <c r="T5830"/>
      <c r="U5830" s="57">
        <v>46023</v>
      </c>
      <c r="V5830" s="57">
        <v>46234</v>
      </c>
      <c r="W5830" s="65">
        <f t="shared" si="91"/>
        <v>212</v>
      </c>
    </row>
    <row r="5831" spans="1:23" ht="13.5" x14ac:dyDescent="0.25">
      <c r="A5831" t="s">
        <v>2760</v>
      </c>
      <c r="B5831" s="57">
        <v>46023</v>
      </c>
      <c r="C5831" s="57">
        <v>46387</v>
      </c>
      <c r="D5831" t="s">
        <v>11676</v>
      </c>
      <c r="E5831" t="s">
        <v>2761</v>
      </c>
      <c r="F5831" t="s">
        <v>36</v>
      </c>
      <c r="G5831" t="s">
        <v>44</v>
      </c>
      <c r="H5831" t="s">
        <v>38</v>
      </c>
      <c r="I5831" t="s">
        <v>39</v>
      </c>
      <c r="J5831" t="s">
        <v>17572</v>
      </c>
      <c r="K5831" t="s">
        <v>17573</v>
      </c>
      <c r="L5831" s="66">
        <v>365</v>
      </c>
      <c r="M5831" s="66">
        <v>0</v>
      </c>
      <c r="N5831" t="s">
        <v>38</v>
      </c>
      <c r="O5831" t="s">
        <v>2733</v>
      </c>
      <c r="P5831" t="s">
        <v>41</v>
      </c>
      <c r="Q5831" t="s">
        <v>224</v>
      </c>
      <c r="R5831"/>
      <c r="S5831"/>
      <c r="T5831"/>
      <c r="U5831" s="57">
        <v>46023</v>
      </c>
      <c r="V5831" s="57">
        <v>46234</v>
      </c>
      <c r="W5831" s="65">
        <f t="shared" si="91"/>
        <v>212</v>
      </c>
    </row>
    <row r="5832" spans="1:23" ht="13.5" x14ac:dyDescent="0.25">
      <c r="A5832" t="s">
        <v>6982</v>
      </c>
      <c r="B5832" s="57">
        <v>46023</v>
      </c>
      <c r="C5832" s="57">
        <v>46387</v>
      </c>
      <c r="D5832" t="s">
        <v>11676</v>
      </c>
      <c r="E5832" t="s">
        <v>6983</v>
      </c>
      <c r="F5832" t="s">
        <v>36</v>
      </c>
      <c r="G5832" t="s">
        <v>44</v>
      </c>
      <c r="H5832" t="s">
        <v>6841</v>
      </c>
      <c r="I5832" t="s">
        <v>39</v>
      </c>
      <c r="J5832" t="s">
        <v>17572</v>
      </c>
      <c r="K5832" t="s">
        <v>17573</v>
      </c>
      <c r="L5832" s="66">
        <v>365</v>
      </c>
      <c r="M5832" s="66">
        <v>0</v>
      </c>
      <c r="N5832" t="s">
        <v>6842</v>
      </c>
      <c r="O5832" t="s">
        <v>6974</v>
      </c>
      <c r="P5832" t="s">
        <v>11679</v>
      </c>
      <c r="Q5832" t="s">
        <v>224</v>
      </c>
      <c r="R5832"/>
      <c r="S5832"/>
      <c r="T5832"/>
      <c r="U5832" s="57">
        <v>46023</v>
      </c>
      <c r="V5832" s="57">
        <v>46234</v>
      </c>
      <c r="W5832" s="65">
        <f t="shared" si="91"/>
        <v>212</v>
      </c>
    </row>
    <row r="5833" spans="1:23" ht="13.5" x14ac:dyDescent="0.25">
      <c r="A5833" t="s">
        <v>1993</v>
      </c>
      <c r="B5833" s="57">
        <v>46023</v>
      </c>
      <c r="C5833" s="57">
        <v>46387</v>
      </c>
      <c r="D5833" t="s">
        <v>11676</v>
      </c>
      <c r="E5833" t="s">
        <v>1994</v>
      </c>
      <c r="F5833" t="s">
        <v>36</v>
      </c>
      <c r="G5833" t="s">
        <v>44</v>
      </c>
      <c r="H5833" t="s">
        <v>38</v>
      </c>
      <c r="I5833" t="s">
        <v>39</v>
      </c>
      <c r="J5833" t="s">
        <v>17572</v>
      </c>
      <c r="K5833" t="s">
        <v>17573</v>
      </c>
      <c r="L5833" s="66">
        <v>365</v>
      </c>
      <c r="M5833" s="66">
        <v>0</v>
      </c>
      <c r="N5833" t="s">
        <v>38</v>
      </c>
      <c r="O5833" t="s">
        <v>1937</v>
      </c>
      <c r="P5833" t="s">
        <v>41</v>
      </c>
      <c r="Q5833" t="s">
        <v>224</v>
      </c>
      <c r="R5833"/>
      <c r="S5833"/>
      <c r="T5833"/>
      <c r="U5833" s="57">
        <v>46023</v>
      </c>
      <c r="V5833" s="57">
        <v>46234</v>
      </c>
      <c r="W5833" s="65">
        <f t="shared" si="91"/>
        <v>212</v>
      </c>
    </row>
    <row r="5834" spans="1:23" ht="13.5" x14ac:dyDescent="0.25">
      <c r="A5834" t="s">
        <v>147</v>
      </c>
      <c r="B5834" s="57">
        <v>46023</v>
      </c>
      <c r="C5834" s="57">
        <v>46387</v>
      </c>
      <c r="D5834" t="s">
        <v>11676</v>
      </c>
      <c r="E5834" t="s">
        <v>148</v>
      </c>
      <c r="F5834" t="s">
        <v>36</v>
      </c>
      <c r="G5834" t="s">
        <v>44</v>
      </c>
      <c r="H5834" t="s">
        <v>38</v>
      </c>
      <c r="I5834" t="s">
        <v>39</v>
      </c>
      <c r="J5834" t="s">
        <v>17572</v>
      </c>
      <c r="K5834" t="s">
        <v>17573</v>
      </c>
      <c r="L5834" s="66">
        <v>365</v>
      </c>
      <c r="M5834" s="66">
        <v>0</v>
      </c>
      <c r="N5834" t="s">
        <v>38</v>
      </c>
      <c r="O5834" t="s">
        <v>125</v>
      </c>
      <c r="P5834" t="s">
        <v>41</v>
      </c>
      <c r="Q5834" t="s">
        <v>224</v>
      </c>
      <c r="R5834"/>
      <c r="S5834"/>
      <c r="T5834"/>
      <c r="U5834" s="57">
        <v>46023</v>
      </c>
      <c r="V5834" s="57">
        <v>46234</v>
      </c>
      <c r="W5834" s="65">
        <f t="shared" si="91"/>
        <v>212</v>
      </c>
    </row>
    <row r="5835" spans="1:23" ht="13.5" x14ac:dyDescent="0.25">
      <c r="A5835" t="s">
        <v>9307</v>
      </c>
      <c r="B5835" s="57">
        <v>46023</v>
      </c>
      <c r="C5835" s="57">
        <v>46387</v>
      </c>
      <c r="D5835" t="s">
        <v>11676</v>
      </c>
      <c r="E5835" t="s">
        <v>9308</v>
      </c>
      <c r="F5835" t="s">
        <v>36</v>
      </c>
      <c r="G5835" t="s">
        <v>44</v>
      </c>
      <c r="H5835" t="s">
        <v>9188</v>
      </c>
      <c r="I5835" t="s">
        <v>39</v>
      </c>
      <c r="J5835" t="s">
        <v>17572</v>
      </c>
      <c r="K5835" t="s">
        <v>17573</v>
      </c>
      <c r="L5835" s="66">
        <v>365</v>
      </c>
      <c r="M5835" s="66">
        <v>0</v>
      </c>
      <c r="N5835" t="s">
        <v>9189</v>
      </c>
      <c r="O5835" t="s">
        <v>9190</v>
      </c>
      <c r="P5835" t="s">
        <v>11678</v>
      </c>
      <c r="Q5835" t="s">
        <v>224</v>
      </c>
      <c r="R5835"/>
      <c r="S5835"/>
      <c r="T5835"/>
      <c r="U5835" s="57">
        <v>46023</v>
      </c>
      <c r="V5835" s="57">
        <v>46234</v>
      </c>
      <c r="W5835" s="65">
        <f t="shared" si="91"/>
        <v>212</v>
      </c>
    </row>
    <row r="5836" spans="1:23" ht="13.5" x14ac:dyDescent="0.25">
      <c r="A5836" t="s">
        <v>6434</v>
      </c>
      <c r="B5836" s="57">
        <v>46023</v>
      </c>
      <c r="C5836" s="57">
        <v>46387</v>
      </c>
      <c r="D5836" t="s">
        <v>11676</v>
      </c>
      <c r="E5836" t="s">
        <v>6435</v>
      </c>
      <c r="F5836" t="s">
        <v>36</v>
      </c>
      <c r="G5836" t="s">
        <v>44</v>
      </c>
      <c r="H5836" t="s">
        <v>159</v>
      </c>
      <c r="I5836" t="s">
        <v>39</v>
      </c>
      <c r="J5836" t="s">
        <v>17572</v>
      </c>
      <c r="K5836" t="s">
        <v>17573</v>
      </c>
      <c r="L5836" s="66">
        <v>365</v>
      </c>
      <c r="M5836" s="66">
        <v>0</v>
      </c>
      <c r="N5836" t="s">
        <v>160</v>
      </c>
      <c r="O5836" t="s">
        <v>5844</v>
      </c>
      <c r="P5836" t="s">
        <v>41</v>
      </c>
      <c r="Q5836" t="s">
        <v>224</v>
      </c>
      <c r="R5836"/>
      <c r="S5836"/>
      <c r="T5836"/>
      <c r="U5836" s="57">
        <v>46023</v>
      </c>
      <c r="V5836" s="57">
        <v>46234</v>
      </c>
      <c r="W5836" s="65">
        <f t="shared" si="91"/>
        <v>212</v>
      </c>
    </row>
    <row r="5837" spans="1:23" ht="13.5" x14ac:dyDescent="0.25">
      <c r="A5837" t="s">
        <v>6704</v>
      </c>
      <c r="B5837" s="57">
        <v>46023</v>
      </c>
      <c r="C5837" s="57">
        <v>46387</v>
      </c>
      <c r="D5837" t="s">
        <v>11676</v>
      </c>
      <c r="E5837" t="s">
        <v>6705</v>
      </c>
      <c r="F5837" t="s">
        <v>36</v>
      </c>
      <c r="G5837" t="s">
        <v>44</v>
      </c>
      <c r="H5837" t="s">
        <v>6698</v>
      </c>
      <c r="I5837" t="s">
        <v>39</v>
      </c>
      <c r="J5837" t="s">
        <v>17572</v>
      </c>
      <c r="K5837" t="s">
        <v>17573</v>
      </c>
      <c r="L5837" s="66">
        <v>365</v>
      </c>
      <c r="M5837" s="66">
        <v>0</v>
      </c>
      <c r="N5837" t="s">
        <v>6706</v>
      </c>
      <c r="O5837" t="s">
        <v>6656</v>
      </c>
      <c r="P5837" t="s">
        <v>6657</v>
      </c>
      <c r="Q5837" t="s">
        <v>224</v>
      </c>
      <c r="R5837"/>
      <c r="S5837"/>
      <c r="T5837"/>
      <c r="U5837" s="57">
        <v>46023</v>
      </c>
      <c r="V5837" s="57">
        <v>46234</v>
      </c>
      <c r="W5837" s="65">
        <f t="shared" si="91"/>
        <v>212</v>
      </c>
    </row>
    <row r="5838" spans="1:23" ht="13.5" x14ac:dyDescent="0.25">
      <c r="A5838" t="s">
        <v>7461</v>
      </c>
      <c r="B5838" s="57">
        <v>46023</v>
      </c>
      <c r="C5838" s="57">
        <v>46387</v>
      </c>
      <c r="D5838" t="s">
        <v>11676</v>
      </c>
      <c r="E5838" t="s">
        <v>7462</v>
      </c>
      <c r="F5838" t="s">
        <v>36</v>
      </c>
      <c r="G5838" t="s">
        <v>44</v>
      </c>
      <c r="H5838" t="s">
        <v>7437</v>
      </c>
      <c r="I5838" t="s">
        <v>39</v>
      </c>
      <c r="J5838" t="s">
        <v>17572</v>
      </c>
      <c r="K5838" t="s">
        <v>17573</v>
      </c>
      <c r="L5838" s="66">
        <v>365</v>
      </c>
      <c r="M5838" s="66">
        <v>0</v>
      </c>
      <c r="N5838" t="s">
        <v>7437</v>
      </c>
      <c r="O5838" t="s">
        <v>7438</v>
      </c>
      <c r="P5838" t="s">
        <v>7061</v>
      </c>
      <c r="Q5838" t="s">
        <v>224</v>
      </c>
      <c r="R5838"/>
      <c r="S5838"/>
      <c r="T5838"/>
      <c r="U5838" s="57">
        <v>46023</v>
      </c>
      <c r="V5838" s="57">
        <v>46234</v>
      </c>
      <c r="W5838" s="65">
        <f t="shared" si="91"/>
        <v>212</v>
      </c>
    </row>
    <row r="5839" spans="1:23" ht="13.5" x14ac:dyDescent="0.25">
      <c r="A5839" t="s">
        <v>5749</v>
      </c>
      <c r="B5839" s="57">
        <v>46023</v>
      </c>
      <c r="C5839" s="57">
        <v>46387</v>
      </c>
      <c r="D5839" t="s">
        <v>11676</v>
      </c>
      <c r="E5839" t="s">
        <v>5750</v>
      </c>
      <c r="F5839" t="s">
        <v>36</v>
      </c>
      <c r="G5839" t="s">
        <v>44</v>
      </c>
      <c r="H5839" t="s">
        <v>159</v>
      </c>
      <c r="I5839" t="s">
        <v>39</v>
      </c>
      <c r="J5839" t="s">
        <v>17572</v>
      </c>
      <c r="K5839" t="s">
        <v>17573</v>
      </c>
      <c r="L5839" s="66">
        <v>365</v>
      </c>
      <c r="M5839" s="66">
        <v>0</v>
      </c>
      <c r="N5839" t="s">
        <v>160</v>
      </c>
      <c r="O5839" t="s">
        <v>5699</v>
      </c>
      <c r="P5839" t="s">
        <v>41</v>
      </c>
      <c r="Q5839" t="s">
        <v>224</v>
      </c>
      <c r="R5839"/>
      <c r="S5839"/>
      <c r="T5839"/>
      <c r="U5839" s="57">
        <v>46023</v>
      </c>
      <c r="V5839" s="57">
        <v>46234</v>
      </c>
      <c r="W5839" s="65">
        <f t="shared" si="91"/>
        <v>212</v>
      </c>
    </row>
    <row r="5840" spans="1:23" ht="13.5" x14ac:dyDescent="0.25">
      <c r="A5840" t="s">
        <v>2188</v>
      </c>
      <c r="B5840" s="57">
        <v>46023</v>
      </c>
      <c r="C5840" s="57">
        <v>46387</v>
      </c>
      <c r="D5840" t="s">
        <v>11676</v>
      </c>
      <c r="E5840" t="s">
        <v>2189</v>
      </c>
      <c r="F5840" t="s">
        <v>36</v>
      </c>
      <c r="G5840" t="s">
        <v>44</v>
      </c>
      <c r="H5840" t="s">
        <v>38</v>
      </c>
      <c r="I5840" t="s">
        <v>39</v>
      </c>
      <c r="J5840" t="s">
        <v>17572</v>
      </c>
      <c r="K5840" t="s">
        <v>17573</v>
      </c>
      <c r="L5840" s="66">
        <v>365</v>
      </c>
      <c r="M5840" s="66">
        <v>0</v>
      </c>
      <c r="N5840" t="s">
        <v>38</v>
      </c>
      <c r="O5840" t="s">
        <v>2180</v>
      </c>
      <c r="P5840" t="s">
        <v>41</v>
      </c>
      <c r="Q5840" t="s">
        <v>224</v>
      </c>
      <c r="R5840"/>
      <c r="S5840"/>
      <c r="T5840"/>
      <c r="U5840" s="57">
        <v>46023</v>
      </c>
      <c r="V5840" s="57">
        <v>46234</v>
      </c>
      <c r="W5840" s="65">
        <f t="shared" si="91"/>
        <v>212</v>
      </c>
    </row>
    <row r="5841" spans="1:23" ht="13.5" x14ac:dyDescent="0.25">
      <c r="A5841" t="s">
        <v>5108</v>
      </c>
      <c r="B5841" s="57">
        <v>46023</v>
      </c>
      <c r="C5841" s="57">
        <v>46387</v>
      </c>
      <c r="D5841" t="s">
        <v>11676</v>
      </c>
      <c r="E5841" t="s">
        <v>5109</v>
      </c>
      <c r="F5841" t="s">
        <v>36</v>
      </c>
      <c r="G5841" t="s">
        <v>44</v>
      </c>
      <c r="H5841" t="s">
        <v>38</v>
      </c>
      <c r="I5841" t="s">
        <v>39</v>
      </c>
      <c r="J5841" t="s">
        <v>17572</v>
      </c>
      <c r="K5841" t="s">
        <v>17573</v>
      </c>
      <c r="L5841" s="66">
        <v>365</v>
      </c>
      <c r="M5841" s="66">
        <v>0</v>
      </c>
      <c r="N5841" t="s">
        <v>38</v>
      </c>
      <c r="O5841" t="s">
        <v>5054</v>
      </c>
      <c r="P5841" t="s">
        <v>41</v>
      </c>
      <c r="Q5841" t="s">
        <v>224</v>
      </c>
      <c r="R5841"/>
      <c r="S5841"/>
      <c r="T5841"/>
      <c r="U5841" s="57">
        <v>46023</v>
      </c>
      <c r="V5841" s="57">
        <v>46234</v>
      </c>
      <c r="W5841" s="65">
        <f t="shared" si="91"/>
        <v>212</v>
      </c>
    </row>
    <row r="5842" spans="1:23" ht="13.5" x14ac:dyDescent="0.25">
      <c r="A5842" t="s">
        <v>1067</v>
      </c>
      <c r="B5842" s="57">
        <v>46023</v>
      </c>
      <c r="C5842" s="57">
        <v>46387</v>
      </c>
      <c r="D5842" t="s">
        <v>11676</v>
      </c>
      <c r="E5842" t="s">
        <v>1068</v>
      </c>
      <c r="F5842" t="s">
        <v>36</v>
      </c>
      <c r="G5842" t="s">
        <v>44</v>
      </c>
      <c r="H5842" t="s">
        <v>122</v>
      </c>
      <c r="I5842" t="s">
        <v>39</v>
      </c>
      <c r="J5842" t="s">
        <v>17572</v>
      </c>
      <c r="K5842" t="s">
        <v>17573</v>
      </c>
      <c r="L5842" s="66">
        <v>365</v>
      </c>
      <c r="M5842" s="66">
        <v>0</v>
      </c>
      <c r="N5842" t="s">
        <v>122</v>
      </c>
      <c r="O5842" t="s">
        <v>965</v>
      </c>
      <c r="P5842" t="s">
        <v>41</v>
      </c>
      <c r="Q5842" t="s">
        <v>224</v>
      </c>
      <c r="R5842"/>
      <c r="S5842"/>
      <c r="T5842"/>
      <c r="U5842" s="57">
        <v>46023</v>
      </c>
      <c r="V5842" s="57">
        <v>46234</v>
      </c>
      <c r="W5842" s="65">
        <f t="shared" si="91"/>
        <v>212</v>
      </c>
    </row>
    <row r="5843" spans="1:23" ht="13.5" x14ac:dyDescent="0.25">
      <c r="A5843" t="s">
        <v>9166</v>
      </c>
      <c r="B5843" s="57">
        <v>46023</v>
      </c>
      <c r="C5843" s="57">
        <v>46387</v>
      </c>
      <c r="D5843" t="s">
        <v>11676</v>
      </c>
      <c r="E5843" t="s">
        <v>9167</v>
      </c>
      <c r="F5843" t="s">
        <v>36</v>
      </c>
      <c r="G5843" t="s">
        <v>44</v>
      </c>
      <c r="H5843" t="s">
        <v>831</v>
      </c>
      <c r="I5843" t="s">
        <v>39</v>
      </c>
      <c r="J5843" t="s">
        <v>17572</v>
      </c>
      <c r="K5843" t="s">
        <v>17573</v>
      </c>
      <c r="L5843" s="66">
        <v>365</v>
      </c>
      <c r="M5843" s="66">
        <v>0</v>
      </c>
      <c r="N5843" t="s">
        <v>832</v>
      </c>
      <c r="O5843" t="s">
        <v>833</v>
      </c>
      <c r="P5843" t="s">
        <v>11678</v>
      </c>
      <c r="Q5843" t="s">
        <v>224</v>
      </c>
      <c r="R5843"/>
      <c r="S5843"/>
      <c r="T5843"/>
      <c r="U5843" s="57">
        <v>46023</v>
      </c>
      <c r="V5843" s="57">
        <v>46234</v>
      </c>
      <c r="W5843" s="65">
        <f t="shared" si="91"/>
        <v>212</v>
      </c>
    </row>
    <row r="5844" spans="1:23" ht="13.5" x14ac:dyDescent="0.25">
      <c r="A5844" t="s">
        <v>10008</v>
      </c>
      <c r="B5844" s="57">
        <v>46023</v>
      </c>
      <c r="C5844" s="57">
        <v>46387</v>
      </c>
      <c r="D5844" t="s">
        <v>11676</v>
      </c>
      <c r="E5844" t="s">
        <v>10009</v>
      </c>
      <c r="F5844" t="s">
        <v>36</v>
      </c>
      <c r="G5844" t="s">
        <v>37</v>
      </c>
      <c r="H5844" t="s">
        <v>9426</v>
      </c>
      <c r="I5844" t="s">
        <v>39</v>
      </c>
      <c r="J5844" t="s">
        <v>17833</v>
      </c>
      <c r="K5844" t="s">
        <v>17834</v>
      </c>
      <c r="L5844" s="66">
        <v>365</v>
      </c>
      <c r="M5844" s="66">
        <v>0</v>
      </c>
      <c r="N5844" t="s">
        <v>9427</v>
      </c>
      <c r="O5844" t="s">
        <v>9944</v>
      </c>
      <c r="P5844" t="s">
        <v>11678</v>
      </c>
      <c r="Q5844" t="s">
        <v>11489</v>
      </c>
      <c r="R5844" t="s">
        <v>15462</v>
      </c>
      <c r="S5844" t="s">
        <v>15463</v>
      </c>
      <c r="T5844" t="s">
        <v>9427</v>
      </c>
      <c r="U5844" s="57">
        <v>46023</v>
      </c>
      <c r="V5844" s="57">
        <v>46234</v>
      </c>
      <c r="W5844" s="65">
        <f t="shared" si="91"/>
        <v>212</v>
      </c>
    </row>
    <row r="5845" spans="1:23" ht="13.5" x14ac:dyDescent="0.25">
      <c r="A5845" t="s">
        <v>3853</v>
      </c>
      <c r="B5845" s="57">
        <v>46023</v>
      </c>
      <c r="C5845" s="57">
        <v>46387</v>
      </c>
      <c r="D5845" t="s">
        <v>11676</v>
      </c>
      <c r="E5845" t="s">
        <v>3854</v>
      </c>
      <c r="F5845" t="s">
        <v>36</v>
      </c>
      <c r="G5845" t="s">
        <v>44</v>
      </c>
      <c r="H5845" t="s">
        <v>831</v>
      </c>
      <c r="I5845" t="s">
        <v>39</v>
      </c>
      <c r="J5845" t="s">
        <v>17572</v>
      </c>
      <c r="K5845" t="s">
        <v>17573</v>
      </c>
      <c r="L5845" s="66">
        <v>365</v>
      </c>
      <c r="M5845" s="66">
        <v>0</v>
      </c>
      <c r="N5845" t="s">
        <v>832</v>
      </c>
      <c r="O5845" t="s">
        <v>3744</v>
      </c>
      <c r="P5845" t="s">
        <v>41</v>
      </c>
      <c r="Q5845" t="s">
        <v>224</v>
      </c>
      <c r="R5845"/>
      <c r="S5845"/>
      <c r="T5845"/>
      <c r="U5845" s="57">
        <v>46023</v>
      </c>
      <c r="V5845" s="57">
        <v>46234</v>
      </c>
      <c r="W5845" s="65">
        <f t="shared" si="91"/>
        <v>212</v>
      </c>
    </row>
    <row r="5846" spans="1:23" ht="13.5" x14ac:dyDescent="0.25">
      <c r="A5846" t="s">
        <v>4816</v>
      </c>
      <c r="B5846" s="57">
        <v>46023</v>
      </c>
      <c r="C5846" s="57">
        <v>46387</v>
      </c>
      <c r="D5846" t="s">
        <v>11676</v>
      </c>
      <c r="E5846" t="s">
        <v>4817</v>
      </c>
      <c r="F5846" t="s">
        <v>36</v>
      </c>
      <c r="G5846" t="s">
        <v>44</v>
      </c>
      <c r="H5846" t="s">
        <v>241</v>
      </c>
      <c r="I5846" t="s">
        <v>39</v>
      </c>
      <c r="J5846" t="s">
        <v>17572</v>
      </c>
      <c r="K5846" t="s">
        <v>17573</v>
      </c>
      <c r="L5846" s="66">
        <v>365</v>
      </c>
      <c r="M5846" s="66">
        <v>0</v>
      </c>
      <c r="N5846" t="s">
        <v>242</v>
      </c>
      <c r="O5846" t="s">
        <v>4777</v>
      </c>
      <c r="P5846" t="s">
        <v>41</v>
      </c>
      <c r="Q5846" t="s">
        <v>224</v>
      </c>
      <c r="R5846"/>
      <c r="S5846"/>
      <c r="T5846"/>
      <c r="U5846" s="57">
        <v>46023</v>
      </c>
      <c r="V5846" s="57">
        <v>46234</v>
      </c>
      <c r="W5846" s="65">
        <f t="shared" si="91"/>
        <v>212</v>
      </c>
    </row>
    <row r="5847" spans="1:23" ht="13.5" x14ac:dyDescent="0.25">
      <c r="A5847" t="s">
        <v>3326</v>
      </c>
      <c r="B5847" s="57">
        <v>46023</v>
      </c>
      <c r="C5847" s="57">
        <v>46387</v>
      </c>
      <c r="D5847" t="s">
        <v>11676</v>
      </c>
      <c r="E5847" t="s">
        <v>3327</v>
      </c>
      <c r="F5847" t="s">
        <v>36</v>
      </c>
      <c r="G5847" t="s">
        <v>44</v>
      </c>
      <c r="H5847" t="s">
        <v>159</v>
      </c>
      <c r="I5847" t="s">
        <v>39</v>
      </c>
      <c r="J5847" t="s">
        <v>17572</v>
      </c>
      <c r="K5847" t="s">
        <v>17573</v>
      </c>
      <c r="L5847" s="66">
        <v>365</v>
      </c>
      <c r="M5847" s="66">
        <v>0</v>
      </c>
      <c r="N5847" t="s">
        <v>160</v>
      </c>
      <c r="O5847" t="s">
        <v>3258</v>
      </c>
      <c r="P5847" t="s">
        <v>41</v>
      </c>
      <c r="Q5847" t="s">
        <v>224</v>
      </c>
      <c r="R5847"/>
      <c r="S5847"/>
      <c r="T5847"/>
      <c r="U5847" s="57">
        <v>46023</v>
      </c>
      <c r="V5847" s="57">
        <v>46234</v>
      </c>
      <c r="W5847" s="65">
        <f t="shared" si="91"/>
        <v>212</v>
      </c>
    </row>
    <row r="5848" spans="1:23" ht="13.5" x14ac:dyDescent="0.25">
      <c r="A5848" t="s">
        <v>3964</v>
      </c>
      <c r="B5848" s="57">
        <v>46023</v>
      </c>
      <c r="C5848" s="57">
        <v>46387</v>
      </c>
      <c r="D5848" t="s">
        <v>11676</v>
      </c>
      <c r="E5848" t="s">
        <v>3965</v>
      </c>
      <c r="F5848" t="s">
        <v>36</v>
      </c>
      <c r="G5848" t="s">
        <v>44</v>
      </c>
      <c r="H5848" t="s">
        <v>159</v>
      </c>
      <c r="I5848" t="s">
        <v>39</v>
      </c>
      <c r="J5848" t="s">
        <v>17572</v>
      </c>
      <c r="K5848" t="s">
        <v>17573</v>
      </c>
      <c r="L5848" s="66">
        <v>365</v>
      </c>
      <c r="M5848" s="66">
        <v>0</v>
      </c>
      <c r="N5848" t="s">
        <v>160</v>
      </c>
      <c r="O5848" t="s">
        <v>3934</v>
      </c>
      <c r="P5848" t="s">
        <v>41</v>
      </c>
      <c r="Q5848" t="s">
        <v>224</v>
      </c>
      <c r="R5848"/>
      <c r="S5848"/>
      <c r="T5848"/>
      <c r="U5848" s="57">
        <v>46023</v>
      </c>
      <c r="V5848" s="57">
        <v>46234</v>
      </c>
      <c r="W5848" s="65">
        <f t="shared" si="91"/>
        <v>212</v>
      </c>
    </row>
    <row r="5849" spans="1:23" ht="13.5" x14ac:dyDescent="0.25">
      <c r="A5849" t="s">
        <v>3580</v>
      </c>
      <c r="B5849" s="57">
        <v>46023</v>
      </c>
      <c r="C5849" s="57">
        <v>46387</v>
      </c>
      <c r="D5849" t="s">
        <v>11676</v>
      </c>
      <c r="E5849" t="s">
        <v>3581</v>
      </c>
      <c r="F5849" t="s">
        <v>36</v>
      </c>
      <c r="G5849" t="s">
        <v>44</v>
      </c>
      <c r="H5849" t="s">
        <v>159</v>
      </c>
      <c r="I5849" t="s">
        <v>39</v>
      </c>
      <c r="J5849" t="s">
        <v>17572</v>
      </c>
      <c r="K5849" t="s">
        <v>17573</v>
      </c>
      <c r="L5849" s="66">
        <v>365</v>
      </c>
      <c r="M5849" s="66">
        <v>0</v>
      </c>
      <c r="N5849" t="s">
        <v>160</v>
      </c>
      <c r="O5849" t="s">
        <v>3545</v>
      </c>
      <c r="P5849" t="s">
        <v>41</v>
      </c>
      <c r="Q5849" t="s">
        <v>224</v>
      </c>
      <c r="R5849"/>
      <c r="S5849"/>
      <c r="T5849"/>
      <c r="U5849" s="57">
        <v>46023</v>
      </c>
      <c r="V5849" s="57">
        <v>46234</v>
      </c>
      <c r="W5849" s="65">
        <f t="shared" si="91"/>
        <v>212</v>
      </c>
    </row>
    <row r="5850" spans="1:23" ht="13.5" x14ac:dyDescent="0.25">
      <c r="A5850" t="s">
        <v>5629</v>
      </c>
      <c r="B5850" s="57">
        <v>46023</v>
      </c>
      <c r="C5850" s="57">
        <v>46387</v>
      </c>
      <c r="D5850" t="s">
        <v>11676</v>
      </c>
      <c r="E5850" t="s">
        <v>5630</v>
      </c>
      <c r="F5850" t="s">
        <v>36</v>
      </c>
      <c r="G5850" t="s">
        <v>44</v>
      </c>
      <c r="H5850" t="s">
        <v>159</v>
      </c>
      <c r="I5850" t="s">
        <v>39</v>
      </c>
      <c r="J5850" t="s">
        <v>17572</v>
      </c>
      <c r="K5850" t="s">
        <v>17573</v>
      </c>
      <c r="L5850" s="66">
        <v>365</v>
      </c>
      <c r="M5850" s="66">
        <v>0</v>
      </c>
      <c r="N5850" t="s">
        <v>160</v>
      </c>
      <c r="O5850" t="s">
        <v>5581</v>
      </c>
      <c r="P5850" t="s">
        <v>41</v>
      </c>
      <c r="Q5850" t="s">
        <v>224</v>
      </c>
      <c r="R5850"/>
      <c r="S5850"/>
      <c r="T5850"/>
      <c r="U5850" s="57">
        <v>46023</v>
      </c>
      <c r="V5850" s="57">
        <v>46234</v>
      </c>
      <c r="W5850" s="65">
        <f t="shared" si="91"/>
        <v>212</v>
      </c>
    </row>
    <row r="5851" spans="1:23" ht="13.5" x14ac:dyDescent="0.25">
      <c r="A5851" t="s">
        <v>1995</v>
      </c>
      <c r="B5851" s="57">
        <v>46023</v>
      </c>
      <c r="C5851" s="57">
        <v>46387</v>
      </c>
      <c r="D5851" t="s">
        <v>11676</v>
      </c>
      <c r="E5851" t="s">
        <v>1996</v>
      </c>
      <c r="F5851" t="s">
        <v>36</v>
      </c>
      <c r="G5851" t="s">
        <v>44</v>
      </c>
      <c r="H5851" t="s">
        <v>38</v>
      </c>
      <c r="I5851" t="s">
        <v>39</v>
      </c>
      <c r="J5851" t="s">
        <v>17572</v>
      </c>
      <c r="K5851" t="s">
        <v>17573</v>
      </c>
      <c r="L5851" s="66">
        <v>365</v>
      </c>
      <c r="M5851" s="66">
        <v>0</v>
      </c>
      <c r="N5851" t="s">
        <v>38</v>
      </c>
      <c r="O5851" t="s">
        <v>1937</v>
      </c>
      <c r="P5851" t="s">
        <v>41</v>
      </c>
      <c r="Q5851" t="s">
        <v>224</v>
      </c>
      <c r="R5851"/>
      <c r="S5851"/>
      <c r="T5851"/>
      <c r="U5851" s="57">
        <v>46023</v>
      </c>
      <c r="V5851" s="57">
        <v>46234</v>
      </c>
      <c r="W5851" s="65">
        <f t="shared" si="91"/>
        <v>212</v>
      </c>
    </row>
    <row r="5852" spans="1:23" ht="13.5" x14ac:dyDescent="0.25">
      <c r="A5852" t="s">
        <v>7177</v>
      </c>
      <c r="B5852" s="57">
        <v>46023</v>
      </c>
      <c r="C5852" s="57">
        <v>46387</v>
      </c>
      <c r="D5852" t="s">
        <v>11676</v>
      </c>
      <c r="E5852" t="s">
        <v>7178</v>
      </c>
      <c r="F5852" t="s">
        <v>36</v>
      </c>
      <c r="G5852" t="s">
        <v>44</v>
      </c>
      <c r="H5852" t="s">
        <v>7173</v>
      </c>
      <c r="I5852" t="s">
        <v>39</v>
      </c>
      <c r="J5852" t="s">
        <v>17572</v>
      </c>
      <c r="K5852" t="s">
        <v>17573</v>
      </c>
      <c r="L5852" s="66">
        <v>365</v>
      </c>
      <c r="M5852" s="66">
        <v>0</v>
      </c>
      <c r="N5852" t="s">
        <v>7174</v>
      </c>
      <c r="O5852" t="s">
        <v>7060</v>
      </c>
      <c r="P5852" t="s">
        <v>7061</v>
      </c>
      <c r="Q5852" t="s">
        <v>224</v>
      </c>
      <c r="R5852"/>
      <c r="S5852"/>
      <c r="T5852"/>
      <c r="U5852" s="57">
        <v>46023</v>
      </c>
      <c r="V5852" s="57">
        <v>46234</v>
      </c>
      <c r="W5852" s="65">
        <f t="shared" si="91"/>
        <v>212</v>
      </c>
    </row>
    <row r="5853" spans="1:23" ht="13.5" x14ac:dyDescent="0.25">
      <c r="A5853" t="s">
        <v>645</v>
      </c>
      <c r="B5853" s="57">
        <v>46023</v>
      </c>
      <c r="C5853" s="57">
        <v>46387</v>
      </c>
      <c r="D5853" t="s">
        <v>11676</v>
      </c>
      <c r="E5853" t="s">
        <v>646</v>
      </c>
      <c r="F5853" t="s">
        <v>36</v>
      </c>
      <c r="G5853" t="s">
        <v>44</v>
      </c>
      <c r="H5853" t="s">
        <v>159</v>
      </c>
      <c r="I5853" t="s">
        <v>39</v>
      </c>
      <c r="J5853" t="s">
        <v>17572</v>
      </c>
      <c r="K5853" t="s">
        <v>17573</v>
      </c>
      <c r="L5853" s="66">
        <v>365</v>
      </c>
      <c r="M5853" s="66">
        <v>0</v>
      </c>
      <c r="N5853" t="s">
        <v>160</v>
      </c>
      <c r="O5853" t="s">
        <v>644</v>
      </c>
      <c r="P5853" t="s">
        <v>41</v>
      </c>
      <c r="Q5853" t="s">
        <v>224</v>
      </c>
      <c r="R5853"/>
      <c r="S5853"/>
      <c r="T5853"/>
      <c r="U5853" s="57">
        <v>46023</v>
      </c>
      <c r="V5853" s="57">
        <v>46234</v>
      </c>
      <c r="W5853" s="65">
        <f t="shared" si="91"/>
        <v>212</v>
      </c>
    </row>
    <row r="5854" spans="1:23" ht="13.5" x14ac:dyDescent="0.25">
      <c r="A5854" t="s">
        <v>6061</v>
      </c>
      <c r="B5854" s="57">
        <v>46023</v>
      </c>
      <c r="C5854" s="57">
        <v>46387</v>
      </c>
      <c r="D5854" t="s">
        <v>11676</v>
      </c>
      <c r="E5854" t="s">
        <v>6062</v>
      </c>
      <c r="F5854" t="s">
        <v>36</v>
      </c>
      <c r="G5854" t="s">
        <v>44</v>
      </c>
      <c r="H5854" t="s">
        <v>38</v>
      </c>
      <c r="I5854" t="s">
        <v>39</v>
      </c>
      <c r="J5854" t="s">
        <v>17572</v>
      </c>
      <c r="K5854" t="s">
        <v>17573</v>
      </c>
      <c r="L5854" s="66">
        <v>365</v>
      </c>
      <c r="M5854" s="66">
        <v>0</v>
      </c>
      <c r="N5854" t="s">
        <v>38</v>
      </c>
      <c r="O5854" t="s">
        <v>5844</v>
      </c>
      <c r="P5854" t="s">
        <v>41</v>
      </c>
      <c r="Q5854" t="s">
        <v>224</v>
      </c>
      <c r="R5854"/>
      <c r="S5854"/>
      <c r="T5854"/>
      <c r="U5854" s="57">
        <v>46023</v>
      </c>
      <c r="V5854" s="57">
        <v>46234</v>
      </c>
      <c r="W5854" s="65">
        <f t="shared" si="91"/>
        <v>212</v>
      </c>
    </row>
    <row r="5855" spans="1:23" ht="13.5" x14ac:dyDescent="0.25">
      <c r="A5855" t="s">
        <v>493</v>
      </c>
      <c r="B5855" s="57">
        <v>46023</v>
      </c>
      <c r="C5855" s="57">
        <v>46387</v>
      </c>
      <c r="D5855" t="s">
        <v>11676</v>
      </c>
      <c r="E5855" t="s">
        <v>494</v>
      </c>
      <c r="F5855" t="s">
        <v>36</v>
      </c>
      <c r="G5855" t="s">
        <v>44</v>
      </c>
      <c r="H5855" t="s">
        <v>159</v>
      </c>
      <c r="I5855" t="s">
        <v>39</v>
      </c>
      <c r="J5855" t="s">
        <v>17572</v>
      </c>
      <c r="K5855" t="s">
        <v>17573</v>
      </c>
      <c r="L5855" s="66">
        <v>365</v>
      </c>
      <c r="M5855" s="66">
        <v>0</v>
      </c>
      <c r="N5855" t="s">
        <v>160</v>
      </c>
      <c r="O5855" t="s">
        <v>359</v>
      </c>
      <c r="P5855" t="s">
        <v>41</v>
      </c>
      <c r="Q5855" t="s">
        <v>224</v>
      </c>
      <c r="R5855"/>
      <c r="S5855"/>
      <c r="T5855"/>
      <c r="U5855" s="57">
        <v>46023</v>
      </c>
      <c r="V5855" s="57">
        <v>46234</v>
      </c>
      <c r="W5855" s="65">
        <f t="shared" si="91"/>
        <v>212</v>
      </c>
    </row>
    <row r="5856" spans="1:23" ht="13.5" x14ac:dyDescent="0.25">
      <c r="A5856" t="s">
        <v>7008</v>
      </c>
      <c r="B5856" s="57">
        <v>46023</v>
      </c>
      <c r="C5856" s="57">
        <v>46387</v>
      </c>
      <c r="D5856" t="s">
        <v>11676</v>
      </c>
      <c r="E5856" t="s">
        <v>7009</v>
      </c>
      <c r="F5856" t="s">
        <v>714</v>
      </c>
      <c r="G5856" t="s">
        <v>44</v>
      </c>
      <c r="H5856" t="s">
        <v>6841</v>
      </c>
      <c r="I5856" t="s">
        <v>39</v>
      </c>
      <c r="J5856" t="s">
        <v>17572</v>
      </c>
      <c r="K5856" t="s">
        <v>17573</v>
      </c>
      <c r="L5856" s="66">
        <v>365</v>
      </c>
      <c r="M5856" s="66">
        <v>0</v>
      </c>
      <c r="N5856" t="s">
        <v>6842</v>
      </c>
      <c r="O5856" t="s">
        <v>7003</v>
      </c>
      <c r="P5856" t="s">
        <v>11679</v>
      </c>
      <c r="Q5856" t="s">
        <v>224</v>
      </c>
      <c r="R5856"/>
      <c r="S5856"/>
      <c r="T5856"/>
      <c r="U5856" s="57">
        <v>46023</v>
      </c>
      <c r="V5856" s="57">
        <v>46234</v>
      </c>
      <c r="W5856" s="65">
        <f t="shared" si="91"/>
        <v>212</v>
      </c>
    </row>
    <row r="5857" spans="1:23" ht="13.5" x14ac:dyDescent="0.25">
      <c r="A5857" t="s">
        <v>5784</v>
      </c>
      <c r="B5857" s="57">
        <v>46023</v>
      </c>
      <c r="C5857" s="57">
        <v>46387</v>
      </c>
      <c r="D5857" t="s">
        <v>11676</v>
      </c>
      <c r="E5857" t="s">
        <v>5785</v>
      </c>
      <c r="F5857" t="s">
        <v>36</v>
      </c>
      <c r="G5857" t="s">
        <v>44</v>
      </c>
      <c r="H5857" t="s">
        <v>38</v>
      </c>
      <c r="I5857" t="s">
        <v>39</v>
      </c>
      <c r="J5857" t="s">
        <v>17572</v>
      </c>
      <c r="K5857" t="s">
        <v>17573</v>
      </c>
      <c r="L5857" s="66">
        <v>365</v>
      </c>
      <c r="M5857" s="66">
        <v>0</v>
      </c>
      <c r="N5857" t="s">
        <v>38</v>
      </c>
      <c r="O5857" t="s">
        <v>5767</v>
      </c>
      <c r="P5857" t="s">
        <v>41</v>
      </c>
      <c r="Q5857" t="s">
        <v>224</v>
      </c>
      <c r="R5857"/>
      <c r="S5857"/>
      <c r="T5857"/>
      <c r="U5857" s="57">
        <v>46023</v>
      </c>
      <c r="V5857" s="57">
        <v>46234</v>
      </c>
      <c r="W5857" s="65">
        <f t="shared" si="91"/>
        <v>212</v>
      </c>
    </row>
    <row r="5858" spans="1:23" ht="13.5" x14ac:dyDescent="0.25">
      <c r="A5858" t="s">
        <v>7670</v>
      </c>
      <c r="B5858" s="57">
        <v>46023</v>
      </c>
      <c r="C5858" s="57">
        <v>46387</v>
      </c>
      <c r="D5858" t="s">
        <v>11676</v>
      </c>
      <c r="E5858" t="s">
        <v>7671</v>
      </c>
      <c r="F5858" t="s">
        <v>36</v>
      </c>
      <c r="G5858" t="s">
        <v>44</v>
      </c>
      <c r="H5858" t="s">
        <v>7513</v>
      </c>
      <c r="I5858" t="s">
        <v>39</v>
      </c>
      <c r="J5858" t="s">
        <v>17572</v>
      </c>
      <c r="K5858" t="s">
        <v>17573</v>
      </c>
      <c r="L5858" s="66">
        <v>365</v>
      </c>
      <c r="M5858" s="66">
        <v>0</v>
      </c>
      <c r="N5858" t="s">
        <v>7554</v>
      </c>
      <c r="O5858" t="s">
        <v>7555</v>
      </c>
      <c r="P5858" t="s">
        <v>7061</v>
      </c>
      <c r="Q5858" t="s">
        <v>224</v>
      </c>
      <c r="R5858"/>
      <c r="S5858"/>
      <c r="T5858"/>
      <c r="U5858" s="57">
        <v>46023</v>
      </c>
      <c r="V5858" s="57">
        <v>46234</v>
      </c>
      <c r="W5858" s="65">
        <f t="shared" si="91"/>
        <v>212</v>
      </c>
    </row>
    <row r="5859" spans="1:23" ht="13.5" x14ac:dyDescent="0.25">
      <c r="A5859" t="s">
        <v>5318</v>
      </c>
      <c r="B5859" s="57">
        <v>46023</v>
      </c>
      <c r="C5859" s="57">
        <v>46387</v>
      </c>
      <c r="D5859" t="s">
        <v>11676</v>
      </c>
      <c r="E5859" t="s">
        <v>5319</v>
      </c>
      <c r="F5859" t="s">
        <v>36</v>
      </c>
      <c r="G5859" t="s">
        <v>44</v>
      </c>
      <c r="H5859" t="s">
        <v>159</v>
      </c>
      <c r="I5859" t="s">
        <v>39</v>
      </c>
      <c r="J5859" t="s">
        <v>17572</v>
      </c>
      <c r="K5859" t="s">
        <v>17573</v>
      </c>
      <c r="L5859" s="66">
        <v>365</v>
      </c>
      <c r="M5859" s="66">
        <v>0</v>
      </c>
      <c r="N5859" t="s">
        <v>160</v>
      </c>
      <c r="O5859" t="s">
        <v>5290</v>
      </c>
      <c r="P5859" t="s">
        <v>41</v>
      </c>
      <c r="Q5859" t="s">
        <v>224</v>
      </c>
      <c r="R5859"/>
      <c r="S5859"/>
      <c r="T5859"/>
      <c r="U5859" s="57">
        <v>46023</v>
      </c>
      <c r="V5859" s="57">
        <v>46234</v>
      </c>
      <c r="W5859" s="65">
        <f t="shared" si="91"/>
        <v>212</v>
      </c>
    </row>
    <row r="5860" spans="1:23" ht="13.5" x14ac:dyDescent="0.25">
      <c r="A5860" t="s">
        <v>8326</v>
      </c>
      <c r="B5860" s="57">
        <v>46023</v>
      </c>
      <c r="C5860" s="57">
        <v>46387</v>
      </c>
      <c r="D5860" t="s">
        <v>11676</v>
      </c>
      <c r="E5860" t="s">
        <v>8327</v>
      </c>
      <c r="F5860" t="s">
        <v>36</v>
      </c>
      <c r="G5860" t="s">
        <v>44</v>
      </c>
      <c r="H5860" t="s">
        <v>8317</v>
      </c>
      <c r="I5860" t="s">
        <v>39</v>
      </c>
      <c r="J5860" t="s">
        <v>17572</v>
      </c>
      <c r="K5860" t="s">
        <v>17573</v>
      </c>
      <c r="L5860" s="66">
        <v>365</v>
      </c>
      <c r="M5860" s="66">
        <v>0</v>
      </c>
      <c r="N5860" t="s">
        <v>8317</v>
      </c>
      <c r="O5860" t="s">
        <v>8318</v>
      </c>
      <c r="P5860" t="s">
        <v>7061</v>
      </c>
      <c r="Q5860" t="s">
        <v>224</v>
      </c>
      <c r="R5860"/>
      <c r="S5860"/>
      <c r="T5860"/>
      <c r="U5860" s="57">
        <v>46023</v>
      </c>
      <c r="V5860" s="57">
        <v>46234</v>
      </c>
      <c r="W5860" s="65">
        <f t="shared" si="91"/>
        <v>212</v>
      </c>
    </row>
    <row r="5861" spans="1:23" ht="13.5" x14ac:dyDescent="0.25">
      <c r="A5861" t="s">
        <v>7127</v>
      </c>
      <c r="B5861" s="57">
        <v>46023</v>
      </c>
      <c r="C5861" s="57">
        <v>46387</v>
      </c>
      <c r="D5861" t="s">
        <v>11676</v>
      </c>
      <c r="E5861" t="s">
        <v>7128</v>
      </c>
      <c r="F5861" t="s">
        <v>36</v>
      </c>
      <c r="G5861" t="s">
        <v>44</v>
      </c>
      <c r="H5861" t="s">
        <v>45</v>
      </c>
      <c r="I5861" t="s">
        <v>39</v>
      </c>
      <c r="J5861" t="s">
        <v>17572</v>
      </c>
      <c r="K5861" t="s">
        <v>17573</v>
      </c>
      <c r="L5861" s="66">
        <v>365</v>
      </c>
      <c r="M5861" s="66">
        <v>0</v>
      </c>
      <c r="N5861" t="s">
        <v>46</v>
      </c>
      <c r="O5861" t="s">
        <v>7060</v>
      </c>
      <c r="P5861" t="s">
        <v>7061</v>
      </c>
      <c r="Q5861" t="s">
        <v>224</v>
      </c>
      <c r="R5861"/>
      <c r="S5861"/>
      <c r="T5861"/>
      <c r="U5861" s="57">
        <v>46023</v>
      </c>
      <c r="V5861" s="57">
        <v>46234</v>
      </c>
      <c r="W5861" s="65">
        <f t="shared" si="91"/>
        <v>212</v>
      </c>
    </row>
    <row r="5862" spans="1:23" ht="13.5" x14ac:dyDescent="0.25">
      <c r="A5862" t="s">
        <v>1919</v>
      </c>
      <c r="B5862" s="57">
        <v>46023</v>
      </c>
      <c r="C5862" s="57">
        <v>46387</v>
      </c>
      <c r="D5862" t="s">
        <v>11676</v>
      </c>
      <c r="E5862" t="s">
        <v>1920</v>
      </c>
      <c r="F5862" t="s">
        <v>36</v>
      </c>
      <c r="G5862" t="s">
        <v>44</v>
      </c>
      <c r="H5862" t="s">
        <v>159</v>
      </c>
      <c r="I5862" t="s">
        <v>39</v>
      </c>
      <c r="J5862" t="s">
        <v>17572</v>
      </c>
      <c r="K5862" t="s">
        <v>17573</v>
      </c>
      <c r="L5862" s="66">
        <v>365</v>
      </c>
      <c r="M5862" s="66">
        <v>0</v>
      </c>
      <c r="N5862" t="s">
        <v>160</v>
      </c>
      <c r="O5862" t="s">
        <v>1897</v>
      </c>
      <c r="P5862" t="s">
        <v>41</v>
      </c>
      <c r="Q5862" t="s">
        <v>224</v>
      </c>
      <c r="R5862"/>
      <c r="S5862"/>
      <c r="T5862"/>
      <c r="U5862" s="57">
        <v>46023</v>
      </c>
      <c r="V5862" s="57">
        <v>46234</v>
      </c>
      <c r="W5862" s="65">
        <f t="shared" si="91"/>
        <v>212</v>
      </c>
    </row>
    <row r="5863" spans="1:23" ht="13.5" x14ac:dyDescent="0.25">
      <c r="A5863" t="s">
        <v>5548</v>
      </c>
      <c r="B5863" s="57">
        <v>46023</v>
      </c>
      <c r="C5863" s="57">
        <v>46387</v>
      </c>
      <c r="D5863" t="s">
        <v>11676</v>
      </c>
      <c r="E5863" t="s">
        <v>5549</v>
      </c>
      <c r="F5863" t="s">
        <v>36</v>
      </c>
      <c r="G5863" t="s">
        <v>44</v>
      </c>
      <c r="H5863" t="s">
        <v>159</v>
      </c>
      <c r="I5863" t="s">
        <v>39</v>
      </c>
      <c r="J5863" t="s">
        <v>17572</v>
      </c>
      <c r="K5863" t="s">
        <v>17573</v>
      </c>
      <c r="L5863" s="66">
        <v>365</v>
      </c>
      <c r="M5863" s="66">
        <v>0</v>
      </c>
      <c r="N5863" t="s">
        <v>160</v>
      </c>
      <c r="O5863" t="s">
        <v>5432</v>
      </c>
      <c r="P5863" t="s">
        <v>41</v>
      </c>
      <c r="Q5863" t="s">
        <v>224</v>
      </c>
      <c r="R5863"/>
      <c r="S5863"/>
      <c r="T5863"/>
      <c r="U5863" s="57">
        <v>46023</v>
      </c>
      <c r="V5863" s="57">
        <v>46234</v>
      </c>
      <c r="W5863" s="65">
        <f t="shared" si="91"/>
        <v>212</v>
      </c>
    </row>
    <row r="5864" spans="1:23" ht="13.5" x14ac:dyDescent="0.25">
      <c r="A5864" t="s">
        <v>495</v>
      </c>
      <c r="B5864" s="57">
        <v>46023</v>
      </c>
      <c r="C5864" s="57">
        <v>46387</v>
      </c>
      <c r="D5864" t="s">
        <v>11676</v>
      </c>
      <c r="E5864" t="s">
        <v>496</v>
      </c>
      <c r="F5864" t="s">
        <v>36</v>
      </c>
      <c r="G5864" t="s">
        <v>497</v>
      </c>
      <c r="H5864" t="s">
        <v>159</v>
      </c>
      <c r="I5864" t="s">
        <v>39</v>
      </c>
      <c r="J5864" t="s">
        <v>17833</v>
      </c>
      <c r="K5864" t="s">
        <v>17834</v>
      </c>
      <c r="L5864" s="66">
        <v>365</v>
      </c>
      <c r="M5864" s="66">
        <v>0</v>
      </c>
      <c r="N5864" t="s">
        <v>160</v>
      </c>
      <c r="O5864" t="s">
        <v>359</v>
      </c>
      <c r="P5864" t="s">
        <v>41</v>
      </c>
      <c r="Q5864" t="s">
        <v>10356</v>
      </c>
      <c r="R5864" t="s">
        <v>15629</v>
      </c>
      <c r="S5864" t="s">
        <v>15630</v>
      </c>
      <c r="T5864"/>
      <c r="U5864" s="57">
        <v>46023</v>
      </c>
      <c r="V5864" s="57">
        <v>46234</v>
      </c>
      <c r="W5864" s="65">
        <f t="shared" si="91"/>
        <v>212</v>
      </c>
    </row>
    <row r="5865" spans="1:23" ht="13.5" x14ac:dyDescent="0.25">
      <c r="A5865" t="s">
        <v>7486</v>
      </c>
      <c r="B5865" s="57">
        <v>46023</v>
      </c>
      <c r="C5865" s="57">
        <v>46387</v>
      </c>
      <c r="D5865" t="s">
        <v>11676</v>
      </c>
      <c r="E5865" t="s">
        <v>7487</v>
      </c>
      <c r="F5865" t="s">
        <v>36</v>
      </c>
      <c r="G5865" t="s">
        <v>44</v>
      </c>
      <c r="H5865" t="s">
        <v>7476</v>
      </c>
      <c r="I5865" t="s">
        <v>39</v>
      </c>
      <c r="J5865" t="s">
        <v>17572</v>
      </c>
      <c r="K5865" t="s">
        <v>17573</v>
      </c>
      <c r="L5865" s="66">
        <v>365</v>
      </c>
      <c r="M5865" s="66">
        <v>0</v>
      </c>
      <c r="N5865" t="s">
        <v>7477</v>
      </c>
      <c r="O5865" t="s">
        <v>7478</v>
      </c>
      <c r="P5865" t="s">
        <v>7061</v>
      </c>
      <c r="Q5865" t="s">
        <v>224</v>
      </c>
      <c r="R5865"/>
      <c r="S5865"/>
      <c r="T5865"/>
      <c r="U5865" s="57">
        <v>46023</v>
      </c>
      <c r="V5865" s="57">
        <v>46234</v>
      </c>
      <c r="W5865" s="65">
        <f t="shared" si="91"/>
        <v>212</v>
      </c>
    </row>
    <row r="5866" spans="1:23" ht="13.5" x14ac:dyDescent="0.25">
      <c r="A5866" t="s">
        <v>781</v>
      </c>
      <c r="B5866" s="57">
        <v>46023</v>
      </c>
      <c r="C5866" s="57">
        <v>46387</v>
      </c>
      <c r="D5866" t="s">
        <v>11676</v>
      </c>
      <c r="E5866" t="s">
        <v>782</v>
      </c>
      <c r="F5866" t="s">
        <v>36</v>
      </c>
      <c r="G5866" t="s">
        <v>44</v>
      </c>
      <c r="H5866" t="s">
        <v>159</v>
      </c>
      <c r="I5866" t="s">
        <v>39</v>
      </c>
      <c r="J5866" t="s">
        <v>17572</v>
      </c>
      <c r="K5866" t="s">
        <v>17573</v>
      </c>
      <c r="L5866" s="66">
        <v>365</v>
      </c>
      <c r="M5866" s="66">
        <v>0</v>
      </c>
      <c r="N5866" t="s">
        <v>160</v>
      </c>
      <c r="O5866" t="s">
        <v>734</v>
      </c>
      <c r="P5866" t="s">
        <v>41</v>
      </c>
      <c r="Q5866" t="s">
        <v>224</v>
      </c>
      <c r="R5866"/>
      <c r="S5866"/>
      <c r="T5866"/>
      <c r="U5866" s="57">
        <v>46023</v>
      </c>
      <c r="V5866" s="57">
        <v>46234</v>
      </c>
      <c r="W5866" s="65">
        <f t="shared" si="91"/>
        <v>212</v>
      </c>
    </row>
    <row r="5867" spans="1:23" ht="13.5" x14ac:dyDescent="0.25">
      <c r="A5867" t="s">
        <v>4977</v>
      </c>
      <c r="B5867" s="57">
        <v>46023</v>
      </c>
      <c r="C5867" s="57">
        <v>46387</v>
      </c>
      <c r="D5867" t="s">
        <v>11676</v>
      </c>
      <c r="E5867" t="s">
        <v>4978</v>
      </c>
      <c r="F5867" t="s">
        <v>36</v>
      </c>
      <c r="G5867" t="s">
        <v>44</v>
      </c>
      <c r="H5867" t="s">
        <v>831</v>
      </c>
      <c r="I5867" t="s">
        <v>39</v>
      </c>
      <c r="J5867" t="s">
        <v>17572</v>
      </c>
      <c r="K5867" t="s">
        <v>17573</v>
      </c>
      <c r="L5867" s="66">
        <v>365</v>
      </c>
      <c r="M5867" s="66">
        <v>0</v>
      </c>
      <c r="N5867" t="s">
        <v>832</v>
      </c>
      <c r="O5867" t="s">
        <v>4840</v>
      </c>
      <c r="P5867" t="s">
        <v>41</v>
      </c>
      <c r="Q5867" t="s">
        <v>224</v>
      </c>
      <c r="R5867"/>
      <c r="S5867"/>
      <c r="T5867"/>
      <c r="U5867" s="57">
        <v>46023</v>
      </c>
      <c r="V5867" s="57">
        <v>46234</v>
      </c>
      <c r="W5867" s="65">
        <f t="shared" si="91"/>
        <v>212</v>
      </c>
    </row>
    <row r="5868" spans="1:23" ht="13.5" x14ac:dyDescent="0.25">
      <c r="A5868" t="s">
        <v>6440</v>
      </c>
      <c r="B5868" s="57">
        <v>46023</v>
      </c>
      <c r="C5868" s="57">
        <v>46387</v>
      </c>
      <c r="D5868" t="s">
        <v>11676</v>
      </c>
      <c r="E5868" t="s">
        <v>6441</v>
      </c>
      <c r="F5868" t="s">
        <v>36</v>
      </c>
      <c r="G5868" t="s">
        <v>44</v>
      </c>
      <c r="H5868" t="s">
        <v>159</v>
      </c>
      <c r="I5868" t="s">
        <v>39</v>
      </c>
      <c r="J5868" t="s">
        <v>17572</v>
      </c>
      <c r="K5868" t="s">
        <v>17573</v>
      </c>
      <c r="L5868" s="66">
        <v>365</v>
      </c>
      <c r="M5868" s="66">
        <v>0</v>
      </c>
      <c r="N5868" t="s">
        <v>160</v>
      </c>
      <c r="O5868" t="s">
        <v>5844</v>
      </c>
      <c r="P5868" t="s">
        <v>41</v>
      </c>
      <c r="Q5868" t="s">
        <v>224</v>
      </c>
      <c r="R5868"/>
      <c r="S5868"/>
      <c r="T5868"/>
      <c r="U5868" s="57">
        <v>46023</v>
      </c>
      <c r="V5868" s="57">
        <v>46234</v>
      </c>
      <c r="W5868" s="65">
        <f t="shared" si="91"/>
        <v>212</v>
      </c>
    </row>
    <row r="5869" spans="1:23" ht="13.5" x14ac:dyDescent="0.25">
      <c r="A5869" t="s">
        <v>6065</v>
      </c>
      <c r="B5869" s="57">
        <v>46023</v>
      </c>
      <c r="C5869" s="57">
        <v>46387</v>
      </c>
      <c r="D5869" t="s">
        <v>11676</v>
      </c>
      <c r="E5869" t="s">
        <v>6066</v>
      </c>
      <c r="F5869" t="s">
        <v>36</v>
      </c>
      <c r="G5869" t="s">
        <v>37</v>
      </c>
      <c r="H5869" t="s">
        <v>38</v>
      </c>
      <c r="I5869" t="s">
        <v>39</v>
      </c>
      <c r="J5869" t="s">
        <v>17833</v>
      </c>
      <c r="K5869" t="s">
        <v>17834</v>
      </c>
      <c r="L5869" s="66">
        <v>365</v>
      </c>
      <c r="M5869" s="66">
        <v>0</v>
      </c>
      <c r="N5869" t="s">
        <v>38</v>
      </c>
      <c r="O5869" t="s">
        <v>5844</v>
      </c>
      <c r="P5869" t="s">
        <v>41</v>
      </c>
      <c r="Q5869" t="s">
        <v>5848</v>
      </c>
      <c r="R5869" t="s">
        <v>12007</v>
      </c>
      <c r="S5869" t="s">
        <v>12008</v>
      </c>
      <c r="T5869" t="s">
        <v>38</v>
      </c>
      <c r="U5869" s="57">
        <v>46023</v>
      </c>
      <c r="V5869" s="57">
        <v>46234</v>
      </c>
      <c r="W5869" s="65">
        <f t="shared" si="91"/>
        <v>212</v>
      </c>
    </row>
    <row r="5870" spans="1:23" ht="13.5" x14ac:dyDescent="0.25">
      <c r="A5870" t="s">
        <v>8241</v>
      </c>
      <c r="B5870" s="57">
        <v>46023</v>
      </c>
      <c r="C5870" s="57">
        <v>46387</v>
      </c>
      <c r="D5870" t="s">
        <v>11676</v>
      </c>
      <c r="E5870" t="s">
        <v>8242</v>
      </c>
      <c r="F5870" t="s">
        <v>36</v>
      </c>
      <c r="G5870" t="s">
        <v>44</v>
      </c>
      <c r="H5870" t="s">
        <v>7324</v>
      </c>
      <c r="I5870" t="s">
        <v>39</v>
      </c>
      <c r="J5870" t="s">
        <v>17572</v>
      </c>
      <c r="K5870" t="s">
        <v>17573</v>
      </c>
      <c r="L5870" s="66">
        <v>365</v>
      </c>
      <c r="M5870" s="66">
        <v>0</v>
      </c>
      <c r="N5870" t="s">
        <v>7324</v>
      </c>
      <c r="O5870" t="s">
        <v>8226</v>
      </c>
      <c r="P5870" t="s">
        <v>7061</v>
      </c>
      <c r="Q5870" t="s">
        <v>224</v>
      </c>
      <c r="R5870"/>
      <c r="S5870"/>
      <c r="T5870"/>
      <c r="U5870" s="57">
        <v>46023</v>
      </c>
      <c r="V5870" s="57">
        <v>46234</v>
      </c>
      <c r="W5870" s="65">
        <f t="shared" si="91"/>
        <v>212</v>
      </c>
    </row>
    <row r="5871" spans="1:23" ht="13.5" x14ac:dyDescent="0.25">
      <c r="A5871" t="s">
        <v>2621</v>
      </c>
      <c r="B5871" s="57">
        <v>46023</v>
      </c>
      <c r="C5871" s="57">
        <v>46387</v>
      </c>
      <c r="D5871" t="s">
        <v>11676</v>
      </c>
      <c r="E5871" t="s">
        <v>2622</v>
      </c>
      <c r="F5871" t="s">
        <v>36</v>
      </c>
      <c r="G5871" t="s">
        <v>44</v>
      </c>
      <c r="H5871" t="s">
        <v>159</v>
      </c>
      <c r="I5871" t="s">
        <v>39</v>
      </c>
      <c r="J5871" t="s">
        <v>17572</v>
      </c>
      <c r="K5871" t="s">
        <v>17573</v>
      </c>
      <c r="L5871" s="66">
        <v>365</v>
      </c>
      <c r="M5871" s="66">
        <v>0</v>
      </c>
      <c r="N5871" t="s">
        <v>160</v>
      </c>
      <c r="O5871" t="s">
        <v>2521</v>
      </c>
      <c r="P5871" t="s">
        <v>41</v>
      </c>
      <c r="Q5871" t="s">
        <v>224</v>
      </c>
      <c r="R5871"/>
      <c r="S5871"/>
      <c r="T5871"/>
      <c r="U5871" s="57">
        <v>46023</v>
      </c>
      <c r="V5871" s="57">
        <v>46234</v>
      </c>
      <c r="W5871" s="65">
        <f t="shared" si="91"/>
        <v>212</v>
      </c>
    </row>
    <row r="5872" spans="1:23" ht="13.5" x14ac:dyDescent="0.25">
      <c r="A5872" t="s">
        <v>8243</v>
      </c>
      <c r="B5872" s="57">
        <v>46023</v>
      </c>
      <c r="C5872" s="57">
        <v>46387</v>
      </c>
      <c r="D5872" t="s">
        <v>11676</v>
      </c>
      <c r="E5872" t="s">
        <v>8244</v>
      </c>
      <c r="F5872" t="s">
        <v>49</v>
      </c>
      <c r="G5872" t="s">
        <v>1932</v>
      </c>
      <c r="H5872" t="s">
        <v>7324</v>
      </c>
      <c r="I5872" t="s">
        <v>39</v>
      </c>
      <c r="J5872" t="s">
        <v>17749</v>
      </c>
      <c r="K5872" t="s">
        <v>17750</v>
      </c>
      <c r="L5872" s="66">
        <v>365</v>
      </c>
      <c r="M5872" s="66">
        <v>0</v>
      </c>
      <c r="N5872" t="s">
        <v>7324</v>
      </c>
      <c r="O5872" t="s">
        <v>8226</v>
      </c>
      <c r="P5872" t="s">
        <v>7061</v>
      </c>
      <c r="Q5872" t="s">
        <v>224</v>
      </c>
      <c r="R5872"/>
      <c r="S5872"/>
      <c r="T5872"/>
      <c r="U5872" s="57">
        <v>46023</v>
      </c>
      <c r="V5872" s="57">
        <v>46234</v>
      </c>
      <c r="W5872" s="65">
        <f t="shared" si="91"/>
        <v>212</v>
      </c>
    </row>
    <row r="5873" spans="1:23" ht="13.5" x14ac:dyDescent="0.25">
      <c r="A5873" t="s">
        <v>1472</v>
      </c>
      <c r="B5873" s="57">
        <v>46023</v>
      </c>
      <c r="C5873" s="57">
        <v>46387</v>
      </c>
      <c r="D5873" t="s">
        <v>11676</v>
      </c>
      <c r="E5873" t="s">
        <v>1473</v>
      </c>
      <c r="F5873" t="s">
        <v>36</v>
      </c>
      <c r="G5873" t="s">
        <v>44</v>
      </c>
      <c r="H5873" t="s">
        <v>323</v>
      </c>
      <c r="I5873" t="s">
        <v>39</v>
      </c>
      <c r="J5873" t="s">
        <v>17572</v>
      </c>
      <c r="K5873" t="s">
        <v>17573</v>
      </c>
      <c r="L5873" s="66">
        <v>365</v>
      </c>
      <c r="M5873" s="66">
        <v>0</v>
      </c>
      <c r="N5873" t="s">
        <v>324</v>
      </c>
      <c r="O5873" t="s">
        <v>1410</v>
      </c>
      <c r="P5873" t="s">
        <v>41</v>
      </c>
      <c r="Q5873" t="s">
        <v>224</v>
      </c>
      <c r="R5873"/>
      <c r="S5873"/>
      <c r="T5873"/>
      <c r="U5873" s="57">
        <v>46023</v>
      </c>
      <c r="V5873" s="57">
        <v>46234</v>
      </c>
      <c r="W5873" s="65">
        <f t="shared" si="91"/>
        <v>212</v>
      </c>
    </row>
    <row r="5874" spans="1:23" ht="13.5" x14ac:dyDescent="0.25">
      <c r="A5874" t="s">
        <v>173</v>
      </c>
      <c r="B5874" s="57">
        <v>46023</v>
      </c>
      <c r="C5874" s="57">
        <v>46387</v>
      </c>
      <c r="D5874" t="s">
        <v>11676</v>
      </c>
      <c r="E5874" t="s">
        <v>174</v>
      </c>
      <c r="F5874" t="s">
        <v>36</v>
      </c>
      <c r="G5874" t="s">
        <v>44</v>
      </c>
      <c r="H5874" t="s">
        <v>159</v>
      </c>
      <c r="I5874" t="s">
        <v>39</v>
      </c>
      <c r="J5874" t="s">
        <v>17572</v>
      </c>
      <c r="K5874" t="s">
        <v>17573</v>
      </c>
      <c r="L5874" s="66">
        <v>365</v>
      </c>
      <c r="M5874" s="66">
        <v>0</v>
      </c>
      <c r="N5874" t="s">
        <v>160</v>
      </c>
      <c r="O5874" t="s">
        <v>125</v>
      </c>
      <c r="P5874" t="s">
        <v>41</v>
      </c>
      <c r="Q5874" t="s">
        <v>224</v>
      </c>
      <c r="R5874"/>
      <c r="S5874"/>
      <c r="T5874"/>
      <c r="U5874" s="57">
        <v>46023</v>
      </c>
      <c r="V5874" s="57">
        <v>46234</v>
      </c>
      <c r="W5874" s="65">
        <f t="shared" si="91"/>
        <v>212</v>
      </c>
    </row>
    <row r="5875" spans="1:23" ht="13.5" x14ac:dyDescent="0.25">
      <c r="A5875" t="s">
        <v>3020</v>
      </c>
      <c r="B5875" s="57">
        <v>46023</v>
      </c>
      <c r="C5875" s="57">
        <v>46387</v>
      </c>
      <c r="D5875" t="s">
        <v>11676</v>
      </c>
      <c r="E5875" t="s">
        <v>3021</v>
      </c>
      <c r="F5875" t="s">
        <v>36</v>
      </c>
      <c r="G5875" t="s">
        <v>44</v>
      </c>
      <c r="H5875" t="s">
        <v>159</v>
      </c>
      <c r="I5875" t="s">
        <v>39</v>
      </c>
      <c r="J5875" t="s">
        <v>17572</v>
      </c>
      <c r="K5875" t="s">
        <v>17573</v>
      </c>
      <c r="L5875" s="66">
        <v>365</v>
      </c>
      <c r="M5875" s="66">
        <v>0</v>
      </c>
      <c r="N5875" t="s">
        <v>160</v>
      </c>
      <c r="O5875" t="s">
        <v>2955</v>
      </c>
      <c r="P5875" t="s">
        <v>41</v>
      </c>
      <c r="Q5875" t="s">
        <v>224</v>
      </c>
      <c r="R5875"/>
      <c r="S5875"/>
      <c r="T5875"/>
      <c r="U5875" s="57">
        <v>46023</v>
      </c>
      <c r="V5875" s="57">
        <v>46234</v>
      </c>
      <c r="W5875" s="65">
        <f t="shared" si="91"/>
        <v>212</v>
      </c>
    </row>
    <row r="5876" spans="1:23" ht="13.5" x14ac:dyDescent="0.25">
      <c r="A5876" t="s">
        <v>6442</v>
      </c>
      <c r="B5876" s="57">
        <v>46023</v>
      </c>
      <c r="C5876" s="57">
        <v>46387</v>
      </c>
      <c r="D5876" t="s">
        <v>11676</v>
      </c>
      <c r="E5876" t="s">
        <v>6443</v>
      </c>
      <c r="F5876" t="s">
        <v>36</v>
      </c>
      <c r="G5876" t="s">
        <v>44</v>
      </c>
      <c r="H5876" t="s">
        <v>159</v>
      </c>
      <c r="I5876" t="s">
        <v>39</v>
      </c>
      <c r="J5876" t="s">
        <v>17572</v>
      </c>
      <c r="K5876" t="s">
        <v>17573</v>
      </c>
      <c r="L5876" s="66">
        <v>365</v>
      </c>
      <c r="M5876" s="66">
        <v>0</v>
      </c>
      <c r="N5876" t="s">
        <v>160</v>
      </c>
      <c r="O5876" t="s">
        <v>5844</v>
      </c>
      <c r="P5876" t="s">
        <v>41</v>
      </c>
      <c r="Q5876" t="s">
        <v>224</v>
      </c>
      <c r="R5876"/>
      <c r="S5876"/>
      <c r="T5876"/>
      <c r="U5876" s="57">
        <v>46023</v>
      </c>
      <c r="V5876" s="57">
        <v>46234</v>
      </c>
      <c r="W5876" s="65">
        <f t="shared" si="91"/>
        <v>212</v>
      </c>
    </row>
    <row r="5877" spans="1:23" ht="13.5" x14ac:dyDescent="0.25">
      <c r="A5877" t="s">
        <v>5246</v>
      </c>
      <c r="B5877" s="57">
        <v>46023</v>
      </c>
      <c r="C5877" s="57">
        <v>46387</v>
      </c>
      <c r="D5877" t="s">
        <v>11676</v>
      </c>
      <c r="E5877" t="s">
        <v>5247</v>
      </c>
      <c r="F5877" t="s">
        <v>36</v>
      </c>
      <c r="G5877" t="s">
        <v>44</v>
      </c>
      <c r="H5877" t="s">
        <v>159</v>
      </c>
      <c r="I5877" t="s">
        <v>39</v>
      </c>
      <c r="J5877" t="s">
        <v>17572</v>
      </c>
      <c r="K5877" t="s">
        <v>17573</v>
      </c>
      <c r="L5877" s="66">
        <v>365</v>
      </c>
      <c r="M5877" s="66">
        <v>0</v>
      </c>
      <c r="N5877" t="s">
        <v>160</v>
      </c>
      <c r="O5877" t="s">
        <v>5054</v>
      </c>
      <c r="P5877" t="s">
        <v>41</v>
      </c>
      <c r="Q5877" t="s">
        <v>224</v>
      </c>
      <c r="R5877"/>
      <c r="S5877"/>
      <c r="T5877"/>
      <c r="U5877" s="57">
        <v>46023</v>
      </c>
      <c r="V5877" s="57">
        <v>46234</v>
      </c>
      <c r="W5877" s="65">
        <f t="shared" si="91"/>
        <v>212</v>
      </c>
    </row>
    <row r="5878" spans="1:23" ht="13.5" x14ac:dyDescent="0.25">
      <c r="A5878" t="s">
        <v>1787</v>
      </c>
      <c r="B5878" s="57">
        <v>46023</v>
      </c>
      <c r="C5878" s="57">
        <v>46387</v>
      </c>
      <c r="D5878" t="s">
        <v>11676</v>
      </c>
      <c r="E5878" t="s">
        <v>1788</v>
      </c>
      <c r="F5878" t="s">
        <v>36</v>
      </c>
      <c r="G5878" t="s">
        <v>330</v>
      </c>
      <c r="H5878" t="s">
        <v>1763</v>
      </c>
      <c r="I5878" t="s">
        <v>39</v>
      </c>
      <c r="J5878" t="s">
        <v>17833</v>
      </c>
      <c r="K5878" t="s">
        <v>17834</v>
      </c>
      <c r="L5878" s="66">
        <v>365</v>
      </c>
      <c r="M5878" s="66">
        <v>0</v>
      </c>
      <c r="N5878" t="s">
        <v>1764</v>
      </c>
      <c r="O5878" t="s">
        <v>1693</v>
      </c>
      <c r="P5878" t="s">
        <v>41</v>
      </c>
      <c r="Q5878" t="s">
        <v>10600</v>
      </c>
      <c r="R5878" t="s">
        <v>15836</v>
      </c>
      <c r="S5878" t="s">
        <v>15837</v>
      </c>
      <c r="T5878"/>
      <c r="U5878" s="57">
        <v>46023</v>
      </c>
      <c r="V5878" s="57">
        <v>46234</v>
      </c>
      <c r="W5878" s="65">
        <f t="shared" si="91"/>
        <v>212</v>
      </c>
    </row>
    <row r="5879" spans="1:23" ht="13.5" x14ac:dyDescent="0.25">
      <c r="A5879" t="s">
        <v>4485</v>
      </c>
      <c r="B5879" s="57">
        <v>46023</v>
      </c>
      <c r="C5879" s="57">
        <v>46387</v>
      </c>
      <c r="D5879" t="s">
        <v>11676</v>
      </c>
      <c r="E5879" t="s">
        <v>4486</v>
      </c>
      <c r="F5879" t="s">
        <v>36</v>
      </c>
      <c r="G5879" t="s">
        <v>44</v>
      </c>
      <c r="H5879" t="s">
        <v>159</v>
      </c>
      <c r="I5879" t="s">
        <v>39</v>
      </c>
      <c r="J5879" t="s">
        <v>17572</v>
      </c>
      <c r="K5879" t="s">
        <v>17573</v>
      </c>
      <c r="L5879" s="66">
        <v>365</v>
      </c>
      <c r="M5879" s="66">
        <v>0</v>
      </c>
      <c r="N5879" t="s">
        <v>160</v>
      </c>
      <c r="O5879" t="s">
        <v>3979</v>
      </c>
      <c r="P5879" t="s">
        <v>41</v>
      </c>
      <c r="Q5879" t="s">
        <v>224</v>
      </c>
      <c r="R5879"/>
      <c r="S5879"/>
      <c r="T5879"/>
      <c r="U5879" s="57">
        <v>46023</v>
      </c>
      <c r="V5879" s="57">
        <v>46234</v>
      </c>
      <c r="W5879" s="65">
        <f t="shared" si="91"/>
        <v>212</v>
      </c>
    </row>
    <row r="5880" spans="1:23" ht="13.5" x14ac:dyDescent="0.25">
      <c r="A5880" t="s">
        <v>8660</v>
      </c>
      <c r="B5880" s="57">
        <v>46023</v>
      </c>
      <c r="C5880" s="57">
        <v>46387</v>
      </c>
      <c r="D5880" t="s">
        <v>11676</v>
      </c>
      <c r="E5880" t="s">
        <v>224</v>
      </c>
      <c r="F5880" t="s">
        <v>36</v>
      </c>
      <c r="G5880" t="s">
        <v>44</v>
      </c>
      <c r="H5880" t="s">
        <v>45</v>
      </c>
      <c r="I5880" t="s">
        <v>39</v>
      </c>
      <c r="J5880" t="s">
        <v>17572</v>
      </c>
      <c r="K5880" t="s">
        <v>17573</v>
      </c>
      <c r="L5880" s="66">
        <v>365</v>
      </c>
      <c r="M5880" s="66">
        <v>0</v>
      </c>
      <c r="N5880" t="s">
        <v>46</v>
      </c>
      <c r="O5880" t="s">
        <v>8566</v>
      </c>
      <c r="P5880" t="s">
        <v>11677</v>
      </c>
      <c r="Q5880" t="s">
        <v>224</v>
      </c>
      <c r="R5880"/>
      <c r="S5880"/>
      <c r="T5880"/>
      <c r="U5880" s="57">
        <v>46023</v>
      </c>
      <c r="V5880" s="57">
        <v>46234</v>
      </c>
      <c r="W5880" s="65">
        <f t="shared" si="91"/>
        <v>212</v>
      </c>
    </row>
    <row r="5881" spans="1:23" ht="13.5" x14ac:dyDescent="0.25">
      <c r="A5881" t="s">
        <v>5044</v>
      </c>
      <c r="B5881" s="57">
        <v>46023</v>
      </c>
      <c r="C5881" s="57">
        <v>46387</v>
      </c>
      <c r="D5881" t="s">
        <v>11676</v>
      </c>
      <c r="E5881" t="s">
        <v>5045</v>
      </c>
      <c r="F5881" t="s">
        <v>36</v>
      </c>
      <c r="G5881" t="s">
        <v>44</v>
      </c>
      <c r="H5881" t="s">
        <v>38</v>
      </c>
      <c r="I5881" t="s">
        <v>39</v>
      </c>
      <c r="J5881" t="s">
        <v>17572</v>
      </c>
      <c r="K5881" t="s">
        <v>17573</v>
      </c>
      <c r="L5881" s="66">
        <v>365</v>
      </c>
      <c r="M5881" s="66">
        <v>0</v>
      </c>
      <c r="N5881" t="s">
        <v>38</v>
      </c>
      <c r="O5881" t="s">
        <v>5043</v>
      </c>
      <c r="P5881" t="s">
        <v>41</v>
      </c>
      <c r="Q5881" t="s">
        <v>224</v>
      </c>
      <c r="R5881"/>
      <c r="S5881"/>
      <c r="T5881"/>
      <c r="U5881" s="57">
        <v>46023</v>
      </c>
      <c r="V5881" s="57">
        <v>46234</v>
      </c>
      <c r="W5881" s="65">
        <f t="shared" si="91"/>
        <v>212</v>
      </c>
    </row>
    <row r="5882" spans="1:23" ht="13.5" x14ac:dyDescent="0.25">
      <c r="A5882" t="s">
        <v>8133</v>
      </c>
      <c r="B5882" s="57">
        <v>46023</v>
      </c>
      <c r="C5882" s="57">
        <v>46387</v>
      </c>
      <c r="D5882" t="s">
        <v>11676</v>
      </c>
      <c r="E5882" t="s">
        <v>8134</v>
      </c>
      <c r="F5882" t="s">
        <v>49</v>
      </c>
      <c r="G5882" t="s">
        <v>1932</v>
      </c>
      <c r="H5882" t="s">
        <v>8112</v>
      </c>
      <c r="I5882" t="s">
        <v>39</v>
      </c>
      <c r="J5882" t="s">
        <v>17749</v>
      </c>
      <c r="K5882" t="s">
        <v>17750</v>
      </c>
      <c r="L5882" s="66">
        <v>365</v>
      </c>
      <c r="M5882" s="66">
        <v>0</v>
      </c>
      <c r="N5882" t="s">
        <v>8112</v>
      </c>
      <c r="O5882" t="s">
        <v>8113</v>
      </c>
      <c r="P5882" t="s">
        <v>7061</v>
      </c>
      <c r="Q5882" t="s">
        <v>224</v>
      </c>
      <c r="R5882"/>
      <c r="S5882"/>
      <c r="T5882"/>
      <c r="U5882" s="57">
        <v>46023</v>
      </c>
      <c r="V5882" s="57">
        <v>46234</v>
      </c>
      <c r="W5882" s="65">
        <f t="shared" si="91"/>
        <v>212</v>
      </c>
    </row>
    <row r="5883" spans="1:23" ht="13.5" x14ac:dyDescent="0.25">
      <c r="A5883" t="s">
        <v>6444</v>
      </c>
      <c r="B5883" s="57">
        <v>46023</v>
      </c>
      <c r="C5883" s="57">
        <v>46387</v>
      </c>
      <c r="D5883" t="s">
        <v>11676</v>
      </c>
      <c r="E5883" t="s">
        <v>6445</v>
      </c>
      <c r="F5883" t="s">
        <v>36</v>
      </c>
      <c r="G5883" t="s">
        <v>44</v>
      </c>
      <c r="H5883" t="s">
        <v>159</v>
      </c>
      <c r="I5883" t="s">
        <v>39</v>
      </c>
      <c r="J5883" t="s">
        <v>17572</v>
      </c>
      <c r="K5883" t="s">
        <v>17573</v>
      </c>
      <c r="L5883" s="66">
        <v>365</v>
      </c>
      <c r="M5883" s="66">
        <v>0</v>
      </c>
      <c r="N5883" t="s">
        <v>160</v>
      </c>
      <c r="O5883" t="s">
        <v>5844</v>
      </c>
      <c r="P5883" t="s">
        <v>41</v>
      </c>
      <c r="Q5883" t="s">
        <v>224</v>
      </c>
      <c r="R5883"/>
      <c r="S5883"/>
      <c r="T5883"/>
      <c r="U5883" s="57">
        <v>46023</v>
      </c>
      <c r="V5883" s="57">
        <v>46234</v>
      </c>
      <c r="W5883" s="65">
        <f t="shared" si="91"/>
        <v>212</v>
      </c>
    </row>
    <row r="5884" spans="1:23" ht="13.5" x14ac:dyDescent="0.25">
      <c r="A5884" t="s">
        <v>5320</v>
      </c>
      <c r="B5884" s="57">
        <v>46023</v>
      </c>
      <c r="C5884" s="57">
        <v>46387</v>
      </c>
      <c r="D5884" t="s">
        <v>11676</v>
      </c>
      <c r="E5884" t="s">
        <v>5321</v>
      </c>
      <c r="F5884" t="s">
        <v>36</v>
      </c>
      <c r="G5884" t="s">
        <v>443</v>
      </c>
      <c r="H5884" t="s">
        <v>159</v>
      </c>
      <c r="I5884" t="s">
        <v>39</v>
      </c>
      <c r="J5884" t="s">
        <v>17833</v>
      </c>
      <c r="K5884" t="s">
        <v>17834</v>
      </c>
      <c r="L5884" s="66">
        <v>365</v>
      </c>
      <c r="M5884" s="66">
        <v>0</v>
      </c>
      <c r="N5884" t="s">
        <v>160</v>
      </c>
      <c r="O5884" t="s">
        <v>5290</v>
      </c>
      <c r="P5884" t="s">
        <v>41</v>
      </c>
      <c r="Q5884" t="s">
        <v>1293</v>
      </c>
      <c r="R5884" t="s">
        <v>15466</v>
      </c>
      <c r="S5884" t="s">
        <v>15467</v>
      </c>
      <c r="T5884" t="s">
        <v>717</v>
      </c>
      <c r="U5884" s="57">
        <v>46023</v>
      </c>
      <c r="V5884" s="57">
        <v>46234</v>
      </c>
      <c r="W5884" s="65">
        <f t="shared" si="91"/>
        <v>212</v>
      </c>
    </row>
    <row r="5885" spans="1:23" ht="13.5" x14ac:dyDescent="0.25">
      <c r="A5885" t="s">
        <v>4488</v>
      </c>
      <c r="B5885" s="57">
        <v>46023</v>
      </c>
      <c r="C5885" s="57">
        <v>46387</v>
      </c>
      <c r="D5885" t="s">
        <v>11676</v>
      </c>
      <c r="E5885" t="s">
        <v>4489</v>
      </c>
      <c r="F5885" t="s">
        <v>36</v>
      </c>
      <c r="G5885" t="s">
        <v>44</v>
      </c>
      <c r="H5885" t="s">
        <v>159</v>
      </c>
      <c r="I5885" t="s">
        <v>39</v>
      </c>
      <c r="J5885" t="s">
        <v>17572</v>
      </c>
      <c r="K5885" t="s">
        <v>17573</v>
      </c>
      <c r="L5885" s="66">
        <v>365</v>
      </c>
      <c r="M5885" s="66">
        <v>0</v>
      </c>
      <c r="N5885" t="s">
        <v>160</v>
      </c>
      <c r="O5885" t="s">
        <v>3979</v>
      </c>
      <c r="P5885" t="s">
        <v>41</v>
      </c>
      <c r="Q5885" t="s">
        <v>224</v>
      </c>
      <c r="R5885"/>
      <c r="S5885"/>
      <c r="T5885"/>
      <c r="U5885" s="57">
        <v>46023</v>
      </c>
      <c r="V5885" s="57">
        <v>46234</v>
      </c>
      <c r="W5885" s="65">
        <f t="shared" si="91"/>
        <v>212</v>
      </c>
    </row>
    <row r="5886" spans="1:23" ht="13.5" x14ac:dyDescent="0.25">
      <c r="A5886" t="s">
        <v>3966</v>
      </c>
      <c r="B5886" s="57">
        <v>46023</v>
      </c>
      <c r="C5886" s="57">
        <v>46387</v>
      </c>
      <c r="D5886" t="s">
        <v>11676</v>
      </c>
      <c r="E5886" t="s">
        <v>3967</v>
      </c>
      <c r="F5886" t="s">
        <v>36</v>
      </c>
      <c r="G5886" t="s">
        <v>44</v>
      </c>
      <c r="H5886" t="s">
        <v>159</v>
      </c>
      <c r="I5886" t="s">
        <v>39</v>
      </c>
      <c r="J5886" t="s">
        <v>17572</v>
      </c>
      <c r="K5886" t="s">
        <v>17573</v>
      </c>
      <c r="L5886" s="66">
        <v>365</v>
      </c>
      <c r="M5886" s="66">
        <v>0</v>
      </c>
      <c r="N5886" t="s">
        <v>160</v>
      </c>
      <c r="O5886" t="s">
        <v>3934</v>
      </c>
      <c r="P5886" t="s">
        <v>41</v>
      </c>
      <c r="Q5886" t="s">
        <v>224</v>
      </c>
      <c r="R5886"/>
      <c r="S5886"/>
      <c r="T5886"/>
      <c r="U5886" s="57">
        <v>46023</v>
      </c>
      <c r="V5886" s="57">
        <v>46234</v>
      </c>
      <c r="W5886" s="65">
        <f t="shared" si="91"/>
        <v>212</v>
      </c>
    </row>
    <row r="5887" spans="1:23" ht="13.5" x14ac:dyDescent="0.25">
      <c r="A5887" t="s">
        <v>7917</v>
      </c>
      <c r="B5887" s="57">
        <v>46023</v>
      </c>
      <c r="C5887" s="57">
        <v>46387</v>
      </c>
      <c r="D5887" t="s">
        <v>11676</v>
      </c>
      <c r="E5887" t="s">
        <v>7918</v>
      </c>
      <c r="F5887" t="s">
        <v>36</v>
      </c>
      <c r="G5887" t="s">
        <v>44</v>
      </c>
      <c r="H5887" t="s">
        <v>7911</v>
      </c>
      <c r="I5887" t="s">
        <v>39</v>
      </c>
      <c r="J5887" t="s">
        <v>17572</v>
      </c>
      <c r="K5887" t="s">
        <v>17573</v>
      </c>
      <c r="L5887" s="66">
        <v>365</v>
      </c>
      <c r="M5887" s="66">
        <v>0</v>
      </c>
      <c r="N5887" t="s">
        <v>7911</v>
      </c>
      <c r="O5887" t="s">
        <v>7912</v>
      </c>
      <c r="P5887" t="s">
        <v>7061</v>
      </c>
      <c r="Q5887" t="s">
        <v>224</v>
      </c>
      <c r="R5887"/>
      <c r="S5887"/>
      <c r="T5887"/>
      <c r="U5887" s="57">
        <v>46023</v>
      </c>
      <c r="V5887" s="57">
        <v>46234</v>
      </c>
      <c r="W5887" s="65">
        <f t="shared" si="91"/>
        <v>212</v>
      </c>
    </row>
    <row r="5888" spans="1:23" ht="13.5" x14ac:dyDescent="0.25">
      <c r="A5888" t="s">
        <v>7269</v>
      </c>
      <c r="B5888" s="57">
        <v>46023</v>
      </c>
      <c r="C5888" s="57">
        <v>46387</v>
      </c>
      <c r="D5888" t="s">
        <v>11676</v>
      </c>
      <c r="E5888" t="s">
        <v>7270</v>
      </c>
      <c r="F5888" t="s">
        <v>36</v>
      </c>
      <c r="G5888" t="s">
        <v>44</v>
      </c>
      <c r="H5888" t="s">
        <v>112</v>
      </c>
      <c r="I5888" t="s">
        <v>39</v>
      </c>
      <c r="J5888" t="s">
        <v>17572</v>
      </c>
      <c r="K5888" t="s">
        <v>17573</v>
      </c>
      <c r="L5888" s="66">
        <v>365</v>
      </c>
      <c r="M5888" s="66">
        <v>0</v>
      </c>
      <c r="N5888" t="s">
        <v>113</v>
      </c>
      <c r="O5888" t="s">
        <v>7286</v>
      </c>
      <c r="P5888" t="s">
        <v>7061</v>
      </c>
      <c r="Q5888" t="s">
        <v>224</v>
      </c>
      <c r="R5888"/>
      <c r="S5888"/>
      <c r="T5888"/>
      <c r="U5888" s="57">
        <v>46023</v>
      </c>
      <c r="V5888" s="57">
        <v>46234</v>
      </c>
      <c r="W5888" s="65">
        <f t="shared" si="91"/>
        <v>212</v>
      </c>
    </row>
    <row r="5889" spans="1:23" ht="13.5" x14ac:dyDescent="0.25">
      <c r="A5889" t="s">
        <v>3681</v>
      </c>
      <c r="B5889" s="57">
        <v>46023</v>
      </c>
      <c r="C5889" s="57">
        <v>46387</v>
      </c>
      <c r="D5889" t="s">
        <v>11676</v>
      </c>
      <c r="E5889" t="s">
        <v>3682</v>
      </c>
      <c r="F5889" t="s">
        <v>36</v>
      </c>
      <c r="G5889" t="s">
        <v>44</v>
      </c>
      <c r="H5889" t="s">
        <v>38</v>
      </c>
      <c r="I5889" t="s">
        <v>39</v>
      </c>
      <c r="J5889" t="s">
        <v>17572</v>
      </c>
      <c r="K5889" t="s">
        <v>17573</v>
      </c>
      <c r="L5889" s="66">
        <v>365</v>
      </c>
      <c r="M5889" s="66">
        <v>0</v>
      </c>
      <c r="N5889" t="s">
        <v>38</v>
      </c>
      <c r="O5889" t="s">
        <v>3658</v>
      </c>
      <c r="P5889" t="s">
        <v>41</v>
      </c>
      <c r="Q5889" t="s">
        <v>224</v>
      </c>
      <c r="R5889"/>
      <c r="S5889"/>
      <c r="T5889"/>
      <c r="U5889" s="57">
        <v>46023</v>
      </c>
      <c r="V5889" s="57">
        <v>46234</v>
      </c>
      <c r="W5889" s="65">
        <f t="shared" si="91"/>
        <v>212</v>
      </c>
    </row>
    <row r="5890" spans="1:23" ht="13.5" x14ac:dyDescent="0.25">
      <c r="A5890" t="s">
        <v>3062</v>
      </c>
      <c r="B5890" s="57">
        <v>46023</v>
      </c>
      <c r="C5890" s="57">
        <v>46387</v>
      </c>
      <c r="D5890" t="s">
        <v>11676</v>
      </c>
      <c r="E5890" t="s">
        <v>3063</v>
      </c>
      <c r="F5890" t="s">
        <v>36</v>
      </c>
      <c r="G5890" t="s">
        <v>44</v>
      </c>
      <c r="H5890" t="s">
        <v>38</v>
      </c>
      <c r="I5890" t="s">
        <v>39</v>
      </c>
      <c r="J5890" t="s">
        <v>17572</v>
      </c>
      <c r="K5890" t="s">
        <v>17573</v>
      </c>
      <c r="L5890" s="66">
        <v>365</v>
      </c>
      <c r="M5890" s="66">
        <v>0</v>
      </c>
      <c r="N5890" t="s">
        <v>38</v>
      </c>
      <c r="O5890" t="s">
        <v>3030</v>
      </c>
      <c r="P5890" t="s">
        <v>41</v>
      </c>
      <c r="Q5890" t="s">
        <v>224</v>
      </c>
      <c r="R5890"/>
      <c r="S5890"/>
      <c r="T5890"/>
      <c r="U5890" s="57">
        <v>46023</v>
      </c>
      <c r="V5890" s="57">
        <v>46234</v>
      </c>
      <c r="W5890" s="65">
        <f t="shared" si="91"/>
        <v>212</v>
      </c>
    </row>
    <row r="5891" spans="1:23" ht="13.5" x14ac:dyDescent="0.25">
      <c r="A5891" t="s">
        <v>8313</v>
      </c>
      <c r="B5891" s="57">
        <v>46023</v>
      </c>
      <c r="C5891" s="57">
        <v>46387</v>
      </c>
      <c r="D5891" t="s">
        <v>11676</v>
      </c>
      <c r="E5891" t="s">
        <v>8314</v>
      </c>
      <c r="F5891" t="s">
        <v>36</v>
      </c>
      <c r="G5891" t="s">
        <v>44</v>
      </c>
      <c r="H5891" t="s">
        <v>8303</v>
      </c>
      <c r="I5891" t="s">
        <v>39</v>
      </c>
      <c r="J5891" t="s">
        <v>17572</v>
      </c>
      <c r="K5891" t="s">
        <v>17573</v>
      </c>
      <c r="L5891" s="66">
        <v>365</v>
      </c>
      <c r="M5891" s="66">
        <v>0</v>
      </c>
      <c r="N5891" t="s">
        <v>8303</v>
      </c>
      <c r="O5891" t="s">
        <v>8304</v>
      </c>
      <c r="P5891" t="s">
        <v>7061</v>
      </c>
      <c r="Q5891" t="s">
        <v>224</v>
      </c>
      <c r="R5891"/>
      <c r="S5891"/>
      <c r="T5891"/>
      <c r="U5891" s="57">
        <v>46023</v>
      </c>
      <c r="V5891" s="57">
        <v>46234</v>
      </c>
      <c r="W5891" s="65">
        <f t="shared" ref="W5891:W5954" si="92">(V5891-U5891)+1</f>
        <v>212</v>
      </c>
    </row>
    <row r="5892" spans="1:23" ht="13.5" x14ac:dyDescent="0.25">
      <c r="A5892" t="s">
        <v>2623</v>
      </c>
      <c r="B5892" s="57">
        <v>46023</v>
      </c>
      <c r="C5892" s="57">
        <v>46387</v>
      </c>
      <c r="D5892" t="s">
        <v>11676</v>
      </c>
      <c r="E5892" t="s">
        <v>2624</v>
      </c>
      <c r="F5892" t="s">
        <v>36</v>
      </c>
      <c r="G5892" t="s">
        <v>44</v>
      </c>
      <c r="H5892" t="s">
        <v>159</v>
      </c>
      <c r="I5892" t="s">
        <v>39</v>
      </c>
      <c r="J5892" t="s">
        <v>17572</v>
      </c>
      <c r="K5892" t="s">
        <v>17573</v>
      </c>
      <c r="L5892" s="66">
        <v>365</v>
      </c>
      <c r="M5892" s="66">
        <v>0</v>
      </c>
      <c r="N5892" t="s">
        <v>160</v>
      </c>
      <c r="O5892" t="s">
        <v>2521</v>
      </c>
      <c r="P5892" t="s">
        <v>41</v>
      </c>
      <c r="Q5892" t="s">
        <v>224</v>
      </c>
      <c r="R5892"/>
      <c r="S5892"/>
      <c r="T5892"/>
      <c r="U5892" s="57">
        <v>46023</v>
      </c>
      <c r="V5892" s="57">
        <v>46234</v>
      </c>
      <c r="W5892" s="65">
        <f t="shared" si="92"/>
        <v>212</v>
      </c>
    </row>
    <row r="5893" spans="1:23" ht="13.5" x14ac:dyDescent="0.25">
      <c r="A5893" t="s">
        <v>5248</v>
      </c>
      <c r="B5893" s="57">
        <v>46023</v>
      </c>
      <c r="C5893" s="57">
        <v>46387</v>
      </c>
      <c r="D5893" t="s">
        <v>11676</v>
      </c>
      <c r="E5893" t="s">
        <v>5249</v>
      </c>
      <c r="F5893" t="s">
        <v>36</v>
      </c>
      <c r="G5893" t="s">
        <v>44</v>
      </c>
      <c r="H5893" t="s">
        <v>159</v>
      </c>
      <c r="I5893" t="s">
        <v>39</v>
      </c>
      <c r="J5893" t="s">
        <v>17572</v>
      </c>
      <c r="K5893" t="s">
        <v>17573</v>
      </c>
      <c r="L5893" s="66">
        <v>365</v>
      </c>
      <c r="M5893" s="66">
        <v>0</v>
      </c>
      <c r="N5893" t="s">
        <v>160</v>
      </c>
      <c r="O5893" t="s">
        <v>5054</v>
      </c>
      <c r="P5893" t="s">
        <v>41</v>
      </c>
      <c r="Q5893" t="s">
        <v>224</v>
      </c>
      <c r="R5893"/>
      <c r="S5893"/>
      <c r="T5893"/>
      <c r="U5893" s="57">
        <v>46023</v>
      </c>
      <c r="V5893" s="57">
        <v>46234</v>
      </c>
      <c r="W5893" s="65">
        <f t="shared" si="92"/>
        <v>212</v>
      </c>
    </row>
    <row r="5894" spans="1:23" ht="13.5" x14ac:dyDescent="0.25">
      <c r="A5894" t="s">
        <v>10108</v>
      </c>
      <c r="B5894" s="57">
        <v>46023</v>
      </c>
      <c r="C5894" s="57">
        <v>46387</v>
      </c>
      <c r="D5894" t="s">
        <v>11676</v>
      </c>
      <c r="E5894" t="s">
        <v>10109</v>
      </c>
      <c r="F5894" t="s">
        <v>36</v>
      </c>
      <c r="G5894" t="s">
        <v>44</v>
      </c>
      <c r="H5894" t="s">
        <v>10102</v>
      </c>
      <c r="I5894" t="s">
        <v>39</v>
      </c>
      <c r="J5894" t="s">
        <v>17572</v>
      </c>
      <c r="K5894" t="s">
        <v>17573</v>
      </c>
      <c r="L5894" s="66">
        <v>365</v>
      </c>
      <c r="M5894" s="66">
        <v>0</v>
      </c>
      <c r="N5894" t="s">
        <v>10102</v>
      </c>
      <c r="O5894" t="s">
        <v>10103</v>
      </c>
      <c r="P5894" t="s">
        <v>11678</v>
      </c>
      <c r="Q5894" t="s">
        <v>224</v>
      </c>
      <c r="R5894"/>
      <c r="S5894"/>
      <c r="T5894"/>
      <c r="U5894" s="57">
        <v>46023</v>
      </c>
      <c r="V5894" s="57">
        <v>46234</v>
      </c>
      <c r="W5894" s="65">
        <f t="shared" si="92"/>
        <v>212</v>
      </c>
    </row>
    <row r="5895" spans="1:23" ht="13.5" x14ac:dyDescent="0.25">
      <c r="A5895" t="s">
        <v>4490</v>
      </c>
      <c r="B5895" s="57">
        <v>46023</v>
      </c>
      <c r="C5895" s="57">
        <v>46387</v>
      </c>
      <c r="D5895" t="s">
        <v>11676</v>
      </c>
      <c r="E5895" t="s">
        <v>4491</v>
      </c>
      <c r="F5895" t="s">
        <v>36</v>
      </c>
      <c r="G5895" t="s">
        <v>443</v>
      </c>
      <c r="H5895" t="s">
        <v>159</v>
      </c>
      <c r="I5895" t="s">
        <v>39</v>
      </c>
      <c r="J5895" t="s">
        <v>17833</v>
      </c>
      <c r="K5895" t="s">
        <v>17834</v>
      </c>
      <c r="L5895" s="66">
        <v>365</v>
      </c>
      <c r="M5895" s="66">
        <v>0</v>
      </c>
      <c r="N5895" t="s">
        <v>160</v>
      </c>
      <c r="O5895" t="s">
        <v>3979</v>
      </c>
      <c r="P5895" t="s">
        <v>41</v>
      </c>
      <c r="Q5895" t="s">
        <v>10332</v>
      </c>
      <c r="R5895" t="s">
        <v>14011</v>
      </c>
      <c r="S5895" t="s">
        <v>14012</v>
      </c>
      <c r="T5895" t="s">
        <v>5831</v>
      </c>
      <c r="U5895" s="57">
        <v>46023</v>
      </c>
      <c r="V5895" s="57">
        <v>46234</v>
      </c>
      <c r="W5895" s="65">
        <f t="shared" si="92"/>
        <v>212</v>
      </c>
    </row>
    <row r="5896" spans="1:23" ht="13.5" x14ac:dyDescent="0.25">
      <c r="A5896" t="s">
        <v>5322</v>
      </c>
      <c r="B5896" s="57">
        <v>46023</v>
      </c>
      <c r="C5896" s="57">
        <v>46387</v>
      </c>
      <c r="D5896" t="s">
        <v>11676</v>
      </c>
      <c r="E5896" t="s">
        <v>5323</v>
      </c>
      <c r="F5896" t="s">
        <v>36</v>
      </c>
      <c r="G5896" t="s">
        <v>44</v>
      </c>
      <c r="H5896" t="s">
        <v>159</v>
      </c>
      <c r="I5896" t="s">
        <v>39</v>
      </c>
      <c r="J5896" t="s">
        <v>17572</v>
      </c>
      <c r="K5896" t="s">
        <v>17573</v>
      </c>
      <c r="L5896" s="66">
        <v>365</v>
      </c>
      <c r="M5896" s="66">
        <v>0</v>
      </c>
      <c r="N5896" t="s">
        <v>160</v>
      </c>
      <c r="O5896" t="s">
        <v>5290</v>
      </c>
      <c r="P5896" t="s">
        <v>41</v>
      </c>
      <c r="Q5896" t="s">
        <v>224</v>
      </c>
      <c r="R5896"/>
      <c r="S5896"/>
      <c r="T5896"/>
      <c r="U5896" s="57">
        <v>46023</v>
      </c>
      <c r="V5896" s="57">
        <v>46234</v>
      </c>
      <c r="W5896" s="65">
        <f t="shared" si="92"/>
        <v>212</v>
      </c>
    </row>
    <row r="5897" spans="1:23" ht="13.5" x14ac:dyDescent="0.25">
      <c r="A5897" t="s">
        <v>2625</v>
      </c>
      <c r="B5897" s="57">
        <v>46023</v>
      </c>
      <c r="C5897" s="57">
        <v>46387</v>
      </c>
      <c r="D5897" t="s">
        <v>11676</v>
      </c>
      <c r="E5897" t="s">
        <v>2626</v>
      </c>
      <c r="F5897" t="s">
        <v>36</v>
      </c>
      <c r="G5897" t="s">
        <v>44</v>
      </c>
      <c r="H5897" t="s">
        <v>159</v>
      </c>
      <c r="I5897" t="s">
        <v>39</v>
      </c>
      <c r="J5897" t="s">
        <v>17572</v>
      </c>
      <c r="K5897" t="s">
        <v>17573</v>
      </c>
      <c r="L5897" s="66">
        <v>365</v>
      </c>
      <c r="M5897" s="66">
        <v>0</v>
      </c>
      <c r="N5897" t="s">
        <v>160</v>
      </c>
      <c r="O5897" t="s">
        <v>2521</v>
      </c>
      <c r="P5897" t="s">
        <v>41</v>
      </c>
      <c r="Q5897" t="s">
        <v>224</v>
      </c>
      <c r="R5897"/>
      <c r="S5897"/>
      <c r="T5897"/>
      <c r="U5897" s="57">
        <v>46023</v>
      </c>
      <c r="V5897" s="57">
        <v>46234</v>
      </c>
      <c r="W5897" s="65">
        <f t="shared" si="92"/>
        <v>212</v>
      </c>
    </row>
    <row r="5898" spans="1:23" ht="13.5" x14ac:dyDescent="0.25">
      <c r="A5898" t="s">
        <v>9771</v>
      </c>
      <c r="B5898" s="57">
        <v>46023</v>
      </c>
      <c r="C5898" s="57">
        <v>46387</v>
      </c>
      <c r="D5898" t="s">
        <v>11676</v>
      </c>
      <c r="E5898" t="s">
        <v>9772</v>
      </c>
      <c r="F5898" t="s">
        <v>36</v>
      </c>
      <c r="G5898" t="s">
        <v>44</v>
      </c>
      <c r="H5898" t="s">
        <v>9426</v>
      </c>
      <c r="I5898" t="s">
        <v>39</v>
      </c>
      <c r="J5898" t="s">
        <v>17572</v>
      </c>
      <c r="K5898" t="s">
        <v>17573</v>
      </c>
      <c r="L5898" s="66">
        <v>365</v>
      </c>
      <c r="M5898" s="66">
        <v>0</v>
      </c>
      <c r="N5898" t="s">
        <v>9427</v>
      </c>
      <c r="O5898" t="s">
        <v>9428</v>
      </c>
      <c r="P5898" t="s">
        <v>11678</v>
      </c>
      <c r="Q5898" t="s">
        <v>224</v>
      </c>
      <c r="R5898"/>
      <c r="S5898"/>
      <c r="T5898"/>
      <c r="U5898" s="57">
        <v>46023</v>
      </c>
      <c r="V5898" s="57">
        <v>46234</v>
      </c>
      <c r="W5898" s="65">
        <f t="shared" si="92"/>
        <v>212</v>
      </c>
    </row>
    <row r="5899" spans="1:23" ht="13.5" x14ac:dyDescent="0.25">
      <c r="A5899" t="s">
        <v>5682</v>
      </c>
      <c r="B5899" s="57">
        <v>46023</v>
      </c>
      <c r="C5899" s="57">
        <v>46387</v>
      </c>
      <c r="D5899" t="s">
        <v>11676</v>
      </c>
      <c r="E5899" t="s">
        <v>5683</v>
      </c>
      <c r="F5899" t="s">
        <v>36</v>
      </c>
      <c r="G5899" t="s">
        <v>44</v>
      </c>
      <c r="H5899" t="s">
        <v>159</v>
      </c>
      <c r="I5899" t="s">
        <v>39</v>
      </c>
      <c r="J5899" t="s">
        <v>17572</v>
      </c>
      <c r="K5899" t="s">
        <v>17573</v>
      </c>
      <c r="L5899" s="66">
        <v>365</v>
      </c>
      <c r="M5899" s="66">
        <v>0</v>
      </c>
      <c r="N5899" t="s">
        <v>160</v>
      </c>
      <c r="O5899" t="s">
        <v>5674</v>
      </c>
      <c r="P5899" t="s">
        <v>41</v>
      </c>
      <c r="Q5899" t="s">
        <v>224</v>
      </c>
      <c r="R5899"/>
      <c r="S5899"/>
      <c r="T5899"/>
      <c r="U5899" s="57">
        <v>46023</v>
      </c>
      <c r="V5899" s="57">
        <v>46234</v>
      </c>
      <c r="W5899" s="65">
        <f t="shared" si="92"/>
        <v>212</v>
      </c>
    </row>
    <row r="5900" spans="1:23" ht="13.5" x14ac:dyDescent="0.25">
      <c r="A5900" t="s">
        <v>6446</v>
      </c>
      <c r="B5900" s="57">
        <v>46023</v>
      </c>
      <c r="C5900" s="57">
        <v>46387</v>
      </c>
      <c r="D5900" t="s">
        <v>11676</v>
      </c>
      <c r="E5900" t="s">
        <v>6447</v>
      </c>
      <c r="F5900" t="s">
        <v>36</v>
      </c>
      <c r="G5900" t="s">
        <v>44</v>
      </c>
      <c r="H5900" t="s">
        <v>159</v>
      </c>
      <c r="I5900" t="s">
        <v>39</v>
      </c>
      <c r="J5900" t="s">
        <v>17572</v>
      </c>
      <c r="K5900" t="s">
        <v>17573</v>
      </c>
      <c r="L5900" s="66">
        <v>365</v>
      </c>
      <c r="M5900" s="66">
        <v>0</v>
      </c>
      <c r="N5900" t="s">
        <v>160</v>
      </c>
      <c r="O5900" t="s">
        <v>5844</v>
      </c>
      <c r="P5900" t="s">
        <v>41</v>
      </c>
      <c r="Q5900" t="s">
        <v>224</v>
      </c>
      <c r="R5900"/>
      <c r="S5900"/>
      <c r="T5900"/>
      <c r="U5900" s="57">
        <v>46023</v>
      </c>
      <c r="V5900" s="57">
        <v>46234</v>
      </c>
      <c r="W5900" s="65">
        <f t="shared" si="92"/>
        <v>212</v>
      </c>
    </row>
    <row r="5901" spans="1:23" ht="13.5" x14ac:dyDescent="0.25">
      <c r="A5901" t="s">
        <v>3919</v>
      </c>
      <c r="B5901" s="57">
        <v>46023</v>
      </c>
      <c r="C5901" s="57">
        <v>46387</v>
      </c>
      <c r="D5901" t="s">
        <v>11676</v>
      </c>
      <c r="E5901" t="s">
        <v>3920</v>
      </c>
      <c r="F5901" t="s">
        <v>36</v>
      </c>
      <c r="G5901" t="s">
        <v>44</v>
      </c>
      <c r="H5901" t="s">
        <v>159</v>
      </c>
      <c r="I5901" t="s">
        <v>39</v>
      </c>
      <c r="J5901" t="s">
        <v>17572</v>
      </c>
      <c r="K5901" t="s">
        <v>17573</v>
      </c>
      <c r="L5901" s="66">
        <v>365</v>
      </c>
      <c r="M5901" s="66">
        <v>0</v>
      </c>
      <c r="N5901" t="s">
        <v>160</v>
      </c>
      <c r="O5901" t="s">
        <v>3744</v>
      </c>
      <c r="P5901" t="s">
        <v>41</v>
      </c>
      <c r="Q5901" t="s">
        <v>224</v>
      </c>
      <c r="R5901"/>
      <c r="S5901"/>
      <c r="T5901"/>
      <c r="U5901" s="57">
        <v>46023</v>
      </c>
      <c r="V5901" s="57">
        <v>46234</v>
      </c>
      <c r="W5901" s="65">
        <f t="shared" si="92"/>
        <v>212</v>
      </c>
    </row>
    <row r="5902" spans="1:23" ht="13.5" x14ac:dyDescent="0.25">
      <c r="A5902" t="s">
        <v>8662</v>
      </c>
      <c r="B5902" s="57">
        <v>46023</v>
      </c>
      <c r="C5902" s="57">
        <v>46387</v>
      </c>
      <c r="D5902" t="s">
        <v>11676</v>
      </c>
      <c r="E5902" t="s">
        <v>8663</v>
      </c>
      <c r="F5902" t="s">
        <v>36</v>
      </c>
      <c r="G5902" t="s">
        <v>44</v>
      </c>
      <c r="H5902" t="s">
        <v>45</v>
      </c>
      <c r="I5902" t="s">
        <v>39</v>
      </c>
      <c r="J5902" t="s">
        <v>17572</v>
      </c>
      <c r="K5902" t="s">
        <v>17573</v>
      </c>
      <c r="L5902" s="66">
        <v>365</v>
      </c>
      <c r="M5902" s="66">
        <v>0</v>
      </c>
      <c r="N5902" t="s">
        <v>46</v>
      </c>
      <c r="O5902" t="s">
        <v>8566</v>
      </c>
      <c r="P5902" t="s">
        <v>11677</v>
      </c>
      <c r="Q5902" t="s">
        <v>224</v>
      </c>
      <c r="R5902"/>
      <c r="S5902"/>
      <c r="T5902"/>
      <c r="U5902" s="57">
        <v>46023</v>
      </c>
      <c r="V5902" s="57">
        <v>46234</v>
      </c>
      <c r="W5902" s="65">
        <f t="shared" si="92"/>
        <v>212</v>
      </c>
    </row>
    <row r="5903" spans="1:23" ht="13.5" x14ac:dyDescent="0.25">
      <c r="A5903" t="s">
        <v>8328</v>
      </c>
      <c r="B5903" s="57">
        <v>46023</v>
      </c>
      <c r="C5903" s="57">
        <v>46387</v>
      </c>
      <c r="D5903" t="s">
        <v>11676</v>
      </c>
      <c r="E5903" t="s">
        <v>8329</v>
      </c>
      <c r="F5903" t="s">
        <v>36</v>
      </c>
      <c r="G5903" t="s">
        <v>44</v>
      </c>
      <c r="H5903" t="s">
        <v>8317</v>
      </c>
      <c r="I5903" t="s">
        <v>39</v>
      </c>
      <c r="J5903" t="s">
        <v>17572</v>
      </c>
      <c r="K5903" t="s">
        <v>17573</v>
      </c>
      <c r="L5903" s="66">
        <v>365</v>
      </c>
      <c r="M5903" s="66">
        <v>0</v>
      </c>
      <c r="N5903" t="s">
        <v>8317</v>
      </c>
      <c r="O5903" t="s">
        <v>8318</v>
      </c>
      <c r="P5903" t="s">
        <v>7061</v>
      </c>
      <c r="Q5903" t="s">
        <v>224</v>
      </c>
      <c r="R5903"/>
      <c r="S5903"/>
      <c r="T5903"/>
      <c r="U5903" s="57">
        <v>46023</v>
      </c>
      <c r="V5903" s="57">
        <v>46234</v>
      </c>
      <c r="W5903" s="65">
        <f t="shared" si="92"/>
        <v>212</v>
      </c>
    </row>
    <row r="5904" spans="1:23" ht="13.5" x14ac:dyDescent="0.25">
      <c r="A5904" t="s">
        <v>6068</v>
      </c>
      <c r="B5904" s="57">
        <v>46023</v>
      </c>
      <c r="C5904" s="57">
        <v>46387</v>
      </c>
      <c r="D5904" t="s">
        <v>11676</v>
      </c>
      <c r="E5904" t="s">
        <v>6069</v>
      </c>
      <c r="F5904" t="s">
        <v>36</v>
      </c>
      <c r="G5904" t="s">
        <v>44</v>
      </c>
      <c r="H5904" t="s">
        <v>38</v>
      </c>
      <c r="I5904" t="s">
        <v>39</v>
      </c>
      <c r="J5904" t="s">
        <v>17572</v>
      </c>
      <c r="K5904" t="s">
        <v>17573</v>
      </c>
      <c r="L5904" s="66">
        <v>365</v>
      </c>
      <c r="M5904" s="66">
        <v>0</v>
      </c>
      <c r="N5904" t="s">
        <v>38</v>
      </c>
      <c r="O5904" t="s">
        <v>5844</v>
      </c>
      <c r="P5904" t="s">
        <v>41</v>
      </c>
      <c r="Q5904" t="s">
        <v>224</v>
      </c>
      <c r="R5904"/>
      <c r="S5904"/>
      <c r="T5904"/>
      <c r="U5904" s="57">
        <v>46023</v>
      </c>
      <c r="V5904" s="57">
        <v>46234</v>
      </c>
      <c r="W5904" s="65">
        <f t="shared" si="92"/>
        <v>212</v>
      </c>
    </row>
    <row r="5905" spans="1:23" ht="13.5" x14ac:dyDescent="0.25">
      <c r="A5905" t="s">
        <v>8664</v>
      </c>
      <c r="B5905" s="57">
        <v>46023</v>
      </c>
      <c r="C5905" s="57">
        <v>46387</v>
      </c>
      <c r="D5905" t="s">
        <v>11676</v>
      </c>
      <c r="E5905" t="s">
        <v>8665</v>
      </c>
      <c r="F5905" t="s">
        <v>36</v>
      </c>
      <c r="G5905" t="s">
        <v>44</v>
      </c>
      <c r="H5905" t="s">
        <v>45</v>
      </c>
      <c r="I5905" t="s">
        <v>39</v>
      </c>
      <c r="J5905" t="s">
        <v>17572</v>
      </c>
      <c r="K5905" t="s">
        <v>17573</v>
      </c>
      <c r="L5905" s="66">
        <v>365</v>
      </c>
      <c r="M5905" s="66">
        <v>0</v>
      </c>
      <c r="N5905" t="s">
        <v>46</v>
      </c>
      <c r="O5905" t="s">
        <v>8566</v>
      </c>
      <c r="P5905" t="s">
        <v>11677</v>
      </c>
      <c r="Q5905" t="s">
        <v>224</v>
      </c>
      <c r="R5905"/>
      <c r="S5905"/>
      <c r="T5905"/>
      <c r="U5905" s="57">
        <v>46023</v>
      </c>
      <c r="V5905" s="57">
        <v>46234</v>
      </c>
      <c r="W5905" s="65">
        <f t="shared" si="92"/>
        <v>212</v>
      </c>
    </row>
    <row r="5906" spans="1:23" ht="13.5" x14ac:dyDescent="0.25">
      <c r="A5906" t="s">
        <v>4818</v>
      </c>
      <c r="B5906" s="57">
        <v>46023</v>
      </c>
      <c r="C5906" s="57">
        <v>46387</v>
      </c>
      <c r="D5906" t="s">
        <v>11676</v>
      </c>
      <c r="E5906" t="s">
        <v>4819</v>
      </c>
      <c r="F5906" t="s">
        <v>36</v>
      </c>
      <c r="G5906" t="s">
        <v>44</v>
      </c>
      <c r="H5906" t="s">
        <v>241</v>
      </c>
      <c r="I5906" t="s">
        <v>39</v>
      </c>
      <c r="J5906" t="s">
        <v>17572</v>
      </c>
      <c r="K5906" t="s">
        <v>17573</v>
      </c>
      <c r="L5906" s="66">
        <v>365</v>
      </c>
      <c r="M5906" s="66">
        <v>0</v>
      </c>
      <c r="N5906" t="s">
        <v>242</v>
      </c>
      <c r="O5906" t="s">
        <v>4777</v>
      </c>
      <c r="P5906" t="s">
        <v>41</v>
      </c>
      <c r="Q5906" t="s">
        <v>224</v>
      </c>
      <c r="R5906"/>
      <c r="S5906"/>
      <c r="T5906"/>
      <c r="U5906" s="57">
        <v>46023</v>
      </c>
      <c r="V5906" s="57">
        <v>46234</v>
      </c>
      <c r="W5906" s="65">
        <f t="shared" si="92"/>
        <v>212</v>
      </c>
    </row>
    <row r="5907" spans="1:23" ht="13.5" x14ac:dyDescent="0.25">
      <c r="A5907" t="s">
        <v>933</v>
      </c>
      <c r="B5907" s="57">
        <v>46023</v>
      </c>
      <c r="C5907" s="57">
        <v>46387</v>
      </c>
      <c r="D5907" t="s">
        <v>11676</v>
      </c>
      <c r="E5907" t="s">
        <v>934</v>
      </c>
      <c r="F5907" t="s">
        <v>36</v>
      </c>
      <c r="G5907" t="s">
        <v>44</v>
      </c>
      <c r="H5907" t="s">
        <v>921</v>
      </c>
      <c r="I5907" t="s">
        <v>39</v>
      </c>
      <c r="J5907" t="s">
        <v>17572</v>
      </c>
      <c r="K5907" t="s">
        <v>17573</v>
      </c>
      <c r="L5907" s="66">
        <v>365</v>
      </c>
      <c r="M5907" s="66">
        <v>0</v>
      </c>
      <c r="N5907" t="s">
        <v>922</v>
      </c>
      <c r="O5907" t="s">
        <v>905</v>
      </c>
      <c r="P5907" t="s">
        <v>41</v>
      </c>
      <c r="Q5907" t="s">
        <v>224</v>
      </c>
      <c r="R5907"/>
      <c r="S5907"/>
      <c r="T5907"/>
      <c r="U5907" s="57">
        <v>46023</v>
      </c>
      <c r="V5907" s="57">
        <v>46234</v>
      </c>
      <c r="W5907" s="65">
        <f t="shared" si="92"/>
        <v>212</v>
      </c>
    </row>
    <row r="5908" spans="1:23" ht="13.5" x14ac:dyDescent="0.25">
      <c r="A5908" t="s">
        <v>6070</v>
      </c>
      <c r="B5908" s="57">
        <v>46023</v>
      </c>
      <c r="C5908" s="57">
        <v>46387</v>
      </c>
      <c r="D5908" t="s">
        <v>11676</v>
      </c>
      <c r="E5908" t="s">
        <v>6071</v>
      </c>
      <c r="F5908" t="s">
        <v>36</v>
      </c>
      <c r="G5908" t="s">
        <v>44</v>
      </c>
      <c r="H5908" t="s">
        <v>38</v>
      </c>
      <c r="I5908" t="s">
        <v>39</v>
      </c>
      <c r="J5908" t="s">
        <v>17572</v>
      </c>
      <c r="K5908" t="s">
        <v>17573</v>
      </c>
      <c r="L5908" s="66">
        <v>365</v>
      </c>
      <c r="M5908" s="66">
        <v>0</v>
      </c>
      <c r="N5908" t="s">
        <v>38</v>
      </c>
      <c r="O5908" t="s">
        <v>5844</v>
      </c>
      <c r="P5908" t="s">
        <v>41</v>
      </c>
      <c r="Q5908" t="s">
        <v>224</v>
      </c>
      <c r="R5908"/>
      <c r="S5908"/>
      <c r="T5908"/>
      <c r="U5908" s="57">
        <v>46023</v>
      </c>
      <c r="V5908" s="57">
        <v>46234</v>
      </c>
      <c r="W5908" s="65">
        <f t="shared" si="92"/>
        <v>212</v>
      </c>
    </row>
    <row r="5909" spans="1:23" ht="13.5" x14ac:dyDescent="0.25">
      <c r="A5909" t="s">
        <v>4985</v>
      </c>
      <c r="B5909" s="57">
        <v>46023</v>
      </c>
      <c r="C5909" s="57">
        <v>46387</v>
      </c>
      <c r="D5909" t="s">
        <v>11676</v>
      </c>
      <c r="E5909" t="s">
        <v>4986</v>
      </c>
      <c r="F5909" t="s">
        <v>36</v>
      </c>
      <c r="G5909" t="s">
        <v>44</v>
      </c>
      <c r="H5909" t="s">
        <v>831</v>
      </c>
      <c r="I5909" t="s">
        <v>39</v>
      </c>
      <c r="J5909" t="s">
        <v>17572</v>
      </c>
      <c r="K5909" t="s">
        <v>17573</v>
      </c>
      <c r="L5909" s="66">
        <v>365</v>
      </c>
      <c r="M5909" s="66">
        <v>0</v>
      </c>
      <c r="N5909" t="s">
        <v>832</v>
      </c>
      <c r="O5909" t="s">
        <v>4840</v>
      </c>
      <c r="P5909" t="s">
        <v>41</v>
      </c>
      <c r="Q5909" t="s">
        <v>224</v>
      </c>
      <c r="R5909"/>
      <c r="S5909"/>
      <c r="T5909"/>
      <c r="U5909" s="57">
        <v>46023</v>
      </c>
      <c r="V5909" s="57">
        <v>46234</v>
      </c>
      <c r="W5909" s="65">
        <f t="shared" si="92"/>
        <v>212</v>
      </c>
    </row>
    <row r="5910" spans="1:23" ht="13.5" x14ac:dyDescent="0.25">
      <c r="A5910" t="s">
        <v>3022</v>
      </c>
      <c r="B5910" s="57">
        <v>46023</v>
      </c>
      <c r="C5910" s="57">
        <v>46387</v>
      </c>
      <c r="D5910" t="s">
        <v>11676</v>
      </c>
      <c r="E5910" t="s">
        <v>3023</v>
      </c>
      <c r="F5910" t="s">
        <v>36</v>
      </c>
      <c r="G5910" t="s">
        <v>44</v>
      </c>
      <c r="H5910" t="s">
        <v>159</v>
      </c>
      <c r="I5910" t="s">
        <v>39</v>
      </c>
      <c r="J5910" t="s">
        <v>17572</v>
      </c>
      <c r="K5910" t="s">
        <v>17573</v>
      </c>
      <c r="L5910" s="66">
        <v>365</v>
      </c>
      <c r="M5910" s="66">
        <v>0</v>
      </c>
      <c r="N5910" t="s">
        <v>160</v>
      </c>
      <c r="O5910" t="s">
        <v>2955</v>
      </c>
      <c r="P5910" t="s">
        <v>41</v>
      </c>
      <c r="Q5910" t="s">
        <v>224</v>
      </c>
      <c r="R5910"/>
      <c r="S5910"/>
      <c r="T5910"/>
      <c r="U5910" s="57">
        <v>46023</v>
      </c>
      <c r="V5910" s="57">
        <v>46234</v>
      </c>
      <c r="W5910" s="65">
        <f t="shared" si="92"/>
        <v>212</v>
      </c>
    </row>
    <row r="5911" spans="1:23" ht="13.5" x14ac:dyDescent="0.25">
      <c r="A5911" t="s">
        <v>3968</v>
      </c>
      <c r="B5911" s="57">
        <v>46023</v>
      </c>
      <c r="C5911" s="57">
        <v>46387</v>
      </c>
      <c r="D5911" t="s">
        <v>11676</v>
      </c>
      <c r="E5911" t="s">
        <v>3969</v>
      </c>
      <c r="F5911" t="s">
        <v>36</v>
      </c>
      <c r="G5911" t="s">
        <v>44</v>
      </c>
      <c r="H5911" t="s">
        <v>159</v>
      </c>
      <c r="I5911" t="s">
        <v>39</v>
      </c>
      <c r="J5911" t="s">
        <v>17572</v>
      </c>
      <c r="K5911" t="s">
        <v>17573</v>
      </c>
      <c r="L5911" s="66">
        <v>365</v>
      </c>
      <c r="M5911" s="66">
        <v>0</v>
      </c>
      <c r="N5911" t="s">
        <v>160</v>
      </c>
      <c r="O5911" t="s">
        <v>3934</v>
      </c>
      <c r="P5911" t="s">
        <v>41</v>
      </c>
      <c r="Q5911" t="s">
        <v>224</v>
      </c>
      <c r="R5911"/>
      <c r="S5911"/>
      <c r="T5911"/>
      <c r="U5911" s="57">
        <v>46023</v>
      </c>
      <c r="V5911" s="57">
        <v>46234</v>
      </c>
      <c r="W5911" s="65">
        <f t="shared" si="92"/>
        <v>212</v>
      </c>
    </row>
    <row r="5912" spans="1:23" ht="13.5" x14ac:dyDescent="0.25">
      <c r="A5912" t="s">
        <v>2848</v>
      </c>
      <c r="B5912" s="57">
        <v>46023</v>
      </c>
      <c r="C5912" s="57">
        <v>46387</v>
      </c>
      <c r="D5912" t="s">
        <v>11676</v>
      </c>
      <c r="E5912" t="s">
        <v>2849</v>
      </c>
      <c r="F5912" t="s">
        <v>36</v>
      </c>
      <c r="G5912" t="s">
        <v>44</v>
      </c>
      <c r="H5912" t="s">
        <v>38</v>
      </c>
      <c r="I5912" t="s">
        <v>39</v>
      </c>
      <c r="J5912" t="s">
        <v>17572</v>
      </c>
      <c r="K5912" t="s">
        <v>17573</v>
      </c>
      <c r="L5912" s="66">
        <v>365</v>
      </c>
      <c r="M5912" s="66">
        <v>0</v>
      </c>
      <c r="N5912" t="s">
        <v>38</v>
      </c>
      <c r="O5912" t="s">
        <v>2815</v>
      </c>
      <c r="P5912" t="s">
        <v>41</v>
      </c>
      <c r="Q5912" t="s">
        <v>224</v>
      </c>
      <c r="R5912"/>
      <c r="S5912"/>
      <c r="T5912"/>
      <c r="U5912" s="57">
        <v>46023</v>
      </c>
      <c r="V5912" s="57">
        <v>46234</v>
      </c>
      <c r="W5912" s="65">
        <f t="shared" si="92"/>
        <v>212</v>
      </c>
    </row>
    <row r="5913" spans="1:23" ht="13.5" x14ac:dyDescent="0.25">
      <c r="A5913" t="s">
        <v>4492</v>
      </c>
      <c r="B5913" s="57">
        <v>46023</v>
      </c>
      <c r="C5913" s="57">
        <v>46387</v>
      </c>
      <c r="D5913" t="s">
        <v>11676</v>
      </c>
      <c r="E5913" t="s">
        <v>4493</v>
      </c>
      <c r="F5913" t="s">
        <v>36</v>
      </c>
      <c r="G5913" t="s">
        <v>44</v>
      </c>
      <c r="H5913" t="s">
        <v>159</v>
      </c>
      <c r="I5913" t="s">
        <v>39</v>
      </c>
      <c r="J5913" t="s">
        <v>17572</v>
      </c>
      <c r="K5913" t="s">
        <v>17573</v>
      </c>
      <c r="L5913" s="66">
        <v>365</v>
      </c>
      <c r="M5913" s="66">
        <v>0</v>
      </c>
      <c r="N5913" t="s">
        <v>160</v>
      </c>
      <c r="O5913" t="s">
        <v>3979</v>
      </c>
      <c r="P5913" t="s">
        <v>41</v>
      </c>
      <c r="Q5913" t="s">
        <v>224</v>
      </c>
      <c r="R5913"/>
      <c r="S5913"/>
      <c r="T5913"/>
      <c r="U5913" s="57">
        <v>46023</v>
      </c>
      <c r="V5913" s="57">
        <v>46234</v>
      </c>
      <c r="W5913" s="65">
        <f t="shared" si="92"/>
        <v>212</v>
      </c>
    </row>
    <row r="5914" spans="1:23" ht="13.5" x14ac:dyDescent="0.25">
      <c r="A5914" t="s">
        <v>2123</v>
      </c>
      <c r="B5914" s="57">
        <v>46023</v>
      </c>
      <c r="C5914" s="57">
        <v>46387</v>
      </c>
      <c r="D5914" t="s">
        <v>11676</v>
      </c>
      <c r="E5914" t="s">
        <v>2124</v>
      </c>
      <c r="F5914" t="s">
        <v>36</v>
      </c>
      <c r="G5914" t="s">
        <v>44</v>
      </c>
      <c r="H5914" t="s">
        <v>38</v>
      </c>
      <c r="I5914" t="s">
        <v>39</v>
      </c>
      <c r="J5914" t="s">
        <v>17572</v>
      </c>
      <c r="K5914" t="s">
        <v>17573</v>
      </c>
      <c r="L5914" s="66">
        <v>365</v>
      </c>
      <c r="M5914" s="66">
        <v>0</v>
      </c>
      <c r="N5914" t="s">
        <v>38</v>
      </c>
      <c r="O5914" t="s">
        <v>2086</v>
      </c>
      <c r="P5914" t="s">
        <v>41</v>
      </c>
      <c r="Q5914" t="s">
        <v>224</v>
      </c>
      <c r="R5914"/>
      <c r="S5914"/>
      <c r="T5914"/>
      <c r="U5914" s="57">
        <v>46023</v>
      </c>
      <c r="V5914" s="57">
        <v>46234</v>
      </c>
      <c r="W5914" s="65">
        <f t="shared" si="92"/>
        <v>212</v>
      </c>
    </row>
    <row r="5915" spans="1:23" ht="13.5" x14ac:dyDescent="0.25">
      <c r="A5915" t="s">
        <v>8806</v>
      </c>
      <c r="B5915" s="57">
        <v>46023</v>
      </c>
      <c r="C5915" s="57">
        <v>46387</v>
      </c>
      <c r="D5915" t="s">
        <v>11676</v>
      </c>
      <c r="E5915" t="s">
        <v>8807</v>
      </c>
      <c r="F5915" t="s">
        <v>36</v>
      </c>
      <c r="G5915" t="s">
        <v>44</v>
      </c>
      <c r="H5915" t="s">
        <v>112</v>
      </c>
      <c r="I5915" t="s">
        <v>39</v>
      </c>
      <c r="J5915" t="s">
        <v>17572</v>
      </c>
      <c r="K5915" t="s">
        <v>17573</v>
      </c>
      <c r="L5915" s="66">
        <v>365</v>
      </c>
      <c r="M5915" s="66">
        <v>0</v>
      </c>
      <c r="N5915" t="s">
        <v>113</v>
      </c>
      <c r="O5915" t="s">
        <v>8808</v>
      </c>
      <c r="P5915" t="s">
        <v>11677</v>
      </c>
      <c r="Q5915" t="s">
        <v>224</v>
      </c>
      <c r="R5915"/>
      <c r="S5915"/>
      <c r="T5915"/>
      <c r="U5915" s="57">
        <v>46023</v>
      </c>
      <c r="V5915" s="57">
        <v>46234</v>
      </c>
      <c r="W5915" s="65">
        <f t="shared" si="92"/>
        <v>212</v>
      </c>
    </row>
    <row r="5916" spans="1:23" ht="13.5" x14ac:dyDescent="0.25">
      <c r="A5916" t="s">
        <v>149</v>
      </c>
      <c r="B5916" s="57">
        <v>46023</v>
      </c>
      <c r="C5916" s="57">
        <v>46387</v>
      </c>
      <c r="D5916" t="s">
        <v>11676</v>
      </c>
      <c r="E5916" t="s">
        <v>150</v>
      </c>
      <c r="F5916" t="s">
        <v>36</v>
      </c>
      <c r="G5916" t="s">
        <v>44</v>
      </c>
      <c r="H5916" t="s">
        <v>38</v>
      </c>
      <c r="I5916" t="s">
        <v>39</v>
      </c>
      <c r="J5916" t="s">
        <v>17572</v>
      </c>
      <c r="K5916" t="s">
        <v>17573</v>
      </c>
      <c r="L5916" s="66">
        <v>365</v>
      </c>
      <c r="M5916" s="66">
        <v>0</v>
      </c>
      <c r="N5916" t="s">
        <v>38</v>
      </c>
      <c r="O5916" t="s">
        <v>125</v>
      </c>
      <c r="P5916" t="s">
        <v>41</v>
      </c>
      <c r="Q5916" t="s">
        <v>224</v>
      </c>
      <c r="R5916"/>
      <c r="S5916"/>
      <c r="T5916"/>
      <c r="U5916" s="57">
        <v>46023</v>
      </c>
      <c r="V5916" s="57">
        <v>46234</v>
      </c>
      <c r="W5916" s="65">
        <f t="shared" si="92"/>
        <v>212</v>
      </c>
    </row>
    <row r="5917" spans="1:23" ht="13.5" x14ac:dyDescent="0.25">
      <c r="A5917" t="s">
        <v>3921</v>
      </c>
      <c r="B5917" s="57">
        <v>46023</v>
      </c>
      <c r="C5917" s="57">
        <v>46387</v>
      </c>
      <c r="D5917" t="s">
        <v>11676</v>
      </c>
      <c r="E5917" t="s">
        <v>3922</v>
      </c>
      <c r="F5917" t="s">
        <v>36</v>
      </c>
      <c r="G5917" t="s">
        <v>44</v>
      </c>
      <c r="H5917" t="s">
        <v>159</v>
      </c>
      <c r="I5917" t="s">
        <v>39</v>
      </c>
      <c r="J5917" t="s">
        <v>17572</v>
      </c>
      <c r="K5917" t="s">
        <v>17573</v>
      </c>
      <c r="L5917" s="66">
        <v>365</v>
      </c>
      <c r="M5917" s="66">
        <v>0</v>
      </c>
      <c r="N5917" t="s">
        <v>160</v>
      </c>
      <c r="O5917" t="s">
        <v>3744</v>
      </c>
      <c r="P5917" t="s">
        <v>41</v>
      </c>
      <c r="Q5917" t="s">
        <v>224</v>
      </c>
      <c r="R5917"/>
      <c r="S5917"/>
      <c r="T5917"/>
      <c r="U5917" s="57">
        <v>46023</v>
      </c>
      <c r="V5917" s="57">
        <v>46234</v>
      </c>
      <c r="W5917" s="65">
        <f t="shared" si="92"/>
        <v>212</v>
      </c>
    </row>
    <row r="5918" spans="1:23" ht="13.5" x14ac:dyDescent="0.25">
      <c r="A5918" t="s">
        <v>8740</v>
      </c>
      <c r="B5918" s="57">
        <v>46023</v>
      </c>
      <c r="C5918" s="57">
        <v>46387</v>
      </c>
      <c r="D5918" t="s">
        <v>11676</v>
      </c>
      <c r="E5918" t="s">
        <v>8741</v>
      </c>
      <c r="F5918" t="s">
        <v>36</v>
      </c>
      <c r="G5918" t="s">
        <v>44</v>
      </c>
      <c r="H5918" t="s">
        <v>45</v>
      </c>
      <c r="I5918" t="s">
        <v>39</v>
      </c>
      <c r="J5918" t="s">
        <v>17572</v>
      </c>
      <c r="K5918" t="s">
        <v>17573</v>
      </c>
      <c r="L5918" s="66">
        <v>365</v>
      </c>
      <c r="M5918" s="66">
        <v>0</v>
      </c>
      <c r="N5918" t="s">
        <v>46</v>
      </c>
      <c r="O5918" t="s">
        <v>8729</v>
      </c>
      <c r="P5918" t="s">
        <v>11677</v>
      </c>
      <c r="Q5918" t="s">
        <v>224</v>
      </c>
      <c r="R5918"/>
      <c r="S5918"/>
      <c r="T5918"/>
      <c r="U5918" s="57">
        <v>46023</v>
      </c>
      <c r="V5918" s="57">
        <v>46234</v>
      </c>
      <c r="W5918" s="65">
        <f t="shared" si="92"/>
        <v>212</v>
      </c>
    </row>
    <row r="5919" spans="1:23" ht="13.5" x14ac:dyDescent="0.25">
      <c r="A5919" t="s">
        <v>1598</v>
      </c>
      <c r="B5919" s="57">
        <v>46023</v>
      </c>
      <c r="C5919" s="57">
        <v>46387</v>
      </c>
      <c r="D5919" t="s">
        <v>11676</v>
      </c>
      <c r="E5919" t="s">
        <v>1599</v>
      </c>
      <c r="F5919" t="s">
        <v>36</v>
      </c>
      <c r="G5919" t="s">
        <v>44</v>
      </c>
      <c r="H5919" t="s">
        <v>323</v>
      </c>
      <c r="I5919" t="s">
        <v>39</v>
      </c>
      <c r="J5919" t="s">
        <v>17572</v>
      </c>
      <c r="K5919" t="s">
        <v>17573</v>
      </c>
      <c r="L5919" s="66">
        <v>365</v>
      </c>
      <c r="M5919" s="66">
        <v>0</v>
      </c>
      <c r="N5919" t="s">
        <v>324</v>
      </c>
      <c r="O5919" t="s">
        <v>1519</v>
      </c>
      <c r="P5919" t="s">
        <v>41</v>
      </c>
      <c r="Q5919" t="s">
        <v>224</v>
      </c>
      <c r="R5919"/>
      <c r="S5919"/>
      <c r="T5919"/>
      <c r="U5919" s="57">
        <v>46023</v>
      </c>
      <c r="V5919" s="57">
        <v>46234</v>
      </c>
      <c r="W5919" s="65">
        <f t="shared" si="92"/>
        <v>212</v>
      </c>
    </row>
    <row r="5920" spans="1:23" ht="13.5" x14ac:dyDescent="0.25">
      <c r="A5920" t="s">
        <v>5414</v>
      </c>
      <c r="B5920" s="57">
        <v>46023</v>
      </c>
      <c r="C5920" s="57">
        <v>46387</v>
      </c>
      <c r="D5920" t="s">
        <v>11676</v>
      </c>
      <c r="E5920" t="s">
        <v>5415</v>
      </c>
      <c r="F5920" t="s">
        <v>36</v>
      </c>
      <c r="G5920" t="s">
        <v>44</v>
      </c>
      <c r="H5920" t="s">
        <v>159</v>
      </c>
      <c r="I5920" t="s">
        <v>39</v>
      </c>
      <c r="J5920" t="s">
        <v>17572</v>
      </c>
      <c r="K5920" t="s">
        <v>17573</v>
      </c>
      <c r="L5920" s="66">
        <v>365</v>
      </c>
      <c r="M5920" s="66">
        <v>0</v>
      </c>
      <c r="N5920" t="s">
        <v>160</v>
      </c>
      <c r="O5920" t="s">
        <v>5344</v>
      </c>
      <c r="P5920" t="s">
        <v>41</v>
      </c>
      <c r="Q5920" t="s">
        <v>224</v>
      </c>
      <c r="R5920"/>
      <c r="S5920"/>
      <c r="T5920"/>
      <c r="U5920" s="57">
        <v>46023</v>
      </c>
      <c r="V5920" s="57">
        <v>46234</v>
      </c>
      <c r="W5920" s="65">
        <f t="shared" si="92"/>
        <v>212</v>
      </c>
    </row>
    <row r="5921" spans="1:23" ht="13.5" x14ac:dyDescent="0.25">
      <c r="A5921" t="s">
        <v>6448</v>
      </c>
      <c r="B5921" s="57">
        <v>46023</v>
      </c>
      <c r="C5921" s="57">
        <v>46387</v>
      </c>
      <c r="D5921" t="s">
        <v>11676</v>
      </c>
      <c r="E5921" t="s">
        <v>6449</v>
      </c>
      <c r="F5921" t="s">
        <v>36</v>
      </c>
      <c r="G5921" t="s">
        <v>44</v>
      </c>
      <c r="H5921" t="s">
        <v>159</v>
      </c>
      <c r="I5921" t="s">
        <v>39</v>
      </c>
      <c r="J5921" t="s">
        <v>17572</v>
      </c>
      <c r="K5921" t="s">
        <v>17573</v>
      </c>
      <c r="L5921" s="66">
        <v>365</v>
      </c>
      <c r="M5921" s="66">
        <v>0</v>
      </c>
      <c r="N5921" t="s">
        <v>160</v>
      </c>
      <c r="O5921" t="s">
        <v>5844</v>
      </c>
      <c r="P5921" t="s">
        <v>41</v>
      </c>
      <c r="Q5921" t="s">
        <v>224</v>
      </c>
      <c r="R5921"/>
      <c r="S5921"/>
      <c r="T5921"/>
      <c r="U5921" s="57">
        <v>46023</v>
      </c>
      <c r="V5921" s="57">
        <v>46234</v>
      </c>
      <c r="W5921" s="65">
        <f t="shared" si="92"/>
        <v>212</v>
      </c>
    </row>
    <row r="5922" spans="1:23" ht="13.5" x14ac:dyDescent="0.25">
      <c r="A5922" t="s">
        <v>6942</v>
      </c>
      <c r="B5922" s="57">
        <v>46023</v>
      </c>
      <c r="C5922" s="57">
        <v>46387</v>
      </c>
      <c r="D5922" t="s">
        <v>11676</v>
      </c>
      <c r="E5922" t="s">
        <v>6943</v>
      </c>
      <c r="F5922" t="s">
        <v>36</v>
      </c>
      <c r="G5922" t="s">
        <v>44</v>
      </c>
      <c r="H5922" t="s">
        <v>6925</v>
      </c>
      <c r="I5922" t="s">
        <v>39</v>
      </c>
      <c r="J5922" t="s">
        <v>17572</v>
      </c>
      <c r="K5922" t="s">
        <v>17573</v>
      </c>
      <c r="L5922" s="66">
        <v>365</v>
      </c>
      <c r="M5922" s="66">
        <v>0</v>
      </c>
      <c r="N5922" t="s">
        <v>6926</v>
      </c>
      <c r="O5922" t="s">
        <v>6921</v>
      </c>
      <c r="P5922" t="s">
        <v>11679</v>
      </c>
      <c r="Q5922" t="s">
        <v>224</v>
      </c>
      <c r="R5922"/>
      <c r="S5922"/>
      <c r="T5922"/>
      <c r="U5922" s="57">
        <v>46023</v>
      </c>
      <c r="V5922" s="57">
        <v>46234</v>
      </c>
      <c r="W5922" s="65">
        <f t="shared" si="92"/>
        <v>212</v>
      </c>
    </row>
    <row r="5923" spans="1:23" ht="13.5" x14ac:dyDescent="0.25">
      <c r="A5923" t="s">
        <v>4195</v>
      </c>
      <c r="B5923" s="57">
        <v>46023</v>
      </c>
      <c r="C5923" s="57">
        <v>46387</v>
      </c>
      <c r="D5923" t="s">
        <v>11676</v>
      </c>
      <c r="E5923" t="s">
        <v>4196</v>
      </c>
      <c r="F5923" t="s">
        <v>36</v>
      </c>
      <c r="G5923" t="s">
        <v>44</v>
      </c>
      <c r="H5923" t="s">
        <v>38</v>
      </c>
      <c r="I5923" t="s">
        <v>39</v>
      </c>
      <c r="J5923" t="s">
        <v>17572</v>
      </c>
      <c r="K5923" t="s">
        <v>17573</v>
      </c>
      <c r="L5923" s="66">
        <v>365</v>
      </c>
      <c r="M5923" s="66">
        <v>0</v>
      </c>
      <c r="N5923" t="s">
        <v>38</v>
      </c>
      <c r="O5923" t="s">
        <v>3979</v>
      </c>
      <c r="P5923" t="s">
        <v>41</v>
      </c>
      <c r="Q5923" t="s">
        <v>224</v>
      </c>
      <c r="R5923"/>
      <c r="S5923"/>
      <c r="T5923"/>
      <c r="U5923" s="57">
        <v>46023</v>
      </c>
      <c r="V5923" s="57">
        <v>46234</v>
      </c>
      <c r="W5923" s="65">
        <f t="shared" si="92"/>
        <v>212</v>
      </c>
    </row>
    <row r="5924" spans="1:23" ht="13.5" x14ac:dyDescent="0.25">
      <c r="A5924" t="s">
        <v>1378</v>
      </c>
      <c r="B5924" s="57">
        <v>46023</v>
      </c>
      <c r="C5924" s="57">
        <v>46387</v>
      </c>
      <c r="D5924" t="s">
        <v>11676</v>
      </c>
      <c r="E5924" t="s">
        <v>1379</v>
      </c>
      <c r="F5924" t="s">
        <v>36</v>
      </c>
      <c r="G5924" t="s">
        <v>44</v>
      </c>
      <c r="H5924" t="s">
        <v>159</v>
      </c>
      <c r="I5924" t="s">
        <v>39</v>
      </c>
      <c r="J5924" t="s">
        <v>17572</v>
      </c>
      <c r="K5924" t="s">
        <v>17573</v>
      </c>
      <c r="L5924" s="66">
        <v>365</v>
      </c>
      <c r="M5924" s="66">
        <v>0</v>
      </c>
      <c r="N5924" t="s">
        <v>160</v>
      </c>
      <c r="O5924" t="s">
        <v>1351</v>
      </c>
      <c r="P5924" t="s">
        <v>41</v>
      </c>
      <c r="Q5924" t="s">
        <v>224</v>
      </c>
      <c r="R5924"/>
      <c r="S5924"/>
      <c r="T5924"/>
      <c r="U5924" s="57">
        <v>46023</v>
      </c>
      <c r="V5924" s="57">
        <v>46234</v>
      </c>
      <c r="W5924" s="65">
        <f t="shared" si="92"/>
        <v>212</v>
      </c>
    </row>
    <row r="5925" spans="1:23" ht="13.5" x14ac:dyDescent="0.25">
      <c r="A5925" t="s">
        <v>6450</v>
      </c>
      <c r="B5925" s="57">
        <v>46023</v>
      </c>
      <c r="C5925" s="57">
        <v>46387</v>
      </c>
      <c r="D5925" t="s">
        <v>11676</v>
      </c>
      <c r="E5925" t="s">
        <v>6451</v>
      </c>
      <c r="F5925" t="s">
        <v>36</v>
      </c>
      <c r="G5925" t="s">
        <v>44</v>
      </c>
      <c r="H5925" t="s">
        <v>159</v>
      </c>
      <c r="I5925" t="s">
        <v>39</v>
      </c>
      <c r="J5925" t="s">
        <v>17572</v>
      </c>
      <c r="K5925" t="s">
        <v>17573</v>
      </c>
      <c r="L5925" s="66">
        <v>365</v>
      </c>
      <c r="M5925" s="66">
        <v>0</v>
      </c>
      <c r="N5925" t="s">
        <v>160</v>
      </c>
      <c r="O5925" t="s">
        <v>5844</v>
      </c>
      <c r="P5925" t="s">
        <v>41</v>
      </c>
      <c r="Q5925" t="s">
        <v>224</v>
      </c>
      <c r="R5925"/>
      <c r="S5925"/>
      <c r="T5925"/>
      <c r="U5925" s="57">
        <v>46023</v>
      </c>
      <c r="V5925" s="57">
        <v>46234</v>
      </c>
      <c r="W5925" s="65">
        <f t="shared" si="92"/>
        <v>212</v>
      </c>
    </row>
    <row r="5926" spans="1:23" ht="13.5" x14ac:dyDescent="0.25">
      <c r="A5926" t="s">
        <v>3328</v>
      </c>
      <c r="B5926" s="57">
        <v>46023</v>
      </c>
      <c r="C5926" s="57">
        <v>46387</v>
      </c>
      <c r="D5926" t="s">
        <v>11676</v>
      </c>
      <c r="E5926" t="s">
        <v>3329</v>
      </c>
      <c r="F5926" t="s">
        <v>36</v>
      </c>
      <c r="G5926" t="s">
        <v>44</v>
      </c>
      <c r="H5926" t="s">
        <v>159</v>
      </c>
      <c r="I5926" t="s">
        <v>39</v>
      </c>
      <c r="J5926" t="s">
        <v>17572</v>
      </c>
      <c r="K5926" t="s">
        <v>17573</v>
      </c>
      <c r="L5926" s="66">
        <v>365</v>
      </c>
      <c r="M5926" s="66">
        <v>0</v>
      </c>
      <c r="N5926" t="s">
        <v>160</v>
      </c>
      <c r="O5926" t="s">
        <v>3258</v>
      </c>
      <c r="P5926" t="s">
        <v>41</v>
      </c>
      <c r="Q5926" t="s">
        <v>224</v>
      </c>
      <c r="R5926"/>
      <c r="S5926"/>
      <c r="T5926"/>
      <c r="U5926" s="57">
        <v>46023</v>
      </c>
      <c r="V5926" s="57">
        <v>46234</v>
      </c>
      <c r="W5926" s="65">
        <f t="shared" si="92"/>
        <v>212</v>
      </c>
    </row>
    <row r="5927" spans="1:23" ht="13.5" x14ac:dyDescent="0.25">
      <c r="A5927" t="s">
        <v>3807</v>
      </c>
      <c r="B5927" s="57">
        <v>46023</v>
      </c>
      <c r="C5927" s="57">
        <v>46387</v>
      </c>
      <c r="D5927" t="s">
        <v>11676</v>
      </c>
      <c r="E5927" t="s">
        <v>3808</v>
      </c>
      <c r="F5927" t="s">
        <v>36</v>
      </c>
      <c r="G5927" t="s">
        <v>44</v>
      </c>
      <c r="H5927" t="s">
        <v>38</v>
      </c>
      <c r="I5927" t="s">
        <v>39</v>
      </c>
      <c r="J5927" t="s">
        <v>17572</v>
      </c>
      <c r="K5927" t="s">
        <v>17573</v>
      </c>
      <c r="L5927" s="66">
        <v>365</v>
      </c>
      <c r="M5927" s="66">
        <v>0</v>
      </c>
      <c r="N5927" t="s">
        <v>38</v>
      </c>
      <c r="O5927" t="s">
        <v>3744</v>
      </c>
      <c r="P5927" t="s">
        <v>41</v>
      </c>
      <c r="Q5927" t="s">
        <v>224</v>
      </c>
      <c r="R5927"/>
      <c r="S5927"/>
      <c r="T5927"/>
      <c r="U5927" s="57">
        <v>46023</v>
      </c>
      <c r="V5927" s="57">
        <v>46234</v>
      </c>
      <c r="W5927" s="65">
        <f t="shared" si="92"/>
        <v>212</v>
      </c>
    </row>
    <row r="5928" spans="1:23" ht="13.5" x14ac:dyDescent="0.25">
      <c r="A5928" t="s">
        <v>2392</v>
      </c>
      <c r="B5928" s="57">
        <v>46023</v>
      </c>
      <c r="C5928" s="57">
        <v>46387</v>
      </c>
      <c r="D5928" t="s">
        <v>11676</v>
      </c>
      <c r="E5928" t="s">
        <v>2393</v>
      </c>
      <c r="F5928" t="s">
        <v>36</v>
      </c>
      <c r="G5928" t="s">
        <v>44</v>
      </c>
      <c r="H5928" t="s">
        <v>159</v>
      </c>
      <c r="I5928" t="s">
        <v>39</v>
      </c>
      <c r="J5928" t="s">
        <v>17572</v>
      </c>
      <c r="K5928" t="s">
        <v>17573</v>
      </c>
      <c r="L5928" s="66">
        <v>365</v>
      </c>
      <c r="M5928" s="66">
        <v>0</v>
      </c>
      <c r="N5928" t="s">
        <v>160</v>
      </c>
      <c r="O5928" t="s">
        <v>2295</v>
      </c>
      <c r="P5928" t="s">
        <v>41</v>
      </c>
      <c r="Q5928" t="s">
        <v>224</v>
      </c>
      <c r="R5928"/>
      <c r="S5928"/>
      <c r="T5928"/>
      <c r="U5928" s="57">
        <v>46023</v>
      </c>
      <c r="V5928" s="57">
        <v>46234</v>
      </c>
      <c r="W5928" s="65">
        <f t="shared" si="92"/>
        <v>212</v>
      </c>
    </row>
    <row r="5929" spans="1:23" ht="13.5" x14ac:dyDescent="0.25">
      <c r="A5929" t="s">
        <v>6078</v>
      </c>
      <c r="B5929" s="57">
        <v>46023</v>
      </c>
      <c r="C5929" s="57">
        <v>46387</v>
      </c>
      <c r="D5929" t="s">
        <v>11676</v>
      </c>
      <c r="E5929" t="s">
        <v>6079</v>
      </c>
      <c r="F5929" t="s">
        <v>36</v>
      </c>
      <c r="G5929" t="s">
        <v>44</v>
      </c>
      <c r="H5929" t="s">
        <v>38</v>
      </c>
      <c r="I5929" t="s">
        <v>39</v>
      </c>
      <c r="J5929" t="s">
        <v>17572</v>
      </c>
      <c r="K5929" t="s">
        <v>17573</v>
      </c>
      <c r="L5929" s="66">
        <v>365</v>
      </c>
      <c r="M5929" s="66">
        <v>0</v>
      </c>
      <c r="N5929" t="s">
        <v>38</v>
      </c>
      <c r="O5929" t="s">
        <v>5844</v>
      </c>
      <c r="P5929" t="s">
        <v>41</v>
      </c>
      <c r="Q5929" t="s">
        <v>224</v>
      </c>
      <c r="R5929"/>
      <c r="S5929"/>
      <c r="T5929"/>
      <c r="U5929" s="57">
        <v>46023</v>
      </c>
      <c r="V5929" s="57">
        <v>46234</v>
      </c>
      <c r="W5929" s="65">
        <f t="shared" si="92"/>
        <v>212</v>
      </c>
    </row>
    <row r="5930" spans="1:23" ht="13.5" x14ac:dyDescent="0.25">
      <c r="A5930" t="s">
        <v>1080</v>
      </c>
      <c r="B5930" s="57">
        <v>46023</v>
      </c>
      <c r="C5930" s="57">
        <v>46387</v>
      </c>
      <c r="D5930" t="s">
        <v>11676</v>
      </c>
      <c r="E5930" t="s">
        <v>1081</v>
      </c>
      <c r="F5930" t="s">
        <v>36</v>
      </c>
      <c r="G5930" t="s">
        <v>44</v>
      </c>
      <c r="H5930" t="s">
        <v>122</v>
      </c>
      <c r="I5930" t="s">
        <v>39</v>
      </c>
      <c r="J5930" t="s">
        <v>17572</v>
      </c>
      <c r="K5930" t="s">
        <v>17573</v>
      </c>
      <c r="L5930" s="66">
        <v>365</v>
      </c>
      <c r="M5930" s="66">
        <v>0</v>
      </c>
      <c r="N5930" t="s">
        <v>122</v>
      </c>
      <c r="O5930" t="s">
        <v>965</v>
      </c>
      <c r="P5930" t="s">
        <v>41</v>
      </c>
      <c r="Q5930" t="s">
        <v>224</v>
      </c>
      <c r="R5930"/>
      <c r="S5930"/>
      <c r="T5930"/>
      <c r="U5930" s="57">
        <v>46023</v>
      </c>
      <c r="V5930" s="57">
        <v>46234</v>
      </c>
      <c r="W5930" s="65">
        <f t="shared" si="92"/>
        <v>212</v>
      </c>
    </row>
    <row r="5931" spans="1:23" ht="13.5" x14ac:dyDescent="0.25">
      <c r="A5931" t="s">
        <v>3064</v>
      </c>
      <c r="B5931" s="57">
        <v>46023</v>
      </c>
      <c r="C5931" s="57">
        <v>46387</v>
      </c>
      <c r="D5931" t="s">
        <v>11676</v>
      </c>
      <c r="E5931" t="s">
        <v>3065</v>
      </c>
      <c r="F5931" t="s">
        <v>36</v>
      </c>
      <c r="G5931" t="s">
        <v>44</v>
      </c>
      <c r="H5931" t="s">
        <v>38</v>
      </c>
      <c r="I5931" t="s">
        <v>39</v>
      </c>
      <c r="J5931" t="s">
        <v>17572</v>
      </c>
      <c r="K5931" t="s">
        <v>17573</v>
      </c>
      <c r="L5931" s="66">
        <v>365</v>
      </c>
      <c r="M5931" s="66">
        <v>0</v>
      </c>
      <c r="N5931" t="s">
        <v>38</v>
      </c>
      <c r="O5931" t="s">
        <v>3030</v>
      </c>
      <c r="P5931" t="s">
        <v>41</v>
      </c>
      <c r="Q5931" t="s">
        <v>224</v>
      </c>
      <c r="R5931"/>
      <c r="S5931"/>
      <c r="T5931"/>
      <c r="U5931" s="57">
        <v>46023</v>
      </c>
      <c r="V5931" s="57">
        <v>46234</v>
      </c>
      <c r="W5931" s="65">
        <f t="shared" si="92"/>
        <v>212</v>
      </c>
    </row>
    <row r="5932" spans="1:23" ht="13.5" x14ac:dyDescent="0.25">
      <c r="A5932" t="s">
        <v>599</v>
      </c>
      <c r="B5932" s="57">
        <v>46023</v>
      </c>
      <c r="C5932" s="57">
        <v>46387</v>
      </c>
      <c r="D5932" t="s">
        <v>11676</v>
      </c>
      <c r="E5932" t="s">
        <v>600</v>
      </c>
      <c r="F5932" t="s">
        <v>36</v>
      </c>
      <c r="G5932" t="s">
        <v>330</v>
      </c>
      <c r="H5932" t="s">
        <v>159</v>
      </c>
      <c r="I5932" t="s">
        <v>39</v>
      </c>
      <c r="J5932" t="s">
        <v>17833</v>
      </c>
      <c r="K5932" t="s">
        <v>17834</v>
      </c>
      <c r="L5932" s="66">
        <v>365</v>
      </c>
      <c r="M5932" s="66">
        <v>0</v>
      </c>
      <c r="N5932" t="s">
        <v>160</v>
      </c>
      <c r="O5932" t="s">
        <v>566</v>
      </c>
      <c r="P5932" t="s">
        <v>41</v>
      </c>
      <c r="Q5932" t="s">
        <v>10375</v>
      </c>
      <c r="R5932" t="s">
        <v>15468</v>
      </c>
      <c r="S5932" t="s">
        <v>15469</v>
      </c>
      <c r="T5932"/>
      <c r="U5932" s="57">
        <v>46023</v>
      </c>
      <c r="V5932" s="57">
        <v>46234</v>
      </c>
      <c r="W5932" s="65">
        <f t="shared" si="92"/>
        <v>212</v>
      </c>
    </row>
    <row r="5933" spans="1:23" ht="13.5" x14ac:dyDescent="0.25">
      <c r="A5933" t="s">
        <v>3809</v>
      </c>
      <c r="B5933" s="57">
        <v>46023</v>
      </c>
      <c r="C5933" s="57">
        <v>46387</v>
      </c>
      <c r="D5933" t="s">
        <v>11676</v>
      </c>
      <c r="E5933" t="s">
        <v>3810</v>
      </c>
      <c r="F5933" t="s">
        <v>36</v>
      </c>
      <c r="G5933" t="s">
        <v>44</v>
      </c>
      <c r="H5933" t="s">
        <v>38</v>
      </c>
      <c r="I5933" t="s">
        <v>39</v>
      </c>
      <c r="J5933" t="s">
        <v>17572</v>
      </c>
      <c r="K5933" t="s">
        <v>17573</v>
      </c>
      <c r="L5933" s="66">
        <v>365</v>
      </c>
      <c r="M5933" s="66">
        <v>0</v>
      </c>
      <c r="N5933" t="s">
        <v>38</v>
      </c>
      <c r="O5933" t="s">
        <v>3744</v>
      </c>
      <c r="P5933" t="s">
        <v>41</v>
      </c>
      <c r="Q5933" t="s">
        <v>224</v>
      </c>
      <c r="R5933"/>
      <c r="S5933"/>
      <c r="T5933"/>
      <c r="U5933" s="57">
        <v>46023</v>
      </c>
      <c r="V5933" s="57">
        <v>46234</v>
      </c>
      <c r="W5933" s="65">
        <f t="shared" si="92"/>
        <v>212</v>
      </c>
    </row>
    <row r="5934" spans="1:23" ht="13.5" x14ac:dyDescent="0.25">
      <c r="A5934" t="s">
        <v>5473</v>
      </c>
      <c r="B5934" s="57">
        <v>46023</v>
      </c>
      <c r="C5934" s="57">
        <v>46387</v>
      </c>
      <c r="D5934" t="s">
        <v>11676</v>
      </c>
      <c r="E5934" t="s">
        <v>5474</v>
      </c>
      <c r="F5934" t="s">
        <v>36</v>
      </c>
      <c r="G5934" t="s">
        <v>44</v>
      </c>
      <c r="H5934" t="s">
        <v>38</v>
      </c>
      <c r="I5934" t="s">
        <v>39</v>
      </c>
      <c r="J5934" t="s">
        <v>17572</v>
      </c>
      <c r="K5934" t="s">
        <v>17573</v>
      </c>
      <c r="L5934" s="66">
        <v>365</v>
      </c>
      <c r="M5934" s="66">
        <v>0</v>
      </c>
      <c r="N5934" t="s">
        <v>38</v>
      </c>
      <c r="O5934" t="s">
        <v>5432</v>
      </c>
      <c r="P5934" t="s">
        <v>41</v>
      </c>
      <c r="Q5934" t="s">
        <v>224</v>
      </c>
      <c r="R5934"/>
      <c r="S5934"/>
      <c r="T5934"/>
      <c r="U5934" s="57">
        <v>46023</v>
      </c>
      <c r="V5934" s="57">
        <v>46234</v>
      </c>
      <c r="W5934" s="65">
        <f t="shared" si="92"/>
        <v>212</v>
      </c>
    </row>
    <row r="5935" spans="1:23" ht="13.5" x14ac:dyDescent="0.25">
      <c r="A5935" t="s">
        <v>7414</v>
      </c>
      <c r="B5935" s="57">
        <v>46023</v>
      </c>
      <c r="C5935" s="57">
        <v>46387</v>
      </c>
      <c r="D5935" t="s">
        <v>11676</v>
      </c>
      <c r="E5935" t="s">
        <v>224</v>
      </c>
      <c r="F5935" t="s">
        <v>36</v>
      </c>
      <c r="G5935" t="s">
        <v>44</v>
      </c>
      <c r="H5935" t="s">
        <v>7389</v>
      </c>
      <c r="I5935" t="s">
        <v>39</v>
      </c>
      <c r="J5935" t="s">
        <v>17572</v>
      </c>
      <c r="K5935" t="s">
        <v>17573</v>
      </c>
      <c r="L5935" s="66">
        <v>365</v>
      </c>
      <c r="M5935" s="66">
        <v>0</v>
      </c>
      <c r="N5935" t="s">
        <v>7389</v>
      </c>
      <c r="O5935" t="s">
        <v>7390</v>
      </c>
      <c r="P5935" t="s">
        <v>7061</v>
      </c>
      <c r="Q5935" t="s">
        <v>224</v>
      </c>
      <c r="R5935"/>
      <c r="S5935"/>
      <c r="T5935"/>
      <c r="U5935" s="57">
        <v>46023</v>
      </c>
      <c r="V5935" s="57">
        <v>46234</v>
      </c>
      <c r="W5935" s="65">
        <f t="shared" si="92"/>
        <v>212</v>
      </c>
    </row>
    <row r="5936" spans="1:23" ht="13.5" x14ac:dyDescent="0.25">
      <c r="A5936" t="s">
        <v>10052</v>
      </c>
      <c r="B5936" s="57">
        <v>46023</v>
      </c>
      <c r="C5936" s="57">
        <v>46387</v>
      </c>
      <c r="D5936" t="s">
        <v>11676</v>
      </c>
      <c r="E5936" t="s">
        <v>10053</v>
      </c>
      <c r="F5936" t="s">
        <v>36</v>
      </c>
      <c r="G5936" t="s">
        <v>44</v>
      </c>
      <c r="H5936" t="s">
        <v>112</v>
      </c>
      <c r="I5936" t="s">
        <v>39</v>
      </c>
      <c r="J5936" t="s">
        <v>17572</v>
      </c>
      <c r="K5936" t="s">
        <v>17573</v>
      </c>
      <c r="L5936" s="66">
        <v>365</v>
      </c>
      <c r="M5936" s="66">
        <v>0</v>
      </c>
      <c r="N5936" t="s">
        <v>113</v>
      </c>
      <c r="O5936" t="s">
        <v>10051</v>
      </c>
      <c r="P5936" t="s">
        <v>11678</v>
      </c>
      <c r="Q5936" t="s">
        <v>224</v>
      </c>
      <c r="R5936"/>
      <c r="S5936"/>
      <c r="T5936"/>
      <c r="U5936" s="57">
        <v>46023</v>
      </c>
      <c r="V5936" s="57">
        <v>46234</v>
      </c>
      <c r="W5936" s="65">
        <f t="shared" si="92"/>
        <v>212</v>
      </c>
    </row>
    <row r="5937" spans="1:23" ht="13.5" x14ac:dyDescent="0.25">
      <c r="A5937" t="s">
        <v>8096</v>
      </c>
      <c r="B5937" s="57">
        <v>46023</v>
      </c>
      <c r="C5937" s="57">
        <v>46387</v>
      </c>
      <c r="D5937" t="s">
        <v>11676</v>
      </c>
      <c r="E5937" t="s">
        <v>8097</v>
      </c>
      <c r="F5937" t="s">
        <v>36</v>
      </c>
      <c r="G5937" t="s">
        <v>44</v>
      </c>
      <c r="H5937" t="s">
        <v>8065</v>
      </c>
      <c r="I5937" t="s">
        <v>39</v>
      </c>
      <c r="J5937" t="s">
        <v>17572</v>
      </c>
      <c r="K5937" t="s">
        <v>17573</v>
      </c>
      <c r="L5937" s="66">
        <v>365</v>
      </c>
      <c r="M5937" s="66">
        <v>0</v>
      </c>
      <c r="N5937" t="s">
        <v>8065</v>
      </c>
      <c r="O5937" t="s">
        <v>8066</v>
      </c>
      <c r="P5937" t="s">
        <v>7061</v>
      </c>
      <c r="Q5937" t="s">
        <v>224</v>
      </c>
      <c r="R5937"/>
      <c r="S5937"/>
      <c r="T5937"/>
      <c r="U5937" s="57">
        <v>46023</v>
      </c>
      <c r="V5937" s="57">
        <v>46234</v>
      </c>
      <c r="W5937" s="65">
        <f t="shared" si="92"/>
        <v>212</v>
      </c>
    </row>
    <row r="5938" spans="1:23" ht="13.5" x14ac:dyDescent="0.25">
      <c r="A5938" t="s">
        <v>8330</v>
      </c>
      <c r="B5938" s="57">
        <v>46023</v>
      </c>
      <c r="C5938" s="57">
        <v>46387</v>
      </c>
      <c r="D5938" t="s">
        <v>11676</v>
      </c>
      <c r="E5938" t="s">
        <v>8331</v>
      </c>
      <c r="F5938" t="s">
        <v>36</v>
      </c>
      <c r="G5938" t="s">
        <v>44</v>
      </c>
      <c r="H5938" t="s">
        <v>8317</v>
      </c>
      <c r="I5938" t="s">
        <v>39</v>
      </c>
      <c r="J5938" t="s">
        <v>17572</v>
      </c>
      <c r="K5938" t="s">
        <v>17573</v>
      </c>
      <c r="L5938" s="66">
        <v>365</v>
      </c>
      <c r="M5938" s="66">
        <v>0</v>
      </c>
      <c r="N5938" t="s">
        <v>8317</v>
      </c>
      <c r="O5938" t="s">
        <v>8318</v>
      </c>
      <c r="P5938" t="s">
        <v>7061</v>
      </c>
      <c r="Q5938" t="s">
        <v>224</v>
      </c>
      <c r="R5938"/>
      <c r="S5938"/>
      <c r="T5938"/>
      <c r="U5938" s="57">
        <v>46023</v>
      </c>
      <c r="V5938" s="57">
        <v>46234</v>
      </c>
      <c r="W5938" s="65">
        <f t="shared" si="92"/>
        <v>212</v>
      </c>
    </row>
    <row r="5939" spans="1:23" ht="13.5" x14ac:dyDescent="0.25">
      <c r="A5939" t="s">
        <v>6084</v>
      </c>
      <c r="B5939" s="57">
        <v>46023</v>
      </c>
      <c r="C5939" s="57">
        <v>46387</v>
      </c>
      <c r="D5939" t="s">
        <v>11676</v>
      </c>
      <c r="E5939" t="s">
        <v>6085</v>
      </c>
      <c r="F5939" t="s">
        <v>36</v>
      </c>
      <c r="G5939" t="s">
        <v>44</v>
      </c>
      <c r="H5939" t="s">
        <v>38</v>
      </c>
      <c r="I5939" t="s">
        <v>39</v>
      </c>
      <c r="J5939" t="s">
        <v>17572</v>
      </c>
      <c r="K5939" t="s">
        <v>17573</v>
      </c>
      <c r="L5939" s="66">
        <v>365</v>
      </c>
      <c r="M5939" s="66">
        <v>0</v>
      </c>
      <c r="N5939" t="s">
        <v>38</v>
      </c>
      <c r="O5939" t="s">
        <v>5844</v>
      </c>
      <c r="P5939" t="s">
        <v>41</v>
      </c>
      <c r="Q5939" t="s">
        <v>224</v>
      </c>
      <c r="R5939"/>
      <c r="S5939"/>
      <c r="T5939"/>
      <c r="U5939" s="57">
        <v>46023</v>
      </c>
      <c r="V5939" s="57">
        <v>46234</v>
      </c>
      <c r="W5939" s="65">
        <f t="shared" si="92"/>
        <v>212</v>
      </c>
    </row>
    <row r="5940" spans="1:23" ht="13.5" x14ac:dyDescent="0.25">
      <c r="A5940" t="s">
        <v>8098</v>
      </c>
      <c r="B5940" s="57">
        <v>46023</v>
      </c>
      <c r="C5940" s="57">
        <v>46387</v>
      </c>
      <c r="D5940" t="s">
        <v>11676</v>
      </c>
      <c r="E5940" t="s">
        <v>8099</v>
      </c>
      <c r="F5940" t="s">
        <v>36</v>
      </c>
      <c r="G5940" t="s">
        <v>44</v>
      </c>
      <c r="H5940" t="s">
        <v>8065</v>
      </c>
      <c r="I5940" t="s">
        <v>39</v>
      </c>
      <c r="J5940" t="s">
        <v>17572</v>
      </c>
      <c r="K5940" t="s">
        <v>17573</v>
      </c>
      <c r="L5940" s="66">
        <v>365</v>
      </c>
      <c r="M5940" s="66">
        <v>0</v>
      </c>
      <c r="N5940" t="s">
        <v>8065</v>
      </c>
      <c r="O5940" t="s">
        <v>8066</v>
      </c>
      <c r="P5940" t="s">
        <v>7061</v>
      </c>
      <c r="Q5940" t="s">
        <v>224</v>
      </c>
      <c r="R5940"/>
      <c r="S5940"/>
      <c r="T5940"/>
      <c r="U5940" s="57">
        <v>46023</v>
      </c>
      <c r="V5940" s="57">
        <v>46234</v>
      </c>
      <c r="W5940" s="65">
        <f t="shared" si="92"/>
        <v>212</v>
      </c>
    </row>
    <row r="5941" spans="1:23" ht="13.5" x14ac:dyDescent="0.25">
      <c r="A5941" t="s">
        <v>6453</v>
      </c>
      <c r="B5941" s="57">
        <v>46023</v>
      </c>
      <c r="C5941" s="57">
        <v>46387</v>
      </c>
      <c r="D5941" t="s">
        <v>11676</v>
      </c>
      <c r="E5941" t="s">
        <v>6454</v>
      </c>
      <c r="F5941" t="s">
        <v>36</v>
      </c>
      <c r="G5941" t="s">
        <v>44</v>
      </c>
      <c r="H5941" t="s">
        <v>159</v>
      </c>
      <c r="I5941" t="s">
        <v>39</v>
      </c>
      <c r="J5941" t="s">
        <v>17572</v>
      </c>
      <c r="K5941" t="s">
        <v>17573</v>
      </c>
      <c r="L5941" s="66">
        <v>365</v>
      </c>
      <c r="M5941" s="66">
        <v>0</v>
      </c>
      <c r="N5941" t="s">
        <v>160</v>
      </c>
      <c r="O5941" t="s">
        <v>5844</v>
      </c>
      <c r="P5941" t="s">
        <v>41</v>
      </c>
      <c r="Q5941" t="s">
        <v>224</v>
      </c>
      <c r="R5941"/>
      <c r="S5941"/>
      <c r="T5941"/>
      <c r="U5941" s="57">
        <v>46023</v>
      </c>
      <c r="V5941" s="57">
        <v>46234</v>
      </c>
      <c r="W5941" s="65">
        <f t="shared" si="92"/>
        <v>212</v>
      </c>
    </row>
    <row r="5942" spans="1:23" ht="13.5" x14ac:dyDescent="0.25">
      <c r="A5942" t="s">
        <v>2511</v>
      </c>
      <c r="B5942" s="57">
        <v>46023</v>
      </c>
      <c r="C5942" s="57">
        <v>46387</v>
      </c>
      <c r="D5942" t="s">
        <v>11676</v>
      </c>
      <c r="E5942" t="s">
        <v>2512</v>
      </c>
      <c r="F5942" t="s">
        <v>36</v>
      </c>
      <c r="G5942" t="s">
        <v>37</v>
      </c>
      <c r="H5942" t="s">
        <v>159</v>
      </c>
      <c r="I5942" t="s">
        <v>39</v>
      </c>
      <c r="J5942" t="s">
        <v>17833</v>
      </c>
      <c r="K5942" t="s">
        <v>17834</v>
      </c>
      <c r="L5942" s="66">
        <v>365</v>
      </c>
      <c r="M5942" s="66">
        <v>0</v>
      </c>
      <c r="N5942" t="s">
        <v>160</v>
      </c>
      <c r="O5942" t="s">
        <v>2434</v>
      </c>
      <c r="P5942" t="s">
        <v>41</v>
      </c>
      <c r="Q5942" t="s">
        <v>10690</v>
      </c>
      <c r="R5942" t="s">
        <v>15547</v>
      </c>
      <c r="S5942" t="s">
        <v>15548</v>
      </c>
      <c r="T5942" t="s">
        <v>5831</v>
      </c>
      <c r="U5942" s="57">
        <v>46023</v>
      </c>
      <c r="V5942" s="57">
        <v>46234</v>
      </c>
      <c r="W5942" s="65">
        <f t="shared" si="92"/>
        <v>212</v>
      </c>
    </row>
    <row r="5943" spans="1:23" ht="13.5" x14ac:dyDescent="0.25">
      <c r="A5943" t="s">
        <v>9037</v>
      </c>
      <c r="B5943" s="57">
        <v>46023</v>
      </c>
      <c r="C5943" s="57">
        <v>46387</v>
      </c>
      <c r="D5943" t="s">
        <v>11676</v>
      </c>
      <c r="E5943" t="s">
        <v>9038</v>
      </c>
      <c r="F5943" t="s">
        <v>36</v>
      </c>
      <c r="G5943" t="s">
        <v>44</v>
      </c>
      <c r="H5943" t="s">
        <v>8869</v>
      </c>
      <c r="I5943" t="s">
        <v>39</v>
      </c>
      <c r="J5943" t="s">
        <v>17572</v>
      </c>
      <c r="K5943" t="s">
        <v>17573</v>
      </c>
      <c r="L5943" s="66">
        <v>365</v>
      </c>
      <c r="M5943" s="66">
        <v>0</v>
      </c>
      <c r="N5943" t="s">
        <v>8869</v>
      </c>
      <c r="O5943" t="s">
        <v>8821</v>
      </c>
      <c r="P5943" t="s">
        <v>11678</v>
      </c>
      <c r="Q5943" t="s">
        <v>224</v>
      </c>
      <c r="R5943"/>
      <c r="S5943"/>
      <c r="T5943"/>
      <c r="U5943" s="57">
        <v>46023</v>
      </c>
      <c r="V5943" s="57">
        <v>46234</v>
      </c>
      <c r="W5943" s="65">
        <f t="shared" si="92"/>
        <v>212</v>
      </c>
    </row>
    <row r="5944" spans="1:23" ht="13.5" x14ac:dyDescent="0.25">
      <c r="A5944" t="s">
        <v>4197</v>
      </c>
      <c r="B5944" s="57">
        <v>46023</v>
      </c>
      <c r="C5944" s="57">
        <v>46387</v>
      </c>
      <c r="D5944" t="s">
        <v>11676</v>
      </c>
      <c r="E5944" t="s">
        <v>4198</v>
      </c>
      <c r="F5944" t="s">
        <v>36</v>
      </c>
      <c r="G5944" t="s">
        <v>44</v>
      </c>
      <c r="H5944" t="s">
        <v>38</v>
      </c>
      <c r="I5944" t="s">
        <v>39</v>
      </c>
      <c r="J5944" t="s">
        <v>17572</v>
      </c>
      <c r="K5944" t="s">
        <v>17573</v>
      </c>
      <c r="L5944" s="66">
        <v>365</v>
      </c>
      <c r="M5944" s="66">
        <v>0</v>
      </c>
      <c r="N5944" t="s">
        <v>38</v>
      </c>
      <c r="O5944" t="s">
        <v>3979</v>
      </c>
      <c r="P5944" t="s">
        <v>41</v>
      </c>
      <c r="Q5944" t="s">
        <v>224</v>
      </c>
      <c r="R5944"/>
      <c r="S5944"/>
      <c r="T5944"/>
      <c r="U5944" s="57">
        <v>46023</v>
      </c>
      <c r="V5944" s="57">
        <v>46234</v>
      </c>
      <c r="W5944" s="65">
        <f t="shared" si="92"/>
        <v>212</v>
      </c>
    </row>
    <row r="5945" spans="1:23" ht="13.5" x14ac:dyDescent="0.25">
      <c r="A5945" t="s">
        <v>5250</v>
      </c>
      <c r="B5945" s="57">
        <v>46023</v>
      </c>
      <c r="C5945" s="57">
        <v>46387</v>
      </c>
      <c r="D5945" t="s">
        <v>11676</v>
      </c>
      <c r="E5945" t="s">
        <v>5251</v>
      </c>
      <c r="F5945" t="s">
        <v>36</v>
      </c>
      <c r="G5945" t="s">
        <v>330</v>
      </c>
      <c r="H5945" t="s">
        <v>159</v>
      </c>
      <c r="I5945" t="s">
        <v>39</v>
      </c>
      <c r="J5945" t="s">
        <v>17833</v>
      </c>
      <c r="K5945" t="s">
        <v>17834</v>
      </c>
      <c r="L5945" s="66">
        <v>365</v>
      </c>
      <c r="M5945" s="66">
        <v>0</v>
      </c>
      <c r="N5945" t="s">
        <v>160</v>
      </c>
      <c r="O5945" t="s">
        <v>5054</v>
      </c>
      <c r="P5945" t="s">
        <v>41</v>
      </c>
      <c r="Q5945" t="s">
        <v>11076</v>
      </c>
      <c r="R5945" t="s">
        <v>15470</v>
      </c>
      <c r="S5945" t="s">
        <v>15471</v>
      </c>
      <c r="T5945"/>
      <c r="U5945" s="57">
        <v>46023</v>
      </c>
      <c r="V5945" s="57">
        <v>46234</v>
      </c>
      <c r="W5945" s="65">
        <f t="shared" si="92"/>
        <v>212</v>
      </c>
    </row>
    <row r="5946" spans="1:23" ht="13.5" x14ac:dyDescent="0.25">
      <c r="A5946" t="s">
        <v>2063</v>
      </c>
      <c r="B5946" s="57">
        <v>46023</v>
      </c>
      <c r="C5946" s="57">
        <v>46387</v>
      </c>
      <c r="D5946" t="s">
        <v>11676</v>
      </c>
      <c r="E5946" t="s">
        <v>2064</v>
      </c>
      <c r="F5946" t="s">
        <v>36</v>
      </c>
      <c r="G5946" t="s">
        <v>44</v>
      </c>
      <c r="H5946" t="s">
        <v>159</v>
      </c>
      <c r="I5946" t="s">
        <v>39</v>
      </c>
      <c r="J5946" t="s">
        <v>17572</v>
      </c>
      <c r="K5946" t="s">
        <v>17573</v>
      </c>
      <c r="L5946" s="66">
        <v>365</v>
      </c>
      <c r="M5946" s="66">
        <v>0</v>
      </c>
      <c r="N5946" t="s">
        <v>160</v>
      </c>
      <c r="O5946" t="s">
        <v>1937</v>
      </c>
      <c r="P5946" t="s">
        <v>41</v>
      </c>
      <c r="Q5946" t="s">
        <v>224</v>
      </c>
      <c r="R5946"/>
      <c r="S5946"/>
      <c r="T5946"/>
      <c r="U5946" s="57">
        <v>46023</v>
      </c>
      <c r="V5946" s="57">
        <v>46234</v>
      </c>
      <c r="W5946" s="65">
        <f t="shared" si="92"/>
        <v>212</v>
      </c>
    </row>
    <row r="5947" spans="1:23" ht="13.5" x14ac:dyDescent="0.25">
      <c r="A5947" t="s">
        <v>915</v>
      </c>
      <c r="B5947" s="57">
        <v>46023</v>
      </c>
      <c r="C5947" s="57">
        <v>46387</v>
      </c>
      <c r="D5947" t="s">
        <v>11676</v>
      </c>
      <c r="E5947" t="s">
        <v>916</v>
      </c>
      <c r="F5947" t="s">
        <v>36</v>
      </c>
      <c r="G5947" t="s">
        <v>44</v>
      </c>
      <c r="H5947" t="s">
        <v>159</v>
      </c>
      <c r="I5947" t="s">
        <v>39</v>
      </c>
      <c r="J5947" t="s">
        <v>17572</v>
      </c>
      <c r="K5947" t="s">
        <v>17573</v>
      </c>
      <c r="L5947" s="66">
        <v>365</v>
      </c>
      <c r="M5947" s="66">
        <v>0</v>
      </c>
      <c r="N5947" t="s">
        <v>160</v>
      </c>
      <c r="O5947" t="s">
        <v>905</v>
      </c>
      <c r="P5947" t="s">
        <v>41</v>
      </c>
      <c r="Q5947" t="s">
        <v>224</v>
      </c>
      <c r="R5947"/>
      <c r="S5947"/>
      <c r="T5947"/>
      <c r="U5947" s="57">
        <v>46023</v>
      </c>
      <c r="V5947" s="57">
        <v>46234</v>
      </c>
      <c r="W5947" s="65">
        <f t="shared" si="92"/>
        <v>212</v>
      </c>
    </row>
    <row r="5948" spans="1:23" ht="13.5" x14ac:dyDescent="0.25">
      <c r="A5948" t="s">
        <v>8666</v>
      </c>
      <c r="B5948" s="57">
        <v>46023</v>
      </c>
      <c r="C5948" s="57">
        <v>46387</v>
      </c>
      <c r="D5948" t="s">
        <v>11676</v>
      </c>
      <c r="E5948" t="s">
        <v>8667</v>
      </c>
      <c r="F5948" t="s">
        <v>36</v>
      </c>
      <c r="G5948" t="s">
        <v>330</v>
      </c>
      <c r="H5948" t="s">
        <v>45</v>
      </c>
      <c r="I5948" t="s">
        <v>39</v>
      </c>
      <c r="J5948" t="s">
        <v>17833</v>
      </c>
      <c r="K5948" t="s">
        <v>17834</v>
      </c>
      <c r="L5948" s="66">
        <v>365</v>
      </c>
      <c r="M5948" s="66">
        <v>0</v>
      </c>
      <c r="N5948" t="s">
        <v>46</v>
      </c>
      <c r="O5948" t="s">
        <v>8566</v>
      </c>
      <c r="P5948" t="s">
        <v>11677</v>
      </c>
      <c r="Q5948" t="s">
        <v>8632</v>
      </c>
      <c r="R5948" t="s">
        <v>12591</v>
      </c>
      <c r="S5948" t="s">
        <v>12592</v>
      </c>
      <c r="T5948" t="s">
        <v>46</v>
      </c>
      <c r="U5948" s="57">
        <v>46023</v>
      </c>
      <c r="V5948" s="57">
        <v>46234</v>
      </c>
      <c r="W5948" s="65">
        <f t="shared" si="92"/>
        <v>212</v>
      </c>
    </row>
    <row r="5949" spans="1:23" ht="13.5" x14ac:dyDescent="0.25">
      <c r="A5949" t="s">
        <v>6455</v>
      </c>
      <c r="B5949" s="57">
        <v>46023</v>
      </c>
      <c r="C5949" s="57">
        <v>46387</v>
      </c>
      <c r="D5949" t="s">
        <v>11676</v>
      </c>
      <c r="E5949" t="s">
        <v>6456</v>
      </c>
      <c r="F5949" t="s">
        <v>36</v>
      </c>
      <c r="G5949" t="s">
        <v>44</v>
      </c>
      <c r="H5949" t="s">
        <v>159</v>
      </c>
      <c r="I5949" t="s">
        <v>39</v>
      </c>
      <c r="J5949" t="s">
        <v>17572</v>
      </c>
      <c r="K5949" t="s">
        <v>17573</v>
      </c>
      <c r="L5949" s="66">
        <v>365</v>
      </c>
      <c r="M5949" s="66">
        <v>0</v>
      </c>
      <c r="N5949" t="s">
        <v>160</v>
      </c>
      <c r="O5949" t="s">
        <v>5844</v>
      </c>
      <c r="P5949" t="s">
        <v>41</v>
      </c>
      <c r="Q5949" t="s">
        <v>224</v>
      </c>
      <c r="R5949"/>
      <c r="S5949"/>
      <c r="T5949"/>
      <c r="U5949" s="57">
        <v>46023</v>
      </c>
      <c r="V5949" s="57">
        <v>46234</v>
      </c>
      <c r="W5949" s="65">
        <f t="shared" si="92"/>
        <v>212</v>
      </c>
    </row>
    <row r="5950" spans="1:23" ht="13.5" x14ac:dyDescent="0.25">
      <c r="A5950" t="s">
        <v>4746</v>
      </c>
      <c r="B5950" s="57">
        <v>46023</v>
      </c>
      <c r="C5950" s="57">
        <v>46387</v>
      </c>
      <c r="D5950" t="s">
        <v>11676</v>
      </c>
      <c r="E5950" t="s">
        <v>4747</v>
      </c>
      <c r="F5950" t="s">
        <v>36</v>
      </c>
      <c r="G5950" t="s">
        <v>44</v>
      </c>
      <c r="H5950" t="s">
        <v>241</v>
      </c>
      <c r="I5950" t="s">
        <v>39</v>
      </c>
      <c r="J5950" t="s">
        <v>17572</v>
      </c>
      <c r="K5950" t="s">
        <v>17573</v>
      </c>
      <c r="L5950" s="66">
        <v>365</v>
      </c>
      <c r="M5950" s="66">
        <v>0</v>
      </c>
      <c r="N5950" t="s">
        <v>242</v>
      </c>
      <c r="O5950" t="s">
        <v>4665</v>
      </c>
      <c r="P5950" t="s">
        <v>41</v>
      </c>
      <c r="Q5950" t="s">
        <v>224</v>
      </c>
      <c r="R5950"/>
      <c r="S5950"/>
      <c r="T5950"/>
      <c r="U5950" s="57">
        <v>46023</v>
      </c>
      <c r="V5950" s="57">
        <v>46234</v>
      </c>
      <c r="W5950" s="65">
        <f t="shared" si="92"/>
        <v>212</v>
      </c>
    </row>
    <row r="5951" spans="1:23" ht="13.5" x14ac:dyDescent="0.25">
      <c r="A5951" t="s">
        <v>5664</v>
      </c>
      <c r="B5951" s="57">
        <v>46023</v>
      </c>
      <c r="C5951" s="57">
        <v>46387</v>
      </c>
      <c r="D5951" t="s">
        <v>11676</v>
      </c>
      <c r="E5951" t="s">
        <v>5665</v>
      </c>
      <c r="F5951" t="s">
        <v>36</v>
      </c>
      <c r="G5951" t="s">
        <v>44</v>
      </c>
      <c r="H5951" t="s">
        <v>159</v>
      </c>
      <c r="I5951" t="s">
        <v>39</v>
      </c>
      <c r="J5951" t="s">
        <v>17572</v>
      </c>
      <c r="K5951" t="s">
        <v>17573</v>
      </c>
      <c r="L5951" s="66">
        <v>365</v>
      </c>
      <c r="M5951" s="66">
        <v>0</v>
      </c>
      <c r="N5951" t="s">
        <v>160</v>
      </c>
      <c r="O5951" t="s">
        <v>5637</v>
      </c>
      <c r="P5951" t="s">
        <v>41</v>
      </c>
      <c r="Q5951" t="s">
        <v>224</v>
      </c>
      <c r="R5951"/>
      <c r="S5951"/>
      <c r="T5951"/>
      <c r="U5951" s="57">
        <v>46023</v>
      </c>
      <c r="V5951" s="57">
        <v>46234</v>
      </c>
      <c r="W5951" s="65">
        <f t="shared" si="92"/>
        <v>212</v>
      </c>
    </row>
    <row r="5952" spans="1:23" ht="13.5" x14ac:dyDescent="0.25">
      <c r="A5952" t="s">
        <v>7801</v>
      </c>
      <c r="B5952" s="57">
        <v>46023</v>
      </c>
      <c r="C5952" s="57">
        <v>46387</v>
      </c>
      <c r="D5952" t="s">
        <v>11676</v>
      </c>
      <c r="E5952" t="s">
        <v>7802</v>
      </c>
      <c r="F5952" t="s">
        <v>36</v>
      </c>
      <c r="G5952" t="s">
        <v>44</v>
      </c>
      <c r="H5952" t="s">
        <v>7794</v>
      </c>
      <c r="I5952" t="s">
        <v>39</v>
      </c>
      <c r="J5952" t="s">
        <v>17572</v>
      </c>
      <c r="K5952" t="s">
        <v>17573</v>
      </c>
      <c r="L5952" s="66">
        <v>365</v>
      </c>
      <c r="M5952" s="66">
        <v>0</v>
      </c>
      <c r="N5952" t="s">
        <v>7794</v>
      </c>
      <c r="O5952" t="s">
        <v>7788</v>
      </c>
      <c r="P5952" t="s">
        <v>7061</v>
      </c>
      <c r="Q5952" t="s">
        <v>224</v>
      </c>
      <c r="R5952"/>
      <c r="S5952"/>
      <c r="T5952"/>
      <c r="U5952" s="57">
        <v>46023</v>
      </c>
      <c r="V5952" s="57">
        <v>46234</v>
      </c>
      <c r="W5952" s="65">
        <f t="shared" si="92"/>
        <v>212</v>
      </c>
    </row>
    <row r="5953" spans="1:23" ht="13.5" x14ac:dyDescent="0.25">
      <c r="A5953" t="s">
        <v>4199</v>
      </c>
      <c r="B5953" s="57">
        <v>46023</v>
      </c>
      <c r="C5953" s="57">
        <v>46387</v>
      </c>
      <c r="D5953" t="s">
        <v>11676</v>
      </c>
      <c r="E5953" t="s">
        <v>4200</v>
      </c>
      <c r="F5953" t="s">
        <v>36</v>
      </c>
      <c r="G5953" t="s">
        <v>130</v>
      </c>
      <c r="H5953" t="s">
        <v>38</v>
      </c>
      <c r="I5953" t="s">
        <v>39</v>
      </c>
      <c r="J5953" t="s">
        <v>17833</v>
      </c>
      <c r="K5953" t="s">
        <v>17834</v>
      </c>
      <c r="L5953" s="66">
        <v>365</v>
      </c>
      <c r="M5953" s="66">
        <v>0</v>
      </c>
      <c r="N5953" t="s">
        <v>38</v>
      </c>
      <c r="O5953" t="s">
        <v>1897</v>
      </c>
      <c r="P5953" t="s">
        <v>41</v>
      </c>
      <c r="Q5953" t="s">
        <v>10973</v>
      </c>
      <c r="R5953" t="s">
        <v>15923</v>
      </c>
      <c r="S5953" t="s">
        <v>15924</v>
      </c>
      <c r="T5953"/>
      <c r="U5953" s="57">
        <v>46023</v>
      </c>
      <c r="V5953" s="57">
        <v>46234</v>
      </c>
      <c r="W5953" s="65">
        <f t="shared" si="92"/>
        <v>212</v>
      </c>
    </row>
    <row r="5954" spans="1:23" ht="13.5" x14ac:dyDescent="0.25">
      <c r="A5954" t="s">
        <v>498</v>
      </c>
      <c r="B5954" s="57">
        <v>46023</v>
      </c>
      <c r="C5954" s="57">
        <v>46387</v>
      </c>
      <c r="D5954" t="s">
        <v>11676</v>
      </c>
      <c r="E5954" t="s">
        <v>499</v>
      </c>
      <c r="F5954" t="s">
        <v>36</v>
      </c>
      <c r="G5954" t="s">
        <v>44</v>
      </c>
      <c r="H5954" t="s">
        <v>159</v>
      </c>
      <c r="I5954" t="s">
        <v>39</v>
      </c>
      <c r="J5954" t="s">
        <v>17572</v>
      </c>
      <c r="K5954" t="s">
        <v>17573</v>
      </c>
      <c r="L5954" s="66">
        <v>365</v>
      </c>
      <c r="M5954" s="66">
        <v>0</v>
      </c>
      <c r="N5954" t="s">
        <v>160</v>
      </c>
      <c r="O5954" t="s">
        <v>359</v>
      </c>
      <c r="P5954" t="s">
        <v>41</v>
      </c>
      <c r="Q5954" t="s">
        <v>224</v>
      </c>
      <c r="R5954"/>
      <c r="S5954"/>
      <c r="T5954"/>
      <c r="U5954" s="57">
        <v>46023</v>
      </c>
      <c r="V5954" s="57">
        <v>46234</v>
      </c>
      <c r="W5954" s="65">
        <f t="shared" si="92"/>
        <v>212</v>
      </c>
    </row>
    <row r="5955" spans="1:23" ht="13.5" x14ac:dyDescent="0.25">
      <c r="A5955" t="s">
        <v>5110</v>
      </c>
      <c r="B5955" s="57">
        <v>46023</v>
      </c>
      <c r="C5955" s="57">
        <v>46387</v>
      </c>
      <c r="D5955" t="s">
        <v>11676</v>
      </c>
      <c r="E5955" t="s">
        <v>5111</v>
      </c>
      <c r="F5955" t="s">
        <v>36</v>
      </c>
      <c r="G5955" t="s">
        <v>44</v>
      </c>
      <c r="H5955" t="s">
        <v>38</v>
      </c>
      <c r="I5955" t="s">
        <v>39</v>
      </c>
      <c r="J5955" t="s">
        <v>17572</v>
      </c>
      <c r="K5955" t="s">
        <v>17573</v>
      </c>
      <c r="L5955" s="66">
        <v>365</v>
      </c>
      <c r="M5955" s="66">
        <v>0</v>
      </c>
      <c r="N5955" t="s">
        <v>38</v>
      </c>
      <c r="O5955" t="s">
        <v>5054</v>
      </c>
      <c r="P5955" t="s">
        <v>41</v>
      </c>
      <c r="Q5955" t="s">
        <v>224</v>
      </c>
      <c r="R5955"/>
      <c r="S5955"/>
      <c r="T5955"/>
      <c r="U5955" s="57">
        <v>46023</v>
      </c>
      <c r="V5955" s="57">
        <v>46234</v>
      </c>
      <c r="W5955" s="65">
        <f t="shared" ref="W5955:W6018" si="93">(V5955-U5955)+1</f>
        <v>212</v>
      </c>
    </row>
    <row r="5956" spans="1:23" ht="13.5" x14ac:dyDescent="0.25">
      <c r="A5956" t="s">
        <v>935</v>
      </c>
      <c r="B5956" s="57">
        <v>46023</v>
      </c>
      <c r="C5956" s="57">
        <v>46387</v>
      </c>
      <c r="D5956" t="s">
        <v>11676</v>
      </c>
      <c r="E5956" t="s">
        <v>936</v>
      </c>
      <c r="F5956" t="s">
        <v>36</v>
      </c>
      <c r="G5956" t="s">
        <v>44</v>
      </c>
      <c r="H5956" t="s">
        <v>921</v>
      </c>
      <c r="I5956" t="s">
        <v>39</v>
      </c>
      <c r="J5956" t="s">
        <v>17572</v>
      </c>
      <c r="K5956" t="s">
        <v>17573</v>
      </c>
      <c r="L5956" s="66">
        <v>365</v>
      </c>
      <c r="M5956" s="66">
        <v>0</v>
      </c>
      <c r="N5956" t="s">
        <v>922</v>
      </c>
      <c r="O5956" t="s">
        <v>905</v>
      </c>
      <c r="P5956" t="s">
        <v>41</v>
      </c>
      <c r="Q5956" t="s">
        <v>224</v>
      </c>
      <c r="R5956"/>
      <c r="S5956"/>
      <c r="T5956"/>
      <c r="U5956" s="57">
        <v>46023</v>
      </c>
      <c r="V5956" s="57">
        <v>46234</v>
      </c>
      <c r="W5956" s="65">
        <f t="shared" si="93"/>
        <v>212</v>
      </c>
    </row>
    <row r="5957" spans="1:23" ht="13.5" x14ac:dyDescent="0.25">
      <c r="A5957" t="s">
        <v>4820</v>
      </c>
      <c r="B5957" s="57">
        <v>46023</v>
      </c>
      <c r="C5957" s="57">
        <v>46387</v>
      </c>
      <c r="D5957" t="s">
        <v>11676</v>
      </c>
      <c r="E5957" t="s">
        <v>4821</v>
      </c>
      <c r="F5957" t="s">
        <v>36</v>
      </c>
      <c r="G5957" t="s">
        <v>44</v>
      </c>
      <c r="H5957" t="s">
        <v>241</v>
      </c>
      <c r="I5957" t="s">
        <v>39</v>
      </c>
      <c r="J5957" t="s">
        <v>17572</v>
      </c>
      <c r="K5957" t="s">
        <v>17573</v>
      </c>
      <c r="L5957" s="66">
        <v>365</v>
      </c>
      <c r="M5957" s="66">
        <v>0</v>
      </c>
      <c r="N5957" t="s">
        <v>242</v>
      </c>
      <c r="O5957" t="s">
        <v>4777</v>
      </c>
      <c r="P5957" t="s">
        <v>41</v>
      </c>
      <c r="Q5957" t="s">
        <v>224</v>
      </c>
      <c r="R5957"/>
      <c r="S5957"/>
      <c r="T5957"/>
      <c r="U5957" s="57">
        <v>46023</v>
      </c>
      <c r="V5957" s="57">
        <v>46234</v>
      </c>
      <c r="W5957" s="65">
        <f t="shared" si="93"/>
        <v>212</v>
      </c>
    </row>
    <row r="5958" spans="1:23" ht="13.5" x14ac:dyDescent="0.25">
      <c r="A5958" t="s">
        <v>4787</v>
      </c>
      <c r="B5958" s="57">
        <v>46023</v>
      </c>
      <c r="C5958" s="57">
        <v>46387</v>
      </c>
      <c r="D5958" t="s">
        <v>11676</v>
      </c>
      <c r="E5958" t="s">
        <v>4788</v>
      </c>
      <c r="F5958" t="s">
        <v>36</v>
      </c>
      <c r="G5958" t="s">
        <v>37</v>
      </c>
      <c r="H5958" t="s">
        <v>159</v>
      </c>
      <c r="I5958" t="s">
        <v>39</v>
      </c>
      <c r="J5958" t="s">
        <v>17833</v>
      </c>
      <c r="K5958" t="s">
        <v>17834</v>
      </c>
      <c r="L5958" s="66">
        <v>365</v>
      </c>
      <c r="M5958" s="66">
        <v>0</v>
      </c>
      <c r="N5958" t="s">
        <v>160</v>
      </c>
      <c r="O5958" t="s">
        <v>4777</v>
      </c>
      <c r="P5958" t="s">
        <v>41</v>
      </c>
      <c r="Q5958" t="s">
        <v>11025</v>
      </c>
      <c r="R5958" t="s">
        <v>14445</v>
      </c>
      <c r="S5958" t="s">
        <v>14446</v>
      </c>
      <c r="T5958" t="s">
        <v>160</v>
      </c>
      <c r="U5958" s="57">
        <v>46023</v>
      </c>
      <c r="V5958" s="57">
        <v>46234</v>
      </c>
      <c r="W5958" s="65">
        <f t="shared" si="93"/>
        <v>212</v>
      </c>
    </row>
    <row r="5959" spans="1:23" ht="13.5" x14ac:dyDescent="0.25">
      <c r="A5959" t="s">
        <v>4495</v>
      </c>
      <c r="B5959" s="57">
        <v>46023</v>
      </c>
      <c r="C5959" s="57">
        <v>46387</v>
      </c>
      <c r="D5959" t="s">
        <v>11676</v>
      </c>
      <c r="E5959" t="s">
        <v>4496</v>
      </c>
      <c r="F5959" t="s">
        <v>36</v>
      </c>
      <c r="G5959" t="s">
        <v>44</v>
      </c>
      <c r="H5959" t="s">
        <v>159</v>
      </c>
      <c r="I5959" t="s">
        <v>39</v>
      </c>
      <c r="J5959" t="s">
        <v>17572</v>
      </c>
      <c r="K5959" t="s">
        <v>17573</v>
      </c>
      <c r="L5959" s="66">
        <v>365</v>
      </c>
      <c r="M5959" s="66">
        <v>0</v>
      </c>
      <c r="N5959" t="s">
        <v>160</v>
      </c>
      <c r="O5959" t="s">
        <v>3979</v>
      </c>
      <c r="P5959" t="s">
        <v>41</v>
      </c>
      <c r="Q5959" t="s">
        <v>224</v>
      </c>
      <c r="R5959"/>
      <c r="S5959"/>
      <c r="T5959"/>
      <c r="U5959" s="57">
        <v>46023</v>
      </c>
      <c r="V5959" s="57">
        <v>46234</v>
      </c>
      <c r="W5959" s="65">
        <f t="shared" si="93"/>
        <v>212</v>
      </c>
    </row>
    <row r="5960" spans="1:23" ht="13.5" x14ac:dyDescent="0.25">
      <c r="A5960" t="s">
        <v>500</v>
      </c>
      <c r="B5960" s="57">
        <v>46023</v>
      </c>
      <c r="C5960" s="57">
        <v>46387</v>
      </c>
      <c r="D5960" t="s">
        <v>11676</v>
      </c>
      <c r="E5960" t="s">
        <v>501</v>
      </c>
      <c r="F5960" t="s">
        <v>36</v>
      </c>
      <c r="G5960" t="s">
        <v>44</v>
      </c>
      <c r="H5960" t="s">
        <v>159</v>
      </c>
      <c r="I5960" t="s">
        <v>39</v>
      </c>
      <c r="J5960" t="s">
        <v>17572</v>
      </c>
      <c r="K5960" t="s">
        <v>17573</v>
      </c>
      <c r="L5960" s="66">
        <v>365</v>
      </c>
      <c r="M5960" s="66">
        <v>0</v>
      </c>
      <c r="N5960" t="s">
        <v>160</v>
      </c>
      <c r="O5960" t="s">
        <v>359</v>
      </c>
      <c r="P5960" t="s">
        <v>41</v>
      </c>
      <c r="Q5960" t="s">
        <v>224</v>
      </c>
      <c r="R5960"/>
      <c r="S5960"/>
      <c r="T5960"/>
      <c r="U5960" s="57">
        <v>46023</v>
      </c>
      <c r="V5960" s="57">
        <v>46234</v>
      </c>
      <c r="W5960" s="65">
        <f t="shared" si="93"/>
        <v>212</v>
      </c>
    </row>
    <row r="5961" spans="1:23" ht="13.5" x14ac:dyDescent="0.25">
      <c r="A5961" t="s">
        <v>5368</v>
      </c>
      <c r="B5961" s="57">
        <v>46023</v>
      </c>
      <c r="C5961" s="57">
        <v>46387</v>
      </c>
      <c r="D5961" t="s">
        <v>11676</v>
      </c>
      <c r="E5961" t="s">
        <v>5369</v>
      </c>
      <c r="F5961" t="s">
        <v>36</v>
      </c>
      <c r="G5961" t="s">
        <v>44</v>
      </c>
      <c r="H5961" t="s">
        <v>38</v>
      </c>
      <c r="I5961" t="s">
        <v>39</v>
      </c>
      <c r="J5961" t="s">
        <v>17572</v>
      </c>
      <c r="K5961" t="s">
        <v>17573</v>
      </c>
      <c r="L5961" s="66">
        <v>365</v>
      </c>
      <c r="M5961" s="66">
        <v>0</v>
      </c>
      <c r="N5961" t="s">
        <v>38</v>
      </c>
      <c r="O5961" t="s">
        <v>5344</v>
      </c>
      <c r="P5961" t="s">
        <v>41</v>
      </c>
      <c r="Q5961" t="s">
        <v>224</v>
      </c>
      <c r="R5961"/>
      <c r="S5961"/>
      <c r="T5961"/>
      <c r="U5961" s="57">
        <v>46023</v>
      </c>
      <c r="V5961" s="57">
        <v>46234</v>
      </c>
      <c r="W5961" s="65">
        <f t="shared" si="93"/>
        <v>212</v>
      </c>
    </row>
    <row r="5962" spans="1:23" ht="13.5" x14ac:dyDescent="0.25">
      <c r="A5962" t="s">
        <v>3193</v>
      </c>
      <c r="B5962" s="57">
        <v>46023</v>
      </c>
      <c r="C5962" s="57">
        <v>46387</v>
      </c>
      <c r="D5962" t="s">
        <v>11676</v>
      </c>
      <c r="E5962" t="s">
        <v>3194</v>
      </c>
      <c r="F5962" t="s">
        <v>36</v>
      </c>
      <c r="G5962" t="s">
        <v>44</v>
      </c>
      <c r="H5962" t="s">
        <v>159</v>
      </c>
      <c r="I5962" t="s">
        <v>39</v>
      </c>
      <c r="J5962" t="s">
        <v>17572</v>
      </c>
      <c r="K5962" t="s">
        <v>17573</v>
      </c>
      <c r="L5962" s="66">
        <v>365</v>
      </c>
      <c r="M5962" s="66">
        <v>0</v>
      </c>
      <c r="N5962" t="s">
        <v>160</v>
      </c>
      <c r="O5962" t="s">
        <v>3107</v>
      </c>
      <c r="P5962" t="s">
        <v>41</v>
      </c>
      <c r="Q5962" t="s">
        <v>224</v>
      </c>
      <c r="R5962"/>
      <c r="S5962"/>
      <c r="T5962"/>
      <c r="U5962" s="57">
        <v>46023</v>
      </c>
      <c r="V5962" s="57">
        <v>46234</v>
      </c>
      <c r="W5962" s="65">
        <f t="shared" si="93"/>
        <v>212</v>
      </c>
    </row>
    <row r="5963" spans="1:23" ht="13.5" x14ac:dyDescent="0.25">
      <c r="A5963" t="s">
        <v>8668</v>
      </c>
      <c r="B5963" s="57">
        <v>46023</v>
      </c>
      <c r="C5963" s="57">
        <v>46387</v>
      </c>
      <c r="D5963" t="s">
        <v>11676</v>
      </c>
      <c r="E5963" t="s">
        <v>8669</v>
      </c>
      <c r="F5963" t="s">
        <v>36</v>
      </c>
      <c r="G5963" t="s">
        <v>44</v>
      </c>
      <c r="H5963" t="s">
        <v>45</v>
      </c>
      <c r="I5963" t="s">
        <v>39</v>
      </c>
      <c r="J5963" t="s">
        <v>17572</v>
      </c>
      <c r="K5963" t="s">
        <v>17573</v>
      </c>
      <c r="L5963" s="66">
        <v>365</v>
      </c>
      <c r="M5963" s="66">
        <v>0</v>
      </c>
      <c r="N5963" t="s">
        <v>46</v>
      </c>
      <c r="O5963" t="s">
        <v>8566</v>
      </c>
      <c r="P5963" t="s">
        <v>11677</v>
      </c>
      <c r="Q5963" t="s">
        <v>224</v>
      </c>
      <c r="R5963"/>
      <c r="S5963"/>
      <c r="T5963"/>
      <c r="U5963" s="57">
        <v>46023</v>
      </c>
      <c r="V5963" s="57">
        <v>46234</v>
      </c>
      <c r="W5963" s="65">
        <f t="shared" si="93"/>
        <v>212</v>
      </c>
    </row>
    <row r="5964" spans="1:23" ht="13.5" x14ac:dyDescent="0.25">
      <c r="A5964" t="s">
        <v>8275</v>
      </c>
      <c r="B5964" s="57">
        <v>46023</v>
      </c>
      <c r="C5964" s="57">
        <v>46387</v>
      </c>
      <c r="D5964" t="s">
        <v>11676</v>
      </c>
      <c r="E5964" t="s">
        <v>8276</v>
      </c>
      <c r="F5964" t="s">
        <v>36</v>
      </c>
      <c r="G5964" t="s">
        <v>44</v>
      </c>
      <c r="H5964" t="s">
        <v>8256</v>
      </c>
      <c r="I5964" t="s">
        <v>39</v>
      </c>
      <c r="J5964" t="s">
        <v>17572</v>
      </c>
      <c r="K5964" t="s">
        <v>17573</v>
      </c>
      <c r="L5964" s="66">
        <v>365</v>
      </c>
      <c r="M5964" s="66">
        <v>0</v>
      </c>
      <c r="N5964" t="s">
        <v>8256</v>
      </c>
      <c r="O5964" t="s">
        <v>8257</v>
      </c>
      <c r="P5964" t="s">
        <v>7061</v>
      </c>
      <c r="Q5964" t="s">
        <v>224</v>
      </c>
      <c r="R5964"/>
      <c r="S5964"/>
      <c r="T5964"/>
      <c r="U5964" s="57">
        <v>46023</v>
      </c>
      <c r="V5964" s="57">
        <v>46234</v>
      </c>
      <c r="W5964" s="65">
        <f t="shared" si="93"/>
        <v>212</v>
      </c>
    </row>
    <row r="5965" spans="1:23" ht="13.5" x14ac:dyDescent="0.25">
      <c r="A5965" t="s">
        <v>7415</v>
      </c>
      <c r="B5965" s="57">
        <v>46023</v>
      </c>
      <c r="C5965" s="57">
        <v>46387</v>
      </c>
      <c r="D5965" t="s">
        <v>11676</v>
      </c>
      <c r="E5965" t="s">
        <v>7416</v>
      </c>
      <c r="F5965" t="s">
        <v>36</v>
      </c>
      <c r="G5965" t="s">
        <v>44</v>
      </c>
      <c r="H5965" t="s">
        <v>7389</v>
      </c>
      <c r="I5965" t="s">
        <v>39</v>
      </c>
      <c r="J5965" t="s">
        <v>17572</v>
      </c>
      <c r="K5965" t="s">
        <v>17573</v>
      </c>
      <c r="L5965" s="66">
        <v>365</v>
      </c>
      <c r="M5965" s="66">
        <v>0</v>
      </c>
      <c r="N5965" t="s">
        <v>7389</v>
      </c>
      <c r="O5965" t="s">
        <v>7390</v>
      </c>
      <c r="P5965" t="s">
        <v>7061</v>
      </c>
      <c r="Q5965" t="s">
        <v>224</v>
      </c>
      <c r="R5965"/>
      <c r="S5965"/>
      <c r="T5965"/>
      <c r="U5965" s="57">
        <v>46023</v>
      </c>
      <c r="V5965" s="57">
        <v>46234</v>
      </c>
      <c r="W5965" s="65">
        <f t="shared" si="93"/>
        <v>212</v>
      </c>
    </row>
    <row r="5966" spans="1:23" ht="13.5" x14ac:dyDescent="0.25">
      <c r="A5966" t="s">
        <v>5752</v>
      </c>
      <c r="B5966" s="57">
        <v>46023</v>
      </c>
      <c r="C5966" s="57">
        <v>46387</v>
      </c>
      <c r="D5966" t="s">
        <v>11676</v>
      </c>
      <c r="E5966" t="s">
        <v>5753</v>
      </c>
      <c r="F5966" t="s">
        <v>36</v>
      </c>
      <c r="G5966" t="s">
        <v>44</v>
      </c>
      <c r="H5966" t="s">
        <v>159</v>
      </c>
      <c r="I5966" t="s">
        <v>39</v>
      </c>
      <c r="J5966" t="s">
        <v>17572</v>
      </c>
      <c r="K5966" t="s">
        <v>17573</v>
      </c>
      <c r="L5966" s="66">
        <v>365</v>
      </c>
      <c r="M5966" s="66">
        <v>0</v>
      </c>
      <c r="N5966" t="s">
        <v>160</v>
      </c>
      <c r="O5966" t="s">
        <v>5699</v>
      </c>
      <c r="P5966" t="s">
        <v>41</v>
      </c>
      <c r="Q5966" t="s">
        <v>224</v>
      </c>
      <c r="R5966"/>
      <c r="S5966"/>
      <c r="T5966"/>
      <c r="U5966" s="57">
        <v>46023</v>
      </c>
      <c r="V5966" s="57">
        <v>46234</v>
      </c>
      <c r="W5966" s="65">
        <f t="shared" si="93"/>
        <v>212</v>
      </c>
    </row>
    <row r="5967" spans="1:23" ht="13.5" x14ac:dyDescent="0.25">
      <c r="A5967" t="s">
        <v>8670</v>
      </c>
      <c r="B5967" s="57">
        <v>46023</v>
      </c>
      <c r="C5967" s="57">
        <v>46387</v>
      </c>
      <c r="D5967" t="s">
        <v>11676</v>
      </c>
      <c r="E5967" t="s">
        <v>8671</v>
      </c>
      <c r="F5967" t="s">
        <v>36</v>
      </c>
      <c r="G5967" t="s">
        <v>44</v>
      </c>
      <c r="H5967" t="s">
        <v>45</v>
      </c>
      <c r="I5967" t="s">
        <v>39</v>
      </c>
      <c r="J5967" t="s">
        <v>17572</v>
      </c>
      <c r="K5967" t="s">
        <v>17573</v>
      </c>
      <c r="L5967" s="66">
        <v>365</v>
      </c>
      <c r="M5967" s="66">
        <v>0</v>
      </c>
      <c r="N5967" t="s">
        <v>46</v>
      </c>
      <c r="O5967" t="s">
        <v>8566</v>
      </c>
      <c r="P5967" t="s">
        <v>11677</v>
      </c>
      <c r="Q5967" t="s">
        <v>224</v>
      </c>
      <c r="R5967"/>
      <c r="S5967"/>
      <c r="T5967"/>
      <c r="U5967" s="57">
        <v>46023</v>
      </c>
      <c r="V5967" s="57">
        <v>46234</v>
      </c>
      <c r="W5967" s="65">
        <f t="shared" si="93"/>
        <v>212</v>
      </c>
    </row>
    <row r="5968" spans="1:23" ht="13.5" x14ac:dyDescent="0.25">
      <c r="A5968" t="s">
        <v>1084</v>
      </c>
      <c r="B5968" s="57">
        <v>46023</v>
      </c>
      <c r="C5968" s="57">
        <v>46387</v>
      </c>
      <c r="D5968" t="s">
        <v>11676</v>
      </c>
      <c r="E5968" t="s">
        <v>1085</v>
      </c>
      <c r="F5968" t="s">
        <v>36</v>
      </c>
      <c r="G5968" t="s">
        <v>37</v>
      </c>
      <c r="H5968" t="s">
        <v>122</v>
      </c>
      <c r="I5968" t="s">
        <v>39</v>
      </c>
      <c r="J5968" t="s">
        <v>17833</v>
      </c>
      <c r="K5968" t="s">
        <v>17834</v>
      </c>
      <c r="L5968" s="66">
        <v>365</v>
      </c>
      <c r="M5968" s="66">
        <v>0</v>
      </c>
      <c r="N5968" t="s">
        <v>122</v>
      </c>
      <c r="O5968" t="s">
        <v>965</v>
      </c>
      <c r="P5968" t="s">
        <v>41</v>
      </c>
      <c r="Q5968" t="s">
        <v>10461</v>
      </c>
      <c r="R5968" t="s">
        <v>15742</v>
      </c>
      <c r="S5968" t="s">
        <v>15743</v>
      </c>
      <c r="T5968" t="s">
        <v>122</v>
      </c>
      <c r="U5968" s="57">
        <v>46023</v>
      </c>
      <c r="V5968" s="57">
        <v>46234</v>
      </c>
      <c r="W5968" s="65">
        <f t="shared" si="93"/>
        <v>212</v>
      </c>
    </row>
    <row r="5969" spans="1:23" ht="13.5" x14ac:dyDescent="0.25">
      <c r="A5969" t="s">
        <v>6459</v>
      </c>
      <c r="B5969" s="57">
        <v>46023</v>
      </c>
      <c r="C5969" s="57">
        <v>46387</v>
      </c>
      <c r="D5969" t="s">
        <v>11676</v>
      </c>
      <c r="E5969" t="s">
        <v>6460</v>
      </c>
      <c r="F5969" t="s">
        <v>36</v>
      </c>
      <c r="G5969" t="s">
        <v>330</v>
      </c>
      <c r="H5969" t="s">
        <v>159</v>
      </c>
      <c r="I5969" t="s">
        <v>39</v>
      </c>
      <c r="J5969" t="s">
        <v>17833</v>
      </c>
      <c r="K5969" t="s">
        <v>17834</v>
      </c>
      <c r="L5969" s="66">
        <v>365</v>
      </c>
      <c r="M5969" s="66">
        <v>0</v>
      </c>
      <c r="N5969" t="s">
        <v>160</v>
      </c>
      <c r="O5969" t="s">
        <v>5844</v>
      </c>
      <c r="P5969" t="s">
        <v>41</v>
      </c>
      <c r="Q5969" t="s">
        <v>11249</v>
      </c>
      <c r="R5969" t="s">
        <v>15693</v>
      </c>
      <c r="S5969" t="s">
        <v>15694</v>
      </c>
      <c r="T5969" t="s">
        <v>160</v>
      </c>
      <c r="U5969" s="57">
        <v>46023</v>
      </c>
      <c r="V5969" s="57">
        <v>46234</v>
      </c>
      <c r="W5969" s="65">
        <f t="shared" si="93"/>
        <v>212</v>
      </c>
    </row>
    <row r="5970" spans="1:23" ht="13.5" x14ac:dyDescent="0.25">
      <c r="A5970" t="s">
        <v>1751</v>
      </c>
      <c r="B5970" s="57">
        <v>46023</v>
      </c>
      <c r="C5970" s="57">
        <v>46387</v>
      </c>
      <c r="D5970" t="s">
        <v>11676</v>
      </c>
      <c r="E5970" t="s">
        <v>1752</v>
      </c>
      <c r="F5970" t="s">
        <v>36</v>
      </c>
      <c r="G5970" t="s">
        <v>44</v>
      </c>
      <c r="H5970" t="s">
        <v>159</v>
      </c>
      <c r="I5970" t="s">
        <v>39</v>
      </c>
      <c r="J5970" t="s">
        <v>17572</v>
      </c>
      <c r="K5970" t="s">
        <v>17573</v>
      </c>
      <c r="L5970" s="66">
        <v>365</v>
      </c>
      <c r="M5970" s="66">
        <v>0</v>
      </c>
      <c r="N5970" t="s">
        <v>160</v>
      </c>
      <c r="O5970" t="s">
        <v>1693</v>
      </c>
      <c r="P5970" t="s">
        <v>41</v>
      </c>
      <c r="Q5970" t="s">
        <v>224</v>
      </c>
      <c r="R5970"/>
      <c r="S5970"/>
      <c r="T5970"/>
      <c r="U5970" s="57">
        <v>46023</v>
      </c>
      <c r="V5970" s="57">
        <v>46234</v>
      </c>
      <c r="W5970" s="65">
        <f t="shared" si="93"/>
        <v>212</v>
      </c>
    </row>
    <row r="5971" spans="1:23" ht="13.5" x14ac:dyDescent="0.25">
      <c r="A5971" t="s">
        <v>9791</v>
      </c>
      <c r="B5971" s="57">
        <v>46023</v>
      </c>
      <c r="C5971" s="57">
        <v>46387</v>
      </c>
      <c r="D5971" t="s">
        <v>11676</v>
      </c>
      <c r="E5971" t="s">
        <v>9792</v>
      </c>
      <c r="F5971" t="s">
        <v>36</v>
      </c>
      <c r="G5971" t="s">
        <v>44</v>
      </c>
      <c r="H5971" t="s">
        <v>9426</v>
      </c>
      <c r="I5971" t="s">
        <v>39</v>
      </c>
      <c r="J5971" t="s">
        <v>17572</v>
      </c>
      <c r="K5971" t="s">
        <v>17573</v>
      </c>
      <c r="L5971" s="66">
        <v>365</v>
      </c>
      <c r="M5971" s="66">
        <v>0</v>
      </c>
      <c r="N5971" t="s">
        <v>9427</v>
      </c>
      <c r="O5971" t="s">
        <v>9428</v>
      </c>
      <c r="P5971" t="s">
        <v>11678</v>
      </c>
      <c r="Q5971" t="s">
        <v>224</v>
      </c>
      <c r="R5971"/>
      <c r="S5971"/>
      <c r="T5971"/>
      <c r="U5971" s="57">
        <v>46023</v>
      </c>
      <c r="V5971" s="57">
        <v>46234</v>
      </c>
      <c r="W5971" s="65">
        <f t="shared" si="93"/>
        <v>212</v>
      </c>
    </row>
    <row r="5972" spans="1:23" ht="13.5" x14ac:dyDescent="0.25">
      <c r="A5972" t="s">
        <v>5598</v>
      </c>
      <c r="B5972" s="57">
        <v>46023</v>
      </c>
      <c r="C5972" s="57">
        <v>46387</v>
      </c>
      <c r="D5972" t="s">
        <v>11676</v>
      </c>
      <c r="E5972" t="s">
        <v>5599</v>
      </c>
      <c r="F5972" t="s">
        <v>36</v>
      </c>
      <c r="G5972" t="s">
        <v>330</v>
      </c>
      <c r="H5972" t="s">
        <v>38</v>
      </c>
      <c r="I5972" t="s">
        <v>39</v>
      </c>
      <c r="J5972" t="s">
        <v>17833</v>
      </c>
      <c r="K5972" t="s">
        <v>17834</v>
      </c>
      <c r="L5972" s="66">
        <v>365</v>
      </c>
      <c r="M5972" s="66">
        <v>0</v>
      </c>
      <c r="N5972" t="s">
        <v>38</v>
      </c>
      <c r="O5972" t="s">
        <v>5581</v>
      </c>
      <c r="P5972" t="s">
        <v>41</v>
      </c>
      <c r="Q5972" t="s">
        <v>11143</v>
      </c>
      <c r="R5972" t="s">
        <v>15476</v>
      </c>
      <c r="S5972" t="s">
        <v>15477</v>
      </c>
      <c r="T5972" t="s">
        <v>38</v>
      </c>
      <c r="U5972" s="57">
        <v>46023</v>
      </c>
      <c r="V5972" s="57">
        <v>46234</v>
      </c>
      <c r="W5972" s="65">
        <f t="shared" si="93"/>
        <v>212</v>
      </c>
    </row>
    <row r="5973" spans="1:23" ht="13.5" x14ac:dyDescent="0.25">
      <c r="A5973" t="s">
        <v>3470</v>
      </c>
      <c r="B5973" s="57">
        <v>46023</v>
      </c>
      <c r="C5973" s="57">
        <v>46387</v>
      </c>
      <c r="D5973" t="s">
        <v>11676</v>
      </c>
      <c r="E5973" t="s">
        <v>3471</v>
      </c>
      <c r="F5973" t="s">
        <v>36</v>
      </c>
      <c r="G5973" t="s">
        <v>44</v>
      </c>
      <c r="H5973" t="s">
        <v>38</v>
      </c>
      <c r="I5973" t="s">
        <v>39</v>
      </c>
      <c r="J5973" t="s">
        <v>17572</v>
      </c>
      <c r="K5973" t="s">
        <v>17573</v>
      </c>
      <c r="L5973" s="66">
        <v>365</v>
      </c>
      <c r="M5973" s="66">
        <v>0</v>
      </c>
      <c r="N5973" t="s">
        <v>38</v>
      </c>
      <c r="O5973" t="s">
        <v>3455</v>
      </c>
      <c r="P5973" t="s">
        <v>41</v>
      </c>
      <c r="Q5973" t="s">
        <v>224</v>
      </c>
      <c r="R5973"/>
      <c r="S5973"/>
      <c r="T5973"/>
      <c r="U5973" s="57">
        <v>46023</v>
      </c>
      <c r="V5973" s="57">
        <v>46234</v>
      </c>
      <c r="W5973" s="65">
        <f t="shared" si="93"/>
        <v>212</v>
      </c>
    </row>
    <row r="5974" spans="1:23" ht="13.5" x14ac:dyDescent="0.25">
      <c r="A5974" t="s">
        <v>8277</v>
      </c>
      <c r="B5974" s="57">
        <v>46023</v>
      </c>
      <c r="C5974" s="57">
        <v>46387</v>
      </c>
      <c r="D5974" t="s">
        <v>11676</v>
      </c>
      <c r="E5974" t="s">
        <v>8278</v>
      </c>
      <c r="F5974" t="s">
        <v>36</v>
      </c>
      <c r="G5974" t="s">
        <v>44</v>
      </c>
      <c r="H5974" t="s">
        <v>8256</v>
      </c>
      <c r="I5974" t="s">
        <v>39</v>
      </c>
      <c r="J5974" t="s">
        <v>17572</v>
      </c>
      <c r="K5974" t="s">
        <v>17573</v>
      </c>
      <c r="L5974" s="66">
        <v>365</v>
      </c>
      <c r="M5974" s="66">
        <v>0</v>
      </c>
      <c r="N5974" t="s">
        <v>8256</v>
      </c>
      <c r="O5974" t="s">
        <v>8257</v>
      </c>
      <c r="P5974" t="s">
        <v>7061</v>
      </c>
      <c r="Q5974" t="s">
        <v>224</v>
      </c>
      <c r="R5974"/>
      <c r="S5974"/>
      <c r="T5974"/>
      <c r="U5974" s="57">
        <v>46023</v>
      </c>
      <c r="V5974" s="57">
        <v>46234</v>
      </c>
      <c r="W5974" s="65">
        <f t="shared" si="93"/>
        <v>212</v>
      </c>
    </row>
    <row r="5975" spans="1:23" ht="13.5" x14ac:dyDescent="0.25">
      <c r="A5975" t="s">
        <v>502</v>
      </c>
      <c r="B5975" s="57">
        <v>46023</v>
      </c>
      <c r="C5975" s="57">
        <v>46387</v>
      </c>
      <c r="D5975" t="s">
        <v>11676</v>
      </c>
      <c r="E5975" t="s">
        <v>503</v>
      </c>
      <c r="F5975" t="s">
        <v>36</v>
      </c>
      <c r="G5975" t="s">
        <v>44</v>
      </c>
      <c r="H5975" t="s">
        <v>159</v>
      </c>
      <c r="I5975" t="s">
        <v>39</v>
      </c>
      <c r="J5975" t="s">
        <v>17572</v>
      </c>
      <c r="K5975" t="s">
        <v>17573</v>
      </c>
      <c r="L5975" s="66">
        <v>365</v>
      </c>
      <c r="M5975" s="66">
        <v>0</v>
      </c>
      <c r="N5975" t="s">
        <v>160</v>
      </c>
      <c r="O5975" t="s">
        <v>359</v>
      </c>
      <c r="P5975" t="s">
        <v>41</v>
      </c>
      <c r="Q5975" t="s">
        <v>224</v>
      </c>
      <c r="R5975"/>
      <c r="S5975"/>
      <c r="T5975"/>
      <c r="U5975" s="57">
        <v>46023</v>
      </c>
      <c r="V5975" s="57">
        <v>46234</v>
      </c>
      <c r="W5975" s="65">
        <f t="shared" si="93"/>
        <v>212</v>
      </c>
    </row>
    <row r="5976" spans="1:23" ht="13.5" x14ac:dyDescent="0.25">
      <c r="A5976" t="s">
        <v>9793</v>
      </c>
      <c r="B5976" s="57">
        <v>46023</v>
      </c>
      <c r="C5976" s="57">
        <v>46387</v>
      </c>
      <c r="D5976" t="s">
        <v>11676</v>
      </c>
      <c r="E5976" t="s">
        <v>9794</v>
      </c>
      <c r="F5976" t="s">
        <v>36</v>
      </c>
      <c r="G5976" t="s">
        <v>44</v>
      </c>
      <c r="H5976" t="s">
        <v>9426</v>
      </c>
      <c r="I5976" t="s">
        <v>39</v>
      </c>
      <c r="J5976" t="s">
        <v>17572</v>
      </c>
      <c r="K5976" t="s">
        <v>17573</v>
      </c>
      <c r="L5976" s="66">
        <v>365</v>
      </c>
      <c r="M5976" s="66">
        <v>0</v>
      </c>
      <c r="N5976" t="s">
        <v>9427</v>
      </c>
      <c r="O5976" t="s">
        <v>9428</v>
      </c>
      <c r="P5976" t="s">
        <v>11678</v>
      </c>
      <c r="Q5976" t="s">
        <v>224</v>
      </c>
      <c r="R5976"/>
      <c r="S5976"/>
      <c r="T5976"/>
      <c r="U5976" s="57">
        <v>46023</v>
      </c>
      <c r="V5976" s="57">
        <v>46234</v>
      </c>
      <c r="W5976" s="65">
        <f t="shared" si="93"/>
        <v>212</v>
      </c>
    </row>
    <row r="5977" spans="1:23" ht="13.5" x14ac:dyDescent="0.25">
      <c r="A5977" t="s">
        <v>8332</v>
      </c>
      <c r="B5977" s="57">
        <v>46023</v>
      </c>
      <c r="C5977" s="57">
        <v>46387</v>
      </c>
      <c r="D5977" t="s">
        <v>11676</v>
      </c>
      <c r="E5977" t="s">
        <v>8333</v>
      </c>
      <c r="F5977" t="s">
        <v>49</v>
      </c>
      <c r="G5977" t="s">
        <v>1932</v>
      </c>
      <c r="H5977" t="s">
        <v>8317</v>
      </c>
      <c r="I5977" t="s">
        <v>39</v>
      </c>
      <c r="J5977" t="s">
        <v>17749</v>
      </c>
      <c r="K5977" t="s">
        <v>17750</v>
      </c>
      <c r="L5977" s="66">
        <v>365</v>
      </c>
      <c r="M5977" s="66">
        <v>0</v>
      </c>
      <c r="N5977" t="s">
        <v>8317</v>
      </c>
      <c r="O5977" t="s">
        <v>8318</v>
      </c>
      <c r="P5977" t="s">
        <v>7061</v>
      </c>
      <c r="Q5977" t="s">
        <v>224</v>
      </c>
      <c r="R5977"/>
      <c r="S5977"/>
      <c r="T5977"/>
      <c r="U5977" s="57">
        <v>46023</v>
      </c>
      <c r="V5977" s="57">
        <v>46234</v>
      </c>
      <c r="W5977" s="65">
        <f t="shared" si="93"/>
        <v>212</v>
      </c>
    </row>
    <row r="5978" spans="1:23" ht="13.5" x14ac:dyDescent="0.25">
      <c r="A5978" t="s">
        <v>8545</v>
      </c>
      <c r="B5978" s="57">
        <v>46023</v>
      </c>
      <c r="C5978" s="57">
        <v>46387</v>
      </c>
      <c r="D5978" t="s">
        <v>11676</v>
      </c>
      <c r="E5978" t="s">
        <v>8546</v>
      </c>
      <c r="F5978" t="s">
        <v>36</v>
      </c>
      <c r="G5978" t="s">
        <v>44</v>
      </c>
      <c r="H5978" t="s">
        <v>112</v>
      </c>
      <c r="I5978" t="s">
        <v>39</v>
      </c>
      <c r="J5978" t="s">
        <v>17572</v>
      </c>
      <c r="K5978" t="s">
        <v>17573</v>
      </c>
      <c r="L5978" s="66">
        <v>365</v>
      </c>
      <c r="M5978" s="66">
        <v>0</v>
      </c>
      <c r="N5978" t="s">
        <v>113</v>
      </c>
      <c r="O5978" t="s">
        <v>8525</v>
      </c>
      <c r="P5978" t="s">
        <v>11677</v>
      </c>
      <c r="Q5978" t="s">
        <v>224</v>
      </c>
      <c r="R5978"/>
      <c r="S5978"/>
      <c r="T5978"/>
      <c r="U5978" s="57">
        <v>46023</v>
      </c>
      <c r="V5978" s="57">
        <v>46234</v>
      </c>
      <c r="W5978" s="65">
        <f t="shared" si="93"/>
        <v>212</v>
      </c>
    </row>
    <row r="5979" spans="1:23" ht="13.5" x14ac:dyDescent="0.25">
      <c r="A5979" t="s">
        <v>6461</v>
      </c>
      <c r="B5979" s="57">
        <v>46023</v>
      </c>
      <c r="C5979" s="57">
        <v>46387</v>
      </c>
      <c r="D5979" t="s">
        <v>11676</v>
      </c>
      <c r="E5979" t="s">
        <v>6462</v>
      </c>
      <c r="F5979" t="s">
        <v>36</v>
      </c>
      <c r="G5979" t="s">
        <v>44</v>
      </c>
      <c r="H5979" t="s">
        <v>159</v>
      </c>
      <c r="I5979" t="s">
        <v>39</v>
      </c>
      <c r="J5979" t="s">
        <v>17572</v>
      </c>
      <c r="K5979" t="s">
        <v>17573</v>
      </c>
      <c r="L5979" s="66">
        <v>365</v>
      </c>
      <c r="M5979" s="66">
        <v>0</v>
      </c>
      <c r="N5979" t="s">
        <v>160</v>
      </c>
      <c r="O5979" t="s">
        <v>5844</v>
      </c>
      <c r="P5979" t="s">
        <v>41</v>
      </c>
      <c r="Q5979" t="s">
        <v>224</v>
      </c>
      <c r="R5979"/>
      <c r="S5979"/>
      <c r="T5979"/>
      <c r="U5979" s="57">
        <v>46023</v>
      </c>
      <c r="V5979" s="57">
        <v>46234</v>
      </c>
      <c r="W5979" s="65">
        <f t="shared" si="93"/>
        <v>212</v>
      </c>
    </row>
    <row r="5980" spans="1:23" ht="13.5" x14ac:dyDescent="0.25">
      <c r="A5980" t="s">
        <v>7899</v>
      </c>
      <c r="B5980" s="57">
        <v>46023</v>
      </c>
      <c r="C5980" s="57">
        <v>46387</v>
      </c>
      <c r="D5980" t="s">
        <v>11676</v>
      </c>
      <c r="E5980" t="s">
        <v>7900</v>
      </c>
      <c r="F5980" t="s">
        <v>49</v>
      </c>
      <c r="G5980" t="s">
        <v>1932</v>
      </c>
      <c r="H5980" t="s">
        <v>7862</v>
      </c>
      <c r="I5980" t="s">
        <v>39</v>
      </c>
      <c r="J5980" t="s">
        <v>17749</v>
      </c>
      <c r="K5980" t="s">
        <v>17750</v>
      </c>
      <c r="L5980" s="66">
        <v>365</v>
      </c>
      <c r="M5980" s="66">
        <v>0</v>
      </c>
      <c r="N5980" t="s">
        <v>7862</v>
      </c>
      <c r="O5980" t="s">
        <v>7881</v>
      </c>
      <c r="P5980" t="s">
        <v>7061</v>
      </c>
      <c r="Q5980" t="s">
        <v>224</v>
      </c>
      <c r="R5980"/>
      <c r="S5980"/>
      <c r="T5980"/>
      <c r="U5980" s="57">
        <v>46023</v>
      </c>
      <c r="V5980" s="57">
        <v>46234</v>
      </c>
      <c r="W5980" s="65">
        <f t="shared" si="93"/>
        <v>212</v>
      </c>
    </row>
    <row r="5981" spans="1:23" ht="13.5" x14ac:dyDescent="0.25">
      <c r="A5981" t="s">
        <v>6965</v>
      </c>
      <c r="B5981" s="57">
        <v>46023</v>
      </c>
      <c r="C5981" s="57">
        <v>46387</v>
      </c>
      <c r="D5981" t="s">
        <v>11676</v>
      </c>
      <c r="E5981" t="s">
        <v>6966</v>
      </c>
      <c r="F5981" t="s">
        <v>36</v>
      </c>
      <c r="G5981" t="s">
        <v>37</v>
      </c>
      <c r="H5981" t="s">
        <v>6734</v>
      </c>
      <c r="I5981" t="s">
        <v>39</v>
      </c>
      <c r="J5981" t="s">
        <v>17833</v>
      </c>
      <c r="K5981" t="s">
        <v>17834</v>
      </c>
      <c r="L5981" s="66">
        <v>365</v>
      </c>
      <c r="M5981" s="66">
        <v>0</v>
      </c>
      <c r="N5981" t="s">
        <v>6734</v>
      </c>
      <c r="O5981" t="s">
        <v>6921</v>
      </c>
      <c r="P5981" t="s">
        <v>11679</v>
      </c>
      <c r="Q5981" t="s">
        <v>6960</v>
      </c>
      <c r="R5981" t="s">
        <v>12527</v>
      </c>
      <c r="S5981" t="s">
        <v>12528</v>
      </c>
      <c r="T5981" t="s">
        <v>6734</v>
      </c>
      <c r="U5981" s="57">
        <v>46023</v>
      </c>
      <c r="V5981" s="57">
        <v>46234</v>
      </c>
      <c r="W5981" s="65">
        <f t="shared" si="93"/>
        <v>212</v>
      </c>
    </row>
    <row r="5982" spans="1:23" ht="13.5" x14ac:dyDescent="0.25">
      <c r="A5982" t="s">
        <v>7273</v>
      </c>
      <c r="B5982" s="57">
        <v>46023</v>
      </c>
      <c r="C5982" s="57">
        <v>46387</v>
      </c>
      <c r="D5982" t="s">
        <v>11676</v>
      </c>
      <c r="E5982" t="s">
        <v>7274</v>
      </c>
      <c r="F5982" t="s">
        <v>36</v>
      </c>
      <c r="G5982" t="s">
        <v>44</v>
      </c>
      <c r="H5982" t="s">
        <v>112</v>
      </c>
      <c r="I5982" t="s">
        <v>39</v>
      </c>
      <c r="J5982" t="s">
        <v>17572</v>
      </c>
      <c r="K5982" t="s">
        <v>17573</v>
      </c>
      <c r="L5982" s="66">
        <v>365</v>
      </c>
      <c r="M5982" s="66">
        <v>0</v>
      </c>
      <c r="N5982" t="s">
        <v>113</v>
      </c>
      <c r="O5982" t="s">
        <v>7221</v>
      </c>
      <c r="P5982" t="s">
        <v>7061</v>
      </c>
      <c r="Q5982" t="s">
        <v>224</v>
      </c>
      <c r="R5982"/>
      <c r="S5982"/>
      <c r="T5982"/>
      <c r="U5982" s="57">
        <v>46023</v>
      </c>
      <c r="V5982" s="57">
        <v>46234</v>
      </c>
      <c r="W5982" s="65">
        <f t="shared" si="93"/>
        <v>212</v>
      </c>
    </row>
    <row r="5983" spans="1:23" ht="13.5" x14ac:dyDescent="0.25">
      <c r="A5983" t="s">
        <v>3942</v>
      </c>
      <c r="B5983" s="57">
        <v>46023</v>
      </c>
      <c r="C5983" s="57">
        <v>46387</v>
      </c>
      <c r="D5983" t="s">
        <v>11676</v>
      </c>
      <c r="E5983" t="s">
        <v>3943</v>
      </c>
      <c r="F5983" t="s">
        <v>36</v>
      </c>
      <c r="G5983" t="s">
        <v>44</v>
      </c>
      <c r="H5983" t="s">
        <v>38</v>
      </c>
      <c r="I5983" t="s">
        <v>39</v>
      </c>
      <c r="J5983" t="s">
        <v>17572</v>
      </c>
      <c r="K5983" t="s">
        <v>17573</v>
      </c>
      <c r="L5983" s="66">
        <v>365</v>
      </c>
      <c r="M5983" s="66">
        <v>0</v>
      </c>
      <c r="N5983" t="s">
        <v>38</v>
      </c>
      <c r="O5983" t="s">
        <v>3934</v>
      </c>
      <c r="P5983" t="s">
        <v>41</v>
      </c>
      <c r="Q5983" t="s">
        <v>224</v>
      </c>
      <c r="R5983"/>
      <c r="S5983"/>
      <c r="T5983"/>
      <c r="U5983" s="57">
        <v>46023</v>
      </c>
      <c r="V5983" s="57">
        <v>46234</v>
      </c>
      <c r="W5983" s="65">
        <f t="shared" si="93"/>
        <v>212</v>
      </c>
    </row>
    <row r="5984" spans="1:23" ht="13.5" x14ac:dyDescent="0.25">
      <c r="A5984" t="s">
        <v>4202</v>
      </c>
      <c r="B5984" s="57">
        <v>46023</v>
      </c>
      <c r="C5984" s="57">
        <v>46387</v>
      </c>
      <c r="D5984" t="s">
        <v>11676</v>
      </c>
      <c r="E5984" t="s">
        <v>4203</v>
      </c>
      <c r="F5984" t="s">
        <v>36</v>
      </c>
      <c r="G5984" t="s">
        <v>44</v>
      </c>
      <c r="H5984" t="s">
        <v>38</v>
      </c>
      <c r="I5984" t="s">
        <v>39</v>
      </c>
      <c r="J5984" t="s">
        <v>17572</v>
      </c>
      <c r="K5984" t="s">
        <v>17573</v>
      </c>
      <c r="L5984" s="66">
        <v>365</v>
      </c>
      <c r="M5984" s="66">
        <v>0</v>
      </c>
      <c r="N5984" t="s">
        <v>38</v>
      </c>
      <c r="O5984" t="s">
        <v>3979</v>
      </c>
      <c r="P5984" t="s">
        <v>41</v>
      </c>
      <c r="Q5984" t="s">
        <v>224</v>
      </c>
      <c r="R5984"/>
      <c r="S5984"/>
      <c r="T5984"/>
      <c r="U5984" s="57">
        <v>46023</v>
      </c>
      <c r="V5984" s="57">
        <v>46234</v>
      </c>
      <c r="W5984" s="65">
        <f t="shared" si="93"/>
        <v>212</v>
      </c>
    </row>
    <row r="5985" spans="1:23" ht="13.5" x14ac:dyDescent="0.25">
      <c r="A5985" t="s">
        <v>8785</v>
      </c>
      <c r="B5985" s="57">
        <v>46023</v>
      </c>
      <c r="C5985" s="57">
        <v>46387</v>
      </c>
      <c r="D5985" t="s">
        <v>11676</v>
      </c>
      <c r="E5985" t="s">
        <v>8786</v>
      </c>
      <c r="F5985" t="s">
        <v>36</v>
      </c>
      <c r="G5985" t="s">
        <v>44</v>
      </c>
      <c r="H5985" t="s">
        <v>45</v>
      </c>
      <c r="I5985" t="s">
        <v>39</v>
      </c>
      <c r="J5985" t="s">
        <v>17572</v>
      </c>
      <c r="K5985" t="s">
        <v>17573</v>
      </c>
      <c r="L5985" s="66">
        <v>365</v>
      </c>
      <c r="M5985" s="66">
        <v>0</v>
      </c>
      <c r="N5985" t="s">
        <v>46</v>
      </c>
      <c r="O5985" t="s">
        <v>8762</v>
      </c>
      <c r="P5985" t="s">
        <v>11677</v>
      </c>
      <c r="Q5985" t="s">
        <v>224</v>
      </c>
      <c r="R5985"/>
      <c r="S5985"/>
      <c r="T5985"/>
      <c r="U5985" s="57">
        <v>46023</v>
      </c>
      <c r="V5985" s="57">
        <v>46234</v>
      </c>
      <c r="W5985" s="65">
        <f t="shared" si="93"/>
        <v>212</v>
      </c>
    </row>
    <row r="5986" spans="1:23" ht="13.5" x14ac:dyDescent="0.25">
      <c r="A5986" t="s">
        <v>3923</v>
      </c>
      <c r="B5986" s="57">
        <v>46023</v>
      </c>
      <c r="C5986" s="57">
        <v>46387</v>
      </c>
      <c r="D5986" t="s">
        <v>11676</v>
      </c>
      <c r="E5986" t="s">
        <v>3924</v>
      </c>
      <c r="F5986" t="s">
        <v>36</v>
      </c>
      <c r="G5986" t="s">
        <v>44</v>
      </c>
      <c r="H5986" t="s">
        <v>159</v>
      </c>
      <c r="I5986" t="s">
        <v>39</v>
      </c>
      <c r="J5986" t="s">
        <v>17572</v>
      </c>
      <c r="K5986" t="s">
        <v>17573</v>
      </c>
      <c r="L5986" s="66">
        <v>365</v>
      </c>
      <c r="M5986" s="66">
        <v>0</v>
      </c>
      <c r="N5986" t="s">
        <v>160</v>
      </c>
      <c r="O5986" t="s">
        <v>3744</v>
      </c>
      <c r="P5986" t="s">
        <v>41</v>
      </c>
      <c r="Q5986" t="s">
        <v>224</v>
      </c>
      <c r="R5986"/>
      <c r="S5986"/>
      <c r="T5986"/>
      <c r="U5986" s="57">
        <v>46023</v>
      </c>
      <c r="V5986" s="57">
        <v>46234</v>
      </c>
      <c r="W5986" s="65">
        <f t="shared" si="93"/>
        <v>212</v>
      </c>
    </row>
    <row r="5987" spans="1:23" ht="13.5" x14ac:dyDescent="0.25">
      <c r="A5987" t="s">
        <v>5756</v>
      </c>
      <c r="B5987" s="57">
        <v>46023</v>
      </c>
      <c r="C5987" s="57">
        <v>46387</v>
      </c>
      <c r="D5987" t="s">
        <v>11676</v>
      </c>
      <c r="E5987" t="s">
        <v>5757</v>
      </c>
      <c r="F5987" t="s">
        <v>36</v>
      </c>
      <c r="G5987" t="s">
        <v>330</v>
      </c>
      <c r="H5987" t="s">
        <v>159</v>
      </c>
      <c r="I5987" t="s">
        <v>39</v>
      </c>
      <c r="J5987" t="s">
        <v>17833</v>
      </c>
      <c r="K5987" t="s">
        <v>17834</v>
      </c>
      <c r="L5987" s="66">
        <v>365</v>
      </c>
      <c r="M5987" s="66">
        <v>0</v>
      </c>
      <c r="N5987" t="s">
        <v>160</v>
      </c>
      <c r="O5987" t="s">
        <v>5699</v>
      </c>
      <c r="P5987" t="s">
        <v>41</v>
      </c>
      <c r="Q5987" t="s">
        <v>11175</v>
      </c>
      <c r="R5987" t="s">
        <v>15875</v>
      </c>
      <c r="S5987" t="s">
        <v>15876</v>
      </c>
      <c r="T5987"/>
      <c r="U5987" s="57">
        <v>46023</v>
      </c>
      <c r="V5987" s="57">
        <v>46234</v>
      </c>
      <c r="W5987" s="65">
        <f t="shared" si="93"/>
        <v>212</v>
      </c>
    </row>
    <row r="5988" spans="1:23" ht="13.5" x14ac:dyDescent="0.25">
      <c r="A5988" t="s">
        <v>7833</v>
      </c>
      <c r="B5988" s="57">
        <v>46023</v>
      </c>
      <c r="C5988" s="57">
        <v>46387</v>
      </c>
      <c r="D5988" t="s">
        <v>11676</v>
      </c>
      <c r="E5988" t="s">
        <v>224</v>
      </c>
      <c r="F5988" t="s">
        <v>36</v>
      </c>
      <c r="G5988" t="s">
        <v>44</v>
      </c>
      <c r="H5988" t="s">
        <v>7822</v>
      </c>
      <c r="I5988" t="s">
        <v>39</v>
      </c>
      <c r="J5988" t="s">
        <v>17572</v>
      </c>
      <c r="K5988" t="s">
        <v>17573</v>
      </c>
      <c r="L5988" s="66">
        <v>365</v>
      </c>
      <c r="M5988" s="66">
        <v>0</v>
      </c>
      <c r="N5988" t="s">
        <v>7822</v>
      </c>
      <c r="O5988" t="s">
        <v>7823</v>
      </c>
      <c r="P5988" t="s">
        <v>7061</v>
      </c>
      <c r="Q5988" t="s">
        <v>224</v>
      </c>
      <c r="R5988"/>
      <c r="S5988"/>
      <c r="T5988"/>
      <c r="U5988" s="57">
        <v>46023</v>
      </c>
      <c r="V5988" s="57">
        <v>46234</v>
      </c>
      <c r="W5988" s="65">
        <f t="shared" si="93"/>
        <v>212</v>
      </c>
    </row>
    <row r="5989" spans="1:23" ht="13.5" x14ac:dyDescent="0.25">
      <c r="A5989" t="s">
        <v>1999</v>
      </c>
      <c r="B5989" s="57">
        <v>46023</v>
      </c>
      <c r="C5989" s="57">
        <v>46387</v>
      </c>
      <c r="D5989" t="s">
        <v>11676</v>
      </c>
      <c r="E5989" t="s">
        <v>2000</v>
      </c>
      <c r="F5989" t="s">
        <v>36</v>
      </c>
      <c r="G5989" t="s">
        <v>44</v>
      </c>
      <c r="H5989" t="s">
        <v>38</v>
      </c>
      <c r="I5989" t="s">
        <v>39</v>
      </c>
      <c r="J5989" t="s">
        <v>17572</v>
      </c>
      <c r="K5989" t="s">
        <v>17573</v>
      </c>
      <c r="L5989" s="66">
        <v>365</v>
      </c>
      <c r="M5989" s="66">
        <v>0</v>
      </c>
      <c r="N5989" t="s">
        <v>38</v>
      </c>
      <c r="O5989" t="s">
        <v>1937</v>
      </c>
      <c r="P5989" t="s">
        <v>41</v>
      </c>
      <c r="Q5989" t="s">
        <v>224</v>
      </c>
      <c r="R5989"/>
      <c r="S5989"/>
      <c r="T5989"/>
      <c r="U5989" s="57">
        <v>46023</v>
      </c>
      <c r="V5989" s="57">
        <v>46234</v>
      </c>
      <c r="W5989" s="65">
        <f t="shared" si="93"/>
        <v>212</v>
      </c>
    </row>
    <row r="5990" spans="1:23" ht="13.5" x14ac:dyDescent="0.25">
      <c r="A5990" t="s">
        <v>9799</v>
      </c>
      <c r="B5990" s="57">
        <v>46023</v>
      </c>
      <c r="C5990" s="57">
        <v>46387</v>
      </c>
      <c r="D5990" t="s">
        <v>11676</v>
      </c>
      <c r="E5990" t="s">
        <v>9800</v>
      </c>
      <c r="F5990" t="s">
        <v>36</v>
      </c>
      <c r="G5990" t="s">
        <v>44</v>
      </c>
      <c r="H5990" t="s">
        <v>9426</v>
      </c>
      <c r="I5990" t="s">
        <v>39</v>
      </c>
      <c r="J5990" t="s">
        <v>17572</v>
      </c>
      <c r="K5990" t="s">
        <v>17573</v>
      </c>
      <c r="L5990" s="66">
        <v>365</v>
      </c>
      <c r="M5990" s="66">
        <v>0</v>
      </c>
      <c r="N5990" t="s">
        <v>9427</v>
      </c>
      <c r="O5990" t="s">
        <v>9428</v>
      </c>
      <c r="P5990" t="s">
        <v>11678</v>
      </c>
      <c r="Q5990" t="s">
        <v>224</v>
      </c>
      <c r="R5990"/>
      <c r="S5990"/>
      <c r="T5990"/>
      <c r="U5990" s="57">
        <v>46023</v>
      </c>
      <c r="V5990" s="57">
        <v>46234</v>
      </c>
      <c r="W5990" s="65">
        <f t="shared" si="93"/>
        <v>212</v>
      </c>
    </row>
    <row r="5991" spans="1:23" ht="13.5" x14ac:dyDescent="0.25">
      <c r="A5991" t="s">
        <v>3286</v>
      </c>
      <c r="B5991" s="57">
        <v>46023</v>
      </c>
      <c r="C5991" s="57">
        <v>46387</v>
      </c>
      <c r="D5991" t="s">
        <v>11676</v>
      </c>
      <c r="E5991" t="s">
        <v>3287</v>
      </c>
      <c r="F5991" t="s">
        <v>36</v>
      </c>
      <c r="G5991" t="s">
        <v>44</v>
      </c>
      <c r="H5991" t="s">
        <v>38</v>
      </c>
      <c r="I5991" t="s">
        <v>39</v>
      </c>
      <c r="J5991" t="s">
        <v>17572</v>
      </c>
      <c r="K5991" t="s">
        <v>17573</v>
      </c>
      <c r="L5991" s="66">
        <v>365</v>
      </c>
      <c r="M5991" s="66">
        <v>0</v>
      </c>
      <c r="N5991" t="s">
        <v>38</v>
      </c>
      <c r="O5991" t="s">
        <v>3979</v>
      </c>
      <c r="P5991" t="s">
        <v>41</v>
      </c>
      <c r="Q5991" t="s">
        <v>224</v>
      </c>
      <c r="R5991"/>
      <c r="S5991"/>
      <c r="T5991"/>
      <c r="U5991" s="57">
        <v>46023</v>
      </c>
      <c r="V5991" s="57">
        <v>46234</v>
      </c>
      <c r="W5991" s="65">
        <f t="shared" si="93"/>
        <v>212</v>
      </c>
    </row>
    <row r="5992" spans="1:23" ht="13.5" x14ac:dyDescent="0.25">
      <c r="A5992" t="s">
        <v>9312</v>
      </c>
      <c r="B5992" s="57">
        <v>46023</v>
      </c>
      <c r="C5992" s="57">
        <v>46387</v>
      </c>
      <c r="D5992" t="s">
        <v>11676</v>
      </c>
      <c r="E5992" t="s">
        <v>9313</v>
      </c>
      <c r="F5992" t="s">
        <v>36</v>
      </c>
      <c r="G5992" t="s">
        <v>44</v>
      </c>
      <c r="H5992" t="s">
        <v>9188</v>
      </c>
      <c r="I5992" t="s">
        <v>39</v>
      </c>
      <c r="J5992" t="s">
        <v>17572</v>
      </c>
      <c r="K5992" t="s">
        <v>17573</v>
      </c>
      <c r="L5992" s="66">
        <v>365</v>
      </c>
      <c r="M5992" s="66">
        <v>0</v>
      </c>
      <c r="N5992" t="s">
        <v>9189</v>
      </c>
      <c r="O5992" t="s">
        <v>9190</v>
      </c>
      <c r="P5992" t="s">
        <v>11678</v>
      </c>
      <c r="Q5992" t="s">
        <v>224</v>
      </c>
      <c r="R5992"/>
      <c r="S5992"/>
      <c r="T5992"/>
      <c r="U5992" s="57">
        <v>46023</v>
      </c>
      <c r="V5992" s="57">
        <v>46234</v>
      </c>
      <c r="W5992" s="65">
        <f t="shared" si="93"/>
        <v>212</v>
      </c>
    </row>
    <row r="5993" spans="1:23" ht="13.5" x14ac:dyDescent="0.25">
      <c r="A5993" t="s">
        <v>662</v>
      </c>
      <c r="B5993" s="57">
        <v>46023</v>
      </c>
      <c r="C5993" s="57">
        <v>46387</v>
      </c>
      <c r="D5993" t="s">
        <v>11676</v>
      </c>
      <c r="E5993" t="s">
        <v>663</v>
      </c>
      <c r="F5993" t="s">
        <v>36</v>
      </c>
      <c r="G5993" t="s">
        <v>44</v>
      </c>
      <c r="H5993" t="s">
        <v>38</v>
      </c>
      <c r="I5993" t="s">
        <v>39</v>
      </c>
      <c r="J5993" t="s">
        <v>17572</v>
      </c>
      <c r="K5993" t="s">
        <v>17573</v>
      </c>
      <c r="L5993" s="66">
        <v>365</v>
      </c>
      <c r="M5993" s="66">
        <v>0</v>
      </c>
      <c r="N5993" t="s">
        <v>38</v>
      </c>
      <c r="O5993" t="s">
        <v>657</v>
      </c>
      <c r="P5993" t="s">
        <v>41</v>
      </c>
      <c r="Q5993" t="s">
        <v>224</v>
      </c>
      <c r="R5993"/>
      <c r="S5993"/>
      <c r="T5993"/>
      <c r="U5993" s="57">
        <v>46023</v>
      </c>
      <c r="V5993" s="57">
        <v>46234</v>
      </c>
      <c r="W5993" s="65">
        <f t="shared" si="93"/>
        <v>212</v>
      </c>
    </row>
    <row r="5994" spans="1:23" ht="13.5" x14ac:dyDescent="0.25">
      <c r="A5994" t="s">
        <v>7417</v>
      </c>
      <c r="B5994" s="57">
        <v>46023</v>
      </c>
      <c r="C5994" s="57">
        <v>46387</v>
      </c>
      <c r="D5994" t="s">
        <v>11676</v>
      </c>
      <c r="E5994" t="s">
        <v>7418</v>
      </c>
      <c r="F5994" t="s">
        <v>36</v>
      </c>
      <c r="G5994" t="s">
        <v>44</v>
      </c>
      <c r="H5994" t="s">
        <v>7389</v>
      </c>
      <c r="I5994" t="s">
        <v>39</v>
      </c>
      <c r="J5994" t="s">
        <v>17572</v>
      </c>
      <c r="K5994" t="s">
        <v>17573</v>
      </c>
      <c r="L5994" s="66">
        <v>365</v>
      </c>
      <c r="M5994" s="66">
        <v>0</v>
      </c>
      <c r="N5994" t="s">
        <v>7389</v>
      </c>
      <c r="O5994" t="s">
        <v>7390</v>
      </c>
      <c r="P5994" t="s">
        <v>7061</v>
      </c>
      <c r="Q5994" t="s">
        <v>224</v>
      </c>
      <c r="R5994"/>
      <c r="S5994"/>
      <c r="T5994"/>
      <c r="U5994" s="57">
        <v>46023</v>
      </c>
      <c r="V5994" s="57">
        <v>46234</v>
      </c>
      <c r="W5994" s="65">
        <f t="shared" si="93"/>
        <v>212</v>
      </c>
    </row>
    <row r="5995" spans="1:23" ht="13.5" x14ac:dyDescent="0.25">
      <c r="A5995" t="s">
        <v>1345</v>
      </c>
      <c r="B5995" s="57">
        <v>46023</v>
      </c>
      <c r="C5995" s="57">
        <v>46387</v>
      </c>
      <c r="D5995" t="s">
        <v>11676</v>
      </c>
      <c r="E5995" t="s">
        <v>1346</v>
      </c>
      <c r="F5995" t="s">
        <v>36</v>
      </c>
      <c r="G5995" t="s">
        <v>44</v>
      </c>
      <c r="H5995" t="s">
        <v>1343</v>
      </c>
      <c r="I5995" t="s">
        <v>39</v>
      </c>
      <c r="J5995" t="s">
        <v>17572</v>
      </c>
      <c r="K5995" t="s">
        <v>17573</v>
      </c>
      <c r="L5995" s="66">
        <v>365</v>
      </c>
      <c r="M5995" s="66">
        <v>0</v>
      </c>
      <c r="N5995" t="s">
        <v>1344</v>
      </c>
      <c r="O5995" t="s">
        <v>1330</v>
      </c>
      <c r="P5995" t="s">
        <v>41</v>
      </c>
      <c r="Q5995" t="s">
        <v>224</v>
      </c>
      <c r="R5995"/>
      <c r="S5995"/>
      <c r="T5995"/>
      <c r="U5995" s="57">
        <v>46023</v>
      </c>
      <c r="V5995" s="57">
        <v>46234</v>
      </c>
      <c r="W5995" s="65">
        <f t="shared" si="93"/>
        <v>212</v>
      </c>
    </row>
    <row r="5996" spans="1:23" ht="13.5" x14ac:dyDescent="0.25">
      <c r="A5996" t="s">
        <v>5600</v>
      </c>
      <c r="B5996" s="57">
        <v>46023</v>
      </c>
      <c r="C5996" s="57">
        <v>46387</v>
      </c>
      <c r="D5996" t="s">
        <v>11676</v>
      </c>
      <c r="E5996" t="s">
        <v>5601</v>
      </c>
      <c r="F5996" t="s">
        <v>36</v>
      </c>
      <c r="G5996" t="s">
        <v>44</v>
      </c>
      <c r="H5996" t="s">
        <v>38</v>
      </c>
      <c r="I5996" t="s">
        <v>39</v>
      </c>
      <c r="J5996" t="s">
        <v>17572</v>
      </c>
      <c r="K5996" t="s">
        <v>17573</v>
      </c>
      <c r="L5996" s="66">
        <v>365</v>
      </c>
      <c r="M5996" s="66">
        <v>0</v>
      </c>
      <c r="N5996" t="s">
        <v>38</v>
      </c>
      <c r="O5996" t="s">
        <v>5581</v>
      </c>
      <c r="P5996" t="s">
        <v>41</v>
      </c>
      <c r="Q5996" t="s">
        <v>224</v>
      </c>
      <c r="R5996"/>
      <c r="S5996"/>
      <c r="T5996"/>
      <c r="U5996" s="57">
        <v>46023</v>
      </c>
      <c r="V5996" s="57">
        <v>46234</v>
      </c>
      <c r="W5996" s="65">
        <f t="shared" si="93"/>
        <v>212</v>
      </c>
    </row>
    <row r="5997" spans="1:23" ht="13.5" x14ac:dyDescent="0.25">
      <c r="A5997" t="s">
        <v>2469</v>
      </c>
      <c r="B5997" s="57">
        <v>46023</v>
      </c>
      <c r="C5997" s="57">
        <v>46387</v>
      </c>
      <c r="D5997" t="s">
        <v>11676</v>
      </c>
      <c r="E5997" t="s">
        <v>2470</v>
      </c>
      <c r="F5997" t="s">
        <v>36</v>
      </c>
      <c r="G5997" t="s">
        <v>44</v>
      </c>
      <c r="H5997" t="s">
        <v>38</v>
      </c>
      <c r="I5997" t="s">
        <v>39</v>
      </c>
      <c r="J5997" t="s">
        <v>17572</v>
      </c>
      <c r="K5997" t="s">
        <v>17573</v>
      </c>
      <c r="L5997" s="66">
        <v>365</v>
      </c>
      <c r="M5997" s="66">
        <v>0</v>
      </c>
      <c r="N5997" t="s">
        <v>38</v>
      </c>
      <c r="O5997" t="s">
        <v>2434</v>
      </c>
      <c r="P5997" t="s">
        <v>41</v>
      </c>
      <c r="Q5997" t="s">
        <v>224</v>
      </c>
      <c r="R5997"/>
      <c r="S5997"/>
      <c r="T5997"/>
      <c r="U5997" s="57">
        <v>46023</v>
      </c>
      <c r="V5997" s="57">
        <v>46234</v>
      </c>
      <c r="W5997" s="65">
        <f t="shared" si="93"/>
        <v>212</v>
      </c>
    </row>
    <row r="5998" spans="1:23" ht="13.5" x14ac:dyDescent="0.25">
      <c r="A5998" t="s">
        <v>504</v>
      </c>
      <c r="B5998" s="57">
        <v>46023</v>
      </c>
      <c r="C5998" s="57">
        <v>46387</v>
      </c>
      <c r="D5998" t="s">
        <v>11676</v>
      </c>
      <c r="E5998" t="s">
        <v>505</v>
      </c>
      <c r="F5998" t="s">
        <v>36</v>
      </c>
      <c r="G5998" t="s">
        <v>44</v>
      </c>
      <c r="H5998" t="s">
        <v>159</v>
      </c>
      <c r="I5998" t="s">
        <v>39</v>
      </c>
      <c r="J5998" t="s">
        <v>17572</v>
      </c>
      <c r="K5998" t="s">
        <v>17573</v>
      </c>
      <c r="L5998" s="66">
        <v>365</v>
      </c>
      <c r="M5998" s="66">
        <v>0</v>
      </c>
      <c r="N5998" t="s">
        <v>160</v>
      </c>
      <c r="O5998" t="s">
        <v>359</v>
      </c>
      <c r="P5998" t="s">
        <v>41</v>
      </c>
      <c r="Q5998" t="s">
        <v>224</v>
      </c>
      <c r="R5998"/>
      <c r="S5998"/>
      <c r="T5998"/>
      <c r="U5998" s="57">
        <v>46023</v>
      </c>
      <c r="V5998" s="57">
        <v>46234</v>
      </c>
      <c r="W5998" s="65">
        <f t="shared" si="93"/>
        <v>212</v>
      </c>
    </row>
    <row r="5999" spans="1:23" ht="13.5" x14ac:dyDescent="0.25">
      <c r="A5999" t="s">
        <v>3066</v>
      </c>
      <c r="B5999" s="57">
        <v>46023</v>
      </c>
      <c r="C5999" s="57">
        <v>46387</v>
      </c>
      <c r="D5999" t="s">
        <v>11676</v>
      </c>
      <c r="E5999" t="s">
        <v>3067</v>
      </c>
      <c r="F5999" t="s">
        <v>36</v>
      </c>
      <c r="G5999" t="s">
        <v>44</v>
      </c>
      <c r="H5999" t="s">
        <v>38</v>
      </c>
      <c r="I5999" t="s">
        <v>39</v>
      </c>
      <c r="J5999" t="s">
        <v>17572</v>
      </c>
      <c r="K5999" t="s">
        <v>17573</v>
      </c>
      <c r="L5999" s="66">
        <v>365</v>
      </c>
      <c r="M5999" s="66">
        <v>0</v>
      </c>
      <c r="N5999" t="s">
        <v>38</v>
      </c>
      <c r="O5999" t="s">
        <v>3030</v>
      </c>
      <c r="P5999" t="s">
        <v>41</v>
      </c>
      <c r="Q5999" t="s">
        <v>224</v>
      </c>
      <c r="R5999"/>
      <c r="S5999"/>
      <c r="T5999"/>
      <c r="U5999" s="57">
        <v>46023</v>
      </c>
      <c r="V5999" s="57">
        <v>46234</v>
      </c>
      <c r="W5999" s="65">
        <f t="shared" si="93"/>
        <v>212</v>
      </c>
    </row>
    <row r="6000" spans="1:23" ht="13.5" x14ac:dyDescent="0.25">
      <c r="A6000" t="s">
        <v>2943</v>
      </c>
      <c r="B6000" s="57">
        <v>46023</v>
      </c>
      <c r="C6000" s="57">
        <v>46387</v>
      </c>
      <c r="D6000" t="s">
        <v>11676</v>
      </c>
      <c r="E6000" t="s">
        <v>2944</v>
      </c>
      <c r="F6000" t="s">
        <v>36</v>
      </c>
      <c r="G6000" t="s">
        <v>44</v>
      </c>
      <c r="H6000" t="s">
        <v>159</v>
      </c>
      <c r="I6000" t="s">
        <v>39</v>
      </c>
      <c r="J6000" t="s">
        <v>17572</v>
      </c>
      <c r="K6000" t="s">
        <v>17573</v>
      </c>
      <c r="L6000" s="66">
        <v>365</v>
      </c>
      <c r="M6000" s="66">
        <v>0</v>
      </c>
      <c r="N6000" t="s">
        <v>160</v>
      </c>
      <c r="O6000" t="s">
        <v>2890</v>
      </c>
      <c r="P6000" t="s">
        <v>41</v>
      </c>
      <c r="Q6000" t="s">
        <v>224</v>
      </c>
      <c r="R6000"/>
      <c r="S6000"/>
      <c r="T6000"/>
      <c r="U6000" s="57">
        <v>46023</v>
      </c>
      <c r="V6000" s="57">
        <v>46234</v>
      </c>
      <c r="W6000" s="65">
        <f t="shared" si="93"/>
        <v>212</v>
      </c>
    </row>
    <row r="6001" spans="1:23" ht="13.5" x14ac:dyDescent="0.25">
      <c r="A6001" t="s">
        <v>8547</v>
      </c>
      <c r="B6001" s="57">
        <v>46023</v>
      </c>
      <c r="C6001" s="57">
        <v>46387</v>
      </c>
      <c r="D6001" t="s">
        <v>11676</v>
      </c>
      <c r="E6001" t="s">
        <v>8548</v>
      </c>
      <c r="F6001" t="s">
        <v>36</v>
      </c>
      <c r="G6001" t="s">
        <v>330</v>
      </c>
      <c r="H6001" t="s">
        <v>112</v>
      </c>
      <c r="I6001" t="s">
        <v>39</v>
      </c>
      <c r="J6001" t="s">
        <v>17833</v>
      </c>
      <c r="K6001" t="s">
        <v>17834</v>
      </c>
      <c r="L6001" s="66">
        <v>365</v>
      </c>
      <c r="M6001" s="66">
        <v>0</v>
      </c>
      <c r="N6001" t="s">
        <v>113</v>
      </c>
      <c r="O6001" t="s">
        <v>8525</v>
      </c>
      <c r="P6001" t="s">
        <v>11677</v>
      </c>
      <c r="Q6001" t="s">
        <v>11503</v>
      </c>
      <c r="R6001" t="s">
        <v>15478</v>
      </c>
      <c r="S6001" t="s">
        <v>15479</v>
      </c>
      <c r="T6001" t="s">
        <v>113</v>
      </c>
      <c r="U6001" s="57">
        <v>46023</v>
      </c>
      <c r="V6001" s="57">
        <v>46234</v>
      </c>
      <c r="W6001" s="65">
        <f t="shared" si="93"/>
        <v>212</v>
      </c>
    </row>
    <row r="6002" spans="1:23" ht="13.5" x14ac:dyDescent="0.25">
      <c r="A6002" t="s">
        <v>2570</v>
      </c>
      <c r="B6002" s="57">
        <v>46023</v>
      </c>
      <c r="C6002" s="57">
        <v>46387</v>
      </c>
      <c r="D6002" t="s">
        <v>11676</v>
      </c>
      <c r="E6002" t="s">
        <v>2571</v>
      </c>
      <c r="F6002" t="s">
        <v>36</v>
      </c>
      <c r="G6002" t="s">
        <v>44</v>
      </c>
      <c r="H6002" t="s">
        <v>38</v>
      </c>
      <c r="I6002" t="s">
        <v>39</v>
      </c>
      <c r="J6002" t="s">
        <v>17572</v>
      </c>
      <c r="K6002" t="s">
        <v>17573</v>
      </c>
      <c r="L6002" s="66">
        <v>365</v>
      </c>
      <c r="M6002" s="66">
        <v>0</v>
      </c>
      <c r="N6002" t="s">
        <v>38</v>
      </c>
      <c r="O6002" t="s">
        <v>2521</v>
      </c>
      <c r="P6002" t="s">
        <v>41</v>
      </c>
      <c r="Q6002" t="s">
        <v>224</v>
      </c>
      <c r="R6002"/>
      <c r="S6002"/>
      <c r="T6002"/>
      <c r="U6002" s="57">
        <v>46023</v>
      </c>
      <c r="V6002" s="57">
        <v>46234</v>
      </c>
      <c r="W6002" s="65">
        <f t="shared" si="93"/>
        <v>212</v>
      </c>
    </row>
    <row r="6003" spans="1:23" ht="13.5" x14ac:dyDescent="0.25">
      <c r="A6003" t="s">
        <v>5255</v>
      </c>
      <c r="B6003" s="57">
        <v>46023</v>
      </c>
      <c r="C6003" s="57">
        <v>46387</v>
      </c>
      <c r="D6003" t="s">
        <v>11676</v>
      </c>
      <c r="E6003" t="s">
        <v>5256</v>
      </c>
      <c r="F6003" t="s">
        <v>36</v>
      </c>
      <c r="G6003" t="s">
        <v>44</v>
      </c>
      <c r="H6003" t="s">
        <v>159</v>
      </c>
      <c r="I6003" t="s">
        <v>39</v>
      </c>
      <c r="J6003" t="s">
        <v>17572</v>
      </c>
      <c r="K6003" t="s">
        <v>17573</v>
      </c>
      <c r="L6003" s="66">
        <v>365</v>
      </c>
      <c r="M6003" s="66">
        <v>0</v>
      </c>
      <c r="N6003" t="s">
        <v>160</v>
      </c>
      <c r="O6003" t="s">
        <v>5054</v>
      </c>
      <c r="P6003" t="s">
        <v>41</v>
      </c>
      <c r="Q6003" t="s">
        <v>224</v>
      </c>
      <c r="R6003"/>
      <c r="S6003"/>
      <c r="T6003"/>
      <c r="U6003" s="57">
        <v>46023</v>
      </c>
      <c r="V6003" s="57">
        <v>46234</v>
      </c>
      <c r="W6003" s="65">
        <f t="shared" si="93"/>
        <v>212</v>
      </c>
    </row>
    <row r="6004" spans="1:23" ht="13.5" x14ac:dyDescent="0.25">
      <c r="A6004" t="s">
        <v>4204</v>
      </c>
      <c r="B6004" s="57">
        <v>46023</v>
      </c>
      <c r="C6004" s="57">
        <v>46387</v>
      </c>
      <c r="D6004" t="s">
        <v>11676</v>
      </c>
      <c r="E6004" t="s">
        <v>4205</v>
      </c>
      <c r="F6004" t="s">
        <v>36</v>
      </c>
      <c r="G6004" t="s">
        <v>44</v>
      </c>
      <c r="H6004" t="s">
        <v>38</v>
      </c>
      <c r="I6004" t="s">
        <v>39</v>
      </c>
      <c r="J6004" t="s">
        <v>17572</v>
      </c>
      <c r="K6004" t="s">
        <v>17573</v>
      </c>
      <c r="L6004" s="66">
        <v>365</v>
      </c>
      <c r="M6004" s="66">
        <v>0</v>
      </c>
      <c r="N6004" t="s">
        <v>38</v>
      </c>
      <c r="O6004" t="s">
        <v>3979</v>
      </c>
      <c r="P6004" t="s">
        <v>41</v>
      </c>
      <c r="Q6004" t="s">
        <v>224</v>
      </c>
      <c r="R6004"/>
      <c r="S6004"/>
      <c r="T6004"/>
      <c r="U6004" s="57">
        <v>46023</v>
      </c>
      <c r="V6004" s="57">
        <v>46234</v>
      </c>
      <c r="W6004" s="65">
        <f t="shared" si="93"/>
        <v>212</v>
      </c>
    </row>
    <row r="6005" spans="1:23" ht="13.5" x14ac:dyDescent="0.25">
      <c r="A6005" t="s">
        <v>7751</v>
      </c>
      <c r="B6005" s="57">
        <v>46023</v>
      </c>
      <c r="C6005" s="57">
        <v>46387</v>
      </c>
      <c r="D6005" t="s">
        <v>11676</v>
      </c>
      <c r="E6005" t="s">
        <v>7752</v>
      </c>
      <c r="F6005" t="s">
        <v>49</v>
      </c>
      <c r="G6005" t="s">
        <v>1932</v>
      </c>
      <c r="H6005" t="s">
        <v>7742</v>
      </c>
      <c r="I6005" t="s">
        <v>39</v>
      </c>
      <c r="J6005" t="s">
        <v>17749</v>
      </c>
      <c r="K6005" t="s">
        <v>17750</v>
      </c>
      <c r="L6005" s="66">
        <v>365</v>
      </c>
      <c r="M6005" s="66">
        <v>0</v>
      </c>
      <c r="N6005" t="s">
        <v>7742</v>
      </c>
      <c r="O6005" t="s">
        <v>7743</v>
      </c>
      <c r="P6005" t="s">
        <v>7061</v>
      </c>
      <c r="Q6005" t="s">
        <v>224</v>
      </c>
      <c r="R6005"/>
      <c r="S6005"/>
      <c r="T6005"/>
      <c r="U6005" s="57">
        <v>46023</v>
      </c>
      <c r="V6005" s="57">
        <v>46234</v>
      </c>
      <c r="W6005" s="65">
        <f t="shared" si="93"/>
        <v>212</v>
      </c>
    </row>
    <row r="6006" spans="1:23" ht="13.5" x14ac:dyDescent="0.25">
      <c r="A6006" t="s">
        <v>553</v>
      </c>
      <c r="B6006" s="57">
        <v>46023</v>
      </c>
      <c r="C6006" s="57">
        <v>46387</v>
      </c>
      <c r="D6006" t="s">
        <v>11676</v>
      </c>
      <c r="E6006" t="s">
        <v>554</v>
      </c>
      <c r="F6006" t="s">
        <v>36</v>
      </c>
      <c r="G6006" t="s">
        <v>44</v>
      </c>
      <c r="H6006" t="s">
        <v>241</v>
      </c>
      <c r="I6006" t="s">
        <v>39</v>
      </c>
      <c r="J6006" t="s">
        <v>17572</v>
      </c>
      <c r="K6006" t="s">
        <v>17573</v>
      </c>
      <c r="L6006" s="66">
        <v>365</v>
      </c>
      <c r="M6006" s="66">
        <v>0</v>
      </c>
      <c r="N6006" t="s">
        <v>242</v>
      </c>
      <c r="O6006" t="s">
        <v>359</v>
      </c>
      <c r="P6006" t="s">
        <v>41</v>
      </c>
      <c r="Q6006" t="s">
        <v>224</v>
      </c>
      <c r="R6006"/>
      <c r="S6006"/>
      <c r="T6006"/>
      <c r="U6006" s="57">
        <v>46023</v>
      </c>
      <c r="V6006" s="57">
        <v>46234</v>
      </c>
      <c r="W6006" s="65">
        <f t="shared" si="93"/>
        <v>212</v>
      </c>
    </row>
    <row r="6007" spans="1:23" ht="13.5" x14ac:dyDescent="0.25">
      <c r="A6007" t="s">
        <v>937</v>
      </c>
      <c r="B6007" s="57">
        <v>46023</v>
      </c>
      <c r="C6007" s="57">
        <v>46387</v>
      </c>
      <c r="D6007" t="s">
        <v>11676</v>
      </c>
      <c r="E6007" t="s">
        <v>938</v>
      </c>
      <c r="F6007" t="s">
        <v>36</v>
      </c>
      <c r="G6007" t="s">
        <v>44</v>
      </c>
      <c r="H6007" t="s">
        <v>921</v>
      </c>
      <c r="I6007" t="s">
        <v>39</v>
      </c>
      <c r="J6007" t="s">
        <v>17572</v>
      </c>
      <c r="K6007" t="s">
        <v>17573</v>
      </c>
      <c r="L6007" s="66">
        <v>365</v>
      </c>
      <c r="M6007" s="66">
        <v>0</v>
      </c>
      <c r="N6007" t="s">
        <v>922</v>
      </c>
      <c r="O6007" t="s">
        <v>905</v>
      </c>
      <c r="P6007" t="s">
        <v>41</v>
      </c>
      <c r="Q6007" t="s">
        <v>224</v>
      </c>
      <c r="R6007"/>
      <c r="S6007"/>
      <c r="T6007"/>
      <c r="U6007" s="57">
        <v>46023</v>
      </c>
      <c r="V6007" s="57">
        <v>46234</v>
      </c>
      <c r="W6007" s="65">
        <f t="shared" si="93"/>
        <v>212</v>
      </c>
    </row>
    <row r="6008" spans="1:23" ht="13.5" x14ac:dyDescent="0.25">
      <c r="A6008" t="s">
        <v>783</v>
      </c>
      <c r="B6008" s="57">
        <v>46023</v>
      </c>
      <c r="C6008" s="57">
        <v>46387</v>
      </c>
      <c r="D6008" t="s">
        <v>11676</v>
      </c>
      <c r="E6008" t="s">
        <v>784</v>
      </c>
      <c r="F6008" t="s">
        <v>36</v>
      </c>
      <c r="G6008" t="s">
        <v>44</v>
      </c>
      <c r="H6008" t="s">
        <v>159</v>
      </c>
      <c r="I6008" t="s">
        <v>39</v>
      </c>
      <c r="J6008" t="s">
        <v>17572</v>
      </c>
      <c r="K6008" t="s">
        <v>17573</v>
      </c>
      <c r="L6008" s="66">
        <v>365</v>
      </c>
      <c r="M6008" s="66">
        <v>0</v>
      </c>
      <c r="N6008" t="s">
        <v>160</v>
      </c>
      <c r="O6008" t="s">
        <v>734</v>
      </c>
      <c r="P6008" t="s">
        <v>41</v>
      </c>
      <c r="Q6008" t="s">
        <v>224</v>
      </c>
      <c r="R6008"/>
      <c r="S6008"/>
      <c r="T6008"/>
      <c r="U6008" s="57">
        <v>46023</v>
      </c>
      <c r="V6008" s="57">
        <v>46234</v>
      </c>
      <c r="W6008" s="65">
        <f t="shared" si="93"/>
        <v>212</v>
      </c>
    </row>
    <row r="6009" spans="1:23" ht="13.5" x14ac:dyDescent="0.25">
      <c r="A6009" t="s">
        <v>1753</v>
      </c>
      <c r="B6009" s="57">
        <v>46023</v>
      </c>
      <c r="C6009" s="57">
        <v>46387</v>
      </c>
      <c r="D6009" t="s">
        <v>11676</v>
      </c>
      <c r="E6009" t="s">
        <v>1754</v>
      </c>
      <c r="F6009" t="s">
        <v>36</v>
      </c>
      <c r="G6009" t="s">
        <v>44</v>
      </c>
      <c r="H6009" t="s">
        <v>159</v>
      </c>
      <c r="I6009" t="s">
        <v>39</v>
      </c>
      <c r="J6009" t="s">
        <v>17572</v>
      </c>
      <c r="K6009" t="s">
        <v>17573</v>
      </c>
      <c r="L6009" s="66">
        <v>365</v>
      </c>
      <c r="M6009" s="66">
        <v>0</v>
      </c>
      <c r="N6009" t="s">
        <v>160</v>
      </c>
      <c r="O6009" t="s">
        <v>1693</v>
      </c>
      <c r="P6009" t="s">
        <v>41</v>
      </c>
      <c r="Q6009" t="s">
        <v>224</v>
      </c>
      <c r="R6009"/>
      <c r="S6009"/>
      <c r="T6009"/>
      <c r="U6009" s="57">
        <v>46023</v>
      </c>
      <c r="V6009" s="57">
        <v>46234</v>
      </c>
      <c r="W6009" s="65">
        <f t="shared" si="93"/>
        <v>212</v>
      </c>
    </row>
    <row r="6010" spans="1:23" ht="13.5" x14ac:dyDescent="0.25">
      <c r="A6010" t="s">
        <v>506</v>
      </c>
      <c r="B6010" s="57">
        <v>46023</v>
      </c>
      <c r="C6010" s="57">
        <v>46387</v>
      </c>
      <c r="D6010" t="s">
        <v>11676</v>
      </c>
      <c r="E6010" t="s">
        <v>507</v>
      </c>
      <c r="F6010" t="s">
        <v>36</v>
      </c>
      <c r="G6010" t="s">
        <v>44</v>
      </c>
      <c r="H6010" t="s">
        <v>159</v>
      </c>
      <c r="I6010" t="s">
        <v>39</v>
      </c>
      <c r="J6010" t="s">
        <v>17572</v>
      </c>
      <c r="K6010" t="s">
        <v>17573</v>
      </c>
      <c r="L6010" s="66">
        <v>365</v>
      </c>
      <c r="M6010" s="66">
        <v>0</v>
      </c>
      <c r="N6010" t="s">
        <v>160</v>
      </c>
      <c r="O6010" t="s">
        <v>359</v>
      </c>
      <c r="P6010" t="s">
        <v>41</v>
      </c>
      <c r="Q6010" t="s">
        <v>224</v>
      </c>
      <c r="R6010"/>
      <c r="S6010"/>
      <c r="T6010"/>
      <c r="U6010" s="57">
        <v>46023</v>
      </c>
      <c r="V6010" s="57">
        <v>46234</v>
      </c>
      <c r="W6010" s="65">
        <f t="shared" si="93"/>
        <v>212</v>
      </c>
    </row>
    <row r="6011" spans="1:23" ht="13.5" x14ac:dyDescent="0.25">
      <c r="A6011" t="s">
        <v>3097</v>
      </c>
      <c r="B6011" s="57">
        <v>46023</v>
      </c>
      <c r="C6011" s="57">
        <v>46387</v>
      </c>
      <c r="D6011" t="s">
        <v>11676</v>
      </c>
      <c r="E6011" t="s">
        <v>3098</v>
      </c>
      <c r="F6011" t="s">
        <v>36</v>
      </c>
      <c r="G6011" t="s">
        <v>44</v>
      </c>
      <c r="H6011" t="s">
        <v>159</v>
      </c>
      <c r="I6011" t="s">
        <v>39</v>
      </c>
      <c r="J6011" t="s">
        <v>17572</v>
      </c>
      <c r="K6011" t="s">
        <v>17573</v>
      </c>
      <c r="L6011" s="66">
        <v>365</v>
      </c>
      <c r="M6011" s="66">
        <v>0</v>
      </c>
      <c r="N6011" t="s">
        <v>160</v>
      </c>
      <c r="O6011" t="s">
        <v>3030</v>
      </c>
      <c r="P6011" t="s">
        <v>41</v>
      </c>
      <c r="Q6011" t="s">
        <v>224</v>
      </c>
      <c r="R6011"/>
      <c r="S6011"/>
      <c r="T6011"/>
      <c r="U6011" s="57">
        <v>46023</v>
      </c>
      <c r="V6011" s="57">
        <v>46234</v>
      </c>
      <c r="W6011" s="65">
        <f t="shared" si="93"/>
        <v>212</v>
      </c>
    </row>
    <row r="6012" spans="1:23" ht="13.5" x14ac:dyDescent="0.25">
      <c r="A6012" t="s">
        <v>508</v>
      </c>
      <c r="B6012" s="57">
        <v>46023</v>
      </c>
      <c r="C6012" s="57">
        <v>46387</v>
      </c>
      <c r="D6012" t="s">
        <v>11676</v>
      </c>
      <c r="E6012" t="s">
        <v>509</v>
      </c>
      <c r="F6012" t="s">
        <v>36</v>
      </c>
      <c r="G6012" t="s">
        <v>44</v>
      </c>
      <c r="H6012" t="s">
        <v>159</v>
      </c>
      <c r="I6012" t="s">
        <v>39</v>
      </c>
      <c r="J6012" t="s">
        <v>17572</v>
      </c>
      <c r="K6012" t="s">
        <v>17573</v>
      </c>
      <c r="L6012" s="66">
        <v>365</v>
      </c>
      <c r="M6012" s="66">
        <v>0</v>
      </c>
      <c r="N6012" t="s">
        <v>160</v>
      </c>
      <c r="O6012" t="s">
        <v>359</v>
      </c>
      <c r="P6012" t="s">
        <v>41</v>
      </c>
      <c r="Q6012" t="s">
        <v>224</v>
      </c>
      <c r="R6012"/>
      <c r="S6012"/>
      <c r="T6012"/>
      <c r="U6012" s="57">
        <v>46023</v>
      </c>
      <c r="V6012" s="57">
        <v>46234</v>
      </c>
      <c r="W6012" s="65">
        <f t="shared" si="93"/>
        <v>212</v>
      </c>
    </row>
    <row r="6013" spans="1:23" ht="13.5" x14ac:dyDescent="0.25">
      <c r="A6013" t="s">
        <v>2001</v>
      </c>
      <c r="B6013" s="57">
        <v>46023</v>
      </c>
      <c r="C6013" s="57">
        <v>46387</v>
      </c>
      <c r="D6013" t="s">
        <v>11676</v>
      </c>
      <c r="E6013" t="s">
        <v>2002</v>
      </c>
      <c r="F6013" t="s">
        <v>36</v>
      </c>
      <c r="G6013" t="s">
        <v>44</v>
      </c>
      <c r="H6013" t="s">
        <v>38</v>
      </c>
      <c r="I6013" t="s">
        <v>39</v>
      </c>
      <c r="J6013" t="s">
        <v>17572</v>
      </c>
      <c r="K6013" t="s">
        <v>17573</v>
      </c>
      <c r="L6013" s="66">
        <v>365</v>
      </c>
      <c r="M6013" s="66">
        <v>0</v>
      </c>
      <c r="N6013" t="s">
        <v>38</v>
      </c>
      <c r="O6013" t="s">
        <v>1937</v>
      </c>
      <c r="P6013" t="s">
        <v>41</v>
      </c>
      <c r="Q6013" t="s">
        <v>224</v>
      </c>
      <c r="R6013"/>
      <c r="S6013"/>
      <c r="T6013"/>
      <c r="U6013" s="57">
        <v>46023</v>
      </c>
      <c r="V6013" s="57">
        <v>46234</v>
      </c>
      <c r="W6013" s="65">
        <f t="shared" si="93"/>
        <v>212</v>
      </c>
    </row>
    <row r="6014" spans="1:23" ht="13.5" x14ac:dyDescent="0.25">
      <c r="A6014" t="s">
        <v>7860</v>
      </c>
      <c r="B6014" s="57">
        <v>46023</v>
      </c>
      <c r="C6014" s="57">
        <v>46387</v>
      </c>
      <c r="D6014" t="s">
        <v>11676</v>
      </c>
      <c r="E6014" t="s">
        <v>7861</v>
      </c>
      <c r="F6014" t="s">
        <v>36</v>
      </c>
      <c r="G6014" t="s">
        <v>44</v>
      </c>
      <c r="H6014" t="s">
        <v>7862</v>
      </c>
      <c r="I6014" t="s">
        <v>39</v>
      </c>
      <c r="J6014" t="s">
        <v>17572</v>
      </c>
      <c r="K6014" t="s">
        <v>17573</v>
      </c>
      <c r="L6014" s="66">
        <v>365</v>
      </c>
      <c r="M6014" s="66">
        <v>0</v>
      </c>
      <c r="N6014" t="s">
        <v>7862</v>
      </c>
      <c r="O6014" t="s">
        <v>7863</v>
      </c>
      <c r="P6014" t="s">
        <v>7061</v>
      </c>
      <c r="Q6014" t="s">
        <v>224</v>
      </c>
      <c r="R6014"/>
      <c r="S6014"/>
      <c r="T6014"/>
      <c r="U6014" s="57">
        <v>46023</v>
      </c>
      <c r="V6014" s="57">
        <v>46234</v>
      </c>
      <c r="W6014" s="65">
        <f t="shared" si="93"/>
        <v>212</v>
      </c>
    </row>
    <row r="6015" spans="1:23" ht="13.5" x14ac:dyDescent="0.25">
      <c r="A6015" t="s">
        <v>3815</v>
      </c>
      <c r="B6015" s="57">
        <v>46023</v>
      </c>
      <c r="C6015" s="57">
        <v>46387</v>
      </c>
      <c r="D6015" t="s">
        <v>11676</v>
      </c>
      <c r="E6015" t="s">
        <v>3816</v>
      </c>
      <c r="F6015" t="s">
        <v>36</v>
      </c>
      <c r="G6015" t="s">
        <v>44</v>
      </c>
      <c r="H6015" t="s">
        <v>38</v>
      </c>
      <c r="I6015" t="s">
        <v>39</v>
      </c>
      <c r="J6015" t="s">
        <v>17572</v>
      </c>
      <c r="K6015" t="s">
        <v>17573</v>
      </c>
      <c r="L6015" s="66">
        <v>365</v>
      </c>
      <c r="M6015" s="66">
        <v>0</v>
      </c>
      <c r="N6015" t="s">
        <v>38</v>
      </c>
      <c r="O6015" t="s">
        <v>3744</v>
      </c>
      <c r="P6015" t="s">
        <v>41</v>
      </c>
      <c r="Q6015" t="s">
        <v>224</v>
      </c>
      <c r="R6015"/>
      <c r="S6015"/>
      <c r="T6015"/>
      <c r="U6015" s="57">
        <v>46023</v>
      </c>
      <c r="V6015" s="57">
        <v>46234</v>
      </c>
      <c r="W6015" s="65">
        <f t="shared" si="93"/>
        <v>212</v>
      </c>
    </row>
    <row r="6016" spans="1:23" ht="13.5" x14ac:dyDescent="0.25">
      <c r="A6016" t="s">
        <v>7137</v>
      </c>
      <c r="B6016" s="57">
        <v>46023</v>
      </c>
      <c r="C6016" s="57">
        <v>46387</v>
      </c>
      <c r="D6016" t="s">
        <v>11676</v>
      </c>
      <c r="E6016" t="s">
        <v>7138</v>
      </c>
      <c r="F6016" t="s">
        <v>36</v>
      </c>
      <c r="G6016" t="s">
        <v>44</v>
      </c>
      <c r="H6016" t="s">
        <v>45</v>
      </c>
      <c r="I6016" t="s">
        <v>39</v>
      </c>
      <c r="J6016" t="s">
        <v>17572</v>
      </c>
      <c r="K6016" t="s">
        <v>17573</v>
      </c>
      <c r="L6016" s="66">
        <v>365</v>
      </c>
      <c r="M6016" s="66">
        <v>0</v>
      </c>
      <c r="N6016" t="s">
        <v>46</v>
      </c>
      <c r="O6016" t="s">
        <v>7060</v>
      </c>
      <c r="P6016" t="s">
        <v>7061</v>
      </c>
      <c r="Q6016" t="s">
        <v>224</v>
      </c>
      <c r="R6016"/>
      <c r="S6016"/>
      <c r="T6016"/>
      <c r="U6016" s="57">
        <v>46023</v>
      </c>
      <c r="V6016" s="57">
        <v>46234</v>
      </c>
      <c r="W6016" s="65">
        <f t="shared" si="93"/>
        <v>212</v>
      </c>
    </row>
    <row r="6017" spans="1:23" ht="13.5" x14ac:dyDescent="0.25">
      <c r="A6017" t="s">
        <v>1755</v>
      </c>
      <c r="B6017" s="57">
        <v>46023</v>
      </c>
      <c r="C6017" s="57">
        <v>46387</v>
      </c>
      <c r="D6017" t="s">
        <v>11676</v>
      </c>
      <c r="E6017" t="s">
        <v>1756</v>
      </c>
      <c r="F6017" t="s">
        <v>36</v>
      </c>
      <c r="G6017" t="s">
        <v>44</v>
      </c>
      <c r="H6017" t="s">
        <v>159</v>
      </c>
      <c r="I6017" t="s">
        <v>39</v>
      </c>
      <c r="J6017" t="s">
        <v>17572</v>
      </c>
      <c r="K6017" t="s">
        <v>17573</v>
      </c>
      <c r="L6017" s="66">
        <v>365</v>
      </c>
      <c r="M6017" s="66">
        <v>0</v>
      </c>
      <c r="N6017" t="s">
        <v>160</v>
      </c>
      <c r="O6017" t="s">
        <v>1693</v>
      </c>
      <c r="P6017" t="s">
        <v>41</v>
      </c>
      <c r="Q6017" t="s">
        <v>224</v>
      </c>
      <c r="R6017"/>
      <c r="S6017"/>
      <c r="T6017"/>
      <c r="U6017" s="57">
        <v>46023</v>
      </c>
      <c r="V6017" s="57">
        <v>46234</v>
      </c>
      <c r="W6017" s="65">
        <f t="shared" si="93"/>
        <v>212</v>
      </c>
    </row>
    <row r="6018" spans="1:23" ht="13.5" x14ac:dyDescent="0.25">
      <c r="A6018" t="s">
        <v>510</v>
      </c>
      <c r="B6018" s="57">
        <v>46023</v>
      </c>
      <c r="C6018" s="57">
        <v>46387</v>
      </c>
      <c r="D6018" t="s">
        <v>11676</v>
      </c>
      <c r="E6018" t="s">
        <v>511</v>
      </c>
      <c r="F6018" t="s">
        <v>36</v>
      </c>
      <c r="G6018" t="s">
        <v>330</v>
      </c>
      <c r="H6018" t="s">
        <v>159</v>
      </c>
      <c r="I6018" t="s">
        <v>39</v>
      </c>
      <c r="J6018" t="s">
        <v>17833</v>
      </c>
      <c r="K6018" t="s">
        <v>17834</v>
      </c>
      <c r="L6018" s="66">
        <v>365</v>
      </c>
      <c r="M6018" s="66">
        <v>0</v>
      </c>
      <c r="N6018" t="s">
        <v>160</v>
      </c>
      <c r="O6018" t="s">
        <v>359</v>
      </c>
      <c r="P6018" t="s">
        <v>41</v>
      </c>
      <c r="Q6018" t="s">
        <v>10357</v>
      </c>
      <c r="R6018" t="s">
        <v>15736</v>
      </c>
      <c r="S6018" t="s">
        <v>15737</v>
      </c>
      <c r="T6018"/>
      <c r="U6018" s="57">
        <v>46023</v>
      </c>
      <c r="V6018" s="57">
        <v>46234</v>
      </c>
      <c r="W6018" s="65">
        <f t="shared" si="93"/>
        <v>212</v>
      </c>
    </row>
    <row r="6019" spans="1:23" ht="13.5" x14ac:dyDescent="0.25">
      <c r="A6019" t="s">
        <v>2720</v>
      </c>
      <c r="B6019" s="57">
        <v>46023</v>
      </c>
      <c r="C6019" s="57">
        <v>46387</v>
      </c>
      <c r="D6019" t="s">
        <v>11676</v>
      </c>
      <c r="E6019" t="s">
        <v>2721</v>
      </c>
      <c r="F6019" t="s">
        <v>36</v>
      </c>
      <c r="G6019" t="s">
        <v>44</v>
      </c>
      <c r="H6019" t="s">
        <v>159</v>
      </c>
      <c r="I6019" t="s">
        <v>39</v>
      </c>
      <c r="J6019" t="s">
        <v>17572</v>
      </c>
      <c r="K6019" t="s">
        <v>17573</v>
      </c>
      <c r="L6019" s="66">
        <v>365</v>
      </c>
      <c r="M6019" s="66">
        <v>0</v>
      </c>
      <c r="N6019" t="s">
        <v>160</v>
      </c>
      <c r="O6019" t="s">
        <v>2640</v>
      </c>
      <c r="P6019" t="s">
        <v>41</v>
      </c>
      <c r="Q6019" t="s">
        <v>224</v>
      </c>
      <c r="R6019"/>
      <c r="S6019"/>
      <c r="T6019"/>
      <c r="U6019" s="57">
        <v>46023</v>
      </c>
      <c r="V6019" s="57">
        <v>46234</v>
      </c>
      <c r="W6019" s="65">
        <f t="shared" ref="W6019:W6082" si="94">(V6019-U6019)+1</f>
        <v>212</v>
      </c>
    </row>
    <row r="6020" spans="1:23" ht="13.5" x14ac:dyDescent="0.25">
      <c r="A6020" t="s">
        <v>6683</v>
      </c>
      <c r="B6020" s="57">
        <v>46023</v>
      </c>
      <c r="C6020" s="57">
        <v>46387</v>
      </c>
      <c r="D6020" t="s">
        <v>11676</v>
      </c>
      <c r="E6020" t="s">
        <v>6684</v>
      </c>
      <c r="F6020" t="s">
        <v>36</v>
      </c>
      <c r="G6020" t="s">
        <v>44</v>
      </c>
      <c r="H6020" t="s">
        <v>45</v>
      </c>
      <c r="I6020" t="s">
        <v>39</v>
      </c>
      <c r="J6020" t="s">
        <v>17572</v>
      </c>
      <c r="K6020" t="s">
        <v>17573</v>
      </c>
      <c r="L6020" s="66">
        <v>365</v>
      </c>
      <c r="M6020" s="66">
        <v>0</v>
      </c>
      <c r="N6020" t="s">
        <v>46</v>
      </c>
      <c r="O6020" t="s">
        <v>6656</v>
      </c>
      <c r="P6020" t="s">
        <v>6657</v>
      </c>
      <c r="Q6020" t="s">
        <v>224</v>
      </c>
      <c r="R6020"/>
      <c r="S6020"/>
      <c r="T6020"/>
      <c r="U6020" s="57">
        <v>46023</v>
      </c>
      <c r="V6020" s="57">
        <v>46234</v>
      </c>
      <c r="W6020" s="65">
        <f t="shared" si="94"/>
        <v>212</v>
      </c>
    </row>
    <row r="6021" spans="1:23" ht="13.5" x14ac:dyDescent="0.25">
      <c r="A6021" t="s">
        <v>6468</v>
      </c>
      <c r="B6021" s="57">
        <v>46023</v>
      </c>
      <c r="C6021" s="57">
        <v>46387</v>
      </c>
      <c r="D6021" t="s">
        <v>11676</v>
      </c>
      <c r="E6021" t="s">
        <v>6469</v>
      </c>
      <c r="F6021" t="s">
        <v>36</v>
      </c>
      <c r="G6021" t="s">
        <v>330</v>
      </c>
      <c r="H6021" t="s">
        <v>159</v>
      </c>
      <c r="I6021" t="s">
        <v>39</v>
      </c>
      <c r="J6021" t="s">
        <v>17833</v>
      </c>
      <c r="K6021" t="s">
        <v>17834</v>
      </c>
      <c r="L6021" s="66">
        <v>365</v>
      </c>
      <c r="M6021" s="66">
        <v>0</v>
      </c>
      <c r="N6021" t="s">
        <v>160</v>
      </c>
      <c r="O6021" t="s">
        <v>5844</v>
      </c>
      <c r="P6021" t="s">
        <v>41</v>
      </c>
      <c r="Q6021" t="s">
        <v>11251</v>
      </c>
      <c r="R6021" t="s">
        <v>15855</v>
      </c>
      <c r="S6021" t="s">
        <v>15856</v>
      </c>
      <c r="T6021"/>
      <c r="U6021" s="57">
        <v>46023</v>
      </c>
      <c r="V6021" s="57">
        <v>46234</v>
      </c>
      <c r="W6021" s="65">
        <f t="shared" si="94"/>
        <v>212</v>
      </c>
    </row>
    <row r="6022" spans="1:23" ht="13.5" x14ac:dyDescent="0.25">
      <c r="A6022" t="s">
        <v>2853</v>
      </c>
      <c r="B6022" s="57">
        <v>46023</v>
      </c>
      <c r="C6022" s="57">
        <v>46387</v>
      </c>
      <c r="D6022" t="s">
        <v>11676</v>
      </c>
      <c r="E6022" t="s">
        <v>2854</v>
      </c>
      <c r="F6022" t="s">
        <v>36</v>
      </c>
      <c r="G6022" t="s">
        <v>37</v>
      </c>
      <c r="H6022" t="s">
        <v>38</v>
      </c>
      <c r="I6022" t="s">
        <v>39</v>
      </c>
      <c r="J6022" t="s">
        <v>17833</v>
      </c>
      <c r="K6022" t="s">
        <v>17834</v>
      </c>
      <c r="L6022" s="66">
        <v>365</v>
      </c>
      <c r="M6022" s="66">
        <v>0</v>
      </c>
      <c r="N6022" t="s">
        <v>38</v>
      </c>
      <c r="O6022" t="s">
        <v>2815</v>
      </c>
      <c r="P6022" t="s">
        <v>41</v>
      </c>
      <c r="Q6022" t="s">
        <v>10745</v>
      </c>
      <c r="R6022" t="s">
        <v>14548</v>
      </c>
      <c r="S6022" t="s">
        <v>14549</v>
      </c>
      <c r="T6022" t="s">
        <v>38</v>
      </c>
      <c r="U6022" s="57">
        <v>46023</v>
      </c>
      <c r="V6022" s="57">
        <v>46234</v>
      </c>
      <c r="W6022" s="65">
        <f t="shared" si="94"/>
        <v>212</v>
      </c>
    </row>
    <row r="6023" spans="1:23" ht="13.5" x14ac:dyDescent="0.25">
      <c r="A6023" t="s">
        <v>5815</v>
      </c>
      <c r="B6023" s="57">
        <v>46023</v>
      </c>
      <c r="C6023" s="57">
        <v>46387</v>
      </c>
      <c r="D6023" t="s">
        <v>11676</v>
      </c>
      <c r="E6023" t="s">
        <v>5816</v>
      </c>
      <c r="F6023" t="s">
        <v>36</v>
      </c>
      <c r="G6023" t="s">
        <v>44</v>
      </c>
      <c r="H6023" t="s">
        <v>159</v>
      </c>
      <c r="I6023" t="s">
        <v>39</v>
      </c>
      <c r="J6023" t="s">
        <v>17572</v>
      </c>
      <c r="K6023" t="s">
        <v>17573</v>
      </c>
      <c r="L6023" s="66">
        <v>365</v>
      </c>
      <c r="M6023" s="66">
        <v>0</v>
      </c>
      <c r="N6023" t="s">
        <v>160</v>
      </c>
      <c r="O6023" t="s">
        <v>5767</v>
      </c>
      <c r="P6023" t="s">
        <v>41</v>
      </c>
      <c r="Q6023" t="s">
        <v>224</v>
      </c>
      <c r="R6023"/>
      <c r="S6023"/>
      <c r="T6023"/>
      <c r="U6023" s="57">
        <v>46023</v>
      </c>
      <c r="V6023" s="57">
        <v>46234</v>
      </c>
      <c r="W6023" s="65">
        <f t="shared" si="94"/>
        <v>212</v>
      </c>
    </row>
    <row r="6024" spans="1:23" ht="13.5" x14ac:dyDescent="0.25">
      <c r="A6024" t="s">
        <v>8289</v>
      </c>
      <c r="B6024" s="57">
        <v>46023</v>
      </c>
      <c r="C6024" s="57">
        <v>46387</v>
      </c>
      <c r="D6024" t="s">
        <v>11676</v>
      </c>
      <c r="E6024" t="s">
        <v>8290</v>
      </c>
      <c r="F6024" t="s">
        <v>36</v>
      </c>
      <c r="G6024" t="s">
        <v>44</v>
      </c>
      <c r="H6024" t="s">
        <v>7065</v>
      </c>
      <c r="I6024" t="s">
        <v>39</v>
      </c>
      <c r="J6024" t="s">
        <v>17572</v>
      </c>
      <c r="K6024" t="s">
        <v>17573</v>
      </c>
      <c r="L6024" s="66">
        <v>365</v>
      </c>
      <c r="M6024" s="66">
        <v>0</v>
      </c>
      <c r="N6024" t="s">
        <v>7066</v>
      </c>
      <c r="O6024" t="s">
        <v>8287</v>
      </c>
      <c r="P6024" t="s">
        <v>7061</v>
      </c>
      <c r="Q6024" t="s">
        <v>224</v>
      </c>
      <c r="R6024"/>
      <c r="S6024"/>
      <c r="T6024"/>
      <c r="U6024" s="57">
        <v>46023</v>
      </c>
      <c r="V6024" s="57">
        <v>46234</v>
      </c>
      <c r="W6024" s="65">
        <f t="shared" si="94"/>
        <v>212</v>
      </c>
    </row>
    <row r="6025" spans="1:23" ht="13.5" x14ac:dyDescent="0.25">
      <c r="A6025" t="s">
        <v>5555</v>
      </c>
      <c r="B6025" s="57">
        <v>46023</v>
      </c>
      <c r="C6025" s="57">
        <v>46387</v>
      </c>
      <c r="D6025" t="s">
        <v>11676</v>
      </c>
      <c r="E6025" t="s">
        <v>5556</v>
      </c>
      <c r="F6025" t="s">
        <v>36</v>
      </c>
      <c r="G6025" t="s">
        <v>44</v>
      </c>
      <c r="H6025" t="s">
        <v>159</v>
      </c>
      <c r="I6025" t="s">
        <v>39</v>
      </c>
      <c r="J6025" t="s">
        <v>17572</v>
      </c>
      <c r="K6025" t="s">
        <v>17573</v>
      </c>
      <c r="L6025" s="66">
        <v>365</v>
      </c>
      <c r="M6025" s="66">
        <v>0</v>
      </c>
      <c r="N6025" t="s">
        <v>160</v>
      </c>
      <c r="O6025" t="s">
        <v>5432</v>
      </c>
      <c r="P6025" t="s">
        <v>41</v>
      </c>
      <c r="Q6025" t="s">
        <v>224</v>
      </c>
      <c r="R6025"/>
      <c r="S6025"/>
      <c r="T6025"/>
      <c r="U6025" s="57">
        <v>46023</v>
      </c>
      <c r="V6025" s="57">
        <v>46234</v>
      </c>
      <c r="W6025" s="65">
        <f t="shared" si="94"/>
        <v>212</v>
      </c>
    </row>
    <row r="6026" spans="1:23" ht="13.5" x14ac:dyDescent="0.25">
      <c r="A6026" t="s">
        <v>5420</v>
      </c>
      <c r="B6026" s="57">
        <v>46023</v>
      </c>
      <c r="C6026" s="57">
        <v>46387</v>
      </c>
      <c r="D6026" t="s">
        <v>11676</v>
      </c>
      <c r="E6026" t="s">
        <v>5421</v>
      </c>
      <c r="F6026" t="s">
        <v>36</v>
      </c>
      <c r="G6026" t="s">
        <v>44</v>
      </c>
      <c r="H6026" t="s">
        <v>159</v>
      </c>
      <c r="I6026" t="s">
        <v>39</v>
      </c>
      <c r="J6026" t="s">
        <v>17572</v>
      </c>
      <c r="K6026" t="s">
        <v>17573</v>
      </c>
      <c r="L6026" s="66">
        <v>365</v>
      </c>
      <c r="M6026" s="66">
        <v>0</v>
      </c>
      <c r="N6026" t="s">
        <v>160</v>
      </c>
      <c r="O6026" t="s">
        <v>5344</v>
      </c>
      <c r="P6026" t="s">
        <v>41</v>
      </c>
      <c r="Q6026" t="s">
        <v>224</v>
      </c>
      <c r="R6026"/>
      <c r="S6026"/>
      <c r="T6026"/>
      <c r="U6026" s="57">
        <v>46023</v>
      </c>
      <c r="V6026" s="57">
        <v>46234</v>
      </c>
      <c r="W6026" s="65">
        <f t="shared" si="94"/>
        <v>212</v>
      </c>
    </row>
    <row r="6027" spans="1:23" ht="13.5" x14ac:dyDescent="0.25">
      <c r="A6027" t="s">
        <v>3817</v>
      </c>
      <c r="B6027" s="57">
        <v>46023</v>
      </c>
      <c r="C6027" s="57">
        <v>46387</v>
      </c>
      <c r="D6027" t="s">
        <v>11676</v>
      </c>
      <c r="E6027" t="s">
        <v>3818</v>
      </c>
      <c r="F6027" t="s">
        <v>36</v>
      </c>
      <c r="G6027" t="s">
        <v>44</v>
      </c>
      <c r="H6027" t="s">
        <v>38</v>
      </c>
      <c r="I6027" t="s">
        <v>39</v>
      </c>
      <c r="J6027" t="s">
        <v>17572</v>
      </c>
      <c r="K6027" t="s">
        <v>17573</v>
      </c>
      <c r="L6027" s="66">
        <v>365</v>
      </c>
      <c r="M6027" s="66">
        <v>0</v>
      </c>
      <c r="N6027" t="s">
        <v>38</v>
      </c>
      <c r="O6027" t="s">
        <v>3744</v>
      </c>
      <c r="P6027" t="s">
        <v>41</v>
      </c>
      <c r="Q6027" t="s">
        <v>224</v>
      </c>
      <c r="R6027"/>
      <c r="S6027"/>
      <c r="T6027"/>
      <c r="U6027" s="57">
        <v>46023</v>
      </c>
      <c r="V6027" s="57">
        <v>46234</v>
      </c>
      <c r="W6027" s="65">
        <f t="shared" si="94"/>
        <v>212</v>
      </c>
    </row>
    <row r="6028" spans="1:23" ht="13.5" x14ac:dyDescent="0.25">
      <c r="A6028" t="s">
        <v>3474</v>
      </c>
      <c r="B6028" s="57">
        <v>46023</v>
      </c>
      <c r="C6028" s="57">
        <v>46387</v>
      </c>
      <c r="D6028" t="s">
        <v>11676</v>
      </c>
      <c r="E6028" t="s">
        <v>3475</v>
      </c>
      <c r="F6028" t="s">
        <v>36</v>
      </c>
      <c r="G6028" t="s">
        <v>44</v>
      </c>
      <c r="H6028" t="s">
        <v>38</v>
      </c>
      <c r="I6028" t="s">
        <v>39</v>
      </c>
      <c r="J6028" t="s">
        <v>17572</v>
      </c>
      <c r="K6028" t="s">
        <v>17573</v>
      </c>
      <c r="L6028" s="66">
        <v>365</v>
      </c>
      <c r="M6028" s="66">
        <v>0</v>
      </c>
      <c r="N6028" t="s">
        <v>38</v>
      </c>
      <c r="O6028" t="s">
        <v>3455</v>
      </c>
      <c r="P6028" t="s">
        <v>41</v>
      </c>
      <c r="Q6028" t="s">
        <v>224</v>
      </c>
      <c r="R6028"/>
      <c r="S6028"/>
      <c r="T6028"/>
      <c r="U6028" s="57">
        <v>46023</v>
      </c>
      <c r="V6028" s="57">
        <v>46234</v>
      </c>
      <c r="W6028" s="65">
        <f t="shared" si="94"/>
        <v>212</v>
      </c>
    </row>
    <row r="6029" spans="1:23" ht="13.5" x14ac:dyDescent="0.25">
      <c r="A6029" t="s">
        <v>5112</v>
      </c>
      <c r="B6029" s="57">
        <v>46023</v>
      </c>
      <c r="C6029" s="57">
        <v>46387</v>
      </c>
      <c r="D6029" t="s">
        <v>11676</v>
      </c>
      <c r="E6029" t="s">
        <v>5113</v>
      </c>
      <c r="F6029" t="s">
        <v>36</v>
      </c>
      <c r="G6029" t="s">
        <v>44</v>
      </c>
      <c r="H6029" t="s">
        <v>38</v>
      </c>
      <c r="I6029" t="s">
        <v>39</v>
      </c>
      <c r="J6029" t="s">
        <v>17572</v>
      </c>
      <c r="K6029" t="s">
        <v>17573</v>
      </c>
      <c r="L6029" s="66">
        <v>365</v>
      </c>
      <c r="M6029" s="66">
        <v>0</v>
      </c>
      <c r="N6029" t="s">
        <v>38</v>
      </c>
      <c r="O6029" t="s">
        <v>5054</v>
      </c>
      <c r="P6029" t="s">
        <v>41</v>
      </c>
      <c r="Q6029" t="s">
        <v>224</v>
      </c>
      <c r="R6029"/>
      <c r="S6029"/>
      <c r="T6029"/>
      <c r="U6029" s="57">
        <v>46023</v>
      </c>
      <c r="V6029" s="57">
        <v>46234</v>
      </c>
      <c r="W6029" s="65">
        <f t="shared" si="94"/>
        <v>212</v>
      </c>
    </row>
    <row r="6030" spans="1:23" ht="13.5" x14ac:dyDescent="0.25">
      <c r="A6030" t="s">
        <v>3288</v>
      </c>
      <c r="B6030" s="57">
        <v>46023</v>
      </c>
      <c r="C6030" s="57">
        <v>46387</v>
      </c>
      <c r="D6030" t="s">
        <v>11676</v>
      </c>
      <c r="E6030" t="s">
        <v>3289</v>
      </c>
      <c r="F6030" t="s">
        <v>36</v>
      </c>
      <c r="G6030" t="s">
        <v>44</v>
      </c>
      <c r="H6030" t="s">
        <v>38</v>
      </c>
      <c r="I6030" t="s">
        <v>39</v>
      </c>
      <c r="J6030" t="s">
        <v>17572</v>
      </c>
      <c r="K6030" t="s">
        <v>17573</v>
      </c>
      <c r="L6030" s="66">
        <v>365</v>
      </c>
      <c r="M6030" s="66">
        <v>0</v>
      </c>
      <c r="N6030" t="s">
        <v>38</v>
      </c>
      <c r="O6030" t="s">
        <v>3258</v>
      </c>
      <c r="P6030" t="s">
        <v>41</v>
      </c>
      <c r="Q6030" t="s">
        <v>224</v>
      </c>
      <c r="R6030"/>
      <c r="S6030"/>
      <c r="T6030"/>
      <c r="U6030" s="57">
        <v>46023</v>
      </c>
      <c r="V6030" s="57">
        <v>46234</v>
      </c>
      <c r="W6030" s="65">
        <f t="shared" si="94"/>
        <v>212</v>
      </c>
    </row>
    <row r="6031" spans="1:23" ht="13.5" x14ac:dyDescent="0.25">
      <c r="A6031" t="s">
        <v>1213</v>
      </c>
      <c r="B6031" s="57">
        <v>46023</v>
      </c>
      <c r="C6031" s="57">
        <v>46387</v>
      </c>
      <c r="D6031" t="s">
        <v>11676</v>
      </c>
      <c r="E6031" t="s">
        <v>1214</v>
      </c>
      <c r="F6031" t="s">
        <v>36</v>
      </c>
      <c r="G6031" t="s">
        <v>44</v>
      </c>
      <c r="H6031" t="s">
        <v>159</v>
      </c>
      <c r="I6031" t="s">
        <v>39</v>
      </c>
      <c r="J6031" t="s">
        <v>17572</v>
      </c>
      <c r="K6031" t="s">
        <v>17573</v>
      </c>
      <c r="L6031" s="66">
        <v>365</v>
      </c>
      <c r="M6031" s="66">
        <v>0</v>
      </c>
      <c r="N6031" t="s">
        <v>160</v>
      </c>
      <c r="O6031" t="s">
        <v>1167</v>
      </c>
      <c r="P6031" t="s">
        <v>41</v>
      </c>
      <c r="Q6031" t="s">
        <v>224</v>
      </c>
      <c r="R6031"/>
      <c r="S6031"/>
      <c r="T6031"/>
      <c r="U6031" s="57">
        <v>46023</v>
      </c>
      <c r="V6031" s="57">
        <v>46234</v>
      </c>
      <c r="W6031" s="65">
        <f t="shared" si="94"/>
        <v>212</v>
      </c>
    </row>
    <row r="6032" spans="1:23" ht="13.5" x14ac:dyDescent="0.25">
      <c r="A6032" t="s">
        <v>6104</v>
      </c>
      <c r="B6032" s="57">
        <v>46023</v>
      </c>
      <c r="C6032" s="57">
        <v>46387</v>
      </c>
      <c r="D6032" t="s">
        <v>11676</v>
      </c>
      <c r="E6032" t="s">
        <v>6105</v>
      </c>
      <c r="F6032" t="s">
        <v>36</v>
      </c>
      <c r="G6032" t="s">
        <v>44</v>
      </c>
      <c r="H6032" t="s">
        <v>38</v>
      </c>
      <c r="I6032" t="s">
        <v>39</v>
      </c>
      <c r="J6032" t="s">
        <v>17572</v>
      </c>
      <c r="K6032" t="s">
        <v>17573</v>
      </c>
      <c r="L6032" s="66">
        <v>365</v>
      </c>
      <c r="M6032" s="66">
        <v>0</v>
      </c>
      <c r="N6032" t="s">
        <v>38</v>
      </c>
      <c r="O6032" t="s">
        <v>5844</v>
      </c>
      <c r="P6032" t="s">
        <v>41</v>
      </c>
      <c r="Q6032" t="s">
        <v>224</v>
      </c>
      <c r="R6032"/>
      <c r="S6032"/>
      <c r="T6032"/>
      <c r="U6032" s="57">
        <v>46023</v>
      </c>
      <c r="V6032" s="57">
        <v>46234</v>
      </c>
      <c r="W6032" s="65">
        <f t="shared" si="94"/>
        <v>212</v>
      </c>
    </row>
    <row r="6033" spans="1:23" ht="13.5" x14ac:dyDescent="0.25">
      <c r="A6033" t="s">
        <v>5324</v>
      </c>
      <c r="B6033" s="57">
        <v>46023</v>
      </c>
      <c r="C6033" s="57">
        <v>46387</v>
      </c>
      <c r="D6033" t="s">
        <v>11676</v>
      </c>
      <c r="E6033" t="s">
        <v>5325</v>
      </c>
      <c r="F6033" t="s">
        <v>36</v>
      </c>
      <c r="G6033" t="s">
        <v>44</v>
      </c>
      <c r="H6033" t="s">
        <v>159</v>
      </c>
      <c r="I6033" t="s">
        <v>39</v>
      </c>
      <c r="J6033" t="s">
        <v>17572</v>
      </c>
      <c r="K6033" t="s">
        <v>17573</v>
      </c>
      <c r="L6033" s="66">
        <v>365</v>
      </c>
      <c r="M6033" s="66">
        <v>0</v>
      </c>
      <c r="N6033" t="s">
        <v>160</v>
      </c>
      <c r="O6033" t="s">
        <v>5290</v>
      </c>
      <c r="P6033" t="s">
        <v>41</v>
      </c>
      <c r="Q6033" t="s">
        <v>224</v>
      </c>
      <c r="R6033"/>
      <c r="S6033"/>
      <c r="T6033"/>
      <c r="U6033" s="57">
        <v>46023</v>
      </c>
      <c r="V6033" s="57">
        <v>46234</v>
      </c>
      <c r="W6033" s="65">
        <f t="shared" si="94"/>
        <v>212</v>
      </c>
    </row>
    <row r="6034" spans="1:23" ht="13.5" x14ac:dyDescent="0.25">
      <c r="A6034" t="s">
        <v>7844</v>
      </c>
      <c r="B6034" s="57">
        <v>46023</v>
      </c>
      <c r="C6034" s="57">
        <v>46387</v>
      </c>
      <c r="D6034" t="s">
        <v>11676</v>
      </c>
      <c r="E6034" t="s">
        <v>7845</v>
      </c>
      <c r="F6034" t="s">
        <v>36</v>
      </c>
      <c r="G6034" t="s">
        <v>44</v>
      </c>
      <c r="H6034" t="s">
        <v>7841</v>
      </c>
      <c r="I6034" t="s">
        <v>39</v>
      </c>
      <c r="J6034" t="s">
        <v>17572</v>
      </c>
      <c r="K6034" t="s">
        <v>17573</v>
      </c>
      <c r="L6034" s="66">
        <v>365</v>
      </c>
      <c r="M6034" s="66">
        <v>0</v>
      </c>
      <c r="N6034" t="s">
        <v>7842</v>
      </c>
      <c r="O6034" t="s">
        <v>7843</v>
      </c>
      <c r="P6034" t="s">
        <v>7061</v>
      </c>
      <c r="Q6034" t="s">
        <v>224</v>
      </c>
      <c r="R6034"/>
      <c r="S6034"/>
      <c r="T6034"/>
      <c r="U6034" s="57">
        <v>46023</v>
      </c>
      <c r="V6034" s="57">
        <v>46234</v>
      </c>
      <c r="W6034" s="65">
        <f t="shared" si="94"/>
        <v>212</v>
      </c>
    </row>
    <row r="6035" spans="1:23" ht="13.5" x14ac:dyDescent="0.25">
      <c r="A6035" t="s">
        <v>2809</v>
      </c>
      <c r="B6035" s="57">
        <v>46023</v>
      </c>
      <c r="C6035" s="57">
        <v>46387</v>
      </c>
      <c r="D6035" t="s">
        <v>11676</v>
      </c>
      <c r="E6035" t="s">
        <v>2810</v>
      </c>
      <c r="F6035" t="s">
        <v>36</v>
      </c>
      <c r="G6035" t="s">
        <v>44</v>
      </c>
      <c r="H6035" t="s">
        <v>159</v>
      </c>
      <c r="I6035" t="s">
        <v>39</v>
      </c>
      <c r="J6035" t="s">
        <v>17572</v>
      </c>
      <c r="K6035" t="s">
        <v>17573</v>
      </c>
      <c r="L6035" s="66">
        <v>365</v>
      </c>
      <c r="M6035" s="66">
        <v>0</v>
      </c>
      <c r="N6035" t="s">
        <v>160</v>
      </c>
      <c r="O6035" t="s">
        <v>2733</v>
      </c>
      <c r="P6035" t="s">
        <v>41</v>
      </c>
      <c r="Q6035" t="s">
        <v>224</v>
      </c>
      <c r="R6035"/>
      <c r="S6035"/>
      <c r="T6035"/>
      <c r="U6035" s="57">
        <v>46023</v>
      </c>
      <c r="V6035" s="57">
        <v>46234</v>
      </c>
      <c r="W6035" s="65">
        <f t="shared" si="94"/>
        <v>212</v>
      </c>
    </row>
    <row r="6036" spans="1:23" ht="13.5" x14ac:dyDescent="0.25">
      <c r="A6036" t="s">
        <v>9379</v>
      </c>
      <c r="B6036" s="57">
        <v>46023</v>
      </c>
      <c r="C6036" s="57">
        <v>46387</v>
      </c>
      <c r="D6036" t="s">
        <v>11676</v>
      </c>
      <c r="E6036" t="s">
        <v>9380</v>
      </c>
      <c r="F6036" t="s">
        <v>36</v>
      </c>
      <c r="G6036" t="s">
        <v>44</v>
      </c>
      <c r="H6036" t="s">
        <v>9377</v>
      </c>
      <c r="I6036" t="s">
        <v>39</v>
      </c>
      <c r="J6036" t="s">
        <v>17572</v>
      </c>
      <c r="K6036" t="s">
        <v>17573</v>
      </c>
      <c r="L6036" s="66">
        <v>365</v>
      </c>
      <c r="M6036" s="66">
        <v>0</v>
      </c>
      <c r="N6036" t="s">
        <v>9378</v>
      </c>
      <c r="O6036" t="s">
        <v>9190</v>
      </c>
      <c r="P6036" t="s">
        <v>11678</v>
      </c>
      <c r="Q6036" t="s">
        <v>224</v>
      </c>
      <c r="R6036"/>
      <c r="S6036"/>
      <c r="T6036"/>
      <c r="U6036" s="57">
        <v>46023</v>
      </c>
      <c r="V6036" s="57">
        <v>46234</v>
      </c>
      <c r="W6036" s="65">
        <f t="shared" si="94"/>
        <v>212</v>
      </c>
    </row>
    <row r="6037" spans="1:23" ht="13.5" x14ac:dyDescent="0.25">
      <c r="A6037" t="s">
        <v>1489</v>
      </c>
      <c r="B6037" s="57">
        <v>46023</v>
      </c>
      <c r="C6037" s="57">
        <v>46387</v>
      </c>
      <c r="D6037" t="s">
        <v>11676</v>
      </c>
      <c r="E6037" t="s">
        <v>1490</v>
      </c>
      <c r="F6037" t="s">
        <v>36</v>
      </c>
      <c r="G6037" t="s">
        <v>44</v>
      </c>
      <c r="H6037" t="s">
        <v>323</v>
      </c>
      <c r="I6037" t="s">
        <v>39</v>
      </c>
      <c r="J6037" t="s">
        <v>17572</v>
      </c>
      <c r="K6037" t="s">
        <v>17573</v>
      </c>
      <c r="L6037" s="66">
        <v>365</v>
      </c>
      <c r="M6037" s="66">
        <v>0</v>
      </c>
      <c r="N6037" t="s">
        <v>324</v>
      </c>
      <c r="O6037" t="s">
        <v>1410</v>
      </c>
      <c r="P6037" t="s">
        <v>41</v>
      </c>
      <c r="Q6037" t="s">
        <v>224</v>
      </c>
      <c r="R6037"/>
      <c r="S6037"/>
      <c r="T6037"/>
      <c r="U6037" s="57">
        <v>46023</v>
      </c>
      <c r="V6037" s="57">
        <v>46234</v>
      </c>
      <c r="W6037" s="65">
        <f t="shared" si="94"/>
        <v>212</v>
      </c>
    </row>
    <row r="6038" spans="1:23" ht="13.5" x14ac:dyDescent="0.25">
      <c r="A6038" t="s">
        <v>6470</v>
      </c>
      <c r="B6038" s="57">
        <v>46023</v>
      </c>
      <c r="C6038" s="57">
        <v>46387</v>
      </c>
      <c r="D6038" t="s">
        <v>11676</v>
      </c>
      <c r="E6038" t="s">
        <v>6471</v>
      </c>
      <c r="F6038" t="s">
        <v>36</v>
      </c>
      <c r="G6038" t="s">
        <v>44</v>
      </c>
      <c r="H6038" t="s">
        <v>159</v>
      </c>
      <c r="I6038" t="s">
        <v>39</v>
      </c>
      <c r="J6038" t="s">
        <v>17572</v>
      </c>
      <c r="K6038" t="s">
        <v>17573</v>
      </c>
      <c r="L6038" s="66">
        <v>365</v>
      </c>
      <c r="M6038" s="66">
        <v>0</v>
      </c>
      <c r="N6038" t="s">
        <v>160</v>
      </c>
      <c r="O6038" t="s">
        <v>5844</v>
      </c>
      <c r="P6038" t="s">
        <v>41</v>
      </c>
      <c r="Q6038" t="s">
        <v>224</v>
      </c>
      <c r="R6038"/>
      <c r="S6038"/>
      <c r="T6038"/>
      <c r="U6038" s="57">
        <v>46023</v>
      </c>
      <c r="V6038" s="57">
        <v>46234</v>
      </c>
      <c r="W6038" s="65">
        <f t="shared" si="94"/>
        <v>212</v>
      </c>
    </row>
    <row r="6039" spans="1:23" ht="13.5" x14ac:dyDescent="0.25">
      <c r="A6039" t="s">
        <v>1491</v>
      </c>
      <c r="B6039" s="57">
        <v>46023</v>
      </c>
      <c r="C6039" s="57">
        <v>46387</v>
      </c>
      <c r="D6039" t="s">
        <v>11676</v>
      </c>
      <c r="E6039" t="s">
        <v>1492</v>
      </c>
      <c r="F6039" t="s">
        <v>36</v>
      </c>
      <c r="G6039" t="s">
        <v>44</v>
      </c>
      <c r="H6039" t="s">
        <v>323</v>
      </c>
      <c r="I6039" t="s">
        <v>39</v>
      </c>
      <c r="J6039" t="s">
        <v>17572</v>
      </c>
      <c r="K6039" t="s">
        <v>17573</v>
      </c>
      <c r="L6039" s="66">
        <v>365</v>
      </c>
      <c r="M6039" s="66">
        <v>0</v>
      </c>
      <c r="N6039" t="s">
        <v>324</v>
      </c>
      <c r="O6039" t="s">
        <v>1410</v>
      </c>
      <c r="P6039" t="s">
        <v>41</v>
      </c>
      <c r="Q6039" t="s">
        <v>224</v>
      </c>
      <c r="R6039"/>
      <c r="S6039"/>
      <c r="T6039"/>
      <c r="U6039" s="57">
        <v>46023</v>
      </c>
      <c r="V6039" s="57">
        <v>46234</v>
      </c>
      <c r="W6039" s="65">
        <f t="shared" si="94"/>
        <v>212</v>
      </c>
    </row>
    <row r="6040" spans="1:23" ht="13.5" x14ac:dyDescent="0.25">
      <c r="A6040" t="s">
        <v>6472</v>
      </c>
      <c r="B6040" s="57">
        <v>46023</v>
      </c>
      <c r="C6040" s="57">
        <v>46387</v>
      </c>
      <c r="D6040" t="s">
        <v>11676</v>
      </c>
      <c r="E6040" t="s">
        <v>6473</v>
      </c>
      <c r="F6040" t="s">
        <v>36</v>
      </c>
      <c r="G6040" t="s">
        <v>44</v>
      </c>
      <c r="H6040" t="s">
        <v>159</v>
      </c>
      <c r="I6040" t="s">
        <v>39</v>
      </c>
      <c r="J6040" t="s">
        <v>17572</v>
      </c>
      <c r="K6040" t="s">
        <v>17573</v>
      </c>
      <c r="L6040" s="66">
        <v>365</v>
      </c>
      <c r="M6040" s="66">
        <v>0</v>
      </c>
      <c r="N6040" t="s">
        <v>160</v>
      </c>
      <c r="O6040" t="s">
        <v>5844</v>
      </c>
      <c r="P6040" t="s">
        <v>41</v>
      </c>
      <c r="Q6040" t="s">
        <v>224</v>
      </c>
      <c r="R6040"/>
      <c r="S6040"/>
      <c r="T6040"/>
      <c r="U6040" s="57">
        <v>46023</v>
      </c>
      <c r="V6040" s="57">
        <v>46234</v>
      </c>
      <c r="W6040" s="65">
        <f t="shared" si="94"/>
        <v>212</v>
      </c>
    </row>
    <row r="6041" spans="1:23" ht="13.5" x14ac:dyDescent="0.25">
      <c r="A6041" t="s">
        <v>3154</v>
      </c>
      <c r="B6041" s="57">
        <v>46023</v>
      </c>
      <c r="C6041" s="57">
        <v>46387</v>
      </c>
      <c r="D6041" t="s">
        <v>11676</v>
      </c>
      <c r="E6041" t="s">
        <v>3155</v>
      </c>
      <c r="F6041" t="s">
        <v>36</v>
      </c>
      <c r="G6041" t="s">
        <v>44</v>
      </c>
      <c r="H6041" t="s">
        <v>38</v>
      </c>
      <c r="I6041" t="s">
        <v>39</v>
      </c>
      <c r="J6041" t="s">
        <v>17572</v>
      </c>
      <c r="K6041" t="s">
        <v>17573</v>
      </c>
      <c r="L6041" s="66">
        <v>365</v>
      </c>
      <c r="M6041" s="66">
        <v>0</v>
      </c>
      <c r="N6041" t="s">
        <v>38</v>
      </c>
      <c r="O6041" t="s">
        <v>3107</v>
      </c>
      <c r="P6041" t="s">
        <v>41</v>
      </c>
      <c r="Q6041" t="s">
        <v>224</v>
      </c>
      <c r="R6041"/>
      <c r="S6041"/>
      <c r="T6041"/>
      <c r="U6041" s="57">
        <v>46023</v>
      </c>
      <c r="V6041" s="57">
        <v>46234</v>
      </c>
      <c r="W6041" s="65">
        <f t="shared" si="94"/>
        <v>212</v>
      </c>
    </row>
    <row r="6042" spans="1:23" ht="13.5" x14ac:dyDescent="0.25">
      <c r="A6042" t="s">
        <v>4685</v>
      </c>
      <c r="B6042" s="57">
        <v>46023</v>
      </c>
      <c r="C6042" s="57">
        <v>46387</v>
      </c>
      <c r="D6042" t="s">
        <v>11676</v>
      </c>
      <c r="E6042" t="s">
        <v>4686</v>
      </c>
      <c r="F6042" t="s">
        <v>36</v>
      </c>
      <c r="G6042" t="s">
        <v>44</v>
      </c>
      <c r="H6042" t="s">
        <v>38</v>
      </c>
      <c r="I6042" t="s">
        <v>39</v>
      </c>
      <c r="J6042" t="s">
        <v>17572</v>
      </c>
      <c r="K6042" t="s">
        <v>17573</v>
      </c>
      <c r="L6042" s="66">
        <v>365</v>
      </c>
      <c r="M6042" s="66">
        <v>0</v>
      </c>
      <c r="N6042" t="s">
        <v>38</v>
      </c>
      <c r="O6042" t="s">
        <v>4665</v>
      </c>
      <c r="P6042" t="s">
        <v>41</v>
      </c>
      <c r="Q6042" t="s">
        <v>224</v>
      </c>
      <c r="R6042"/>
      <c r="S6042"/>
      <c r="T6042"/>
      <c r="U6042" s="57">
        <v>46023</v>
      </c>
      <c r="V6042" s="57">
        <v>46234</v>
      </c>
      <c r="W6042" s="65">
        <f t="shared" si="94"/>
        <v>212</v>
      </c>
    </row>
    <row r="6043" spans="1:23" ht="13.5" x14ac:dyDescent="0.25">
      <c r="A6043" t="s">
        <v>1609</v>
      </c>
      <c r="B6043" s="57">
        <v>46023</v>
      </c>
      <c r="C6043" s="57">
        <v>46387</v>
      </c>
      <c r="D6043" t="s">
        <v>11676</v>
      </c>
      <c r="E6043" t="s">
        <v>1610</v>
      </c>
      <c r="F6043" t="s">
        <v>36</v>
      </c>
      <c r="G6043" t="s">
        <v>330</v>
      </c>
      <c r="H6043" t="s">
        <v>323</v>
      </c>
      <c r="I6043" t="s">
        <v>39</v>
      </c>
      <c r="J6043" t="s">
        <v>17833</v>
      </c>
      <c r="K6043" t="s">
        <v>17834</v>
      </c>
      <c r="L6043" s="66">
        <v>365</v>
      </c>
      <c r="M6043" s="66">
        <v>0</v>
      </c>
      <c r="N6043" t="s">
        <v>324</v>
      </c>
      <c r="O6043" t="s">
        <v>1519</v>
      </c>
      <c r="P6043" t="s">
        <v>41</v>
      </c>
      <c r="Q6043" t="s">
        <v>10559</v>
      </c>
      <c r="R6043" t="s">
        <v>15482</v>
      </c>
      <c r="S6043" t="s">
        <v>15483</v>
      </c>
      <c r="T6043" t="s">
        <v>324</v>
      </c>
      <c r="U6043" s="57">
        <v>46023</v>
      </c>
      <c r="V6043" s="57">
        <v>46234</v>
      </c>
      <c r="W6043" s="65">
        <f t="shared" si="94"/>
        <v>212</v>
      </c>
    </row>
    <row r="6044" spans="1:23" ht="13.5" x14ac:dyDescent="0.25">
      <c r="A6044" t="s">
        <v>601</v>
      </c>
      <c r="B6044" s="57">
        <v>46023</v>
      </c>
      <c r="C6044" s="57">
        <v>46387</v>
      </c>
      <c r="D6044" t="s">
        <v>11676</v>
      </c>
      <c r="E6044" t="s">
        <v>602</v>
      </c>
      <c r="F6044" t="s">
        <v>36</v>
      </c>
      <c r="G6044" t="s">
        <v>44</v>
      </c>
      <c r="H6044" t="s">
        <v>159</v>
      </c>
      <c r="I6044" t="s">
        <v>39</v>
      </c>
      <c r="J6044" t="s">
        <v>17572</v>
      </c>
      <c r="K6044" t="s">
        <v>17573</v>
      </c>
      <c r="L6044" s="66">
        <v>365</v>
      </c>
      <c r="M6044" s="66">
        <v>0</v>
      </c>
      <c r="N6044" t="s">
        <v>160</v>
      </c>
      <c r="O6044" t="s">
        <v>566</v>
      </c>
      <c r="P6044" t="s">
        <v>41</v>
      </c>
      <c r="Q6044" t="s">
        <v>224</v>
      </c>
      <c r="R6044"/>
      <c r="S6044"/>
      <c r="T6044"/>
      <c r="U6044" s="57">
        <v>46023</v>
      </c>
      <c r="V6044" s="57">
        <v>46234</v>
      </c>
      <c r="W6044" s="65">
        <f t="shared" si="94"/>
        <v>212</v>
      </c>
    </row>
    <row r="6045" spans="1:23" ht="13.5" x14ac:dyDescent="0.25">
      <c r="A6045" t="s">
        <v>5114</v>
      </c>
      <c r="B6045" s="57">
        <v>46023</v>
      </c>
      <c r="C6045" s="57">
        <v>46387</v>
      </c>
      <c r="D6045" t="s">
        <v>11676</v>
      </c>
      <c r="E6045" t="s">
        <v>5115</v>
      </c>
      <c r="F6045" t="s">
        <v>36</v>
      </c>
      <c r="G6045" t="s">
        <v>44</v>
      </c>
      <c r="H6045" t="s">
        <v>38</v>
      </c>
      <c r="I6045" t="s">
        <v>39</v>
      </c>
      <c r="J6045" t="s">
        <v>17572</v>
      </c>
      <c r="K6045" t="s">
        <v>17573</v>
      </c>
      <c r="L6045" s="66">
        <v>365</v>
      </c>
      <c r="M6045" s="66">
        <v>0</v>
      </c>
      <c r="N6045" t="s">
        <v>38</v>
      </c>
      <c r="O6045" t="s">
        <v>5054</v>
      </c>
      <c r="P6045" t="s">
        <v>41</v>
      </c>
      <c r="Q6045" t="s">
        <v>224</v>
      </c>
      <c r="R6045"/>
      <c r="S6045"/>
      <c r="T6045"/>
      <c r="U6045" s="57">
        <v>46023</v>
      </c>
      <c r="V6045" s="57">
        <v>46234</v>
      </c>
      <c r="W6045" s="65">
        <f t="shared" si="94"/>
        <v>212</v>
      </c>
    </row>
    <row r="6046" spans="1:23" ht="13.5" x14ac:dyDescent="0.25">
      <c r="A6046" t="s">
        <v>7139</v>
      </c>
      <c r="B6046" s="57">
        <v>46023</v>
      </c>
      <c r="C6046" s="57">
        <v>46387</v>
      </c>
      <c r="D6046" t="s">
        <v>11676</v>
      </c>
      <c r="E6046" t="s">
        <v>7140</v>
      </c>
      <c r="F6046" t="s">
        <v>36</v>
      </c>
      <c r="G6046" t="s">
        <v>37</v>
      </c>
      <c r="H6046" t="s">
        <v>45</v>
      </c>
      <c r="I6046" t="s">
        <v>39</v>
      </c>
      <c r="J6046" t="s">
        <v>17833</v>
      </c>
      <c r="K6046" t="s">
        <v>17834</v>
      </c>
      <c r="L6046" s="66">
        <v>365</v>
      </c>
      <c r="M6046" s="66">
        <v>0</v>
      </c>
      <c r="N6046" t="s">
        <v>46</v>
      </c>
      <c r="O6046" t="s">
        <v>7060</v>
      </c>
      <c r="P6046" t="s">
        <v>7061</v>
      </c>
      <c r="Q6046" t="s">
        <v>7107</v>
      </c>
      <c r="R6046" t="s">
        <v>12517</v>
      </c>
      <c r="S6046" t="s">
        <v>12518</v>
      </c>
      <c r="T6046" t="s">
        <v>46</v>
      </c>
      <c r="U6046" s="57">
        <v>46023</v>
      </c>
      <c r="V6046" s="57">
        <v>46234</v>
      </c>
      <c r="W6046" s="65">
        <f t="shared" si="94"/>
        <v>212</v>
      </c>
    </row>
    <row r="6047" spans="1:23" ht="13.5" x14ac:dyDescent="0.25">
      <c r="A6047" t="s">
        <v>5666</v>
      </c>
      <c r="B6047" s="57">
        <v>46023</v>
      </c>
      <c r="C6047" s="57">
        <v>46387</v>
      </c>
      <c r="D6047" t="s">
        <v>11676</v>
      </c>
      <c r="E6047" t="s">
        <v>5667</v>
      </c>
      <c r="F6047" t="s">
        <v>36</v>
      </c>
      <c r="G6047" t="s">
        <v>44</v>
      </c>
      <c r="H6047" t="s">
        <v>159</v>
      </c>
      <c r="I6047" t="s">
        <v>39</v>
      </c>
      <c r="J6047" t="s">
        <v>17572</v>
      </c>
      <c r="K6047" t="s">
        <v>17573</v>
      </c>
      <c r="L6047" s="66">
        <v>365</v>
      </c>
      <c r="M6047" s="66">
        <v>0</v>
      </c>
      <c r="N6047" t="s">
        <v>160</v>
      </c>
      <c r="O6047" t="s">
        <v>5637</v>
      </c>
      <c r="P6047" t="s">
        <v>41</v>
      </c>
      <c r="Q6047" t="s">
        <v>224</v>
      </c>
      <c r="R6047"/>
      <c r="S6047"/>
      <c r="T6047"/>
      <c r="U6047" s="57">
        <v>46023</v>
      </c>
      <c r="V6047" s="57">
        <v>46234</v>
      </c>
      <c r="W6047" s="65">
        <f t="shared" si="94"/>
        <v>212</v>
      </c>
    </row>
    <row r="6048" spans="1:23" ht="13.5" x14ac:dyDescent="0.25">
      <c r="A6048" t="s">
        <v>3156</v>
      </c>
      <c r="B6048" s="57">
        <v>46023</v>
      </c>
      <c r="C6048" s="57">
        <v>46387</v>
      </c>
      <c r="D6048" t="s">
        <v>11676</v>
      </c>
      <c r="E6048" t="s">
        <v>3157</v>
      </c>
      <c r="F6048" t="s">
        <v>36</v>
      </c>
      <c r="G6048" t="s">
        <v>44</v>
      </c>
      <c r="H6048" t="s">
        <v>38</v>
      </c>
      <c r="I6048" t="s">
        <v>39</v>
      </c>
      <c r="J6048" t="s">
        <v>17572</v>
      </c>
      <c r="K6048" t="s">
        <v>17573</v>
      </c>
      <c r="L6048" s="66">
        <v>365</v>
      </c>
      <c r="M6048" s="66">
        <v>0</v>
      </c>
      <c r="N6048" t="s">
        <v>38</v>
      </c>
      <c r="O6048" t="s">
        <v>3107</v>
      </c>
      <c r="P6048" t="s">
        <v>41</v>
      </c>
      <c r="Q6048" t="s">
        <v>224</v>
      </c>
      <c r="R6048"/>
      <c r="S6048"/>
      <c r="T6048"/>
      <c r="U6048" s="57">
        <v>46023</v>
      </c>
      <c r="V6048" s="57">
        <v>46234</v>
      </c>
      <c r="W6048" s="65">
        <f t="shared" si="94"/>
        <v>212</v>
      </c>
    </row>
    <row r="6049" spans="1:23" ht="13.5" x14ac:dyDescent="0.25">
      <c r="A6049" t="s">
        <v>399</v>
      </c>
      <c r="B6049" s="57">
        <v>46023</v>
      </c>
      <c r="C6049" s="57">
        <v>46387</v>
      </c>
      <c r="D6049" t="s">
        <v>11676</v>
      </c>
      <c r="E6049" t="s">
        <v>400</v>
      </c>
      <c r="F6049" t="s">
        <v>36</v>
      </c>
      <c r="G6049" t="s">
        <v>44</v>
      </c>
      <c r="H6049" t="s">
        <v>38</v>
      </c>
      <c r="I6049" t="s">
        <v>39</v>
      </c>
      <c r="J6049" t="s">
        <v>17572</v>
      </c>
      <c r="K6049" t="s">
        <v>17573</v>
      </c>
      <c r="L6049" s="66">
        <v>365</v>
      </c>
      <c r="M6049" s="66">
        <v>0</v>
      </c>
      <c r="N6049" t="s">
        <v>38</v>
      </c>
      <c r="O6049" t="s">
        <v>359</v>
      </c>
      <c r="P6049" t="s">
        <v>41</v>
      </c>
      <c r="Q6049" t="s">
        <v>224</v>
      </c>
      <c r="R6049"/>
      <c r="S6049"/>
      <c r="T6049"/>
      <c r="U6049" s="57">
        <v>46023</v>
      </c>
      <c r="V6049" s="57">
        <v>46234</v>
      </c>
      <c r="W6049" s="65">
        <f t="shared" si="94"/>
        <v>212</v>
      </c>
    </row>
    <row r="6050" spans="1:23" ht="13.5" x14ac:dyDescent="0.25">
      <c r="A6050" t="s">
        <v>3737</v>
      </c>
      <c r="B6050" s="57">
        <v>46023</v>
      </c>
      <c r="C6050" s="57">
        <v>46387</v>
      </c>
      <c r="D6050" t="s">
        <v>11676</v>
      </c>
      <c r="E6050" t="s">
        <v>3738</v>
      </c>
      <c r="F6050" t="s">
        <v>36</v>
      </c>
      <c r="G6050" t="s">
        <v>44</v>
      </c>
      <c r="H6050" t="s">
        <v>159</v>
      </c>
      <c r="I6050" t="s">
        <v>39</v>
      </c>
      <c r="J6050" t="s">
        <v>17572</v>
      </c>
      <c r="K6050" t="s">
        <v>17573</v>
      </c>
      <c r="L6050" s="66">
        <v>365</v>
      </c>
      <c r="M6050" s="66">
        <v>0</v>
      </c>
      <c r="N6050" t="s">
        <v>160</v>
      </c>
      <c r="O6050" t="s">
        <v>3706</v>
      </c>
      <c r="P6050" t="s">
        <v>41</v>
      </c>
      <c r="Q6050" t="s">
        <v>224</v>
      </c>
      <c r="R6050"/>
      <c r="S6050"/>
      <c r="T6050"/>
      <c r="U6050" s="57">
        <v>46023</v>
      </c>
      <c r="V6050" s="57">
        <v>46234</v>
      </c>
      <c r="W6050" s="65">
        <f t="shared" si="94"/>
        <v>212</v>
      </c>
    </row>
    <row r="6051" spans="1:23" ht="13.5" x14ac:dyDescent="0.25">
      <c r="A6051" t="s">
        <v>10015</v>
      </c>
      <c r="B6051" s="57">
        <v>46023</v>
      </c>
      <c r="C6051" s="57">
        <v>46387</v>
      </c>
      <c r="D6051" t="s">
        <v>11676</v>
      </c>
      <c r="E6051" t="s">
        <v>10016</v>
      </c>
      <c r="F6051" t="s">
        <v>36</v>
      </c>
      <c r="G6051" t="s">
        <v>37</v>
      </c>
      <c r="H6051" t="s">
        <v>9426</v>
      </c>
      <c r="I6051" t="s">
        <v>39</v>
      </c>
      <c r="J6051" t="s">
        <v>17833</v>
      </c>
      <c r="K6051" t="s">
        <v>17834</v>
      </c>
      <c r="L6051" s="66">
        <v>365</v>
      </c>
      <c r="M6051" s="66">
        <v>0</v>
      </c>
      <c r="N6051" t="s">
        <v>9427</v>
      </c>
      <c r="O6051" t="s">
        <v>9944</v>
      </c>
      <c r="P6051" t="s">
        <v>11678</v>
      </c>
      <c r="Q6051" t="s">
        <v>11492</v>
      </c>
      <c r="R6051" t="s">
        <v>15738</v>
      </c>
      <c r="S6051" t="s">
        <v>15739</v>
      </c>
      <c r="T6051" t="s">
        <v>9427</v>
      </c>
      <c r="U6051" s="57">
        <v>46023</v>
      </c>
      <c r="V6051" s="57">
        <v>46234</v>
      </c>
      <c r="W6051" s="65">
        <f t="shared" si="94"/>
        <v>212</v>
      </c>
    </row>
    <row r="6052" spans="1:23" ht="13.5" x14ac:dyDescent="0.25">
      <c r="A6052" t="s">
        <v>8809</v>
      </c>
      <c r="B6052" s="57">
        <v>46023</v>
      </c>
      <c r="C6052" s="57">
        <v>46387</v>
      </c>
      <c r="D6052" t="s">
        <v>11676</v>
      </c>
      <c r="E6052" t="s">
        <v>8810</v>
      </c>
      <c r="F6052" t="s">
        <v>36</v>
      </c>
      <c r="G6052" t="s">
        <v>44</v>
      </c>
      <c r="H6052" t="s">
        <v>112</v>
      </c>
      <c r="I6052" t="s">
        <v>39</v>
      </c>
      <c r="J6052" t="s">
        <v>17572</v>
      </c>
      <c r="K6052" t="s">
        <v>17573</v>
      </c>
      <c r="L6052" s="66">
        <v>365</v>
      </c>
      <c r="M6052" s="66">
        <v>0</v>
      </c>
      <c r="N6052" t="s">
        <v>113</v>
      </c>
      <c r="O6052" t="s">
        <v>5696</v>
      </c>
      <c r="P6052" t="s">
        <v>11677</v>
      </c>
      <c r="Q6052" t="s">
        <v>224</v>
      </c>
      <c r="R6052"/>
      <c r="S6052"/>
      <c r="T6052"/>
      <c r="U6052" s="57">
        <v>46023</v>
      </c>
      <c r="V6052" s="57">
        <v>46234</v>
      </c>
      <c r="W6052" s="65">
        <f t="shared" si="94"/>
        <v>212</v>
      </c>
    </row>
    <row r="6053" spans="1:23" ht="13.5" x14ac:dyDescent="0.25">
      <c r="A6053" t="s">
        <v>4822</v>
      </c>
      <c r="B6053" s="57">
        <v>46023</v>
      </c>
      <c r="C6053" s="57">
        <v>46387</v>
      </c>
      <c r="D6053" t="s">
        <v>11676</v>
      </c>
      <c r="E6053" t="s">
        <v>4823</v>
      </c>
      <c r="F6053" t="s">
        <v>36</v>
      </c>
      <c r="G6053" t="s">
        <v>44</v>
      </c>
      <c r="H6053" t="s">
        <v>241</v>
      </c>
      <c r="I6053" t="s">
        <v>39</v>
      </c>
      <c r="J6053" t="s">
        <v>17572</v>
      </c>
      <c r="K6053" t="s">
        <v>17573</v>
      </c>
      <c r="L6053" s="66">
        <v>365</v>
      </c>
      <c r="M6053" s="66">
        <v>0</v>
      </c>
      <c r="N6053" t="s">
        <v>242</v>
      </c>
      <c r="O6053" t="s">
        <v>4777</v>
      </c>
      <c r="P6053" t="s">
        <v>41</v>
      </c>
      <c r="Q6053" t="s">
        <v>224</v>
      </c>
      <c r="R6053"/>
      <c r="S6053"/>
      <c r="T6053"/>
      <c r="U6053" s="57">
        <v>46023</v>
      </c>
      <c r="V6053" s="57">
        <v>46234</v>
      </c>
      <c r="W6053" s="65">
        <f t="shared" si="94"/>
        <v>212</v>
      </c>
    </row>
    <row r="6054" spans="1:23" ht="13.5" x14ac:dyDescent="0.25">
      <c r="A6054" t="s">
        <v>943</v>
      </c>
      <c r="B6054" s="57">
        <v>46023</v>
      </c>
      <c r="C6054" s="57">
        <v>46387</v>
      </c>
      <c r="D6054" t="s">
        <v>11676</v>
      </c>
      <c r="E6054" t="s">
        <v>944</v>
      </c>
      <c r="F6054" t="s">
        <v>36</v>
      </c>
      <c r="G6054" t="s">
        <v>44</v>
      </c>
      <c r="H6054" t="s">
        <v>921</v>
      </c>
      <c r="I6054" t="s">
        <v>39</v>
      </c>
      <c r="J6054" t="s">
        <v>17572</v>
      </c>
      <c r="K6054" t="s">
        <v>17573</v>
      </c>
      <c r="L6054" s="66">
        <v>365</v>
      </c>
      <c r="M6054" s="66">
        <v>0</v>
      </c>
      <c r="N6054" t="s">
        <v>922</v>
      </c>
      <c r="O6054" t="s">
        <v>905</v>
      </c>
      <c r="P6054" t="s">
        <v>41</v>
      </c>
      <c r="Q6054" t="s">
        <v>224</v>
      </c>
      <c r="R6054"/>
      <c r="S6054"/>
      <c r="T6054"/>
      <c r="U6054" s="57">
        <v>46023</v>
      </c>
      <c r="V6054" s="57">
        <v>46234</v>
      </c>
      <c r="W6054" s="65">
        <f t="shared" si="94"/>
        <v>212</v>
      </c>
    </row>
    <row r="6055" spans="1:23" ht="13.5" x14ac:dyDescent="0.25">
      <c r="A6055" t="s">
        <v>984</v>
      </c>
      <c r="B6055" s="57">
        <v>46023</v>
      </c>
      <c r="C6055" s="57">
        <v>46387</v>
      </c>
      <c r="D6055" t="s">
        <v>11676</v>
      </c>
      <c r="E6055" t="s">
        <v>985</v>
      </c>
      <c r="F6055" t="s">
        <v>36</v>
      </c>
      <c r="G6055" t="s">
        <v>44</v>
      </c>
      <c r="H6055" t="s">
        <v>38</v>
      </c>
      <c r="I6055" t="s">
        <v>39</v>
      </c>
      <c r="J6055" t="s">
        <v>17572</v>
      </c>
      <c r="K6055" t="s">
        <v>17573</v>
      </c>
      <c r="L6055" s="66">
        <v>365</v>
      </c>
      <c r="M6055" s="66">
        <v>0</v>
      </c>
      <c r="N6055" t="s">
        <v>38</v>
      </c>
      <c r="O6055" t="s">
        <v>965</v>
      </c>
      <c r="P6055" t="s">
        <v>41</v>
      </c>
      <c r="Q6055" t="s">
        <v>224</v>
      </c>
      <c r="R6055"/>
      <c r="S6055"/>
      <c r="T6055"/>
      <c r="U6055" s="57">
        <v>46023</v>
      </c>
      <c r="V6055" s="57">
        <v>46234</v>
      </c>
      <c r="W6055" s="65">
        <f t="shared" si="94"/>
        <v>212</v>
      </c>
    </row>
    <row r="6056" spans="1:23" ht="13.5" x14ac:dyDescent="0.25">
      <c r="A6056" t="s">
        <v>4211</v>
      </c>
      <c r="B6056" s="57">
        <v>46023</v>
      </c>
      <c r="C6056" s="57">
        <v>46387</v>
      </c>
      <c r="D6056" t="s">
        <v>11676</v>
      </c>
      <c r="E6056" t="s">
        <v>4212</v>
      </c>
      <c r="F6056" t="s">
        <v>36</v>
      </c>
      <c r="G6056" t="s">
        <v>44</v>
      </c>
      <c r="H6056" t="s">
        <v>38</v>
      </c>
      <c r="I6056" t="s">
        <v>39</v>
      </c>
      <c r="J6056" t="s">
        <v>17572</v>
      </c>
      <c r="K6056" t="s">
        <v>17573</v>
      </c>
      <c r="L6056" s="66">
        <v>365</v>
      </c>
      <c r="M6056" s="66">
        <v>0</v>
      </c>
      <c r="N6056" t="s">
        <v>38</v>
      </c>
      <c r="O6056" t="s">
        <v>3979</v>
      </c>
      <c r="P6056" t="s">
        <v>41</v>
      </c>
      <c r="Q6056" t="s">
        <v>224</v>
      </c>
      <c r="R6056"/>
      <c r="S6056"/>
      <c r="T6056"/>
      <c r="U6056" s="57">
        <v>46023</v>
      </c>
      <c r="V6056" s="57">
        <v>46234</v>
      </c>
      <c r="W6056" s="65">
        <f t="shared" si="94"/>
        <v>212</v>
      </c>
    </row>
    <row r="6057" spans="1:23" ht="13.5" x14ac:dyDescent="0.25">
      <c r="A6057" t="s">
        <v>9810</v>
      </c>
      <c r="B6057" s="57">
        <v>46023</v>
      </c>
      <c r="C6057" s="57">
        <v>46387</v>
      </c>
      <c r="D6057" t="s">
        <v>11676</v>
      </c>
      <c r="E6057" t="s">
        <v>9811</v>
      </c>
      <c r="F6057" t="s">
        <v>36</v>
      </c>
      <c r="G6057" t="s">
        <v>44</v>
      </c>
      <c r="H6057" t="s">
        <v>9426</v>
      </c>
      <c r="I6057" t="s">
        <v>39</v>
      </c>
      <c r="J6057" t="s">
        <v>17572</v>
      </c>
      <c r="K6057" t="s">
        <v>17573</v>
      </c>
      <c r="L6057" s="66">
        <v>365</v>
      </c>
      <c r="M6057" s="66">
        <v>0</v>
      </c>
      <c r="N6057" t="s">
        <v>9427</v>
      </c>
      <c r="O6057" t="s">
        <v>9428</v>
      </c>
      <c r="P6057" t="s">
        <v>11678</v>
      </c>
      <c r="Q6057" t="s">
        <v>224</v>
      </c>
      <c r="R6057"/>
      <c r="S6057"/>
      <c r="T6057"/>
      <c r="U6057" s="57">
        <v>46023</v>
      </c>
      <c r="V6057" s="57">
        <v>46234</v>
      </c>
      <c r="W6057" s="65">
        <f t="shared" si="94"/>
        <v>212</v>
      </c>
    </row>
    <row r="6058" spans="1:23" ht="13.5" x14ac:dyDescent="0.25">
      <c r="A6058" t="s">
        <v>6109</v>
      </c>
      <c r="B6058" s="57">
        <v>46023</v>
      </c>
      <c r="C6058" s="57">
        <v>46387</v>
      </c>
      <c r="D6058" t="s">
        <v>11676</v>
      </c>
      <c r="E6058" t="s">
        <v>6110</v>
      </c>
      <c r="F6058" t="s">
        <v>36</v>
      </c>
      <c r="G6058" t="s">
        <v>44</v>
      </c>
      <c r="H6058" t="s">
        <v>38</v>
      </c>
      <c r="I6058" t="s">
        <v>39</v>
      </c>
      <c r="J6058" t="s">
        <v>17572</v>
      </c>
      <c r="K6058" t="s">
        <v>17573</v>
      </c>
      <c r="L6058" s="66">
        <v>365</v>
      </c>
      <c r="M6058" s="66">
        <v>0</v>
      </c>
      <c r="N6058" t="s">
        <v>38</v>
      </c>
      <c r="O6058" t="s">
        <v>5844</v>
      </c>
      <c r="P6058" t="s">
        <v>41</v>
      </c>
      <c r="Q6058" t="s">
        <v>224</v>
      </c>
      <c r="R6058"/>
      <c r="S6058"/>
      <c r="T6058"/>
      <c r="U6058" s="57">
        <v>46023</v>
      </c>
      <c r="V6058" s="57">
        <v>46234</v>
      </c>
      <c r="W6058" s="65">
        <f t="shared" si="94"/>
        <v>212</v>
      </c>
    </row>
    <row r="6059" spans="1:23" ht="13.5" x14ac:dyDescent="0.25">
      <c r="A6059" t="s">
        <v>2722</v>
      </c>
      <c r="B6059" s="57">
        <v>46023</v>
      </c>
      <c r="C6059" s="57">
        <v>46387</v>
      </c>
      <c r="D6059" t="s">
        <v>11676</v>
      </c>
      <c r="E6059" t="s">
        <v>2723</v>
      </c>
      <c r="F6059" t="s">
        <v>36</v>
      </c>
      <c r="G6059" t="s">
        <v>44</v>
      </c>
      <c r="H6059" t="s">
        <v>159</v>
      </c>
      <c r="I6059" t="s">
        <v>39</v>
      </c>
      <c r="J6059" t="s">
        <v>17572</v>
      </c>
      <c r="K6059" t="s">
        <v>17573</v>
      </c>
      <c r="L6059" s="66">
        <v>365</v>
      </c>
      <c r="M6059" s="66">
        <v>0</v>
      </c>
      <c r="N6059" t="s">
        <v>160</v>
      </c>
      <c r="O6059" t="s">
        <v>2640</v>
      </c>
      <c r="P6059" t="s">
        <v>41</v>
      </c>
      <c r="Q6059" t="s">
        <v>224</v>
      </c>
      <c r="R6059"/>
      <c r="S6059"/>
      <c r="T6059"/>
      <c r="U6059" s="57">
        <v>46023</v>
      </c>
      <c r="V6059" s="57">
        <v>46234</v>
      </c>
      <c r="W6059" s="65">
        <f t="shared" si="94"/>
        <v>212</v>
      </c>
    </row>
    <row r="6060" spans="1:23" ht="13.5" x14ac:dyDescent="0.25">
      <c r="A6060" t="s">
        <v>8185</v>
      </c>
      <c r="B6060" s="57">
        <v>46023</v>
      </c>
      <c r="C6060" s="57">
        <v>46387</v>
      </c>
      <c r="D6060" t="s">
        <v>11676</v>
      </c>
      <c r="E6060" t="s">
        <v>8186</v>
      </c>
      <c r="F6060" t="s">
        <v>36</v>
      </c>
      <c r="G6060" t="s">
        <v>44</v>
      </c>
      <c r="H6060" t="s">
        <v>8173</v>
      </c>
      <c r="I6060" t="s">
        <v>39</v>
      </c>
      <c r="J6060" t="s">
        <v>17572</v>
      </c>
      <c r="K6060" t="s">
        <v>17573</v>
      </c>
      <c r="L6060" s="66">
        <v>365</v>
      </c>
      <c r="M6060" s="66">
        <v>0</v>
      </c>
      <c r="N6060" t="s">
        <v>8173</v>
      </c>
      <c r="O6060" t="s">
        <v>8174</v>
      </c>
      <c r="P6060" t="s">
        <v>7061</v>
      </c>
      <c r="Q6060" t="s">
        <v>224</v>
      </c>
      <c r="R6060"/>
      <c r="S6060"/>
      <c r="T6060"/>
      <c r="U6060" s="57">
        <v>46023</v>
      </c>
      <c r="V6060" s="57">
        <v>46234</v>
      </c>
      <c r="W6060" s="65">
        <f t="shared" si="94"/>
        <v>212</v>
      </c>
    </row>
    <row r="6061" spans="1:23" ht="13.5" x14ac:dyDescent="0.25">
      <c r="A6061" t="s">
        <v>630</v>
      </c>
      <c r="B6061" s="57">
        <v>46023</v>
      </c>
      <c r="C6061" s="57">
        <v>46387</v>
      </c>
      <c r="D6061" t="s">
        <v>11676</v>
      </c>
      <c r="E6061" t="s">
        <v>631</v>
      </c>
      <c r="F6061" t="s">
        <v>36</v>
      </c>
      <c r="G6061" t="s">
        <v>37</v>
      </c>
      <c r="H6061" t="s">
        <v>159</v>
      </c>
      <c r="I6061" t="s">
        <v>39</v>
      </c>
      <c r="J6061" t="s">
        <v>17833</v>
      </c>
      <c r="K6061" t="s">
        <v>17834</v>
      </c>
      <c r="L6061" s="66">
        <v>365</v>
      </c>
      <c r="M6061" s="66">
        <v>0</v>
      </c>
      <c r="N6061" t="s">
        <v>160</v>
      </c>
      <c r="O6061" t="s">
        <v>632</v>
      </c>
      <c r="P6061" t="s">
        <v>41</v>
      </c>
      <c r="Q6061" t="s">
        <v>10385</v>
      </c>
      <c r="R6061" t="s">
        <v>15655</v>
      </c>
      <c r="S6061" t="s">
        <v>15656</v>
      </c>
      <c r="T6061" t="s">
        <v>160</v>
      </c>
      <c r="U6061" s="57">
        <v>46023</v>
      </c>
      <c r="V6061" s="57">
        <v>46234</v>
      </c>
      <c r="W6061" s="65">
        <f t="shared" si="94"/>
        <v>212</v>
      </c>
    </row>
    <row r="6062" spans="1:23" ht="13.5" x14ac:dyDescent="0.25">
      <c r="A6062" t="s">
        <v>2513</v>
      </c>
      <c r="B6062" s="57">
        <v>46023</v>
      </c>
      <c r="C6062" s="57">
        <v>46387</v>
      </c>
      <c r="D6062" t="s">
        <v>11676</v>
      </c>
      <c r="E6062" t="s">
        <v>2514</v>
      </c>
      <c r="F6062" t="s">
        <v>36</v>
      </c>
      <c r="G6062" t="s">
        <v>44</v>
      </c>
      <c r="H6062" t="s">
        <v>159</v>
      </c>
      <c r="I6062" t="s">
        <v>39</v>
      </c>
      <c r="J6062" t="s">
        <v>17572</v>
      </c>
      <c r="K6062" t="s">
        <v>17573</v>
      </c>
      <c r="L6062" s="66">
        <v>365</v>
      </c>
      <c r="M6062" s="66">
        <v>0</v>
      </c>
      <c r="N6062" t="s">
        <v>160</v>
      </c>
      <c r="O6062" t="s">
        <v>2434</v>
      </c>
      <c r="P6062" t="s">
        <v>41</v>
      </c>
      <c r="Q6062" t="s">
        <v>224</v>
      </c>
      <c r="R6062"/>
      <c r="S6062"/>
      <c r="T6062"/>
      <c r="U6062" s="57">
        <v>46023</v>
      </c>
      <c r="V6062" s="57">
        <v>46234</v>
      </c>
      <c r="W6062" s="65">
        <f t="shared" si="94"/>
        <v>212</v>
      </c>
    </row>
    <row r="6063" spans="1:23" ht="13.5" x14ac:dyDescent="0.25">
      <c r="A6063" t="s">
        <v>6477</v>
      </c>
      <c r="B6063" s="57">
        <v>46023</v>
      </c>
      <c r="C6063" s="57">
        <v>46387</v>
      </c>
      <c r="D6063" t="s">
        <v>11676</v>
      </c>
      <c r="E6063" t="s">
        <v>6478</v>
      </c>
      <c r="F6063" t="s">
        <v>36</v>
      </c>
      <c r="G6063" t="s">
        <v>44</v>
      </c>
      <c r="H6063" t="s">
        <v>159</v>
      </c>
      <c r="I6063" t="s">
        <v>39</v>
      </c>
      <c r="J6063" t="s">
        <v>17572</v>
      </c>
      <c r="K6063" t="s">
        <v>17573</v>
      </c>
      <c r="L6063" s="66">
        <v>365</v>
      </c>
      <c r="M6063" s="66">
        <v>0</v>
      </c>
      <c r="N6063" t="s">
        <v>160</v>
      </c>
      <c r="O6063" t="s">
        <v>5844</v>
      </c>
      <c r="P6063" t="s">
        <v>41</v>
      </c>
      <c r="Q6063" t="s">
        <v>224</v>
      </c>
      <c r="R6063"/>
      <c r="S6063"/>
      <c r="T6063"/>
      <c r="U6063" s="57">
        <v>46023</v>
      </c>
      <c r="V6063" s="57">
        <v>46234</v>
      </c>
      <c r="W6063" s="65">
        <f t="shared" si="94"/>
        <v>212</v>
      </c>
    </row>
    <row r="6064" spans="1:23" ht="13.5" x14ac:dyDescent="0.25">
      <c r="A6064" t="s">
        <v>3068</v>
      </c>
      <c r="B6064" s="57">
        <v>46023</v>
      </c>
      <c r="C6064" s="57">
        <v>46387</v>
      </c>
      <c r="D6064" t="s">
        <v>11676</v>
      </c>
      <c r="E6064" t="s">
        <v>3069</v>
      </c>
      <c r="F6064" t="s">
        <v>36</v>
      </c>
      <c r="G6064" t="s">
        <v>44</v>
      </c>
      <c r="H6064" t="s">
        <v>38</v>
      </c>
      <c r="I6064" t="s">
        <v>39</v>
      </c>
      <c r="J6064" t="s">
        <v>17572</v>
      </c>
      <c r="K6064" t="s">
        <v>17573</v>
      </c>
      <c r="L6064" s="66">
        <v>365</v>
      </c>
      <c r="M6064" s="66">
        <v>0</v>
      </c>
      <c r="N6064" t="s">
        <v>38</v>
      </c>
      <c r="O6064" t="s">
        <v>3030</v>
      </c>
      <c r="P6064" t="s">
        <v>41</v>
      </c>
      <c r="Q6064" t="s">
        <v>224</v>
      </c>
      <c r="R6064"/>
      <c r="S6064"/>
      <c r="T6064"/>
      <c r="U6064" s="57">
        <v>46023</v>
      </c>
      <c r="V6064" s="57">
        <v>46234</v>
      </c>
      <c r="W6064" s="65">
        <f t="shared" si="94"/>
        <v>212</v>
      </c>
    </row>
    <row r="6065" spans="1:23" ht="13.5" x14ac:dyDescent="0.25">
      <c r="A6065" t="s">
        <v>672</v>
      </c>
      <c r="B6065" s="57">
        <v>46023</v>
      </c>
      <c r="C6065" s="57">
        <v>46387</v>
      </c>
      <c r="D6065" t="s">
        <v>11676</v>
      </c>
      <c r="E6065" t="s">
        <v>673</v>
      </c>
      <c r="F6065" t="s">
        <v>36</v>
      </c>
      <c r="G6065" t="s">
        <v>44</v>
      </c>
      <c r="H6065" t="s">
        <v>38</v>
      </c>
      <c r="I6065" t="s">
        <v>39</v>
      </c>
      <c r="J6065" t="s">
        <v>17572</v>
      </c>
      <c r="K6065" t="s">
        <v>17573</v>
      </c>
      <c r="L6065" s="66">
        <v>365</v>
      </c>
      <c r="M6065" s="66">
        <v>0</v>
      </c>
      <c r="N6065" t="s">
        <v>38</v>
      </c>
      <c r="O6065" t="s">
        <v>674</v>
      </c>
      <c r="P6065" t="s">
        <v>41</v>
      </c>
      <c r="Q6065" t="s">
        <v>224</v>
      </c>
      <c r="R6065"/>
      <c r="S6065"/>
      <c r="T6065"/>
      <c r="U6065" s="57">
        <v>46023</v>
      </c>
      <c r="V6065" s="57">
        <v>46234</v>
      </c>
      <c r="W6065" s="65">
        <f t="shared" si="94"/>
        <v>212</v>
      </c>
    </row>
    <row r="6066" spans="1:23" ht="13.5" x14ac:dyDescent="0.25">
      <c r="A6066" t="s">
        <v>917</v>
      </c>
      <c r="B6066" s="57">
        <v>46023</v>
      </c>
      <c r="C6066" s="57">
        <v>46387</v>
      </c>
      <c r="D6066" t="s">
        <v>11676</v>
      </c>
      <c r="E6066" t="s">
        <v>918</v>
      </c>
      <c r="F6066" t="s">
        <v>36</v>
      </c>
      <c r="G6066" t="s">
        <v>44</v>
      </c>
      <c r="H6066" t="s">
        <v>159</v>
      </c>
      <c r="I6066" t="s">
        <v>39</v>
      </c>
      <c r="J6066" t="s">
        <v>17572</v>
      </c>
      <c r="K6066" t="s">
        <v>17573</v>
      </c>
      <c r="L6066" s="66">
        <v>365</v>
      </c>
      <c r="M6066" s="66">
        <v>0</v>
      </c>
      <c r="N6066" t="s">
        <v>160</v>
      </c>
      <c r="O6066" t="s">
        <v>905</v>
      </c>
      <c r="P6066" t="s">
        <v>41</v>
      </c>
      <c r="Q6066" t="s">
        <v>224</v>
      </c>
      <c r="R6066"/>
      <c r="S6066"/>
      <c r="T6066"/>
      <c r="U6066" s="57">
        <v>46023</v>
      </c>
      <c r="V6066" s="57">
        <v>46234</v>
      </c>
      <c r="W6066" s="65">
        <f t="shared" si="94"/>
        <v>212</v>
      </c>
    </row>
    <row r="6067" spans="1:23" ht="13.5" x14ac:dyDescent="0.25">
      <c r="A6067" t="s">
        <v>8160</v>
      </c>
      <c r="B6067" s="57">
        <v>46023</v>
      </c>
      <c r="C6067" s="57">
        <v>46387</v>
      </c>
      <c r="D6067" t="s">
        <v>11676</v>
      </c>
      <c r="E6067" t="s">
        <v>8161</v>
      </c>
      <c r="F6067" t="s">
        <v>36</v>
      </c>
      <c r="G6067" t="s">
        <v>44</v>
      </c>
      <c r="H6067" t="s">
        <v>7332</v>
      </c>
      <c r="I6067" t="s">
        <v>39</v>
      </c>
      <c r="J6067" t="s">
        <v>17572</v>
      </c>
      <c r="K6067" t="s">
        <v>17573</v>
      </c>
      <c r="L6067" s="66">
        <v>365</v>
      </c>
      <c r="M6067" s="66">
        <v>0</v>
      </c>
      <c r="N6067" t="s">
        <v>7332</v>
      </c>
      <c r="O6067" t="s">
        <v>8113</v>
      </c>
      <c r="P6067" t="s">
        <v>7061</v>
      </c>
      <c r="Q6067" t="s">
        <v>224</v>
      </c>
      <c r="R6067"/>
      <c r="S6067"/>
      <c r="T6067"/>
      <c r="U6067" s="57">
        <v>46023</v>
      </c>
      <c r="V6067" s="57">
        <v>46234</v>
      </c>
      <c r="W6067" s="65">
        <f t="shared" si="94"/>
        <v>212</v>
      </c>
    </row>
    <row r="6068" spans="1:23" ht="13.5" x14ac:dyDescent="0.25">
      <c r="A6068" t="s">
        <v>5480</v>
      </c>
      <c r="B6068" s="57">
        <v>46023</v>
      </c>
      <c r="C6068" s="57">
        <v>46387</v>
      </c>
      <c r="D6068" t="s">
        <v>11676</v>
      </c>
      <c r="E6068" t="s">
        <v>5481</v>
      </c>
      <c r="F6068" t="s">
        <v>36</v>
      </c>
      <c r="G6068" t="s">
        <v>44</v>
      </c>
      <c r="H6068" t="s">
        <v>38</v>
      </c>
      <c r="I6068" t="s">
        <v>39</v>
      </c>
      <c r="J6068" t="s">
        <v>17572</v>
      </c>
      <c r="K6068" t="s">
        <v>17573</v>
      </c>
      <c r="L6068" s="66">
        <v>365</v>
      </c>
      <c r="M6068" s="66">
        <v>0</v>
      </c>
      <c r="N6068" t="s">
        <v>38</v>
      </c>
      <c r="O6068" t="s">
        <v>5432</v>
      </c>
      <c r="P6068" t="s">
        <v>41</v>
      </c>
      <c r="Q6068" t="s">
        <v>224</v>
      </c>
      <c r="R6068"/>
      <c r="S6068"/>
      <c r="T6068"/>
      <c r="U6068" s="57">
        <v>46023</v>
      </c>
      <c r="V6068" s="57">
        <v>46234</v>
      </c>
      <c r="W6068" s="65">
        <f t="shared" si="94"/>
        <v>212</v>
      </c>
    </row>
    <row r="6069" spans="1:23" ht="13.5" x14ac:dyDescent="0.25">
      <c r="A6069" t="s">
        <v>8378</v>
      </c>
      <c r="B6069" s="57">
        <v>46023</v>
      </c>
      <c r="C6069" s="57">
        <v>46387</v>
      </c>
      <c r="D6069" t="s">
        <v>11676</v>
      </c>
      <c r="E6069" t="s">
        <v>8379</v>
      </c>
      <c r="F6069" t="s">
        <v>36</v>
      </c>
      <c r="G6069" t="s">
        <v>44</v>
      </c>
      <c r="H6069" t="s">
        <v>112</v>
      </c>
      <c r="I6069" t="s">
        <v>39</v>
      </c>
      <c r="J6069" t="s">
        <v>17572</v>
      </c>
      <c r="K6069" t="s">
        <v>17573</v>
      </c>
      <c r="L6069" s="66">
        <v>365</v>
      </c>
      <c r="M6069" s="66">
        <v>0</v>
      </c>
      <c r="N6069" t="s">
        <v>113</v>
      </c>
      <c r="O6069" t="s">
        <v>8348</v>
      </c>
      <c r="P6069" t="s">
        <v>11677</v>
      </c>
      <c r="Q6069" t="s">
        <v>224</v>
      </c>
      <c r="R6069"/>
      <c r="S6069"/>
      <c r="T6069"/>
      <c r="U6069" s="57">
        <v>46023</v>
      </c>
      <c r="V6069" s="57">
        <v>46234</v>
      </c>
      <c r="W6069" s="65">
        <f t="shared" si="94"/>
        <v>212</v>
      </c>
    </row>
    <row r="6070" spans="1:23" ht="13.5" x14ac:dyDescent="0.25">
      <c r="A6070" t="s">
        <v>1834</v>
      </c>
      <c r="B6070" s="57">
        <v>46023</v>
      </c>
      <c r="C6070" s="57">
        <v>46387</v>
      </c>
      <c r="D6070" t="s">
        <v>11676</v>
      </c>
      <c r="E6070" t="s">
        <v>1835</v>
      </c>
      <c r="F6070" t="s">
        <v>36</v>
      </c>
      <c r="G6070" t="s">
        <v>44</v>
      </c>
      <c r="H6070" t="s">
        <v>38</v>
      </c>
      <c r="I6070" t="s">
        <v>39</v>
      </c>
      <c r="J6070" t="s">
        <v>17572</v>
      </c>
      <c r="K6070" t="s">
        <v>17573</v>
      </c>
      <c r="L6070" s="66">
        <v>365</v>
      </c>
      <c r="M6070" s="66">
        <v>0</v>
      </c>
      <c r="N6070" t="s">
        <v>38</v>
      </c>
      <c r="O6070" t="s">
        <v>1815</v>
      </c>
      <c r="P6070" t="s">
        <v>41</v>
      </c>
      <c r="Q6070" t="s">
        <v>224</v>
      </c>
      <c r="R6070"/>
      <c r="S6070"/>
      <c r="T6070"/>
      <c r="U6070" s="57">
        <v>46023</v>
      </c>
      <c r="V6070" s="57">
        <v>46234</v>
      </c>
      <c r="W6070" s="65">
        <f t="shared" si="94"/>
        <v>212</v>
      </c>
    </row>
    <row r="6071" spans="1:23" ht="13.5" x14ac:dyDescent="0.25">
      <c r="A6071" t="s">
        <v>1791</v>
      </c>
      <c r="B6071" s="57">
        <v>46023</v>
      </c>
      <c r="C6071" s="57">
        <v>46387</v>
      </c>
      <c r="D6071" t="s">
        <v>11676</v>
      </c>
      <c r="E6071" t="s">
        <v>1792</v>
      </c>
      <c r="F6071" t="s">
        <v>36</v>
      </c>
      <c r="G6071" t="s">
        <v>44</v>
      </c>
      <c r="H6071" t="s">
        <v>1763</v>
      </c>
      <c r="I6071" t="s">
        <v>39</v>
      </c>
      <c r="J6071" t="s">
        <v>17572</v>
      </c>
      <c r="K6071" t="s">
        <v>17573</v>
      </c>
      <c r="L6071" s="66">
        <v>365</v>
      </c>
      <c r="M6071" s="66">
        <v>0</v>
      </c>
      <c r="N6071" t="s">
        <v>1764</v>
      </c>
      <c r="O6071" t="s">
        <v>1693</v>
      </c>
      <c r="P6071" t="s">
        <v>41</v>
      </c>
      <c r="Q6071" t="s">
        <v>224</v>
      </c>
      <c r="R6071"/>
      <c r="S6071"/>
      <c r="T6071"/>
      <c r="U6071" s="57">
        <v>46023</v>
      </c>
      <c r="V6071" s="57">
        <v>46234</v>
      </c>
      <c r="W6071" s="65">
        <f t="shared" si="94"/>
        <v>212</v>
      </c>
    </row>
    <row r="6072" spans="1:23" ht="13.5" x14ac:dyDescent="0.25">
      <c r="A6072" t="s">
        <v>7753</v>
      </c>
      <c r="B6072" s="57">
        <v>46023</v>
      </c>
      <c r="C6072" s="57">
        <v>46387</v>
      </c>
      <c r="D6072" t="s">
        <v>11676</v>
      </c>
      <c r="E6072" t="s">
        <v>7754</v>
      </c>
      <c r="F6072" t="s">
        <v>49</v>
      </c>
      <c r="G6072" t="s">
        <v>1932</v>
      </c>
      <c r="H6072" t="s">
        <v>7742</v>
      </c>
      <c r="I6072" t="s">
        <v>39</v>
      </c>
      <c r="J6072" t="s">
        <v>17749</v>
      </c>
      <c r="K6072" t="s">
        <v>17750</v>
      </c>
      <c r="L6072" s="66">
        <v>365</v>
      </c>
      <c r="M6072" s="66">
        <v>0</v>
      </c>
      <c r="N6072" t="s">
        <v>7742</v>
      </c>
      <c r="O6072" t="s">
        <v>7743</v>
      </c>
      <c r="P6072" t="s">
        <v>7061</v>
      </c>
      <c r="Q6072" t="s">
        <v>224</v>
      </c>
      <c r="R6072"/>
      <c r="S6072"/>
      <c r="T6072"/>
      <c r="U6072" s="57">
        <v>46023</v>
      </c>
      <c r="V6072" s="57">
        <v>46234</v>
      </c>
      <c r="W6072" s="65">
        <f t="shared" si="94"/>
        <v>212</v>
      </c>
    </row>
    <row r="6073" spans="1:23" ht="13.5" x14ac:dyDescent="0.25">
      <c r="A6073" t="s">
        <v>1923</v>
      </c>
      <c r="B6073" s="57">
        <v>46023</v>
      </c>
      <c r="C6073" s="57">
        <v>46387</v>
      </c>
      <c r="D6073" t="s">
        <v>11676</v>
      </c>
      <c r="E6073" t="s">
        <v>1924</v>
      </c>
      <c r="F6073" t="s">
        <v>36</v>
      </c>
      <c r="G6073" t="s">
        <v>44</v>
      </c>
      <c r="H6073" t="s">
        <v>159</v>
      </c>
      <c r="I6073" t="s">
        <v>39</v>
      </c>
      <c r="J6073" t="s">
        <v>17572</v>
      </c>
      <c r="K6073" t="s">
        <v>17573</v>
      </c>
      <c r="L6073" s="66">
        <v>365</v>
      </c>
      <c r="M6073" s="66">
        <v>0</v>
      </c>
      <c r="N6073" t="s">
        <v>160</v>
      </c>
      <c r="O6073" t="s">
        <v>1897</v>
      </c>
      <c r="P6073" t="s">
        <v>41</v>
      </c>
      <c r="Q6073" t="s">
        <v>224</v>
      </c>
      <c r="R6073"/>
      <c r="S6073"/>
      <c r="T6073"/>
      <c r="U6073" s="57">
        <v>46023</v>
      </c>
      <c r="V6073" s="57">
        <v>46234</v>
      </c>
      <c r="W6073" s="65">
        <f t="shared" si="94"/>
        <v>212</v>
      </c>
    </row>
    <row r="6074" spans="1:23" ht="13.5" x14ac:dyDescent="0.25">
      <c r="A6074" t="s">
        <v>3251</v>
      </c>
      <c r="B6074" s="57">
        <v>46023</v>
      </c>
      <c r="C6074" s="57">
        <v>46387</v>
      </c>
      <c r="D6074" t="s">
        <v>11676</v>
      </c>
      <c r="E6074" t="s">
        <v>3252</v>
      </c>
      <c r="F6074" t="s">
        <v>36</v>
      </c>
      <c r="G6074" t="s">
        <v>44</v>
      </c>
      <c r="H6074" t="s">
        <v>159</v>
      </c>
      <c r="I6074" t="s">
        <v>39</v>
      </c>
      <c r="J6074" t="s">
        <v>17572</v>
      </c>
      <c r="K6074" t="s">
        <v>17573</v>
      </c>
      <c r="L6074" s="66">
        <v>365</v>
      </c>
      <c r="M6074" s="66">
        <v>0</v>
      </c>
      <c r="N6074" t="s">
        <v>160</v>
      </c>
      <c r="O6074" t="s">
        <v>3203</v>
      </c>
      <c r="P6074" t="s">
        <v>41</v>
      </c>
      <c r="Q6074" t="s">
        <v>224</v>
      </c>
      <c r="R6074"/>
      <c r="S6074"/>
      <c r="T6074"/>
      <c r="U6074" s="57">
        <v>46023</v>
      </c>
      <c r="V6074" s="57">
        <v>46234</v>
      </c>
      <c r="W6074" s="65">
        <f t="shared" si="94"/>
        <v>212</v>
      </c>
    </row>
    <row r="6075" spans="1:23" ht="13.5" x14ac:dyDescent="0.25">
      <c r="A6075" t="s">
        <v>9317</v>
      </c>
      <c r="B6075" s="57">
        <v>46023</v>
      </c>
      <c r="C6075" s="57">
        <v>46387</v>
      </c>
      <c r="D6075" t="s">
        <v>11676</v>
      </c>
      <c r="E6075" t="s">
        <v>9318</v>
      </c>
      <c r="F6075" t="s">
        <v>36</v>
      </c>
      <c r="G6075" t="s">
        <v>44</v>
      </c>
      <c r="H6075" t="s">
        <v>9188</v>
      </c>
      <c r="I6075" t="s">
        <v>39</v>
      </c>
      <c r="J6075" t="s">
        <v>17572</v>
      </c>
      <c r="K6075" t="s">
        <v>17573</v>
      </c>
      <c r="L6075" s="66">
        <v>365</v>
      </c>
      <c r="M6075" s="66">
        <v>0</v>
      </c>
      <c r="N6075" t="s">
        <v>9189</v>
      </c>
      <c r="O6075" t="s">
        <v>9190</v>
      </c>
      <c r="P6075" t="s">
        <v>11678</v>
      </c>
      <c r="Q6075" t="s">
        <v>224</v>
      </c>
      <c r="R6075"/>
      <c r="S6075"/>
      <c r="T6075"/>
      <c r="U6075" s="57">
        <v>46023</v>
      </c>
      <c r="V6075" s="57">
        <v>46234</v>
      </c>
      <c r="W6075" s="65">
        <f t="shared" si="94"/>
        <v>212</v>
      </c>
    </row>
    <row r="6076" spans="1:23" ht="13.5" x14ac:dyDescent="0.25">
      <c r="A6076" t="s">
        <v>6479</v>
      </c>
      <c r="B6076" s="57">
        <v>46023</v>
      </c>
      <c r="C6076" s="57">
        <v>46387</v>
      </c>
      <c r="D6076" t="s">
        <v>11676</v>
      </c>
      <c r="E6076" t="s">
        <v>6480</v>
      </c>
      <c r="F6076" t="s">
        <v>36</v>
      </c>
      <c r="G6076" t="s">
        <v>44</v>
      </c>
      <c r="H6076" t="s">
        <v>159</v>
      </c>
      <c r="I6076" t="s">
        <v>39</v>
      </c>
      <c r="J6076" t="s">
        <v>17572</v>
      </c>
      <c r="K6076" t="s">
        <v>17573</v>
      </c>
      <c r="L6076" s="66">
        <v>365</v>
      </c>
      <c r="M6076" s="66">
        <v>0</v>
      </c>
      <c r="N6076" t="s">
        <v>160</v>
      </c>
      <c r="O6076" t="s">
        <v>5844</v>
      </c>
      <c r="P6076" t="s">
        <v>41</v>
      </c>
      <c r="Q6076" t="s">
        <v>224</v>
      </c>
      <c r="R6076"/>
      <c r="S6076"/>
      <c r="T6076"/>
      <c r="U6076" s="57">
        <v>46023</v>
      </c>
      <c r="V6076" s="57">
        <v>46234</v>
      </c>
      <c r="W6076" s="65">
        <f t="shared" si="94"/>
        <v>212</v>
      </c>
    </row>
    <row r="6077" spans="1:23" ht="13.5" x14ac:dyDescent="0.25">
      <c r="A6077" t="s">
        <v>603</v>
      </c>
      <c r="B6077" s="57">
        <v>46023</v>
      </c>
      <c r="C6077" s="57">
        <v>46387</v>
      </c>
      <c r="D6077" t="s">
        <v>11676</v>
      </c>
      <c r="E6077" t="s">
        <v>604</v>
      </c>
      <c r="F6077" t="s">
        <v>36</v>
      </c>
      <c r="G6077" t="s">
        <v>44</v>
      </c>
      <c r="H6077" t="s">
        <v>159</v>
      </c>
      <c r="I6077" t="s">
        <v>39</v>
      </c>
      <c r="J6077" t="s">
        <v>17572</v>
      </c>
      <c r="K6077" t="s">
        <v>17573</v>
      </c>
      <c r="L6077" s="66">
        <v>365</v>
      </c>
      <c r="M6077" s="66">
        <v>0</v>
      </c>
      <c r="N6077" t="s">
        <v>160</v>
      </c>
      <c r="O6077" t="s">
        <v>566</v>
      </c>
      <c r="P6077" t="s">
        <v>41</v>
      </c>
      <c r="Q6077" t="s">
        <v>224</v>
      </c>
      <c r="R6077"/>
      <c r="S6077"/>
      <c r="T6077"/>
      <c r="U6077" s="57">
        <v>46023</v>
      </c>
      <c r="V6077" s="57">
        <v>46234</v>
      </c>
      <c r="W6077" s="65">
        <f t="shared" si="94"/>
        <v>212</v>
      </c>
    </row>
    <row r="6078" spans="1:23" ht="13.5" x14ac:dyDescent="0.25">
      <c r="A6078" t="s">
        <v>2575</v>
      </c>
      <c r="B6078" s="57">
        <v>46023</v>
      </c>
      <c r="C6078" s="57">
        <v>46387</v>
      </c>
      <c r="D6078" t="s">
        <v>11676</v>
      </c>
      <c r="E6078" t="s">
        <v>2576</v>
      </c>
      <c r="F6078" t="s">
        <v>36</v>
      </c>
      <c r="G6078" t="s">
        <v>44</v>
      </c>
      <c r="H6078" t="s">
        <v>38</v>
      </c>
      <c r="I6078" t="s">
        <v>39</v>
      </c>
      <c r="J6078" t="s">
        <v>17572</v>
      </c>
      <c r="K6078" t="s">
        <v>17573</v>
      </c>
      <c r="L6078" s="66">
        <v>365</v>
      </c>
      <c r="M6078" s="66">
        <v>0</v>
      </c>
      <c r="N6078" t="s">
        <v>38</v>
      </c>
      <c r="O6078" t="s">
        <v>2521</v>
      </c>
      <c r="P6078" t="s">
        <v>41</v>
      </c>
      <c r="Q6078" t="s">
        <v>224</v>
      </c>
      <c r="R6078"/>
      <c r="S6078"/>
      <c r="T6078"/>
      <c r="U6078" s="57">
        <v>46023</v>
      </c>
      <c r="V6078" s="57">
        <v>46234</v>
      </c>
      <c r="W6078" s="65">
        <f t="shared" si="94"/>
        <v>212</v>
      </c>
    </row>
    <row r="6079" spans="1:23" ht="13.5" x14ac:dyDescent="0.25">
      <c r="A6079" t="s">
        <v>9319</v>
      </c>
      <c r="B6079" s="57">
        <v>46023</v>
      </c>
      <c r="C6079" s="57">
        <v>46387</v>
      </c>
      <c r="D6079" t="s">
        <v>11676</v>
      </c>
      <c r="E6079" t="s">
        <v>9320</v>
      </c>
      <c r="F6079" t="s">
        <v>36</v>
      </c>
      <c r="G6079" t="s">
        <v>44</v>
      </c>
      <c r="H6079" t="s">
        <v>9188</v>
      </c>
      <c r="I6079" t="s">
        <v>39</v>
      </c>
      <c r="J6079" t="s">
        <v>17572</v>
      </c>
      <c r="K6079" t="s">
        <v>17573</v>
      </c>
      <c r="L6079" s="66">
        <v>365</v>
      </c>
      <c r="M6079" s="66">
        <v>0</v>
      </c>
      <c r="N6079" t="s">
        <v>9189</v>
      </c>
      <c r="O6079" t="s">
        <v>9190</v>
      </c>
      <c r="P6079" t="s">
        <v>11678</v>
      </c>
      <c r="Q6079" t="s">
        <v>224</v>
      </c>
      <c r="R6079"/>
      <c r="S6079"/>
      <c r="T6079"/>
      <c r="U6079" s="57">
        <v>46023</v>
      </c>
      <c r="V6079" s="57">
        <v>46234</v>
      </c>
      <c r="W6079" s="65">
        <f t="shared" si="94"/>
        <v>212</v>
      </c>
    </row>
    <row r="6080" spans="1:23" ht="13.5" x14ac:dyDescent="0.25">
      <c r="A6080" t="s">
        <v>2218</v>
      </c>
      <c r="B6080" s="57">
        <v>46023</v>
      </c>
      <c r="C6080" s="57">
        <v>46387</v>
      </c>
      <c r="D6080" t="s">
        <v>11676</v>
      </c>
      <c r="E6080" t="s">
        <v>2219</v>
      </c>
      <c r="F6080" t="s">
        <v>36</v>
      </c>
      <c r="G6080" t="s">
        <v>330</v>
      </c>
      <c r="H6080" t="s">
        <v>1343</v>
      </c>
      <c r="I6080" t="s">
        <v>39</v>
      </c>
      <c r="J6080" t="s">
        <v>17833</v>
      </c>
      <c r="K6080" t="s">
        <v>17834</v>
      </c>
      <c r="L6080" s="66">
        <v>365</v>
      </c>
      <c r="M6080" s="66">
        <v>0</v>
      </c>
      <c r="N6080" t="s">
        <v>1344</v>
      </c>
      <c r="O6080" t="s">
        <v>2180</v>
      </c>
      <c r="P6080" t="s">
        <v>41</v>
      </c>
      <c r="Q6080" t="s">
        <v>10670</v>
      </c>
      <c r="R6080" t="s">
        <v>15907</v>
      </c>
      <c r="S6080" t="s">
        <v>15908</v>
      </c>
      <c r="T6080"/>
      <c r="U6080" s="57">
        <v>46023</v>
      </c>
      <c r="V6080" s="57">
        <v>46234</v>
      </c>
      <c r="W6080" s="65">
        <f t="shared" si="94"/>
        <v>212</v>
      </c>
    </row>
    <row r="6081" spans="1:23" ht="13.5" x14ac:dyDescent="0.25">
      <c r="A6081" t="s">
        <v>7774</v>
      </c>
      <c r="B6081" s="57">
        <v>46023</v>
      </c>
      <c r="C6081" s="57">
        <v>46387</v>
      </c>
      <c r="D6081" t="s">
        <v>11676</v>
      </c>
      <c r="E6081" t="s">
        <v>7775</v>
      </c>
      <c r="F6081" t="s">
        <v>49</v>
      </c>
      <c r="G6081" t="s">
        <v>1932</v>
      </c>
      <c r="H6081" t="s">
        <v>7764</v>
      </c>
      <c r="I6081" t="s">
        <v>39</v>
      </c>
      <c r="J6081" t="s">
        <v>17749</v>
      </c>
      <c r="K6081" t="s">
        <v>17750</v>
      </c>
      <c r="L6081" s="66">
        <v>365</v>
      </c>
      <c r="M6081" s="66">
        <v>0</v>
      </c>
      <c r="N6081" t="s">
        <v>7765</v>
      </c>
      <c r="O6081" t="s">
        <v>7766</v>
      </c>
      <c r="P6081" t="s">
        <v>7061</v>
      </c>
      <c r="Q6081" t="s">
        <v>224</v>
      </c>
      <c r="R6081"/>
      <c r="S6081"/>
      <c r="T6081"/>
      <c r="U6081" s="57">
        <v>46023</v>
      </c>
      <c r="V6081" s="57">
        <v>46234</v>
      </c>
      <c r="W6081" s="65">
        <f t="shared" si="94"/>
        <v>212</v>
      </c>
    </row>
    <row r="6082" spans="1:23" ht="13.5" x14ac:dyDescent="0.25">
      <c r="A6082" t="s">
        <v>9045</v>
      </c>
      <c r="B6082" s="57">
        <v>46023</v>
      </c>
      <c r="C6082" s="57">
        <v>46387</v>
      </c>
      <c r="D6082" t="s">
        <v>11676</v>
      </c>
      <c r="E6082" t="s">
        <v>9046</v>
      </c>
      <c r="F6082" t="s">
        <v>36</v>
      </c>
      <c r="G6082" t="s">
        <v>44</v>
      </c>
      <c r="H6082" t="s">
        <v>8869</v>
      </c>
      <c r="I6082" t="s">
        <v>39</v>
      </c>
      <c r="J6082" t="s">
        <v>17572</v>
      </c>
      <c r="K6082" t="s">
        <v>17573</v>
      </c>
      <c r="L6082" s="66">
        <v>365</v>
      </c>
      <c r="M6082" s="66">
        <v>0</v>
      </c>
      <c r="N6082" t="s">
        <v>8869</v>
      </c>
      <c r="O6082" t="s">
        <v>8821</v>
      </c>
      <c r="P6082" t="s">
        <v>11678</v>
      </c>
      <c r="Q6082" t="s">
        <v>224</v>
      </c>
      <c r="R6082"/>
      <c r="S6082"/>
      <c r="T6082"/>
      <c r="U6082" s="57">
        <v>46023</v>
      </c>
      <c r="V6082" s="57">
        <v>46234</v>
      </c>
      <c r="W6082" s="65">
        <f t="shared" si="94"/>
        <v>212</v>
      </c>
    </row>
    <row r="6083" spans="1:23" ht="13.5" x14ac:dyDescent="0.25">
      <c r="A6083" t="s">
        <v>8679</v>
      </c>
      <c r="B6083" s="57">
        <v>46023</v>
      </c>
      <c r="C6083" s="57">
        <v>46387</v>
      </c>
      <c r="D6083" t="s">
        <v>11676</v>
      </c>
      <c r="E6083" t="s">
        <v>8680</v>
      </c>
      <c r="F6083" t="s">
        <v>36</v>
      </c>
      <c r="G6083" t="s">
        <v>44</v>
      </c>
      <c r="H6083" t="s">
        <v>45</v>
      </c>
      <c r="I6083" t="s">
        <v>39</v>
      </c>
      <c r="J6083" t="s">
        <v>17572</v>
      </c>
      <c r="K6083" t="s">
        <v>17573</v>
      </c>
      <c r="L6083" s="66">
        <v>365</v>
      </c>
      <c r="M6083" s="66">
        <v>0</v>
      </c>
      <c r="N6083" t="s">
        <v>46</v>
      </c>
      <c r="O6083" t="s">
        <v>8566</v>
      </c>
      <c r="P6083" t="s">
        <v>11677</v>
      </c>
      <c r="Q6083" t="s">
        <v>224</v>
      </c>
      <c r="R6083"/>
      <c r="S6083"/>
      <c r="T6083"/>
      <c r="U6083" s="57">
        <v>46023</v>
      </c>
      <c r="V6083" s="57">
        <v>46234</v>
      </c>
      <c r="W6083" s="65">
        <f t="shared" ref="W6083:W6146" si="95">(V6083-U6083)+1</f>
        <v>212</v>
      </c>
    </row>
    <row r="6084" spans="1:23" ht="13.5" x14ac:dyDescent="0.25">
      <c r="A6084" t="s">
        <v>4518</v>
      </c>
      <c r="B6084" s="57">
        <v>46023</v>
      </c>
      <c r="C6084" s="57">
        <v>46387</v>
      </c>
      <c r="D6084" t="s">
        <v>11676</v>
      </c>
      <c r="E6084" t="s">
        <v>4519</v>
      </c>
      <c r="F6084" t="s">
        <v>36</v>
      </c>
      <c r="G6084" t="s">
        <v>330</v>
      </c>
      <c r="H6084" t="s">
        <v>159</v>
      </c>
      <c r="I6084" t="s">
        <v>39</v>
      </c>
      <c r="J6084" t="s">
        <v>17833</v>
      </c>
      <c r="K6084" t="s">
        <v>17834</v>
      </c>
      <c r="L6084" s="66">
        <v>365</v>
      </c>
      <c r="M6084" s="66">
        <v>0</v>
      </c>
      <c r="N6084" t="s">
        <v>160</v>
      </c>
      <c r="O6084" t="s">
        <v>3979</v>
      </c>
      <c r="P6084" t="s">
        <v>41</v>
      </c>
      <c r="Q6084" t="s">
        <v>10976</v>
      </c>
      <c r="R6084" t="s">
        <v>15740</v>
      </c>
      <c r="S6084" t="s">
        <v>15741</v>
      </c>
      <c r="T6084"/>
      <c r="U6084" s="57">
        <v>46023</v>
      </c>
      <c r="V6084" s="57">
        <v>46234</v>
      </c>
      <c r="W6084" s="65">
        <f t="shared" si="95"/>
        <v>212</v>
      </c>
    </row>
    <row r="6085" spans="1:23" ht="13.5" x14ac:dyDescent="0.25">
      <c r="A6085" t="s">
        <v>6481</v>
      </c>
      <c r="B6085" s="57">
        <v>46023</v>
      </c>
      <c r="C6085" s="57">
        <v>46387</v>
      </c>
      <c r="D6085" t="s">
        <v>11676</v>
      </c>
      <c r="E6085" t="s">
        <v>6482</v>
      </c>
      <c r="F6085" t="s">
        <v>36</v>
      </c>
      <c r="G6085" t="s">
        <v>44</v>
      </c>
      <c r="H6085" t="s">
        <v>159</v>
      </c>
      <c r="I6085" t="s">
        <v>39</v>
      </c>
      <c r="J6085" t="s">
        <v>17572</v>
      </c>
      <c r="K6085" t="s">
        <v>17573</v>
      </c>
      <c r="L6085" s="66">
        <v>365</v>
      </c>
      <c r="M6085" s="66">
        <v>0</v>
      </c>
      <c r="N6085" t="s">
        <v>160</v>
      </c>
      <c r="O6085" t="s">
        <v>5844</v>
      </c>
      <c r="P6085" t="s">
        <v>41</v>
      </c>
      <c r="Q6085" t="s">
        <v>224</v>
      </c>
      <c r="R6085"/>
      <c r="S6085"/>
      <c r="T6085"/>
      <c r="U6085" s="57">
        <v>46023</v>
      </c>
      <c r="V6085" s="57">
        <v>46234</v>
      </c>
      <c r="W6085" s="65">
        <f t="shared" si="95"/>
        <v>212</v>
      </c>
    </row>
    <row r="6086" spans="1:23" ht="13.5" x14ac:dyDescent="0.25">
      <c r="A6086" t="s">
        <v>5686</v>
      </c>
      <c r="B6086" s="57">
        <v>46023</v>
      </c>
      <c r="C6086" s="57">
        <v>46387</v>
      </c>
      <c r="D6086" t="s">
        <v>11676</v>
      </c>
      <c r="E6086" t="s">
        <v>5687</v>
      </c>
      <c r="F6086" t="s">
        <v>36</v>
      </c>
      <c r="G6086" t="s">
        <v>44</v>
      </c>
      <c r="H6086" t="s">
        <v>159</v>
      </c>
      <c r="I6086" t="s">
        <v>39</v>
      </c>
      <c r="J6086" t="s">
        <v>17572</v>
      </c>
      <c r="K6086" t="s">
        <v>17573</v>
      </c>
      <c r="L6086" s="66">
        <v>365</v>
      </c>
      <c r="M6086" s="66">
        <v>0</v>
      </c>
      <c r="N6086" t="s">
        <v>160</v>
      </c>
      <c r="O6086" t="s">
        <v>5688</v>
      </c>
      <c r="P6086" t="s">
        <v>41</v>
      </c>
      <c r="Q6086" t="s">
        <v>224</v>
      </c>
      <c r="R6086"/>
      <c r="S6086"/>
      <c r="T6086"/>
      <c r="U6086" s="57">
        <v>46023</v>
      </c>
      <c r="V6086" s="57">
        <v>46234</v>
      </c>
      <c r="W6086" s="65">
        <f t="shared" si="95"/>
        <v>212</v>
      </c>
    </row>
    <row r="6087" spans="1:23" ht="13.5" x14ac:dyDescent="0.25">
      <c r="A6087" t="s">
        <v>7488</v>
      </c>
      <c r="B6087" s="57">
        <v>46023</v>
      </c>
      <c r="C6087" s="57">
        <v>46387</v>
      </c>
      <c r="D6087" t="s">
        <v>11676</v>
      </c>
      <c r="E6087" t="s">
        <v>7489</v>
      </c>
      <c r="F6087" t="s">
        <v>36</v>
      </c>
      <c r="G6087" t="s">
        <v>44</v>
      </c>
      <c r="H6087" t="s">
        <v>7476</v>
      </c>
      <c r="I6087" t="s">
        <v>39</v>
      </c>
      <c r="J6087" t="s">
        <v>17572</v>
      </c>
      <c r="K6087" t="s">
        <v>17573</v>
      </c>
      <c r="L6087" s="66">
        <v>365</v>
      </c>
      <c r="M6087" s="66">
        <v>0</v>
      </c>
      <c r="N6087" t="s">
        <v>7477</v>
      </c>
      <c r="O6087" t="s">
        <v>7478</v>
      </c>
      <c r="P6087" t="s">
        <v>7061</v>
      </c>
      <c r="Q6087" t="s">
        <v>224</v>
      </c>
      <c r="R6087"/>
      <c r="S6087"/>
      <c r="T6087"/>
      <c r="U6087" s="57">
        <v>46023</v>
      </c>
      <c r="V6087" s="57">
        <v>46234</v>
      </c>
      <c r="W6087" s="65">
        <f t="shared" si="95"/>
        <v>212</v>
      </c>
    </row>
    <row r="6088" spans="1:23" ht="13.5" x14ac:dyDescent="0.25">
      <c r="A6088" t="s">
        <v>1094</v>
      </c>
      <c r="B6088" s="57">
        <v>46023</v>
      </c>
      <c r="C6088" s="57">
        <v>46387</v>
      </c>
      <c r="D6088" t="s">
        <v>11676</v>
      </c>
      <c r="E6088" t="s">
        <v>1095</v>
      </c>
      <c r="F6088" t="s">
        <v>36</v>
      </c>
      <c r="G6088" t="s">
        <v>37</v>
      </c>
      <c r="H6088" t="s">
        <v>122</v>
      </c>
      <c r="I6088" t="s">
        <v>39</v>
      </c>
      <c r="J6088" t="s">
        <v>17833</v>
      </c>
      <c r="K6088" t="s">
        <v>17834</v>
      </c>
      <c r="L6088" s="66">
        <v>365</v>
      </c>
      <c r="M6088" s="66">
        <v>0</v>
      </c>
      <c r="N6088" t="s">
        <v>122</v>
      </c>
      <c r="O6088" t="s">
        <v>965</v>
      </c>
      <c r="P6088" t="s">
        <v>41</v>
      </c>
      <c r="Q6088" t="s">
        <v>10463</v>
      </c>
      <c r="R6088" t="s">
        <v>15486</v>
      </c>
      <c r="S6088" t="s">
        <v>15487</v>
      </c>
      <c r="T6088" t="s">
        <v>122</v>
      </c>
      <c r="U6088" s="57">
        <v>46023</v>
      </c>
      <c r="V6088" s="57">
        <v>46234</v>
      </c>
      <c r="W6088" s="65">
        <f t="shared" si="95"/>
        <v>212</v>
      </c>
    </row>
    <row r="6089" spans="1:23" ht="13.5" x14ac:dyDescent="0.25">
      <c r="A6089" t="s">
        <v>4520</v>
      </c>
      <c r="B6089" s="57">
        <v>46023</v>
      </c>
      <c r="C6089" s="57">
        <v>46387</v>
      </c>
      <c r="D6089" t="s">
        <v>11676</v>
      </c>
      <c r="E6089" t="s">
        <v>4521</v>
      </c>
      <c r="F6089" t="s">
        <v>36</v>
      </c>
      <c r="G6089" t="s">
        <v>44</v>
      </c>
      <c r="H6089" t="s">
        <v>159</v>
      </c>
      <c r="I6089" t="s">
        <v>39</v>
      </c>
      <c r="J6089" t="s">
        <v>17572</v>
      </c>
      <c r="K6089" t="s">
        <v>17573</v>
      </c>
      <c r="L6089" s="66">
        <v>365</v>
      </c>
      <c r="M6089" s="66">
        <v>0</v>
      </c>
      <c r="N6089" t="s">
        <v>160</v>
      </c>
      <c r="O6089" t="s">
        <v>3979</v>
      </c>
      <c r="P6089" t="s">
        <v>41</v>
      </c>
      <c r="Q6089" t="s">
        <v>224</v>
      </c>
      <c r="R6089"/>
      <c r="S6089"/>
      <c r="T6089"/>
      <c r="U6089" s="57">
        <v>46023</v>
      </c>
      <c r="V6089" s="57">
        <v>46234</v>
      </c>
      <c r="W6089" s="65">
        <f t="shared" si="95"/>
        <v>212</v>
      </c>
    </row>
    <row r="6090" spans="1:23" ht="13.5" x14ac:dyDescent="0.25">
      <c r="A6090" t="s">
        <v>1793</v>
      </c>
      <c r="B6090" s="57">
        <v>46023</v>
      </c>
      <c r="C6090" s="57">
        <v>46387</v>
      </c>
      <c r="D6090" t="s">
        <v>11676</v>
      </c>
      <c r="E6090" t="s">
        <v>1794</v>
      </c>
      <c r="F6090" t="s">
        <v>36</v>
      </c>
      <c r="G6090" t="s">
        <v>44</v>
      </c>
      <c r="H6090" t="s">
        <v>1763</v>
      </c>
      <c r="I6090" t="s">
        <v>39</v>
      </c>
      <c r="J6090" t="s">
        <v>17572</v>
      </c>
      <c r="K6090" t="s">
        <v>17573</v>
      </c>
      <c r="L6090" s="66">
        <v>365</v>
      </c>
      <c r="M6090" s="66">
        <v>0</v>
      </c>
      <c r="N6090" t="s">
        <v>1764</v>
      </c>
      <c r="O6090" t="s">
        <v>1693</v>
      </c>
      <c r="P6090" t="s">
        <v>41</v>
      </c>
      <c r="Q6090" t="s">
        <v>224</v>
      </c>
      <c r="R6090"/>
      <c r="S6090"/>
      <c r="T6090"/>
      <c r="U6090" s="57">
        <v>46023</v>
      </c>
      <c r="V6090" s="57">
        <v>46234</v>
      </c>
      <c r="W6090" s="65">
        <f t="shared" si="95"/>
        <v>212</v>
      </c>
    </row>
    <row r="6091" spans="1:23" ht="13.5" x14ac:dyDescent="0.25">
      <c r="A6091" t="s">
        <v>4522</v>
      </c>
      <c r="B6091" s="57">
        <v>46023</v>
      </c>
      <c r="C6091" s="57">
        <v>46387</v>
      </c>
      <c r="D6091" t="s">
        <v>11676</v>
      </c>
      <c r="E6091" t="s">
        <v>4523</v>
      </c>
      <c r="F6091" t="s">
        <v>36</v>
      </c>
      <c r="G6091" t="s">
        <v>44</v>
      </c>
      <c r="H6091" t="s">
        <v>159</v>
      </c>
      <c r="I6091" t="s">
        <v>39</v>
      </c>
      <c r="J6091" t="s">
        <v>17572</v>
      </c>
      <c r="K6091" t="s">
        <v>17573</v>
      </c>
      <c r="L6091" s="66">
        <v>365</v>
      </c>
      <c r="M6091" s="66">
        <v>0</v>
      </c>
      <c r="N6091" t="s">
        <v>160</v>
      </c>
      <c r="O6091" t="s">
        <v>3979</v>
      </c>
      <c r="P6091" t="s">
        <v>41</v>
      </c>
      <c r="Q6091" t="s">
        <v>224</v>
      </c>
      <c r="R6091"/>
      <c r="S6091"/>
      <c r="T6091"/>
      <c r="U6091" s="57">
        <v>46023</v>
      </c>
      <c r="V6091" s="57">
        <v>46234</v>
      </c>
      <c r="W6091" s="65">
        <f t="shared" si="95"/>
        <v>212</v>
      </c>
    </row>
    <row r="6092" spans="1:23" ht="13.5" x14ac:dyDescent="0.25">
      <c r="A6092" t="s">
        <v>10182</v>
      </c>
      <c r="B6092" s="57">
        <v>46023</v>
      </c>
      <c r="C6092" s="57">
        <v>46387</v>
      </c>
      <c r="D6092" t="s">
        <v>11676</v>
      </c>
      <c r="E6092" t="s">
        <v>10183</v>
      </c>
      <c r="F6092" t="s">
        <v>36</v>
      </c>
      <c r="G6092" t="s">
        <v>44</v>
      </c>
      <c r="H6092" t="s">
        <v>45</v>
      </c>
      <c r="I6092" t="s">
        <v>39</v>
      </c>
      <c r="J6092" t="s">
        <v>17572</v>
      </c>
      <c r="K6092" t="s">
        <v>17573</v>
      </c>
      <c r="L6092" s="66">
        <v>365</v>
      </c>
      <c r="M6092" s="66">
        <v>0</v>
      </c>
      <c r="N6092" t="s">
        <v>46</v>
      </c>
      <c r="O6092" t="s">
        <v>10143</v>
      </c>
      <c r="P6092" t="s">
        <v>10121</v>
      </c>
      <c r="Q6092" t="s">
        <v>224</v>
      </c>
      <c r="R6092"/>
      <c r="S6092"/>
      <c r="T6092"/>
      <c r="U6092" s="57">
        <v>46023</v>
      </c>
      <c r="V6092" s="57">
        <v>46234</v>
      </c>
      <c r="W6092" s="65">
        <f t="shared" si="95"/>
        <v>212</v>
      </c>
    </row>
    <row r="6093" spans="1:23" ht="13.5" x14ac:dyDescent="0.25">
      <c r="A6093" t="s">
        <v>5002</v>
      </c>
      <c r="B6093" s="57">
        <v>46023</v>
      </c>
      <c r="C6093" s="57">
        <v>46387</v>
      </c>
      <c r="D6093" t="s">
        <v>11676</v>
      </c>
      <c r="E6093" t="s">
        <v>5003</v>
      </c>
      <c r="F6093" t="s">
        <v>36</v>
      </c>
      <c r="G6093" t="s">
        <v>44</v>
      </c>
      <c r="H6093" t="s">
        <v>831</v>
      </c>
      <c r="I6093" t="s">
        <v>39</v>
      </c>
      <c r="J6093" t="s">
        <v>17572</v>
      </c>
      <c r="K6093" t="s">
        <v>17573</v>
      </c>
      <c r="L6093" s="66">
        <v>365</v>
      </c>
      <c r="M6093" s="66">
        <v>0</v>
      </c>
      <c r="N6093" t="s">
        <v>832</v>
      </c>
      <c r="O6093" t="s">
        <v>4840</v>
      </c>
      <c r="P6093" t="s">
        <v>41</v>
      </c>
      <c r="Q6093" t="s">
        <v>224</v>
      </c>
      <c r="R6093"/>
      <c r="S6093"/>
      <c r="T6093"/>
      <c r="U6093" s="57">
        <v>46023</v>
      </c>
      <c r="V6093" s="57">
        <v>46234</v>
      </c>
      <c r="W6093" s="65">
        <f t="shared" si="95"/>
        <v>212</v>
      </c>
    </row>
    <row r="6094" spans="1:23" ht="13.5" x14ac:dyDescent="0.25">
      <c r="A6094" t="s">
        <v>555</v>
      </c>
      <c r="B6094" s="57">
        <v>46023</v>
      </c>
      <c r="C6094" s="57">
        <v>46387</v>
      </c>
      <c r="D6094" t="s">
        <v>11676</v>
      </c>
      <c r="E6094" t="s">
        <v>556</v>
      </c>
      <c r="F6094" t="s">
        <v>36</v>
      </c>
      <c r="G6094" t="s">
        <v>44</v>
      </c>
      <c r="H6094" t="s">
        <v>241</v>
      </c>
      <c r="I6094" t="s">
        <v>39</v>
      </c>
      <c r="J6094" t="s">
        <v>17572</v>
      </c>
      <c r="K6094" t="s">
        <v>17573</v>
      </c>
      <c r="L6094" s="66">
        <v>365</v>
      </c>
      <c r="M6094" s="66">
        <v>0</v>
      </c>
      <c r="N6094" t="s">
        <v>242</v>
      </c>
      <c r="O6094" t="s">
        <v>359</v>
      </c>
      <c r="P6094" t="s">
        <v>41</v>
      </c>
      <c r="Q6094" t="s">
        <v>224</v>
      </c>
      <c r="R6094"/>
      <c r="S6094"/>
      <c r="T6094"/>
      <c r="U6094" s="57">
        <v>46023</v>
      </c>
      <c r="V6094" s="57">
        <v>46234</v>
      </c>
      <c r="W6094" s="65">
        <f t="shared" si="95"/>
        <v>212</v>
      </c>
    </row>
    <row r="6095" spans="1:23" ht="13.5" x14ac:dyDescent="0.25">
      <c r="A6095" t="s">
        <v>5482</v>
      </c>
      <c r="B6095" s="57">
        <v>46023</v>
      </c>
      <c r="C6095" s="57">
        <v>46387</v>
      </c>
      <c r="D6095" t="s">
        <v>11676</v>
      </c>
      <c r="E6095" t="s">
        <v>5483</v>
      </c>
      <c r="F6095" t="s">
        <v>36</v>
      </c>
      <c r="G6095" t="s">
        <v>44</v>
      </c>
      <c r="H6095" t="s">
        <v>38</v>
      </c>
      <c r="I6095" t="s">
        <v>39</v>
      </c>
      <c r="J6095" t="s">
        <v>17572</v>
      </c>
      <c r="K6095" t="s">
        <v>17573</v>
      </c>
      <c r="L6095" s="66">
        <v>365</v>
      </c>
      <c r="M6095" s="66">
        <v>0</v>
      </c>
      <c r="N6095" t="s">
        <v>38</v>
      </c>
      <c r="O6095" t="s">
        <v>5432</v>
      </c>
      <c r="P6095" t="s">
        <v>41</v>
      </c>
      <c r="Q6095" t="s">
        <v>224</v>
      </c>
      <c r="R6095"/>
      <c r="S6095"/>
      <c r="T6095"/>
      <c r="U6095" s="57">
        <v>46023</v>
      </c>
      <c r="V6095" s="57">
        <v>46234</v>
      </c>
      <c r="W6095" s="65">
        <f t="shared" si="95"/>
        <v>212</v>
      </c>
    </row>
    <row r="6096" spans="1:23" ht="13.5" x14ac:dyDescent="0.25">
      <c r="A6096" t="s">
        <v>7944</v>
      </c>
      <c r="B6096" s="57">
        <v>46023</v>
      </c>
      <c r="C6096" s="57">
        <v>46387</v>
      </c>
      <c r="D6096" t="s">
        <v>11676</v>
      </c>
      <c r="E6096" t="s">
        <v>7945</v>
      </c>
      <c r="F6096" t="s">
        <v>49</v>
      </c>
      <c r="G6096" t="s">
        <v>1932</v>
      </c>
      <c r="H6096" t="s">
        <v>7923</v>
      </c>
      <c r="I6096" t="s">
        <v>39</v>
      </c>
      <c r="J6096" t="s">
        <v>17749</v>
      </c>
      <c r="K6096" t="s">
        <v>17750</v>
      </c>
      <c r="L6096" s="66">
        <v>365</v>
      </c>
      <c r="M6096" s="66">
        <v>0</v>
      </c>
      <c r="N6096" t="s">
        <v>7923</v>
      </c>
      <c r="O6096" t="s">
        <v>7924</v>
      </c>
      <c r="P6096" t="s">
        <v>7061</v>
      </c>
      <c r="Q6096" t="s">
        <v>224</v>
      </c>
      <c r="R6096"/>
      <c r="S6096"/>
      <c r="T6096"/>
      <c r="U6096" s="57">
        <v>46023</v>
      </c>
      <c r="V6096" s="57">
        <v>46234</v>
      </c>
      <c r="W6096" s="65">
        <f t="shared" si="95"/>
        <v>212</v>
      </c>
    </row>
    <row r="6097" spans="1:23" ht="13.5" x14ac:dyDescent="0.25">
      <c r="A6097" t="s">
        <v>6483</v>
      </c>
      <c r="B6097" s="57">
        <v>46023</v>
      </c>
      <c r="C6097" s="57">
        <v>46387</v>
      </c>
      <c r="D6097" t="s">
        <v>11676</v>
      </c>
      <c r="E6097" t="s">
        <v>6484</v>
      </c>
      <c r="F6097" t="s">
        <v>36</v>
      </c>
      <c r="G6097" t="s">
        <v>44</v>
      </c>
      <c r="H6097" t="s">
        <v>159</v>
      </c>
      <c r="I6097" t="s">
        <v>39</v>
      </c>
      <c r="J6097" t="s">
        <v>17572</v>
      </c>
      <c r="K6097" t="s">
        <v>17573</v>
      </c>
      <c r="L6097" s="66">
        <v>365</v>
      </c>
      <c r="M6097" s="66">
        <v>0</v>
      </c>
      <c r="N6097" t="s">
        <v>160</v>
      </c>
      <c r="O6097" t="s">
        <v>5844</v>
      </c>
      <c r="P6097" t="s">
        <v>41</v>
      </c>
      <c r="Q6097" t="s">
        <v>224</v>
      </c>
      <c r="R6097"/>
      <c r="S6097"/>
      <c r="T6097"/>
      <c r="U6097" s="57">
        <v>46023</v>
      </c>
      <c r="V6097" s="57">
        <v>46234</v>
      </c>
      <c r="W6097" s="65">
        <f t="shared" si="95"/>
        <v>212</v>
      </c>
    </row>
    <row r="6098" spans="1:23" ht="13.5" x14ac:dyDescent="0.25">
      <c r="A6098" t="s">
        <v>3024</v>
      </c>
      <c r="B6098" s="57">
        <v>46023</v>
      </c>
      <c r="C6098" s="57">
        <v>46387</v>
      </c>
      <c r="D6098" t="s">
        <v>11676</v>
      </c>
      <c r="E6098" t="s">
        <v>3025</v>
      </c>
      <c r="F6098" t="s">
        <v>36</v>
      </c>
      <c r="G6098" t="s">
        <v>44</v>
      </c>
      <c r="H6098" t="s">
        <v>159</v>
      </c>
      <c r="I6098" t="s">
        <v>39</v>
      </c>
      <c r="J6098" t="s">
        <v>17572</v>
      </c>
      <c r="K6098" t="s">
        <v>17573</v>
      </c>
      <c r="L6098" s="66">
        <v>365</v>
      </c>
      <c r="M6098" s="66">
        <v>0</v>
      </c>
      <c r="N6098" t="s">
        <v>160</v>
      </c>
      <c r="O6098" t="s">
        <v>2955</v>
      </c>
      <c r="P6098" t="s">
        <v>41</v>
      </c>
      <c r="Q6098" t="s">
        <v>224</v>
      </c>
      <c r="R6098"/>
      <c r="S6098"/>
      <c r="T6098"/>
      <c r="U6098" s="57">
        <v>46023</v>
      </c>
      <c r="V6098" s="57">
        <v>46234</v>
      </c>
      <c r="W6098" s="65">
        <f t="shared" si="95"/>
        <v>212</v>
      </c>
    </row>
    <row r="6099" spans="1:23" ht="13.5" x14ac:dyDescent="0.25">
      <c r="A6099" t="s">
        <v>9812</v>
      </c>
      <c r="B6099" s="57">
        <v>46023</v>
      </c>
      <c r="C6099" s="57">
        <v>46387</v>
      </c>
      <c r="D6099" t="s">
        <v>11676</v>
      </c>
      <c r="E6099" t="s">
        <v>9813</v>
      </c>
      <c r="F6099" t="s">
        <v>36</v>
      </c>
      <c r="G6099" t="s">
        <v>44</v>
      </c>
      <c r="H6099" t="s">
        <v>9426</v>
      </c>
      <c r="I6099" t="s">
        <v>39</v>
      </c>
      <c r="J6099" t="s">
        <v>17572</v>
      </c>
      <c r="K6099" t="s">
        <v>17573</v>
      </c>
      <c r="L6099" s="66">
        <v>365</v>
      </c>
      <c r="M6099" s="66">
        <v>0</v>
      </c>
      <c r="N6099" t="s">
        <v>9427</v>
      </c>
      <c r="O6099" t="s">
        <v>9428</v>
      </c>
      <c r="P6099" t="s">
        <v>11678</v>
      </c>
      <c r="Q6099" t="s">
        <v>224</v>
      </c>
      <c r="R6099"/>
      <c r="S6099"/>
      <c r="T6099"/>
      <c r="U6099" s="57">
        <v>46023</v>
      </c>
      <c r="V6099" s="57">
        <v>46234</v>
      </c>
      <c r="W6099" s="65">
        <f t="shared" si="95"/>
        <v>212</v>
      </c>
    </row>
    <row r="6100" spans="1:23" ht="13.5" x14ac:dyDescent="0.25">
      <c r="A6100" t="s">
        <v>9321</v>
      </c>
      <c r="B6100" s="57">
        <v>46023</v>
      </c>
      <c r="C6100" s="57">
        <v>46387</v>
      </c>
      <c r="D6100" t="s">
        <v>11676</v>
      </c>
      <c r="E6100" t="s">
        <v>9322</v>
      </c>
      <c r="F6100" t="s">
        <v>36</v>
      </c>
      <c r="G6100" t="s">
        <v>44</v>
      </c>
      <c r="H6100" t="s">
        <v>9188</v>
      </c>
      <c r="I6100" t="s">
        <v>39</v>
      </c>
      <c r="J6100" t="s">
        <v>17572</v>
      </c>
      <c r="K6100" t="s">
        <v>17573</v>
      </c>
      <c r="L6100" s="66">
        <v>365</v>
      </c>
      <c r="M6100" s="66">
        <v>0</v>
      </c>
      <c r="N6100" t="s">
        <v>9189</v>
      </c>
      <c r="O6100" t="s">
        <v>9190</v>
      </c>
      <c r="P6100" t="s">
        <v>11678</v>
      </c>
      <c r="Q6100" t="s">
        <v>224</v>
      </c>
      <c r="R6100"/>
      <c r="S6100"/>
      <c r="T6100"/>
      <c r="U6100" s="57">
        <v>46023</v>
      </c>
      <c r="V6100" s="57">
        <v>46234</v>
      </c>
      <c r="W6100" s="65">
        <f t="shared" si="95"/>
        <v>212</v>
      </c>
    </row>
    <row r="6101" spans="1:23" ht="13.5" x14ac:dyDescent="0.25">
      <c r="A6101" t="s">
        <v>10090</v>
      </c>
      <c r="B6101" s="57">
        <v>46023</v>
      </c>
      <c r="C6101" s="57">
        <v>46387</v>
      </c>
      <c r="D6101" t="s">
        <v>11676</v>
      </c>
      <c r="E6101" t="s">
        <v>10091</v>
      </c>
      <c r="F6101" t="s">
        <v>36</v>
      </c>
      <c r="G6101" t="s">
        <v>44</v>
      </c>
      <c r="H6101" t="s">
        <v>9426</v>
      </c>
      <c r="I6101" t="s">
        <v>39</v>
      </c>
      <c r="J6101" t="s">
        <v>17572</v>
      </c>
      <c r="K6101" t="s">
        <v>17573</v>
      </c>
      <c r="L6101" s="66">
        <v>365</v>
      </c>
      <c r="M6101" s="66">
        <v>0</v>
      </c>
      <c r="N6101" t="s">
        <v>9427</v>
      </c>
      <c r="O6101" t="s">
        <v>10057</v>
      </c>
      <c r="P6101" t="s">
        <v>11678</v>
      </c>
      <c r="Q6101" t="s">
        <v>224</v>
      </c>
      <c r="R6101"/>
      <c r="S6101"/>
      <c r="T6101"/>
      <c r="U6101" s="57">
        <v>46023</v>
      </c>
      <c r="V6101" s="57">
        <v>46234</v>
      </c>
      <c r="W6101" s="65">
        <f t="shared" si="95"/>
        <v>212</v>
      </c>
    </row>
    <row r="6102" spans="1:23" ht="13.5" x14ac:dyDescent="0.25">
      <c r="A6102" t="s">
        <v>9814</v>
      </c>
      <c r="B6102" s="57">
        <v>46023</v>
      </c>
      <c r="C6102" s="57">
        <v>46387</v>
      </c>
      <c r="D6102" t="s">
        <v>11676</v>
      </c>
      <c r="E6102" t="s">
        <v>9815</v>
      </c>
      <c r="F6102" t="s">
        <v>36</v>
      </c>
      <c r="G6102" t="s">
        <v>44</v>
      </c>
      <c r="H6102" t="s">
        <v>9426</v>
      </c>
      <c r="I6102" t="s">
        <v>39</v>
      </c>
      <c r="J6102" t="s">
        <v>17572</v>
      </c>
      <c r="K6102" t="s">
        <v>17573</v>
      </c>
      <c r="L6102" s="66">
        <v>365</v>
      </c>
      <c r="M6102" s="66">
        <v>0</v>
      </c>
      <c r="N6102" t="s">
        <v>9427</v>
      </c>
      <c r="O6102" t="s">
        <v>9428</v>
      </c>
      <c r="P6102" t="s">
        <v>11678</v>
      </c>
      <c r="Q6102" t="s">
        <v>224</v>
      </c>
      <c r="R6102"/>
      <c r="S6102"/>
      <c r="T6102"/>
      <c r="U6102" s="57">
        <v>46023</v>
      </c>
      <c r="V6102" s="57">
        <v>46234</v>
      </c>
      <c r="W6102" s="65">
        <f t="shared" si="95"/>
        <v>212</v>
      </c>
    </row>
    <row r="6103" spans="1:23" ht="13.5" x14ac:dyDescent="0.25">
      <c r="A6103" t="s">
        <v>9816</v>
      </c>
      <c r="B6103" s="57">
        <v>46023</v>
      </c>
      <c r="C6103" s="57">
        <v>46387</v>
      </c>
      <c r="D6103" t="s">
        <v>11676</v>
      </c>
      <c r="E6103" t="s">
        <v>9817</v>
      </c>
      <c r="F6103" t="s">
        <v>36</v>
      </c>
      <c r="G6103" t="s">
        <v>44</v>
      </c>
      <c r="H6103" t="s">
        <v>9426</v>
      </c>
      <c r="I6103" t="s">
        <v>39</v>
      </c>
      <c r="J6103" t="s">
        <v>17572</v>
      </c>
      <c r="K6103" t="s">
        <v>17573</v>
      </c>
      <c r="L6103" s="66">
        <v>365</v>
      </c>
      <c r="M6103" s="66">
        <v>0</v>
      </c>
      <c r="N6103" t="s">
        <v>9427</v>
      </c>
      <c r="O6103" t="s">
        <v>9428</v>
      </c>
      <c r="P6103" t="s">
        <v>11678</v>
      </c>
      <c r="Q6103" t="s">
        <v>224</v>
      </c>
      <c r="R6103"/>
      <c r="S6103"/>
      <c r="T6103"/>
      <c r="U6103" s="57">
        <v>46023</v>
      </c>
      <c r="V6103" s="57">
        <v>46234</v>
      </c>
      <c r="W6103" s="65">
        <f t="shared" si="95"/>
        <v>212</v>
      </c>
    </row>
    <row r="6104" spans="1:23" ht="13.5" x14ac:dyDescent="0.25">
      <c r="A6104" t="s">
        <v>4225</v>
      </c>
      <c r="B6104" s="57">
        <v>46023</v>
      </c>
      <c r="C6104" s="57">
        <v>46387</v>
      </c>
      <c r="D6104" t="s">
        <v>11676</v>
      </c>
      <c r="E6104" t="s">
        <v>4226</v>
      </c>
      <c r="F6104" t="s">
        <v>36</v>
      </c>
      <c r="G6104" t="s">
        <v>44</v>
      </c>
      <c r="H6104" t="s">
        <v>38</v>
      </c>
      <c r="I6104" t="s">
        <v>39</v>
      </c>
      <c r="J6104" t="s">
        <v>17572</v>
      </c>
      <c r="K6104" t="s">
        <v>17573</v>
      </c>
      <c r="L6104" s="66">
        <v>365</v>
      </c>
      <c r="M6104" s="66">
        <v>0</v>
      </c>
      <c r="N6104" t="s">
        <v>38</v>
      </c>
      <c r="O6104" t="s">
        <v>3979</v>
      </c>
      <c r="P6104" t="s">
        <v>41</v>
      </c>
      <c r="Q6104" t="s">
        <v>224</v>
      </c>
      <c r="R6104"/>
      <c r="S6104"/>
      <c r="T6104"/>
      <c r="U6104" s="57">
        <v>46023</v>
      </c>
      <c r="V6104" s="57">
        <v>46234</v>
      </c>
      <c r="W6104" s="65">
        <f t="shared" si="95"/>
        <v>212</v>
      </c>
    </row>
    <row r="6105" spans="1:23" ht="13.5" x14ac:dyDescent="0.25">
      <c r="A6105" t="s">
        <v>3560</v>
      </c>
      <c r="B6105" s="57">
        <v>46023</v>
      </c>
      <c r="C6105" s="57">
        <v>46387</v>
      </c>
      <c r="D6105" t="s">
        <v>11676</v>
      </c>
      <c r="E6105" t="s">
        <v>3561</v>
      </c>
      <c r="F6105" t="s">
        <v>36</v>
      </c>
      <c r="G6105" t="s">
        <v>37</v>
      </c>
      <c r="H6105" t="s">
        <v>38</v>
      </c>
      <c r="I6105" t="s">
        <v>39</v>
      </c>
      <c r="J6105" t="s">
        <v>17833</v>
      </c>
      <c r="K6105" t="s">
        <v>17834</v>
      </c>
      <c r="L6105" s="66">
        <v>365</v>
      </c>
      <c r="M6105" s="66">
        <v>0</v>
      </c>
      <c r="N6105" t="s">
        <v>38</v>
      </c>
      <c r="O6105" t="s">
        <v>3545</v>
      </c>
      <c r="P6105" t="s">
        <v>41</v>
      </c>
      <c r="Q6105" t="s">
        <v>10857</v>
      </c>
      <c r="R6105" t="s">
        <v>15490</v>
      </c>
      <c r="S6105" t="s">
        <v>15491</v>
      </c>
      <c r="T6105" t="s">
        <v>38</v>
      </c>
      <c r="U6105" s="57">
        <v>46023</v>
      </c>
      <c r="V6105" s="57">
        <v>46234</v>
      </c>
      <c r="W6105" s="65">
        <f t="shared" si="95"/>
        <v>212</v>
      </c>
    </row>
    <row r="6106" spans="1:23" ht="13.5" x14ac:dyDescent="0.25">
      <c r="A6106" t="s">
        <v>6578</v>
      </c>
      <c r="B6106" s="57">
        <v>46023</v>
      </c>
      <c r="C6106" s="57">
        <v>46387</v>
      </c>
      <c r="D6106" t="s">
        <v>11676</v>
      </c>
      <c r="E6106" t="s">
        <v>6579</v>
      </c>
      <c r="F6106" t="s">
        <v>36</v>
      </c>
      <c r="G6106" t="s">
        <v>44</v>
      </c>
      <c r="H6106" t="s">
        <v>38</v>
      </c>
      <c r="I6106" t="s">
        <v>39</v>
      </c>
      <c r="J6106" t="s">
        <v>17572</v>
      </c>
      <c r="K6106" t="s">
        <v>17573</v>
      </c>
      <c r="L6106" s="66">
        <v>365</v>
      </c>
      <c r="M6106" s="66">
        <v>0</v>
      </c>
      <c r="N6106" t="s">
        <v>38</v>
      </c>
      <c r="O6106" t="s">
        <v>6565</v>
      </c>
      <c r="P6106" t="s">
        <v>41</v>
      </c>
      <c r="Q6106" t="s">
        <v>224</v>
      </c>
      <c r="R6106"/>
      <c r="S6106"/>
      <c r="T6106"/>
      <c r="U6106" s="57">
        <v>46023</v>
      </c>
      <c r="V6106" s="57">
        <v>46234</v>
      </c>
      <c r="W6106" s="65">
        <f t="shared" si="95"/>
        <v>212</v>
      </c>
    </row>
    <row r="6107" spans="1:23" ht="13.5" x14ac:dyDescent="0.25">
      <c r="A6107" t="s">
        <v>8380</v>
      </c>
      <c r="B6107" s="57">
        <v>46023</v>
      </c>
      <c r="C6107" s="57">
        <v>46387</v>
      </c>
      <c r="D6107" t="s">
        <v>11676</v>
      </c>
      <c r="E6107" t="s">
        <v>8381</v>
      </c>
      <c r="F6107" t="s">
        <v>36</v>
      </c>
      <c r="G6107" t="s">
        <v>44</v>
      </c>
      <c r="H6107" t="s">
        <v>112</v>
      </c>
      <c r="I6107" t="s">
        <v>39</v>
      </c>
      <c r="J6107" t="s">
        <v>17572</v>
      </c>
      <c r="K6107" t="s">
        <v>17573</v>
      </c>
      <c r="L6107" s="66">
        <v>365</v>
      </c>
      <c r="M6107" s="66">
        <v>0</v>
      </c>
      <c r="N6107" t="s">
        <v>113</v>
      </c>
      <c r="O6107" t="s">
        <v>8348</v>
      </c>
      <c r="P6107" t="s">
        <v>11677</v>
      </c>
      <c r="Q6107" t="s">
        <v>224</v>
      </c>
      <c r="R6107"/>
      <c r="S6107"/>
      <c r="T6107"/>
      <c r="U6107" s="57">
        <v>46023</v>
      </c>
      <c r="V6107" s="57">
        <v>46234</v>
      </c>
      <c r="W6107" s="65">
        <f t="shared" si="95"/>
        <v>212</v>
      </c>
    </row>
    <row r="6108" spans="1:23" ht="13.5" x14ac:dyDescent="0.25">
      <c r="A6108" t="s">
        <v>7738</v>
      </c>
      <c r="B6108" s="57">
        <v>46023</v>
      </c>
      <c r="C6108" s="57">
        <v>46387</v>
      </c>
      <c r="D6108" t="s">
        <v>11676</v>
      </c>
      <c r="E6108" t="s">
        <v>7739</v>
      </c>
      <c r="F6108" t="s">
        <v>36</v>
      </c>
      <c r="G6108" t="s">
        <v>443</v>
      </c>
      <c r="H6108" t="s">
        <v>7734</v>
      </c>
      <c r="I6108" t="s">
        <v>39</v>
      </c>
      <c r="J6108" t="s">
        <v>17833</v>
      </c>
      <c r="K6108" t="s">
        <v>17834</v>
      </c>
      <c r="L6108" s="66">
        <v>365</v>
      </c>
      <c r="M6108" s="66">
        <v>0</v>
      </c>
      <c r="N6108" t="s">
        <v>7734</v>
      </c>
      <c r="O6108" t="s">
        <v>7735</v>
      </c>
      <c r="P6108" t="s">
        <v>7061</v>
      </c>
      <c r="Q6108" t="s">
        <v>11623</v>
      </c>
      <c r="R6108" t="s">
        <v>15492</v>
      </c>
      <c r="S6108" t="s">
        <v>15493</v>
      </c>
      <c r="T6108" t="s">
        <v>15494</v>
      </c>
      <c r="U6108" s="57">
        <v>46023</v>
      </c>
      <c r="V6108" s="57">
        <v>46234</v>
      </c>
      <c r="W6108" s="65">
        <f t="shared" si="95"/>
        <v>212</v>
      </c>
    </row>
    <row r="6109" spans="1:23" ht="13.5" x14ac:dyDescent="0.25">
      <c r="A6109" t="s">
        <v>3860</v>
      </c>
      <c r="B6109" s="57">
        <v>46023</v>
      </c>
      <c r="C6109" s="57">
        <v>46387</v>
      </c>
      <c r="D6109" t="s">
        <v>11676</v>
      </c>
      <c r="E6109" t="s">
        <v>3861</v>
      </c>
      <c r="F6109" t="s">
        <v>36</v>
      </c>
      <c r="G6109" t="s">
        <v>44</v>
      </c>
      <c r="H6109" t="s">
        <v>831</v>
      </c>
      <c r="I6109" t="s">
        <v>39</v>
      </c>
      <c r="J6109" t="s">
        <v>17572</v>
      </c>
      <c r="K6109" t="s">
        <v>17573</v>
      </c>
      <c r="L6109" s="66">
        <v>365</v>
      </c>
      <c r="M6109" s="66">
        <v>0</v>
      </c>
      <c r="N6109" t="s">
        <v>832</v>
      </c>
      <c r="O6109" t="s">
        <v>3744</v>
      </c>
      <c r="P6109" t="s">
        <v>41</v>
      </c>
      <c r="Q6109" t="s">
        <v>224</v>
      </c>
      <c r="R6109"/>
      <c r="S6109"/>
      <c r="T6109"/>
      <c r="U6109" s="57">
        <v>46023</v>
      </c>
      <c r="V6109" s="57">
        <v>46234</v>
      </c>
      <c r="W6109" s="65">
        <f t="shared" si="95"/>
        <v>212</v>
      </c>
    </row>
    <row r="6110" spans="1:23" ht="13.5" x14ac:dyDescent="0.25">
      <c r="A6110" t="s">
        <v>8382</v>
      </c>
      <c r="B6110" s="57">
        <v>46023</v>
      </c>
      <c r="C6110" s="57">
        <v>46387</v>
      </c>
      <c r="D6110" t="s">
        <v>11676</v>
      </c>
      <c r="E6110" t="s">
        <v>8383</v>
      </c>
      <c r="F6110" t="s">
        <v>36</v>
      </c>
      <c r="G6110" t="s">
        <v>44</v>
      </c>
      <c r="H6110" t="s">
        <v>112</v>
      </c>
      <c r="I6110" t="s">
        <v>39</v>
      </c>
      <c r="J6110" t="s">
        <v>17572</v>
      </c>
      <c r="K6110" t="s">
        <v>17573</v>
      </c>
      <c r="L6110" s="66">
        <v>365</v>
      </c>
      <c r="M6110" s="66">
        <v>0</v>
      </c>
      <c r="N6110" t="s">
        <v>113</v>
      </c>
      <c r="O6110" t="s">
        <v>8348</v>
      </c>
      <c r="P6110" t="s">
        <v>11677</v>
      </c>
      <c r="Q6110" t="s">
        <v>224</v>
      </c>
      <c r="R6110"/>
      <c r="S6110"/>
      <c r="T6110"/>
      <c r="U6110" s="57">
        <v>46023</v>
      </c>
      <c r="V6110" s="57">
        <v>46234</v>
      </c>
      <c r="W6110" s="65">
        <f t="shared" si="95"/>
        <v>212</v>
      </c>
    </row>
    <row r="6111" spans="1:23" ht="13.5" x14ac:dyDescent="0.25">
      <c r="A6111" t="s">
        <v>9092</v>
      </c>
      <c r="B6111" s="57">
        <v>46023</v>
      </c>
      <c r="C6111" s="57">
        <v>46387</v>
      </c>
      <c r="D6111" t="s">
        <v>11676</v>
      </c>
      <c r="E6111" t="s">
        <v>9093</v>
      </c>
      <c r="F6111" t="s">
        <v>36</v>
      </c>
      <c r="G6111" t="s">
        <v>44</v>
      </c>
      <c r="H6111" t="s">
        <v>831</v>
      </c>
      <c r="I6111" t="s">
        <v>39</v>
      </c>
      <c r="J6111" t="s">
        <v>17572</v>
      </c>
      <c r="K6111" t="s">
        <v>17573</v>
      </c>
      <c r="L6111" s="66">
        <v>365</v>
      </c>
      <c r="M6111" s="66">
        <v>0</v>
      </c>
      <c r="N6111" t="s">
        <v>832</v>
      </c>
      <c r="O6111" t="s">
        <v>9059</v>
      </c>
      <c r="P6111" t="s">
        <v>11678</v>
      </c>
      <c r="Q6111" t="s">
        <v>224</v>
      </c>
      <c r="R6111"/>
      <c r="S6111"/>
      <c r="T6111"/>
      <c r="U6111" s="57">
        <v>46023</v>
      </c>
      <c r="V6111" s="57">
        <v>46234</v>
      </c>
      <c r="W6111" s="65">
        <f t="shared" si="95"/>
        <v>212</v>
      </c>
    </row>
    <row r="6112" spans="1:23" ht="13.5" x14ac:dyDescent="0.25">
      <c r="A6112" t="s">
        <v>518</v>
      </c>
      <c r="B6112" s="57">
        <v>46023</v>
      </c>
      <c r="C6112" s="57">
        <v>46387</v>
      </c>
      <c r="D6112" t="s">
        <v>11676</v>
      </c>
      <c r="E6112" t="s">
        <v>519</v>
      </c>
      <c r="F6112" t="s">
        <v>36</v>
      </c>
      <c r="G6112" t="s">
        <v>330</v>
      </c>
      <c r="H6112" t="s">
        <v>159</v>
      </c>
      <c r="I6112" t="s">
        <v>39</v>
      </c>
      <c r="J6112" t="s">
        <v>17833</v>
      </c>
      <c r="K6112" t="s">
        <v>17834</v>
      </c>
      <c r="L6112" s="66">
        <v>365</v>
      </c>
      <c r="M6112" s="66">
        <v>0</v>
      </c>
      <c r="N6112" t="s">
        <v>160</v>
      </c>
      <c r="O6112" t="s">
        <v>359</v>
      </c>
      <c r="P6112" t="s">
        <v>41</v>
      </c>
      <c r="Q6112" t="s">
        <v>10360</v>
      </c>
      <c r="R6112" t="s">
        <v>15495</v>
      </c>
      <c r="S6112" t="s">
        <v>15496</v>
      </c>
      <c r="T6112"/>
      <c r="U6112" s="57">
        <v>46023</v>
      </c>
      <c r="V6112" s="57">
        <v>46234</v>
      </c>
      <c r="W6112" s="65">
        <f t="shared" si="95"/>
        <v>212</v>
      </c>
    </row>
    <row r="6113" spans="1:23" ht="13.5" x14ac:dyDescent="0.25">
      <c r="A6113" t="s">
        <v>5120</v>
      </c>
      <c r="B6113" s="57">
        <v>46023</v>
      </c>
      <c r="C6113" s="57">
        <v>46387</v>
      </c>
      <c r="D6113" t="s">
        <v>11676</v>
      </c>
      <c r="E6113" t="s">
        <v>5121</v>
      </c>
      <c r="F6113" t="s">
        <v>36</v>
      </c>
      <c r="G6113" t="s">
        <v>44</v>
      </c>
      <c r="H6113" t="s">
        <v>38</v>
      </c>
      <c r="I6113" t="s">
        <v>39</v>
      </c>
      <c r="J6113" t="s">
        <v>17572</v>
      </c>
      <c r="K6113" t="s">
        <v>17573</v>
      </c>
      <c r="L6113" s="66">
        <v>365</v>
      </c>
      <c r="M6113" s="66">
        <v>0</v>
      </c>
      <c r="N6113" t="s">
        <v>38</v>
      </c>
      <c r="O6113" t="s">
        <v>5054</v>
      </c>
      <c r="P6113" t="s">
        <v>41</v>
      </c>
      <c r="Q6113" t="s">
        <v>224</v>
      </c>
      <c r="R6113"/>
      <c r="S6113"/>
      <c r="T6113"/>
      <c r="U6113" s="57">
        <v>46023</v>
      </c>
      <c r="V6113" s="57">
        <v>46234</v>
      </c>
      <c r="W6113" s="65">
        <f t="shared" si="95"/>
        <v>212</v>
      </c>
    </row>
    <row r="6114" spans="1:23" ht="13.5" x14ac:dyDescent="0.25">
      <c r="A6114" t="s">
        <v>2912</v>
      </c>
      <c r="B6114" s="57">
        <v>46023</v>
      </c>
      <c r="C6114" s="57">
        <v>46387</v>
      </c>
      <c r="D6114" t="s">
        <v>11676</v>
      </c>
      <c r="E6114" t="s">
        <v>2913</v>
      </c>
      <c r="F6114" t="s">
        <v>36</v>
      </c>
      <c r="G6114" t="s">
        <v>44</v>
      </c>
      <c r="H6114" t="s">
        <v>38</v>
      </c>
      <c r="I6114" t="s">
        <v>39</v>
      </c>
      <c r="J6114" t="s">
        <v>17572</v>
      </c>
      <c r="K6114" t="s">
        <v>17573</v>
      </c>
      <c r="L6114" s="66">
        <v>365</v>
      </c>
      <c r="M6114" s="66">
        <v>0</v>
      </c>
      <c r="N6114" t="s">
        <v>38</v>
      </c>
      <c r="O6114" t="s">
        <v>2890</v>
      </c>
      <c r="P6114" t="s">
        <v>41</v>
      </c>
      <c r="Q6114" t="s">
        <v>224</v>
      </c>
      <c r="R6114"/>
      <c r="S6114"/>
      <c r="T6114"/>
      <c r="U6114" s="57">
        <v>46023</v>
      </c>
      <c r="V6114" s="57">
        <v>46234</v>
      </c>
      <c r="W6114" s="65">
        <f t="shared" si="95"/>
        <v>212</v>
      </c>
    </row>
    <row r="6115" spans="1:23" ht="13.5" x14ac:dyDescent="0.25">
      <c r="A6115" t="s">
        <v>9094</v>
      </c>
      <c r="B6115" s="57">
        <v>46023</v>
      </c>
      <c r="C6115" s="57">
        <v>46387</v>
      </c>
      <c r="D6115" t="s">
        <v>11676</v>
      </c>
      <c r="E6115" t="s">
        <v>9095</v>
      </c>
      <c r="F6115" t="s">
        <v>36</v>
      </c>
      <c r="G6115" t="s">
        <v>44</v>
      </c>
      <c r="H6115" t="s">
        <v>831</v>
      </c>
      <c r="I6115" t="s">
        <v>39</v>
      </c>
      <c r="J6115" t="s">
        <v>17572</v>
      </c>
      <c r="K6115" t="s">
        <v>17573</v>
      </c>
      <c r="L6115" s="66">
        <v>365</v>
      </c>
      <c r="M6115" s="66">
        <v>0</v>
      </c>
      <c r="N6115" t="s">
        <v>832</v>
      </c>
      <c r="O6115" t="s">
        <v>9059</v>
      </c>
      <c r="P6115" t="s">
        <v>11678</v>
      </c>
      <c r="Q6115" t="s">
        <v>224</v>
      </c>
      <c r="R6115"/>
      <c r="S6115"/>
      <c r="T6115"/>
      <c r="U6115" s="57">
        <v>46023</v>
      </c>
      <c r="V6115" s="57">
        <v>46234</v>
      </c>
      <c r="W6115" s="65">
        <f t="shared" si="95"/>
        <v>212</v>
      </c>
    </row>
    <row r="6116" spans="1:23" ht="13.5" x14ac:dyDescent="0.25">
      <c r="A6116" t="s">
        <v>9818</v>
      </c>
      <c r="B6116" s="57">
        <v>46023</v>
      </c>
      <c r="C6116" s="57">
        <v>46387</v>
      </c>
      <c r="D6116" t="s">
        <v>11676</v>
      </c>
      <c r="E6116" t="s">
        <v>9819</v>
      </c>
      <c r="F6116" t="s">
        <v>36</v>
      </c>
      <c r="G6116" t="s">
        <v>44</v>
      </c>
      <c r="H6116" t="s">
        <v>9426</v>
      </c>
      <c r="I6116" t="s">
        <v>39</v>
      </c>
      <c r="J6116" t="s">
        <v>17572</v>
      </c>
      <c r="K6116" t="s">
        <v>17573</v>
      </c>
      <c r="L6116" s="66">
        <v>365</v>
      </c>
      <c r="M6116" s="66">
        <v>0</v>
      </c>
      <c r="N6116" t="s">
        <v>9427</v>
      </c>
      <c r="O6116" t="s">
        <v>9428</v>
      </c>
      <c r="P6116" t="s">
        <v>11678</v>
      </c>
      <c r="Q6116" t="s">
        <v>224</v>
      </c>
      <c r="R6116"/>
      <c r="S6116"/>
      <c r="T6116"/>
      <c r="U6116" s="57">
        <v>46023</v>
      </c>
      <c r="V6116" s="57">
        <v>46234</v>
      </c>
      <c r="W6116" s="65">
        <f t="shared" si="95"/>
        <v>212</v>
      </c>
    </row>
    <row r="6117" spans="1:23" ht="13.5" x14ac:dyDescent="0.25">
      <c r="A6117" t="s">
        <v>1380</v>
      </c>
      <c r="B6117" s="57">
        <v>46023</v>
      </c>
      <c r="C6117" s="57">
        <v>46387</v>
      </c>
      <c r="D6117" t="s">
        <v>11676</v>
      </c>
      <c r="E6117" t="s">
        <v>1381</v>
      </c>
      <c r="F6117" t="s">
        <v>36</v>
      </c>
      <c r="G6117" t="s">
        <v>44</v>
      </c>
      <c r="H6117" t="s">
        <v>159</v>
      </c>
      <c r="I6117" t="s">
        <v>39</v>
      </c>
      <c r="J6117" t="s">
        <v>17572</v>
      </c>
      <c r="K6117" t="s">
        <v>17573</v>
      </c>
      <c r="L6117" s="66">
        <v>365</v>
      </c>
      <c r="M6117" s="66">
        <v>0</v>
      </c>
      <c r="N6117" t="s">
        <v>160</v>
      </c>
      <c r="O6117" t="s">
        <v>1351</v>
      </c>
      <c r="P6117" t="s">
        <v>41</v>
      </c>
      <c r="Q6117" t="s">
        <v>224</v>
      </c>
      <c r="R6117"/>
      <c r="S6117"/>
      <c r="T6117"/>
      <c r="U6117" s="57">
        <v>46023</v>
      </c>
      <c r="V6117" s="57">
        <v>46234</v>
      </c>
      <c r="W6117" s="65">
        <f t="shared" si="95"/>
        <v>212</v>
      </c>
    </row>
    <row r="6118" spans="1:23" ht="13.5" x14ac:dyDescent="0.25">
      <c r="A6118" t="s">
        <v>6485</v>
      </c>
      <c r="B6118" s="57">
        <v>46023</v>
      </c>
      <c r="C6118" s="57">
        <v>46387</v>
      </c>
      <c r="D6118" t="s">
        <v>11676</v>
      </c>
      <c r="E6118" t="s">
        <v>6486</v>
      </c>
      <c r="F6118" t="s">
        <v>36</v>
      </c>
      <c r="G6118" t="s">
        <v>44</v>
      </c>
      <c r="H6118" t="s">
        <v>159</v>
      </c>
      <c r="I6118" t="s">
        <v>39</v>
      </c>
      <c r="J6118" t="s">
        <v>17572</v>
      </c>
      <c r="K6118" t="s">
        <v>17573</v>
      </c>
      <c r="L6118" s="66">
        <v>365</v>
      </c>
      <c r="M6118" s="66">
        <v>0</v>
      </c>
      <c r="N6118" t="s">
        <v>160</v>
      </c>
      <c r="O6118" t="s">
        <v>5844</v>
      </c>
      <c r="P6118" t="s">
        <v>41</v>
      </c>
      <c r="Q6118" t="s">
        <v>224</v>
      </c>
      <c r="R6118"/>
      <c r="S6118"/>
      <c r="T6118"/>
      <c r="U6118" s="57">
        <v>46023</v>
      </c>
      <c r="V6118" s="57">
        <v>46234</v>
      </c>
      <c r="W6118" s="65">
        <f t="shared" si="95"/>
        <v>212</v>
      </c>
    </row>
    <row r="6119" spans="1:23" ht="13.5" x14ac:dyDescent="0.25">
      <c r="A6119" t="s">
        <v>685</v>
      </c>
      <c r="B6119" s="57">
        <v>46023</v>
      </c>
      <c r="C6119" s="57">
        <v>46387</v>
      </c>
      <c r="D6119" t="s">
        <v>11676</v>
      </c>
      <c r="E6119" t="s">
        <v>686</v>
      </c>
      <c r="F6119" t="s">
        <v>36</v>
      </c>
      <c r="G6119" t="s">
        <v>44</v>
      </c>
      <c r="H6119" t="s">
        <v>38</v>
      </c>
      <c r="I6119" t="s">
        <v>39</v>
      </c>
      <c r="J6119" t="s">
        <v>17572</v>
      </c>
      <c r="K6119" t="s">
        <v>17573</v>
      </c>
      <c r="L6119" s="66">
        <v>365</v>
      </c>
      <c r="M6119" s="66">
        <v>0</v>
      </c>
      <c r="N6119" t="s">
        <v>38</v>
      </c>
      <c r="O6119" t="s">
        <v>687</v>
      </c>
      <c r="P6119" t="s">
        <v>41</v>
      </c>
      <c r="Q6119" t="s">
        <v>224</v>
      </c>
      <c r="R6119"/>
      <c r="S6119"/>
      <c r="T6119"/>
      <c r="U6119" s="57">
        <v>46023</v>
      </c>
      <c r="V6119" s="57">
        <v>46234</v>
      </c>
      <c r="W6119" s="65">
        <f t="shared" si="95"/>
        <v>212</v>
      </c>
    </row>
    <row r="6120" spans="1:23" ht="13.5" x14ac:dyDescent="0.25">
      <c r="A6120" t="s">
        <v>2394</v>
      </c>
      <c r="B6120" s="57">
        <v>46023</v>
      </c>
      <c r="C6120" s="57">
        <v>46387</v>
      </c>
      <c r="D6120" t="s">
        <v>11676</v>
      </c>
      <c r="E6120" t="s">
        <v>2395</v>
      </c>
      <c r="F6120" t="s">
        <v>36</v>
      </c>
      <c r="G6120" t="s">
        <v>37</v>
      </c>
      <c r="H6120" t="s">
        <v>159</v>
      </c>
      <c r="I6120" t="s">
        <v>39</v>
      </c>
      <c r="J6120" t="s">
        <v>17833</v>
      </c>
      <c r="K6120" t="s">
        <v>17834</v>
      </c>
      <c r="L6120" s="66">
        <v>365</v>
      </c>
      <c r="M6120" s="66">
        <v>0</v>
      </c>
      <c r="N6120" t="s">
        <v>160</v>
      </c>
      <c r="O6120" t="s">
        <v>2295</v>
      </c>
      <c r="P6120" t="s">
        <v>41</v>
      </c>
      <c r="Q6120" t="s">
        <v>10692</v>
      </c>
      <c r="R6120" t="s">
        <v>15543</v>
      </c>
      <c r="S6120" t="s">
        <v>15544</v>
      </c>
      <c r="T6120" t="s">
        <v>160</v>
      </c>
      <c r="U6120" s="57">
        <v>46023</v>
      </c>
      <c r="V6120" s="57">
        <v>46234</v>
      </c>
      <c r="W6120" s="65">
        <f t="shared" si="95"/>
        <v>212</v>
      </c>
    </row>
    <row r="6121" spans="1:23" ht="13.5" x14ac:dyDescent="0.25">
      <c r="A6121" t="s">
        <v>712</v>
      </c>
      <c r="B6121" s="57">
        <v>46023</v>
      </c>
      <c r="C6121" s="57">
        <v>46387</v>
      </c>
      <c r="D6121" t="s">
        <v>11676</v>
      </c>
      <c r="E6121" t="s">
        <v>713</v>
      </c>
      <c r="F6121" t="s">
        <v>714</v>
      </c>
      <c r="G6121" t="s">
        <v>715</v>
      </c>
      <c r="H6121" t="s">
        <v>716</v>
      </c>
      <c r="I6121" t="s">
        <v>39</v>
      </c>
      <c r="J6121" t="s">
        <v>17572</v>
      </c>
      <c r="K6121" t="s">
        <v>17573</v>
      </c>
      <c r="L6121" s="66">
        <v>365</v>
      </c>
      <c r="M6121" s="66">
        <v>0</v>
      </c>
      <c r="N6121" t="s">
        <v>717</v>
      </c>
      <c r="O6121" t="s">
        <v>709</v>
      </c>
      <c r="P6121" t="s">
        <v>41</v>
      </c>
      <c r="Q6121" t="s">
        <v>224</v>
      </c>
      <c r="R6121"/>
      <c r="S6121"/>
      <c r="T6121"/>
      <c r="U6121" s="57">
        <v>46023</v>
      </c>
      <c r="V6121" s="57">
        <v>46234</v>
      </c>
      <c r="W6121" s="65">
        <f t="shared" si="95"/>
        <v>212</v>
      </c>
    </row>
    <row r="6122" spans="1:23" ht="13.5" x14ac:dyDescent="0.25">
      <c r="A6122" t="s">
        <v>520</v>
      </c>
      <c r="B6122" s="57">
        <v>46023</v>
      </c>
      <c r="C6122" s="57">
        <v>46387</v>
      </c>
      <c r="D6122" t="s">
        <v>11676</v>
      </c>
      <c r="E6122" t="s">
        <v>521</v>
      </c>
      <c r="F6122" t="s">
        <v>36</v>
      </c>
      <c r="G6122" t="s">
        <v>44</v>
      </c>
      <c r="H6122" t="s">
        <v>159</v>
      </c>
      <c r="I6122" t="s">
        <v>39</v>
      </c>
      <c r="J6122" t="s">
        <v>17572</v>
      </c>
      <c r="K6122" t="s">
        <v>17573</v>
      </c>
      <c r="L6122" s="66">
        <v>365</v>
      </c>
      <c r="M6122" s="66">
        <v>0</v>
      </c>
      <c r="N6122" t="s">
        <v>160</v>
      </c>
      <c r="O6122" t="s">
        <v>359</v>
      </c>
      <c r="P6122" t="s">
        <v>41</v>
      </c>
      <c r="Q6122" t="s">
        <v>224</v>
      </c>
      <c r="R6122"/>
      <c r="S6122"/>
      <c r="T6122"/>
      <c r="U6122" s="57">
        <v>46023</v>
      </c>
      <c r="V6122" s="57">
        <v>46234</v>
      </c>
      <c r="W6122" s="65">
        <f t="shared" si="95"/>
        <v>212</v>
      </c>
    </row>
    <row r="6123" spans="1:23" ht="13.5" x14ac:dyDescent="0.25">
      <c r="A6123" t="s">
        <v>2067</v>
      </c>
      <c r="B6123" s="57">
        <v>46023</v>
      </c>
      <c r="C6123" s="57">
        <v>46387</v>
      </c>
      <c r="D6123" t="s">
        <v>11676</v>
      </c>
      <c r="E6123" t="s">
        <v>2068</v>
      </c>
      <c r="F6123" t="s">
        <v>36</v>
      </c>
      <c r="G6123" t="s">
        <v>44</v>
      </c>
      <c r="H6123" t="s">
        <v>159</v>
      </c>
      <c r="I6123" t="s">
        <v>39</v>
      </c>
      <c r="J6123" t="s">
        <v>17572</v>
      </c>
      <c r="K6123" t="s">
        <v>17573</v>
      </c>
      <c r="L6123" s="66">
        <v>365</v>
      </c>
      <c r="M6123" s="66">
        <v>0</v>
      </c>
      <c r="N6123" t="s">
        <v>160</v>
      </c>
      <c r="O6123" t="s">
        <v>1937</v>
      </c>
      <c r="P6123" t="s">
        <v>41</v>
      </c>
      <c r="Q6123" t="s">
        <v>224</v>
      </c>
      <c r="R6123"/>
      <c r="S6123"/>
      <c r="T6123"/>
      <c r="U6123" s="57">
        <v>46023</v>
      </c>
      <c r="V6123" s="57">
        <v>46234</v>
      </c>
      <c r="W6123" s="65">
        <f t="shared" si="95"/>
        <v>212</v>
      </c>
    </row>
    <row r="6124" spans="1:23" ht="13.5" x14ac:dyDescent="0.25">
      <c r="A6124" t="s">
        <v>5007</v>
      </c>
      <c r="B6124" s="57">
        <v>46023</v>
      </c>
      <c r="C6124" s="57">
        <v>46387</v>
      </c>
      <c r="D6124" t="s">
        <v>11676</v>
      </c>
      <c r="E6124" t="s">
        <v>5008</v>
      </c>
      <c r="F6124" t="s">
        <v>36</v>
      </c>
      <c r="G6124" t="s">
        <v>44</v>
      </c>
      <c r="H6124" t="s">
        <v>831</v>
      </c>
      <c r="I6124" t="s">
        <v>39</v>
      </c>
      <c r="J6124" t="s">
        <v>17572</v>
      </c>
      <c r="K6124" t="s">
        <v>17573</v>
      </c>
      <c r="L6124" s="66">
        <v>365</v>
      </c>
      <c r="M6124" s="66">
        <v>0</v>
      </c>
      <c r="N6124" t="s">
        <v>832</v>
      </c>
      <c r="O6124" t="s">
        <v>4840</v>
      </c>
      <c r="P6124" t="s">
        <v>41</v>
      </c>
      <c r="Q6124" t="s">
        <v>224</v>
      </c>
      <c r="R6124"/>
      <c r="S6124"/>
      <c r="T6124"/>
      <c r="U6124" s="57">
        <v>46023</v>
      </c>
      <c r="V6124" s="57">
        <v>46234</v>
      </c>
      <c r="W6124" s="65">
        <f t="shared" si="95"/>
        <v>212</v>
      </c>
    </row>
    <row r="6125" spans="1:23" ht="13.5" x14ac:dyDescent="0.25">
      <c r="A6125" t="s">
        <v>3655</v>
      </c>
      <c r="B6125" s="57">
        <v>46023</v>
      </c>
      <c r="C6125" s="57">
        <v>46387</v>
      </c>
      <c r="D6125" t="s">
        <v>11676</v>
      </c>
      <c r="E6125" t="s">
        <v>3656</v>
      </c>
      <c r="F6125" t="s">
        <v>36</v>
      </c>
      <c r="G6125" t="s">
        <v>44</v>
      </c>
      <c r="H6125" t="s">
        <v>159</v>
      </c>
      <c r="I6125" t="s">
        <v>39</v>
      </c>
      <c r="J6125" t="s">
        <v>17572</v>
      </c>
      <c r="K6125" t="s">
        <v>17573</v>
      </c>
      <c r="L6125" s="66">
        <v>365</v>
      </c>
      <c r="M6125" s="66">
        <v>0</v>
      </c>
      <c r="N6125" t="s">
        <v>160</v>
      </c>
      <c r="O6125" t="s">
        <v>3622</v>
      </c>
      <c r="P6125" t="s">
        <v>41</v>
      </c>
      <c r="Q6125" t="s">
        <v>224</v>
      </c>
      <c r="R6125"/>
      <c r="S6125"/>
      <c r="T6125"/>
      <c r="U6125" s="57">
        <v>46023</v>
      </c>
      <c r="V6125" s="57">
        <v>46234</v>
      </c>
      <c r="W6125" s="65">
        <f t="shared" si="95"/>
        <v>212</v>
      </c>
    </row>
    <row r="6126" spans="1:23" ht="13.5" x14ac:dyDescent="0.25">
      <c r="A6126" t="s">
        <v>9822</v>
      </c>
      <c r="B6126" s="57">
        <v>46023</v>
      </c>
      <c r="C6126" s="57">
        <v>46387</v>
      </c>
      <c r="D6126" t="s">
        <v>11676</v>
      </c>
      <c r="E6126" t="s">
        <v>9823</v>
      </c>
      <c r="F6126" t="s">
        <v>36</v>
      </c>
      <c r="G6126" t="s">
        <v>44</v>
      </c>
      <c r="H6126" t="s">
        <v>9426</v>
      </c>
      <c r="I6126" t="s">
        <v>39</v>
      </c>
      <c r="J6126" t="s">
        <v>17572</v>
      </c>
      <c r="K6126" t="s">
        <v>17573</v>
      </c>
      <c r="L6126" s="66">
        <v>365</v>
      </c>
      <c r="M6126" s="66">
        <v>0</v>
      </c>
      <c r="N6126" t="s">
        <v>9427</v>
      </c>
      <c r="O6126" t="s">
        <v>9428</v>
      </c>
      <c r="P6126" t="s">
        <v>11678</v>
      </c>
      <c r="Q6126" t="s">
        <v>224</v>
      </c>
      <c r="R6126"/>
      <c r="S6126"/>
      <c r="T6126"/>
      <c r="U6126" s="57">
        <v>46023</v>
      </c>
      <c r="V6126" s="57">
        <v>46234</v>
      </c>
      <c r="W6126" s="65">
        <f t="shared" si="95"/>
        <v>212</v>
      </c>
    </row>
    <row r="6127" spans="1:23" ht="13.5" x14ac:dyDescent="0.25">
      <c r="A6127" t="s">
        <v>10018</v>
      </c>
      <c r="B6127" s="57">
        <v>46023</v>
      </c>
      <c r="C6127" s="57">
        <v>46387</v>
      </c>
      <c r="D6127" t="s">
        <v>11676</v>
      </c>
      <c r="E6127" t="s">
        <v>10019</v>
      </c>
      <c r="F6127" t="s">
        <v>36</v>
      </c>
      <c r="G6127" t="s">
        <v>44</v>
      </c>
      <c r="H6127" t="s">
        <v>9426</v>
      </c>
      <c r="I6127" t="s">
        <v>39</v>
      </c>
      <c r="J6127" t="s">
        <v>17572</v>
      </c>
      <c r="K6127" t="s">
        <v>17573</v>
      </c>
      <c r="L6127" s="66">
        <v>365</v>
      </c>
      <c r="M6127" s="66">
        <v>0</v>
      </c>
      <c r="N6127" t="s">
        <v>9427</v>
      </c>
      <c r="O6127" t="s">
        <v>9944</v>
      </c>
      <c r="P6127" t="s">
        <v>11678</v>
      </c>
      <c r="Q6127" t="s">
        <v>224</v>
      </c>
      <c r="R6127"/>
      <c r="S6127"/>
      <c r="T6127"/>
      <c r="U6127" s="57">
        <v>46023</v>
      </c>
      <c r="V6127" s="57">
        <v>46234</v>
      </c>
      <c r="W6127" s="65">
        <f t="shared" si="95"/>
        <v>212</v>
      </c>
    </row>
    <row r="6128" spans="1:23" ht="13.5" x14ac:dyDescent="0.25">
      <c r="A6128" t="s">
        <v>2762</v>
      </c>
      <c r="B6128" s="57">
        <v>46023</v>
      </c>
      <c r="C6128" s="57">
        <v>46387</v>
      </c>
      <c r="D6128" t="s">
        <v>11676</v>
      </c>
      <c r="E6128" t="s">
        <v>2763</v>
      </c>
      <c r="F6128" t="s">
        <v>36</v>
      </c>
      <c r="G6128" t="s">
        <v>44</v>
      </c>
      <c r="H6128" t="s">
        <v>38</v>
      </c>
      <c r="I6128" t="s">
        <v>39</v>
      </c>
      <c r="J6128" t="s">
        <v>17572</v>
      </c>
      <c r="K6128" t="s">
        <v>17573</v>
      </c>
      <c r="L6128" s="66">
        <v>365</v>
      </c>
      <c r="M6128" s="66">
        <v>0</v>
      </c>
      <c r="N6128" t="s">
        <v>38</v>
      </c>
      <c r="O6128" t="s">
        <v>2733</v>
      </c>
      <c r="P6128" t="s">
        <v>41</v>
      </c>
      <c r="Q6128" t="s">
        <v>224</v>
      </c>
      <c r="R6128"/>
      <c r="S6128"/>
      <c r="T6128"/>
      <c r="U6128" s="57">
        <v>46023</v>
      </c>
      <c r="V6128" s="57">
        <v>46234</v>
      </c>
      <c r="W6128" s="65">
        <f t="shared" si="95"/>
        <v>212</v>
      </c>
    </row>
    <row r="6129" spans="1:23" ht="13.5" x14ac:dyDescent="0.25">
      <c r="A6129" t="s">
        <v>9824</v>
      </c>
      <c r="B6129" s="57">
        <v>46023</v>
      </c>
      <c r="C6129" s="57">
        <v>46387</v>
      </c>
      <c r="D6129" t="s">
        <v>11676</v>
      </c>
      <c r="E6129" t="s">
        <v>9825</v>
      </c>
      <c r="F6129" t="s">
        <v>36</v>
      </c>
      <c r="G6129" t="s">
        <v>44</v>
      </c>
      <c r="H6129" t="s">
        <v>9426</v>
      </c>
      <c r="I6129" t="s">
        <v>39</v>
      </c>
      <c r="J6129" t="s">
        <v>17572</v>
      </c>
      <c r="K6129" t="s">
        <v>17573</v>
      </c>
      <c r="L6129" s="66">
        <v>365</v>
      </c>
      <c r="M6129" s="66">
        <v>0</v>
      </c>
      <c r="N6129" t="s">
        <v>9427</v>
      </c>
      <c r="O6129" t="s">
        <v>9428</v>
      </c>
      <c r="P6129" t="s">
        <v>11678</v>
      </c>
      <c r="Q6129" t="s">
        <v>224</v>
      </c>
      <c r="R6129"/>
      <c r="S6129"/>
      <c r="T6129"/>
      <c r="U6129" s="57">
        <v>46023</v>
      </c>
      <c r="V6129" s="57">
        <v>46234</v>
      </c>
      <c r="W6129" s="65">
        <f t="shared" si="95"/>
        <v>212</v>
      </c>
    </row>
    <row r="6130" spans="1:23" ht="13.5" x14ac:dyDescent="0.25">
      <c r="A6130" t="s">
        <v>6487</v>
      </c>
      <c r="B6130" s="57">
        <v>46023</v>
      </c>
      <c r="C6130" s="57">
        <v>46387</v>
      </c>
      <c r="D6130" t="s">
        <v>11676</v>
      </c>
      <c r="E6130" t="s">
        <v>6488</v>
      </c>
      <c r="F6130" t="s">
        <v>36</v>
      </c>
      <c r="G6130" t="s">
        <v>44</v>
      </c>
      <c r="H6130" t="s">
        <v>159</v>
      </c>
      <c r="I6130" t="s">
        <v>39</v>
      </c>
      <c r="J6130" t="s">
        <v>17572</v>
      </c>
      <c r="K6130" t="s">
        <v>17573</v>
      </c>
      <c r="L6130" s="66">
        <v>365</v>
      </c>
      <c r="M6130" s="66">
        <v>0</v>
      </c>
      <c r="N6130" t="s">
        <v>160</v>
      </c>
      <c r="O6130" t="s">
        <v>5844</v>
      </c>
      <c r="P6130" t="s">
        <v>41</v>
      </c>
      <c r="Q6130" t="s">
        <v>224</v>
      </c>
      <c r="R6130"/>
      <c r="S6130"/>
      <c r="T6130"/>
      <c r="U6130" s="57">
        <v>46023</v>
      </c>
      <c r="V6130" s="57">
        <v>46234</v>
      </c>
      <c r="W6130" s="65">
        <f t="shared" si="95"/>
        <v>212</v>
      </c>
    </row>
    <row r="6131" spans="1:23" ht="13.5" x14ac:dyDescent="0.25">
      <c r="A6131" t="s">
        <v>6489</v>
      </c>
      <c r="B6131" s="57">
        <v>46023</v>
      </c>
      <c r="C6131" s="57">
        <v>46387</v>
      </c>
      <c r="D6131" t="s">
        <v>11676</v>
      </c>
      <c r="E6131" t="s">
        <v>6490</v>
      </c>
      <c r="F6131" t="s">
        <v>36</v>
      </c>
      <c r="G6131" t="s">
        <v>44</v>
      </c>
      <c r="H6131" t="s">
        <v>159</v>
      </c>
      <c r="I6131" t="s">
        <v>39</v>
      </c>
      <c r="J6131" t="s">
        <v>17572</v>
      </c>
      <c r="K6131" t="s">
        <v>17573</v>
      </c>
      <c r="L6131" s="66">
        <v>365</v>
      </c>
      <c r="M6131" s="66">
        <v>0</v>
      </c>
      <c r="N6131" t="s">
        <v>160</v>
      </c>
      <c r="O6131" t="s">
        <v>5844</v>
      </c>
      <c r="P6131" t="s">
        <v>41</v>
      </c>
      <c r="Q6131" t="s">
        <v>224</v>
      </c>
      <c r="R6131"/>
      <c r="S6131"/>
      <c r="T6131"/>
      <c r="U6131" s="57">
        <v>46023</v>
      </c>
      <c r="V6131" s="57">
        <v>46234</v>
      </c>
      <c r="W6131" s="65">
        <f t="shared" si="95"/>
        <v>212</v>
      </c>
    </row>
    <row r="6132" spans="1:23" ht="13.5" x14ac:dyDescent="0.25">
      <c r="A6132" t="s">
        <v>7143</v>
      </c>
      <c r="B6132" s="57">
        <v>46023</v>
      </c>
      <c r="C6132" s="57">
        <v>46387</v>
      </c>
      <c r="D6132" t="s">
        <v>11676</v>
      </c>
      <c r="E6132" t="s">
        <v>7144</v>
      </c>
      <c r="F6132" t="s">
        <v>36</v>
      </c>
      <c r="G6132" t="s">
        <v>44</v>
      </c>
      <c r="H6132" t="s">
        <v>45</v>
      </c>
      <c r="I6132" t="s">
        <v>39</v>
      </c>
      <c r="J6132" t="s">
        <v>17572</v>
      </c>
      <c r="K6132" t="s">
        <v>17573</v>
      </c>
      <c r="L6132" s="66">
        <v>365</v>
      </c>
      <c r="M6132" s="66">
        <v>0</v>
      </c>
      <c r="N6132" t="s">
        <v>46</v>
      </c>
      <c r="O6132" t="s">
        <v>7060</v>
      </c>
      <c r="P6132" t="s">
        <v>7061</v>
      </c>
      <c r="Q6132" t="s">
        <v>224</v>
      </c>
      <c r="R6132"/>
      <c r="S6132"/>
      <c r="T6132"/>
      <c r="U6132" s="57">
        <v>46023</v>
      </c>
      <c r="V6132" s="57">
        <v>46234</v>
      </c>
      <c r="W6132" s="65">
        <f t="shared" si="95"/>
        <v>212</v>
      </c>
    </row>
    <row r="6133" spans="1:23" ht="13.5" x14ac:dyDescent="0.25">
      <c r="A6133" t="s">
        <v>8681</v>
      </c>
      <c r="B6133" s="57">
        <v>46023</v>
      </c>
      <c r="C6133" s="57">
        <v>46387</v>
      </c>
      <c r="D6133" t="s">
        <v>11676</v>
      </c>
      <c r="E6133" t="s">
        <v>8682</v>
      </c>
      <c r="F6133" t="s">
        <v>36</v>
      </c>
      <c r="G6133" t="s">
        <v>44</v>
      </c>
      <c r="H6133" t="s">
        <v>45</v>
      </c>
      <c r="I6133" t="s">
        <v>39</v>
      </c>
      <c r="J6133" t="s">
        <v>17572</v>
      </c>
      <c r="K6133" t="s">
        <v>17573</v>
      </c>
      <c r="L6133" s="66">
        <v>365</v>
      </c>
      <c r="M6133" s="66">
        <v>0</v>
      </c>
      <c r="N6133" t="s">
        <v>46</v>
      </c>
      <c r="O6133" t="s">
        <v>8566</v>
      </c>
      <c r="P6133" t="s">
        <v>11677</v>
      </c>
      <c r="Q6133" t="s">
        <v>224</v>
      </c>
      <c r="R6133"/>
      <c r="S6133"/>
      <c r="T6133"/>
      <c r="U6133" s="57">
        <v>46023</v>
      </c>
      <c r="V6133" s="57">
        <v>46234</v>
      </c>
      <c r="W6133" s="65">
        <f t="shared" si="95"/>
        <v>212</v>
      </c>
    </row>
    <row r="6134" spans="1:23" ht="13.5" x14ac:dyDescent="0.25">
      <c r="A6134" t="s">
        <v>9826</v>
      </c>
      <c r="B6134" s="57">
        <v>46023</v>
      </c>
      <c r="C6134" s="57">
        <v>46387</v>
      </c>
      <c r="D6134" t="s">
        <v>11676</v>
      </c>
      <c r="E6134" t="s">
        <v>9827</v>
      </c>
      <c r="F6134" t="s">
        <v>36</v>
      </c>
      <c r="G6134" t="s">
        <v>44</v>
      </c>
      <c r="H6134" t="s">
        <v>9426</v>
      </c>
      <c r="I6134" t="s">
        <v>39</v>
      </c>
      <c r="J6134" t="s">
        <v>17572</v>
      </c>
      <c r="K6134" t="s">
        <v>17573</v>
      </c>
      <c r="L6134" s="66">
        <v>365</v>
      </c>
      <c r="M6134" s="66">
        <v>0</v>
      </c>
      <c r="N6134" t="s">
        <v>9427</v>
      </c>
      <c r="O6134" t="s">
        <v>9428</v>
      </c>
      <c r="P6134" t="s">
        <v>11678</v>
      </c>
      <c r="Q6134" t="s">
        <v>224</v>
      </c>
      <c r="R6134"/>
      <c r="S6134"/>
      <c r="T6134"/>
      <c r="U6134" s="57">
        <v>46023</v>
      </c>
      <c r="V6134" s="57">
        <v>46234</v>
      </c>
      <c r="W6134" s="65">
        <f t="shared" si="95"/>
        <v>212</v>
      </c>
    </row>
    <row r="6135" spans="1:23" ht="13.5" x14ac:dyDescent="0.25">
      <c r="A6135" t="s">
        <v>2285</v>
      </c>
      <c r="B6135" s="57">
        <v>46023</v>
      </c>
      <c r="C6135" s="57">
        <v>46387</v>
      </c>
      <c r="D6135" t="s">
        <v>11676</v>
      </c>
      <c r="E6135" t="s">
        <v>2286</v>
      </c>
      <c r="F6135" t="s">
        <v>36</v>
      </c>
      <c r="G6135" t="s">
        <v>44</v>
      </c>
      <c r="H6135" t="s">
        <v>159</v>
      </c>
      <c r="I6135" t="s">
        <v>39</v>
      </c>
      <c r="J6135" t="s">
        <v>17572</v>
      </c>
      <c r="K6135" t="s">
        <v>17573</v>
      </c>
      <c r="L6135" s="66">
        <v>365</v>
      </c>
      <c r="M6135" s="66">
        <v>0</v>
      </c>
      <c r="N6135" t="s">
        <v>160</v>
      </c>
      <c r="O6135" t="s">
        <v>2222</v>
      </c>
      <c r="P6135" t="s">
        <v>41</v>
      </c>
      <c r="Q6135" t="s">
        <v>224</v>
      </c>
      <c r="R6135"/>
      <c r="S6135"/>
      <c r="T6135"/>
      <c r="U6135" s="57">
        <v>46023</v>
      </c>
      <c r="V6135" s="57">
        <v>46234</v>
      </c>
      <c r="W6135" s="65">
        <f t="shared" si="95"/>
        <v>212</v>
      </c>
    </row>
    <row r="6136" spans="1:23" ht="13.5" x14ac:dyDescent="0.25">
      <c r="A6136" t="s">
        <v>2764</v>
      </c>
      <c r="B6136" s="57">
        <v>46023</v>
      </c>
      <c r="C6136" s="57">
        <v>46387</v>
      </c>
      <c r="D6136" t="s">
        <v>11676</v>
      </c>
      <c r="E6136" t="s">
        <v>2765</v>
      </c>
      <c r="F6136" t="s">
        <v>36</v>
      </c>
      <c r="G6136" t="s">
        <v>44</v>
      </c>
      <c r="H6136" t="s">
        <v>38</v>
      </c>
      <c r="I6136" t="s">
        <v>39</v>
      </c>
      <c r="J6136" t="s">
        <v>17572</v>
      </c>
      <c r="K6136" t="s">
        <v>17573</v>
      </c>
      <c r="L6136" s="66">
        <v>365</v>
      </c>
      <c r="M6136" s="66">
        <v>0</v>
      </c>
      <c r="N6136" t="s">
        <v>38</v>
      </c>
      <c r="O6136" t="s">
        <v>2733</v>
      </c>
      <c r="P6136" t="s">
        <v>41</v>
      </c>
      <c r="Q6136" t="s">
        <v>224</v>
      </c>
      <c r="R6136"/>
      <c r="S6136"/>
      <c r="T6136"/>
      <c r="U6136" s="57">
        <v>46023</v>
      </c>
      <c r="V6136" s="57">
        <v>46234</v>
      </c>
      <c r="W6136" s="65">
        <f t="shared" si="95"/>
        <v>212</v>
      </c>
    </row>
    <row r="6137" spans="1:23" ht="13.5" x14ac:dyDescent="0.25">
      <c r="A6137" t="s">
        <v>2341</v>
      </c>
      <c r="B6137" s="57">
        <v>46023</v>
      </c>
      <c r="C6137" s="57">
        <v>46387</v>
      </c>
      <c r="D6137" t="s">
        <v>11676</v>
      </c>
      <c r="E6137" t="s">
        <v>2342</v>
      </c>
      <c r="F6137" t="s">
        <v>36</v>
      </c>
      <c r="G6137" t="s">
        <v>37</v>
      </c>
      <c r="H6137" t="s">
        <v>38</v>
      </c>
      <c r="I6137" t="s">
        <v>39</v>
      </c>
      <c r="J6137" t="s">
        <v>17833</v>
      </c>
      <c r="K6137" t="s">
        <v>17834</v>
      </c>
      <c r="L6137" s="66">
        <v>365</v>
      </c>
      <c r="M6137" s="66">
        <v>0</v>
      </c>
      <c r="N6137" t="s">
        <v>38</v>
      </c>
      <c r="O6137" t="s">
        <v>2295</v>
      </c>
      <c r="P6137" t="s">
        <v>41</v>
      </c>
      <c r="Q6137" t="s">
        <v>10693</v>
      </c>
      <c r="R6137" t="s">
        <v>15497</v>
      </c>
      <c r="S6137" t="s">
        <v>15498</v>
      </c>
      <c r="T6137" t="s">
        <v>38</v>
      </c>
      <c r="U6137" s="57">
        <v>46023</v>
      </c>
      <c r="V6137" s="57">
        <v>46234</v>
      </c>
      <c r="W6137" s="65">
        <f t="shared" si="95"/>
        <v>212</v>
      </c>
    </row>
    <row r="6138" spans="1:23" ht="13.5" x14ac:dyDescent="0.25">
      <c r="A6138" t="s">
        <v>7755</v>
      </c>
      <c r="B6138" s="57">
        <v>46023</v>
      </c>
      <c r="C6138" s="57">
        <v>46387</v>
      </c>
      <c r="D6138" t="s">
        <v>11676</v>
      </c>
      <c r="E6138" t="s">
        <v>7756</v>
      </c>
      <c r="F6138" t="s">
        <v>36</v>
      </c>
      <c r="G6138" t="s">
        <v>44</v>
      </c>
      <c r="H6138" t="s">
        <v>7742</v>
      </c>
      <c r="I6138" t="s">
        <v>39</v>
      </c>
      <c r="J6138" t="s">
        <v>17572</v>
      </c>
      <c r="K6138" t="s">
        <v>17573</v>
      </c>
      <c r="L6138" s="66">
        <v>365</v>
      </c>
      <c r="M6138" s="66">
        <v>0</v>
      </c>
      <c r="N6138" t="s">
        <v>7742</v>
      </c>
      <c r="O6138" t="s">
        <v>7743</v>
      </c>
      <c r="P6138" t="s">
        <v>7061</v>
      </c>
      <c r="Q6138" t="s">
        <v>224</v>
      </c>
      <c r="R6138"/>
      <c r="S6138"/>
      <c r="T6138"/>
      <c r="U6138" s="57">
        <v>46023</v>
      </c>
      <c r="V6138" s="57">
        <v>46234</v>
      </c>
      <c r="W6138" s="65">
        <f t="shared" si="95"/>
        <v>212</v>
      </c>
    </row>
    <row r="6139" spans="1:23" ht="13.5" x14ac:dyDescent="0.25">
      <c r="A6139" t="s">
        <v>5261</v>
      </c>
      <c r="B6139" s="57">
        <v>46023</v>
      </c>
      <c r="C6139" s="57">
        <v>46387</v>
      </c>
      <c r="D6139" t="s">
        <v>11676</v>
      </c>
      <c r="E6139" t="s">
        <v>5262</v>
      </c>
      <c r="F6139" t="s">
        <v>36</v>
      </c>
      <c r="G6139" t="s">
        <v>44</v>
      </c>
      <c r="H6139" t="s">
        <v>159</v>
      </c>
      <c r="I6139" t="s">
        <v>39</v>
      </c>
      <c r="J6139" t="s">
        <v>17572</v>
      </c>
      <c r="K6139" t="s">
        <v>17573</v>
      </c>
      <c r="L6139" s="66">
        <v>365</v>
      </c>
      <c r="M6139" s="66">
        <v>0</v>
      </c>
      <c r="N6139" t="s">
        <v>160</v>
      </c>
      <c r="O6139" t="s">
        <v>5054</v>
      </c>
      <c r="P6139" t="s">
        <v>41</v>
      </c>
      <c r="Q6139" t="s">
        <v>224</v>
      </c>
      <c r="R6139"/>
      <c r="S6139"/>
      <c r="T6139"/>
      <c r="U6139" s="57">
        <v>46023</v>
      </c>
      <c r="V6139" s="57">
        <v>46234</v>
      </c>
      <c r="W6139" s="65">
        <f t="shared" si="95"/>
        <v>212</v>
      </c>
    </row>
    <row r="6140" spans="1:23" ht="13.5" x14ac:dyDescent="0.25">
      <c r="A6140" t="s">
        <v>2343</v>
      </c>
      <c r="B6140" s="57">
        <v>46023</v>
      </c>
      <c r="C6140" s="57">
        <v>46387</v>
      </c>
      <c r="D6140" t="s">
        <v>11676</v>
      </c>
      <c r="E6140" t="s">
        <v>2344</v>
      </c>
      <c r="F6140" t="s">
        <v>36</v>
      </c>
      <c r="G6140" t="s">
        <v>44</v>
      </c>
      <c r="H6140" t="s">
        <v>38</v>
      </c>
      <c r="I6140" t="s">
        <v>39</v>
      </c>
      <c r="J6140" t="s">
        <v>17572</v>
      </c>
      <c r="K6140" t="s">
        <v>17573</v>
      </c>
      <c r="L6140" s="66">
        <v>365</v>
      </c>
      <c r="M6140" s="66">
        <v>0</v>
      </c>
      <c r="N6140" t="s">
        <v>38</v>
      </c>
      <c r="O6140" t="s">
        <v>2295</v>
      </c>
      <c r="P6140" t="s">
        <v>41</v>
      </c>
      <c r="Q6140" t="s">
        <v>224</v>
      </c>
      <c r="R6140"/>
      <c r="S6140"/>
      <c r="T6140"/>
      <c r="U6140" s="57">
        <v>46023</v>
      </c>
      <c r="V6140" s="57">
        <v>46234</v>
      </c>
      <c r="W6140" s="65">
        <f t="shared" si="95"/>
        <v>212</v>
      </c>
    </row>
    <row r="6141" spans="1:23" ht="13.5" x14ac:dyDescent="0.25">
      <c r="A6141" t="s">
        <v>2069</v>
      </c>
      <c r="B6141" s="57">
        <v>46023</v>
      </c>
      <c r="C6141" s="57">
        <v>46387</v>
      </c>
      <c r="D6141" t="s">
        <v>11676</v>
      </c>
      <c r="E6141" t="s">
        <v>2070</v>
      </c>
      <c r="F6141" t="s">
        <v>36</v>
      </c>
      <c r="G6141" t="s">
        <v>44</v>
      </c>
      <c r="H6141" t="s">
        <v>159</v>
      </c>
      <c r="I6141" t="s">
        <v>39</v>
      </c>
      <c r="J6141" t="s">
        <v>17572</v>
      </c>
      <c r="K6141" t="s">
        <v>17573</v>
      </c>
      <c r="L6141" s="66">
        <v>365</v>
      </c>
      <c r="M6141" s="66">
        <v>0</v>
      </c>
      <c r="N6141" t="s">
        <v>160</v>
      </c>
      <c r="O6141" t="s">
        <v>1937</v>
      </c>
      <c r="P6141" t="s">
        <v>41</v>
      </c>
      <c r="Q6141" t="s">
        <v>224</v>
      </c>
      <c r="R6141"/>
      <c r="S6141"/>
      <c r="T6141"/>
      <c r="U6141" s="57">
        <v>46023</v>
      </c>
      <c r="V6141" s="57">
        <v>46234</v>
      </c>
      <c r="W6141" s="65">
        <f t="shared" si="95"/>
        <v>212</v>
      </c>
    </row>
    <row r="6142" spans="1:23" ht="13.5" x14ac:dyDescent="0.25">
      <c r="A6142" t="s">
        <v>5559</v>
      </c>
      <c r="B6142" s="57">
        <v>46023</v>
      </c>
      <c r="C6142" s="57">
        <v>46387</v>
      </c>
      <c r="D6142" t="s">
        <v>11676</v>
      </c>
      <c r="E6142" t="s">
        <v>5560</v>
      </c>
      <c r="F6142" t="s">
        <v>36</v>
      </c>
      <c r="G6142" t="s">
        <v>44</v>
      </c>
      <c r="H6142" t="s">
        <v>159</v>
      </c>
      <c r="I6142" t="s">
        <v>39</v>
      </c>
      <c r="J6142" t="s">
        <v>17572</v>
      </c>
      <c r="K6142" t="s">
        <v>17573</v>
      </c>
      <c r="L6142" s="66">
        <v>365</v>
      </c>
      <c r="M6142" s="66">
        <v>0</v>
      </c>
      <c r="N6142" t="s">
        <v>160</v>
      </c>
      <c r="O6142" t="s">
        <v>5432</v>
      </c>
      <c r="P6142" t="s">
        <v>41</v>
      </c>
      <c r="Q6142" t="s">
        <v>224</v>
      </c>
      <c r="R6142"/>
      <c r="S6142"/>
      <c r="T6142"/>
      <c r="U6142" s="57">
        <v>46023</v>
      </c>
      <c r="V6142" s="57">
        <v>46234</v>
      </c>
      <c r="W6142" s="65">
        <f t="shared" si="95"/>
        <v>212</v>
      </c>
    </row>
    <row r="6143" spans="1:23" ht="13.5" x14ac:dyDescent="0.25">
      <c r="A6143" t="s">
        <v>6491</v>
      </c>
      <c r="B6143" s="57">
        <v>46023</v>
      </c>
      <c r="C6143" s="57">
        <v>46387</v>
      </c>
      <c r="D6143" t="s">
        <v>11676</v>
      </c>
      <c r="E6143" t="s">
        <v>6492</v>
      </c>
      <c r="F6143" t="s">
        <v>36</v>
      </c>
      <c r="G6143" t="s">
        <v>44</v>
      </c>
      <c r="H6143" t="s">
        <v>159</v>
      </c>
      <c r="I6143" t="s">
        <v>39</v>
      </c>
      <c r="J6143" t="s">
        <v>17572</v>
      </c>
      <c r="K6143" t="s">
        <v>17573</v>
      </c>
      <c r="L6143" s="66">
        <v>365</v>
      </c>
      <c r="M6143" s="66">
        <v>0</v>
      </c>
      <c r="N6143" t="s">
        <v>160</v>
      </c>
      <c r="O6143" t="s">
        <v>5844</v>
      </c>
      <c r="P6143" t="s">
        <v>41</v>
      </c>
      <c r="Q6143" t="s">
        <v>224</v>
      </c>
      <c r="R6143"/>
      <c r="S6143"/>
      <c r="T6143"/>
      <c r="U6143" s="57">
        <v>46023</v>
      </c>
      <c r="V6143" s="57">
        <v>46234</v>
      </c>
      <c r="W6143" s="65">
        <f t="shared" si="95"/>
        <v>212</v>
      </c>
    </row>
    <row r="6144" spans="1:23" ht="13.5" x14ac:dyDescent="0.25">
      <c r="A6144" t="s">
        <v>412</v>
      </c>
      <c r="B6144" s="57">
        <v>46023</v>
      </c>
      <c r="C6144" s="57">
        <v>46387</v>
      </c>
      <c r="D6144" t="s">
        <v>11676</v>
      </c>
      <c r="E6144" t="s">
        <v>413</v>
      </c>
      <c r="F6144" t="s">
        <v>36</v>
      </c>
      <c r="G6144" t="s">
        <v>37</v>
      </c>
      <c r="H6144" t="s">
        <v>38</v>
      </c>
      <c r="I6144" t="s">
        <v>39</v>
      </c>
      <c r="J6144" t="s">
        <v>17833</v>
      </c>
      <c r="K6144" t="s">
        <v>17834</v>
      </c>
      <c r="L6144" s="66">
        <v>365</v>
      </c>
      <c r="M6144" s="66">
        <v>0</v>
      </c>
      <c r="N6144" t="s">
        <v>38</v>
      </c>
      <c r="O6144" t="s">
        <v>3979</v>
      </c>
      <c r="P6144" t="s">
        <v>41</v>
      </c>
      <c r="Q6144" t="s">
        <v>10361</v>
      </c>
      <c r="R6144" t="s">
        <v>15499</v>
      </c>
      <c r="S6144" t="s">
        <v>15500</v>
      </c>
      <c r="T6144" t="s">
        <v>38</v>
      </c>
      <c r="U6144" s="57">
        <v>46023</v>
      </c>
      <c r="V6144" s="57">
        <v>46234</v>
      </c>
      <c r="W6144" s="65">
        <f t="shared" si="95"/>
        <v>212</v>
      </c>
    </row>
    <row r="6145" spans="1:23" ht="13.5" x14ac:dyDescent="0.25">
      <c r="A6145" t="s">
        <v>5122</v>
      </c>
      <c r="B6145" s="57">
        <v>46023</v>
      </c>
      <c r="C6145" s="57">
        <v>46387</v>
      </c>
      <c r="D6145" t="s">
        <v>11676</v>
      </c>
      <c r="E6145" t="s">
        <v>5123</v>
      </c>
      <c r="F6145" t="s">
        <v>36</v>
      </c>
      <c r="G6145" t="s">
        <v>44</v>
      </c>
      <c r="H6145" t="s">
        <v>38</v>
      </c>
      <c r="I6145" t="s">
        <v>39</v>
      </c>
      <c r="J6145" t="s">
        <v>17572</v>
      </c>
      <c r="K6145" t="s">
        <v>17573</v>
      </c>
      <c r="L6145" s="66">
        <v>365</v>
      </c>
      <c r="M6145" s="66">
        <v>0</v>
      </c>
      <c r="N6145" t="s">
        <v>38</v>
      </c>
      <c r="O6145" t="s">
        <v>5054</v>
      </c>
      <c r="P6145" t="s">
        <v>41</v>
      </c>
      <c r="Q6145" t="s">
        <v>224</v>
      </c>
      <c r="R6145"/>
      <c r="S6145"/>
      <c r="T6145"/>
      <c r="U6145" s="57">
        <v>46023</v>
      </c>
      <c r="V6145" s="57">
        <v>46234</v>
      </c>
      <c r="W6145" s="65">
        <f t="shared" si="95"/>
        <v>212</v>
      </c>
    </row>
    <row r="6146" spans="1:23" ht="13.5" x14ac:dyDescent="0.25">
      <c r="A6146" t="s">
        <v>7179</v>
      </c>
      <c r="B6146" s="57">
        <v>46023</v>
      </c>
      <c r="C6146" s="57">
        <v>46387</v>
      </c>
      <c r="D6146" t="s">
        <v>11676</v>
      </c>
      <c r="E6146" t="s">
        <v>7180</v>
      </c>
      <c r="F6146" t="s">
        <v>36</v>
      </c>
      <c r="G6146" t="s">
        <v>44</v>
      </c>
      <c r="H6146" t="s">
        <v>7173</v>
      </c>
      <c r="I6146" t="s">
        <v>39</v>
      </c>
      <c r="J6146" t="s">
        <v>17572</v>
      </c>
      <c r="K6146" t="s">
        <v>17573</v>
      </c>
      <c r="L6146" s="66">
        <v>365</v>
      </c>
      <c r="M6146" s="66">
        <v>0</v>
      </c>
      <c r="N6146" t="s">
        <v>7174</v>
      </c>
      <c r="O6146" t="s">
        <v>7060</v>
      </c>
      <c r="P6146" t="s">
        <v>7061</v>
      </c>
      <c r="Q6146" t="s">
        <v>224</v>
      </c>
      <c r="R6146"/>
      <c r="S6146"/>
      <c r="T6146"/>
      <c r="U6146" s="57">
        <v>46023</v>
      </c>
      <c r="V6146" s="57">
        <v>46234</v>
      </c>
      <c r="W6146" s="65">
        <f t="shared" si="95"/>
        <v>212</v>
      </c>
    </row>
    <row r="6147" spans="1:23" ht="13.5" x14ac:dyDescent="0.25">
      <c r="A6147" t="s">
        <v>8792</v>
      </c>
      <c r="B6147" s="57">
        <v>46023</v>
      </c>
      <c r="C6147" s="57">
        <v>46387</v>
      </c>
      <c r="D6147" t="s">
        <v>11676</v>
      </c>
      <c r="E6147" t="s">
        <v>8793</v>
      </c>
      <c r="F6147" t="s">
        <v>36</v>
      </c>
      <c r="G6147" t="s">
        <v>330</v>
      </c>
      <c r="H6147" t="s">
        <v>45</v>
      </c>
      <c r="I6147" t="s">
        <v>39</v>
      </c>
      <c r="J6147" t="s">
        <v>17833</v>
      </c>
      <c r="K6147" t="s">
        <v>17834</v>
      </c>
      <c r="L6147" s="66">
        <v>365</v>
      </c>
      <c r="M6147" s="66">
        <v>0</v>
      </c>
      <c r="N6147" t="s">
        <v>46</v>
      </c>
      <c r="O6147" t="s">
        <v>8762</v>
      </c>
      <c r="P6147" t="s">
        <v>11677</v>
      </c>
      <c r="Q6147" t="s">
        <v>11548</v>
      </c>
      <c r="R6147" t="s">
        <v>15501</v>
      </c>
      <c r="S6147" t="s">
        <v>15502</v>
      </c>
      <c r="T6147"/>
      <c r="U6147" s="57">
        <v>46023</v>
      </c>
      <c r="V6147" s="57">
        <v>46234</v>
      </c>
      <c r="W6147" s="65">
        <f t="shared" ref="W6147:W6210" si="96">(V6147-U6147)+1</f>
        <v>212</v>
      </c>
    </row>
    <row r="6148" spans="1:23" ht="13.5" x14ac:dyDescent="0.25">
      <c r="A6148" t="s">
        <v>7012</v>
      </c>
      <c r="B6148" s="57">
        <v>46023</v>
      </c>
      <c r="C6148" s="57">
        <v>46387</v>
      </c>
      <c r="D6148" t="s">
        <v>11676</v>
      </c>
      <c r="E6148" t="s">
        <v>7013</v>
      </c>
      <c r="F6148" t="s">
        <v>36</v>
      </c>
      <c r="G6148" t="s">
        <v>443</v>
      </c>
      <c r="H6148" t="s">
        <v>6841</v>
      </c>
      <c r="I6148" t="s">
        <v>39</v>
      </c>
      <c r="J6148" t="s">
        <v>17833</v>
      </c>
      <c r="K6148" t="s">
        <v>17834</v>
      </c>
      <c r="L6148" s="66">
        <v>365</v>
      </c>
      <c r="M6148" s="66">
        <v>0</v>
      </c>
      <c r="N6148" t="s">
        <v>6842</v>
      </c>
      <c r="O6148" t="s">
        <v>7003</v>
      </c>
      <c r="P6148" t="s">
        <v>11679</v>
      </c>
      <c r="Q6148" t="s">
        <v>224</v>
      </c>
      <c r="R6148"/>
      <c r="S6148"/>
      <c r="T6148"/>
      <c r="U6148" s="57">
        <v>46023</v>
      </c>
      <c r="V6148" s="57">
        <v>46234</v>
      </c>
      <c r="W6148" s="65">
        <f t="shared" si="96"/>
        <v>212</v>
      </c>
    </row>
    <row r="6149" spans="1:23" ht="13.5" x14ac:dyDescent="0.25">
      <c r="A6149" t="s">
        <v>7215</v>
      </c>
      <c r="B6149" s="57">
        <v>46023</v>
      </c>
      <c r="C6149" s="57">
        <v>46387</v>
      </c>
      <c r="D6149" t="s">
        <v>11676</v>
      </c>
      <c r="E6149" t="s">
        <v>7216</v>
      </c>
      <c r="F6149" t="s">
        <v>36</v>
      </c>
      <c r="G6149" t="s">
        <v>330</v>
      </c>
      <c r="H6149" t="s">
        <v>45</v>
      </c>
      <c r="I6149" t="s">
        <v>39</v>
      </c>
      <c r="J6149" t="s">
        <v>17833</v>
      </c>
      <c r="K6149" t="s">
        <v>17834</v>
      </c>
      <c r="L6149" s="66">
        <v>365</v>
      </c>
      <c r="M6149" s="66">
        <v>0</v>
      </c>
      <c r="N6149" t="s">
        <v>46</v>
      </c>
      <c r="O6149" t="s">
        <v>7183</v>
      </c>
      <c r="P6149" t="s">
        <v>7061</v>
      </c>
      <c r="Q6149" t="s">
        <v>11583</v>
      </c>
      <c r="R6149" t="s">
        <v>15503</v>
      </c>
      <c r="S6149" t="s">
        <v>15504</v>
      </c>
      <c r="T6149" t="s">
        <v>15505</v>
      </c>
      <c r="U6149" s="57">
        <v>46023</v>
      </c>
      <c r="V6149" s="57">
        <v>46234</v>
      </c>
      <c r="W6149" s="65">
        <f t="shared" si="96"/>
        <v>212</v>
      </c>
    </row>
    <row r="6150" spans="1:23" ht="13.5" x14ac:dyDescent="0.25">
      <c r="A6150" t="s">
        <v>2477</v>
      </c>
      <c r="B6150" s="57">
        <v>46023</v>
      </c>
      <c r="C6150" s="57">
        <v>46387</v>
      </c>
      <c r="D6150" t="s">
        <v>11676</v>
      </c>
      <c r="E6150" t="s">
        <v>2478</v>
      </c>
      <c r="F6150" t="s">
        <v>36</v>
      </c>
      <c r="G6150" t="s">
        <v>44</v>
      </c>
      <c r="H6150" t="s">
        <v>38</v>
      </c>
      <c r="I6150" t="s">
        <v>39</v>
      </c>
      <c r="J6150" t="s">
        <v>17572</v>
      </c>
      <c r="K6150" t="s">
        <v>17573</v>
      </c>
      <c r="L6150" s="66">
        <v>365</v>
      </c>
      <c r="M6150" s="66">
        <v>0</v>
      </c>
      <c r="N6150" t="s">
        <v>38</v>
      </c>
      <c r="O6150" t="s">
        <v>2434</v>
      </c>
      <c r="P6150" t="s">
        <v>41</v>
      </c>
      <c r="Q6150" t="s">
        <v>224</v>
      </c>
      <c r="R6150"/>
      <c r="S6150"/>
      <c r="T6150"/>
      <c r="U6150" s="57">
        <v>46023</v>
      </c>
      <c r="V6150" s="57">
        <v>46234</v>
      </c>
      <c r="W6150" s="65">
        <f t="shared" si="96"/>
        <v>212</v>
      </c>
    </row>
    <row r="6151" spans="1:23" ht="13.5" x14ac:dyDescent="0.25">
      <c r="A6151" t="s">
        <v>7466</v>
      </c>
      <c r="B6151" s="57">
        <v>46023</v>
      </c>
      <c r="C6151" s="57">
        <v>46387</v>
      </c>
      <c r="D6151" t="s">
        <v>11676</v>
      </c>
      <c r="E6151" t="s">
        <v>7467</v>
      </c>
      <c r="F6151" t="s">
        <v>49</v>
      </c>
      <c r="G6151" t="s">
        <v>1932</v>
      </c>
      <c r="H6151" t="s">
        <v>7437</v>
      </c>
      <c r="I6151" t="s">
        <v>39</v>
      </c>
      <c r="J6151" t="s">
        <v>17749</v>
      </c>
      <c r="K6151" t="s">
        <v>17750</v>
      </c>
      <c r="L6151" s="66">
        <v>365</v>
      </c>
      <c r="M6151" s="66">
        <v>0</v>
      </c>
      <c r="N6151" t="s">
        <v>7437</v>
      </c>
      <c r="O6151" t="s">
        <v>7438</v>
      </c>
      <c r="P6151" t="s">
        <v>7061</v>
      </c>
      <c r="Q6151" t="s">
        <v>224</v>
      </c>
      <c r="R6151"/>
      <c r="S6151"/>
      <c r="T6151"/>
      <c r="U6151" s="57">
        <v>46023</v>
      </c>
      <c r="V6151" s="57">
        <v>46234</v>
      </c>
      <c r="W6151" s="65">
        <f t="shared" si="96"/>
        <v>212</v>
      </c>
    </row>
    <row r="6152" spans="1:23" ht="13.5" x14ac:dyDescent="0.25">
      <c r="A6152" t="s">
        <v>7275</v>
      </c>
      <c r="B6152" s="57">
        <v>46023</v>
      </c>
      <c r="C6152" s="57">
        <v>46387</v>
      </c>
      <c r="D6152" t="s">
        <v>11676</v>
      </c>
      <c r="E6152" t="s">
        <v>7276</v>
      </c>
      <c r="F6152" t="s">
        <v>36</v>
      </c>
      <c r="G6152" t="s">
        <v>44</v>
      </c>
      <c r="H6152" t="s">
        <v>112</v>
      </c>
      <c r="I6152" t="s">
        <v>39</v>
      </c>
      <c r="J6152" t="s">
        <v>17572</v>
      </c>
      <c r="K6152" t="s">
        <v>17573</v>
      </c>
      <c r="L6152" s="66">
        <v>365</v>
      </c>
      <c r="M6152" s="66">
        <v>0</v>
      </c>
      <c r="N6152" t="s">
        <v>113</v>
      </c>
      <c r="O6152" t="s">
        <v>7221</v>
      </c>
      <c r="P6152" t="s">
        <v>7061</v>
      </c>
      <c r="Q6152" t="s">
        <v>224</v>
      </c>
      <c r="R6152"/>
      <c r="S6152"/>
      <c r="T6152"/>
      <c r="U6152" s="57">
        <v>46023</v>
      </c>
      <c r="V6152" s="57">
        <v>46234</v>
      </c>
      <c r="W6152" s="65">
        <f t="shared" si="96"/>
        <v>212</v>
      </c>
    </row>
    <row r="6153" spans="1:23" ht="13.5" x14ac:dyDescent="0.25">
      <c r="A6153" t="s">
        <v>8550</v>
      </c>
      <c r="B6153" s="57">
        <v>46023</v>
      </c>
      <c r="C6153" s="57">
        <v>46387</v>
      </c>
      <c r="D6153" t="s">
        <v>11676</v>
      </c>
      <c r="E6153" t="s">
        <v>8551</v>
      </c>
      <c r="F6153" t="s">
        <v>36</v>
      </c>
      <c r="G6153" t="s">
        <v>44</v>
      </c>
      <c r="H6153" t="s">
        <v>112</v>
      </c>
      <c r="I6153" t="s">
        <v>39</v>
      </c>
      <c r="J6153" t="s">
        <v>17572</v>
      </c>
      <c r="K6153" t="s">
        <v>17573</v>
      </c>
      <c r="L6153" s="66">
        <v>365</v>
      </c>
      <c r="M6153" s="66">
        <v>0</v>
      </c>
      <c r="N6153" t="s">
        <v>113</v>
      </c>
      <c r="O6153" t="s">
        <v>8525</v>
      </c>
      <c r="P6153" t="s">
        <v>11677</v>
      </c>
      <c r="Q6153" t="s">
        <v>224</v>
      </c>
      <c r="R6153"/>
      <c r="S6153"/>
      <c r="T6153"/>
      <c r="U6153" s="57">
        <v>46023</v>
      </c>
      <c r="V6153" s="57">
        <v>46234</v>
      </c>
      <c r="W6153" s="65">
        <f t="shared" si="96"/>
        <v>212</v>
      </c>
    </row>
    <row r="6154" spans="1:23" ht="13.5" x14ac:dyDescent="0.25">
      <c r="A6154" t="s">
        <v>6714</v>
      </c>
      <c r="B6154" s="57">
        <v>46023</v>
      </c>
      <c r="C6154" s="57">
        <v>46387</v>
      </c>
      <c r="D6154" t="s">
        <v>11676</v>
      </c>
      <c r="E6154" t="s">
        <v>6715</v>
      </c>
      <c r="F6154" t="s">
        <v>36</v>
      </c>
      <c r="G6154" t="s">
        <v>330</v>
      </c>
      <c r="H6154" t="s">
        <v>45</v>
      </c>
      <c r="I6154" t="s">
        <v>39</v>
      </c>
      <c r="J6154" t="s">
        <v>17833</v>
      </c>
      <c r="K6154" t="s">
        <v>17834</v>
      </c>
      <c r="L6154" s="66">
        <v>365</v>
      </c>
      <c r="M6154" s="66">
        <v>0</v>
      </c>
      <c r="N6154" t="s">
        <v>46</v>
      </c>
      <c r="O6154" t="s">
        <v>6709</v>
      </c>
      <c r="P6154" t="s">
        <v>6657</v>
      </c>
      <c r="Q6154" t="s">
        <v>11559</v>
      </c>
      <c r="R6154" t="s">
        <v>15506</v>
      </c>
      <c r="S6154" t="s">
        <v>15507</v>
      </c>
      <c r="T6154" t="s">
        <v>46</v>
      </c>
      <c r="U6154" s="57">
        <v>46023</v>
      </c>
      <c r="V6154" s="57">
        <v>46234</v>
      </c>
      <c r="W6154" s="65">
        <f t="shared" si="96"/>
        <v>212</v>
      </c>
    </row>
    <row r="6155" spans="1:23" ht="13.5" x14ac:dyDescent="0.25">
      <c r="A6155" t="s">
        <v>9828</v>
      </c>
      <c r="B6155" s="57">
        <v>46023</v>
      </c>
      <c r="C6155" s="57">
        <v>46387</v>
      </c>
      <c r="D6155" t="s">
        <v>11676</v>
      </c>
      <c r="E6155" t="s">
        <v>9829</v>
      </c>
      <c r="F6155" t="s">
        <v>36</v>
      </c>
      <c r="G6155" t="s">
        <v>44</v>
      </c>
      <c r="H6155" t="s">
        <v>9426</v>
      </c>
      <c r="I6155" t="s">
        <v>39</v>
      </c>
      <c r="J6155" t="s">
        <v>17572</v>
      </c>
      <c r="K6155" t="s">
        <v>17573</v>
      </c>
      <c r="L6155" s="66">
        <v>365</v>
      </c>
      <c r="M6155" s="66">
        <v>0</v>
      </c>
      <c r="N6155" t="s">
        <v>9427</v>
      </c>
      <c r="O6155" t="s">
        <v>9428</v>
      </c>
      <c r="P6155" t="s">
        <v>11678</v>
      </c>
      <c r="Q6155" t="s">
        <v>224</v>
      </c>
      <c r="R6155"/>
      <c r="S6155"/>
      <c r="T6155"/>
      <c r="U6155" s="57">
        <v>46023</v>
      </c>
      <c r="V6155" s="57">
        <v>46234</v>
      </c>
      <c r="W6155" s="65">
        <f t="shared" si="96"/>
        <v>212</v>
      </c>
    </row>
    <row r="6156" spans="1:23" ht="13.5" x14ac:dyDescent="0.25">
      <c r="A6156" t="s">
        <v>5604</v>
      </c>
      <c r="B6156" s="57">
        <v>46023</v>
      </c>
      <c r="C6156" s="57">
        <v>46387</v>
      </c>
      <c r="D6156" t="s">
        <v>11676</v>
      </c>
      <c r="E6156" t="s">
        <v>5605</v>
      </c>
      <c r="F6156" t="s">
        <v>36</v>
      </c>
      <c r="G6156" t="s">
        <v>130</v>
      </c>
      <c r="H6156" t="s">
        <v>38</v>
      </c>
      <c r="I6156" t="s">
        <v>39</v>
      </c>
      <c r="J6156" t="s">
        <v>17833</v>
      </c>
      <c r="K6156" t="s">
        <v>17834</v>
      </c>
      <c r="L6156" s="66">
        <v>365</v>
      </c>
      <c r="M6156" s="66">
        <v>0</v>
      </c>
      <c r="N6156" t="s">
        <v>38</v>
      </c>
      <c r="O6156" t="s">
        <v>5581</v>
      </c>
      <c r="P6156" t="s">
        <v>41</v>
      </c>
      <c r="Q6156" t="s">
        <v>11144</v>
      </c>
      <c r="R6156" t="s">
        <v>15927</v>
      </c>
      <c r="S6156" t="s">
        <v>15928</v>
      </c>
      <c r="T6156"/>
      <c r="U6156" s="57">
        <v>46023</v>
      </c>
      <c r="V6156" s="57">
        <v>46234</v>
      </c>
      <c r="W6156" s="65">
        <f t="shared" si="96"/>
        <v>212</v>
      </c>
    </row>
    <row r="6157" spans="1:23" ht="13.5" x14ac:dyDescent="0.25">
      <c r="A6157" t="s">
        <v>4242</v>
      </c>
      <c r="B6157" s="57">
        <v>46023</v>
      </c>
      <c r="C6157" s="57">
        <v>46387</v>
      </c>
      <c r="D6157" t="s">
        <v>11676</v>
      </c>
      <c r="E6157" t="s">
        <v>4243</v>
      </c>
      <c r="F6157" t="s">
        <v>36</v>
      </c>
      <c r="G6157" t="s">
        <v>44</v>
      </c>
      <c r="H6157" t="s">
        <v>38</v>
      </c>
      <c r="I6157" t="s">
        <v>39</v>
      </c>
      <c r="J6157" t="s">
        <v>17572</v>
      </c>
      <c r="K6157" t="s">
        <v>17573</v>
      </c>
      <c r="L6157" s="66">
        <v>365</v>
      </c>
      <c r="M6157" s="66">
        <v>0</v>
      </c>
      <c r="N6157" t="s">
        <v>38</v>
      </c>
      <c r="O6157" t="s">
        <v>3979</v>
      </c>
      <c r="P6157" t="s">
        <v>41</v>
      </c>
      <c r="Q6157" t="s">
        <v>224</v>
      </c>
      <c r="R6157"/>
      <c r="S6157"/>
      <c r="T6157"/>
      <c r="U6157" s="57">
        <v>46023</v>
      </c>
      <c r="V6157" s="57">
        <v>46234</v>
      </c>
      <c r="W6157" s="65">
        <f t="shared" si="96"/>
        <v>212</v>
      </c>
    </row>
    <row r="6158" spans="1:23" ht="13.5" x14ac:dyDescent="0.25">
      <c r="A6158" t="s">
        <v>5669</v>
      </c>
      <c r="B6158" s="57">
        <v>46023</v>
      </c>
      <c r="C6158" s="57">
        <v>46387</v>
      </c>
      <c r="D6158" t="s">
        <v>11676</v>
      </c>
      <c r="E6158" t="s">
        <v>5670</v>
      </c>
      <c r="F6158" t="s">
        <v>36</v>
      </c>
      <c r="G6158" t="s">
        <v>44</v>
      </c>
      <c r="H6158" t="s">
        <v>159</v>
      </c>
      <c r="I6158" t="s">
        <v>39</v>
      </c>
      <c r="J6158" t="s">
        <v>17572</v>
      </c>
      <c r="K6158" t="s">
        <v>17573</v>
      </c>
      <c r="L6158" s="66">
        <v>365</v>
      </c>
      <c r="M6158" s="66">
        <v>0</v>
      </c>
      <c r="N6158" t="s">
        <v>160</v>
      </c>
      <c r="O6158" t="s">
        <v>5637</v>
      </c>
      <c r="P6158" t="s">
        <v>41</v>
      </c>
      <c r="Q6158" t="s">
        <v>224</v>
      </c>
      <c r="R6158"/>
      <c r="S6158"/>
      <c r="T6158"/>
      <c r="U6158" s="57">
        <v>46023</v>
      </c>
      <c r="V6158" s="57">
        <v>46234</v>
      </c>
      <c r="W6158" s="65">
        <f t="shared" si="96"/>
        <v>212</v>
      </c>
    </row>
    <row r="6159" spans="1:23" ht="13.5" x14ac:dyDescent="0.25">
      <c r="A6159" t="s">
        <v>2767</v>
      </c>
      <c r="B6159" s="57">
        <v>46023</v>
      </c>
      <c r="C6159" s="57">
        <v>46387</v>
      </c>
      <c r="D6159" t="s">
        <v>11676</v>
      </c>
      <c r="E6159" t="s">
        <v>2768</v>
      </c>
      <c r="F6159" t="s">
        <v>36</v>
      </c>
      <c r="G6159" t="s">
        <v>44</v>
      </c>
      <c r="H6159" t="s">
        <v>38</v>
      </c>
      <c r="I6159" t="s">
        <v>39</v>
      </c>
      <c r="J6159" t="s">
        <v>17572</v>
      </c>
      <c r="K6159" t="s">
        <v>17573</v>
      </c>
      <c r="L6159" s="66">
        <v>365</v>
      </c>
      <c r="M6159" s="66">
        <v>0</v>
      </c>
      <c r="N6159" t="s">
        <v>38</v>
      </c>
      <c r="O6159" t="s">
        <v>2733</v>
      </c>
      <c r="P6159" t="s">
        <v>41</v>
      </c>
      <c r="Q6159" t="s">
        <v>224</v>
      </c>
      <c r="R6159"/>
      <c r="S6159"/>
      <c r="T6159"/>
      <c r="U6159" s="57">
        <v>46023</v>
      </c>
      <c r="V6159" s="57">
        <v>46234</v>
      </c>
      <c r="W6159" s="65">
        <f t="shared" si="96"/>
        <v>212</v>
      </c>
    </row>
    <row r="6160" spans="1:23" ht="13.5" x14ac:dyDescent="0.25">
      <c r="A6160" t="s">
        <v>1382</v>
      </c>
      <c r="B6160" s="57">
        <v>46023</v>
      </c>
      <c r="C6160" s="57">
        <v>46387</v>
      </c>
      <c r="D6160" t="s">
        <v>11676</v>
      </c>
      <c r="E6160" t="s">
        <v>1383</v>
      </c>
      <c r="F6160" t="s">
        <v>36</v>
      </c>
      <c r="G6160" t="s">
        <v>44</v>
      </c>
      <c r="H6160" t="s">
        <v>159</v>
      </c>
      <c r="I6160" t="s">
        <v>39</v>
      </c>
      <c r="J6160" t="s">
        <v>17572</v>
      </c>
      <c r="K6160" t="s">
        <v>17573</v>
      </c>
      <c r="L6160" s="66">
        <v>365</v>
      </c>
      <c r="M6160" s="66">
        <v>0</v>
      </c>
      <c r="N6160" t="s">
        <v>160</v>
      </c>
      <c r="O6160" t="s">
        <v>1351</v>
      </c>
      <c r="P6160" t="s">
        <v>41</v>
      </c>
      <c r="Q6160" t="s">
        <v>224</v>
      </c>
      <c r="R6160"/>
      <c r="S6160"/>
      <c r="T6160"/>
      <c r="U6160" s="57">
        <v>46023</v>
      </c>
      <c r="V6160" s="57">
        <v>46234</v>
      </c>
      <c r="W6160" s="65">
        <f t="shared" si="96"/>
        <v>212</v>
      </c>
    </row>
    <row r="6161" spans="1:23" ht="13.5" x14ac:dyDescent="0.25">
      <c r="A6161" t="s">
        <v>6855</v>
      </c>
      <c r="B6161" s="57">
        <v>46023</v>
      </c>
      <c r="C6161" s="57">
        <v>46387</v>
      </c>
      <c r="D6161" t="s">
        <v>11676</v>
      </c>
      <c r="E6161" t="s">
        <v>6856</v>
      </c>
      <c r="F6161" t="s">
        <v>36</v>
      </c>
      <c r="G6161" t="s">
        <v>44</v>
      </c>
      <c r="H6161" t="s">
        <v>45</v>
      </c>
      <c r="I6161" t="s">
        <v>39</v>
      </c>
      <c r="J6161" t="s">
        <v>17572</v>
      </c>
      <c r="K6161" t="s">
        <v>17573</v>
      </c>
      <c r="L6161" s="66">
        <v>365</v>
      </c>
      <c r="M6161" s="66">
        <v>0</v>
      </c>
      <c r="N6161" t="s">
        <v>46</v>
      </c>
      <c r="O6161" t="s">
        <v>6852</v>
      </c>
      <c r="P6161" t="s">
        <v>11679</v>
      </c>
      <c r="Q6161" t="s">
        <v>224</v>
      </c>
      <c r="R6161"/>
      <c r="S6161"/>
      <c r="T6161"/>
      <c r="U6161" s="57">
        <v>46023</v>
      </c>
      <c r="V6161" s="57">
        <v>46234</v>
      </c>
      <c r="W6161" s="65">
        <f t="shared" si="96"/>
        <v>212</v>
      </c>
    </row>
    <row r="6162" spans="1:23" ht="13.5" x14ac:dyDescent="0.25">
      <c r="A6162" t="s">
        <v>945</v>
      </c>
      <c r="B6162" s="57">
        <v>46023</v>
      </c>
      <c r="C6162" s="57">
        <v>46387</v>
      </c>
      <c r="D6162" t="s">
        <v>11676</v>
      </c>
      <c r="E6162" t="s">
        <v>946</v>
      </c>
      <c r="F6162" t="s">
        <v>36</v>
      </c>
      <c r="G6162" t="s">
        <v>44</v>
      </c>
      <c r="H6162" t="s">
        <v>921</v>
      </c>
      <c r="I6162" t="s">
        <v>39</v>
      </c>
      <c r="J6162" t="s">
        <v>17572</v>
      </c>
      <c r="K6162" t="s">
        <v>17573</v>
      </c>
      <c r="L6162" s="66">
        <v>365</v>
      </c>
      <c r="M6162" s="66">
        <v>0</v>
      </c>
      <c r="N6162" t="s">
        <v>922</v>
      </c>
      <c r="O6162" t="s">
        <v>905</v>
      </c>
      <c r="P6162" t="s">
        <v>41</v>
      </c>
      <c r="Q6162" t="s">
        <v>224</v>
      </c>
      <c r="R6162"/>
      <c r="S6162"/>
      <c r="T6162"/>
      <c r="U6162" s="57">
        <v>46023</v>
      </c>
      <c r="V6162" s="57">
        <v>46234</v>
      </c>
      <c r="W6162" s="65">
        <f t="shared" si="96"/>
        <v>212</v>
      </c>
    </row>
    <row r="6163" spans="1:23" ht="13.5" x14ac:dyDescent="0.25">
      <c r="A6163" t="s">
        <v>7704</v>
      </c>
      <c r="B6163" s="57">
        <v>46023</v>
      </c>
      <c r="C6163" s="57">
        <v>46387</v>
      </c>
      <c r="D6163" t="s">
        <v>11676</v>
      </c>
      <c r="E6163" t="s">
        <v>7705</v>
      </c>
      <c r="F6163" t="s">
        <v>36</v>
      </c>
      <c r="G6163" t="s">
        <v>44</v>
      </c>
      <c r="H6163" t="s">
        <v>7513</v>
      </c>
      <c r="I6163" t="s">
        <v>39</v>
      </c>
      <c r="J6163" t="s">
        <v>17572</v>
      </c>
      <c r="K6163" t="s">
        <v>17573</v>
      </c>
      <c r="L6163" s="66">
        <v>365</v>
      </c>
      <c r="M6163" s="66">
        <v>0</v>
      </c>
      <c r="N6163" t="s">
        <v>7554</v>
      </c>
      <c r="O6163" t="s">
        <v>7555</v>
      </c>
      <c r="P6163" t="s">
        <v>7061</v>
      </c>
      <c r="Q6163" t="s">
        <v>224</v>
      </c>
      <c r="R6163"/>
      <c r="S6163"/>
      <c r="T6163"/>
      <c r="U6163" s="57">
        <v>46023</v>
      </c>
      <c r="V6163" s="57">
        <v>46234</v>
      </c>
      <c r="W6163" s="65">
        <f t="shared" si="96"/>
        <v>212</v>
      </c>
    </row>
    <row r="6164" spans="1:23" ht="13.5" x14ac:dyDescent="0.25">
      <c r="A6164" t="s">
        <v>6127</v>
      </c>
      <c r="B6164" s="57">
        <v>46023</v>
      </c>
      <c r="C6164" s="57">
        <v>46387</v>
      </c>
      <c r="D6164" t="s">
        <v>11676</v>
      </c>
      <c r="E6164" t="s">
        <v>6128</v>
      </c>
      <c r="F6164" t="s">
        <v>36</v>
      </c>
      <c r="G6164" t="s">
        <v>44</v>
      </c>
      <c r="H6164" t="s">
        <v>38</v>
      </c>
      <c r="I6164" t="s">
        <v>39</v>
      </c>
      <c r="J6164" t="s">
        <v>17572</v>
      </c>
      <c r="K6164" t="s">
        <v>17573</v>
      </c>
      <c r="L6164" s="66">
        <v>365</v>
      </c>
      <c r="M6164" s="66">
        <v>0</v>
      </c>
      <c r="N6164" t="s">
        <v>38</v>
      </c>
      <c r="O6164" t="s">
        <v>5844</v>
      </c>
      <c r="P6164" t="s">
        <v>41</v>
      </c>
      <c r="Q6164" t="s">
        <v>224</v>
      </c>
      <c r="R6164"/>
      <c r="S6164"/>
      <c r="T6164"/>
      <c r="U6164" s="57">
        <v>46023</v>
      </c>
      <c r="V6164" s="57">
        <v>46234</v>
      </c>
      <c r="W6164" s="65">
        <f t="shared" si="96"/>
        <v>212</v>
      </c>
    </row>
    <row r="6165" spans="1:23" ht="13.5" x14ac:dyDescent="0.25">
      <c r="A6165" t="s">
        <v>10184</v>
      </c>
      <c r="B6165" s="57">
        <v>46023</v>
      </c>
      <c r="C6165" s="57">
        <v>46387</v>
      </c>
      <c r="D6165" t="s">
        <v>11676</v>
      </c>
      <c r="E6165" t="s">
        <v>10185</v>
      </c>
      <c r="F6165" t="s">
        <v>36</v>
      </c>
      <c r="G6165" t="s">
        <v>44</v>
      </c>
      <c r="H6165" t="s">
        <v>45</v>
      </c>
      <c r="I6165" t="s">
        <v>39</v>
      </c>
      <c r="J6165" t="s">
        <v>17572</v>
      </c>
      <c r="K6165" t="s">
        <v>17573</v>
      </c>
      <c r="L6165" s="66">
        <v>365</v>
      </c>
      <c r="M6165" s="66">
        <v>0</v>
      </c>
      <c r="N6165" t="s">
        <v>46</v>
      </c>
      <c r="O6165" t="s">
        <v>10143</v>
      </c>
      <c r="P6165" t="s">
        <v>10121</v>
      </c>
      <c r="Q6165" t="s">
        <v>224</v>
      </c>
      <c r="R6165"/>
      <c r="S6165"/>
      <c r="T6165"/>
      <c r="U6165" s="57">
        <v>46023</v>
      </c>
      <c r="V6165" s="57">
        <v>46234</v>
      </c>
      <c r="W6165" s="65">
        <f t="shared" si="96"/>
        <v>212</v>
      </c>
    </row>
    <row r="6166" spans="1:23" ht="13.5" x14ac:dyDescent="0.25">
      <c r="A6166" t="s">
        <v>9830</v>
      </c>
      <c r="B6166" s="57">
        <v>46023</v>
      </c>
      <c r="C6166" s="57">
        <v>46387</v>
      </c>
      <c r="D6166" t="s">
        <v>11676</v>
      </c>
      <c r="E6166" t="s">
        <v>9831</v>
      </c>
      <c r="F6166" t="s">
        <v>36</v>
      </c>
      <c r="G6166" t="s">
        <v>44</v>
      </c>
      <c r="H6166" t="s">
        <v>9426</v>
      </c>
      <c r="I6166" t="s">
        <v>39</v>
      </c>
      <c r="J6166" t="s">
        <v>17572</v>
      </c>
      <c r="K6166" t="s">
        <v>17573</v>
      </c>
      <c r="L6166" s="66">
        <v>365</v>
      </c>
      <c r="M6166" s="66">
        <v>0</v>
      </c>
      <c r="N6166" t="s">
        <v>9427</v>
      </c>
      <c r="O6166" t="s">
        <v>9428</v>
      </c>
      <c r="P6166" t="s">
        <v>11678</v>
      </c>
      <c r="Q6166" t="s">
        <v>224</v>
      </c>
      <c r="R6166"/>
      <c r="S6166"/>
      <c r="T6166"/>
      <c r="U6166" s="57">
        <v>46023</v>
      </c>
      <c r="V6166" s="57">
        <v>46234</v>
      </c>
      <c r="W6166" s="65">
        <f t="shared" si="96"/>
        <v>212</v>
      </c>
    </row>
    <row r="6167" spans="1:23" ht="13.5" x14ac:dyDescent="0.25">
      <c r="A6167" t="s">
        <v>9832</v>
      </c>
      <c r="B6167" s="57">
        <v>46023</v>
      </c>
      <c r="C6167" s="57">
        <v>46387</v>
      </c>
      <c r="D6167" t="s">
        <v>11676</v>
      </c>
      <c r="E6167" t="s">
        <v>9833</v>
      </c>
      <c r="F6167" t="s">
        <v>36</v>
      </c>
      <c r="G6167" t="s">
        <v>44</v>
      </c>
      <c r="H6167" t="s">
        <v>9426</v>
      </c>
      <c r="I6167" t="s">
        <v>39</v>
      </c>
      <c r="J6167" t="s">
        <v>17572</v>
      </c>
      <c r="K6167" t="s">
        <v>17573</v>
      </c>
      <c r="L6167" s="66">
        <v>365</v>
      </c>
      <c r="M6167" s="66">
        <v>0</v>
      </c>
      <c r="N6167" t="s">
        <v>9427</v>
      </c>
      <c r="O6167" t="s">
        <v>9428</v>
      </c>
      <c r="P6167" t="s">
        <v>11678</v>
      </c>
      <c r="Q6167" t="s">
        <v>224</v>
      </c>
      <c r="R6167"/>
      <c r="S6167"/>
      <c r="T6167"/>
      <c r="U6167" s="57">
        <v>46023</v>
      </c>
      <c r="V6167" s="57">
        <v>46234</v>
      </c>
      <c r="W6167" s="65">
        <f t="shared" si="96"/>
        <v>212</v>
      </c>
    </row>
    <row r="6168" spans="1:23" ht="13.5" x14ac:dyDescent="0.25">
      <c r="A6168" t="s">
        <v>2254</v>
      </c>
      <c r="B6168" s="57">
        <v>46023</v>
      </c>
      <c r="C6168" s="57">
        <v>46387</v>
      </c>
      <c r="D6168" t="s">
        <v>11676</v>
      </c>
      <c r="E6168" t="s">
        <v>2255</v>
      </c>
      <c r="F6168" t="s">
        <v>36</v>
      </c>
      <c r="G6168" t="s">
        <v>44</v>
      </c>
      <c r="H6168" t="s">
        <v>38</v>
      </c>
      <c r="I6168" t="s">
        <v>39</v>
      </c>
      <c r="J6168" t="s">
        <v>17572</v>
      </c>
      <c r="K6168" t="s">
        <v>17573</v>
      </c>
      <c r="L6168" s="66">
        <v>365</v>
      </c>
      <c r="M6168" s="66">
        <v>0</v>
      </c>
      <c r="N6168" t="s">
        <v>38</v>
      </c>
      <c r="O6168" t="s">
        <v>2222</v>
      </c>
      <c r="P6168" t="s">
        <v>41</v>
      </c>
      <c r="Q6168" t="s">
        <v>224</v>
      </c>
      <c r="R6168"/>
      <c r="S6168"/>
      <c r="T6168"/>
      <c r="U6168" s="57">
        <v>46023</v>
      </c>
      <c r="V6168" s="57">
        <v>46234</v>
      </c>
      <c r="W6168" s="65">
        <f t="shared" si="96"/>
        <v>212</v>
      </c>
    </row>
    <row r="6169" spans="1:23" ht="13.5" x14ac:dyDescent="0.25">
      <c r="A6169" t="s">
        <v>522</v>
      </c>
      <c r="B6169" s="57">
        <v>46023</v>
      </c>
      <c r="C6169" s="57">
        <v>46387</v>
      </c>
      <c r="D6169" t="s">
        <v>11676</v>
      </c>
      <c r="E6169" t="s">
        <v>523</v>
      </c>
      <c r="F6169" t="s">
        <v>36</v>
      </c>
      <c r="G6169" t="s">
        <v>44</v>
      </c>
      <c r="H6169" t="s">
        <v>159</v>
      </c>
      <c r="I6169" t="s">
        <v>39</v>
      </c>
      <c r="J6169" t="s">
        <v>17572</v>
      </c>
      <c r="K6169" t="s">
        <v>17573</v>
      </c>
      <c r="L6169" s="66">
        <v>365</v>
      </c>
      <c r="M6169" s="66">
        <v>0</v>
      </c>
      <c r="N6169" t="s">
        <v>160</v>
      </c>
      <c r="O6169" t="s">
        <v>359</v>
      </c>
      <c r="P6169" t="s">
        <v>41</v>
      </c>
      <c r="Q6169" t="s">
        <v>224</v>
      </c>
      <c r="R6169"/>
      <c r="S6169"/>
      <c r="T6169"/>
      <c r="U6169" s="57">
        <v>46023</v>
      </c>
      <c r="V6169" s="57">
        <v>46234</v>
      </c>
      <c r="W6169" s="65">
        <f t="shared" si="96"/>
        <v>212</v>
      </c>
    </row>
    <row r="6170" spans="1:23" ht="13.5" x14ac:dyDescent="0.25">
      <c r="A6170" t="s">
        <v>8202</v>
      </c>
      <c r="B6170" s="57">
        <v>46023</v>
      </c>
      <c r="C6170" s="57">
        <v>46387</v>
      </c>
      <c r="D6170" t="s">
        <v>11676</v>
      </c>
      <c r="E6170" t="s">
        <v>8203</v>
      </c>
      <c r="F6170" t="s">
        <v>36</v>
      </c>
      <c r="G6170" t="s">
        <v>44</v>
      </c>
      <c r="H6170" t="s">
        <v>8197</v>
      </c>
      <c r="I6170" t="s">
        <v>39</v>
      </c>
      <c r="J6170" t="s">
        <v>17572</v>
      </c>
      <c r="K6170" t="s">
        <v>17573</v>
      </c>
      <c r="L6170" s="66">
        <v>365</v>
      </c>
      <c r="M6170" s="66">
        <v>0</v>
      </c>
      <c r="N6170" t="s">
        <v>8197</v>
      </c>
      <c r="O6170" t="s">
        <v>8198</v>
      </c>
      <c r="P6170" t="s">
        <v>7061</v>
      </c>
      <c r="Q6170" t="s">
        <v>224</v>
      </c>
      <c r="R6170"/>
      <c r="S6170"/>
      <c r="T6170"/>
      <c r="U6170" s="57">
        <v>46023</v>
      </c>
      <c r="V6170" s="57">
        <v>46234</v>
      </c>
      <c r="W6170" s="65">
        <f t="shared" si="96"/>
        <v>212</v>
      </c>
    </row>
    <row r="6171" spans="1:23" ht="13.5" x14ac:dyDescent="0.25">
      <c r="A6171" t="s">
        <v>9834</v>
      </c>
      <c r="B6171" s="57">
        <v>46023</v>
      </c>
      <c r="C6171" s="57">
        <v>46387</v>
      </c>
      <c r="D6171" t="s">
        <v>11676</v>
      </c>
      <c r="E6171" t="s">
        <v>9835</v>
      </c>
      <c r="F6171" t="s">
        <v>36</v>
      </c>
      <c r="G6171" t="s">
        <v>44</v>
      </c>
      <c r="H6171" t="s">
        <v>9426</v>
      </c>
      <c r="I6171" t="s">
        <v>39</v>
      </c>
      <c r="J6171" t="s">
        <v>17572</v>
      </c>
      <c r="K6171" t="s">
        <v>17573</v>
      </c>
      <c r="L6171" s="66">
        <v>365</v>
      </c>
      <c r="M6171" s="66">
        <v>0</v>
      </c>
      <c r="N6171" t="s">
        <v>9427</v>
      </c>
      <c r="O6171" t="s">
        <v>9428</v>
      </c>
      <c r="P6171" t="s">
        <v>11678</v>
      </c>
      <c r="Q6171" t="s">
        <v>224</v>
      </c>
      <c r="R6171"/>
      <c r="S6171"/>
      <c r="T6171"/>
      <c r="U6171" s="57">
        <v>46023</v>
      </c>
      <c r="V6171" s="57">
        <v>46234</v>
      </c>
      <c r="W6171" s="65">
        <f t="shared" si="96"/>
        <v>212</v>
      </c>
    </row>
    <row r="6172" spans="1:23" ht="13.5" x14ac:dyDescent="0.25">
      <c r="A6172" t="s">
        <v>4249</v>
      </c>
      <c r="B6172" s="57">
        <v>46023</v>
      </c>
      <c r="C6172" s="57">
        <v>46387</v>
      </c>
      <c r="D6172" t="s">
        <v>11676</v>
      </c>
      <c r="E6172" t="s">
        <v>4250</v>
      </c>
      <c r="F6172" t="s">
        <v>36</v>
      </c>
      <c r="G6172" t="s">
        <v>44</v>
      </c>
      <c r="H6172" t="s">
        <v>38</v>
      </c>
      <c r="I6172" t="s">
        <v>39</v>
      </c>
      <c r="J6172" t="s">
        <v>17572</v>
      </c>
      <c r="K6172" t="s">
        <v>17573</v>
      </c>
      <c r="L6172" s="66">
        <v>365</v>
      </c>
      <c r="M6172" s="66">
        <v>0</v>
      </c>
      <c r="N6172" t="s">
        <v>38</v>
      </c>
      <c r="O6172" t="s">
        <v>3979</v>
      </c>
      <c r="P6172" t="s">
        <v>41</v>
      </c>
      <c r="Q6172" t="s">
        <v>224</v>
      </c>
      <c r="R6172"/>
      <c r="S6172"/>
      <c r="T6172"/>
      <c r="U6172" s="57">
        <v>46023</v>
      </c>
      <c r="V6172" s="57">
        <v>46234</v>
      </c>
      <c r="W6172" s="65">
        <f t="shared" si="96"/>
        <v>212</v>
      </c>
    </row>
    <row r="6173" spans="1:23" ht="13.5" x14ac:dyDescent="0.25">
      <c r="A6173" t="s">
        <v>151</v>
      </c>
      <c r="B6173" s="57">
        <v>46023</v>
      </c>
      <c r="C6173" s="57">
        <v>46387</v>
      </c>
      <c r="D6173" t="s">
        <v>11676</v>
      </c>
      <c r="E6173" t="s">
        <v>152</v>
      </c>
      <c r="F6173" t="s">
        <v>36</v>
      </c>
      <c r="G6173" t="s">
        <v>44</v>
      </c>
      <c r="H6173" t="s">
        <v>38</v>
      </c>
      <c r="I6173" t="s">
        <v>39</v>
      </c>
      <c r="J6173" t="s">
        <v>17572</v>
      </c>
      <c r="K6173" t="s">
        <v>17573</v>
      </c>
      <c r="L6173" s="66">
        <v>365</v>
      </c>
      <c r="M6173" s="66">
        <v>0</v>
      </c>
      <c r="N6173" t="s">
        <v>38</v>
      </c>
      <c r="O6173" t="s">
        <v>125</v>
      </c>
      <c r="P6173" t="s">
        <v>41</v>
      </c>
      <c r="Q6173" t="s">
        <v>224</v>
      </c>
      <c r="R6173"/>
      <c r="S6173"/>
      <c r="T6173"/>
      <c r="U6173" s="57">
        <v>46023</v>
      </c>
      <c r="V6173" s="57">
        <v>46234</v>
      </c>
      <c r="W6173" s="65">
        <f t="shared" si="96"/>
        <v>212</v>
      </c>
    </row>
    <row r="6174" spans="1:23" ht="13.5" x14ac:dyDescent="0.25">
      <c r="A6174" t="s">
        <v>2015</v>
      </c>
      <c r="B6174" s="57">
        <v>46023</v>
      </c>
      <c r="C6174" s="57">
        <v>46387</v>
      </c>
      <c r="D6174" t="s">
        <v>11676</v>
      </c>
      <c r="E6174" t="s">
        <v>2016</v>
      </c>
      <c r="F6174" t="s">
        <v>36</v>
      </c>
      <c r="G6174" t="s">
        <v>44</v>
      </c>
      <c r="H6174" t="s">
        <v>38</v>
      </c>
      <c r="I6174" t="s">
        <v>39</v>
      </c>
      <c r="J6174" t="s">
        <v>17572</v>
      </c>
      <c r="K6174" t="s">
        <v>17573</v>
      </c>
      <c r="L6174" s="66">
        <v>365</v>
      </c>
      <c r="M6174" s="66">
        <v>0</v>
      </c>
      <c r="N6174" t="s">
        <v>38</v>
      </c>
      <c r="O6174" t="s">
        <v>1937</v>
      </c>
      <c r="P6174" t="s">
        <v>41</v>
      </c>
      <c r="Q6174" t="s">
        <v>224</v>
      </c>
      <c r="R6174"/>
      <c r="S6174"/>
      <c r="T6174"/>
      <c r="U6174" s="57">
        <v>46023</v>
      </c>
      <c r="V6174" s="57">
        <v>46234</v>
      </c>
      <c r="W6174" s="65">
        <f t="shared" si="96"/>
        <v>212</v>
      </c>
    </row>
    <row r="6175" spans="1:23" ht="13.5" x14ac:dyDescent="0.25">
      <c r="A6175" t="s">
        <v>7901</v>
      </c>
      <c r="B6175" s="57">
        <v>46023</v>
      </c>
      <c r="C6175" s="57">
        <v>46387</v>
      </c>
      <c r="D6175" t="s">
        <v>11676</v>
      </c>
      <c r="E6175" t="s">
        <v>7902</v>
      </c>
      <c r="F6175" t="s">
        <v>36</v>
      </c>
      <c r="G6175" t="s">
        <v>44</v>
      </c>
      <c r="H6175" t="s">
        <v>7862</v>
      </c>
      <c r="I6175" t="s">
        <v>39</v>
      </c>
      <c r="J6175" t="s">
        <v>17572</v>
      </c>
      <c r="K6175" t="s">
        <v>17573</v>
      </c>
      <c r="L6175" s="66">
        <v>365</v>
      </c>
      <c r="M6175" s="66">
        <v>0</v>
      </c>
      <c r="N6175" t="s">
        <v>7862</v>
      </c>
      <c r="O6175" t="s">
        <v>7881</v>
      </c>
      <c r="P6175" t="s">
        <v>7061</v>
      </c>
      <c r="Q6175" t="s">
        <v>224</v>
      </c>
      <c r="R6175"/>
      <c r="S6175"/>
      <c r="T6175"/>
      <c r="U6175" s="57">
        <v>46023</v>
      </c>
      <c r="V6175" s="57">
        <v>46234</v>
      </c>
      <c r="W6175" s="65">
        <f t="shared" si="96"/>
        <v>212</v>
      </c>
    </row>
    <row r="6176" spans="1:23" ht="13.5" x14ac:dyDescent="0.25">
      <c r="A6176" t="s">
        <v>5487</v>
      </c>
      <c r="B6176" s="57">
        <v>46023</v>
      </c>
      <c r="C6176" s="57">
        <v>46387</v>
      </c>
      <c r="D6176" t="s">
        <v>11676</v>
      </c>
      <c r="E6176" t="s">
        <v>5488</v>
      </c>
      <c r="F6176" t="s">
        <v>36</v>
      </c>
      <c r="G6176" t="s">
        <v>44</v>
      </c>
      <c r="H6176" t="s">
        <v>38</v>
      </c>
      <c r="I6176" t="s">
        <v>39</v>
      </c>
      <c r="J6176" t="s">
        <v>17572</v>
      </c>
      <c r="K6176" t="s">
        <v>17573</v>
      </c>
      <c r="L6176" s="66">
        <v>365</v>
      </c>
      <c r="M6176" s="66">
        <v>0</v>
      </c>
      <c r="N6176" t="s">
        <v>38</v>
      </c>
      <c r="O6176" t="s">
        <v>5432</v>
      </c>
      <c r="P6176" t="s">
        <v>41</v>
      </c>
      <c r="Q6176" t="s">
        <v>224</v>
      </c>
      <c r="R6176"/>
      <c r="S6176"/>
      <c r="T6176"/>
      <c r="U6176" s="57">
        <v>46023</v>
      </c>
      <c r="V6176" s="57">
        <v>46234</v>
      </c>
      <c r="W6176" s="65">
        <f t="shared" si="96"/>
        <v>212</v>
      </c>
    </row>
    <row r="6177" spans="1:23" ht="13.5" x14ac:dyDescent="0.25">
      <c r="A6177" t="s">
        <v>6622</v>
      </c>
      <c r="B6177" s="57">
        <v>46023</v>
      </c>
      <c r="C6177" s="57">
        <v>46387</v>
      </c>
      <c r="D6177" t="s">
        <v>11676</v>
      </c>
      <c r="E6177" t="s">
        <v>6623</v>
      </c>
      <c r="F6177" t="s">
        <v>36</v>
      </c>
      <c r="G6177" t="s">
        <v>44</v>
      </c>
      <c r="H6177" t="s">
        <v>159</v>
      </c>
      <c r="I6177" t="s">
        <v>39</v>
      </c>
      <c r="J6177" t="s">
        <v>17572</v>
      </c>
      <c r="K6177" t="s">
        <v>17573</v>
      </c>
      <c r="L6177" s="66">
        <v>365</v>
      </c>
      <c r="M6177" s="66">
        <v>0</v>
      </c>
      <c r="N6177" t="s">
        <v>160</v>
      </c>
      <c r="O6177" t="s">
        <v>6565</v>
      </c>
      <c r="P6177" t="s">
        <v>41</v>
      </c>
      <c r="Q6177" t="s">
        <v>224</v>
      </c>
      <c r="R6177"/>
      <c r="S6177"/>
      <c r="T6177"/>
      <c r="U6177" s="57">
        <v>46023</v>
      </c>
      <c r="V6177" s="57">
        <v>46234</v>
      </c>
      <c r="W6177" s="65">
        <f t="shared" si="96"/>
        <v>212</v>
      </c>
    </row>
    <row r="6178" spans="1:23" ht="13.5" x14ac:dyDescent="0.25">
      <c r="A6178" t="s">
        <v>871</v>
      </c>
      <c r="B6178" s="57">
        <v>46023</v>
      </c>
      <c r="C6178" s="57">
        <v>46387</v>
      </c>
      <c r="D6178" t="s">
        <v>11676</v>
      </c>
      <c r="E6178" t="s">
        <v>872</v>
      </c>
      <c r="F6178" t="s">
        <v>36</v>
      </c>
      <c r="G6178" t="s">
        <v>44</v>
      </c>
      <c r="H6178" t="s">
        <v>38</v>
      </c>
      <c r="I6178" t="s">
        <v>39</v>
      </c>
      <c r="J6178" t="s">
        <v>17572</v>
      </c>
      <c r="K6178" t="s">
        <v>17573</v>
      </c>
      <c r="L6178" s="66">
        <v>365</v>
      </c>
      <c r="M6178" s="66">
        <v>0</v>
      </c>
      <c r="N6178" t="s">
        <v>38</v>
      </c>
      <c r="O6178" t="s">
        <v>836</v>
      </c>
      <c r="P6178" t="s">
        <v>41</v>
      </c>
      <c r="Q6178" t="s">
        <v>224</v>
      </c>
      <c r="R6178"/>
      <c r="S6178"/>
      <c r="T6178"/>
      <c r="U6178" s="57">
        <v>46023</v>
      </c>
      <c r="V6178" s="57">
        <v>46234</v>
      </c>
      <c r="W6178" s="65">
        <f t="shared" si="96"/>
        <v>212</v>
      </c>
    </row>
    <row r="6179" spans="1:23" ht="13.5" x14ac:dyDescent="0.25">
      <c r="A6179" t="s">
        <v>6821</v>
      </c>
      <c r="B6179" s="57">
        <v>46023</v>
      </c>
      <c r="C6179" s="57">
        <v>46387</v>
      </c>
      <c r="D6179" t="s">
        <v>11676</v>
      </c>
      <c r="E6179" t="s">
        <v>6822</v>
      </c>
      <c r="F6179" t="s">
        <v>36</v>
      </c>
      <c r="G6179" t="s">
        <v>37</v>
      </c>
      <c r="H6179" t="s">
        <v>6816</v>
      </c>
      <c r="I6179" t="s">
        <v>39</v>
      </c>
      <c r="J6179" t="s">
        <v>17833</v>
      </c>
      <c r="K6179" t="s">
        <v>17834</v>
      </c>
      <c r="L6179" s="66">
        <v>365</v>
      </c>
      <c r="M6179" s="66">
        <v>0</v>
      </c>
      <c r="N6179" t="s">
        <v>6817</v>
      </c>
      <c r="O6179" t="s">
        <v>6818</v>
      </c>
      <c r="P6179" t="s">
        <v>11679</v>
      </c>
      <c r="Q6179" t="s">
        <v>11307</v>
      </c>
      <c r="R6179" t="s">
        <v>15508</v>
      </c>
      <c r="S6179" t="s">
        <v>15509</v>
      </c>
      <c r="T6179" t="s">
        <v>6817</v>
      </c>
      <c r="U6179" s="57">
        <v>46023</v>
      </c>
      <c r="V6179" s="57">
        <v>46234</v>
      </c>
      <c r="W6179" s="65">
        <f t="shared" si="96"/>
        <v>212</v>
      </c>
    </row>
    <row r="6180" spans="1:23" ht="13.5" x14ac:dyDescent="0.25">
      <c r="A6180" t="s">
        <v>8684</v>
      </c>
      <c r="B6180" s="57">
        <v>46023</v>
      </c>
      <c r="C6180" s="57">
        <v>46387</v>
      </c>
      <c r="D6180" t="s">
        <v>11676</v>
      </c>
      <c r="E6180" t="s">
        <v>8685</v>
      </c>
      <c r="F6180" t="s">
        <v>36</v>
      </c>
      <c r="G6180" t="s">
        <v>44</v>
      </c>
      <c r="H6180" t="s">
        <v>45</v>
      </c>
      <c r="I6180" t="s">
        <v>39</v>
      </c>
      <c r="J6180" t="s">
        <v>17572</v>
      </c>
      <c r="K6180" t="s">
        <v>17573</v>
      </c>
      <c r="L6180" s="66">
        <v>365</v>
      </c>
      <c r="M6180" s="66">
        <v>0</v>
      </c>
      <c r="N6180" t="s">
        <v>46</v>
      </c>
      <c r="O6180" t="s">
        <v>8566</v>
      </c>
      <c r="P6180" t="s">
        <v>11677</v>
      </c>
      <c r="Q6180" t="s">
        <v>224</v>
      </c>
      <c r="R6180"/>
      <c r="S6180"/>
      <c r="T6180"/>
      <c r="U6180" s="57">
        <v>46023</v>
      </c>
      <c r="V6180" s="57">
        <v>46234</v>
      </c>
      <c r="W6180" s="65">
        <f t="shared" si="96"/>
        <v>212</v>
      </c>
    </row>
    <row r="6181" spans="1:23" ht="13.5" x14ac:dyDescent="0.25">
      <c r="A6181" t="s">
        <v>6624</v>
      </c>
      <c r="B6181" s="57">
        <v>46023</v>
      </c>
      <c r="C6181" s="57">
        <v>46387</v>
      </c>
      <c r="D6181" t="s">
        <v>11676</v>
      </c>
      <c r="E6181" t="s">
        <v>6625</v>
      </c>
      <c r="F6181" t="s">
        <v>36</v>
      </c>
      <c r="G6181" t="s">
        <v>44</v>
      </c>
      <c r="H6181" t="s">
        <v>159</v>
      </c>
      <c r="I6181" t="s">
        <v>39</v>
      </c>
      <c r="J6181" t="s">
        <v>17572</v>
      </c>
      <c r="K6181" t="s">
        <v>17573</v>
      </c>
      <c r="L6181" s="66">
        <v>365</v>
      </c>
      <c r="M6181" s="66">
        <v>0</v>
      </c>
      <c r="N6181" t="s">
        <v>160</v>
      </c>
      <c r="O6181" t="s">
        <v>6565</v>
      </c>
      <c r="P6181" t="s">
        <v>41</v>
      </c>
      <c r="Q6181" t="s">
        <v>224</v>
      </c>
      <c r="R6181"/>
      <c r="S6181"/>
      <c r="T6181"/>
      <c r="U6181" s="57">
        <v>46023</v>
      </c>
      <c r="V6181" s="57">
        <v>46234</v>
      </c>
      <c r="W6181" s="65">
        <f t="shared" si="96"/>
        <v>212</v>
      </c>
    </row>
    <row r="6182" spans="1:23" ht="13.5" x14ac:dyDescent="0.25">
      <c r="A6182" t="s">
        <v>675</v>
      </c>
      <c r="B6182" s="57">
        <v>46023</v>
      </c>
      <c r="C6182" s="57">
        <v>46387</v>
      </c>
      <c r="D6182" t="s">
        <v>11676</v>
      </c>
      <c r="E6182" t="s">
        <v>676</v>
      </c>
      <c r="F6182" t="s">
        <v>36</v>
      </c>
      <c r="G6182" t="s">
        <v>37</v>
      </c>
      <c r="H6182" t="s">
        <v>38</v>
      </c>
      <c r="I6182" t="s">
        <v>39</v>
      </c>
      <c r="J6182" t="s">
        <v>17833</v>
      </c>
      <c r="K6182" t="s">
        <v>17834</v>
      </c>
      <c r="L6182" s="66">
        <v>365</v>
      </c>
      <c r="M6182" s="66">
        <v>0</v>
      </c>
      <c r="N6182" t="s">
        <v>38</v>
      </c>
      <c r="O6182" t="s">
        <v>674</v>
      </c>
      <c r="P6182" t="s">
        <v>41</v>
      </c>
      <c r="Q6182" t="s">
        <v>10397</v>
      </c>
      <c r="R6182" t="s">
        <v>15744</v>
      </c>
      <c r="S6182" t="s">
        <v>15745</v>
      </c>
      <c r="T6182" t="s">
        <v>38</v>
      </c>
      <c r="U6182" s="57">
        <v>46023</v>
      </c>
      <c r="V6182" s="57">
        <v>46234</v>
      </c>
      <c r="W6182" s="65">
        <f t="shared" si="96"/>
        <v>212</v>
      </c>
    </row>
    <row r="6183" spans="1:23" ht="13.5" x14ac:dyDescent="0.25">
      <c r="A6183" t="s">
        <v>7783</v>
      </c>
      <c r="B6183" s="57">
        <v>46023</v>
      </c>
      <c r="C6183" s="57">
        <v>46387</v>
      </c>
      <c r="D6183" t="s">
        <v>11676</v>
      </c>
      <c r="E6183" t="s">
        <v>7784</v>
      </c>
      <c r="F6183" t="s">
        <v>36</v>
      </c>
      <c r="G6183" t="s">
        <v>44</v>
      </c>
      <c r="H6183" t="s">
        <v>7780</v>
      </c>
      <c r="I6183" t="s">
        <v>39</v>
      </c>
      <c r="J6183" t="s">
        <v>17572</v>
      </c>
      <c r="K6183" t="s">
        <v>17573</v>
      </c>
      <c r="L6183" s="66">
        <v>365</v>
      </c>
      <c r="M6183" s="66">
        <v>0</v>
      </c>
      <c r="N6183" t="s">
        <v>7781</v>
      </c>
      <c r="O6183" t="s">
        <v>7782</v>
      </c>
      <c r="P6183" t="s">
        <v>7061</v>
      </c>
      <c r="Q6183" t="s">
        <v>224</v>
      </c>
      <c r="R6183"/>
      <c r="S6183"/>
      <c r="T6183"/>
      <c r="U6183" s="57">
        <v>46023</v>
      </c>
      <c r="V6183" s="57">
        <v>46234</v>
      </c>
      <c r="W6183" s="65">
        <f t="shared" si="96"/>
        <v>212</v>
      </c>
    </row>
    <row r="6184" spans="1:23" ht="13.5" x14ac:dyDescent="0.25">
      <c r="A6184" t="s">
        <v>5693</v>
      </c>
      <c r="B6184" s="57">
        <v>46023</v>
      </c>
      <c r="C6184" s="57">
        <v>46387</v>
      </c>
      <c r="D6184" t="s">
        <v>11676</v>
      </c>
      <c r="E6184" t="s">
        <v>5694</v>
      </c>
      <c r="F6184" t="s">
        <v>36</v>
      </c>
      <c r="G6184" t="s">
        <v>44</v>
      </c>
      <c r="H6184" t="s">
        <v>1343</v>
      </c>
      <c r="I6184" t="s">
        <v>39</v>
      </c>
      <c r="J6184" t="s">
        <v>17572</v>
      </c>
      <c r="K6184" t="s">
        <v>17573</v>
      </c>
      <c r="L6184" s="66">
        <v>365</v>
      </c>
      <c r="M6184" s="66">
        <v>0</v>
      </c>
      <c r="N6184" t="s">
        <v>1344</v>
      </c>
      <c r="O6184" t="s">
        <v>5690</v>
      </c>
      <c r="P6184" t="s">
        <v>41</v>
      </c>
      <c r="Q6184" t="s">
        <v>224</v>
      </c>
      <c r="R6184"/>
      <c r="S6184"/>
      <c r="T6184"/>
      <c r="U6184" s="57">
        <v>46023</v>
      </c>
      <c r="V6184" s="57">
        <v>46234</v>
      </c>
      <c r="W6184" s="65">
        <f t="shared" si="96"/>
        <v>212</v>
      </c>
    </row>
    <row r="6185" spans="1:23" ht="13.5" x14ac:dyDescent="0.25">
      <c r="A6185" t="s">
        <v>7946</v>
      </c>
      <c r="B6185" s="57">
        <v>46023</v>
      </c>
      <c r="C6185" s="57">
        <v>46387</v>
      </c>
      <c r="D6185" t="s">
        <v>11676</v>
      </c>
      <c r="E6185" t="s">
        <v>7947</v>
      </c>
      <c r="F6185" t="s">
        <v>36</v>
      </c>
      <c r="G6185" t="s">
        <v>44</v>
      </c>
      <c r="H6185" t="s">
        <v>7923</v>
      </c>
      <c r="I6185" t="s">
        <v>39</v>
      </c>
      <c r="J6185" t="s">
        <v>17572</v>
      </c>
      <c r="K6185" t="s">
        <v>17573</v>
      </c>
      <c r="L6185" s="66">
        <v>365</v>
      </c>
      <c r="M6185" s="66">
        <v>0</v>
      </c>
      <c r="N6185" t="s">
        <v>7923</v>
      </c>
      <c r="O6185" t="s">
        <v>7924</v>
      </c>
      <c r="P6185" t="s">
        <v>7061</v>
      </c>
      <c r="Q6185" t="s">
        <v>224</v>
      </c>
      <c r="R6185"/>
      <c r="S6185"/>
      <c r="T6185"/>
      <c r="U6185" s="57">
        <v>46023</v>
      </c>
      <c r="V6185" s="57">
        <v>46234</v>
      </c>
      <c r="W6185" s="65">
        <f t="shared" si="96"/>
        <v>212</v>
      </c>
    </row>
    <row r="6186" spans="1:23" ht="13.5" x14ac:dyDescent="0.25">
      <c r="A6186" t="s">
        <v>5561</v>
      </c>
      <c r="B6186" s="57">
        <v>46023</v>
      </c>
      <c r="C6186" s="57">
        <v>46387</v>
      </c>
      <c r="D6186" t="s">
        <v>11676</v>
      </c>
      <c r="E6186" t="s">
        <v>5562</v>
      </c>
      <c r="F6186" t="s">
        <v>36</v>
      </c>
      <c r="G6186" t="s">
        <v>44</v>
      </c>
      <c r="H6186" t="s">
        <v>159</v>
      </c>
      <c r="I6186" t="s">
        <v>39</v>
      </c>
      <c r="J6186" t="s">
        <v>17572</v>
      </c>
      <c r="K6186" t="s">
        <v>17573</v>
      </c>
      <c r="L6186" s="66">
        <v>365</v>
      </c>
      <c r="M6186" s="66">
        <v>0</v>
      </c>
      <c r="N6186" t="s">
        <v>160</v>
      </c>
      <c r="O6186" t="s">
        <v>5432</v>
      </c>
      <c r="P6186" t="s">
        <v>41</v>
      </c>
      <c r="Q6186" t="s">
        <v>224</v>
      </c>
      <c r="R6186"/>
      <c r="S6186"/>
      <c r="T6186"/>
      <c r="U6186" s="57">
        <v>46023</v>
      </c>
      <c r="V6186" s="57">
        <v>46234</v>
      </c>
      <c r="W6186" s="65">
        <f t="shared" si="96"/>
        <v>212</v>
      </c>
    </row>
    <row r="6187" spans="1:23" ht="13.5" x14ac:dyDescent="0.25">
      <c r="A6187" t="s">
        <v>3449</v>
      </c>
      <c r="B6187" s="57">
        <v>46023</v>
      </c>
      <c r="C6187" s="57">
        <v>46387</v>
      </c>
      <c r="D6187" t="s">
        <v>11676</v>
      </c>
      <c r="E6187" t="s">
        <v>3450</v>
      </c>
      <c r="F6187" t="s">
        <v>36</v>
      </c>
      <c r="G6187" t="s">
        <v>44</v>
      </c>
      <c r="H6187" t="s">
        <v>159</v>
      </c>
      <c r="I6187" t="s">
        <v>39</v>
      </c>
      <c r="J6187" t="s">
        <v>17572</v>
      </c>
      <c r="K6187" t="s">
        <v>17573</v>
      </c>
      <c r="L6187" s="66">
        <v>365</v>
      </c>
      <c r="M6187" s="66">
        <v>0</v>
      </c>
      <c r="N6187" t="s">
        <v>160</v>
      </c>
      <c r="O6187" t="s">
        <v>3390</v>
      </c>
      <c r="P6187" t="s">
        <v>41</v>
      </c>
      <c r="Q6187" t="s">
        <v>224</v>
      </c>
      <c r="R6187"/>
      <c r="S6187"/>
      <c r="T6187"/>
      <c r="U6187" s="57">
        <v>46023</v>
      </c>
      <c r="V6187" s="57">
        <v>46234</v>
      </c>
      <c r="W6187" s="65">
        <f t="shared" si="96"/>
        <v>212</v>
      </c>
    </row>
    <row r="6188" spans="1:23" ht="13.5" x14ac:dyDescent="0.25">
      <c r="A6188" t="s">
        <v>2396</v>
      </c>
      <c r="B6188" s="57">
        <v>46023</v>
      </c>
      <c r="C6188" s="57">
        <v>46387</v>
      </c>
      <c r="D6188" t="s">
        <v>11676</v>
      </c>
      <c r="E6188" t="s">
        <v>2397</v>
      </c>
      <c r="F6188" t="s">
        <v>36</v>
      </c>
      <c r="G6188" t="s">
        <v>44</v>
      </c>
      <c r="H6188" t="s">
        <v>159</v>
      </c>
      <c r="I6188" t="s">
        <v>39</v>
      </c>
      <c r="J6188" t="s">
        <v>17572</v>
      </c>
      <c r="K6188" t="s">
        <v>17573</v>
      </c>
      <c r="L6188" s="66">
        <v>365</v>
      </c>
      <c r="M6188" s="66">
        <v>0</v>
      </c>
      <c r="N6188" t="s">
        <v>160</v>
      </c>
      <c r="O6188" t="s">
        <v>2295</v>
      </c>
      <c r="P6188" t="s">
        <v>41</v>
      </c>
      <c r="Q6188" t="s">
        <v>224</v>
      </c>
      <c r="R6188"/>
      <c r="S6188"/>
      <c r="T6188"/>
      <c r="U6188" s="57">
        <v>46023</v>
      </c>
      <c r="V6188" s="57">
        <v>46234</v>
      </c>
      <c r="W6188" s="65">
        <f t="shared" si="96"/>
        <v>212</v>
      </c>
    </row>
    <row r="6189" spans="1:23" ht="13.5" x14ac:dyDescent="0.25">
      <c r="A6189" t="s">
        <v>5671</v>
      </c>
      <c r="B6189" s="57">
        <v>46023</v>
      </c>
      <c r="C6189" s="57">
        <v>46387</v>
      </c>
      <c r="D6189" t="s">
        <v>11676</v>
      </c>
      <c r="E6189" t="s">
        <v>5672</v>
      </c>
      <c r="F6189" t="s">
        <v>36</v>
      </c>
      <c r="G6189" t="s">
        <v>44</v>
      </c>
      <c r="H6189" t="s">
        <v>159</v>
      </c>
      <c r="I6189" t="s">
        <v>39</v>
      </c>
      <c r="J6189" t="s">
        <v>17572</v>
      </c>
      <c r="K6189" t="s">
        <v>17573</v>
      </c>
      <c r="L6189" s="66">
        <v>365</v>
      </c>
      <c r="M6189" s="66">
        <v>0</v>
      </c>
      <c r="N6189" t="s">
        <v>160</v>
      </c>
      <c r="O6189" t="s">
        <v>5637</v>
      </c>
      <c r="P6189" t="s">
        <v>41</v>
      </c>
      <c r="Q6189" t="s">
        <v>224</v>
      </c>
      <c r="R6189"/>
      <c r="S6189"/>
      <c r="T6189"/>
      <c r="U6189" s="57">
        <v>46023</v>
      </c>
      <c r="V6189" s="57">
        <v>46234</v>
      </c>
      <c r="W6189" s="65">
        <f t="shared" si="96"/>
        <v>212</v>
      </c>
    </row>
    <row r="6190" spans="1:23" ht="13.5" x14ac:dyDescent="0.25">
      <c r="A6190" t="s">
        <v>3099</v>
      </c>
      <c r="B6190" s="57">
        <v>46023</v>
      </c>
      <c r="C6190" s="57">
        <v>46387</v>
      </c>
      <c r="D6190" t="s">
        <v>11676</v>
      </c>
      <c r="E6190" t="s">
        <v>3100</v>
      </c>
      <c r="F6190" t="s">
        <v>36</v>
      </c>
      <c r="G6190" t="s">
        <v>44</v>
      </c>
      <c r="H6190" t="s">
        <v>159</v>
      </c>
      <c r="I6190" t="s">
        <v>39</v>
      </c>
      <c r="J6190" t="s">
        <v>17572</v>
      </c>
      <c r="K6190" t="s">
        <v>17573</v>
      </c>
      <c r="L6190" s="66">
        <v>365</v>
      </c>
      <c r="M6190" s="66">
        <v>0</v>
      </c>
      <c r="N6190" t="s">
        <v>160</v>
      </c>
      <c r="O6190" t="s">
        <v>3030</v>
      </c>
      <c r="P6190" t="s">
        <v>41</v>
      </c>
      <c r="Q6190" t="s">
        <v>224</v>
      </c>
      <c r="R6190"/>
      <c r="S6190"/>
      <c r="T6190"/>
      <c r="U6190" s="57">
        <v>46023</v>
      </c>
      <c r="V6190" s="57">
        <v>46234</v>
      </c>
      <c r="W6190" s="65">
        <f t="shared" si="96"/>
        <v>212</v>
      </c>
    </row>
    <row r="6191" spans="1:23" ht="13.5" x14ac:dyDescent="0.25">
      <c r="A6191" t="s">
        <v>2914</v>
      </c>
      <c r="B6191" s="57">
        <v>46023</v>
      </c>
      <c r="C6191" s="57">
        <v>46387</v>
      </c>
      <c r="D6191" t="s">
        <v>11676</v>
      </c>
      <c r="E6191" t="s">
        <v>2915</v>
      </c>
      <c r="F6191" t="s">
        <v>36</v>
      </c>
      <c r="G6191" t="s">
        <v>44</v>
      </c>
      <c r="H6191" t="s">
        <v>38</v>
      </c>
      <c r="I6191" t="s">
        <v>39</v>
      </c>
      <c r="J6191" t="s">
        <v>17572</v>
      </c>
      <c r="K6191" t="s">
        <v>17573</v>
      </c>
      <c r="L6191" s="66">
        <v>365</v>
      </c>
      <c r="M6191" s="66">
        <v>0</v>
      </c>
      <c r="N6191" t="s">
        <v>38</v>
      </c>
      <c r="O6191" t="s">
        <v>2890</v>
      </c>
      <c r="P6191" t="s">
        <v>41</v>
      </c>
      <c r="Q6191" t="s">
        <v>224</v>
      </c>
      <c r="R6191"/>
      <c r="S6191"/>
      <c r="T6191"/>
      <c r="U6191" s="57">
        <v>46023</v>
      </c>
      <c r="V6191" s="57">
        <v>46234</v>
      </c>
      <c r="W6191" s="65">
        <f t="shared" si="96"/>
        <v>212</v>
      </c>
    </row>
    <row r="6192" spans="1:23" ht="13.5" x14ac:dyDescent="0.25">
      <c r="A6192" t="s">
        <v>6133</v>
      </c>
      <c r="B6192" s="57">
        <v>46023</v>
      </c>
      <c r="C6192" s="57">
        <v>46387</v>
      </c>
      <c r="D6192" t="s">
        <v>11676</v>
      </c>
      <c r="E6192" t="s">
        <v>6134</v>
      </c>
      <c r="F6192" t="s">
        <v>36</v>
      </c>
      <c r="G6192" t="s">
        <v>44</v>
      </c>
      <c r="H6192" t="s">
        <v>38</v>
      </c>
      <c r="I6192" t="s">
        <v>39</v>
      </c>
      <c r="J6192" t="s">
        <v>17572</v>
      </c>
      <c r="K6192" t="s">
        <v>17573</v>
      </c>
      <c r="L6192" s="66">
        <v>365</v>
      </c>
      <c r="M6192" s="66">
        <v>0</v>
      </c>
      <c r="N6192" t="s">
        <v>38</v>
      </c>
      <c r="O6192" t="s">
        <v>5844</v>
      </c>
      <c r="P6192" t="s">
        <v>41</v>
      </c>
      <c r="Q6192" t="s">
        <v>224</v>
      </c>
      <c r="R6192"/>
      <c r="S6192"/>
      <c r="T6192"/>
      <c r="U6192" s="57">
        <v>46023</v>
      </c>
      <c r="V6192" s="57">
        <v>46234</v>
      </c>
      <c r="W6192" s="65">
        <f t="shared" si="96"/>
        <v>212</v>
      </c>
    </row>
    <row r="6193" spans="1:23" ht="13.5" x14ac:dyDescent="0.25">
      <c r="A6193" t="s">
        <v>9840</v>
      </c>
      <c r="B6193" s="57">
        <v>46023</v>
      </c>
      <c r="C6193" s="57">
        <v>46387</v>
      </c>
      <c r="D6193" t="s">
        <v>11676</v>
      </c>
      <c r="E6193" t="s">
        <v>9841</v>
      </c>
      <c r="F6193" t="s">
        <v>36</v>
      </c>
      <c r="G6193" t="s">
        <v>44</v>
      </c>
      <c r="H6193" t="s">
        <v>9426</v>
      </c>
      <c r="I6193" t="s">
        <v>39</v>
      </c>
      <c r="J6193" t="s">
        <v>17572</v>
      </c>
      <c r="K6193" t="s">
        <v>17573</v>
      </c>
      <c r="L6193" s="66">
        <v>365</v>
      </c>
      <c r="M6193" s="66">
        <v>0</v>
      </c>
      <c r="N6193" t="s">
        <v>9427</v>
      </c>
      <c r="O6193" t="s">
        <v>9428</v>
      </c>
      <c r="P6193" t="s">
        <v>11678</v>
      </c>
      <c r="Q6193" t="s">
        <v>224</v>
      </c>
      <c r="R6193"/>
      <c r="S6193"/>
      <c r="T6193"/>
      <c r="U6193" s="57">
        <v>46023</v>
      </c>
      <c r="V6193" s="57">
        <v>46234</v>
      </c>
      <c r="W6193" s="65">
        <f t="shared" si="96"/>
        <v>212</v>
      </c>
    </row>
    <row r="6194" spans="1:23" ht="13.5" x14ac:dyDescent="0.25">
      <c r="A6194" t="s">
        <v>414</v>
      </c>
      <c r="B6194" s="57">
        <v>46023</v>
      </c>
      <c r="C6194" s="57">
        <v>46387</v>
      </c>
      <c r="D6194" t="s">
        <v>11676</v>
      </c>
      <c r="E6194" t="s">
        <v>415</v>
      </c>
      <c r="F6194" t="s">
        <v>36</v>
      </c>
      <c r="G6194" t="s">
        <v>44</v>
      </c>
      <c r="H6194" t="s">
        <v>38</v>
      </c>
      <c r="I6194" t="s">
        <v>39</v>
      </c>
      <c r="J6194" t="s">
        <v>17572</v>
      </c>
      <c r="K6194" t="s">
        <v>17573</v>
      </c>
      <c r="L6194" s="66">
        <v>365</v>
      </c>
      <c r="M6194" s="66">
        <v>0</v>
      </c>
      <c r="N6194" t="s">
        <v>38</v>
      </c>
      <c r="O6194" t="s">
        <v>359</v>
      </c>
      <c r="P6194" t="s">
        <v>41</v>
      </c>
      <c r="Q6194" t="s">
        <v>224</v>
      </c>
      <c r="R6194"/>
      <c r="S6194"/>
      <c r="T6194"/>
      <c r="U6194" s="57">
        <v>46023</v>
      </c>
      <c r="V6194" s="57">
        <v>46234</v>
      </c>
      <c r="W6194" s="65">
        <f t="shared" si="96"/>
        <v>212</v>
      </c>
    </row>
    <row r="6195" spans="1:23" ht="13.5" x14ac:dyDescent="0.25">
      <c r="A6195" t="s">
        <v>4789</v>
      </c>
      <c r="B6195" s="57">
        <v>46023</v>
      </c>
      <c r="C6195" s="57">
        <v>46387</v>
      </c>
      <c r="D6195" t="s">
        <v>11676</v>
      </c>
      <c r="E6195" t="s">
        <v>4790</v>
      </c>
      <c r="F6195" t="s">
        <v>36</v>
      </c>
      <c r="G6195" t="s">
        <v>44</v>
      </c>
      <c r="H6195" t="s">
        <v>159</v>
      </c>
      <c r="I6195" t="s">
        <v>39</v>
      </c>
      <c r="J6195" t="s">
        <v>17572</v>
      </c>
      <c r="K6195" t="s">
        <v>17573</v>
      </c>
      <c r="L6195" s="66">
        <v>365</v>
      </c>
      <c r="M6195" s="66">
        <v>0</v>
      </c>
      <c r="N6195" t="s">
        <v>160</v>
      </c>
      <c r="O6195" t="s">
        <v>4777</v>
      </c>
      <c r="P6195" t="s">
        <v>41</v>
      </c>
      <c r="Q6195" t="s">
        <v>224</v>
      </c>
      <c r="R6195"/>
      <c r="S6195"/>
      <c r="T6195"/>
      <c r="U6195" s="57">
        <v>46023</v>
      </c>
      <c r="V6195" s="57">
        <v>46234</v>
      </c>
      <c r="W6195" s="65">
        <f t="shared" si="96"/>
        <v>212</v>
      </c>
    </row>
    <row r="6196" spans="1:23" ht="13.5" x14ac:dyDescent="0.25">
      <c r="A6196" t="s">
        <v>10020</v>
      </c>
      <c r="B6196" s="57">
        <v>46023</v>
      </c>
      <c r="C6196" s="57">
        <v>46387</v>
      </c>
      <c r="D6196" t="s">
        <v>11676</v>
      </c>
      <c r="E6196" t="s">
        <v>10021</v>
      </c>
      <c r="F6196" t="s">
        <v>36</v>
      </c>
      <c r="G6196" t="s">
        <v>44</v>
      </c>
      <c r="H6196" t="s">
        <v>9426</v>
      </c>
      <c r="I6196" t="s">
        <v>39</v>
      </c>
      <c r="J6196" t="s">
        <v>17572</v>
      </c>
      <c r="K6196" t="s">
        <v>17573</v>
      </c>
      <c r="L6196" s="66">
        <v>365</v>
      </c>
      <c r="M6196" s="66">
        <v>0</v>
      </c>
      <c r="N6196" t="s">
        <v>9427</v>
      </c>
      <c r="O6196" t="s">
        <v>9944</v>
      </c>
      <c r="P6196" t="s">
        <v>11678</v>
      </c>
      <c r="Q6196" t="s">
        <v>224</v>
      </c>
      <c r="R6196"/>
      <c r="S6196"/>
      <c r="T6196"/>
      <c r="U6196" s="57">
        <v>46023</v>
      </c>
      <c r="V6196" s="57">
        <v>46234</v>
      </c>
      <c r="W6196" s="65">
        <f t="shared" si="96"/>
        <v>212</v>
      </c>
    </row>
    <row r="6197" spans="1:23" ht="13.5" x14ac:dyDescent="0.25">
      <c r="A6197" t="s">
        <v>4617</v>
      </c>
      <c r="B6197" s="57">
        <v>46023</v>
      </c>
      <c r="C6197" s="57">
        <v>46387</v>
      </c>
      <c r="D6197" t="s">
        <v>11676</v>
      </c>
      <c r="E6197" t="s">
        <v>4618</v>
      </c>
      <c r="F6197" t="s">
        <v>36</v>
      </c>
      <c r="G6197" t="s">
        <v>130</v>
      </c>
      <c r="H6197" t="s">
        <v>38</v>
      </c>
      <c r="I6197" t="s">
        <v>39</v>
      </c>
      <c r="J6197" t="s">
        <v>17833</v>
      </c>
      <c r="K6197" t="s">
        <v>17834</v>
      </c>
      <c r="L6197" s="66">
        <v>365</v>
      </c>
      <c r="M6197" s="66">
        <v>0</v>
      </c>
      <c r="N6197" t="s">
        <v>38</v>
      </c>
      <c r="O6197" t="s">
        <v>4572</v>
      </c>
      <c r="P6197" t="s">
        <v>41</v>
      </c>
      <c r="Q6197" t="s">
        <v>11011</v>
      </c>
      <c r="R6197" t="s">
        <v>15512</v>
      </c>
      <c r="S6197" t="s">
        <v>15513</v>
      </c>
      <c r="T6197"/>
      <c r="U6197" s="57">
        <v>46023</v>
      </c>
      <c r="V6197" s="57">
        <v>46234</v>
      </c>
      <c r="W6197" s="65">
        <f t="shared" si="96"/>
        <v>212</v>
      </c>
    </row>
    <row r="6198" spans="1:23" ht="13.5" x14ac:dyDescent="0.25">
      <c r="A6198" t="s">
        <v>9842</v>
      </c>
      <c r="B6198" s="57">
        <v>46023</v>
      </c>
      <c r="C6198" s="57">
        <v>46387</v>
      </c>
      <c r="D6198" t="s">
        <v>11676</v>
      </c>
      <c r="E6198" t="s">
        <v>9843</v>
      </c>
      <c r="F6198" t="s">
        <v>36</v>
      </c>
      <c r="G6198" t="s">
        <v>44</v>
      </c>
      <c r="H6198" t="s">
        <v>9426</v>
      </c>
      <c r="I6198" t="s">
        <v>39</v>
      </c>
      <c r="J6198" t="s">
        <v>17572</v>
      </c>
      <c r="K6198" t="s">
        <v>17573</v>
      </c>
      <c r="L6198" s="66">
        <v>365</v>
      </c>
      <c r="M6198" s="66">
        <v>0</v>
      </c>
      <c r="N6198" t="s">
        <v>9427</v>
      </c>
      <c r="O6198" t="s">
        <v>9428</v>
      </c>
      <c r="P6198" t="s">
        <v>11678</v>
      </c>
      <c r="Q6198" t="s">
        <v>224</v>
      </c>
      <c r="R6198"/>
      <c r="S6198"/>
      <c r="T6198"/>
      <c r="U6198" s="57">
        <v>46023</v>
      </c>
      <c r="V6198" s="57">
        <v>46234</v>
      </c>
      <c r="W6198" s="65">
        <f t="shared" si="96"/>
        <v>212</v>
      </c>
    </row>
    <row r="6199" spans="1:23" ht="13.5" x14ac:dyDescent="0.25">
      <c r="A6199" t="s">
        <v>5263</v>
      </c>
      <c r="B6199" s="57">
        <v>46023</v>
      </c>
      <c r="C6199" s="57">
        <v>46387</v>
      </c>
      <c r="D6199" t="s">
        <v>11676</v>
      </c>
      <c r="E6199" t="s">
        <v>5264</v>
      </c>
      <c r="F6199" t="s">
        <v>36</v>
      </c>
      <c r="G6199" t="s">
        <v>44</v>
      </c>
      <c r="H6199" t="s">
        <v>159</v>
      </c>
      <c r="I6199" t="s">
        <v>39</v>
      </c>
      <c r="J6199" t="s">
        <v>17572</v>
      </c>
      <c r="K6199" t="s">
        <v>17573</v>
      </c>
      <c r="L6199" s="66">
        <v>365</v>
      </c>
      <c r="M6199" s="66">
        <v>0</v>
      </c>
      <c r="N6199" t="s">
        <v>160</v>
      </c>
      <c r="O6199" t="s">
        <v>5054</v>
      </c>
      <c r="P6199" t="s">
        <v>41</v>
      </c>
      <c r="Q6199" t="s">
        <v>224</v>
      </c>
      <c r="R6199"/>
      <c r="S6199"/>
      <c r="T6199"/>
      <c r="U6199" s="57">
        <v>46023</v>
      </c>
      <c r="V6199" s="57">
        <v>46234</v>
      </c>
      <c r="W6199" s="65">
        <f t="shared" si="96"/>
        <v>212</v>
      </c>
    </row>
    <row r="6200" spans="1:23" ht="13.5" x14ac:dyDescent="0.25">
      <c r="A6200" t="s">
        <v>6141</v>
      </c>
      <c r="B6200" s="57">
        <v>46023</v>
      </c>
      <c r="C6200" s="57">
        <v>46387</v>
      </c>
      <c r="D6200" t="s">
        <v>11676</v>
      </c>
      <c r="E6200" t="s">
        <v>6142</v>
      </c>
      <c r="F6200" t="s">
        <v>36</v>
      </c>
      <c r="G6200" t="s">
        <v>799</v>
      </c>
      <c r="H6200" t="s">
        <v>38</v>
      </c>
      <c r="I6200" t="s">
        <v>39</v>
      </c>
      <c r="J6200" t="s">
        <v>17833</v>
      </c>
      <c r="K6200" t="s">
        <v>17834</v>
      </c>
      <c r="L6200" s="66">
        <v>365</v>
      </c>
      <c r="M6200" s="66">
        <v>0</v>
      </c>
      <c r="N6200" t="s">
        <v>38</v>
      </c>
      <c r="O6200" t="s">
        <v>5844</v>
      </c>
      <c r="P6200" t="s">
        <v>41</v>
      </c>
      <c r="Q6200" t="s">
        <v>11257</v>
      </c>
      <c r="R6200" t="s">
        <v>15615</v>
      </c>
      <c r="S6200" t="s">
        <v>15616</v>
      </c>
      <c r="T6200" t="s">
        <v>38</v>
      </c>
      <c r="U6200" s="57">
        <v>46023</v>
      </c>
      <c r="V6200" s="57">
        <v>46234</v>
      </c>
      <c r="W6200" s="65">
        <f t="shared" si="96"/>
        <v>212</v>
      </c>
    </row>
    <row r="6201" spans="1:23" ht="13.5" x14ac:dyDescent="0.25">
      <c r="A6201" t="s">
        <v>2945</v>
      </c>
      <c r="B6201" s="57">
        <v>46023</v>
      </c>
      <c r="C6201" s="57">
        <v>46387</v>
      </c>
      <c r="D6201" t="s">
        <v>11676</v>
      </c>
      <c r="E6201" t="s">
        <v>2946</v>
      </c>
      <c r="F6201" t="s">
        <v>36</v>
      </c>
      <c r="G6201" t="s">
        <v>330</v>
      </c>
      <c r="H6201" t="s">
        <v>159</v>
      </c>
      <c r="I6201" t="s">
        <v>39</v>
      </c>
      <c r="J6201" t="s">
        <v>17833</v>
      </c>
      <c r="K6201" t="s">
        <v>17834</v>
      </c>
      <c r="L6201" s="66">
        <v>365</v>
      </c>
      <c r="M6201" s="66">
        <v>0</v>
      </c>
      <c r="N6201" t="s">
        <v>160</v>
      </c>
      <c r="O6201" t="s">
        <v>2890</v>
      </c>
      <c r="P6201" t="s">
        <v>41</v>
      </c>
      <c r="Q6201" t="s">
        <v>10754</v>
      </c>
      <c r="R6201" t="s">
        <v>15659</v>
      </c>
      <c r="S6201" t="s">
        <v>15660</v>
      </c>
      <c r="T6201"/>
      <c r="U6201" s="57">
        <v>46023</v>
      </c>
      <c r="V6201" s="57">
        <v>46234</v>
      </c>
      <c r="W6201" s="65">
        <f t="shared" si="96"/>
        <v>212</v>
      </c>
    </row>
    <row r="6202" spans="1:23" ht="13.5" x14ac:dyDescent="0.25">
      <c r="A6202" t="s">
        <v>8796</v>
      </c>
      <c r="B6202" s="57">
        <v>46023</v>
      </c>
      <c r="C6202" s="57">
        <v>46387</v>
      </c>
      <c r="D6202" t="s">
        <v>11676</v>
      </c>
      <c r="E6202" t="s">
        <v>8797</v>
      </c>
      <c r="F6202" t="s">
        <v>36</v>
      </c>
      <c r="G6202" t="s">
        <v>443</v>
      </c>
      <c r="H6202" t="s">
        <v>45</v>
      </c>
      <c r="I6202" t="s">
        <v>39</v>
      </c>
      <c r="J6202" t="s">
        <v>17833</v>
      </c>
      <c r="K6202" t="s">
        <v>17834</v>
      </c>
      <c r="L6202" s="66">
        <v>365</v>
      </c>
      <c r="M6202" s="66">
        <v>0</v>
      </c>
      <c r="N6202" t="s">
        <v>46</v>
      </c>
      <c r="O6202" t="s">
        <v>8762</v>
      </c>
      <c r="P6202" t="s">
        <v>11677</v>
      </c>
      <c r="Q6202" t="s">
        <v>11550</v>
      </c>
      <c r="R6202" t="s">
        <v>15758</v>
      </c>
      <c r="S6202" t="s">
        <v>15759</v>
      </c>
      <c r="T6202" t="s">
        <v>15505</v>
      </c>
      <c r="U6202" s="57">
        <v>46023</v>
      </c>
      <c r="V6202" s="57">
        <v>46234</v>
      </c>
      <c r="W6202" s="65">
        <f t="shared" si="96"/>
        <v>212</v>
      </c>
    </row>
    <row r="6203" spans="1:23" ht="13.5" x14ac:dyDescent="0.25">
      <c r="A6203" t="s">
        <v>8554</v>
      </c>
      <c r="B6203" s="57">
        <v>46023</v>
      </c>
      <c r="C6203" s="57">
        <v>46387</v>
      </c>
      <c r="D6203" t="s">
        <v>11676</v>
      </c>
      <c r="E6203" t="s">
        <v>8555</v>
      </c>
      <c r="F6203" t="s">
        <v>36</v>
      </c>
      <c r="G6203" t="s">
        <v>44</v>
      </c>
      <c r="H6203" t="s">
        <v>112</v>
      </c>
      <c r="I6203" t="s">
        <v>39</v>
      </c>
      <c r="J6203" t="s">
        <v>17572</v>
      </c>
      <c r="K6203" t="s">
        <v>17573</v>
      </c>
      <c r="L6203" s="66">
        <v>365</v>
      </c>
      <c r="M6203" s="66">
        <v>0</v>
      </c>
      <c r="N6203" t="s">
        <v>113</v>
      </c>
      <c r="O6203" t="s">
        <v>8525</v>
      </c>
      <c r="P6203" t="s">
        <v>11677</v>
      </c>
      <c r="Q6203" t="s">
        <v>224</v>
      </c>
      <c r="R6203"/>
      <c r="S6203"/>
      <c r="T6203"/>
      <c r="U6203" s="57">
        <v>46023</v>
      </c>
      <c r="V6203" s="57">
        <v>46234</v>
      </c>
      <c r="W6203" s="65">
        <f t="shared" si="96"/>
        <v>212</v>
      </c>
    </row>
    <row r="6204" spans="1:23" ht="13.5" x14ac:dyDescent="0.25">
      <c r="A6204" t="s">
        <v>1910</v>
      </c>
      <c r="B6204" s="57">
        <v>46023</v>
      </c>
      <c r="C6204" s="57">
        <v>46387</v>
      </c>
      <c r="D6204" t="s">
        <v>11676</v>
      </c>
      <c r="E6204" t="s">
        <v>1911</v>
      </c>
      <c r="F6204" t="s">
        <v>36</v>
      </c>
      <c r="G6204" t="s">
        <v>443</v>
      </c>
      <c r="H6204" t="s">
        <v>38</v>
      </c>
      <c r="I6204" t="s">
        <v>39</v>
      </c>
      <c r="J6204" t="s">
        <v>17833</v>
      </c>
      <c r="K6204" t="s">
        <v>17834</v>
      </c>
      <c r="L6204" s="66">
        <v>365</v>
      </c>
      <c r="M6204" s="66">
        <v>0</v>
      </c>
      <c r="N6204" t="s">
        <v>38</v>
      </c>
      <c r="O6204" t="s">
        <v>1897</v>
      </c>
      <c r="P6204" t="s">
        <v>41</v>
      </c>
      <c r="Q6204" t="s">
        <v>10634</v>
      </c>
      <c r="R6204" t="s">
        <v>15800</v>
      </c>
      <c r="S6204" t="s">
        <v>15801</v>
      </c>
      <c r="T6204" t="s">
        <v>160</v>
      </c>
      <c r="U6204" s="57">
        <v>46023</v>
      </c>
      <c r="V6204" s="57">
        <v>46234</v>
      </c>
      <c r="W6204" s="65">
        <f t="shared" si="96"/>
        <v>212</v>
      </c>
    </row>
    <row r="6205" spans="1:23" ht="13.5" x14ac:dyDescent="0.25">
      <c r="A6205" t="s">
        <v>8140</v>
      </c>
      <c r="B6205" s="57">
        <v>46023</v>
      </c>
      <c r="C6205" s="57">
        <v>46387</v>
      </c>
      <c r="D6205" t="s">
        <v>11676</v>
      </c>
      <c r="E6205" t="s">
        <v>8141</v>
      </c>
      <c r="F6205" t="s">
        <v>36</v>
      </c>
      <c r="G6205" t="s">
        <v>44</v>
      </c>
      <c r="H6205" t="s">
        <v>8112</v>
      </c>
      <c r="I6205" t="s">
        <v>39</v>
      </c>
      <c r="J6205" t="s">
        <v>17572</v>
      </c>
      <c r="K6205" t="s">
        <v>17573</v>
      </c>
      <c r="L6205" s="66">
        <v>365</v>
      </c>
      <c r="M6205" s="66">
        <v>0</v>
      </c>
      <c r="N6205" t="s">
        <v>8112</v>
      </c>
      <c r="O6205" t="s">
        <v>8113</v>
      </c>
      <c r="P6205" t="s">
        <v>7061</v>
      </c>
      <c r="Q6205" t="s">
        <v>224</v>
      </c>
      <c r="R6205"/>
      <c r="S6205"/>
      <c r="T6205"/>
      <c r="U6205" s="57">
        <v>46023</v>
      </c>
      <c r="V6205" s="57">
        <v>46234</v>
      </c>
      <c r="W6205" s="65">
        <f t="shared" si="96"/>
        <v>212</v>
      </c>
    </row>
    <row r="6206" spans="1:23" ht="13.5" x14ac:dyDescent="0.25">
      <c r="A6206" t="s">
        <v>3197</v>
      </c>
      <c r="B6206" s="57">
        <v>46023</v>
      </c>
      <c r="C6206" s="57">
        <v>46387</v>
      </c>
      <c r="D6206" t="s">
        <v>11676</v>
      </c>
      <c r="E6206" t="s">
        <v>3198</v>
      </c>
      <c r="F6206" t="s">
        <v>36</v>
      </c>
      <c r="G6206" t="s">
        <v>44</v>
      </c>
      <c r="H6206" t="s">
        <v>159</v>
      </c>
      <c r="I6206" t="s">
        <v>39</v>
      </c>
      <c r="J6206" t="s">
        <v>17572</v>
      </c>
      <c r="K6206" t="s">
        <v>17573</v>
      </c>
      <c r="L6206" s="66">
        <v>365</v>
      </c>
      <c r="M6206" s="66">
        <v>0</v>
      </c>
      <c r="N6206" t="s">
        <v>160</v>
      </c>
      <c r="O6206" t="s">
        <v>3107</v>
      </c>
      <c r="P6206" t="s">
        <v>41</v>
      </c>
      <c r="Q6206" t="s">
        <v>224</v>
      </c>
      <c r="R6206"/>
      <c r="S6206"/>
      <c r="T6206"/>
      <c r="U6206" s="57">
        <v>46023</v>
      </c>
      <c r="V6206" s="57">
        <v>46234</v>
      </c>
      <c r="W6206" s="65">
        <f t="shared" si="96"/>
        <v>212</v>
      </c>
    </row>
    <row r="6207" spans="1:23" ht="13.5" x14ac:dyDescent="0.25">
      <c r="A6207" t="s">
        <v>9050</v>
      </c>
      <c r="B6207" s="57">
        <v>46023</v>
      </c>
      <c r="C6207" s="57">
        <v>46387</v>
      </c>
      <c r="D6207" t="s">
        <v>11676</v>
      </c>
      <c r="E6207" t="s">
        <v>9051</v>
      </c>
      <c r="F6207" t="s">
        <v>36</v>
      </c>
      <c r="G6207" t="s">
        <v>44</v>
      </c>
      <c r="H6207" t="s">
        <v>8869</v>
      </c>
      <c r="I6207" t="s">
        <v>39</v>
      </c>
      <c r="J6207" t="s">
        <v>17572</v>
      </c>
      <c r="K6207" t="s">
        <v>17573</v>
      </c>
      <c r="L6207" s="66">
        <v>365</v>
      </c>
      <c r="M6207" s="66">
        <v>0</v>
      </c>
      <c r="N6207" t="s">
        <v>8869</v>
      </c>
      <c r="O6207" t="s">
        <v>8821</v>
      </c>
      <c r="P6207" t="s">
        <v>11678</v>
      </c>
      <c r="Q6207" t="s">
        <v>224</v>
      </c>
      <c r="R6207"/>
      <c r="S6207"/>
      <c r="T6207"/>
      <c r="U6207" s="57">
        <v>46023</v>
      </c>
      <c r="V6207" s="57">
        <v>46234</v>
      </c>
      <c r="W6207" s="65">
        <f t="shared" si="96"/>
        <v>212</v>
      </c>
    </row>
    <row r="6208" spans="1:23" ht="13.5" x14ac:dyDescent="0.25">
      <c r="A6208" t="s">
        <v>4754</v>
      </c>
      <c r="B6208" s="57">
        <v>46023</v>
      </c>
      <c r="C6208" s="57">
        <v>46387</v>
      </c>
      <c r="D6208" t="s">
        <v>11676</v>
      </c>
      <c r="E6208" t="s">
        <v>4755</v>
      </c>
      <c r="F6208" t="s">
        <v>714</v>
      </c>
      <c r="G6208" t="s">
        <v>44</v>
      </c>
      <c r="H6208" t="s">
        <v>241</v>
      </c>
      <c r="I6208" t="s">
        <v>39</v>
      </c>
      <c r="J6208" t="s">
        <v>17572</v>
      </c>
      <c r="K6208" t="s">
        <v>17573</v>
      </c>
      <c r="L6208" s="66">
        <v>365</v>
      </c>
      <c r="M6208" s="66">
        <v>0</v>
      </c>
      <c r="N6208" t="s">
        <v>242</v>
      </c>
      <c r="O6208" t="s">
        <v>4665</v>
      </c>
      <c r="P6208" t="s">
        <v>41</v>
      </c>
      <c r="Q6208" t="s">
        <v>224</v>
      </c>
      <c r="R6208"/>
      <c r="S6208"/>
      <c r="T6208"/>
      <c r="U6208" s="57">
        <v>46023</v>
      </c>
      <c r="V6208" s="57">
        <v>46234</v>
      </c>
      <c r="W6208" s="65">
        <f t="shared" si="96"/>
        <v>212</v>
      </c>
    </row>
    <row r="6209" spans="1:23" ht="13.5" x14ac:dyDescent="0.25">
      <c r="A6209" t="s">
        <v>9844</v>
      </c>
      <c r="B6209" s="57">
        <v>46023</v>
      </c>
      <c r="C6209" s="57">
        <v>46387</v>
      </c>
      <c r="D6209" t="s">
        <v>11676</v>
      </c>
      <c r="E6209" t="s">
        <v>9845</v>
      </c>
      <c r="F6209" t="s">
        <v>36</v>
      </c>
      <c r="G6209" t="s">
        <v>44</v>
      </c>
      <c r="H6209" t="s">
        <v>9426</v>
      </c>
      <c r="I6209" t="s">
        <v>39</v>
      </c>
      <c r="J6209" t="s">
        <v>17572</v>
      </c>
      <c r="K6209" t="s">
        <v>17573</v>
      </c>
      <c r="L6209" s="66">
        <v>365</v>
      </c>
      <c r="M6209" s="66">
        <v>0</v>
      </c>
      <c r="N6209" t="s">
        <v>9427</v>
      </c>
      <c r="O6209" t="s">
        <v>9428</v>
      </c>
      <c r="P6209" t="s">
        <v>11678</v>
      </c>
      <c r="Q6209" t="s">
        <v>224</v>
      </c>
      <c r="R6209"/>
      <c r="S6209"/>
      <c r="T6209"/>
      <c r="U6209" s="57">
        <v>46023</v>
      </c>
      <c r="V6209" s="57">
        <v>46234</v>
      </c>
      <c r="W6209" s="65">
        <f t="shared" si="96"/>
        <v>212</v>
      </c>
    </row>
    <row r="6210" spans="1:23" ht="13.5" x14ac:dyDescent="0.25">
      <c r="A6210" t="s">
        <v>2726</v>
      </c>
      <c r="B6210" s="57">
        <v>46023</v>
      </c>
      <c r="C6210" s="57">
        <v>46387</v>
      </c>
      <c r="D6210" t="s">
        <v>11676</v>
      </c>
      <c r="E6210" t="s">
        <v>2727</v>
      </c>
      <c r="F6210" t="s">
        <v>36</v>
      </c>
      <c r="G6210" t="s">
        <v>44</v>
      </c>
      <c r="H6210" t="s">
        <v>159</v>
      </c>
      <c r="I6210" t="s">
        <v>39</v>
      </c>
      <c r="J6210" t="s">
        <v>17572</v>
      </c>
      <c r="K6210" t="s">
        <v>17573</v>
      </c>
      <c r="L6210" s="66">
        <v>365</v>
      </c>
      <c r="M6210" s="66">
        <v>0</v>
      </c>
      <c r="N6210" t="s">
        <v>160</v>
      </c>
      <c r="O6210" t="s">
        <v>2640</v>
      </c>
      <c r="P6210" t="s">
        <v>41</v>
      </c>
      <c r="Q6210" t="s">
        <v>224</v>
      </c>
      <c r="R6210"/>
      <c r="S6210"/>
      <c r="T6210"/>
      <c r="U6210" s="57">
        <v>46023</v>
      </c>
      <c r="V6210" s="57">
        <v>46234</v>
      </c>
      <c r="W6210" s="65">
        <f t="shared" si="96"/>
        <v>212</v>
      </c>
    </row>
    <row r="6211" spans="1:23" ht="13.5" x14ac:dyDescent="0.25">
      <c r="A6211" t="s">
        <v>8045</v>
      </c>
      <c r="B6211" s="57">
        <v>46023</v>
      </c>
      <c r="C6211" s="57">
        <v>46387</v>
      </c>
      <c r="D6211" t="s">
        <v>11676</v>
      </c>
      <c r="E6211" t="s">
        <v>8046</v>
      </c>
      <c r="F6211" t="s">
        <v>49</v>
      </c>
      <c r="G6211" t="s">
        <v>1932</v>
      </c>
      <c r="H6211" t="s">
        <v>8030</v>
      </c>
      <c r="I6211" t="s">
        <v>39</v>
      </c>
      <c r="J6211" t="s">
        <v>17749</v>
      </c>
      <c r="K6211" t="s">
        <v>17750</v>
      </c>
      <c r="L6211" s="66">
        <v>365</v>
      </c>
      <c r="M6211" s="66">
        <v>0</v>
      </c>
      <c r="N6211" t="s">
        <v>8030</v>
      </c>
      <c r="O6211" t="s">
        <v>8031</v>
      </c>
      <c r="P6211" t="s">
        <v>7061</v>
      </c>
      <c r="Q6211" t="s">
        <v>224</v>
      </c>
      <c r="R6211"/>
      <c r="S6211"/>
      <c r="T6211"/>
      <c r="U6211" s="57">
        <v>46023</v>
      </c>
      <c r="V6211" s="57">
        <v>46234</v>
      </c>
      <c r="W6211" s="65">
        <f t="shared" ref="W6211:W6274" si="97">(V6211-U6211)+1</f>
        <v>212</v>
      </c>
    </row>
    <row r="6212" spans="1:23" ht="13.5" x14ac:dyDescent="0.25">
      <c r="A6212" t="s">
        <v>8686</v>
      </c>
      <c r="B6212" s="57">
        <v>46023</v>
      </c>
      <c r="C6212" s="57">
        <v>46387</v>
      </c>
      <c r="D6212" t="s">
        <v>11676</v>
      </c>
      <c r="E6212" t="s">
        <v>8687</v>
      </c>
      <c r="F6212" t="s">
        <v>36</v>
      </c>
      <c r="G6212" t="s">
        <v>44</v>
      </c>
      <c r="H6212" t="s">
        <v>45</v>
      </c>
      <c r="I6212" t="s">
        <v>39</v>
      </c>
      <c r="J6212" t="s">
        <v>17572</v>
      </c>
      <c r="K6212" t="s">
        <v>17573</v>
      </c>
      <c r="L6212" s="66">
        <v>365</v>
      </c>
      <c r="M6212" s="66">
        <v>0</v>
      </c>
      <c r="N6212" t="s">
        <v>46</v>
      </c>
      <c r="O6212" t="s">
        <v>8566</v>
      </c>
      <c r="P6212" t="s">
        <v>11677</v>
      </c>
      <c r="Q6212" t="s">
        <v>224</v>
      </c>
      <c r="R6212"/>
      <c r="S6212"/>
      <c r="T6212"/>
      <c r="U6212" s="57">
        <v>46023</v>
      </c>
      <c r="V6212" s="57">
        <v>46234</v>
      </c>
      <c r="W6212" s="65">
        <f t="shared" si="97"/>
        <v>212</v>
      </c>
    </row>
    <row r="6213" spans="1:23" ht="13.5" x14ac:dyDescent="0.25">
      <c r="A6213" t="s">
        <v>8688</v>
      </c>
      <c r="B6213" s="57">
        <v>46023</v>
      </c>
      <c r="C6213" s="57">
        <v>46387</v>
      </c>
      <c r="D6213" t="s">
        <v>11676</v>
      </c>
      <c r="E6213" t="s">
        <v>8689</v>
      </c>
      <c r="F6213" t="s">
        <v>36</v>
      </c>
      <c r="G6213" t="s">
        <v>130</v>
      </c>
      <c r="H6213" t="s">
        <v>45</v>
      </c>
      <c r="I6213" t="s">
        <v>39</v>
      </c>
      <c r="J6213" t="s">
        <v>17833</v>
      </c>
      <c r="K6213" t="s">
        <v>17834</v>
      </c>
      <c r="L6213" s="66">
        <v>365</v>
      </c>
      <c r="M6213" s="66">
        <v>0</v>
      </c>
      <c r="N6213" t="s">
        <v>46</v>
      </c>
      <c r="O6213" t="s">
        <v>8566</v>
      </c>
      <c r="P6213" t="s">
        <v>11677</v>
      </c>
      <c r="Q6213" t="s">
        <v>11520</v>
      </c>
      <c r="R6213" t="s">
        <v>15514</v>
      </c>
      <c r="S6213" t="s">
        <v>15515</v>
      </c>
      <c r="T6213"/>
      <c r="U6213" s="57">
        <v>46023</v>
      </c>
      <c r="V6213" s="57">
        <v>46234</v>
      </c>
      <c r="W6213" s="65">
        <f t="shared" si="97"/>
        <v>212</v>
      </c>
    </row>
    <row r="6214" spans="1:23" ht="13.5" x14ac:dyDescent="0.25">
      <c r="A6214" t="s">
        <v>9176</v>
      </c>
      <c r="B6214" s="57">
        <v>46023</v>
      </c>
      <c r="C6214" s="57">
        <v>46387</v>
      </c>
      <c r="D6214" t="s">
        <v>11676</v>
      </c>
      <c r="E6214" t="s">
        <v>9177</v>
      </c>
      <c r="F6214" t="s">
        <v>36</v>
      </c>
      <c r="G6214" t="s">
        <v>44</v>
      </c>
      <c r="H6214" t="s">
        <v>831</v>
      </c>
      <c r="I6214" t="s">
        <v>39</v>
      </c>
      <c r="J6214" t="s">
        <v>17572</v>
      </c>
      <c r="K6214" t="s">
        <v>17573</v>
      </c>
      <c r="L6214" s="66">
        <v>365</v>
      </c>
      <c r="M6214" s="66">
        <v>0</v>
      </c>
      <c r="N6214" t="s">
        <v>832</v>
      </c>
      <c r="O6214" t="s">
        <v>833</v>
      </c>
      <c r="P6214" t="s">
        <v>11678</v>
      </c>
      <c r="Q6214" t="s">
        <v>224</v>
      </c>
      <c r="R6214"/>
      <c r="S6214"/>
      <c r="T6214"/>
      <c r="U6214" s="57">
        <v>46023</v>
      </c>
      <c r="V6214" s="57">
        <v>46234</v>
      </c>
      <c r="W6214" s="65">
        <f t="shared" si="97"/>
        <v>212</v>
      </c>
    </row>
    <row r="6215" spans="1:23" ht="13.5" x14ac:dyDescent="0.25">
      <c r="A6215" t="s">
        <v>4255</v>
      </c>
      <c r="B6215" s="57">
        <v>46023</v>
      </c>
      <c r="C6215" s="57">
        <v>46387</v>
      </c>
      <c r="D6215" t="s">
        <v>11676</v>
      </c>
      <c r="E6215" t="s">
        <v>4256</v>
      </c>
      <c r="F6215" t="s">
        <v>36</v>
      </c>
      <c r="G6215" t="s">
        <v>44</v>
      </c>
      <c r="H6215" t="s">
        <v>38</v>
      </c>
      <c r="I6215" t="s">
        <v>39</v>
      </c>
      <c r="J6215" t="s">
        <v>17572</v>
      </c>
      <c r="K6215" t="s">
        <v>17573</v>
      </c>
      <c r="L6215" s="66">
        <v>365</v>
      </c>
      <c r="M6215" s="66">
        <v>0</v>
      </c>
      <c r="N6215" t="s">
        <v>38</v>
      </c>
      <c r="O6215" t="s">
        <v>3979</v>
      </c>
      <c r="P6215" t="s">
        <v>41</v>
      </c>
      <c r="Q6215" t="s">
        <v>224</v>
      </c>
      <c r="R6215"/>
      <c r="S6215"/>
      <c r="T6215"/>
      <c r="U6215" s="57">
        <v>46023</v>
      </c>
      <c r="V6215" s="57">
        <v>46234</v>
      </c>
      <c r="W6215" s="65">
        <f t="shared" si="97"/>
        <v>212</v>
      </c>
    </row>
    <row r="6216" spans="1:23" ht="13.5" x14ac:dyDescent="0.25">
      <c r="A6216" t="s">
        <v>3930</v>
      </c>
      <c r="B6216" s="57">
        <v>46023</v>
      </c>
      <c r="C6216" s="57">
        <v>46387</v>
      </c>
      <c r="D6216" t="s">
        <v>11676</v>
      </c>
      <c r="E6216" t="s">
        <v>3931</v>
      </c>
      <c r="F6216" t="s">
        <v>36</v>
      </c>
      <c r="G6216" t="s">
        <v>44</v>
      </c>
      <c r="H6216" t="s">
        <v>159</v>
      </c>
      <c r="I6216" t="s">
        <v>39</v>
      </c>
      <c r="J6216" t="s">
        <v>17572</v>
      </c>
      <c r="K6216" t="s">
        <v>17573</v>
      </c>
      <c r="L6216" s="66">
        <v>365</v>
      </c>
      <c r="M6216" s="66">
        <v>0</v>
      </c>
      <c r="N6216" t="s">
        <v>160</v>
      </c>
      <c r="O6216" t="s">
        <v>3744</v>
      </c>
      <c r="P6216" t="s">
        <v>41</v>
      </c>
      <c r="Q6216" t="s">
        <v>224</v>
      </c>
      <c r="R6216"/>
      <c r="S6216"/>
      <c r="T6216"/>
      <c r="U6216" s="57">
        <v>46023</v>
      </c>
      <c r="V6216" s="57">
        <v>46234</v>
      </c>
      <c r="W6216" s="65">
        <f t="shared" si="97"/>
        <v>212</v>
      </c>
    </row>
    <row r="6217" spans="1:23" ht="13.5" x14ac:dyDescent="0.25">
      <c r="A6217" t="s">
        <v>9849</v>
      </c>
      <c r="B6217" s="57">
        <v>46023</v>
      </c>
      <c r="C6217" s="57">
        <v>46387</v>
      </c>
      <c r="D6217" t="s">
        <v>11676</v>
      </c>
      <c r="E6217" t="s">
        <v>9850</v>
      </c>
      <c r="F6217" t="s">
        <v>36</v>
      </c>
      <c r="G6217" t="s">
        <v>44</v>
      </c>
      <c r="H6217" t="s">
        <v>9426</v>
      </c>
      <c r="I6217" t="s">
        <v>39</v>
      </c>
      <c r="J6217" t="s">
        <v>17572</v>
      </c>
      <c r="K6217" t="s">
        <v>17573</v>
      </c>
      <c r="L6217" s="66">
        <v>365</v>
      </c>
      <c r="M6217" s="66">
        <v>0</v>
      </c>
      <c r="N6217" t="s">
        <v>9427</v>
      </c>
      <c r="O6217" t="s">
        <v>9428</v>
      </c>
      <c r="P6217" t="s">
        <v>11678</v>
      </c>
      <c r="Q6217" t="s">
        <v>224</v>
      </c>
      <c r="R6217"/>
      <c r="S6217"/>
      <c r="T6217"/>
      <c r="U6217" s="57">
        <v>46023</v>
      </c>
      <c r="V6217" s="57">
        <v>46234</v>
      </c>
      <c r="W6217" s="65">
        <f t="shared" si="97"/>
        <v>212</v>
      </c>
    </row>
    <row r="6218" spans="1:23" ht="13.5" x14ac:dyDescent="0.25">
      <c r="A6218" t="s">
        <v>416</v>
      </c>
      <c r="B6218" s="57">
        <v>46023</v>
      </c>
      <c r="C6218" s="57">
        <v>46387</v>
      </c>
      <c r="D6218" t="s">
        <v>11676</v>
      </c>
      <c r="E6218" t="s">
        <v>417</v>
      </c>
      <c r="F6218" t="s">
        <v>36</v>
      </c>
      <c r="G6218" t="s">
        <v>44</v>
      </c>
      <c r="H6218" t="s">
        <v>38</v>
      </c>
      <c r="I6218" t="s">
        <v>39</v>
      </c>
      <c r="J6218" t="s">
        <v>17572</v>
      </c>
      <c r="K6218" t="s">
        <v>17573</v>
      </c>
      <c r="L6218" s="66">
        <v>365</v>
      </c>
      <c r="M6218" s="66">
        <v>0</v>
      </c>
      <c r="N6218" t="s">
        <v>38</v>
      </c>
      <c r="O6218" t="s">
        <v>3979</v>
      </c>
      <c r="P6218" t="s">
        <v>41</v>
      </c>
      <c r="Q6218" t="s">
        <v>224</v>
      </c>
      <c r="R6218"/>
      <c r="S6218"/>
      <c r="T6218"/>
      <c r="U6218" s="57">
        <v>46023</v>
      </c>
      <c r="V6218" s="57">
        <v>46234</v>
      </c>
      <c r="W6218" s="65">
        <f t="shared" si="97"/>
        <v>212</v>
      </c>
    </row>
    <row r="6219" spans="1:23" ht="13.5" x14ac:dyDescent="0.25">
      <c r="A6219" t="s">
        <v>4528</v>
      </c>
      <c r="B6219" s="57">
        <v>46023</v>
      </c>
      <c r="C6219" s="57">
        <v>46387</v>
      </c>
      <c r="D6219" t="s">
        <v>11676</v>
      </c>
      <c r="E6219" t="s">
        <v>4529</v>
      </c>
      <c r="F6219" t="s">
        <v>36</v>
      </c>
      <c r="G6219" t="s">
        <v>44</v>
      </c>
      <c r="H6219" t="s">
        <v>159</v>
      </c>
      <c r="I6219" t="s">
        <v>39</v>
      </c>
      <c r="J6219" t="s">
        <v>17572</v>
      </c>
      <c r="K6219" t="s">
        <v>17573</v>
      </c>
      <c r="L6219" s="66">
        <v>365</v>
      </c>
      <c r="M6219" s="66">
        <v>0</v>
      </c>
      <c r="N6219" t="s">
        <v>160</v>
      </c>
      <c r="O6219" t="s">
        <v>3979</v>
      </c>
      <c r="P6219" t="s">
        <v>41</v>
      </c>
      <c r="Q6219" t="s">
        <v>224</v>
      </c>
      <c r="R6219"/>
      <c r="S6219"/>
      <c r="T6219"/>
      <c r="U6219" s="57">
        <v>46023</v>
      </c>
      <c r="V6219" s="57">
        <v>46234</v>
      </c>
      <c r="W6219" s="65">
        <f t="shared" si="97"/>
        <v>212</v>
      </c>
    </row>
    <row r="6220" spans="1:23" ht="13.5" x14ac:dyDescent="0.25">
      <c r="A6220" t="s">
        <v>3946</v>
      </c>
      <c r="B6220" s="57">
        <v>46023</v>
      </c>
      <c r="C6220" s="57">
        <v>46387</v>
      </c>
      <c r="D6220" t="s">
        <v>11676</v>
      </c>
      <c r="E6220" t="s">
        <v>3947</v>
      </c>
      <c r="F6220" t="s">
        <v>36</v>
      </c>
      <c r="G6220" t="s">
        <v>44</v>
      </c>
      <c r="H6220" t="s">
        <v>38</v>
      </c>
      <c r="I6220" t="s">
        <v>39</v>
      </c>
      <c r="J6220" t="s">
        <v>17572</v>
      </c>
      <c r="K6220" t="s">
        <v>17573</v>
      </c>
      <c r="L6220" s="66">
        <v>365</v>
      </c>
      <c r="M6220" s="66">
        <v>0</v>
      </c>
      <c r="N6220" t="s">
        <v>38</v>
      </c>
      <c r="O6220" t="s">
        <v>3934</v>
      </c>
      <c r="P6220" t="s">
        <v>41</v>
      </c>
      <c r="Q6220" t="s">
        <v>224</v>
      </c>
      <c r="R6220"/>
      <c r="S6220"/>
      <c r="T6220"/>
      <c r="U6220" s="57">
        <v>46023</v>
      </c>
      <c r="V6220" s="57">
        <v>46234</v>
      </c>
      <c r="W6220" s="65">
        <f t="shared" si="97"/>
        <v>212</v>
      </c>
    </row>
    <row r="6221" spans="1:23" ht="13.5" x14ac:dyDescent="0.25">
      <c r="A6221" t="s">
        <v>2481</v>
      </c>
      <c r="B6221" s="57">
        <v>46023</v>
      </c>
      <c r="C6221" s="57">
        <v>46387</v>
      </c>
      <c r="D6221" t="s">
        <v>11676</v>
      </c>
      <c r="E6221" t="s">
        <v>2482</v>
      </c>
      <c r="F6221" t="s">
        <v>36</v>
      </c>
      <c r="G6221" t="s">
        <v>44</v>
      </c>
      <c r="H6221" t="s">
        <v>38</v>
      </c>
      <c r="I6221" t="s">
        <v>39</v>
      </c>
      <c r="J6221" t="s">
        <v>17572</v>
      </c>
      <c r="K6221" t="s">
        <v>17573</v>
      </c>
      <c r="L6221" s="66">
        <v>365</v>
      </c>
      <c r="M6221" s="66">
        <v>0</v>
      </c>
      <c r="N6221" t="s">
        <v>38</v>
      </c>
      <c r="O6221" t="s">
        <v>2434</v>
      </c>
      <c r="P6221" t="s">
        <v>41</v>
      </c>
      <c r="Q6221" t="s">
        <v>224</v>
      </c>
      <c r="R6221"/>
      <c r="S6221"/>
      <c r="T6221"/>
      <c r="U6221" s="57">
        <v>46023</v>
      </c>
      <c r="V6221" s="57">
        <v>46234</v>
      </c>
      <c r="W6221" s="65">
        <f t="shared" si="97"/>
        <v>212</v>
      </c>
    </row>
    <row r="6222" spans="1:23" ht="13.5" x14ac:dyDescent="0.25">
      <c r="A6222" t="s">
        <v>2630</v>
      </c>
      <c r="B6222" s="57">
        <v>46023</v>
      </c>
      <c r="C6222" s="57">
        <v>46387</v>
      </c>
      <c r="D6222" t="s">
        <v>11676</v>
      </c>
      <c r="E6222" t="s">
        <v>2631</v>
      </c>
      <c r="F6222" t="s">
        <v>36</v>
      </c>
      <c r="G6222" t="s">
        <v>44</v>
      </c>
      <c r="H6222" t="s">
        <v>159</v>
      </c>
      <c r="I6222" t="s">
        <v>39</v>
      </c>
      <c r="J6222" t="s">
        <v>17572</v>
      </c>
      <c r="K6222" t="s">
        <v>17573</v>
      </c>
      <c r="L6222" s="66">
        <v>365</v>
      </c>
      <c r="M6222" s="66">
        <v>0</v>
      </c>
      <c r="N6222" t="s">
        <v>160</v>
      </c>
      <c r="O6222" t="s">
        <v>2521</v>
      </c>
      <c r="P6222" t="s">
        <v>41</v>
      </c>
      <c r="Q6222" t="s">
        <v>224</v>
      </c>
      <c r="R6222"/>
      <c r="S6222"/>
      <c r="T6222"/>
      <c r="U6222" s="57">
        <v>46023</v>
      </c>
      <c r="V6222" s="57">
        <v>46234</v>
      </c>
      <c r="W6222" s="65">
        <f t="shared" si="97"/>
        <v>212</v>
      </c>
    </row>
    <row r="6223" spans="1:23" ht="13.5" x14ac:dyDescent="0.25">
      <c r="A6223" t="s">
        <v>8690</v>
      </c>
      <c r="B6223" s="57">
        <v>46023</v>
      </c>
      <c r="C6223" s="57">
        <v>46387</v>
      </c>
      <c r="D6223" t="s">
        <v>11676</v>
      </c>
      <c r="E6223" t="s">
        <v>8691</v>
      </c>
      <c r="F6223" t="s">
        <v>36</v>
      </c>
      <c r="G6223" t="s">
        <v>44</v>
      </c>
      <c r="H6223" t="s">
        <v>45</v>
      </c>
      <c r="I6223" t="s">
        <v>39</v>
      </c>
      <c r="J6223" t="s">
        <v>17572</v>
      </c>
      <c r="K6223" t="s">
        <v>17573</v>
      </c>
      <c r="L6223" s="66">
        <v>365</v>
      </c>
      <c r="M6223" s="66">
        <v>0</v>
      </c>
      <c r="N6223" t="s">
        <v>46</v>
      </c>
      <c r="O6223" t="s">
        <v>8566</v>
      </c>
      <c r="P6223" t="s">
        <v>11677</v>
      </c>
      <c r="Q6223" t="s">
        <v>224</v>
      </c>
      <c r="R6223"/>
      <c r="S6223"/>
      <c r="T6223"/>
      <c r="U6223" s="57">
        <v>46023</v>
      </c>
      <c r="V6223" s="57">
        <v>46234</v>
      </c>
      <c r="W6223" s="65">
        <f t="shared" si="97"/>
        <v>212</v>
      </c>
    </row>
    <row r="6224" spans="1:23" ht="13.5" x14ac:dyDescent="0.25">
      <c r="A6224" t="s">
        <v>2983</v>
      </c>
      <c r="B6224" s="57">
        <v>46023</v>
      </c>
      <c r="C6224" s="57">
        <v>46387</v>
      </c>
      <c r="D6224" t="s">
        <v>11676</v>
      </c>
      <c r="E6224" t="s">
        <v>2984</v>
      </c>
      <c r="F6224" t="s">
        <v>36</v>
      </c>
      <c r="G6224" t="s">
        <v>44</v>
      </c>
      <c r="H6224" t="s">
        <v>38</v>
      </c>
      <c r="I6224" t="s">
        <v>39</v>
      </c>
      <c r="J6224" t="s">
        <v>17572</v>
      </c>
      <c r="K6224" t="s">
        <v>17573</v>
      </c>
      <c r="L6224" s="66">
        <v>365</v>
      </c>
      <c r="M6224" s="66">
        <v>0</v>
      </c>
      <c r="N6224" t="s">
        <v>38</v>
      </c>
      <c r="O6224" t="s">
        <v>2955</v>
      </c>
      <c r="P6224" t="s">
        <v>41</v>
      </c>
      <c r="Q6224" t="s">
        <v>224</v>
      </c>
      <c r="R6224"/>
      <c r="S6224"/>
      <c r="T6224"/>
      <c r="U6224" s="57">
        <v>46023</v>
      </c>
      <c r="V6224" s="57">
        <v>46234</v>
      </c>
      <c r="W6224" s="65">
        <f t="shared" si="97"/>
        <v>212</v>
      </c>
    </row>
    <row r="6225" spans="1:23" ht="13.5" x14ac:dyDescent="0.25">
      <c r="A6225" t="s">
        <v>2398</v>
      </c>
      <c r="B6225" s="57">
        <v>46023</v>
      </c>
      <c r="C6225" s="57">
        <v>46387</v>
      </c>
      <c r="D6225" t="s">
        <v>11676</v>
      </c>
      <c r="E6225" t="s">
        <v>2399</v>
      </c>
      <c r="F6225" t="s">
        <v>36</v>
      </c>
      <c r="G6225" t="s">
        <v>44</v>
      </c>
      <c r="H6225" t="s">
        <v>159</v>
      </c>
      <c r="I6225" t="s">
        <v>39</v>
      </c>
      <c r="J6225" t="s">
        <v>17572</v>
      </c>
      <c r="K6225" t="s">
        <v>17573</v>
      </c>
      <c r="L6225" s="66">
        <v>365</v>
      </c>
      <c r="M6225" s="66">
        <v>0</v>
      </c>
      <c r="N6225" t="s">
        <v>160</v>
      </c>
      <c r="O6225" t="s">
        <v>2295</v>
      </c>
      <c r="P6225" t="s">
        <v>41</v>
      </c>
      <c r="Q6225" t="s">
        <v>224</v>
      </c>
      <c r="R6225"/>
      <c r="S6225"/>
      <c r="T6225"/>
      <c r="U6225" s="57">
        <v>46023</v>
      </c>
      <c r="V6225" s="57">
        <v>46234</v>
      </c>
      <c r="W6225" s="65">
        <f t="shared" si="97"/>
        <v>212</v>
      </c>
    </row>
    <row r="6226" spans="1:23" ht="13.5" x14ac:dyDescent="0.25">
      <c r="A6226" t="s">
        <v>9851</v>
      </c>
      <c r="B6226" s="57">
        <v>46023</v>
      </c>
      <c r="C6226" s="57">
        <v>46387</v>
      </c>
      <c r="D6226" t="s">
        <v>11676</v>
      </c>
      <c r="E6226" t="s">
        <v>9852</v>
      </c>
      <c r="F6226" t="s">
        <v>36</v>
      </c>
      <c r="G6226" t="s">
        <v>44</v>
      </c>
      <c r="H6226" t="s">
        <v>9426</v>
      </c>
      <c r="I6226" t="s">
        <v>39</v>
      </c>
      <c r="J6226" t="s">
        <v>17572</v>
      </c>
      <c r="K6226" t="s">
        <v>17573</v>
      </c>
      <c r="L6226" s="66">
        <v>365</v>
      </c>
      <c r="M6226" s="66">
        <v>0</v>
      </c>
      <c r="N6226" t="s">
        <v>9427</v>
      </c>
      <c r="O6226" t="s">
        <v>9428</v>
      </c>
      <c r="P6226" t="s">
        <v>11678</v>
      </c>
      <c r="Q6226" t="s">
        <v>224</v>
      </c>
      <c r="R6226"/>
      <c r="S6226"/>
      <c r="T6226"/>
      <c r="U6226" s="57">
        <v>46023</v>
      </c>
      <c r="V6226" s="57">
        <v>46234</v>
      </c>
      <c r="W6226" s="65">
        <f t="shared" si="97"/>
        <v>212</v>
      </c>
    </row>
    <row r="6227" spans="1:23" ht="13.5" x14ac:dyDescent="0.25">
      <c r="A6227" t="s">
        <v>7903</v>
      </c>
      <c r="B6227" s="57">
        <v>46023</v>
      </c>
      <c r="C6227" s="57">
        <v>46387</v>
      </c>
      <c r="D6227" t="s">
        <v>11676</v>
      </c>
      <c r="E6227" t="s">
        <v>7904</v>
      </c>
      <c r="F6227" t="s">
        <v>36</v>
      </c>
      <c r="G6227" t="s">
        <v>44</v>
      </c>
      <c r="H6227" t="s">
        <v>7862</v>
      </c>
      <c r="I6227" t="s">
        <v>39</v>
      </c>
      <c r="J6227" t="s">
        <v>17572</v>
      </c>
      <c r="K6227" t="s">
        <v>17573</v>
      </c>
      <c r="L6227" s="66">
        <v>365</v>
      </c>
      <c r="M6227" s="66">
        <v>0</v>
      </c>
      <c r="N6227" t="s">
        <v>7862</v>
      </c>
      <c r="O6227" t="s">
        <v>7881</v>
      </c>
      <c r="P6227" t="s">
        <v>7061</v>
      </c>
      <c r="Q6227" t="s">
        <v>224</v>
      </c>
      <c r="R6227"/>
      <c r="S6227"/>
      <c r="T6227"/>
      <c r="U6227" s="57">
        <v>46023</v>
      </c>
      <c r="V6227" s="57">
        <v>46234</v>
      </c>
      <c r="W6227" s="65">
        <f t="shared" si="97"/>
        <v>212</v>
      </c>
    </row>
    <row r="6228" spans="1:23" ht="13.5" x14ac:dyDescent="0.25">
      <c r="A6228" t="s">
        <v>1295</v>
      </c>
      <c r="B6228" s="57">
        <v>46023</v>
      </c>
      <c r="C6228" s="57">
        <v>46387</v>
      </c>
      <c r="D6228" t="s">
        <v>11676</v>
      </c>
      <c r="E6228" t="s">
        <v>1296</v>
      </c>
      <c r="F6228" t="s">
        <v>714</v>
      </c>
      <c r="G6228" t="s">
        <v>715</v>
      </c>
      <c r="H6228" t="s">
        <v>716</v>
      </c>
      <c r="I6228" t="s">
        <v>39</v>
      </c>
      <c r="J6228" t="s">
        <v>17572</v>
      </c>
      <c r="K6228" t="s">
        <v>17573</v>
      </c>
      <c r="L6228" s="66">
        <v>365</v>
      </c>
      <c r="M6228" s="66">
        <v>0</v>
      </c>
      <c r="N6228" t="s">
        <v>717</v>
      </c>
      <c r="O6228" t="s">
        <v>1251</v>
      </c>
      <c r="P6228" t="s">
        <v>41</v>
      </c>
      <c r="Q6228" t="s">
        <v>224</v>
      </c>
      <c r="R6228"/>
      <c r="S6228"/>
      <c r="T6228"/>
      <c r="U6228" s="57">
        <v>46023</v>
      </c>
      <c r="V6228" s="57">
        <v>46234</v>
      </c>
      <c r="W6228" s="65">
        <f t="shared" si="97"/>
        <v>212</v>
      </c>
    </row>
    <row r="6229" spans="1:23" ht="13.5" x14ac:dyDescent="0.25">
      <c r="A6229" t="s">
        <v>9853</v>
      </c>
      <c r="B6229" s="57">
        <v>46023</v>
      </c>
      <c r="C6229" s="57">
        <v>46387</v>
      </c>
      <c r="D6229" t="s">
        <v>11676</v>
      </c>
      <c r="E6229" t="s">
        <v>9854</v>
      </c>
      <c r="F6229" t="s">
        <v>36</v>
      </c>
      <c r="G6229" t="s">
        <v>44</v>
      </c>
      <c r="H6229" t="s">
        <v>9426</v>
      </c>
      <c r="I6229" t="s">
        <v>39</v>
      </c>
      <c r="J6229" t="s">
        <v>17572</v>
      </c>
      <c r="K6229" t="s">
        <v>17573</v>
      </c>
      <c r="L6229" s="66">
        <v>365</v>
      </c>
      <c r="M6229" s="66">
        <v>0</v>
      </c>
      <c r="N6229" t="s">
        <v>9427</v>
      </c>
      <c r="O6229" t="s">
        <v>9428</v>
      </c>
      <c r="P6229" t="s">
        <v>11678</v>
      </c>
      <c r="Q6229" t="s">
        <v>224</v>
      </c>
      <c r="R6229"/>
      <c r="S6229"/>
      <c r="T6229"/>
      <c r="U6229" s="57">
        <v>46023</v>
      </c>
      <c r="V6229" s="57">
        <v>46234</v>
      </c>
      <c r="W6229" s="65">
        <f t="shared" si="97"/>
        <v>212</v>
      </c>
    </row>
    <row r="6230" spans="1:23" ht="13.5" x14ac:dyDescent="0.25">
      <c r="A6230" t="s">
        <v>8142</v>
      </c>
      <c r="B6230" s="57">
        <v>46023</v>
      </c>
      <c r="C6230" s="57">
        <v>46387</v>
      </c>
      <c r="D6230" t="s">
        <v>11676</v>
      </c>
      <c r="E6230" t="s">
        <v>8143</v>
      </c>
      <c r="F6230" t="s">
        <v>36</v>
      </c>
      <c r="G6230" t="s">
        <v>44</v>
      </c>
      <c r="H6230" t="s">
        <v>8112</v>
      </c>
      <c r="I6230" t="s">
        <v>39</v>
      </c>
      <c r="J6230" t="s">
        <v>17572</v>
      </c>
      <c r="K6230" t="s">
        <v>17573</v>
      </c>
      <c r="L6230" s="66">
        <v>365</v>
      </c>
      <c r="M6230" s="66">
        <v>0</v>
      </c>
      <c r="N6230" t="s">
        <v>8112</v>
      </c>
      <c r="O6230" t="s">
        <v>8113</v>
      </c>
      <c r="P6230" t="s">
        <v>7061</v>
      </c>
      <c r="Q6230" t="s">
        <v>224</v>
      </c>
      <c r="R6230"/>
      <c r="S6230"/>
      <c r="T6230"/>
      <c r="U6230" s="57">
        <v>46023</v>
      </c>
      <c r="V6230" s="57">
        <v>46234</v>
      </c>
      <c r="W6230" s="65">
        <f t="shared" si="97"/>
        <v>212</v>
      </c>
    </row>
    <row r="6231" spans="1:23" ht="13.5" x14ac:dyDescent="0.25">
      <c r="A6231" t="s">
        <v>9855</v>
      </c>
      <c r="B6231" s="57">
        <v>46023</v>
      </c>
      <c r="C6231" s="57">
        <v>46387</v>
      </c>
      <c r="D6231" t="s">
        <v>11676</v>
      </c>
      <c r="E6231" t="s">
        <v>9856</v>
      </c>
      <c r="F6231" t="s">
        <v>36</v>
      </c>
      <c r="G6231" t="s">
        <v>44</v>
      </c>
      <c r="H6231" t="s">
        <v>9426</v>
      </c>
      <c r="I6231" t="s">
        <v>39</v>
      </c>
      <c r="J6231" t="s">
        <v>17572</v>
      </c>
      <c r="K6231" t="s">
        <v>17573</v>
      </c>
      <c r="L6231" s="66">
        <v>365</v>
      </c>
      <c r="M6231" s="66">
        <v>0</v>
      </c>
      <c r="N6231" t="s">
        <v>9427</v>
      </c>
      <c r="O6231" t="s">
        <v>9428</v>
      </c>
      <c r="P6231" t="s">
        <v>11678</v>
      </c>
      <c r="Q6231" t="s">
        <v>224</v>
      </c>
      <c r="R6231"/>
      <c r="S6231"/>
      <c r="T6231"/>
      <c r="U6231" s="57">
        <v>46023</v>
      </c>
      <c r="V6231" s="57">
        <v>46234</v>
      </c>
      <c r="W6231" s="65">
        <f t="shared" si="97"/>
        <v>212</v>
      </c>
    </row>
    <row r="6232" spans="1:23" ht="13.5" x14ac:dyDescent="0.25">
      <c r="A6232" t="s">
        <v>9857</v>
      </c>
      <c r="B6232" s="57">
        <v>46023</v>
      </c>
      <c r="C6232" s="57">
        <v>46387</v>
      </c>
      <c r="D6232" t="s">
        <v>11676</v>
      </c>
      <c r="E6232" t="s">
        <v>9858</v>
      </c>
      <c r="F6232" t="s">
        <v>36</v>
      </c>
      <c r="G6232" t="s">
        <v>44</v>
      </c>
      <c r="H6232" t="s">
        <v>9426</v>
      </c>
      <c r="I6232" t="s">
        <v>39</v>
      </c>
      <c r="J6232" t="s">
        <v>17572</v>
      </c>
      <c r="K6232" t="s">
        <v>17573</v>
      </c>
      <c r="L6232" s="66">
        <v>365</v>
      </c>
      <c r="M6232" s="66">
        <v>0</v>
      </c>
      <c r="N6232" t="s">
        <v>9427</v>
      </c>
      <c r="O6232" t="s">
        <v>9428</v>
      </c>
      <c r="P6232" t="s">
        <v>11678</v>
      </c>
      <c r="Q6232" t="s">
        <v>224</v>
      </c>
      <c r="R6232"/>
      <c r="S6232"/>
      <c r="T6232"/>
      <c r="U6232" s="57">
        <v>46023</v>
      </c>
      <c r="V6232" s="57">
        <v>46234</v>
      </c>
      <c r="W6232" s="65">
        <f t="shared" si="97"/>
        <v>212</v>
      </c>
    </row>
    <row r="6233" spans="1:23" ht="13.5" x14ac:dyDescent="0.25">
      <c r="A6233" t="s">
        <v>1687</v>
      </c>
      <c r="B6233" s="57">
        <v>46023</v>
      </c>
      <c r="C6233" s="57">
        <v>46387</v>
      </c>
      <c r="D6233" t="s">
        <v>11676</v>
      </c>
      <c r="E6233" t="s">
        <v>1688</v>
      </c>
      <c r="F6233" t="s">
        <v>36</v>
      </c>
      <c r="G6233" t="s">
        <v>44</v>
      </c>
      <c r="H6233" t="s">
        <v>159</v>
      </c>
      <c r="I6233" t="s">
        <v>39</v>
      </c>
      <c r="J6233" t="s">
        <v>17572</v>
      </c>
      <c r="K6233" t="s">
        <v>17573</v>
      </c>
      <c r="L6233" s="66">
        <v>365</v>
      </c>
      <c r="M6233" s="66">
        <v>0</v>
      </c>
      <c r="N6233" t="s">
        <v>160</v>
      </c>
      <c r="O6233" t="s">
        <v>1666</v>
      </c>
      <c r="P6233" t="s">
        <v>41</v>
      </c>
      <c r="Q6233" t="s">
        <v>224</v>
      </c>
      <c r="R6233"/>
      <c r="S6233"/>
      <c r="T6233"/>
      <c r="U6233" s="57">
        <v>46023</v>
      </c>
      <c r="V6233" s="57">
        <v>46234</v>
      </c>
      <c r="W6233" s="65">
        <f t="shared" si="97"/>
        <v>212</v>
      </c>
    </row>
    <row r="6234" spans="1:23" ht="13.5" x14ac:dyDescent="0.25">
      <c r="A6234" t="s">
        <v>2882</v>
      </c>
      <c r="B6234" s="57">
        <v>46023</v>
      </c>
      <c r="C6234" s="57">
        <v>46387</v>
      </c>
      <c r="D6234" t="s">
        <v>11676</v>
      </c>
      <c r="E6234" t="s">
        <v>2883</v>
      </c>
      <c r="F6234" t="s">
        <v>36</v>
      </c>
      <c r="G6234" t="s">
        <v>44</v>
      </c>
      <c r="H6234" t="s">
        <v>159</v>
      </c>
      <c r="I6234" t="s">
        <v>39</v>
      </c>
      <c r="J6234" t="s">
        <v>17572</v>
      </c>
      <c r="K6234" t="s">
        <v>17573</v>
      </c>
      <c r="L6234" s="66">
        <v>365</v>
      </c>
      <c r="M6234" s="66">
        <v>0</v>
      </c>
      <c r="N6234" t="s">
        <v>160</v>
      </c>
      <c r="O6234" t="s">
        <v>2815</v>
      </c>
      <c r="P6234" t="s">
        <v>41</v>
      </c>
      <c r="Q6234" t="s">
        <v>224</v>
      </c>
      <c r="R6234"/>
      <c r="S6234"/>
      <c r="T6234"/>
      <c r="U6234" s="57">
        <v>46023</v>
      </c>
      <c r="V6234" s="57">
        <v>46234</v>
      </c>
      <c r="W6234" s="65">
        <f t="shared" si="97"/>
        <v>212</v>
      </c>
    </row>
    <row r="6235" spans="1:23" ht="13.5" x14ac:dyDescent="0.25">
      <c r="A6235" t="s">
        <v>7301</v>
      </c>
      <c r="B6235" s="57">
        <v>46023</v>
      </c>
      <c r="C6235" s="57">
        <v>46387</v>
      </c>
      <c r="D6235" t="s">
        <v>11676</v>
      </c>
      <c r="E6235" t="s">
        <v>7302</v>
      </c>
      <c r="F6235" t="s">
        <v>36</v>
      </c>
      <c r="G6235" t="s">
        <v>44</v>
      </c>
      <c r="H6235" t="s">
        <v>159</v>
      </c>
      <c r="I6235" t="s">
        <v>39</v>
      </c>
      <c r="J6235" t="s">
        <v>17572</v>
      </c>
      <c r="K6235" t="s">
        <v>17573</v>
      </c>
      <c r="L6235" s="66">
        <v>365</v>
      </c>
      <c r="M6235" s="66">
        <v>0</v>
      </c>
      <c r="N6235" t="s">
        <v>160</v>
      </c>
      <c r="O6235" t="s">
        <v>7300</v>
      </c>
      <c r="P6235" t="s">
        <v>7061</v>
      </c>
      <c r="Q6235" t="s">
        <v>224</v>
      </c>
      <c r="R6235"/>
      <c r="S6235"/>
      <c r="T6235"/>
      <c r="U6235" s="57">
        <v>46023</v>
      </c>
      <c r="V6235" s="57">
        <v>46234</v>
      </c>
      <c r="W6235" s="65">
        <f t="shared" si="97"/>
        <v>212</v>
      </c>
    </row>
    <row r="6236" spans="1:23" ht="13.5" x14ac:dyDescent="0.25">
      <c r="A6236" t="s">
        <v>9859</v>
      </c>
      <c r="B6236" s="57">
        <v>46023</v>
      </c>
      <c r="C6236" s="57">
        <v>46387</v>
      </c>
      <c r="D6236" t="s">
        <v>11676</v>
      </c>
      <c r="E6236" t="s">
        <v>9860</v>
      </c>
      <c r="F6236" t="s">
        <v>36</v>
      </c>
      <c r="G6236" t="s">
        <v>44</v>
      </c>
      <c r="H6236" t="s">
        <v>9426</v>
      </c>
      <c r="I6236" t="s">
        <v>39</v>
      </c>
      <c r="J6236" t="s">
        <v>17572</v>
      </c>
      <c r="K6236" t="s">
        <v>17573</v>
      </c>
      <c r="L6236" s="66">
        <v>365</v>
      </c>
      <c r="M6236" s="66">
        <v>0</v>
      </c>
      <c r="N6236" t="s">
        <v>9427</v>
      </c>
      <c r="O6236" t="s">
        <v>9428</v>
      </c>
      <c r="P6236" t="s">
        <v>11678</v>
      </c>
      <c r="Q6236" t="s">
        <v>224</v>
      </c>
      <c r="R6236"/>
      <c r="S6236"/>
      <c r="T6236"/>
      <c r="U6236" s="57">
        <v>46023</v>
      </c>
      <c r="V6236" s="57">
        <v>46234</v>
      </c>
      <c r="W6236" s="65">
        <f t="shared" si="97"/>
        <v>212</v>
      </c>
    </row>
    <row r="6237" spans="1:23" ht="13.5" x14ac:dyDescent="0.25">
      <c r="A6237" t="s">
        <v>4824</v>
      </c>
      <c r="B6237" s="57">
        <v>46023</v>
      </c>
      <c r="C6237" s="57">
        <v>46387</v>
      </c>
      <c r="D6237" t="s">
        <v>11676</v>
      </c>
      <c r="E6237" t="s">
        <v>4825</v>
      </c>
      <c r="F6237" t="s">
        <v>36</v>
      </c>
      <c r="G6237" t="s">
        <v>44</v>
      </c>
      <c r="H6237" t="s">
        <v>241</v>
      </c>
      <c r="I6237" t="s">
        <v>39</v>
      </c>
      <c r="J6237" t="s">
        <v>17572</v>
      </c>
      <c r="K6237" t="s">
        <v>17573</v>
      </c>
      <c r="L6237" s="66">
        <v>365</v>
      </c>
      <c r="M6237" s="66">
        <v>0</v>
      </c>
      <c r="N6237" t="s">
        <v>242</v>
      </c>
      <c r="O6237" t="s">
        <v>4777</v>
      </c>
      <c r="P6237" t="s">
        <v>41</v>
      </c>
      <c r="Q6237" t="s">
        <v>224</v>
      </c>
      <c r="R6237"/>
      <c r="S6237"/>
      <c r="T6237"/>
      <c r="U6237" s="57">
        <v>46023</v>
      </c>
      <c r="V6237" s="57">
        <v>46234</v>
      </c>
      <c r="W6237" s="65">
        <f t="shared" si="97"/>
        <v>212</v>
      </c>
    </row>
    <row r="6238" spans="1:23" ht="13.5" x14ac:dyDescent="0.25">
      <c r="A6238" t="s">
        <v>2916</v>
      </c>
      <c r="B6238" s="57">
        <v>46023</v>
      </c>
      <c r="C6238" s="57">
        <v>46387</v>
      </c>
      <c r="D6238" t="s">
        <v>11676</v>
      </c>
      <c r="E6238" t="s">
        <v>2917</v>
      </c>
      <c r="F6238" t="s">
        <v>36</v>
      </c>
      <c r="G6238" t="s">
        <v>44</v>
      </c>
      <c r="H6238" t="s">
        <v>38</v>
      </c>
      <c r="I6238" t="s">
        <v>39</v>
      </c>
      <c r="J6238" t="s">
        <v>17572</v>
      </c>
      <c r="K6238" t="s">
        <v>17573</v>
      </c>
      <c r="L6238" s="66">
        <v>365</v>
      </c>
      <c r="M6238" s="66">
        <v>0</v>
      </c>
      <c r="N6238" t="s">
        <v>38</v>
      </c>
      <c r="O6238" t="s">
        <v>2890</v>
      </c>
      <c r="P6238" t="s">
        <v>41</v>
      </c>
      <c r="Q6238" t="s">
        <v>224</v>
      </c>
      <c r="R6238"/>
      <c r="S6238"/>
      <c r="T6238"/>
      <c r="U6238" s="57">
        <v>46023</v>
      </c>
      <c r="V6238" s="57">
        <v>46234</v>
      </c>
      <c r="W6238" s="65">
        <f t="shared" si="97"/>
        <v>212</v>
      </c>
    </row>
    <row r="6239" spans="1:23" ht="13.5" x14ac:dyDescent="0.25">
      <c r="A6239" t="s">
        <v>6151</v>
      </c>
      <c r="B6239" s="57">
        <v>46023</v>
      </c>
      <c r="C6239" s="57">
        <v>46387</v>
      </c>
      <c r="D6239" t="s">
        <v>11676</v>
      </c>
      <c r="E6239" t="s">
        <v>6152</v>
      </c>
      <c r="F6239" t="s">
        <v>36</v>
      </c>
      <c r="G6239" t="s">
        <v>44</v>
      </c>
      <c r="H6239" t="s">
        <v>38</v>
      </c>
      <c r="I6239" t="s">
        <v>39</v>
      </c>
      <c r="J6239" t="s">
        <v>17572</v>
      </c>
      <c r="K6239" t="s">
        <v>17573</v>
      </c>
      <c r="L6239" s="66">
        <v>365</v>
      </c>
      <c r="M6239" s="66">
        <v>0</v>
      </c>
      <c r="N6239" t="s">
        <v>38</v>
      </c>
      <c r="O6239" t="s">
        <v>5844</v>
      </c>
      <c r="P6239" t="s">
        <v>41</v>
      </c>
      <c r="Q6239" t="s">
        <v>224</v>
      </c>
      <c r="R6239"/>
      <c r="S6239"/>
      <c r="T6239"/>
      <c r="U6239" s="57">
        <v>46023</v>
      </c>
      <c r="V6239" s="57">
        <v>46234</v>
      </c>
      <c r="W6239" s="65">
        <f t="shared" si="97"/>
        <v>212</v>
      </c>
    </row>
    <row r="6240" spans="1:23" ht="13.5" x14ac:dyDescent="0.25">
      <c r="A6240" t="s">
        <v>873</v>
      </c>
      <c r="B6240" s="57">
        <v>46023</v>
      </c>
      <c r="C6240" s="57">
        <v>46387</v>
      </c>
      <c r="D6240" t="s">
        <v>11676</v>
      </c>
      <c r="E6240" t="s">
        <v>874</v>
      </c>
      <c r="F6240" t="s">
        <v>36</v>
      </c>
      <c r="G6240" t="s">
        <v>37</v>
      </c>
      <c r="H6240" t="s">
        <v>38</v>
      </c>
      <c r="I6240" t="s">
        <v>39</v>
      </c>
      <c r="J6240" t="s">
        <v>17833</v>
      </c>
      <c r="K6240" t="s">
        <v>17834</v>
      </c>
      <c r="L6240" s="66">
        <v>365</v>
      </c>
      <c r="M6240" s="66">
        <v>0</v>
      </c>
      <c r="N6240" t="s">
        <v>38</v>
      </c>
      <c r="O6240" t="s">
        <v>836</v>
      </c>
      <c r="P6240" t="s">
        <v>41</v>
      </c>
      <c r="Q6240" t="s">
        <v>10433</v>
      </c>
      <c r="R6240" t="s">
        <v>15516</v>
      </c>
      <c r="S6240" t="s">
        <v>15517</v>
      </c>
      <c r="T6240" t="s">
        <v>38</v>
      </c>
      <c r="U6240" s="57">
        <v>46023</v>
      </c>
      <c r="V6240" s="57">
        <v>46234</v>
      </c>
      <c r="W6240" s="65">
        <f t="shared" si="97"/>
        <v>212</v>
      </c>
    </row>
    <row r="6241" spans="1:23" ht="13.5" x14ac:dyDescent="0.25">
      <c r="A6241" t="s">
        <v>9861</v>
      </c>
      <c r="B6241" s="57">
        <v>46023</v>
      </c>
      <c r="C6241" s="57">
        <v>46387</v>
      </c>
      <c r="D6241" t="s">
        <v>11676</v>
      </c>
      <c r="E6241" t="s">
        <v>9862</v>
      </c>
      <c r="F6241" t="s">
        <v>36</v>
      </c>
      <c r="G6241" t="s">
        <v>44</v>
      </c>
      <c r="H6241" t="s">
        <v>9426</v>
      </c>
      <c r="I6241" t="s">
        <v>39</v>
      </c>
      <c r="J6241" t="s">
        <v>17572</v>
      </c>
      <c r="K6241" t="s">
        <v>17573</v>
      </c>
      <c r="L6241" s="66">
        <v>365</v>
      </c>
      <c r="M6241" s="66">
        <v>0</v>
      </c>
      <c r="N6241" t="s">
        <v>9427</v>
      </c>
      <c r="O6241" t="s">
        <v>9428</v>
      </c>
      <c r="P6241" t="s">
        <v>11678</v>
      </c>
      <c r="Q6241" t="s">
        <v>224</v>
      </c>
      <c r="R6241"/>
      <c r="S6241"/>
      <c r="T6241"/>
      <c r="U6241" s="57">
        <v>46023</v>
      </c>
      <c r="V6241" s="57">
        <v>46234</v>
      </c>
      <c r="W6241" s="65">
        <f t="shared" si="97"/>
        <v>212</v>
      </c>
    </row>
    <row r="6242" spans="1:23" ht="13.5" x14ac:dyDescent="0.25">
      <c r="A6242" t="s">
        <v>2347</v>
      </c>
      <c r="B6242" s="57">
        <v>46023</v>
      </c>
      <c r="C6242" s="57">
        <v>46387</v>
      </c>
      <c r="D6242" t="s">
        <v>11676</v>
      </c>
      <c r="E6242" t="s">
        <v>2348</v>
      </c>
      <c r="F6242" t="s">
        <v>36</v>
      </c>
      <c r="G6242" t="s">
        <v>44</v>
      </c>
      <c r="H6242" t="s">
        <v>38</v>
      </c>
      <c r="I6242" t="s">
        <v>39</v>
      </c>
      <c r="J6242" t="s">
        <v>17572</v>
      </c>
      <c r="K6242" t="s">
        <v>17573</v>
      </c>
      <c r="L6242" s="66">
        <v>365</v>
      </c>
      <c r="M6242" s="66">
        <v>0</v>
      </c>
      <c r="N6242" t="s">
        <v>38</v>
      </c>
      <c r="O6242" t="s">
        <v>2295</v>
      </c>
      <c r="P6242" t="s">
        <v>41</v>
      </c>
      <c r="Q6242" t="s">
        <v>224</v>
      </c>
      <c r="R6242"/>
      <c r="S6242"/>
      <c r="T6242"/>
      <c r="U6242" s="57">
        <v>46023</v>
      </c>
      <c r="V6242" s="57">
        <v>46234</v>
      </c>
      <c r="W6242" s="65">
        <f t="shared" si="97"/>
        <v>212</v>
      </c>
    </row>
    <row r="6243" spans="1:23" ht="13.5" x14ac:dyDescent="0.25">
      <c r="A6243" t="s">
        <v>418</v>
      </c>
      <c r="B6243" s="57">
        <v>46023</v>
      </c>
      <c r="C6243" s="57">
        <v>46387</v>
      </c>
      <c r="D6243" t="s">
        <v>11676</v>
      </c>
      <c r="E6243" t="s">
        <v>419</v>
      </c>
      <c r="F6243" t="s">
        <v>36</v>
      </c>
      <c r="G6243" t="s">
        <v>44</v>
      </c>
      <c r="H6243" t="s">
        <v>38</v>
      </c>
      <c r="I6243" t="s">
        <v>39</v>
      </c>
      <c r="J6243" t="s">
        <v>17572</v>
      </c>
      <c r="K6243" t="s">
        <v>17573</v>
      </c>
      <c r="L6243" s="66">
        <v>365</v>
      </c>
      <c r="M6243" s="66">
        <v>0</v>
      </c>
      <c r="N6243" t="s">
        <v>38</v>
      </c>
      <c r="O6243" t="s">
        <v>359</v>
      </c>
      <c r="P6243" t="s">
        <v>41</v>
      </c>
      <c r="Q6243" t="s">
        <v>224</v>
      </c>
      <c r="R6243"/>
      <c r="S6243"/>
      <c r="T6243"/>
      <c r="U6243" s="57">
        <v>46023</v>
      </c>
      <c r="V6243" s="57">
        <v>46234</v>
      </c>
      <c r="W6243" s="65">
        <f t="shared" si="97"/>
        <v>212</v>
      </c>
    </row>
    <row r="6244" spans="1:23" ht="13.5" x14ac:dyDescent="0.25">
      <c r="A6244" t="s">
        <v>4652</v>
      </c>
      <c r="B6244" s="57">
        <v>46023</v>
      </c>
      <c r="C6244" s="57">
        <v>46387</v>
      </c>
      <c r="D6244" t="s">
        <v>11676</v>
      </c>
      <c r="E6244" t="s">
        <v>4653</v>
      </c>
      <c r="F6244" t="s">
        <v>36</v>
      </c>
      <c r="G6244" t="s">
        <v>37</v>
      </c>
      <c r="H6244" t="s">
        <v>159</v>
      </c>
      <c r="I6244" t="s">
        <v>39</v>
      </c>
      <c r="J6244" t="s">
        <v>17833</v>
      </c>
      <c r="K6244" t="s">
        <v>17834</v>
      </c>
      <c r="L6244" s="66">
        <v>365</v>
      </c>
      <c r="M6244" s="66">
        <v>0</v>
      </c>
      <c r="N6244" t="s">
        <v>160</v>
      </c>
      <c r="O6244" t="s">
        <v>4572</v>
      </c>
      <c r="P6244" t="s">
        <v>41</v>
      </c>
      <c r="Q6244" t="s">
        <v>11013</v>
      </c>
      <c r="R6244" t="s">
        <v>15520</v>
      </c>
      <c r="S6244" t="s">
        <v>15521</v>
      </c>
      <c r="T6244" t="s">
        <v>160</v>
      </c>
      <c r="U6244" s="57">
        <v>46023</v>
      </c>
      <c r="V6244" s="57">
        <v>46234</v>
      </c>
      <c r="W6244" s="65">
        <f t="shared" si="97"/>
        <v>212</v>
      </c>
    </row>
    <row r="6245" spans="1:23" ht="13.5" x14ac:dyDescent="0.25">
      <c r="A6245" t="s">
        <v>988</v>
      </c>
      <c r="B6245" s="57">
        <v>46023</v>
      </c>
      <c r="C6245" s="57">
        <v>46387</v>
      </c>
      <c r="D6245" t="s">
        <v>11676</v>
      </c>
      <c r="E6245" t="s">
        <v>989</v>
      </c>
      <c r="F6245" t="s">
        <v>36</v>
      </c>
      <c r="G6245" t="s">
        <v>44</v>
      </c>
      <c r="H6245" t="s">
        <v>38</v>
      </c>
      <c r="I6245" t="s">
        <v>39</v>
      </c>
      <c r="J6245" t="s">
        <v>17572</v>
      </c>
      <c r="K6245" t="s">
        <v>17573</v>
      </c>
      <c r="L6245" s="66">
        <v>365</v>
      </c>
      <c r="M6245" s="66">
        <v>0</v>
      </c>
      <c r="N6245" t="s">
        <v>38</v>
      </c>
      <c r="O6245" t="s">
        <v>965</v>
      </c>
      <c r="P6245" t="s">
        <v>41</v>
      </c>
      <c r="Q6245" t="s">
        <v>224</v>
      </c>
      <c r="R6245"/>
      <c r="S6245"/>
      <c r="T6245"/>
      <c r="U6245" s="57">
        <v>46023</v>
      </c>
      <c r="V6245" s="57">
        <v>46234</v>
      </c>
      <c r="W6245" s="65">
        <f t="shared" si="97"/>
        <v>212</v>
      </c>
    </row>
    <row r="6246" spans="1:23" ht="13.5" x14ac:dyDescent="0.25">
      <c r="A6246" t="s">
        <v>4532</v>
      </c>
      <c r="B6246" s="57">
        <v>46023</v>
      </c>
      <c r="C6246" s="57">
        <v>46387</v>
      </c>
      <c r="D6246" t="s">
        <v>11676</v>
      </c>
      <c r="E6246" t="s">
        <v>4533</v>
      </c>
      <c r="F6246" t="s">
        <v>36</v>
      </c>
      <c r="G6246" t="s">
        <v>44</v>
      </c>
      <c r="H6246" t="s">
        <v>159</v>
      </c>
      <c r="I6246" t="s">
        <v>39</v>
      </c>
      <c r="J6246" t="s">
        <v>17572</v>
      </c>
      <c r="K6246" t="s">
        <v>17573</v>
      </c>
      <c r="L6246" s="66">
        <v>365</v>
      </c>
      <c r="M6246" s="66">
        <v>0</v>
      </c>
      <c r="N6246" t="s">
        <v>160</v>
      </c>
      <c r="O6246" t="s">
        <v>3979</v>
      </c>
      <c r="P6246" t="s">
        <v>41</v>
      </c>
      <c r="Q6246" t="s">
        <v>224</v>
      </c>
      <c r="R6246"/>
      <c r="S6246"/>
      <c r="T6246"/>
      <c r="U6246" s="57">
        <v>46023</v>
      </c>
      <c r="V6246" s="57">
        <v>46234</v>
      </c>
      <c r="W6246" s="65">
        <f t="shared" si="97"/>
        <v>212</v>
      </c>
    </row>
    <row r="6247" spans="1:23" ht="13.5" x14ac:dyDescent="0.25">
      <c r="A6247" t="s">
        <v>8756</v>
      </c>
      <c r="B6247" s="57">
        <v>46023</v>
      </c>
      <c r="C6247" s="57">
        <v>46387</v>
      </c>
      <c r="D6247" t="s">
        <v>11676</v>
      </c>
      <c r="E6247" t="s">
        <v>8757</v>
      </c>
      <c r="F6247" t="s">
        <v>36</v>
      </c>
      <c r="G6247" t="s">
        <v>44</v>
      </c>
      <c r="H6247" t="s">
        <v>45</v>
      </c>
      <c r="I6247" t="s">
        <v>39</v>
      </c>
      <c r="J6247" t="s">
        <v>17572</v>
      </c>
      <c r="K6247" t="s">
        <v>17573</v>
      </c>
      <c r="L6247" s="66">
        <v>365</v>
      </c>
      <c r="M6247" s="66">
        <v>0</v>
      </c>
      <c r="N6247" t="s">
        <v>46</v>
      </c>
      <c r="O6247" t="s">
        <v>8750</v>
      </c>
      <c r="P6247" t="s">
        <v>11677</v>
      </c>
      <c r="Q6247" t="s">
        <v>224</v>
      </c>
      <c r="R6247"/>
      <c r="S6247"/>
      <c r="T6247"/>
      <c r="U6247" s="57">
        <v>46023</v>
      </c>
      <c r="V6247" s="57">
        <v>46234</v>
      </c>
      <c r="W6247" s="65">
        <f t="shared" si="97"/>
        <v>212</v>
      </c>
    </row>
    <row r="6248" spans="1:23" ht="13.5" x14ac:dyDescent="0.25">
      <c r="A6248" t="s">
        <v>7776</v>
      </c>
      <c r="B6248" s="57">
        <v>46023</v>
      </c>
      <c r="C6248" s="57">
        <v>46387</v>
      </c>
      <c r="D6248" t="s">
        <v>11676</v>
      </c>
      <c r="E6248" t="s">
        <v>7777</v>
      </c>
      <c r="F6248" t="s">
        <v>36</v>
      </c>
      <c r="G6248" t="s">
        <v>443</v>
      </c>
      <c r="H6248" t="s">
        <v>7764</v>
      </c>
      <c r="I6248" t="s">
        <v>39</v>
      </c>
      <c r="J6248" t="s">
        <v>17833</v>
      </c>
      <c r="K6248" t="s">
        <v>17834</v>
      </c>
      <c r="L6248" s="66">
        <v>365</v>
      </c>
      <c r="M6248" s="66">
        <v>0</v>
      </c>
      <c r="N6248" t="s">
        <v>7765</v>
      </c>
      <c r="O6248" t="s">
        <v>7766</v>
      </c>
      <c r="P6248" t="s">
        <v>7061</v>
      </c>
      <c r="Q6248" t="s">
        <v>11624</v>
      </c>
      <c r="R6248" t="s">
        <v>15522</v>
      </c>
      <c r="S6248" t="s">
        <v>15523</v>
      </c>
      <c r="T6248" t="s">
        <v>15524</v>
      </c>
      <c r="U6248" s="57">
        <v>46023</v>
      </c>
      <c r="V6248" s="57">
        <v>46234</v>
      </c>
      <c r="W6248" s="65">
        <f t="shared" si="97"/>
        <v>212</v>
      </c>
    </row>
    <row r="6249" spans="1:23" ht="13.5" x14ac:dyDescent="0.25">
      <c r="A6249" t="s">
        <v>10092</v>
      </c>
      <c r="B6249" s="57">
        <v>46023</v>
      </c>
      <c r="C6249" s="57">
        <v>46387</v>
      </c>
      <c r="D6249" t="s">
        <v>11676</v>
      </c>
      <c r="E6249" t="s">
        <v>10093</v>
      </c>
      <c r="F6249" t="s">
        <v>36</v>
      </c>
      <c r="G6249" t="s">
        <v>44</v>
      </c>
      <c r="H6249" t="s">
        <v>9426</v>
      </c>
      <c r="I6249" t="s">
        <v>39</v>
      </c>
      <c r="J6249" t="s">
        <v>17572</v>
      </c>
      <c r="K6249" t="s">
        <v>17573</v>
      </c>
      <c r="L6249" s="66">
        <v>365</v>
      </c>
      <c r="M6249" s="66">
        <v>0</v>
      </c>
      <c r="N6249" t="s">
        <v>9427</v>
      </c>
      <c r="O6249" t="s">
        <v>10057</v>
      </c>
      <c r="P6249" t="s">
        <v>11678</v>
      </c>
      <c r="Q6249" t="s">
        <v>224</v>
      </c>
      <c r="R6249"/>
      <c r="S6249"/>
      <c r="T6249"/>
      <c r="U6249" s="57">
        <v>46023</v>
      </c>
      <c r="V6249" s="57">
        <v>46234</v>
      </c>
      <c r="W6249" s="65">
        <f t="shared" si="97"/>
        <v>212</v>
      </c>
    </row>
    <row r="6250" spans="1:23" ht="13.5" x14ac:dyDescent="0.25">
      <c r="A6250" t="s">
        <v>6501</v>
      </c>
      <c r="B6250" s="57">
        <v>46023</v>
      </c>
      <c r="C6250" s="57">
        <v>46387</v>
      </c>
      <c r="D6250" t="s">
        <v>11676</v>
      </c>
      <c r="E6250" t="s">
        <v>6502</v>
      </c>
      <c r="F6250" t="s">
        <v>36</v>
      </c>
      <c r="G6250" t="s">
        <v>44</v>
      </c>
      <c r="H6250" t="s">
        <v>159</v>
      </c>
      <c r="I6250" t="s">
        <v>39</v>
      </c>
      <c r="J6250" t="s">
        <v>17572</v>
      </c>
      <c r="K6250" t="s">
        <v>17573</v>
      </c>
      <c r="L6250" s="66">
        <v>365</v>
      </c>
      <c r="M6250" s="66">
        <v>0</v>
      </c>
      <c r="N6250" t="s">
        <v>160</v>
      </c>
      <c r="O6250" t="s">
        <v>5844</v>
      </c>
      <c r="P6250" t="s">
        <v>41</v>
      </c>
      <c r="Q6250" t="s">
        <v>224</v>
      </c>
      <c r="R6250"/>
      <c r="S6250"/>
      <c r="T6250"/>
      <c r="U6250" s="57">
        <v>46023</v>
      </c>
      <c r="V6250" s="57">
        <v>46234</v>
      </c>
      <c r="W6250" s="65">
        <f t="shared" si="97"/>
        <v>212</v>
      </c>
    </row>
    <row r="6251" spans="1:23" ht="13.5" x14ac:dyDescent="0.25">
      <c r="A6251" t="s">
        <v>7834</v>
      </c>
      <c r="B6251" s="57">
        <v>46023</v>
      </c>
      <c r="C6251" s="57">
        <v>46387</v>
      </c>
      <c r="D6251" t="s">
        <v>11676</v>
      </c>
      <c r="E6251" t="s">
        <v>7835</v>
      </c>
      <c r="F6251" t="s">
        <v>36</v>
      </c>
      <c r="G6251" t="s">
        <v>44</v>
      </c>
      <c r="H6251" t="s">
        <v>7822</v>
      </c>
      <c r="I6251" t="s">
        <v>39</v>
      </c>
      <c r="J6251" t="s">
        <v>17572</v>
      </c>
      <c r="K6251" t="s">
        <v>17573</v>
      </c>
      <c r="L6251" s="66">
        <v>365</v>
      </c>
      <c r="M6251" s="66">
        <v>0</v>
      </c>
      <c r="N6251" t="s">
        <v>7822</v>
      </c>
      <c r="O6251" t="s">
        <v>7823</v>
      </c>
      <c r="P6251" t="s">
        <v>7061</v>
      </c>
      <c r="Q6251" t="s">
        <v>224</v>
      </c>
      <c r="R6251"/>
      <c r="S6251"/>
      <c r="T6251"/>
      <c r="U6251" s="57">
        <v>46023</v>
      </c>
      <c r="V6251" s="57">
        <v>46234</v>
      </c>
      <c r="W6251" s="65">
        <f t="shared" si="97"/>
        <v>212</v>
      </c>
    </row>
    <row r="6252" spans="1:23" ht="13.5" x14ac:dyDescent="0.25">
      <c r="A6252" t="s">
        <v>4534</v>
      </c>
      <c r="B6252" s="57">
        <v>46023</v>
      </c>
      <c r="C6252" s="57">
        <v>46387</v>
      </c>
      <c r="D6252" t="s">
        <v>11676</v>
      </c>
      <c r="E6252" t="s">
        <v>4535</v>
      </c>
      <c r="F6252" t="s">
        <v>36</v>
      </c>
      <c r="G6252" t="s">
        <v>44</v>
      </c>
      <c r="H6252" t="s">
        <v>159</v>
      </c>
      <c r="I6252" t="s">
        <v>39</v>
      </c>
      <c r="J6252" t="s">
        <v>17572</v>
      </c>
      <c r="K6252" t="s">
        <v>17573</v>
      </c>
      <c r="L6252" s="66">
        <v>365</v>
      </c>
      <c r="M6252" s="66">
        <v>0</v>
      </c>
      <c r="N6252" t="s">
        <v>160</v>
      </c>
      <c r="O6252" t="s">
        <v>3979</v>
      </c>
      <c r="P6252" t="s">
        <v>41</v>
      </c>
      <c r="Q6252" t="s">
        <v>224</v>
      </c>
      <c r="R6252"/>
      <c r="S6252"/>
      <c r="T6252"/>
      <c r="U6252" s="57">
        <v>46023</v>
      </c>
      <c r="V6252" s="57">
        <v>46234</v>
      </c>
      <c r="W6252" s="65">
        <f t="shared" si="97"/>
        <v>212</v>
      </c>
    </row>
    <row r="6253" spans="1:23" ht="13.5" x14ac:dyDescent="0.25">
      <c r="A6253" t="s">
        <v>526</v>
      </c>
      <c r="B6253" s="57">
        <v>46023</v>
      </c>
      <c r="C6253" s="57">
        <v>46387</v>
      </c>
      <c r="D6253" t="s">
        <v>11676</v>
      </c>
      <c r="E6253" t="s">
        <v>527</v>
      </c>
      <c r="F6253" t="s">
        <v>36</v>
      </c>
      <c r="G6253" t="s">
        <v>44</v>
      </c>
      <c r="H6253" t="s">
        <v>159</v>
      </c>
      <c r="I6253" t="s">
        <v>39</v>
      </c>
      <c r="J6253" t="s">
        <v>17572</v>
      </c>
      <c r="K6253" t="s">
        <v>17573</v>
      </c>
      <c r="L6253" s="66">
        <v>365</v>
      </c>
      <c r="M6253" s="66">
        <v>0</v>
      </c>
      <c r="N6253" t="s">
        <v>160</v>
      </c>
      <c r="O6253" t="s">
        <v>359</v>
      </c>
      <c r="P6253" t="s">
        <v>41</v>
      </c>
      <c r="Q6253" t="s">
        <v>224</v>
      </c>
      <c r="R6253"/>
      <c r="S6253"/>
      <c r="T6253"/>
      <c r="U6253" s="57">
        <v>46023</v>
      </c>
      <c r="V6253" s="57">
        <v>46234</v>
      </c>
      <c r="W6253" s="65">
        <f t="shared" si="97"/>
        <v>212</v>
      </c>
    </row>
    <row r="6254" spans="1:23" ht="13.5" x14ac:dyDescent="0.25">
      <c r="A6254" t="s">
        <v>2632</v>
      </c>
      <c r="B6254" s="57">
        <v>46023</v>
      </c>
      <c r="C6254" s="57">
        <v>46387</v>
      </c>
      <c r="D6254" t="s">
        <v>11676</v>
      </c>
      <c r="E6254" t="s">
        <v>2633</v>
      </c>
      <c r="F6254" t="s">
        <v>36</v>
      </c>
      <c r="G6254" t="s">
        <v>44</v>
      </c>
      <c r="H6254" t="s">
        <v>159</v>
      </c>
      <c r="I6254" t="s">
        <v>39</v>
      </c>
      <c r="J6254" t="s">
        <v>17572</v>
      </c>
      <c r="K6254" t="s">
        <v>17573</v>
      </c>
      <c r="L6254" s="66">
        <v>365</v>
      </c>
      <c r="M6254" s="66">
        <v>0</v>
      </c>
      <c r="N6254" t="s">
        <v>160</v>
      </c>
      <c r="O6254" t="s">
        <v>2521</v>
      </c>
      <c r="P6254" t="s">
        <v>41</v>
      </c>
      <c r="Q6254" t="s">
        <v>224</v>
      </c>
      <c r="R6254"/>
      <c r="S6254"/>
      <c r="T6254"/>
      <c r="U6254" s="57">
        <v>46023</v>
      </c>
      <c r="V6254" s="57">
        <v>46234</v>
      </c>
      <c r="W6254" s="65">
        <f t="shared" si="97"/>
        <v>212</v>
      </c>
    </row>
    <row r="6255" spans="1:23" ht="13.5" x14ac:dyDescent="0.25">
      <c r="A6255" t="s">
        <v>6155</v>
      </c>
      <c r="B6255" s="57">
        <v>46023</v>
      </c>
      <c r="C6255" s="57">
        <v>46387</v>
      </c>
      <c r="D6255" t="s">
        <v>11676</v>
      </c>
      <c r="E6255" t="s">
        <v>6156</v>
      </c>
      <c r="F6255" t="s">
        <v>36</v>
      </c>
      <c r="G6255" t="s">
        <v>44</v>
      </c>
      <c r="H6255" t="s">
        <v>38</v>
      </c>
      <c r="I6255" t="s">
        <v>39</v>
      </c>
      <c r="J6255" t="s">
        <v>17572</v>
      </c>
      <c r="K6255" t="s">
        <v>17573</v>
      </c>
      <c r="L6255" s="66">
        <v>365</v>
      </c>
      <c r="M6255" s="66">
        <v>0</v>
      </c>
      <c r="N6255" t="s">
        <v>38</v>
      </c>
      <c r="O6255" t="s">
        <v>5844</v>
      </c>
      <c r="P6255" t="s">
        <v>41</v>
      </c>
      <c r="Q6255" t="s">
        <v>224</v>
      </c>
      <c r="R6255"/>
      <c r="S6255"/>
      <c r="T6255"/>
      <c r="U6255" s="57">
        <v>46023</v>
      </c>
      <c r="V6255" s="57">
        <v>46234</v>
      </c>
      <c r="W6255" s="65">
        <f t="shared" si="97"/>
        <v>212</v>
      </c>
    </row>
    <row r="6256" spans="1:23" ht="13.5" x14ac:dyDescent="0.25">
      <c r="A6256" t="s">
        <v>8392</v>
      </c>
      <c r="B6256" s="57">
        <v>46023</v>
      </c>
      <c r="C6256" s="57">
        <v>46387</v>
      </c>
      <c r="D6256" t="s">
        <v>11676</v>
      </c>
      <c r="E6256" t="s">
        <v>8393</v>
      </c>
      <c r="F6256" t="s">
        <v>36</v>
      </c>
      <c r="G6256" t="s">
        <v>44</v>
      </c>
      <c r="H6256" t="s">
        <v>112</v>
      </c>
      <c r="I6256" t="s">
        <v>39</v>
      </c>
      <c r="J6256" t="s">
        <v>17572</v>
      </c>
      <c r="K6256" t="s">
        <v>17573</v>
      </c>
      <c r="L6256" s="66">
        <v>365</v>
      </c>
      <c r="M6256" s="66">
        <v>0</v>
      </c>
      <c r="N6256" t="s">
        <v>113</v>
      </c>
      <c r="O6256" t="s">
        <v>8348</v>
      </c>
      <c r="P6256" t="s">
        <v>11677</v>
      </c>
      <c r="Q6256" t="s">
        <v>224</v>
      </c>
      <c r="R6256"/>
      <c r="S6256"/>
      <c r="T6256"/>
      <c r="U6256" s="57">
        <v>46023</v>
      </c>
      <c r="V6256" s="57">
        <v>46234</v>
      </c>
      <c r="W6256" s="65">
        <f t="shared" si="97"/>
        <v>212</v>
      </c>
    </row>
    <row r="6257" spans="1:23" ht="13.5" x14ac:dyDescent="0.25">
      <c r="A6257" t="s">
        <v>1731</v>
      </c>
      <c r="B6257" s="57">
        <v>46023</v>
      </c>
      <c r="C6257" s="57">
        <v>46387</v>
      </c>
      <c r="D6257" t="s">
        <v>11676</v>
      </c>
      <c r="E6257" t="s">
        <v>1732</v>
      </c>
      <c r="F6257" t="s">
        <v>36</v>
      </c>
      <c r="G6257" t="s">
        <v>37</v>
      </c>
      <c r="H6257" t="s">
        <v>38</v>
      </c>
      <c r="I6257" t="s">
        <v>39</v>
      </c>
      <c r="J6257" t="s">
        <v>17833</v>
      </c>
      <c r="K6257" t="s">
        <v>17834</v>
      </c>
      <c r="L6257" s="66">
        <v>365</v>
      </c>
      <c r="M6257" s="66">
        <v>0</v>
      </c>
      <c r="N6257" t="s">
        <v>38</v>
      </c>
      <c r="O6257" t="s">
        <v>1693</v>
      </c>
      <c r="P6257" t="s">
        <v>41</v>
      </c>
      <c r="Q6257" t="s">
        <v>1704</v>
      </c>
      <c r="R6257" t="s">
        <v>12581</v>
      </c>
      <c r="S6257" t="s">
        <v>12582</v>
      </c>
      <c r="T6257" t="s">
        <v>38</v>
      </c>
      <c r="U6257" s="57">
        <v>46023</v>
      </c>
      <c r="V6257" s="57">
        <v>46234</v>
      </c>
      <c r="W6257" s="65">
        <f t="shared" si="97"/>
        <v>212</v>
      </c>
    </row>
    <row r="6258" spans="1:23" ht="13.5" x14ac:dyDescent="0.25">
      <c r="A6258" t="s">
        <v>1326</v>
      </c>
      <c r="B6258" s="57">
        <v>46023</v>
      </c>
      <c r="C6258" s="57">
        <v>46387</v>
      </c>
      <c r="D6258" t="s">
        <v>11676</v>
      </c>
      <c r="E6258" t="s">
        <v>1327</v>
      </c>
      <c r="F6258" t="s">
        <v>36</v>
      </c>
      <c r="G6258" t="s">
        <v>44</v>
      </c>
      <c r="H6258" t="s">
        <v>159</v>
      </c>
      <c r="I6258" t="s">
        <v>39</v>
      </c>
      <c r="J6258" t="s">
        <v>17572</v>
      </c>
      <c r="K6258" t="s">
        <v>17573</v>
      </c>
      <c r="L6258" s="66">
        <v>365</v>
      </c>
      <c r="M6258" s="66">
        <v>0</v>
      </c>
      <c r="N6258" t="s">
        <v>160</v>
      </c>
      <c r="O6258" t="s">
        <v>1299</v>
      </c>
      <c r="P6258" t="s">
        <v>41</v>
      </c>
      <c r="Q6258" t="s">
        <v>224</v>
      </c>
      <c r="R6258"/>
      <c r="S6258"/>
      <c r="T6258"/>
      <c r="U6258" s="57">
        <v>46023</v>
      </c>
      <c r="V6258" s="57">
        <v>46234</v>
      </c>
      <c r="W6258" s="65">
        <f t="shared" si="97"/>
        <v>212</v>
      </c>
    </row>
    <row r="6259" spans="1:23" ht="13.5" x14ac:dyDescent="0.25">
      <c r="A6259" t="s">
        <v>7338</v>
      </c>
      <c r="B6259" s="57">
        <v>46023</v>
      </c>
      <c r="C6259" s="57">
        <v>46387</v>
      </c>
      <c r="D6259" t="s">
        <v>11676</v>
      </c>
      <c r="E6259" t="s">
        <v>7339</v>
      </c>
      <c r="F6259" t="s">
        <v>49</v>
      </c>
      <c r="G6259" t="s">
        <v>1932</v>
      </c>
      <c r="H6259" t="s">
        <v>7336</v>
      </c>
      <c r="I6259" t="s">
        <v>39</v>
      </c>
      <c r="J6259" t="s">
        <v>17749</v>
      </c>
      <c r="K6259" t="s">
        <v>17750</v>
      </c>
      <c r="L6259" s="66">
        <v>365</v>
      </c>
      <c r="M6259" s="66">
        <v>0</v>
      </c>
      <c r="N6259" t="s">
        <v>7336</v>
      </c>
      <c r="O6259" t="s">
        <v>7337</v>
      </c>
      <c r="P6259" t="s">
        <v>7061</v>
      </c>
      <c r="Q6259" t="s">
        <v>224</v>
      </c>
      <c r="R6259"/>
      <c r="S6259"/>
      <c r="T6259"/>
      <c r="U6259" s="57">
        <v>46023</v>
      </c>
      <c r="V6259" s="57">
        <v>46234</v>
      </c>
      <c r="W6259" s="65">
        <f t="shared" si="97"/>
        <v>212</v>
      </c>
    </row>
    <row r="6260" spans="1:23" ht="13.5" x14ac:dyDescent="0.25">
      <c r="A6260" t="s">
        <v>6503</v>
      </c>
      <c r="B6260" s="57">
        <v>46023</v>
      </c>
      <c r="C6260" s="57">
        <v>46387</v>
      </c>
      <c r="D6260" t="s">
        <v>11676</v>
      </c>
      <c r="E6260" t="s">
        <v>6504</v>
      </c>
      <c r="F6260" t="s">
        <v>36</v>
      </c>
      <c r="G6260" t="s">
        <v>443</v>
      </c>
      <c r="H6260" t="s">
        <v>159</v>
      </c>
      <c r="I6260" t="s">
        <v>39</v>
      </c>
      <c r="J6260" t="s">
        <v>17833</v>
      </c>
      <c r="K6260" t="s">
        <v>17834</v>
      </c>
      <c r="L6260" s="66">
        <v>365</v>
      </c>
      <c r="M6260" s="66">
        <v>0</v>
      </c>
      <c r="N6260" t="s">
        <v>160</v>
      </c>
      <c r="O6260" t="s">
        <v>5844</v>
      </c>
      <c r="P6260" t="s">
        <v>41</v>
      </c>
      <c r="Q6260" t="s">
        <v>11260</v>
      </c>
      <c r="R6260" t="s">
        <v>15525</v>
      </c>
      <c r="S6260" t="s">
        <v>15526</v>
      </c>
      <c r="T6260" t="s">
        <v>5831</v>
      </c>
      <c r="U6260" s="57">
        <v>46023</v>
      </c>
      <c r="V6260" s="57">
        <v>46234</v>
      </c>
      <c r="W6260" s="65">
        <f t="shared" si="97"/>
        <v>212</v>
      </c>
    </row>
    <row r="6261" spans="1:23" ht="13.5" x14ac:dyDescent="0.25">
      <c r="A6261" t="s">
        <v>2172</v>
      </c>
      <c r="B6261" s="57">
        <v>46023</v>
      </c>
      <c r="C6261" s="57">
        <v>46387</v>
      </c>
      <c r="D6261" t="s">
        <v>11676</v>
      </c>
      <c r="E6261" t="s">
        <v>2173</v>
      </c>
      <c r="F6261" t="s">
        <v>36</v>
      </c>
      <c r="G6261" t="s">
        <v>44</v>
      </c>
      <c r="H6261" t="s">
        <v>159</v>
      </c>
      <c r="I6261" t="s">
        <v>39</v>
      </c>
      <c r="J6261" t="s">
        <v>17572</v>
      </c>
      <c r="K6261" t="s">
        <v>17573</v>
      </c>
      <c r="L6261" s="66">
        <v>365</v>
      </c>
      <c r="M6261" s="66">
        <v>0</v>
      </c>
      <c r="N6261" t="s">
        <v>160</v>
      </c>
      <c r="O6261" t="s">
        <v>2086</v>
      </c>
      <c r="P6261" t="s">
        <v>41</v>
      </c>
      <c r="Q6261" t="s">
        <v>224</v>
      </c>
      <c r="R6261"/>
      <c r="S6261"/>
      <c r="T6261"/>
      <c r="U6261" s="57">
        <v>46023</v>
      </c>
      <c r="V6261" s="57">
        <v>46234</v>
      </c>
      <c r="W6261" s="65">
        <f t="shared" si="97"/>
        <v>212</v>
      </c>
    </row>
    <row r="6262" spans="1:23" ht="13.5" x14ac:dyDescent="0.25">
      <c r="A6262" t="s">
        <v>1614</v>
      </c>
      <c r="B6262" s="57">
        <v>46023</v>
      </c>
      <c r="C6262" s="57">
        <v>46387</v>
      </c>
      <c r="D6262" t="s">
        <v>11676</v>
      </c>
      <c r="E6262" t="s">
        <v>1615</v>
      </c>
      <c r="F6262" t="s">
        <v>36</v>
      </c>
      <c r="G6262" t="s">
        <v>44</v>
      </c>
      <c r="H6262" t="s">
        <v>323</v>
      </c>
      <c r="I6262" t="s">
        <v>39</v>
      </c>
      <c r="J6262" t="s">
        <v>17572</v>
      </c>
      <c r="K6262" t="s">
        <v>17573</v>
      </c>
      <c r="L6262" s="66">
        <v>365</v>
      </c>
      <c r="M6262" s="66">
        <v>0</v>
      </c>
      <c r="N6262" t="s">
        <v>324</v>
      </c>
      <c r="O6262" t="s">
        <v>1519</v>
      </c>
      <c r="P6262" t="s">
        <v>41</v>
      </c>
      <c r="Q6262" t="s">
        <v>224</v>
      </c>
      <c r="R6262"/>
      <c r="S6262"/>
      <c r="T6262"/>
      <c r="U6262" s="57">
        <v>46023</v>
      </c>
      <c r="V6262" s="57">
        <v>46234</v>
      </c>
      <c r="W6262" s="65">
        <f t="shared" si="97"/>
        <v>212</v>
      </c>
    </row>
    <row r="6263" spans="1:23" ht="13.5" x14ac:dyDescent="0.25">
      <c r="A6263" t="s">
        <v>7905</v>
      </c>
      <c r="B6263" s="57">
        <v>46023</v>
      </c>
      <c r="C6263" s="57">
        <v>46387</v>
      </c>
      <c r="D6263" t="s">
        <v>11676</v>
      </c>
      <c r="E6263" t="s">
        <v>7906</v>
      </c>
      <c r="F6263" t="s">
        <v>36</v>
      </c>
      <c r="G6263" t="s">
        <v>44</v>
      </c>
      <c r="H6263" t="s">
        <v>7862</v>
      </c>
      <c r="I6263" t="s">
        <v>39</v>
      </c>
      <c r="J6263" t="s">
        <v>17572</v>
      </c>
      <c r="K6263" t="s">
        <v>17573</v>
      </c>
      <c r="L6263" s="66">
        <v>365</v>
      </c>
      <c r="M6263" s="66">
        <v>0</v>
      </c>
      <c r="N6263" t="s">
        <v>7862</v>
      </c>
      <c r="O6263" t="s">
        <v>7881</v>
      </c>
      <c r="P6263" t="s">
        <v>7061</v>
      </c>
      <c r="Q6263" t="s">
        <v>224</v>
      </c>
      <c r="R6263"/>
      <c r="S6263"/>
      <c r="T6263"/>
      <c r="U6263" s="57">
        <v>46023</v>
      </c>
      <c r="V6263" s="57">
        <v>46234</v>
      </c>
      <c r="W6263" s="65">
        <f t="shared" si="97"/>
        <v>212</v>
      </c>
    </row>
    <row r="6264" spans="1:23" ht="13.5" x14ac:dyDescent="0.25">
      <c r="A6264" t="s">
        <v>785</v>
      </c>
      <c r="B6264" s="57">
        <v>46023</v>
      </c>
      <c r="C6264" s="57">
        <v>46387</v>
      </c>
      <c r="D6264" t="s">
        <v>11676</v>
      </c>
      <c r="E6264" t="s">
        <v>786</v>
      </c>
      <c r="F6264" t="s">
        <v>36</v>
      </c>
      <c r="G6264" t="s">
        <v>44</v>
      </c>
      <c r="H6264" t="s">
        <v>159</v>
      </c>
      <c r="I6264" t="s">
        <v>39</v>
      </c>
      <c r="J6264" t="s">
        <v>17572</v>
      </c>
      <c r="K6264" t="s">
        <v>17573</v>
      </c>
      <c r="L6264" s="66">
        <v>365</v>
      </c>
      <c r="M6264" s="66">
        <v>0</v>
      </c>
      <c r="N6264" t="s">
        <v>160</v>
      </c>
      <c r="O6264" t="s">
        <v>734</v>
      </c>
      <c r="P6264" t="s">
        <v>41</v>
      </c>
      <c r="Q6264" t="s">
        <v>224</v>
      </c>
      <c r="R6264"/>
      <c r="S6264"/>
      <c r="T6264"/>
      <c r="U6264" s="57">
        <v>46023</v>
      </c>
      <c r="V6264" s="57">
        <v>46234</v>
      </c>
      <c r="W6264" s="65">
        <f t="shared" si="97"/>
        <v>212</v>
      </c>
    </row>
    <row r="6265" spans="1:23" ht="13.5" x14ac:dyDescent="0.25">
      <c r="A6265" t="s">
        <v>5326</v>
      </c>
      <c r="B6265" s="57">
        <v>46023</v>
      </c>
      <c r="C6265" s="57">
        <v>46387</v>
      </c>
      <c r="D6265" t="s">
        <v>11676</v>
      </c>
      <c r="E6265" t="s">
        <v>5327</v>
      </c>
      <c r="F6265" t="s">
        <v>36</v>
      </c>
      <c r="G6265" t="s">
        <v>44</v>
      </c>
      <c r="H6265" t="s">
        <v>159</v>
      </c>
      <c r="I6265" t="s">
        <v>39</v>
      </c>
      <c r="J6265" t="s">
        <v>17572</v>
      </c>
      <c r="K6265" t="s">
        <v>17573</v>
      </c>
      <c r="L6265" s="66">
        <v>365</v>
      </c>
      <c r="M6265" s="66">
        <v>0</v>
      </c>
      <c r="N6265" t="s">
        <v>160</v>
      </c>
      <c r="O6265" t="s">
        <v>5290</v>
      </c>
      <c r="P6265" t="s">
        <v>41</v>
      </c>
      <c r="Q6265" t="s">
        <v>224</v>
      </c>
      <c r="R6265"/>
      <c r="S6265"/>
      <c r="T6265"/>
      <c r="U6265" s="57">
        <v>46023</v>
      </c>
      <c r="V6265" s="57">
        <v>46234</v>
      </c>
      <c r="W6265" s="65">
        <f t="shared" si="97"/>
        <v>212</v>
      </c>
    </row>
    <row r="6266" spans="1:23" ht="13.5" x14ac:dyDescent="0.25">
      <c r="A6266" t="s">
        <v>6505</v>
      </c>
      <c r="B6266" s="57">
        <v>46023</v>
      </c>
      <c r="C6266" s="57">
        <v>46387</v>
      </c>
      <c r="D6266" t="s">
        <v>11676</v>
      </c>
      <c r="E6266" t="s">
        <v>6506</v>
      </c>
      <c r="F6266" t="s">
        <v>36</v>
      </c>
      <c r="G6266" t="s">
        <v>44</v>
      </c>
      <c r="H6266" t="s">
        <v>159</v>
      </c>
      <c r="I6266" t="s">
        <v>39</v>
      </c>
      <c r="J6266" t="s">
        <v>17572</v>
      </c>
      <c r="K6266" t="s">
        <v>17573</v>
      </c>
      <c r="L6266" s="66">
        <v>365</v>
      </c>
      <c r="M6266" s="66">
        <v>0</v>
      </c>
      <c r="N6266" t="s">
        <v>160</v>
      </c>
      <c r="O6266" t="s">
        <v>5844</v>
      </c>
      <c r="P6266" t="s">
        <v>41</v>
      </c>
      <c r="Q6266" t="s">
        <v>224</v>
      </c>
      <c r="R6266"/>
      <c r="S6266"/>
      <c r="T6266"/>
      <c r="U6266" s="57">
        <v>46023</v>
      </c>
      <c r="V6266" s="57">
        <v>46234</v>
      </c>
      <c r="W6266" s="65">
        <f t="shared" si="97"/>
        <v>212</v>
      </c>
    </row>
    <row r="6267" spans="1:23" ht="13.5" x14ac:dyDescent="0.25">
      <c r="A6267" t="s">
        <v>5131</v>
      </c>
      <c r="B6267" s="57">
        <v>46023</v>
      </c>
      <c r="C6267" s="57">
        <v>46387</v>
      </c>
      <c r="D6267" t="s">
        <v>11676</v>
      </c>
      <c r="E6267" t="s">
        <v>5132</v>
      </c>
      <c r="F6267" t="s">
        <v>36</v>
      </c>
      <c r="G6267" t="s">
        <v>44</v>
      </c>
      <c r="H6267" t="s">
        <v>38</v>
      </c>
      <c r="I6267" t="s">
        <v>39</v>
      </c>
      <c r="J6267" t="s">
        <v>17572</v>
      </c>
      <c r="K6267" t="s">
        <v>17573</v>
      </c>
      <c r="L6267" s="66">
        <v>365</v>
      </c>
      <c r="M6267" s="66">
        <v>0</v>
      </c>
      <c r="N6267" t="s">
        <v>38</v>
      </c>
      <c r="O6267" t="s">
        <v>5054</v>
      </c>
      <c r="P6267" t="s">
        <v>41</v>
      </c>
      <c r="Q6267" t="s">
        <v>224</v>
      </c>
      <c r="R6267"/>
      <c r="S6267"/>
      <c r="T6267"/>
      <c r="U6267" s="57">
        <v>46023</v>
      </c>
      <c r="V6267" s="57">
        <v>46234</v>
      </c>
      <c r="W6267" s="65">
        <f t="shared" si="97"/>
        <v>212</v>
      </c>
    </row>
    <row r="6268" spans="1:23" ht="13.5" x14ac:dyDescent="0.25">
      <c r="A6268" t="s">
        <v>2349</v>
      </c>
      <c r="B6268" s="57">
        <v>46023</v>
      </c>
      <c r="C6268" s="57">
        <v>46387</v>
      </c>
      <c r="D6268" t="s">
        <v>11676</v>
      </c>
      <c r="E6268" t="s">
        <v>2350</v>
      </c>
      <c r="F6268" t="s">
        <v>36</v>
      </c>
      <c r="G6268" t="s">
        <v>44</v>
      </c>
      <c r="H6268" t="s">
        <v>38</v>
      </c>
      <c r="I6268" t="s">
        <v>39</v>
      </c>
      <c r="J6268" t="s">
        <v>17572</v>
      </c>
      <c r="K6268" t="s">
        <v>17573</v>
      </c>
      <c r="L6268" s="66">
        <v>365</v>
      </c>
      <c r="M6268" s="66">
        <v>0</v>
      </c>
      <c r="N6268" t="s">
        <v>38</v>
      </c>
      <c r="O6268" t="s">
        <v>2295</v>
      </c>
      <c r="P6268" t="s">
        <v>41</v>
      </c>
      <c r="Q6268" t="s">
        <v>224</v>
      </c>
      <c r="R6268"/>
      <c r="S6268"/>
      <c r="T6268"/>
      <c r="U6268" s="57">
        <v>46023</v>
      </c>
      <c r="V6268" s="57">
        <v>46234</v>
      </c>
      <c r="W6268" s="65">
        <f t="shared" si="97"/>
        <v>212</v>
      </c>
    </row>
    <row r="6269" spans="1:23" ht="13.5" x14ac:dyDescent="0.25">
      <c r="A6269" t="s">
        <v>9338</v>
      </c>
      <c r="B6269" s="57">
        <v>46023</v>
      </c>
      <c r="C6269" s="57">
        <v>46387</v>
      </c>
      <c r="D6269" t="s">
        <v>11676</v>
      </c>
      <c r="E6269" t="s">
        <v>9339</v>
      </c>
      <c r="F6269" t="s">
        <v>36</v>
      </c>
      <c r="G6269" t="s">
        <v>44</v>
      </c>
      <c r="H6269" t="s">
        <v>9188</v>
      </c>
      <c r="I6269" t="s">
        <v>39</v>
      </c>
      <c r="J6269" t="s">
        <v>17572</v>
      </c>
      <c r="K6269" t="s">
        <v>17573</v>
      </c>
      <c r="L6269" s="66">
        <v>365</v>
      </c>
      <c r="M6269" s="66">
        <v>0</v>
      </c>
      <c r="N6269" t="s">
        <v>9189</v>
      </c>
      <c r="O6269" t="s">
        <v>9190</v>
      </c>
      <c r="P6269" t="s">
        <v>11678</v>
      </c>
      <c r="Q6269" t="s">
        <v>224</v>
      </c>
      <c r="R6269"/>
      <c r="S6269"/>
      <c r="T6269"/>
      <c r="U6269" s="57">
        <v>46023</v>
      </c>
      <c r="V6269" s="57">
        <v>46234</v>
      </c>
      <c r="W6269" s="65">
        <f t="shared" si="97"/>
        <v>212</v>
      </c>
    </row>
    <row r="6270" spans="1:23" ht="13.5" x14ac:dyDescent="0.25">
      <c r="A6270" t="s">
        <v>9340</v>
      </c>
      <c r="B6270" s="57">
        <v>46023</v>
      </c>
      <c r="C6270" s="57">
        <v>46387</v>
      </c>
      <c r="D6270" t="s">
        <v>11676</v>
      </c>
      <c r="E6270" t="s">
        <v>9341</v>
      </c>
      <c r="F6270" t="s">
        <v>36</v>
      </c>
      <c r="G6270" t="s">
        <v>44</v>
      </c>
      <c r="H6270" t="s">
        <v>9188</v>
      </c>
      <c r="I6270" t="s">
        <v>39</v>
      </c>
      <c r="J6270" t="s">
        <v>17572</v>
      </c>
      <c r="K6270" t="s">
        <v>17573</v>
      </c>
      <c r="L6270" s="66">
        <v>365</v>
      </c>
      <c r="M6270" s="66">
        <v>0</v>
      </c>
      <c r="N6270" t="s">
        <v>9189</v>
      </c>
      <c r="O6270" t="s">
        <v>9190</v>
      </c>
      <c r="P6270" t="s">
        <v>11678</v>
      </c>
      <c r="Q6270" t="s">
        <v>224</v>
      </c>
      <c r="R6270"/>
      <c r="S6270"/>
      <c r="T6270"/>
      <c r="U6270" s="57">
        <v>46023</v>
      </c>
      <c r="V6270" s="57">
        <v>46234</v>
      </c>
      <c r="W6270" s="65">
        <f t="shared" si="97"/>
        <v>212</v>
      </c>
    </row>
    <row r="6271" spans="1:23" ht="13.5" x14ac:dyDescent="0.25">
      <c r="A6271" t="s">
        <v>9863</v>
      </c>
      <c r="B6271" s="57">
        <v>46023</v>
      </c>
      <c r="C6271" s="57">
        <v>46387</v>
      </c>
      <c r="D6271" t="s">
        <v>11676</v>
      </c>
      <c r="E6271" t="s">
        <v>9864</v>
      </c>
      <c r="F6271" t="s">
        <v>36</v>
      </c>
      <c r="G6271" t="s">
        <v>44</v>
      </c>
      <c r="H6271" t="s">
        <v>9426</v>
      </c>
      <c r="I6271" t="s">
        <v>39</v>
      </c>
      <c r="J6271" t="s">
        <v>17572</v>
      </c>
      <c r="K6271" t="s">
        <v>17573</v>
      </c>
      <c r="L6271" s="66">
        <v>365</v>
      </c>
      <c r="M6271" s="66">
        <v>0</v>
      </c>
      <c r="N6271" t="s">
        <v>9427</v>
      </c>
      <c r="O6271" t="s">
        <v>9428</v>
      </c>
      <c r="P6271" t="s">
        <v>11678</v>
      </c>
      <c r="Q6271" t="s">
        <v>224</v>
      </c>
      <c r="R6271"/>
      <c r="S6271"/>
      <c r="T6271"/>
      <c r="U6271" s="57">
        <v>46023</v>
      </c>
      <c r="V6271" s="57">
        <v>46234</v>
      </c>
      <c r="W6271" s="65">
        <f t="shared" si="97"/>
        <v>212</v>
      </c>
    </row>
    <row r="6272" spans="1:23" ht="13.5" x14ac:dyDescent="0.25">
      <c r="A6272" t="s">
        <v>10022</v>
      </c>
      <c r="B6272" s="57">
        <v>46023</v>
      </c>
      <c r="C6272" s="57">
        <v>46387</v>
      </c>
      <c r="D6272" t="s">
        <v>11676</v>
      </c>
      <c r="E6272" t="s">
        <v>10023</v>
      </c>
      <c r="F6272" t="s">
        <v>36</v>
      </c>
      <c r="G6272" t="s">
        <v>44</v>
      </c>
      <c r="H6272" t="s">
        <v>9426</v>
      </c>
      <c r="I6272" t="s">
        <v>39</v>
      </c>
      <c r="J6272" t="s">
        <v>17572</v>
      </c>
      <c r="K6272" t="s">
        <v>17573</v>
      </c>
      <c r="L6272" s="66">
        <v>365</v>
      </c>
      <c r="M6272" s="66">
        <v>0</v>
      </c>
      <c r="N6272" t="s">
        <v>9427</v>
      </c>
      <c r="O6272" t="s">
        <v>9944</v>
      </c>
      <c r="P6272" t="s">
        <v>11678</v>
      </c>
      <c r="Q6272" t="s">
        <v>224</v>
      </c>
      <c r="R6272"/>
      <c r="S6272"/>
      <c r="T6272"/>
      <c r="U6272" s="57">
        <v>46023</v>
      </c>
      <c r="V6272" s="57">
        <v>46234</v>
      </c>
      <c r="W6272" s="65">
        <f t="shared" si="97"/>
        <v>212</v>
      </c>
    </row>
    <row r="6273" spans="1:23" ht="13.5" x14ac:dyDescent="0.25">
      <c r="A6273" t="s">
        <v>1384</v>
      </c>
      <c r="B6273" s="57">
        <v>46023</v>
      </c>
      <c r="C6273" s="57">
        <v>46387</v>
      </c>
      <c r="D6273" t="s">
        <v>11676</v>
      </c>
      <c r="E6273" t="s">
        <v>1385</v>
      </c>
      <c r="F6273" t="s">
        <v>36</v>
      </c>
      <c r="G6273" t="s">
        <v>44</v>
      </c>
      <c r="H6273" t="s">
        <v>159</v>
      </c>
      <c r="I6273" t="s">
        <v>39</v>
      </c>
      <c r="J6273" t="s">
        <v>17572</v>
      </c>
      <c r="K6273" t="s">
        <v>17573</v>
      </c>
      <c r="L6273" s="66">
        <v>365</v>
      </c>
      <c r="M6273" s="66">
        <v>0</v>
      </c>
      <c r="N6273" t="s">
        <v>160</v>
      </c>
      <c r="O6273" t="s">
        <v>1351</v>
      </c>
      <c r="P6273" t="s">
        <v>41</v>
      </c>
      <c r="Q6273" t="s">
        <v>224</v>
      </c>
      <c r="R6273"/>
      <c r="S6273"/>
      <c r="T6273"/>
      <c r="U6273" s="57">
        <v>46023</v>
      </c>
      <c r="V6273" s="57">
        <v>46234</v>
      </c>
      <c r="W6273" s="65">
        <f t="shared" si="97"/>
        <v>212</v>
      </c>
    </row>
    <row r="6274" spans="1:23" ht="13.5" x14ac:dyDescent="0.25">
      <c r="A6274" t="s">
        <v>420</v>
      </c>
      <c r="B6274" s="57">
        <v>46023</v>
      </c>
      <c r="C6274" s="57">
        <v>46387</v>
      </c>
      <c r="D6274" t="s">
        <v>11676</v>
      </c>
      <c r="E6274" t="s">
        <v>421</v>
      </c>
      <c r="F6274" t="s">
        <v>36</v>
      </c>
      <c r="G6274" t="s">
        <v>44</v>
      </c>
      <c r="H6274" t="s">
        <v>38</v>
      </c>
      <c r="I6274" t="s">
        <v>39</v>
      </c>
      <c r="J6274" t="s">
        <v>17572</v>
      </c>
      <c r="K6274" t="s">
        <v>17573</v>
      </c>
      <c r="L6274" s="66">
        <v>365</v>
      </c>
      <c r="M6274" s="66">
        <v>0</v>
      </c>
      <c r="N6274" t="s">
        <v>38</v>
      </c>
      <c r="O6274" t="s">
        <v>359</v>
      </c>
      <c r="P6274" t="s">
        <v>41</v>
      </c>
      <c r="Q6274" t="s">
        <v>224</v>
      </c>
      <c r="R6274"/>
      <c r="S6274"/>
      <c r="T6274"/>
      <c r="U6274" s="57">
        <v>46023</v>
      </c>
      <c r="V6274" s="57">
        <v>46234</v>
      </c>
      <c r="W6274" s="65">
        <f t="shared" si="97"/>
        <v>212</v>
      </c>
    </row>
    <row r="6275" spans="1:23" ht="13.5" x14ac:dyDescent="0.25">
      <c r="A6275" t="s">
        <v>1501</v>
      </c>
      <c r="B6275" s="57">
        <v>46023</v>
      </c>
      <c r="C6275" s="57">
        <v>46387</v>
      </c>
      <c r="D6275" t="s">
        <v>11676</v>
      </c>
      <c r="E6275" t="s">
        <v>1502</v>
      </c>
      <c r="F6275" t="s">
        <v>36</v>
      </c>
      <c r="G6275" t="s">
        <v>44</v>
      </c>
      <c r="H6275" t="s">
        <v>323</v>
      </c>
      <c r="I6275" t="s">
        <v>39</v>
      </c>
      <c r="J6275" t="s">
        <v>17572</v>
      </c>
      <c r="K6275" t="s">
        <v>17573</v>
      </c>
      <c r="L6275" s="66">
        <v>365</v>
      </c>
      <c r="M6275" s="66">
        <v>0</v>
      </c>
      <c r="N6275" t="s">
        <v>324</v>
      </c>
      <c r="O6275" t="s">
        <v>1410</v>
      </c>
      <c r="P6275" t="s">
        <v>41</v>
      </c>
      <c r="Q6275" t="s">
        <v>224</v>
      </c>
      <c r="R6275"/>
      <c r="S6275"/>
      <c r="T6275"/>
      <c r="U6275" s="57">
        <v>46023</v>
      </c>
      <c r="V6275" s="57">
        <v>46234</v>
      </c>
      <c r="W6275" s="65">
        <f t="shared" ref="W6275:W6338" si="98">(V6275-U6275)+1</f>
        <v>212</v>
      </c>
    </row>
    <row r="6276" spans="1:23" ht="13.5" x14ac:dyDescent="0.25">
      <c r="A6276" t="s">
        <v>9102</v>
      </c>
      <c r="B6276" s="57">
        <v>46023</v>
      </c>
      <c r="C6276" s="57">
        <v>46387</v>
      </c>
      <c r="D6276" t="s">
        <v>11676</v>
      </c>
      <c r="E6276" t="s">
        <v>9103</v>
      </c>
      <c r="F6276" t="s">
        <v>36</v>
      </c>
      <c r="G6276" t="s">
        <v>44</v>
      </c>
      <c r="H6276" t="s">
        <v>831</v>
      </c>
      <c r="I6276" t="s">
        <v>39</v>
      </c>
      <c r="J6276" t="s">
        <v>17572</v>
      </c>
      <c r="K6276" t="s">
        <v>17573</v>
      </c>
      <c r="L6276" s="66">
        <v>365</v>
      </c>
      <c r="M6276" s="66">
        <v>0</v>
      </c>
      <c r="N6276" t="s">
        <v>832</v>
      </c>
      <c r="O6276" t="s">
        <v>9059</v>
      </c>
      <c r="P6276" t="s">
        <v>11678</v>
      </c>
      <c r="Q6276" t="s">
        <v>224</v>
      </c>
      <c r="R6276"/>
      <c r="S6276"/>
      <c r="T6276"/>
      <c r="U6276" s="57">
        <v>46023</v>
      </c>
      <c r="V6276" s="57">
        <v>46234</v>
      </c>
      <c r="W6276" s="65">
        <f t="shared" si="98"/>
        <v>212</v>
      </c>
    </row>
    <row r="6277" spans="1:23" ht="13.5" x14ac:dyDescent="0.25">
      <c r="A6277" t="s">
        <v>5265</v>
      </c>
      <c r="B6277" s="57">
        <v>46023</v>
      </c>
      <c r="C6277" s="57">
        <v>46387</v>
      </c>
      <c r="D6277" t="s">
        <v>11676</v>
      </c>
      <c r="E6277" t="s">
        <v>5266</v>
      </c>
      <c r="F6277" t="s">
        <v>36</v>
      </c>
      <c r="G6277" t="s">
        <v>44</v>
      </c>
      <c r="H6277" t="s">
        <v>159</v>
      </c>
      <c r="I6277" t="s">
        <v>39</v>
      </c>
      <c r="J6277" t="s">
        <v>17572</v>
      </c>
      <c r="K6277" t="s">
        <v>17573</v>
      </c>
      <c r="L6277" s="66">
        <v>365</v>
      </c>
      <c r="M6277" s="66">
        <v>0</v>
      </c>
      <c r="N6277" t="s">
        <v>160</v>
      </c>
      <c r="O6277" t="s">
        <v>5054</v>
      </c>
      <c r="P6277" t="s">
        <v>41</v>
      </c>
      <c r="Q6277" t="s">
        <v>224</v>
      </c>
      <c r="R6277"/>
      <c r="S6277"/>
      <c r="T6277"/>
      <c r="U6277" s="57">
        <v>46023</v>
      </c>
      <c r="V6277" s="57">
        <v>46234</v>
      </c>
      <c r="W6277" s="65">
        <f t="shared" si="98"/>
        <v>212</v>
      </c>
    </row>
    <row r="6278" spans="1:23" ht="13.5" x14ac:dyDescent="0.25">
      <c r="A6278" t="s">
        <v>4536</v>
      </c>
      <c r="B6278" s="57">
        <v>46023</v>
      </c>
      <c r="C6278" s="57">
        <v>46387</v>
      </c>
      <c r="D6278" t="s">
        <v>11676</v>
      </c>
      <c r="E6278" t="s">
        <v>4537</v>
      </c>
      <c r="F6278" t="s">
        <v>36</v>
      </c>
      <c r="G6278" t="s">
        <v>37</v>
      </c>
      <c r="H6278" t="s">
        <v>159</v>
      </c>
      <c r="I6278" t="s">
        <v>39</v>
      </c>
      <c r="J6278" t="s">
        <v>17833</v>
      </c>
      <c r="K6278" t="s">
        <v>17834</v>
      </c>
      <c r="L6278" s="66">
        <v>365</v>
      </c>
      <c r="M6278" s="66">
        <v>0</v>
      </c>
      <c r="N6278" t="s">
        <v>160</v>
      </c>
      <c r="O6278" t="s">
        <v>3979</v>
      </c>
      <c r="P6278" t="s">
        <v>41</v>
      </c>
      <c r="Q6278" t="s">
        <v>4417</v>
      </c>
      <c r="R6278" t="s">
        <v>12391</v>
      </c>
      <c r="S6278" t="s">
        <v>12392</v>
      </c>
      <c r="T6278" t="s">
        <v>160</v>
      </c>
      <c r="U6278" s="57">
        <v>46023</v>
      </c>
      <c r="V6278" s="57">
        <v>46234</v>
      </c>
      <c r="W6278" s="65">
        <f t="shared" si="98"/>
        <v>212</v>
      </c>
    </row>
    <row r="6279" spans="1:23" ht="13.5" x14ac:dyDescent="0.25">
      <c r="A6279" t="s">
        <v>8418</v>
      </c>
      <c r="B6279" s="57">
        <v>46023</v>
      </c>
      <c r="C6279" s="57">
        <v>46387</v>
      </c>
      <c r="D6279" t="s">
        <v>11676</v>
      </c>
      <c r="E6279" t="s">
        <v>8419</v>
      </c>
      <c r="F6279" t="s">
        <v>36</v>
      </c>
      <c r="G6279" t="s">
        <v>44</v>
      </c>
      <c r="H6279" t="s">
        <v>112</v>
      </c>
      <c r="I6279" t="s">
        <v>39</v>
      </c>
      <c r="J6279" t="s">
        <v>17572</v>
      </c>
      <c r="K6279" t="s">
        <v>17573</v>
      </c>
      <c r="L6279" s="66">
        <v>365</v>
      </c>
      <c r="M6279" s="66">
        <v>0</v>
      </c>
      <c r="N6279" t="s">
        <v>113</v>
      </c>
      <c r="O6279" t="s">
        <v>7286</v>
      </c>
      <c r="P6279" t="s">
        <v>11677</v>
      </c>
      <c r="Q6279" t="s">
        <v>224</v>
      </c>
      <c r="R6279"/>
      <c r="S6279"/>
      <c r="T6279"/>
      <c r="U6279" s="57">
        <v>46023</v>
      </c>
      <c r="V6279" s="57">
        <v>46234</v>
      </c>
      <c r="W6279" s="65">
        <f t="shared" si="98"/>
        <v>212</v>
      </c>
    </row>
    <row r="6280" spans="1:23" ht="13.5" x14ac:dyDescent="0.25">
      <c r="A6280" t="s">
        <v>9865</v>
      </c>
      <c r="B6280" s="57">
        <v>46023</v>
      </c>
      <c r="C6280" s="57">
        <v>46387</v>
      </c>
      <c r="D6280" t="s">
        <v>11676</v>
      </c>
      <c r="E6280" t="s">
        <v>9866</v>
      </c>
      <c r="F6280" t="s">
        <v>36</v>
      </c>
      <c r="G6280" t="s">
        <v>44</v>
      </c>
      <c r="H6280" t="s">
        <v>9426</v>
      </c>
      <c r="I6280" t="s">
        <v>39</v>
      </c>
      <c r="J6280" t="s">
        <v>17572</v>
      </c>
      <c r="K6280" t="s">
        <v>17573</v>
      </c>
      <c r="L6280" s="66">
        <v>365</v>
      </c>
      <c r="M6280" s="66">
        <v>0</v>
      </c>
      <c r="N6280" t="s">
        <v>9427</v>
      </c>
      <c r="O6280" t="s">
        <v>9428</v>
      </c>
      <c r="P6280" t="s">
        <v>11678</v>
      </c>
      <c r="Q6280" t="s">
        <v>224</v>
      </c>
      <c r="R6280"/>
      <c r="S6280"/>
      <c r="T6280"/>
      <c r="U6280" s="57">
        <v>46023</v>
      </c>
      <c r="V6280" s="57">
        <v>46234</v>
      </c>
      <c r="W6280" s="65">
        <f t="shared" si="98"/>
        <v>212</v>
      </c>
    </row>
    <row r="6281" spans="1:23" ht="13.5" x14ac:dyDescent="0.25">
      <c r="A6281" t="s">
        <v>2582</v>
      </c>
      <c r="B6281" s="57">
        <v>46023</v>
      </c>
      <c r="C6281" s="57">
        <v>46387</v>
      </c>
      <c r="D6281" t="s">
        <v>11676</v>
      </c>
      <c r="E6281" t="s">
        <v>2583</v>
      </c>
      <c r="F6281" t="s">
        <v>36</v>
      </c>
      <c r="G6281" t="s">
        <v>44</v>
      </c>
      <c r="H6281" t="s">
        <v>38</v>
      </c>
      <c r="I6281" t="s">
        <v>39</v>
      </c>
      <c r="J6281" t="s">
        <v>17572</v>
      </c>
      <c r="K6281" t="s">
        <v>17573</v>
      </c>
      <c r="L6281" s="66">
        <v>365</v>
      </c>
      <c r="M6281" s="66">
        <v>0</v>
      </c>
      <c r="N6281" t="s">
        <v>38</v>
      </c>
      <c r="O6281" t="s">
        <v>2521</v>
      </c>
      <c r="P6281" t="s">
        <v>41</v>
      </c>
      <c r="Q6281" t="s">
        <v>224</v>
      </c>
      <c r="R6281"/>
      <c r="S6281"/>
      <c r="T6281"/>
      <c r="U6281" s="57">
        <v>46023</v>
      </c>
      <c r="V6281" s="57">
        <v>46234</v>
      </c>
      <c r="W6281" s="65">
        <f t="shared" si="98"/>
        <v>212</v>
      </c>
    </row>
    <row r="6282" spans="1:23" ht="13.5" x14ac:dyDescent="0.25">
      <c r="A6282" t="s">
        <v>4538</v>
      </c>
      <c r="B6282" s="57">
        <v>46023</v>
      </c>
      <c r="C6282" s="57">
        <v>46387</v>
      </c>
      <c r="D6282" t="s">
        <v>11676</v>
      </c>
      <c r="E6282" t="s">
        <v>4539</v>
      </c>
      <c r="F6282" t="s">
        <v>36</v>
      </c>
      <c r="G6282" t="s">
        <v>330</v>
      </c>
      <c r="H6282" t="s">
        <v>159</v>
      </c>
      <c r="I6282" t="s">
        <v>39</v>
      </c>
      <c r="J6282" t="s">
        <v>17833</v>
      </c>
      <c r="K6282" t="s">
        <v>17834</v>
      </c>
      <c r="L6282" s="66">
        <v>365</v>
      </c>
      <c r="M6282" s="66">
        <v>0</v>
      </c>
      <c r="N6282" t="s">
        <v>160</v>
      </c>
      <c r="O6282" t="s">
        <v>3979</v>
      </c>
      <c r="P6282" t="s">
        <v>41</v>
      </c>
      <c r="Q6282" t="s">
        <v>10980</v>
      </c>
      <c r="R6282" t="s">
        <v>15750</v>
      </c>
      <c r="S6282" t="s">
        <v>15751</v>
      </c>
      <c r="T6282"/>
      <c r="U6282" s="57">
        <v>46023</v>
      </c>
      <c r="V6282" s="57">
        <v>46234</v>
      </c>
      <c r="W6282" s="65">
        <f t="shared" si="98"/>
        <v>212</v>
      </c>
    </row>
    <row r="6283" spans="1:23" ht="13.5" x14ac:dyDescent="0.25">
      <c r="A6283" t="s">
        <v>4274</v>
      </c>
      <c r="B6283" s="57">
        <v>46023</v>
      </c>
      <c r="C6283" s="57">
        <v>46387</v>
      </c>
      <c r="D6283" t="s">
        <v>11676</v>
      </c>
      <c r="E6283" t="s">
        <v>4275</v>
      </c>
      <c r="F6283" t="s">
        <v>36</v>
      </c>
      <c r="G6283" t="s">
        <v>44</v>
      </c>
      <c r="H6283" t="s">
        <v>38</v>
      </c>
      <c r="I6283" t="s">
        <v>39</v>
      </c>
      <c r="J6283" t="s">
        <v>17572</v>
      </c>
      <c r="K6283" t="s">
        <v>17573</v>
      </c>
      <c r="L6283" s="66">
        <v>365</v>
      </c>
      <c r="M6283" s="66">
        <v>0</v>
      </c>
      <c r="N6283" t="s">
        <v>38</v>
      </c>
      <c r="O6283" t="s">
        <v>3979</v>
      </c>
      <c r="P6283" t="s">
        <v>41</v>
      </c>
      <c r="Q6283" t="s">
        <v>224</v>
      </c>
      <c r="R6283"/>
      <c r="S6283"/>
      <c r="T6283"/>
      <c r="U6283" s="57">
        <v>46023</v>
      </c>
      <c r="V6283" s="57">
        <v>46234</v>
      </c>
      <c r="W6283" s="65">
        <f t="shared" si="98"/>
        <v>212</v>
      </c>
    </row>
    <row r="6284" spans="1:23" ht="13.5" x14ac:dyDescent="0.25">
      <c r="A6284" t="s">
        <v>4276</v>
      </c>
      <c r="B6284" s="57">
        <v>46023</v>
      </c>
      <c r="C6284" s="57">
        <v>46387</v>
      </c>
      <c r="D6284" t="s">
        <v>11676</v>
      </c>
      <c r="E6284" t="s">
        <v>4277</v>
      </c>
      <c r="F6284" t="s">
        <v>36</v>
      </c>
      <c r="G6284" t="s">
        <v>37</v>
      </c>
      <c r="H6284" t="s">
        <v>38</v>
      </c>
      <c r="I6284" t="s">
        <v>39</v>
      </c>
      <c r="J6284" t="s">
        <v>17833</v>
      </c>
      <c r="K6284" t="s">
        <v>17834</v>
      </c>
      <c r="L6284" s="66">
        <v>365</v>
      </c>
      <c r="M6284" s="66">
        <v>0</v>
      </c>
      <c r="N6284" t="s">
        <v>38</v>
      </c>
      <c r="O6284" t="s">
        <v>3979</v>
      </c>
      <c r="P6284" t="s">
        <v>41</v>
      </c>
      <c r="Q6284" t="s">
        <v>4086</v>
      </c>
      <c r="R6284" t="s">
        <v>12305</v>
      </c>
      <c r="S6284" t="s">
        <v>12306</v>
      </c>
      <c r="T6284" t="s">
        <v>38</v>
      </c>
      <c r="U6284" s="57">
        <v>46023</v>
      </c>
      <c r="V6284" s="57">
        <v>46234</v>
      </c>
      <c r="W6284" s="65">
        <f t="shared" si="98"/>
        <v>212</v>
      </c>
    </row>
    <row r="6285" spans="1:23" ht="13.5" x14ac:dyDescent="0.25">
      <c r="A6285" t="s">
        <v>2351</v>
      </c>
      <c r="B6285" s="57">
        <v>46023</v>
      </c>
      <c r="C6285" s="57">
        <v>46387</v>
      </c>
      <c r="D6285" t="s">
        <v>11676</v>
      </c>
      <c r="E6285" t="s">
        <v>2352</v>
      </c>
      <c r="F6285" t="s">
        <v>36</v>
      </c>
      <c r="G6285" t="s">
        <v>44</v>
      </c>
      <c r="H6285" t="s">
        <v>38</v>
      </c>
      <c r="I6285" t="s">
        <v>39</v>
      </c>
      <c r="J6285" t="s">
        <v>17572</v>
      </c>
      <c r="K6285" t="s">
        <v>17573</v>
      </c>
      <c r="L6285" s="66">
        <v>365</v>
      </c>
      <c r="M6285" s="66">
        <v>0</v>
      </c>
      <c r="N6285" t="s">
        <v>38</v>
      </c>
      <c r="O6285" t="s">
        <v>2295</v>
      </c>
      <c r="P6285" t="s">
        <v>41</v>
      </c>
      <c r="Q6285" t="s">
        <v>224</v>
      </c>
      <c r="R6285"/>
      <c r="S6285"/>
      <c r="T6285"/>
      <c r="U6285" s="57">
        <v>46023</v>
      </c>
      <c r="V6285" s="57">
        <v>46234</v>
      </c>
      <c r="W6285" s="65">
        <f t="shared" si="98"/>
        <v>212</v>
      </c>
    </row>
    <row r="6286" spans="1:23" ht="13.5" x14ac:dyDescent="0.25">
      <c r="A6286" t="s">
        <v>8695</v>
      </c>
      <c r="B6286" s="57">
        <v>46023</v>
      </c>
      <c r="C6286" s="57">
        <v>46387</v>
      </c>
      <c r="D6286" t="s">
        <v>11676</v>
      </c>
      <c r="E6286" t="s">
        <v>8696</v>
      </c>
      <c r="F6286" t="s">
        <v>36</v>
      </c>
      <c r="G6286" t="s">
        <v>44</v>
      </c>
      <c r="H6286" t="s">
        <v>45</v>
      </c>
      <c r="I6286" t="s">
        <v>39</v>
      </c>
      <c r="J6286" t="s">
        <v>17572</v>
      </c>
      <c r="K6286" t="s">
        <v>17573</v>
      </c>
      <c r="L6286" s="66">
        <v>365</v>
      </c>
      <c r="M6286" s="66">
        <v>0</v>
      </c>
      <c r="N6286" t="s">
        <v>46</v>
      </c>
      <c r="O6286" t="s">
        <v>8566</v>
      </c>
      <c r="P6286" t="s">
        <v>11677</v>
      </c>
      <c r="Q6286" t="s">
        <v>224</v>
      </c>
      <c r="R6286"/>
      <c r="S6286"/>
      <c r="T6286"/>
      <c r="U6286" s="57">
        <v>46023</v>
      </c>
      <c r="V6286" s="57">
        <v>46234</v>
      </c>
      <c r="W6286" s="65">
        <f t="shared" si="98"/>
        <v>212</v>
      </c>
    </row>
    <row r="6287" spans="1:23" ht="13.5" x14ac:dyDescent="0.25">
      <c r="A6287" t="s">
        <v>8022</v>
      </c>
      <c r="B6287" s="57">
        <v>46023</v>
      </c>
      <c r="C6287" s="57">
        <v>46387</v>
      </c>
      <c r="D6287" t="s">
        <v>11676</v>
      </c>
      <c r="E6287" t="s">
        <v>8023</v>
      </c>
      <c r="F6287" t="s">
        <v>49</v>
      </c>
      <c r="G6287" t="s">
        <v>1932</v>
      </c>
      <c r="H6287" t="s">
        <v>8018</v>
      </c>
      <c r="I6287" t="s">
        <v>39</v>
      </c>
      <c r="J6287" t="s">
        <v>17749</v>
      </c>
      <c r="K6287" t="s">
        <v>17750</v>
      </c>
      <c r="L6287" s="66">
        <v>365</v>
      </c>
      <c r="M6287" s="66">
        <v>0</v>
      </c>
      <c r="N6287" t="s">
        <v>8018</v>
      </c>
      <c r="O6287" t="s">
        <v>8019</v>
      </c>
      <c r="P6287" t="s">
        <v>7061</v>
      </c>
      <c r="Q6287" t="s">
        <v>224</v>
      </c>
      <c r="R6287"/>
      <c r="S6287"/>
      <c r="T6287"/>
      <c r="U6287" s="57">
        <v>46023</v>
      </c>
      <c r="V6287" s="57">
        <v>46234</v>
      </c>
      <c r="W6287" s="65">
        <f t="shared" si="98"/>
        <v>212</v>
      </c>
    </row>
    <row r="6288" spans="1:23" ht="13.5" x14ac:dyDescent="0.25">
      <c r="A6288" t="s">
        <v>9381</v>
      </c>
      <c r="B6288" s="57">
        <v>46023</v>
      </c>
      <c r="C6288" s="57">
        <v>46387</v>
      </c>
      <c r="D6288" t="s">
        <v>11676</v>
      </c>
      <c r="E6288" t="s">
        <v>9382</v>
      </c>
      <c r="F6288" t="s">
        <v>36</v>
      </c>
      <c r="G6288" t="s">
        <v>44</v>
      </c>
      <c r="H6288" t="s">
        <v>9377</v>
      </c>
      <c r="I6288" t="s">
        <v>39</v>
      </c>
      <c r="J6288" t="s">
        <v>17572</v>
      </c>
      <c r="K6288" t="s">
        <v>17573</v>
      </c>
      <c r="L6288" s="66">
        <v>365</v>
      </c>
      <c r="M6288" s="66">
        <v>0</v>
      </c>
      <c r="N6288" t="s">
        <v>9378</v>
      </c>
      <c r="O6288" t="s">
        <v>9190</v>
      </c>
      <c r="P6288" t="s">
        <v>11678</v>
      </c>
      <c r="Q6288" t="s">
        <v>224</v>
      </c>
      <c r="R6288"/>
      <c r="S6288"/>
      <c r="T6288"/>
      <c r="U6288" s="57">
        <v>46023</v>
      </c>
      <c r="V6288" s="57">
        <v>46234</v>
      </c>
      <c r="W6288" s="65">
        <f t="shared" si="98"/>
        <v>212</v>
      </c>
    </row>
    <row r="6289" spans="1:23" ht="13.5" x14ac:dyDescent="0.25">
      <c r="A6289" t="s">
        <v>2353</v>
      </c>
      <c r="B6289" s="57">
        <v>46023</v>
      </c>
      <c r="C6289" s="57">
        <v>46387</v>
      </c>
      <c r="D6289" t="s">
        <v>11676</v>
      </c>
      <c r="E6289" t="s">
        <v>2354</v>
      </c>
      <c r="F6289" t="s">
        <v>36</v>
      </c>
      <c r="G6289" t="s">
        <v>443</v>
      </c>
      <c r="H6289" t="s">
        <v>38</v>
      </c>
      <c r="I6289" t="s">
        <v>39</v>
      </c>
      <c r="J6289" t="s">
        <v>17833</v>
      </c>
      <c r="K6289" t="s">
        <v>17834</v>
      </c>
      <c r="L6289" s="66">
        <v>365</v>
      </c>
      <c r="M6289" s="66">
        <v>0</v>
      </c>
      <c r="N6289" t="s">
        <v>38</v>
      </c>
      <c r="O6289" t="s">
        <v>2295</v>
      </c>
      <c r="P6289" t="s">
        <v>41</v>
      </c>
      <c r="Q6289" t="s">
        <v>7008</v>
      </c>
      <c r="R6289" t="s">
        <v>12783</v>
      </c>
      <c r="S6289" t="s">
        <v>12784</v>
      </c>
      <c r="T6289" t="s">
        <v>6842</v>
      </c>
      <c r="U6289" s="57">
        <v>46023</v>
      </c>
      <c r="V6289" s="57">
        <v>46234</v>
      </c>
      <c r="W6289" s="65">
        <f t="shared" si="98"/>
        <v>212</v>
      </c>
    </row>
    <row r="6290" spans="1:23" ht="13.5" x14ac:dyDescent="0.25">
      <c r="A6290" t="s">
        <v>5563</v>
      </c>
      <c r="B6290" s="57">
        <v>46023</v>
      </c>
      <c r="C6290" s="57">
        <v>46387</v>
      </c>
      <c r="D6290" t="s">
        <v>11676</v>
      </c>
      <c r="E6290" t="s">
        <v>5564</v>
      </c>
      <c r="F6290" t="s">
        <v>36</v>
      </c>
      <c r="G6290" t="s">
        <v>443</v>
      </c>
      <c r="H6290" t="s">
        <v>159</v>
      </c>
      <c r="I6290" t="s">
        <v>39</v>
      </c>
      <c r="J6290" t="s">
        <v>17833</v>
      </c>
      <c r="K6290" t="s">
        <v>17834</v>
      </c>
      <c r="L6290" s="66">
        <v>365</v>
      </c>
      <c r="M6290" s="66">
        <v>0</v>
      </c>
      <c r="N6290" t="s">
        <v>160</v>
      </c>
      <c r="O6290" t="s">
        <v>5432</v>
      </c>
      <c r="P6290" t="s">
        <v>41</v>
      </c>
      <c r="Q6290" t="s">
        <v>11131</v>
      </c>
      <c r="R6290" t="s">
        <v>15857</v>
      </c>
      <c r="S6290" t="s">
        <v>15858</v>
      </c>
      <c r="T6290" t="s">
        <v>5831</v>
      </c>
      <c r="U6290" s="57">
        <v>46023</v>
      </c>
      <c r="V6290" s="57">
        <v>46234</v>
      </c>
      <c r="W6290" s="65">
        <f t="shared" si="98"/>
        <v>212</v>
      </c>
    </row>
    <row r="6291" spans="1:23" ht="13.5" x14ac:dyDescent="0.25">
      <c r="A6291" t="s">
        <v>3515</v>
      </c>
      <c r="B6291" s="57">
        <v>46023</v>
      </c>
      <c r="C6291" s="57">
        <v>46387</v>
      </c>
      <c r="D6291" t="s">
        <v>11676</v>
      </c>
      <c r="E6291" t="s">
        <v>3516</v>
      </c>
      <c r="F6291" t="s">
        <v>36</v>
      </c>
      <c r="G6291" t="s">
        <v>44</v>
      </c>
      <c r="H6291" t="s">
        <v>38</v>
      </c>
      <c r="I6291" t="s">
        <v>39</v>
      </c>
      <c r="J6291" t="s">
        <v>17572</v>
      </c>
      <c r="K6291" t="s">
        <v>17573</v>
      </c>
      <c r="L6291" s="66">
        <v>365</v>
      </c>
      <c r="M6291" s="66">
        <v>0</v>
      </c>
      <c r="N6291" t="s">
        <v>38</v>
      </c>
      <c r="O6291" t="s">
        <v>3496</v>
      </c>
      <c r="P6291" t="s">
        <v>41</v>
      </c>
      <c r="Q6291" t="s">
        <v>224</v>
      </c>
      <c r="R6291"/>
      <c r="S6291"/>
      <c r="T6291"/>
      <c r="U6291" s="57">
        <v>46023</v>
      </c>
      <c r="V6291" s="57">
        <v>46234</v>
      </c>
      <c r="W6291" s="65">
        <f t="shared" si="98"/>
        <v>212</v>
      </c>
    </row>
    <row r="6292" spans="1:23" ht="13.5" x14ac:dyDescent="0.25">
      <c r="A6292" t="s">
        <v>8294</v>
      </c>
      <c r="B6292" s="57">
        <v>46023</v>
      </c>
      <c r="C6292" s="57">
        <v>46387</v>
      </c>
      <c r="D6292" t="s">
        <v>11676</v>
      </c>
      <c r="E6292" t="s">
        <v>8295</v>
      </c>
      <c r="F6292" t="s">
        <v>36</v>
      </c>
      <c r="G6292" t="s">
        <v>44</v>
      </c>
      <c r="H6292" t="s">
        <v>7513</v>
      </c>
      <c r="I6292" t="s">
        <v>39</v>
      </c>
      <c r="J6292" t="s">
        <v>17572</v>
      </c>
      <c r="K6292" t="s">
        <v>17573</v>
      </c>
      <c r="L6292" s="66">
        <v>365</v>
      </c>
      <c r="M6292" s="66">
        <v>0</v>
      </c>
      <c r="N6292" t="s">
        <v>7554</v>
      </c>
      <c r="O6292" t="s">
        <v>8287</v>
      </c>
      <c r="P6292" t="s">
        <v>7061</v>
      </c>
      <c r="Q6292" t="s">
        <v>224</v>
      </c>
      <c r="R6292"/>
      <c r="S6292"/>
      <c r="T6292"/>
      <c r="U6292" s="57">
        <v>46023</v>
      </c>
      <c r="V6292" s="57">
        <v>46234</v>
      </c>
      <c r="W6292" s="65">
        <f t="shared" si="98"/>
        <v>212</v>
      </c>
    </row>
    <row r="6293" spans="1:23" ht="13.5" x14ac:dyDescent="0.25">
      <c r="A6293" t="s">
        <v>2430</v>
      </c>
      <c r="B6293" s="57">
        <v>46023</v>
      </c>
      <c r="C6293" s="57">
        <v>46387</v>
      </c>
      <c r="D6293" t="s">
        <v>11676</v>
      </c>
      <c r="E6293" t="s">
        <v>2431</v>
      </c>
      <c r="F6293" t="s">
        <v>36</v>
      </c>
      <c r="G6293" t="s">
        <v>44</v>
      </c>
      <c r="H6293" t="s">
        <v>159</v>
      </c>
      <c r="I6293" t="s">
        <v>39</v>
      </c>
      <c r="J6293" t="s">
        <v>17572</v>
      </c>
      <c r="K6293" t="s">
        <v>17573</v>
      </c>
      <c r="L6293" s="66">
        <v>365</v>
      </c>
      <c r="M6293" s="66">
        <v>0</v>
      </c>
      <c r="N6293" t="s">
        <v>160</v>
      </c>
      <c r="O6293" t="s">
        <v>2403</v>
      </c>
      <c r="P6293" t="s">
        <v>41</v>
      </c>
      <c r="Q6293" t="s">
        <v>224</v>
      </c>
      <c r="R6293"/>
      <c r="S6293"/>
      <c r="T6293"/>
      <c r="U6293" s="57">
        <v>46023</v>
      </c>
      <c r="V6293" s="57">
        <v>46234</v>
      </c>
      <c r="W6293" s="65">
        <f t="shared" si="98"/>
        <v>212</v>
      </c>
    </row>
    <row r="6294" spans="1:23" ht="13.5" x14ac:dyDescent="0.25">
      <c r="A6294" t="s">
        <v>6766</v>
      </c>
      <c r="B6294" s="57">
        <v>46023</v>
      </c>
      <c r="C6294" s="57">
        <v>46387</v>
      </c>
      <c r="D6294" t="s">
        <v>11676</v>
      </c>
      <c r="E6294" t="s">
        <v>6767</v>
      </c>
      <c r="F6294" t="s">
        <v>36</v>
      </c>
      <c r="G6294" t="s">
        <v>44</v>
      </c>
      <c r="H6294" t="s">
        <v>45</v>
      </c>
      <c r="I6294" t="s">
        <v>39</v>
      </c>
      <c r="J6294" t="s">
        <v>17572</v>
      </c>
      <c r="K6294" t="s">
        <v>17573</v>
      </c>
      <c r="L6294" s="66">
        <v>365</v>
      </c>
      <c r="M6294" s="66">
        <v>0</v>
      </c>
      <c r="N6294" t="s">
        <v>46</v>
      </c>
      <c r="O6294" t="s">
        <v>40</v>
      </c>
      <c r="P6294" t="s">
        <v>41</v>
      </c>
      <c r="Q6294" t="s">
        <v>224</v>
      </c>
      <c r="R6294"/>
      <c r="S6294"/>
      <c r="T6294"/>
      <c r="U6294" s="57">
        <v>46023</v>
      </c>
      <c r="V6294" s="57">
        <v>46234</v>
      </c>
      <c r="W6294" s="65">
        <f t="shared" si="98"/>
        <v>212</v>
      </c>
    </row>
    <row r="6295" spans="1:23" ht="13.5" x14ac:dyDescent="0.25">
      <c r="A6295" t="s">
        <v>9104</v>
      </c>
      <c r="B6295" s="57">
        <v>46023</v>
      </c>
      <c r="C6295" s="57">
        <v>46387</v>
      </c>
      <c r="D6295" t="s">
        <v>11676</v>
      </c>
      <c r="E6295" t="s">
        <v>9105</v>
      </c>
      <c r="F6295" t="s">
        <v>36</v>
      </c>
      <c r="G6295" t="s">
        <v>44</v>
      </c>
      <c r="H6295" t="s">
        <v>831</v>
      </c>
      <c r="I6295" t="s">
        <v>39</v>
      </c>
      <c r="J6295" t="s">
        <v>17572</v>
      </c>
      <c r="K6295" t="s">
        <v>17573</v>
      </c>
      <c r="L6295" s="66">
        <v>365</v>
      </c>
      <c r="M6295" s="66">
        <v>0</v>
      </c>
      <c r="N6295" t="s">
        <v>832</v>
      </c>
      <c r="O6295" t="s">
        <v>9059</v>
      </c>
      <c r="P6295" t="s">
        <v>11678</v>
      </c>
      <c r="Q6295" t="s">
        <v>224</v>
      </c>
      <c r="R6295"/>
      <c r="S6295"/>
      <c r="T6295"/>
      <c r="U6295" s="57">
        <v>46023</v>
      </c>
      <c r="V6295" s="57">
        <v>46234</v>
      </c>
      <c r="W6295" s="65">
        <f t="shared" si="98"/>
        <v>212</v>
      </c>
    </row>
    <row r="6296" spans="1:23" ht="13.5" x14ac:dyDescent="0.25">
      <c r="A6296" t="s">
        <v>1105</v>
      </c>
      <c r="B6296" s="57">
        <v>46023</v>
      </c>
      <c r="C6296" s="57">
        <v>46387</v>
      </c>
      <c r="D6296" t="s">
        <v>11676</v>
      </c>
      <c r="E6296" t="s">
        <v>1106</v>
      </c>
      <c r="F6296" t="s">
        <v>36</v>
      </c>
      <c r="G6296" t="s">
        <v>44</v>
      </c>
      <c r="H6296" t="s">
        <v>122</v>
      </c>
      <c r="I6296" t="s">
        <v>39</v>
      </c>
      <c r="J6296" t="s">
        <v>17572</v>
      </c>
      <c r="K6296" t="s">
        <v>17573</v>
      </c>
      <c r="L6296" s="66">
        <v>365</v>
      </c>
      <c r="M6296" s="66">
        <v>0</v>
      </c>
      <c r="N6296" t="s">
        <v>122</v>
      </c>
      <c r="O6296" t="s">
        <v>965</v>
      </c>
      <c r="P6296" t="s">
        <v>41</v>
      </c>
      <c r="Q6296" t="s">
        <v>224</v>
      </c>
      <c r="R6296"/>
      <c r="S6296"/>
      <c r="T6296"/>
      <c r="U6296" s="57">
        <v>46023</v>
      </c>
      <c r="V6296" s="57">
        <v>46234</v>
      </c>
      <c r="W6296" s="65">
        <f t="shared" si="98"/>
        <v>212</v>
      </c>
    </row>
    <row r="6297" spans="1:23" ht="13.5" x14ac:dyDescent="0.25">
      <c r="A6297" t="s">
        <v>7426</v>
      </c>
      <c r="B6297" s="57">
        <v>46023</v>
      </c>
      <c r="C6297" s="57">
        <v>46387</v>
      </c>
      <c r="D6297" t="s">
        <v>11676</v>
      </c>
      <c r="E6297" t="s">
        <v>7427</v>
      </c>
      <c r="F6297" t="s">
        <v>49</v>
      </c>
      <c r="G6297" t="s">
        <v>1932</v>
      </c>
      <c r="H6297" t="s">
        <v>7389</v>
      </c>
      <c r="I6297" t="s">
        <v>39</v>
      </c>
      <c r="J6297" t="s">
        <v>17749</v>
      </c>
      <c r="K6297" t="s">
        <v>17750</v>
      </c>
      <c r="L6297" s="66">
        <v>365</v>
      </c>
      <c r="M6297" s="66">
        <v>0</v>
      </c>
      <c r="N6297" t="s">
        <v>7389</v>
      </c>
      <c r="O6297" t="s">
        <v>7390</v>
      </c>
      <c r="P6297" t="s">
        <v>7061</v>
      </c>
      <c r="Q6297" t="s">
        <v>224</v>
      </c>
      <c r="R6297"/>
      <c r="S6297"/>
      <c r="T6297"/>
      <c r="U6297" s="57">
        <v>46023</v>
      </c>
      <c r="V6297" s="57">
        <v>46234</v>
      </c>
      <c r="W6297" s="65">
        <f t="shared" si="98"/>
        <v>212</v>
      </c>
    </row>
    <row r="6298" spans="1:23" ht="13.5" x14ac:dyDescent="0.25">
      <c r="A6298" t="s">
        <v>9867</v>
      </c>
      <c r="B6298" s="57">
        <v>46023</v>
      </c>
      <c r="C6298" s="57">
        <v>46387</v>
      </c>
      <c r="D6298" t="s">
        <v>11676</v>
      </c>
      <c r="E6298" t="s">
        <v>9868</v>
      </c>
      <c r="F6298" t="s">
        <v>36</v>
      </c>
      <c r="G6298" t="s">
        <v>44</v>
      </c>
      <c r="H6298" t="s">
        <v>9426</v>
      </c>
      <c r="I6298" t="s">
        <v>39</v>
      </c>
      <c r="J6298" t="s">
        <v>17572</v>
      </c>
      <c r="K6298" t="s">
        <v>17573</v>
      </c>
      <c r="L6298" s="66">
        <v>365</v>
      </c>
      <c r="M6298" s="66">
        <v>0</v>
      </c>
      <c r="N6298" t="s">
        <v>9427</v>
      </c>
      <c r="O6298" t="s">
        <v>9428</v>
      </c>
      <c r="P6298" t="s">
        <v>11678</v>
      </c>
      <c r="Q6298" t="s">
        <v>224</v>
      </c>
      <c r="R6298"/>
      <c r="S6298"/>
      <c r="T6298"/>
      <c r="U6298" s="57">
        <v>46023</v>
      </c>
      <c r="V6298" s="57">
        <v>46234</v>
      </c>
      <c r="W6298" s="65">
        <f t="shared" si="98"/>
        <v>212</v>
      </c>
    </row>
    <row r="6299" spans="1:23" ht="13.5" x14ac:dyDescent="0.25">
      <c r="A6299" t="s">
        <v>9869</v>
      </c>
      <c r="B6299" s="57">
        <v>46023</v>
      </c>
      <c r="C6299" s="57">
        <v>46387</v>
      </c>
      <c r="D6299" t="s">
        <v>11676</v>
      </c>
      <c r="E6299" t="s">
        <v>9870</v>
      </c>
      <c r="F6299" t="s">
        <v>36</v>
      </c>
      <c r="G6299" t="s">
        <v>44</v>
      </c>
      <c r="H6299" t="s">
        <v>9426</v>
      </c>
      <c r="I6299" t="s">
        <v>39</v>
      </c>
      <c r="J6299" t="s">
        <v>17572</v>
      </c>
      <c r="K6299" t="s">
        <v>17573</v>
      </c>
      <c r="L6299" s="66">
        <v>365</v>
      </c>
      <c r="M6299" s="66">
        <v>0</v>
      </c>
      <c r="N6299" t="s">
        <v>9427</v>
      </c>
      <c r="O6299" t="s">
        <v>9428</v>
      </c>
      <c r="P6299" t="s">
        <v>11678</v>
      </c>
      <c r="Q6299" t="s">
        <v>224</v>
      </c>
      <c r="R6299"/>
      <c r="S6299"/>
      <c r="T6299"/>
      <c r="U6299" s="57">
        <v>46023</v>
      </c>
      <c r="V6299" s="57">
        <v>46234</v>
      </c>
      <c r="W6299" s="65">
        <f t="shared" si="98"/>
        <v>212</v>
      </c>
    </row>
    <row r="6300" spans="1:23" ht="13.5" x14ac:dyDescent="0.25">
      <c r="A6300" t="s">
        <v>9871</v>
      </c>
      <c r="B6300" s="57">
        <v>46023</v>
      </c>
      <c r="C6300" s="57">
        <v>46387</v>
      </c>
      <c r="D6300" t="s">
        <v>11676</v>
      </c>
      <c r="E6300" t="s">
        <v>9872</v>
      </c>
      <c r="F6300" t="s">
        <v>36</v>
      </c>
      <c r="G6300" t="s">
        <v>44</v>
      </c>
      <c r="H6300" t="s">
        <v>9426</v>
      </c>
      <c r="I6300" t="s">
        <v>39</v>
      </c>
      <c r="J6300" t="s">
        <v>17572</v>
      </c>
      <c r="K6300" t="s">
        <v>17573</v>
      </c>
      <c r="L6300" s="66">
        <v>365</v>
      </c>
      <c r="M6300" s="66">
        <v>0</v>
      </c>
      <c r="N6300" t="s">
        <v>9427</v>
      </c>
      <c r="O6300" t="s">
        <v>9428</v>
      </c>
      <c r="P6300" t="s">
        <v>11678</v>
      </c>
      <c r="Q6300" t="s">
        <v>224</v>
      </c>
      <c r="R6300"/>
      <c r="S6300"/>
      <c r="T6300"/>
      <c r="U6300" s="57">
        <v>46023</v>
      </c>
      <c r="V6300" s="57">
        <v>46234</v>
      </c>
      <c r="W6300" s="65">
        <f t="shared" si="98"/>
        <v>212</v>
      </c>
    </row>
    <row r="6301" spans="1:23" ht="13.5" x14ac:dyDescent="0.25">
      <c r="A6301" t="s">
        <v>6511</v>
      </c>
      <c r="B6301" s="57">
        <v>46023</v>
      </c>
      <c r="C6301" s="57">
        <v>46387</v>
      </c>
      <c r="D6301" t="s">
        <v>11676</v>
      </c>
      <c r="E6301" t="s">
        <v>6512</v>
      </c>
      <c r="F6301" t="s">
        <v>36</v>
      </c>
      <c r="G6301" t="s">
        <v>443</v>
      </c>
      <c r="H6301" t="s">
        <v>159</v>
      </c>
      <c r="I6301" t="s">
        <v>39</v>
      </c>
      <c r="J6301" t="s">
        <v>17833</v>
      </c>
      <c r="K6301" t="s">
        <v>17834</v>
      </c>
      <c r="L6301" s="66">
        <v>365</v>
      </c>
      <c r="M6301" s="66">
        <v>0</v>
      </c>
      <c r="N6301" t="s">
        <v>160</v>
      </c>
      <c r="O6301" t="s">
        <v>5844</v>
      </c>
      <c r="P6301" t="s">
        <v>41</v>
      </c>
      <c r="Q6301" t="s">
        <v>11261</v>
      </c>
      <c r="R6301" t="s">
        <v>15834</v>
      </c>
      <c r="S6301" t="s">
        <v>15835</v>
      </c>
      <c r="T6301" t="s">
        <v>160</v>
      </c>
      <c r="U6301" s="57">
        <v>46023</v>
      </c>
      <c r="V6301" s="57">
        <v>46234</v>
      </c>
      <c r="W6301" s="65">
        <f t="shared" si="98"/>
        <v>212</v>
      </c>
    </row>
    <row r="6302" spans="1:23" ht="13.5" x14ac:dyDescent="0.25">
      <c r="A6302" t="s">
        <v>2947</v>
      </c>
      <c r="B6302" s="57">
        <v>46023</v>
      </c>
      <c r="C6302" s="57">
        <v>46387</v>
      </c>
      <c r="D6302" t="s">
        <v>11676</v>
      </c>
      <c r="E6302" t="s">
        <v>2948</v>
      </c>
      <c r="F6302" t="s">
        <v>36</v>
      </c>
      <c r="G6302" t="s">
        <v>44</v>
      </c>
      <c r="H6302" t="s">
        <v>159</v>
      </c>
      <c r="I6302" t="s">
        <v>39</v>
      </c>
      <c r="J6302" t="s">
        <v>17572</v>
      </c>
      <c r="K6302" t="s">
        <v>17573</v>
      </c>
      <c r="L6302" s="66">
        <v>365</v>
      </c>
      <c r="M6302" s="66">
        <v>0</v>
      </c>
      <c r="N6302" t="s">
        <v>160</v>
      </c>
      <c r="O6302" t="s">
        <v>2890</v>
      </c>
      <c r="P6302" t="s">
        <v>41</v>
      </c>
      <c r="Q6302" t="s">
        <v>224</v>
      </c>
      <c r="R6302"/>
      <c r="S6302"/>
      <c r="T6302"/>
      <c r="U6302" s="57">
        <v>46023</v>
      </c>
      <c r="V6302" s="57">
        <v>46234</v>
      </c>
      <c r="W6302" s="65">
        <f t="shared" si="98"/>
        <v>212</v>
      </c>
    </row>
    <row r="6303" spans="1:23" ht="13.5" x14ac:dyDescent="0.25">
      <c r="A6303" t="s">
        <v>5328</v>
      </c>
      <c r="B6303" s="57">
        <v>46023</v>
      </c>
      <c r="C6303" s="57">
        <v>46387</v>
      </c>
      <c r="D6303" t="s">
        <v>11676</v>
      </c>
      <c r="E6303" t="s">
        <v>5329</v>
      </c>
      <c r="F6303" t="s">
        <v>36</v>
      </c>
      <c r="G6303" t="s">
        <v>44</v>
      </c>
      <c r="H6303" t="s">
        <v>159</v>
      </c>
      <c r="I6303" t="s">
        <v>39</v>
      </c>
      <c r="J6303" t="s">
        <v>17572</v>
      </c>
      <c r="K6303" t="s">
        <v>17573</v>
      </c>
      <c r="L6303" s="66">
        <v>365</v>
      </c>
      <c r="M6303" s="66">
        <v>0</v>
      </c>
      <c r="N6303" t="s">
        <v>160</v>
      </c>
      <c r="O6303" t="s">
        <v>5290</v>
      </c>
      <c r="P6303" t="s">
        <v>41</v>
      </c>
      <c r="Q6303" t="s">
        <v>224</v>
      </c>
      <c r="R6303"/>
      <c r="S6303"/>
      <c r="T6303"/>
      <c r="U6303" s="57">
        <v>46023</v>
      </c>
      <c r="V6303" s="57">
        <v>46234</v>
      </c>
      <c r="W6303" s="65">
        <f t="shared" si="98"/>
        <v>212</v>
      </c>
    </row>
    <row r="6304" spans="1:23" ht="13.5" x14ac:dyDescent="0.25">
      <c r="A6304" t="s">
        <v>6513</v>
      </c>
      <c r="B6304" s="57">
        <v>46023</v>
      </c>
      <c r="C6304" s="57">
        <v>46387</v>
      </c>
      <c r="D6304" t="s">
        <v>11676</v>
      </c>
      <c r="E6304" t="s">
        <v>6514</v>
      </c>
      <c r="F6304" t="s">
        <v>36</v>
      </c>
      <c r="G6304" t="s">
        <v>443</v>
      </c>
      <c r="H6304" t="s">
        <v>159</v>
      </c>
      <c r="I6304" t="s">
        <v>39</v>
      </c>
      <c r="J6304" t="s">
        <v>17833</v>
      </c>
      <c r="K6304" t="s">
        <v>17834</v>
      </c>
      <c r="L6304" s="66">
        <v>365</v>
      </c>
      <c r="M6304" s="66">
        <v>0</v>
      </c>
      <c r="N6304" t="s">
        <v>160</v>
      </c>
      <c r="O6304" t="s">
        <v>5844</v>
      </c>
      <c r="P6304" t="s">
        <v>41</v>
      </c>
      <c r="Q6304" t="s">
        <v>11262</v>
      </c>
      <c r="R6304" t="s">
        <v>15842</v>
      </c>
      <c r="S6304" t="s">
        <v>15843</v>
      </c>
      <c r="T6304" t="s">
        <v>5831</v>
      </c>
      <c r="U6304" s="57">
        <v>46023</v>
      </c>
      <c r="V6304" s="57">
        <v>46234</v>
      </c>
      <c r="W6304" s="65">
        <f t="shared" si="98"/>
        <v>212</v>
      </c>
    </row>
    <row r="6305" spans="1:23" ht="13.5" x14ac:dyDescent="0.25">
      <c r="A6305" t="s">
        <v>5267</v>
      </c>
      <c r="B6305" s="57">
        <v>46023</v>
      </c>
      <c r="C6305" s="57">
        <v>46387</v>
      </c>
      <c r="D6305" t="s">
        <v>11676</v>
      </c>
      <c r="E6305" t="s">
        <v>5268</v>
      </c>
      <c r="F6305" t="s">
        <v>36</v>
      </c>
      <c r="G6305" t="s">
        <v>44</v>
      </c>
      <c r="H6305" t="s">
        <v>159</v>
      </c>
      <c r="I6305" t="s">
        <v>39</v>
      </c>
      <c r="J6305" t="s">
        <v>17572</v>
      </c>
      <c r="K6305" t="s">
        <v>17573</v>
      </c>
      <c r="L6305" s="66">
        <v>365</v>
      </c>
      <c r="M6305" s="66">
        <v>0</v>
      </c>
      <c r="N6305" t="s">
        <v>160</v>
      </c>
      <c r="O6305" t="s">
        <v>5054</v>
      </c>
      <c r="P6305" t="s">
        <v>41</v>
      </c>
      <c r="Q6305" t="s">
        <v>224</v>
      </c>
      <c r="R6305"/>
      <c r="S6305"/>
      <c r="T6305"/>
      <c r="U6305" s="57">
        <v>46023</v>
      </c>
      <c r="V6305" s="57">
        <v>46234</v>
      </c>
      <c r="W6305" s="65">
        <f t="shared" si="98"/>
        <v>212</v>
      </c>
    </row>
    <row r="6306" spans="1:23" ht="13.5" x14ac:dyDescent="0.25">
      <c r="A6306" t="s">
        <v>4278</v>
      </c>
      <c r="B6306" s="57">
        <v>46023</v>
      </c>
      <c r="C6306" s="57">
        <v>46387</v>
      </c>
      <c r="D6306" t="s">
        <v>11676</v>
      </c>
      <c r="E6306" t="s">
        <v>4279</v>
      </c>
      <c r="F6306" t="s">
        <v>36</v>
      </c>
      <c r="G6306" t="s">
        <v>44</v>
      </c>
      <c r="H6306" t="s">
        <v>38</v>
      </c>
      <c r="I6306" t="s">
        <v>39</v>
      </c>
      <c r="J6306" t="s">
        <v>17572</v>
      </c>
      <c r="K6306" t="s">
        <v>17573</v>
      </c>
      <c r="L6306" s="66">
        <v>365</v>
      </c>
      <c r="M6306" s="66">
        <v>0</v>
      </c>
      <c r="N6306" t="s">
        <v>38</v>
      </c>
      <c r="O6306" t="s">
        <v>3979</v>
      </c>
      <c r="P6306" t="s">
        <v>41</v>
      </c>
      <c r="Q6306" t="s">
        <v>224</v>
      </c>
      <c r="R6306"/>
      <c r="S6306"/>
      <c r="T6306"/>
      <c r="U6306" s="57">
        <v>46023</v>
      </c>
      <c r="V6306" s="57">
        <v>46234</v>
      </c>
      <c r="W6306" s="65">
        <f t="shared" si="98"/>
        <v>212</v>
      </c>
    </row>
    <row r="6307" spans="1:23" ht="13.5" x14ac:dyDescent="0.25">
      <c r="A6307" t="s">
        <v>7948</v>
      </c>
      <c r="B6307" s="57">
        <v>46023</v>
      </c>
      <c r="C6307" s="57">
        <v>46387</v>
      </c>
      <c r="D6307" t="s">
        <v>11676</v>
      </c>
      <c r="E6307" t="s">
        <v>7949</v>
      </c>
      <c r="F6307" t="s">
        <v>36</v>
      </c>
      <c r="G6307" t="s">
        <v>44</v>
      </c>
      <c r="H6307" t="s">
        <v>7923</v>
      </c>
      <c r="I6307" t="s">
        <v>39</v>
      </c>
      <c r="J6307" t="s">
        <v>17572</v>
      </c>
      <c r="K6307" t="s">
        <v>17573</v>
      </c>
      <c r="L6307" s="66">
        <v>365</v>
      </c>
      <c r="M6307" s="66">
        <v>0</v>
      </c>
      <c r="N6307" t="s">
        <v>7923</v>
      </c>
      <c r="O6307" t="s">
        <v>7924</v>
      </c>
      <c r="P6307" t="s">
        <v>7061</v>
      </c>
      <c r="Q6307" t="s">
        <v>224</v>
      </c>
      <c r="R6307"/>
      <c r="S6307"/>
      <c r="T6307"/>
      <c r="U6307" s="57">
        <v>46023</v>
      </c>
      <c r="V6307" s="57">
        <v>46234</v>
      </c>
      <c r="W6307" s="65">
        <f t="shared" si="98"/>
        <v>212</v>
      </c>
    </row>
    <row r="6308" spans="1:23" ht="13.5" x14ac:dyDescent="0.25">
      <c r="A6308" t="s">
        <v>3332</v>
      </c>
      <c r="B6308" s="57">
        <v>46023</v>
      </c>
      <c r="C6308" s="57">
        <v>46387</v>
      </c>
      <c r="D6308" t="s">
        <v>11676</v>
      </c>
      <c r="E6308" t="s">
        <v>3333</v>
      </c>
      <c r="F6308" t="s">
        <v>36</v>
      </c>
      <c r="G6308" t="s">
        <v>44</v>
      </c>
      <c r="H6308" t="s">
        <v>159</v>
      </c>
      <c r="I6308" t="s">
        <v>39</v>
      </c>
      <c r="J6308" t="s">
        <v>17572</v>
      </c>
      <c r="K6308" t="s">
        <v>17573</v>
      </c>
      <c r="L6308" s="66">
        <v>365</v>
      </c>
      <c r="M6308" s="66">
        <v>0</v>
      </c>
      <c r="N6308" t="s">
        <v>160</v>
      </c>
      <c r="O6308" t="s">
        <v>3258</v>
      </c>
      <c r="P6308" t="s">
        <v>41</v>
      </c>
      <c r="Q6308" t="s">
        <v>224</v>
      </c>
      <c r="R6308"/>
      <c r="S6308"/>
      <c r="T6308"/>
      <c r="U6308" s="57">
        <v>46023</v>
      </c>
      <c r="V6308" s="57">
        <v>46234</v>
      </c>
      <c r="W6308" s="65">
        <f t="shared" si="98"/>
        <v>212</v>
      </c>
    </row>
    <row r="6309" spans="1:23" ht="13.5" x14ac:dyDescent="0.25">
      <c r="A6309" t="s">
        <v>9873</v>
      </c>
      <c r="B6309" s="57">
        <v>46023</v>
      </c>
      <c r="C6309" s="57">
        <v>46387</v>
      </c>
      <c r="D6309" t="s">
        <v>11676</v>
      </c>
      <c r="E6309" t="s">
        <v>9874</v>
      </c>
      <c r="F6309" t="s">
        <v>36</v>
      </c>
      <c r="G6309" t="s">
        <v>44</v>
      </c>
      <c r="H6309" t="s">
        <v>9426</v>
      </c>
      <c r="I6309" t="s">
        <v>39</v>
      </c>
      <c r="J6309" t="s">
        <v>17572</v>
      </c>
      <c r="K6309" t="s">
        <v>17573</v>
      </c>
      <c r="L6309" s="66">
        <v>365</v>
      </c>
      <c r="M6309" s="66">
        <v>0</v>
      </c>
      <c r="N6309" t="s">
        <v>9427</v>
      </c>
      <c r="O6309" t="s">
        <v>9428</v>
      </c>
      <c r="P6309" t="s">
        <v>11678</v>
      </c>
      <c r="Q6309" t="s">
        <v>224</v>
      </c>
      <c r="R6309"/>
      <c r="S6309"/>
      <c r="T6309"/>
      <c r="U6309" s="57">
        <v>46023</v>
      </c>
      <c r="V6309" s="57">
        <v>46234</v>
      </c>
      <c r="W6309" s="65">
        <f t="shared" si="98"/>
        <v>212</v>
      </c>
    </row>
    <row r="6310" spans="1:23" ht="13.5" x14ac:dyDescent="0.25">
      <c r="A6310" t="s">
        <v>8697</v>
      </c>
      <c r="B6310" s="57">
        <v>46023</v>
      </c>
      <c r="C6310" s="57">
        <v>46387</v>
      </c>
      <c r="D6310" t="s">
        <v>11676</v>
      </c>
      <c r="E6310" t="s">
        <v>8698</v>
      </c>
      <c r="F6310" t="s">
        <v>36</v>
      </c>
      <c r="G6310" t="s">
        <v>330</v>
      </c>
      <c r="H6310" t="s">
        <v>45</v>
      </c>
      <c r="I6310" t="s">
        <v>39</v>
      </c>
      <c r="J6310" t="s">
        <v>17833</v>
      </c>
      <c r="K6310" t="s">
        <v>17834</v>
      </c>
      <c r="L6310" s="66">
        <v>365</v>
      </c>
      <c r="M6310" s="66">
        <v>0</v>
      </c>
      <c r="N6310" t="s">
        <v>46</v>
      </c>
      <c r="O6310" t="s">
        <v>8566</v>
      </c>
      <c r="P6310" t="s">
        <v>11677</v>
      </c>
      <c r="Q6310" t="s">
        <v>11522</v>
      </c>
      <c r="R6310" t="s">
        <v>15778</v>
      </c>
      <c r="S6310" t="s">
        <v>15779</v>
      </c>
      <c r="T6310" t="s">
        <v>46</v>
      </c>
      <c r="U6310" s="57">
        <v>46023</v>
      </c>
      <c r="V6310" s="57">
        <v>46234</v>
      </c>
      <c r="W6310" s="65">
        <f t="shared" si="98"/>
        <v>212</v>
      </c>
    </row>
    <row r="6311" spans="1:23" ht="13.5" x14ac:dyDescent="0.25">
      <c r="A6311" t="s">
        <v>9875</v>
      </c>
      <c r="B6311" s="57">
        <v>46023</v>
      </c>
      <c r="C6311" s="57">
        <v>46387</v>
      </c>
      <c r="D6311" t="s">
        <v>11676</v>
      </c>
      <c r="E6311" t="s">
        <v>9876</v>
      </c>
      <c r="F6311" t="s">
        <v>36</v>
      </c>
      <c r="G6311" t="s">
        <v>44</v>
      </c>
      <c r="H6311" t="s">
        <v>9426</v>
      </c>
      <c r="I6311" t="s">
        <v>39</v>
      </c>
      <c r="J6311" t="s">
        <v>17572</v>
      </c>
      <c r="K6311" t="s">
        <v>17573</v>
      </c>
      <c r="L6311" s="66">
        <v>365</v>
      </c>
      <c r="M6311" s="66">
        <v>0</v>
      </c>
      <c r="N6311" t="s">
        <v>9427</v>
      </c>
      <c r="O6311" t="s">
        <v>9428</v>
      </c>
      <c r="P6311" t="s">
        <v>11678</v>
      </c>
      <c r="Q6311" t="s">
        <v>224</v>
      </c>
      <c r="R6311"/>
      <c r="S6311"/>
      <c r="T6311"/>
      <c r="U6311" s="57">
        <v>46023</v>
      </c>
      <c r="V6311" s="57">
        <v>46234</v>
      </c>
      <c r="W6311" s="65">
        <f t="shared" si="98"/>
        <v>212</v>
      </c>
    </row>
    <row r="6312" spans="1:23" ht="13.5" x14ac:dyDescent="0.25">
      <c r="A6312" t="s">
        <v>4826</v>
      </c>
      <c r="B6312" s="57">
        <v>46023</v>
      </c>
      <c r="C6312" s="57">
        <v>46387</v>
      </c>
      <c r="D6312" t="s">
        <v>11676</v>
      </c>
      <c r="E6312" t="s">
        <v>4827</v>
      </c>
      <c r="F6312" t="s">
        <v>36</v>
      </c>
      <c r="G6312" t="s">
        <v>44</v>
      </c>
      <c r="H6312" t="s">
        <v>241</v>
      </c>
      <c r="I6312" t="s">
        <v>39</v>
      </c>
      <c r="J6312" t="s">
        <v>17572</v>
      </c>
      <c r="K6312" t="s">
        <v>17573</v>
      </c>
      <c r="L6312" s="66">
        <v>365</v>
      </c>
      <c r="M6312" s="66">
        <v>0</v>
      </c>
      <c r="N6312" t="s">
        <v>242</v>
      </c>
      <c r="O6312" t="s">
        <v>4777</v>
      </c>
      <c r="P6312" t="s">
        <v>41</v>
      </c>
      <c r="Q6312" t="s">
        <v>224</v>
      </c>
      <c r="R6312"/>
      <c r="S6312"/>
      <c r="T6312"/>
      <c r="U6312" s="57">
        <v>46023</v>
      </c>
      <c r="V6312" s="57">
        <v>46234</v>
      </c>
      <c r="W6312" s="65">
        <f t="shared" si="98"/>
        <v>212</v>
      </c>
    </row>
    <row r="6313" spans="1:23" ht="13.5" x14ac:dyDescent="0.25">
      <c r="A6313" t="s">
        <v>8556</v>
      </c>
      <c r="B6313" s="57">
        <v>46023</v>
      </c>
      <c r="C6313" s="57">
        <v>46387</v>
      </c>
      <c r="D6313" t="s">
        <v>11676</v>
      </c>
      <c r="E6313" t="s">
        <v>8557</v>
      </c>
      <c r="F6313" t="s">
        <v>36</v>
      </c>
      <c r="G6313" t="s">
        <v>44</v>
      </c>
      <c r="H6313" t="s">
        <v>112</v>
      </c>
      <c r="I6313" t="s">
        <v>39</v>
      </c>
      <c r="J6313" t="s">
        <v>17572</v>
      </c>
      <c r="K6313" t="s">
        <v>17573</v>
      </c>
      <c r="L6313" s="66">
        <v>365</v>
      </c>
      <c r="M6313" s="66">
        <v>0</v>
      </c>
      <c r="N6313" t="s">
        <v>113</v>
      </c>
      <c r="O6313" t="s">
        <v>8525</v>
      </c>
      <c r="P6313" t="s">
        <v>11677</v>
      </c>
      <c r="Q6313" t="s">
        <v>224</v>
      </c>
      <c r="R6313"/>
      <c r="S6313"/>
      <c r="T6313"/>
      <c r="U6313" s="57">
        <v>46023</v>
      </c>
      <c r="V6313" s="57">
        <v>46234</v>
      </c>
      <c r="W6313" s="65">
        <f t="shared" si="98"/>
        <v>212</v>
      </c>
    </row>
    <row r="6314" spans="1:23" ht="13.5" x14ac:dyDescent="0.25">
      <c r="A6314" t="s">
        <v>6685</v>
      </c>
      <c r="B6314" s="57">
        <v>46023</v>
      </c>
      <c r="C6314" s="57">
        <v>46387</v>
      </c>
      <c r="D6314" t="s">
        <v>11676</v>
      </c>
      <c r="E6314" t="s">
        <v>6686</v>
      </c>
      <c r="F6314" t="s">
        <v>36</v>
      </c>
      <c r="G6314" t="s">
        <v>44</v>
      </c>
      <c r="H6314" t="s">
        <v>45</v>
      </c>
      <c r="I6314" t="s">
        <v>39</v>
      </c>
      <c r="J6314" t="s">
        <v>17572</v>
      </c>
      <c r="K6314" t="s">
        <v>17573</v>
      </c>
      <c r="L6314" s="66">
        <v>365</v>
      </c>
      <c r="M6314" s="66">
        <v>0</v>
      </c>
      <c r="N6314" t="s">
        <v>46</v>
      </c>
      <c r="O6314" t="s">
        <v>6656</v>
      </c>
      <c r="P6314" t="s">
        <v>6657</v>
      </c>
      <c r="Q6314" t="s">
        <v>224</v>
      </c>
      <c r="R6314"/>
      <c r="S6314"/>
      <c r="T6314"/>
      <c r="U6314" s="57">
        <v>46023</v>
      </c>
      <c r="V6314" s="57">
        <v>46234</v>
      </c>
      <c r="W6314" s="65">
        <f t="shared" si="98"/>
        <v>212</v>
      </c>
    </row>
    <row r="6315" spans="1:23" ht="13.5" x14ac:dyDescent="0.25">
      <c r="A6315" t="s">
        <v>3976</v>
      </c>
      <c r="B6315" s="57">
        <v>46023</v>
      </c>
      <c r="C6315" s="57">
        <v>46387</v>
      </c>
      <c r="D6315" t="s">
        <v>11676</v>
      </c>
      <c r="E6315" t="s">
        <v>3977</v>
      </c>
      <c r="F6315" t="s">
        <v>36</v>
      </c>
      <c r="G6315" t="s">
        <v>44</v>
      </c>
      <c r="H6315" t="s">
        <v>159</v>
      </c>
      <c r="I6315" t="s">
        <v>39</v>
      </c>
      <c r="J6315" t="s">
        <v>17572</v>
      </c>
      <c r="K6315" t="s">
        <v>17573</v>
      </c>
      <c r="L6315" s="66">
        <v>365</v>
      </c>
      <c r="M6315" s="66">
        <v>0</v>
      </c>
      <c r="N6315" t="s">
        <v>160</v>
      </c>
      <c r="O6315" t="s">
        <v>3934</v>
      </c>
      <c r="P6315" t="s">
        <v>41</v>
      </c>
      <c r="Q6315" t="s">
        <v>224</v>
      </c>
      <c r="R6315"/>
      <c r="S6315"/>
      <c r="T6315"/>
      <c r="U6315" s="57">
        <v>46023</v>
      </c>
      <c r="V6315" s="57">
        <v>46234</v>
      </c>
      <c r="W6315" s="65">
        <f t="shared" si="98"/>
        <v>212</v>
      </c>
    </row>
    <row r="6316" spans="1:23" ht="13.5" x14ac:dyDescent="0.25">
      <c r="A6316" t="s">
        <v>4758</v>
      </c>
      <c r="B6316" s="57">
        <v>46023</v>
      </c>
      <c r="C6316" s="57">
        <v>46387</v>
      </c>
      <c r="D6316" t="s">
        <v>11676</v>
      </c>
      <c r="E6316" t="s">
        <v>4759</v>
      </c>
      <c r="F6316" t="s">
        <v>36</v>
      </c>
      <c r="G6316" t="s">
        <v>443</v>
      </c>
      <c r="H6316" t="s">
        <v>241</v>
      </c>
      <c r="I6316" t="s">
        <v>39</v>
      </c>
      <c r="J6316" t="s">
        <v>17833</v>
      </c>
      <c r="K6316" t="s">
        <v>17834</v>
      </c>
      <c r="L6316" s="66">
        <v>365</v>
      </c>
      <c r="M6316" s="66">
        <v>0</v>
      </c>
      <c r="N6316" t="s">
        <v>242</v>
      </c>
      <c r="O6316" t="s">
        <v>4665</v>
      </c>
      <c r="P6316" t="s">
        <v>41</v>
      </c>
      <c r="Q6316" t="s">
        <v>11033</v>
      </c>
      <c r="R6316" t="s">
        <v>15931</v>
      </c>
      <c r="S6316" t="s">
        <v>15932</v>
      </c>
      <c r="T6316"/>
      <c r="U6316" s="57">
        <v>46023</v>
      </c>
      <c r="V6316" s="57">
        <v>46234</v>
      </c>
      <c r="W6316" s="65">
        <f t="shared" si="98"/>
        <v>212</v>
      </c>
    </row>
    <row r="6317" spans="1:23" ht="13.5" x14ac:dyDescent="0.25">
      <c r="A6317" t="s">
        <v>6515</v>
      </c>
      <c r="B6317" s="57">
        <v>46023</v>
      </c>
      <c r="C6317" s="57">
        <v>46387</v>
      </c>
      <c r="D6317" t="s">
        <v>11676</v>
      </c>
      <c r="E6317" t="s">
        <v>6516</v>
      </c>
      <c r="F6317" t="s">
        <v>36</v>
      </c>
      <c r="G6317" t="s">
        <v>44</v>
      </c>
      <c r="H6317" t="s">
        <v>159</v>
      </c>
      <c r="I6317" t="s">
        <v>39</v>
      </c>
      <c r="J6317" t="s">
        <v>17572</v>
      </c>
      <c r="K6317" t="s">
        <v>17573</v>
      </c>
      <c r="L6317" s="66">
        <v>365</v>
      </c>
      <c r="M6317" s="66">
        <v>0</v>
      </c>
      <c r="N6317" t="s">
        <v>160</v>
      </c>
      <c r="O6317" t="s">
        <v>5844</v>
      </c>
      <c r="P6317" t="s">
        <v>41</v>
      </c>
      <c r="Q6317" t="s">
        <v>224</v>
      </c>
      <c r="R6317"/>
      <c r="S6317"/>
      <c r="T6317"/>
      <c r="U6317" s="57">
        <v>46023</v>
      </c>
      <c r="V6317" s="57">
        <v>46234</v>
      </c>
      <c r="W6317" s="65">
        <f t="shared" si="98"/>
        <v>212</v>
      </c>
    </row>
    <row r="6318" spans="1:23" ht="13.5" x14ac:dyDescent="0.25">
      <c r="A6318" t="s">
        <v>8758</v>
      </c>
      <c r="B6318" s="57">
        <v>46023</v>
      </c>
      <c r="C6318" s="57">
        <v>46387</v>
      </c>
      <c r="D6318" t="s">
        <v>11676</v>
      </c>
      <c r="E6318" t="s">
        <v>8759</v>
      </c>
      <c r="F6318" t="s">
        <v>36</v>
      </c>
      <c r="G6318" t="s">
        <v>44</v>
      </c>
      <c r="H6318" t="s">
        <v>45</v>
      </c>
      <c r="I6318" t="s">
        <v>39</v>
      </c>
      <c r="J6318" t="s">
        <v>17572</v>
      </c>
      <c r="K6318" t="s">
        <v>17573</v>
      </c>
      <c r="L6318" s="66">
        <v>365</v>
      </c>
      <c r="M6318" s="66">
        <v>0</v>
      </c>
      <c r="N6318" t="s">
        <v>46</v>
      </c>
      <c r="O6318" t="s">
        <v>8750</v>
      </c>
      <c r="P6318" t="s">
        <v>11677</v>
      </c>
      <c r="Q6318" t="s">
        <v>224</v>
      </c>
      <c r="R6318"/>
      <c r="S6318"/>
      <c r="T6318"/>
      <c r="U6318" s="57">
        <v>46023</v>
      </c>
      <c r="V6318" s="57">
        <v>46234</v>
      </c>
      <c r="W6318" s="65">
        <f t="shared" si="98"/>
        <v>212</v>
      </c>
    </row>
    <row r="6319" spans="1:23" ht="13.5" x14ac:dyDescent="0.25">
      <c r="A6319" t="s">
        <v>8162</v>
      </c>
      <c r="B6319" s="57">
        <v>46023</v>
      </c>
      <c r="C6319" s="57">
        <v>46387</v>
      </c>
      <c r="D6319" t="s">
        <v>11676</v>
      </c>
      <c r="E6319" t="s">
        <v>8163</v>
      </c>
      <c r="F6319" t="s">
        <v>36</v>
      </c>
      <c r="G6319" t="s">
        <v>44</v>
      </c>
      <c r="H6319" t="s">
        <v>7332</v>
      </c>
      <c r="I6319" t="s">
        <v>39</v>
      </c>
      <c r="J6319" t="s">
        <v>17572</v>
      </c>
      <c r="K6319" t="s">
        <v>17573</v>
      </c>
      <c r="L6319" s="66">
        <v>365</v>
      </c>
      <c r="M6319" s="66">
        <v>0</v>
      </c>
      <c r="N6319" t="s">
        <v>7332</v>
      </c>
      <c r="O6319" t="s">
        <v>8113</v>
      </c>
      <c r="P6319" t="s">
        <v>7061</v>
      </c>
      <c r="Q6319" t="s">
        <v>224</v>
      </c>
      <c r="R6319"/>
      <c r="S6319"/>
      <c r="T6319"/>
      <c r="U6319" s="57">
        <v>46023</v>
      </c>
      <c r="V6319" s="57">
        <v>46234</v>
      </c>
      <c r="W6319" s="65">
        <f t="shared" si="98"/>
        <v>212</v>
      </c>
    </row>
    <row r="6320" spans="1:23" ht="13.5" x14ac:dyDescent="0.25">
      <c r="A6320" t="s">
        <v>5024</v>
      </c>
      <c r="B6320" s="57">
        <v>46023</v>
      </c>
      <c r="C6320" s="57">
        <v>46387</v>
      </c>
      <c r="D6320" t="s">
        <v>11676</v>
      </c>
      <c r="E6320" t="s">
        <v>5025</v>
      </c>
      <c r="F6320" t="s">
        <v>36</v>
      </c>
      <c r="G6320" t="s">
        <v>44</v>
      </c>
      <c r="H6320" t="s">
        <v>831</v>
      </c>
      <c r="I6320" t="s">
        <v>39</v>
      </c>
      <c r="J6320" t="s">
        <v>17572</v>
      </c>
      <c r="K6320" t="s">
        <v>17573</v>
      </c>
      <c r="L6320" s="66">
        <v>365</v>
      </c>
      <c r="M6320" s="66">
        <v>0</v>
      </c>
      <c r="N6320" t="s">
        <v>832</v>
      </c>
      <c r="O6320" t="s">
        <v>4840</v>
      </c>
      <c r="P6320" t="s">
        <v>41</v>
      </c>
      <c r="Q6320" t="s">
        <v>224</v>
      </c>
      <c r="R6320"/>
      <c r="S6320"/>
      <c r="T6320"/>
      <c r="U6320" s="57">
        <v>46023</v>
      </c>
      <c r="V6320" s="57">
        <v>46234</v>
      </c>
      <c r="W6320" s="65">
        <f t="shared" si="98"/>
        <v>212</v>
      </c>
    </row>
    <row r="6321" spans="1:23" ht="13.5" x14ac:dyDescent="0.25">
      <c r="A6321" t="s">
        <v>9877</v>
      </c>
      <c r="B6321" s="57">
        <v>46023</v>
      </c>
      <c r="C6321" s="57">
        <v>46387</v>
      </c>
      <c r="D6321" t="s">
        <v>11676</v>
      </c>
      <c r="E6321" t="s">
        <v>9878</v>
      </c>
      <c r="F6321" t="s">
        <v>36</v>
      </c>
      <c r="G6321" t="s">
        <v>44</v>
      </c>
      <c r="H6321" t="s">
        <v>9426</v>
      </c>
      <c r="I6321" t="s">
        <v>39</v>
      </c>
      <c r="J6321" t="s">
        <v>17572</v>
      </c>
      <c r="K6321" t="s">
        <v>17573</v>
      </c>
      <c r="L6321" s="66">
        <v>365</v>
      </c>
      <c r="M6321" s="66">
        <v>0</v>
      </c>
      <c r="N6321" t="s">
        <v>9427</v>
      </c>
      <c r="O6321" t="s">
        <v>9428</v>
      </c>
      <c r="P6321" t="s">
        <v>11678</v>
      </c>
      <c r="Q6321" t="s">
        <v>224</v>
      </c>
      <c r="R6321"/>
      <c r="S6321"/>
      <c r="T6321"/>
      <c r="U6321" s="57">
        <v>46023</v>
      </c>
      <c r="V6321" s="57">
        <v>46234</v>
      </c>
      <c r="W6321" s="65">
        <f t="shared" si="98"/>
        <v>212</v>
      </c>
    </row>
    <row r="6322" spans="1:23" ht="13.5" x14ac:dyDescent="0.25">
      <c r="A6322" t="s">
        <v>4542</v>
      </c>
      <c r="B6322" s="57">
        <v>46023</v>
      </c>
      <c r="C6322" s="57">
        <v>46387</v>
      </c>
      <c r="D6322" t="s">
        <v>11676</v>
      </c>
      <c r="E6322" t="s">
        <v>4543</v>
      </c>
      <c r="F6322" t="s">
        <v>36</v>
      </c>
      <c r="G6322" t="s">
        <v>44</v>
      </c>
      <c r="H6322" t="s">
        <v>159</v>
      </c>
      <c r="I6322" t="s">
        <v>39</v>
      </c>
      <c r="J6322" t="s">
        <v>17572</v>
      </c>
      <c r="K6322" t="s">
        <v>17573</v>
      </c>
      <c r="L6322" s="66">
        <v>365</v>
      </c>
      <c r="M6322" s="66">
        <v>0</v>
      </c>
      <c r="N6322" t="s">
        <v>160</v>
      </c>
      <c r="O6322" t="s">
        <v>3979</v>
      </c>
      <c r="P6322" t="s">
        <v>41</v>
      </c>
      <c r="Q6322" t="s">
        <v>224</v>
      </c>
      <c r="R6322"/>
      <c r="S6322"/>
      <c r="T6322"/>
      <c r="U6322" s="57">
        <v>46023</v>
      </c>
      <c r="V6322" s="57">
        <v>46234</v>
      </c>
      <c r="W6322" s="65">
        <f t="shared" si="98"/>
        <v>212</v>
      </c>
    </row>
    <row r="6323" spans="1:23" ht="13.5" x14ac:dyDescent="0.25">
      <c r="A6323" t="s">
        <v>153</v>
      </c>
      <c r="B6323" s="57">
        <v>46023</v>
      </c>
      <c r="C6323" s="57">
        <v>46387</v>
      </c>
      <c r="D6323" t="s">
        <v>11676</v>
      </c>
      <c r="E6323" t="s">
        <v>154</v>
      </c>
      <c r="F6323" t="s">
        <v>36</v>
      </c>
      <c r="G6323" t="s">
        <v>44</v>
      </c>
      <c r="H6323" t="s">
        <v>38</v>
      </c>
      <c r="I6323" t="s">
        <v>39</v>
      </c>
      <c r="J6323" t="s">
        <v>17572</v>
      </c>
      <c r="K6323" t="s">
        <v>17573</v>
      </c>
      <c r="L6323" s="66">
        <v>365</v>
      </c>
      <c r="M6323" s="66">
        <v>0</v>
      </c>
      <c r="N6323" t="s">
        <v>38</v>
      </c>
      <c r="O6323" t="s">
        <v>125</v>
      </c>
      <c r="P6323" t="s">
        <v>41</v>
      </c>
      <c r="Q6323" t="s">
        <v>224</v>
      </c>
      <c r="R6323"/>
      <c r="S6323"/>
      <c r="T6323"/>
      <c r="U6323" s="57">
        <v>46023</v>
      </c>
      <c r="V6323" s="57">
        <v>46234</v>
      </c>
      <c r="W6323" s="65">
        <f t="shared" si="98"/>
        <v>212</v>
      </c>
    </row>
    <row r="6324" spans="1:23" ht="13.5" x14ac:dyDescent="0.25">
      <c r="A6324" t="s">
        <v>5330</v>
      </c>
      <c r="B6324" s="57">
        <v>46023</v>
      </c>
      <c r="C6324" s="57">
        <v>46387</v>
      </c>
      <c r="D6324" t="s">
        <v>11676</v>
      </c>
      <c r="E6324" t="s">
        <v>5331</v>
      </c>
      <c r="F6324" t="s">
        <v>36</v>
      </c>
      <c r="G6324" t="s">
        <v>44</v>
      </c>
      <c r="H6324" t="s">
        <v>159</v>
      </c>
      <c r="I6324" t="s">
        <v>39</v>
      </c>
      <c r="J6324" t="s">
        <v>17572</v>
      </c>
      <c r="K6324" t="s">
        <v>17573</v>
      </c>
      <c r="L6324" s="66">
        <v>365</v>
      </c>
      <c r="M6324" s="66">
        <v>0</v>
      </c>
      <c r="N6324" t="s">
        <v>160</v>
      </c>
      <c r="O6324" t="s">
        <v>5290</v>
      </c>
      <c r="P6324" t="s">
        <v>41</v>
      </c>
      <c r="Q6324" t="s">
        <v>224</v>
      </c>
      <c r="R6324"/>
      <c r="S6324"/>
      <c r="T6324"/>
      <c r="U6324" s="57">
        <v>46023</v>
      </c>
      <c r="V6324" s="57">
        <v>46234</v>
      </c>
      <c r="W6324" s="65">
        <f t="shared" si="98"/>
        <v>212</v>
      </c>
    </row>
    <row r="6325" spans="1:23" ht="13.5" x14ac:dyDescent="0.25">
      <c r="A6325" t="s">
        <v>6752</v>
      </c>
      <c r="B6325" s="57">
        <v>46023</v>
      </c>
      <c r="C6325" s="57">
        <v>46387</v>
      </c>
      <c r="D6325" t="s">
        <v>11676</v>
      </c>
      <c r="E6325" t="s">
        <v>6753</v>
      </c>
      <c r="F6325" t="s">
        <v>171</v>
      </c>
      <c r="G6325" t="s">
        <v>172</v>
      </c>
      <c r="H6325" t="s">
        <v>6749</v>
      </c>
      <c r="I6325" t="s">
        <v>39</v>
      </c>
      <c r="J6325" t="s">
        <v>18377</v>
      </c>
      <c r="K6325" t="s">
        <v>18378</v>
      </c>
      <c r="L6325" s="66">
        <v>365</v>
      </c>
      <c r="M6325" s="66">
        <v>0</v>
      </c>
      <c r="N6325" t="s">
        <v>6749</v>
      </c>
      <c r="O6325" t="s">
        <v>6738</v>
      </c>
      <c r="P6325" t="s">
        <v>6657</v>
      </c>
      <c r="Q6325" t="s">
        <v>11565</v>
      </c>
      <c r="R6325" t="s">
        <v>17402</v>
      </c>
      <c r="S6325" t="s">
        <v>17403</v>
      </c>
      <c r="T6325" t="s">
        <v>6749</v>
      </c>
      <c r="U6325" s="57">
        <v>46023</v>
      </c>
      <c r="V6325" s="57">
        <v>46234</v>
      </c>
      <c r="W6325" s="65">
        <f t="shared" si="98"/>
        <v>212</v>
      </c>
    </row>
    <row r="6326" spans="1:23" ht="13.5" x14ac:dyDescent="0.25">
      <c r="A6326" t="s">
        <v>8250</v>
      </c>
      <c r="B6326" s="57">
        <v>46023</v>
      </c>
      <c r="C6326" s="57">
        <v>46387</v>
      </c>
      <c r="D6326" t="s">
        <v>11676</v>
      </c>
      <c r="E6326" t="s">
        <v>8251</v>
      </c>
      <c r="F6326" t="s">
        <v>36</v>
      </c>
      <c r="G6326" t="s">
        <v>443</v>
      </c>
      <c r="H6326" t="s">
        <v>7324</v>
      </c>
      <c r="I6326" t="s">
        <v>39</v>
      </c>
      <c r="J6326" t="s">
        <v>17833</v>
      </c>
      <c r="K6326" t="s">
        <v>17834</v>
      </c>
      <c r="L6326" s="66">
        <v>365</v>
      </c>
      <c r="M6326" s="66">
        <v>0</v>
      </c>
      <c r="N6326" t="s">
        <v>7324</v>
      </c>
      <c r="O6326" t="s">
        <v>8226</v>
      </c>
      <c r="P6326" t="s">
        <v>7061</v>
      </c>
      <c r="Q6326" t="s">
        <v>11638</v>
      </c>
      <c r="R6326" t="s">
        <v>15848</v>
      </c>
      <c r="S6326" t="s">
        <v>15849</v>
      </c>
      <c r="T6326" t="s">
        <v>15850</v>
      </c>
      <c r="U6326" s="57">
        <v>46023</v>
      </c>
      <c r="V6326" s="57">
        <v>46234</v>
      </c>
      <c r="W6326" s="65">
        <f t="shared" si="98"/>
        <v>212</v>
      </c>
    </row>
    <row r="6327" spans="1:23" ht="13.5" x14ac:dyDescent="0.25">
      <c r="A6327" t="s">
        <v>5565</v>
      </c>
      <c r="B6327" s="57">
        <v>46023</v>
      </c>
      <c r="C6327" s="57">
        <v>46387</v>
      </c>
      <c r="D6327" t="s">
        <v>11676</v>
      </c>
      <c r="E6327" t="s">
        <v>5566</v>
      </c>
      <c r="F6327" t="s">
        <v>36</v>
      </c>
      <c r="G6327" t="s">
        <v>44</v>
      </c>
      <c r="H6327" t="s">
        <v>159</v>
      </c>
      <c r="I6327" t="s">
        <v>39</v>
      </c>
      <c r="J6327" t="s">
        <v>17572</v>
      </c>
      <c r="K6327" t="s">
        <v>17573</v>
      </c>
      <c r="L6327" s="66">
        <v>365</v>
      </c>
      <c r="M6327" s="66">
        <v>0</v>
      </c>
      <c r="N6327" t="s">
        <v>160</v>
      </c>
      <c r="O6327" t="s">
        <v>5432</v>
      </c>
      <c r="P6327" t="s">
        <v>41</v>
      </c>
      <c r="Q6327" t="s">
        <v>224</v>
      </c>
      <c r="R6327"/>
      <c r="S6327"/>
      <c r="T6327"/>
      <c r="U6327" s="57">
        <v>46023</v>
      </c>
      <c r="V6327" s="57">
        <v>46234</v>
      </c>
      <c r="W6327" s="65">
        <f t="shared" si="98"/>
        <v>212</v>
      </c>
    </row>
    <row r="6328" spans="1:23" ht="13.5" x14ac:dyDescent="0.25">
      <c r="A6328" t="s">
        <v>2400</v>
      </c>
      <c r="B6328" s="57">
        <v>46023</v>
      </c>
      <c r="C6328" s="57">
        <v>46387</v>
      </c>
      <c r="D6328" t="s">
        <v>11676</v>
      </c>
      <c r="E6328" t="s">
        <v>2401</v>
      </c>
      <c r="F6328" t="s">
        <v>36</v>
      </c>
      <c r="G6328" t="s">
        <v>44</v>
      </c>
      <c r="H6328" t="s">
        <v>159</v>
      </c>
      <c r="I6328" t="s">
        <v>39</v>
      </c>
      <c r="J6328" t="s">
        <v>17572</v>
      </c>
      <c r="K6328" t="s">
        <v>17573</v>
      </c>
      <c r="L6328" s="66">
        <v>365</v>
      </c>
      <c r="M6328" s="66">
        <v>0</v>
      </c>
      <c r="N6328" t="s">
        <v>160</v>
      </c>
      <c r="O6328" t="s">
        <v>2295</v>
      </c>
      <c r="P6328" t="s">
        <v>41</v>
      </c>
      <c r="Q6328" t="s">
        <v>224</v>
      </c>
      <c r="R6328"/>
      <c r="S6328"/>
      <c r="T6328"/>
      <c r="U6328" s="57">
        <v>46023</v>
      </c>
      <c r="V6328" s="57">
        <v>46234</v>
      </c>
      <c r="W6328" s="65">
        <f t="shared" si="98"/>
        <v>212</v>
      </c>
    </row>
    <row r="6329" spans="1:23" ht="13.5" x14ac:dyDescent="0.25">
      <c r="A6329" t="s">
        <v>10094</v>
      </c>
      <c r="B6329" s="57">
        <v>46023</v>
      </c>
      <c r="C6329" s="57">
        <v>46387</v>
      </c>
      <c r="D6329" t="s">
        <v>11676</v>
      </c>
      <c r="E6329" t="s">
        <v>10095</v>
      </c>
      <c r="F6329" t="s">
        <v>36</v>
      </c>
      <c r="G6329" t="s">
        <v>44</v>
      </c>
      <c r="H6329" t="s">
        <v>9426</v>
      </c>
      <c r="I6329" t="s">
        <v>39</v>
      </c>
      <c r="J6329" t="s">
        <v>17572</v>
      </c>
      <c r="K6329" t="s">
        <v>17573</v>
      </c>
      <c r="L6329" s="66">
        <v>365</v>
      </c>
      <c r="M6329" s="66">
        <v>0</v>
      </c>
      <c r="N6329" t="s">
        <v>9427</v>
      </c>
      <c r="O6329" t="s">
        <v>10057</v>
      </c>
      <c r="P6329" t="s">
        <v>11678</v>
      </c>
      <c r="Q6329" t="s">
        <v>224</v>
      </c>
      <c r="R6329"/>
      <c r="S6329"/>
      <c r="T6329"/>
      <c r="U6329" s="57">
        <v>46023</v>
      </c>
      <c r="V6329" s="57">
        <v>46234</v>
      </c>
      <c r="W6329" s="65">
        <f t="shared" si="98"/>
        <v>212</v>
      </c>
    </row>
    <row r="6330" spans="1:23" ht="13.5" x14ac:dyDescent="0.25">
      <c r="A6330" t="s">
        <v>5133</v>
      </c>
      <c r="B6330" s="57">
        <v>46023</v>
      </c>
      <c r="C6330" s="57">
        <v>46387</v>
      </c>
      <c r="D6330" t="s">
        <v>11676</v>
      </c>
      <c r="E6330" t="s">
        <v>5134</v>
      </c>
      <c r="F6330" t="s">
        <v>36</v>
      </c>
      <c r="G6330" t="s">
        <v>37</v>
      </c>
      <c r="H6330" t="s">
        <v>38</v>
      </c>
      <c r="I6330" t="s">
        <v>39</v>
      </c>
      <c r="J6330" t="s">
        <v>17833</v>
      </c>
      <c r="K6330" t="s">
        <v>17834</v>
      </c>
      <c r="L6330" s="66">
        <v>365</v>
      </c>
      <c r="M6330" s="66">
        <v>0</v>
      </c>
      <c r="N6330" t="s">
        <v>38</v>
      </c>
      <c r="O6330" t="s">
        <v>5054</v>
      </c>
      <c r="P6330" t="s">
        <v>41</v>
      </c>
      <c r="Q6330" t="s">
        <v>11082</v>
      </c>
      <c r="R6330" t="s">
        <v>15709</v>
      </c>
      <c r="S6330" t="s">
        <v>15710</v>
      </c>
      <c r="T6330" t="s">
        <v>38</v>
      </c>
      <c r="U6330" s="57">
        <v>46023</v>
      </c>
      <c r="V6330" s="57">
        <v>46234</v>
      </c>
      <c r="W6330" s="65">
        <f t="shared" si="98"/>
        <v>212</v>
      </c>
    </row>
    <row r="6331" spans="1:23" ht="13.5" x14ac:dyDescent="0.25">
      <c r="A6331" t="s">
        <v>4284</v>
      </c>
      <c r="B6331" s="57">
        <v>46023</v>
      </c>
      <c r="C6331" s="57">
        <v>46387</v>
      </c>
      <c r="D6331" t="s">
        <v>11676</v>
      </c>
      <c r="E6331" t="s">
        <v>4285</v>
      </c>
      <c r="F6331" t="s">
        <v>36</v>
      </c>
      <c r="G6331" t="s">
        <v>44</v>
      </c>
      <c r="H6331" t="s">
        <v>38</v>
      </c>
      <c r="I6331" t="s">
        <v>39</v>
      </c>
      <c r="J6331" t="s">
        <v>17572</v>
      </c>
      <c r="K6331" t="s">
        <v>17573</v>
      </c>
      <c r="L6331" s="66">
        <v>365</v>
      </c>
      <c r="M6331" s="66">
        <v>0</v>
      </c>
      <c r="N6331" t="s">
        <v>38</v>
      </c>
      <c r="O6331" t="s">
        <v>3979</v>
      </c>
      <c r="P6331" t="s">
        <v>41</v>
      </c>
      <c r="Q6331" t="s">
        <v>224</v>
      </c>
      <c r="R6331"/>
      <c r="S6331"/>
      <c r="T6331"/>
      <c r="U6331" s="57">
        <v>46023</v>
      </c>
      <c r="V6331" s="57">
        <v>46234</v>
      </c>
      <c r="W6331" s="65">
        <f t="shared" si="98"/>
        <v>212</v>
      </c>
    </row>
    <row r="6332" spans="1:23" ht="13.5" x14ac:dyDescent="0.25">
      <c r="A6332" t="s">
        <v>3585</v>
      </c>
      <c r="B6332" s="57">
        <v>46023</v>
      </c>
      <c r="C6332" s="57">
        <v>46387</v>
      </c>
      <c r="D6332" t="s">
        <v>11676</v>
      </c>
      <c r="E6332" t="s">
        <v>3586</v>
      </c>
      <c r="F6332" t="s">
        <v>36</v>
      </c>
      <c r="G6332" t="s">
        <v>44</v>
      </c>
      <c r="H6332" t="s">
        <v>159</v>
      </c>
      <c r="I6332" t="s">
        <v>39</v>
      </c>
      <c r="J6332" t="s">
        <v>17572</v>
      </c>
      <c r="K6332" t="s">
        <v>17573</v>
      </c>
      <c r="L6332" s="66">
        <v>365</v>
      </c>
      <c r="M6332" s="66">
        <v>0</v>
      </c>
      <c r="N6332" t="s">
        <v>160</v>
      </c>
      <c r="O6332" t="s">
        <v>3545</v>
      </c>
      <c r="P6332" t="s">
        <v>41</v>
      </c>
      <c r="Q6332" t="s">
        <v>224</v>
      </c>
      <c r="R6332"/>
      <c r="S6332"/>
      <c r="T6332"/>
      <c r="U6332" s="57">
        <v>46023</v>
      </c>
      <c r="V6332" s="57">
        <v>46234</v>
      </c>
      <c r="W6332" s="65">
        <f t="shared" si="98"/>
        <v>212</v>
      </c>
    </row>
    <row r="6333" spans="1:23" ht="13.5" x14ac:dyDescent="0.25">
      <c r="A6333" t="s">
        <v>9879</v>
      </c>
      <c r="B6333" s="57">
        <v>46023</v>
      </c>
      <c r="C6333" s="57">
        <v>46387</v>
      </c>
      <c r="D6333" t="s">
        <v>11676</v>
      </c>
      <c r="E6333" t="s">
        <v>9880</v>
      </c>
      <c r="F6333" t="s">
        <v>36</v>
      </c>
      <c r="G6333" t="s">
        <v>44</v>
      </c>
      <c r="H6333" t="s">
        <v>9426</v>
      </c>
      <c r="I6333" t="s">
        <v>39</v>
      </c>
      <c r="J6333" t="s">
        <v>17572</v>
      </c>
      <c r="K6333" t="s">
        <v>17573</v>
      </c>
      <c r="L6333" s="66">
        <v>365</v>
      </c>
      <c r="M6333" s="66">
        <v>0</v>
      </c>
      <c r="N6333" t="s">
        <v>9427</v>
      </c>
      <c r="O6333" t="s">
        <v>9428</v>
      </c>
      <c r="P6333" t="s">
        <v>11678</v>
      </c>
      <c r="Q6333" t="s">
        <v>224</v>
      </c>
      <c r="R6333"/>
      <c r="S6333"/>
      <c r="T6333"/>
      <c r="U6333" s="57">
        <v>46023</v>
      </c>
      <c r="V6333" s="57">
        <v>46234</v>
      </c>
      <c r="W6333" s="65">
        <f t="shared" si="98"/>
        <v>212</v>
      </c>
    </row>
    <row r="6334" spans="1:23" ht="13.5" x14ac:dyDescent="0.25">
      <c r="A6334" t="s">
        <v>3334</v>
      </c>
      <c r="B6334" s="57">
        <v>46023</v>
      </c>
      <c r="C6334" s="57">
        <v>46387</v>
      </c>
      <c r="D6334" t="s">
        <v>11676</v>
      </c>
      <c r="E6334" t="s">
        <v>3335</v>
      </c>
      <c r="F6334" t="s">
        <v>36</v>
      </c>
      <c r="G6334" t="s">
        <v>44</v>
      </c>
      <c r="H6334" t="s">
        <v>159</v>
      </c>
      <c r="I6334" t="s">
        <v>39</v>
      </c>
      <c r="J6334" t="s">
        <v>17572</v>
      </c>
      <c r="K6334" t="s">
        <v>17573</v>
      </c>
      <c r="L6334" s="66">
        <v>365</v>
      </c>
      <c r="M6334" s="66">
        <v>0</v>
      </c>
      <c r="N6334" t="s">
        <v>160</v>
      </c>
      <c r="O6334" t="s">
        <v>3258</v>
      </c>
      <c r="P6334" t="s">
        <v>41</v>
      </c>
      <c r="Q6334" t="s">
        <v>224</v>
      </c>
      <c r="R6334"/>
      <c r="S6334"/>
      <c r="T6334"/>
      <c r="U6334" s="57">
        <v>46023</v>
      </c>
      <c r="V6334" s="57">
        <v>46234</v>
      </c>
      <c r="W6334" s="65">
        <f t="shared" si="98"/>
        <v>212</v>
      </c>
    </row>
    <row r="6335" spans="1:23" ht="13.5" x14ac:dyDescent="0.25">
      <c r="A6335" t="s">
        <v>5026</v>
      </c>
      <c r="B6335" s="57">
        <v>46023</v>
      </c>
      <c r="C6335" s="57">
        <v>46387</v>
      </c>
      <c r="D6335" t="s">
        <v>11676</v>
      </c>
      <c r="E6335" t="s">
        <v>5027</v>
      </c>
      <c r="F6335" t="s">
        <v>36</v>
      </c>
      <c r="G6335" t="s">
        <v>44</v>
      </c>
      <c r="H6335" t="s">
        <v>831</v>
      </c>
      <c r="I6335" t="s">
        <v>39</v>
      </c>
      <c r="J6335" t="s">
        <v>17572</v>
      </c>
      <c r="K6335" t="s">
        <v>17573</v>
      </c>
      <c r="L6335" s="66">
        <v>365</v>
      </c>
      <c r="M6335" s="66">
        <v>0</v>
      </c>
      <c r="N6335" t="s">
        <v>832</v>
      </c>
      <c r="O6335" t="s">
        <v>4840</v>
      </c>
      <c r="P6335" t="s">
        <v>41</v>
      </c>
      <c r="Q6335" t="s">
        <v>224</v>
      </c>
      <c r="R6335"/>
      <c r="S6335"/>
      <c r="T6335"/>
      <c r="U6335" s="57">
        <v>46023</v>
      </c>
      <c r="V6335" s="57">
        <v>46234</v>
      </c>
      <c r="W6335" s="65">
        <f t="shared" si="98"/>
        <v>212</v>
      </c>
    </row>
    <row r="6336" spans="1:23" ht="13.5" x14ac:dyDescent="0.25">
      <c r="A6336" t="s">
        <v>9881</v>
      </c>
      <c r="B6336" s="57">
        <v>46023</v>
      </c>
      <c r="C6336" s="57">
        <v>46387</v>
      </c>
      <c r="D6336" t="s">
        <v>11676</v>
      </c>
      <c r="E6336" t="s">
        <v>9882</v>
      </c>
      <c r="F6336" t="s">
        <v>36</v>
      </c>
      <c r="G6336" t="s">
        <v>44</v>
      </c>
      <c r="H6336" t="s">
        <v>9426</v>
      </c>
      <c r="I6336" t="s">
        <v>39</v>
      </c>
      <c r="J6336" t="s">
        <v>17572</v>
      </c>
      <c r="K6336" t="s">
        <v>17573</v>
      </c>
      <c r="L6336" s="66">
        <v>365</v>
      </c>
      <c r="M6336" s="66">
        <v>0</v>
      </c>
      <c r="N6336" t="s">
        <v>9427</v>
      </c>
      <c r="O6336" t="s">
        <v>9428</v>
      </c>
      <c r="P6336" t="s">
        <v>11678</v>
      </c>
      <c r="Q6336" t="s">
        <v>224</v>
      </c>
      <c r="R6336"/>
      <c r="S6336"/>
      <c r="T6336"/>
      <c r="U6336" s="57">
        <v>46023</v>
      </c>
      <c r="V6336" s="57">
        <v>46234</v>
      </c>
      <c r="W6336" s="65">
        <f t="shared" si="98"/>
        <v>212</v>
      </c>
    </row>
    <row r="6337" spans="1:23" ht="13.5" x14ac:dyDescent="0.25">
      <c r="A6337" t="s">
        <v>4619</v>
      </c>
      <c r="B6337" s="57">
        <v>46023</v>
      </c>
      <c r="C6337" s="57">
        <v>46387</v>
      </c>
      <c r="D6337" t="s">
        <v>11676</v>
      </c>
      <c r="E6337" t="s">
        <v>4620</v>
      </c>
      <c r="F6337" t="s">
        <v>36</v>
      </c>
      <c r="G6337" t="s">
        <v>44</v>
      </c>
      <c r="H6337" t="s">
        <v>38</v>
      </c>
      <c r="I6337" t="s">
        <v>39</v>
      </c>
      <c r="J6337" t="s">
        <v>17572</v>
      </c>
      <c r="K6337" t="s">
        <v>17573</v>
      </c>
      <c r="L6337" s="66">
        <v>365</v>
      </c>
      <c r="M6337" s="66">
        <v>0</v>
      </c>
      <c r="N6337" t="s">
        <v>38</v>
      </c>
      <c r="O6337" t="s">
        <v>4572</v>
      </c>
      <c r="P6337" t="s">
        <v>41</v>
      </c>
      <c r="Q6337" t="s">
        <v>224</v>
      </c>
      <c r="R6337"/>
      <c r="S6337"/>
      <c r="T6337"/>
      <c r="U6337" s="57">
        <v>46023</v>
      </c>
      <c r="V6337" s="57">
        <v>46234</v>
      </c>
      <c r="W6337" s="65">
        <f t="shared" si="98"/>
        <v>212</v>
      </c>
    </row>
    <row r="6338" spans="1:23" ht="13.5" x14ac:dyDescent="0.25">
      <c r="A6338" t="s">
        <v>534</v>
      </c>
      <c r="B6338" s="57">
        <v>46023</v>
      </c>
      <c r="C6338" s="57">
        <v>46387</v>
      </c>
      <c r="D6338" t="s">
        <v>11676</v>
      </c>
      <c r="E6338" t="s">
        <v>535</v>
      </c>
      <c r="F6338" t="s">
        <v>36</v>
      </c>
      <c r="G6338" t="s">
        <v>330</v>
      </c>
      <c r="H6338" t="s">
        <v>159</v>
      </c>
      <c r="I6338" t="s">
        <v>39</v>
      </c>
      <c r="J6338" t="s">
        <v>17833</v>
      </c>
      <c r="K6338" t="s">
        <v>17834</v>
      </c>
      <c r="L6338" s="66">
        <v>365</v>
      </c>
      <c r="M6338" s="66">
        <v>0</v>
      </c>
      <c r="N6338" t="s">
        <v>160</v>
      </c>
      <c r="O6338" t="s">
        <v>359</v>
      </c>
      <c r="P6338" t="s">
        <v>41</v>
      </c>
      <c r="Q6338" t="s">
        <v>10365</v>
      </c>
      <c r="R6338" t="s">
        <v>15717</v>
      </c>
      <c r="S6338" t="s">
        <v>15718</v>
      </c>
      <c r="T6338"/>
      <c r="U6338" s="57">
        <v>46023</v>
      </c>
      <c r="V6338" s="57">
        <v>46234</v>
      </c>
      <c r="W6338" s="65">
        <f t="shared" si="98"/>
        <v>212</v>
      </c>
    </row>
    <row r="6339" spans="1:23" ht="13.5" x14ac:dyDescent="0.25">
      <c r="A6339" t="s">
        <v>3864</v>
      </c>
      <c r="B6339" s="57">
        <v>46023</v>
      </c>
      <c r="C6339" s="57">
        <v>46387</v>
      </c>
      <c r="D6339" t="s">
        <v>11676</v>
      </c>
      <c r="E6339" t="s">
        <v>3865</v>
      </c>
      <c r="F6339" t="s">
        <v>36</v>
      </c>
      <c r="G6339" t="s">
        <v>44</v>
      </c>
      <c r="H6339" t="s">
        <v>831</v>
      </c>
      <c r="I6339" t="s">
        <v>39</v>
      </c>
      <c r="J6339" t="s">
        <v>17572</v>
      </c>
      <c r="K6339" t="s">
        <v>17573</v>
      </c>
      <c r="L6339" s="66">
        <v>365</v>
      </c>
      <c r="M6339" s="66">
        <v>0</v>
      </c>
      <c r="N6339" t="s">
        <v>832</v>
      </c>
      <c r="O6339" t="s">
        <v>3744</v>
      </c>
      <c r="P6339" t="s">
        <v>41</v>
      </c>
      <c r="Q6339" t="s">
        <v>224</v>
      </c>
      <c r="R6339"/>
      <c r="S6339"/>
      <c r="T6339"/>
      <c r="U6339" s="57">
        <v>46023</v>
      </c>
      <c r="V6339" s="57">
        <v>46234</v>
      </c>
      <c r="W6339" s="65">
        <f t="shared" ref="W6339:W6402" si="99">(V6339-U6339)+1</f>
        <v>212</v>
      </c>
    </row>
    <row r="6340" spans="1:23" ht="13.5" x14ac:dyDescent="0.25">
      <c r="A6340" t="s">
        <v>9344</v>
      </c>
      <c r="B6340" s="57">
        <v>46023</v>
      </c>
      <c r="C6340" s="57">
        <v>46387</v>
      </c>
      <c r="D6340" t="s">
        <v>11676</v>
      </c>
      <c r="E6340" t="s">
        <v>9345</v>
      </c>
      <c r="F6340" t="s">
        <v>36</v>
      </c>
      <c r="G6340" t="s">
        <v>37</v>
      </c>
      <c r="H6340" t="s">
        <v>9188</v>
      </c>
      <c r="I6340" t="s">
        <v>39</v>
      </c>
      <c r="J6340" t="s">
        <v>17833</v>
      </c>
      <c r="K6340" t="s">
        <v>17834</v>
      </c>
      <c r="L6340" s="66">
        <v>365</v>
      </c>
      <c r="M6340" s="66">
        <v>0</v>
      </c>
      <c r="N6340" t="s">
        <v>9189</v>
      </c>
      <c r="O6340" t="s">
        <v>9190</v>
      </c>
      <c r="P6340" t="s">
        <v>11678</v>
      </c>
      <c r="Q6340" t="s">
        <v>9338</v>
      </c>
      <c r="R6340" t="s">
        <v>13033</v>
      </c>
      <c r="S6340" t="s">
        <v>13034</v>
      </c>
      <c r="T6340" t="s">
        <v>9189</v>
      </c>
      <c r="U6340" s="57">
        <v>46023</v>
      </c>
      <c r="V6340" s="57">
        <v>46234</v>
      </c>
      <c r="W6340" s="65">
        <f t="shared" si="99"/>
        <v>212</v>
      </c>
    </row>
    <row r="6341" spans="1:23" ht="13.5" x14ac:dyDescent="0.25">
      <c r="A6341" t="s">
        <v>6158</v>
      </c>
      <c r="B6341" s="57">
        <v>46023</v>
      </c>
      <c r="C6341" s="57">
        <v>46387</v>
      </c>
      <c r="D6341" t="s">
        <v>11676</v>
      </c>
      <c r="E6341" t="s">
        <v>6159</v>
      </c>
      <c r="F6341" t="s">
        <v>36</v>
      </c>
      <c r="G6341" t="s">
        <v>44</v>
      </c>
      <c r="H6341" t="s">
        <v>38</v>
      </c>
      <c r="I6341" t="s">
        <v>39</v>
      </c>
      <c r="J6341" t="s">
        <v>17572</v>
      </c>
      <c r="K6341" t="s">
        <v>17573</v>
      </c>
      <c r="L6341" s="66">
        <v>365</v>
      </c>
      <c r="M6341" s="66">
        <v>0</v>
      </c>
      <c r="N6341" t="s">
        <v>38</v>
      </c>
      <c r="O6341" t="s">
        <v>5844</v>
      </c>
      <c r="P6341" t="s">
        <v>41</v>
      </c>
      <c r="Q6341" t="s">
        <v>224</v>
      </c>
      <c r="R6341"/>
      <c r="S6341"/>
      <c r="T6341"/>
      <c r="U6341" s="57">
        <v>46023</v>
      </c>
      <c r="V6341" s="57">
        <v>46234</v>
      </c>
      <c r="W6341" s="65">
        <f t="shared" si="99"/>
        <v>212</v>
      </c>
    </row>
    <row r="6342" spans="1:23" ht="13.5" x14ac:dyDescent="0.25">
      <c r="A6342" t="s">
        <v>5269</v>
      </c>
      <c r="B6342" s="57">
        <v>46023</v>
      </c>
      <c r="C6342" s="57">
        <v>46387</v>
      </c>
      <c r="D6342" t="s">
        <v>11676</v>
      </c>
      <c r="E6342" t="s">
        <v>5270</v>
      </c>
      <c r="F6342" t="s">
        <v>36</v>
      </c>
      <c r="G6342" t="s">
        <v>44</v>
      </c>
      <c r="H6342" t="s">
        <v>159</v>
      </c>
      <c r="I6342" t="s">
        <v>39</v>
      </c>
      <c r="J6342" t="s">
        <v>17572</v>
      </c>
      <c r="K6342" t="s">
        <v>17573</v>
      </c>
      <c r="L6342" s="66">
        <v>365</v>
      </c>
      <c r="M6342" s="66">
        <v>0</v>
      </c>
      <c r="N6342" t="s">
        <v>160</v>
      </c>
      <c r="O6342" t="s">
        <v>5054</v>
      </c>
      <c r="P6342" t="s">
        <v>41</v>
      </c>
      <c r="Q6342" t="s">
        <v>224</v>
      </c>
      <c r="R6342"/>
      <c r="S6342"/>
      <c r="T6342"/>
      <c r="U6342" s="57">
        <v>46023</v>
      </c>
      <c r="V6342" s="57">
        <v>46234</v>
      </c>
      <c r="W6342" s="65">
        <f t="shared" si="99"/>
        <v>212</v>
      </c>
    </row>
    <row r="6343" spans="1:23" ht="13.5" x14ac:dyDescent="0.25">
      <c r="A6343" t="s">
        <v>2884</v>
      </c>
      <c r="B6343" s="57">
        <v>46023</v>
      </c>
      <c r="C6343" s="57">
        <v>46387</v>
      </c>
      <c r="D6343" t="s">
        <v>11676</v>
      </c>
      <c r="E6343" t="s">
        <v>2885</v>
      </c>
      <c r="F6343" t="s">
        <v>36</v>
      </c>
      <c r="G6343" t="s">
        <v>44</v>
      </c>
      <c r="H6343" t="s">
        <v>159</v>
      </c>
      <c r="I6343" t="s">
        <v>39</v>
      </c>
      <c r="J6343" t="s">
        <v>17572</v>
      </c>
      <c r="K6343" t="s">
        <v>17573</v>
      </c>
      <c r="L6343" s="66">
        <v>365</v>
      </c>
      <c r="M6343" s="66">
        <v>0</v>
      </c>
      <c r="N6343" t="s">
        <v>160</v>
      </c>
      <c r="O6343" t="s">
        <v>2815</v>
      </c>
      <c r="P6343" t="s">
        <v>41</v>
      </c>
      <c r="Q6343" t="s">
        <v>224</v>
      </c>
      <c r="R6343"/>
      <c r="S6343"/>
      <c r="T6343"/>
      <c r="U6343" s="57">
        <v>46023</v>
      </c>
      <c r="V6343" s="57">
        <v>46234</v>
      </c>
      <c r="W6343" s="65">
        <f t="shared" si="99"/>
        <v>212</v>
      </c>
    </row>
    <row r="6344" spans="1:23" ht="13.5" x14ac:dyDescent="0.25">
      <c r="A6344" t="s">
        <v>4545</v>
      </c>
      <c r="B6344" s="57">
        <v>46023</v>
      </c>
      <c r="C6344" s="57">
        <v>46387</v>
      </c>
      <c r="D6344" t="s">
        <v>11676</v>
      </c>
      <c r="E6344" t="s">
        <v>4546</v>
      </c>
      <c r="F6344" t="s">
        <v>36</v>
      </c>
      <c r="G6344" t="s">
        <v>44</v>
      </c>
      <c r="H6344" t="s">
        <v>159</v>
      </c>
      <c r="I6344" t="s">
        <v>39</v>
      </c>
      <c r="J6344" t="s">
        <v>17572</v>
      </c>
      <c r="K6344" t="s">
        <v>17573</v>
      </c>
      <c r="L6344" s="66">
        <v>365</v>
      </c>
      <c r="M6344" s="66">
        <v>0</v>
      </c>
      <c r="N6344" t="s">
        <v>160</v>
      </c>
      <c r="O6344" t="s">
        <v>3979</v>
      </c>
      <c r="P6344" t="s">
        <v>41</v>
      </c>
      <c r="Q6344" t="s">
        <v>224</v>
      </c>
      <c r="R6344"/>
      <c r="S6344"/>
      <c r="T6344"/>
      <c r="U6344" s="57">
        <v>46023</v>
      </c>
      <c r="V6344" s="57">
        <v>46234</v>
      </c>
      <c r="W6344" s="65">
        <f t="shared" si="99"/>
        <v>212</v>
      </c>
    </row>
    <row r="6345" spans="1:23" ht="13.5" x14ac:dyDescent="0.25">
      <c r="A6345" t="s">
        <v>6520</v>
      </c>
      <c r="B6345" s="57">
        <v>46023</v>
      </c>
      <c r="C6345" s="57">
        <v>46387</v>
      </c>
      <c r="D6345" t="s">
        <v>11676</v>
      </c>
      <c r="E6345" t="s">
        <v>6521</v>
      </c>
      <c r="F6345" t="s">
        <v>36</v>
      </c>
      <c r="G6345" t="s">
        <v>330</v>
      </c>
      <c r="H6345" t="s">
        <v>159</v>
      </c>
      <c r="I6345" t="s">
        <v>39</v>
      </c>
      <c r="J6345" t="s">
        <v>17833</v>
      </c>
      <c r="K6345" t="s">
        <v>17834</v>
      </c>
      <c r="L6345" s="66">
        <v>365</v>
      </c>
      <c r="M6345" s="66">
        <v>0</v>
      </c>
      <c r="N6345" t="s">
        <v>160</v>
      </c>
      <c r="O6345" t="s">
        <v>5844</v>
      </c>
      <c r="P6345" t="s">
        <v>41</v>
      </c>
      <c r="Q6345" t="s">
        <v>11263</v>
      </c>
      <c r="R6345" t="s">
        <v>15527</v>
      </c>
      <c r="S6345" t="s">
        <v>15528</v>
      </c>
      <c r="T6345"/>
      <c r="U6345" s="57">
        <v>46023</v>
      </c>
      <c r="V6345" s="57">
        <v>46234</v>
      </c>
      <c r="W6345" s="65">
        <f t="shared" si="99"/>
        <v>212</v>
      </c>
    </row>
    <row r="6346" spans="1:23" ht="13.5" x14ac:dyDescent="0.25">
      <c r="A6346" t="s">
        <v>8422</v>
      </c>
      <c r="B6346" s="57">
        <v>46023</v>
      </c>
      <c r="C6346" s="57">
        <v>46387</v>
      </c>
      <c r="D6346" t="s">
        <v>11676</v>
      </c>
      <c r="E6346" t="s">
        <v>8423</v>
      </c>
      <c r="F6346" t="s">
        <v>36</v>
      </c>
      <c r="G6346" t="s">
        <v>44</v>
      </c>
      <c r="H6346" t="s">
        <v>112</v>
      </c>
      <c r="I6346" t="s">
        <v>39</v>
      </c>
      <c r="J6346" t="s">
        <v>17572</v>
      </c>
      <c r="K6346" t="s">
        <v>17573</v>
      </c>
      <c r="L6346" s="66">
        <v>365</v>
      </c>
      <c r="M6346" s="66">
        <v>0</v>
      </c>
      <c r="N6346" t="s">
        <v>113</v>
      </c>
      <c r="O6346" t="s">
        <v>7286</v>
      </c>
      <c r="P6346" t="s">
        <v>11677</v>
      </c>
      <c r="Q6346" t="s">
        <v>224</v>
      </c>
      <c r="R6346"/>
      <c r="S6346"/>
      <c r="T6346"/>
      <c r="U6346" s="57">
        <v>46023</v>
      </c>
      <c r="V6346" s="57">
        <v>46234</v>
      </c>
      <c r="W6346" s="65">
        <f t="shared" si="99"/>
        <v>212</v>
      </c>
    </row>
    <row r="6347" spans="1:23" ht="13.5" x14ac:dyDescent="0.25">
      <c r="A6347" t="s">
        <v>4547</v>
      </c>
      <c r="B6347" s="57">
        <v>46023</v>
      </c>
      <c r="C6347" s="57">
        <v>46387</v>
      </c>
      <c r="D6347" t="s">
        <v>11676</v>
      </c>
      <c r="E6347" t="s">
        <v>4548</v>
      </c>
      <c r="F6347" t="s">
        <v>36</v>
      </c>
      <c r="G6347" t="s">
        <v>44</v>
      </c>
      <c r="H6347" t="s">
        <v>159</v>
      </c>
      <c r="I6347" t="s">
        <v>39</v>
      </c>
      <c r="J6347" t="s">
        <v>17572</v>
      </c>
      <c r="K6347" t="s">
        <v>17573</v>
      </c>
      <c r="L6347" s="66">
        <v>365</v>
      </c>
      <c r="M6347" s="66">
        <v>0</v>
      </c>
      <c r="N6347" t="s">
        <v>160</v>
      </c>
      <c r="O6347" t="s">
        <v>1897</v>
      </c>
      <c r="P6347" t="s">
        <v>41</v>
      </c>
      <c r="Q6347" t="s">
        <v>224</v>
      </c>
      <c r="R6347"/>
      <c r="S6347"/>
      <c r="T6347"/>
      <c r="U6347" s="57">
        <v>46023</v>
      </c>
      <c r="V6347" s="57">
        <v>46234</v>
      </c>
      <c r="W6347" s="65">
        <f t="shared" si="99"/>
        <v>212</v>
      </c>
    </row>
    <row r="6348" spans="1:23" ht="13.5" x14ac:dyDescent="0.25">
      <c r="A6348" t="s">
        <v>1933</v>
      </c>
      <c r="B6348" s="57">
        <v>46023</v>
      </c>
      <c r="C6348" s="57">
        <v>46387</v>
      </c>
      <c r="D6348" t="s">
        <v>11676</v>
      </c>
      <c r="E6348" t="s">
        <v>1934</v>
      </c>
      <c r="F6348" t="s">
        <v>36</v>
      </c>
      <c r="G6348" t="s">
        <v>44</v>
      </c>
      <c r="H6348" t="s">
        <v>1343</v>
      </c>
      <c r="I6348" t="s">
        <v>39</v>
      </c>
      <c r="J6348" t="s">
        <v>17572</v>
      </c>
      <c r="K6348" t="s">
        <v>17573</v>
      </c>
      <c r="L6348" s="66">
        <v>365</v>
      </c>
      <c r="M6348" s="66">
        <v>0</v>
      </c>
      <c r="N6348" t="s">
        <v>1344</v>
      </c>
      <c r="O6348" t="s">
        <v>1897</v>
      </c>
      <c r="P6348" t="s">
        <v>41</v>
      </c>
      <c r="Q6348" t="s">
        <v>224</v>
      </c>
      <c r="R6348"/>
      <c r="S6348"/>
      <c r="T6348"/>
      <c r="U6348" s="57">
        <v>46023</v>
      </c>
      <c r="V6348" s="57">
        <v>46234</v>
      </c>
      <c r="W6348" s="65">
        <f t="shared" si="99"/>
        <v>212</v>
      </c>
    </row>
    <row r="6349" spans="1:23" ht="13.5" x14ac:dyDescent="0.25">
      <c r="A6349" t="s">
        <v>5271</v>
      </c>
      <c r="B6349" s="57">
        <v>46023</v>
      </c>
      <c r="C6349" s="57">
        <v>46387</v>
      </c>
      <c r="D6349" t="s">
        <v>11676</v>
      </c>
      <c r="E6349" t="s">
        <v>5272</v>
      </c>
      <c r="F6349" t="s">
        <v>36</v>
      </c>
      <c r="G6349" t="s">
        <v>330</v>
      </c>
      <c r="H6349" t="s">
        <v>159</v>
      </c>
      <c r="I6349" t="s">
        <v>39</v>
      </c>
      <c r="J6349" t="s">
        <v>17833</v>
      </c>
      <c r="K6349" t="s">
        <v>17834</v>
      </c>
      <c r="L6349" s="66">
        <v>365</v>
      </c>
      <c r="M6349" s="66">
        <v>0</v>
      </c>
      <c r="N6349" t="s">
        <v>160</v>
      </c>
      <c r="O6349" t="s">
        <v>5054</v>
      </c>
      <c r="P6349" t="s">
        <v>41</v>
      </c>
      <c r="Q6349" t="s">
        <v>11083</v>
      </c>
      <c r="R6349" t="s">
        <v>15881</v>
      </c>
      <c r="S6349" t="s">
        <v>15882</v>
      </c>
      <c r="T6349"/>
      <c r="U6349" s="57">
        <v>46023</v>
      </c>
      <c r="V6349" s="57">
        <v>46234</v>
      </c>
      <c r="W6349" s="65">
        <f t="shared" si="99"/>
        <v>212</v>
      </c>
    </row>
    <row r="6350" spans="1:23" ht="13.5" x14ac:dyDescent="0.25">
      <c r="A6350" t="s">
        <v>5607</v>
      </c>
      <c r="B6350" s="57">
        <v>46023</v>
      </c>
      <c r="C6350" s="57">
        <v>46387</v>
      </c>
      <c r="D6350" t="s">
        <v>11676</v>
      </c>
      <c r="E6350" t="s">
        <v>5608</v>
      </c>
      <c r="F6350" t="s">
        <v>36</v>
      </c>
      <c r="G6350" t="s">
        <v>44</v>
      </c>
      <c r="H6350" t="s">
        <v>38</v>
      </c>
      <c r="I6350" t="s">
        <v>39</v>
      </c>
      <c r="J6350" t="s">
        <v>17572</v>
      </c>
      <c r="K6350" t="s">
        <v>17573</v>
      </c>
      <c r="L6350" s="66">
        <v>365</v>
      </c>
      <c r="M6350" s="66">
        <v>0</v>
      </c>
      <c r="N6350" t="s">
        <v>38</v>
      </c>
      <c r="O6350" t="s">
        <v>5581</v>
      </c>
      <c r="P6350" t="s">
        <v>41</v>
      </c>
      <c r="Q6350" t="s">
        <v>224</v>
      </c>
      <c r="R6350"/>
      <c r="S6350"/>
      <c r="T6350"/>
      <c r="U6350" s="57">
        <v>46023</v>
      </c>
      <c r="V6350" s="57">
        <v>46234</v>
      </c>
      <c r="W6350" s="65">
        <f t="shared" si="99"/>
        <v>212</v>
      </c>
    </row>
    <row r="6351" spans="1:23" ht="13.5" x14ac:dyDescent="0.25">
      <c r="A6351" t="s">
        <v>7853</v>
      </c>
      <c r="B6351" s="57">
        <v>46023</v>
      </c>
      <c r="C6351" s="57">
        <v>46387</v>
      </c>
      <c r="D6351" t="s">
        <v>11676</v>
      </c>
      <c r="E6351" t="s">
        <v>7854</v>
      </c>
      <c r="F6351" t="s">
        <v>49</v>
      </c>
      <c r="G6351" t="s">
        <v>1932</v>
      </c>
      <c r="H6351" t="s">
        <v>7841</v>
      </c>
      <c r="I6351" t="s">
        <v>39</v>
      </c>
      <c r="J6351" t="s">
        <v>17749</v>
      </c>
      <c r="K6351" t="s">
        <v>17750</v>
      </c>
      <c r="L6351" s="66">
        <v>365</v>
      </c>
      <c r="M6351" s="66">
        <v>0</v>
      </c>
      <c r="N6351" t="s">
        <v>7841</v>
      </c>
      <c r="O6351" t="s">
        <v>7843</v>
      </c>
      <c r="P6351" t="s">
        <v>7061</v>
      </c>
      <c r="Q6351" t="s">
        <v>224</v>
      </c>
      <c r="R6351"/>
      <c r="S6351"/>
      <c r="T6351"/>
      <c r="U6351" s="57">
        <v>46023</v>
      </c>
      <c r="V6351" s="57">
        <v>46234</v>
      </c>
      <c r="W6351" s="65">
        <f t="shared" si="99"/>
        <v>212</v>
      </c>
    </row>
    <row r="6352" spans="1:23" ht="13.5" x14ac:dyDescent="0.25">
      <c r="A6352" t="s">
        <v>4549</v>
      </c>
      <c r="B6352" s="57">
        <v>46023</v>
      </c>
      <c r="C6352" s="57">
        <v>46387</v>
      </c>
      <c r="D6352" t="s">
        <v>11676</v>
      </c>
      <c r="E6352" t="s">
        <v>4550</v>
      </c>
      <c r="F6352" t="s">
        <v>36</v>
      </c>
      <c r="G6352" t="s">
        <v>44</v>
      </c>
      <c r="H6352" t="s">
        <v>159</v>
      </c>
      <c r="I6352" t="s">
        <v>39</v>
      </c>
      <c r="J6352" t="s">
        <v>17572</v>
      </c>
      <c r="K6352" t="s">
        <v>17573</v>
      </c>
      <c r="L6352" s="66">
        <v>365</v>
      </c>
      <c r="M6352" s="66">
        <v>0</v>
      </c>
      <c r="N6352" t="s">
        <v>160</v>
      </c>
      <c r="O6352" t="s">
        <v>3979</v>
      </c>
      <c r="P6352" t="s">
        <v>41</v>
      </c>
      <c r="Q6352" t="s">
        <v>224</v>
      </c>
      <c r="R6352"/>
      <c r="S6352"/>
      <c r="T6352"/>
      <c r="U6352" s="57">
        <v>46023</v>
      </c>
      <c r="V6352" s="57">
        <v>46234</v>
      </c>
      <c r="W6352" s="65">
        <f t="shared" si="99"/>
        <v>212</v>
      </c>
    </row>
    <row r="6353" spans="1:23" ht="13.5" x14ac:dyDescent="0.25">
      <c r="A6353" t="s">
        <v>636</v>
      </c>
      <c r="B6353" s="57">
        <v>46023</v>
      </c>
      <c r="C6353" s="57">
        <v>46387</v>
      </c>
      <c r="D6353" t="s">
        <v>11676</v>
      </c>
      <c r="E6353" t="s">
        <v>637</v>
      </c>
      <c r="F6353" t="s">
        <v>36</v>
      </c>
      <c r="G6353" t="s">
        <v>44</v>
      </c>
      <c r="H6353" t="s">
        <v>38</v>
      </c>
      <c r="I6353" t="s">
        <v>39</v>
      </c>
      <c r="J6353" t="s">
        <v>17572</v>
      </c>
      <c r="K6353" t="s">
        <v>17573</v>
      </c>
      <c r="L6353" s="66">
        <v>365</v>
      </c>
      <c r="M6353" s="66">
        <v>0</v>
      </c>
      <c r="N6353" t="s">
        <v>38</v>
      </c>
      <c r="O6353" t="s">
        <v>638</v>
      </c>
      <c r="P6353" t="s">
        <v>41</v>
      </c>
      <c r="Q6353" t="s">
        <v>224</v>
      </c>
      <c r="R6353"/>
      <c r="S6353"/>
      <c r="T6353"/>
      <c r="U6353" s="57">
        <v>46023</v>
      </c>
      <c r="V6353" s="57">
        <v>46234</v>
      </c>
      <c r="W6353" s="65">
        <f t="shared" si="99"/>
        <v>212</v>
      </c>
    </row>
    <row r="6354" spans="1:23" ht="13.5" x14ac:dyDescent="0.25">
      <c r="A6354" t="s">
        <v>5569</v>
      </c>
      <c r="B6354" s="57">
        <v>46023</v>
      </c>
      <c r="C6354" s="57">
        <v>46387</v>
      </c>
      <c r="D6354" t="s">
        <v>11676</v>
      </c>
      <c r="E6354" t="s">
        <v>5570</v>
      </c>
      <c r="F6354" t="s">
        <v>36</v>
      </c>
      <c r="G6354" t="s">
        <v>44</v>
      </c>
      <c r="H6354" t="s">
        <v>159</v>
      </c>
      <c r="I6354" t="s">
        <v>39</v>
      </c>
      <c r="J6354" t="s">
        <v>17572</v>
      </c>
      <c r="K6354" t="s">
        <v>17573</v>
      </c>
      <c r="L6354" s="66">
        <v>365</v>
      </c>
      <c r="M6354" s="66">
        <v>0</v>
      </c>
      <c r="N6354" t="s">
        <v>160</v>
      </c>
      <c r="O6354" t="s">
        <v>5432</v>
      </c>
      <c r="P6354" t="s">
        <v>41</v>
      </c>
      <c r="Q6354" t="s">
        <v>224</v>
      </c>
      <c r="R6354"/>
      <c r="S6354"/>
      <c r="T6354"/>
      <c r="U6354" s="57">
        <v>46023</v>
      </c>
      <c r="V6354" s="57">
        <v>46234</v>
      </c>
      <c r="W6354" s="65">
        <f t="shared" si="99"/>
        <v>212</v>
      </c>
    </row>
    <row r="6355" spans="1:23" ht="13.5" x14ac:dyDescent="0.25">
      <c r="A6355" t="s">
        <v>1805</v>
      </c>
      <c r="B6355" s="57">
        <v>46023</v>
      </c>
      <c r="C6355" s="57">
        <v>46387</v>
      </c>
      <c r="D6355" t="s">
        <v>11676</v>
      </c>
      <c r="E6355" t="s">
        <v>1806</v>
      </c>
      <c r="F6355" t="s">
        <v>36</v>
      </c>
      <c r="G6355" t="s">
        <v>330</v>
      </c>
      <c r="H6355" t="s">
        <v>1763</v>
      </c>
      <c r="I6355" t="s">
        <v>39</v>
      </c>
      <c r="J6355" t="s">
        <v>17833</v>
      </c>
      <c r="K6355" t="s">
        <v>17834</v>
      </c>
      <c r="L6355" s="66">
        <v>365</v>
      </c>
      <c r="M6355" s="66">
        <v>0</v>
      </c>
      <c r="N6355" t="s">
        <v>1764</v>
      </c>
      <c r="O6355" t="s">
        <v>1693</v>
      </c>
      <c r="P6355" t="s">
        <v>41</v>
      </c>
      <c r="Q6355" t="s">
        <v>10607</v>
      </c>
      <c r="R6355" t="s">
        <v>15802</v>
      </c>
      <c r="S6355" t="s">
        <v>15803</v>
      </c>
      <c r="T6355"/>
      <c r="U6355" s="57">
        <v>46023</v>
      </c>
      <c r="V6355" s="57">
        <v>46234</v>
      </c>
      <c r="W6355" s="65">
        <f t="shared" si="99"/>
        <v>212</v>
      </c>
    </row>
    <row r="6356" spans="1:23" ht="13.5" x14ac:dyDescent="0.25">
      <c r="A6356" t="s">
        <v>10096</v>
      </c>
      <c r="B6356" s="57">
        <v>46023</v>
      </c>
      <c r="C6356" s="57">
        <v>46387</v>
      </c>
      <c r="D6356" t="s">
        <v>11676</v>
      </c>
      <c r="E6356" t="s">
        <v>10097</v>
      </c>
      <c r="F6356" t="s">
        <v>36</v>
      </c>
      <c r="G6356" t="s">
        <v>44</v>
      </c>
      <c r="H6356" t="s">
        <v>9426</v>
      </c>
      <c r="I6356" t="s">
        <v>39</v>
      </c>
      <c r="J6356" t="s">
        <v>17572</v>
      </c>
      <c r="K6356" t="s">
        <v>17573</v>
      </c>
      <c r="L6356" s="66">
        <v>365</v>
      </c>
      <c r="M6356" s="66">
        <v>0</v>
      </c>
      <c r="N6356" t="s">
        <v>9427</v>
      </c>
      <c r="O6356" t="s">
        <v>10057</v>
      </c>
      <c r="P6356" t="s">
        <v>11678</v>
      </c>
      <c r="Q6356" t="s">
        <v>224</v>
      </c>
      <c r="R6356"/>
      <c r="S6356"/>
      <c r="T6356"/>
      <c r="U6356" s="57">
        <v>46023</v>
      </c>
      <c r="V6356" s="57">
        <v>46234</v>
      </c>
      <c r="W6356" s="65">
        <f t="shared" si="99"/>
        <v>212</v>
      </c>
    </row>
    <row r="6357" spans="1:23" ht="13.5" x14ac:dyDescent="0.25">
      <c r="A6357" t="s">
        <v>1893</v>
      </c>
      <c r="B6357" s="57">
        <v>46023</v>
      </c>
      <c r="C6357" s="57">
        <v>46387</v>
      </c>
      <c r="D6357" t="s">
        <v>11676</v>
      </c>
      <c r="E6357" t="s">
        <v>1894</v>
      </c>
      <c r="F6357" t="s">
        <v>36</v>
      </c>
      <c r="G6357" t="s">
        <v>443</v>
      </c>
      <c r="H6357" t="s">
        <v>159</v>
      </c>
      <c r="I6357" t="s">
        <v>39</v>
      </c>
      <c r="J6357" t="s">
        <v>17833</v>
      </c>
      <c r="K6357" t="s">
        <v>17834</v>
      </c>
      <c r="L6357" s="66">
        <v>365</v>
      </c>
      <c r="M6357" s="66">
        <v>0</v>
      </c>
      <c r="N6357" t="s">
        <v>160</v>
      </c>
      <c r="O6357" t="s">
        <v>1815</v>
      </c>
      <c r="P6357" t="s">
        <v>41</v>
      </c>
      <c r="Q6357" t="s">
        <v>10625</v>
      </c>
      <c r="R6357" t="s">
        <v>14499</v>
      </c>
      <c r="S6357" t="s">
        <v>14500</v>
      </c>
      <c r="T6357" t="s">
        <v>5831</v>
      </c>
      <c r="U6357" s="57">
        <v>46023</v>
      </c>
      <c r="V6357" s="57">
        <v>46234</v>
      </c>
      <c r="W6357" s="65">
        <f t="shared" si="99"/>
        <v>212</v>
      </c>
    </row>
    <row r="6358" spans="1:23" ht="13.5" x14ac:dyDescent="0.25">
      <c r="A6358" t="s">
        <v>2949</v>
      </c>
      <c r="B6358" s="57">
        <v>46023</v>
      </c>
      <c r="C6358" s="57">
        <v>46387</v>
      </c>
      <c r="D6358" t="s">
        <v>11676</v>
      </c>
      <c r="E6358" t="s">
        <v>2950</v>
      </c>
      <c r="F6358" t="s">
        <v>36</v>
      </c>
      <c r="G6358" t="s">
        <v>44</v>
      </c>
      <c r="H6358" t="s">
        <v>159</v>
      </c>
      <c r="I6358" t="s">
        <v>39</v>
      </c>
      <c r="J6358" t="s">
        <v>17572</v>
      </c>
      <c r="K6358" t="s">
        <v>17573</v>
      </c>
      <c r="L6358" s="66">
        <v>365</v>
      </c>
      <c r="M6358" s="66">
        <v>0</v>
      </c>
      <c r="N6358" t="s">
        <v>160</v>
      </c>
      <c r="O6358" t="s">
        <v>2890</v>
      </c>
      <c r="P6358" t="s">
        <v>41</v>
      </c>
      <c r="Q6358" t="s">
        <v>224</v>
      </c>
      <c r="R6358"/>
      <c r="S6358"/>
      <c r="T6358"/>
      <c r="U6358" s="57">
        <v>46023</v>
      </c>
      <c r="V6358" s="57">
        <v>46234</v>
      </c>
      <c r="W6358" s="65">
        <f t="shared" si="99"/>
        <v>212</v>
      </c>
    </row>
    <row r="6359" spans="1:23" ht="13.5" x14ac:dyDescent="0.25">
      <c r="A6359" t="s">
        <v>3587</v>
      </c>
      <c r="B6359" s="57">
        <v>46023</v>
      </c>
      <c r="C6359" s="57">
        <v>46387</v>
      </c>
      <c r="D6359" t="s">
        <v>11676</v>
      </c>
      <c r="E6359" t="s">
        <v>3588</v>
      </c>
      <c r="F6359" t="s">
        <v>36</v>
      </c>
      <c r="G6359" t="s">
        <v>37</v>
      </c>
      <c r="H6359" t="s">
        <v>159</v>
      </c>
      <c r="I6359" t="s">
        <v>39</v>
      </c>
      <c r="J6359" t="s">
        <v>17833</v>
      </c>
      <c r="K6359" t="s">
        <v>17834</v>
      </c>
      <c r="L6359" s="66">
        <v>365</v>
      </c>
      <c r="M6359" s="66">
        <v>0</v>
      </c>
      <c r="N6359" t="s">
        <v>160</v>
      </c>
      <c r="O6359" t="s">
        <v>3545</v>
      </c>
      <c r="P6359" t="s">
        <v>41</v>
      </c>
      <c r="Q6359" t="s">
        <v>10862</v>
      </c>
      <c r="R6359" t="s">
        <v>15705</v>
      </c>
      <c r="S6359" t="s">
        <v>15706</v>
      </c>
      <c r="T6359" t="s">
        <v>5831</v>
      </c>
      <c r="U6359" s="57">
        <v>46023</v>
      </c>
      <c r="V6359" s="57">
        <v>46234</v>
      </c>
      <c r="W6359" s="65">
        <f t="shared" si="99"/>
        <v>212</v>
      </c>
    </row>
    <row r="6360" spans="1:23" ht="13.5" x14ac:dyDescent="0.25">
      <c r="A6360" t="s">
        <v>3739</v>
      </c>
      <c r="B6360" s="57">
        <v>46023</v>
      </c>
      <c r="C6360" s="57">
        <v>46387</v>
      </c>
      <c r="D6360" t="s">
        <v>11676</v>
      </c>
      <c r="E6360" t="s">
        <v>3740</v>
      </c>
      <c r="F6360" t="s">
        <v>36</v>
      </c>
      <c r="G6360" t="s">
        <v>44</v>
      </c>
      <c r="H6360" t="s">
        <v>159</v>
      </c>
      <c r="I6360" t="s">
        <v>39</v>
      </c>
      <c r="J6360" t="s">
        <v>17572</v>
      </c>
      <c r="K6360" t="s">
        <v>17573</v>
      </c>
      <c r="L6360" s="66">
        <v>365</v>
      </c>
      <c r="M6360" s="66">
        <v>0</v>
      </c>
      <c r="N6360" t="s">
        <v>160</v>
      </c>
      <c r="O6360" t="s">
        <v>3706</v>
      </c>
      <c r="P6360" t="s">
        <v>41</v>
      </c>
      <c r="Q6360" t="s">
        <v>224</v>
      </c>
      <c r="R6360"/>
      <c r="S6360"/>
      <c r="T6360"/>
      <c r="U6360" s="57">
        <v>46023</v>
      </c>
      <c r="V6360" s="57">
        <v>46234</v>
      </c>
      <c r="W6360" s="65">
        <f t="shared" si="99"/>
        <v>212</v>
      </c>
    </row>
    <row r="6361" spans="1:23" ht="13.5" x14ac:dyDescent="0.25">
      <c r="A6361" t="s">
        <v>7157</v>
      </c>
      <c r="B6361" s="57">
        <v>46023</v>
      </c>
      <c r="C6361" s="57">
        <v>46387</v>
      </c>
      <c r="D6361" t="s">
        <v>11676</v>
      </c>
      <c r="E6361" t="s">
        <v>7158</v>
      </c>
      <c r="F6361" t="s">
        <v>36</v>
      </c>
      <c r="G6361" t="s">
        <v>44</v>
      </c>
      <c r="H6361" t="s">
        <v>45</v>
      </c>
      <c r="I6361" t="s">
        <v>39</v>
      </c>
      <c r="J6361" t="s">
        <v>17572</v>
      </c>
      <c r="K6361" t="s">
        <v>17573</v>
      </c>
      <c r="L6361" s="66">
        <v>365</v>
      </c>
      <c r="M6361" s="66">
        <v>0</v>
      </c>
      <c r="N6361" t="s">
        <v>46</v>
      </c>
      <c r="O6361" t="s">
        <v>7060</v>
      </c>
      <c r="P6361" t="s">
        <v>7061</v>
      </c>
      <c r="Q6361" t="s">
        <v>224</v>
      </c>
      <c r="R6361"/>
      <c r="S6361"/>
      <c r="T6361"/>
      <c r="U6361" s="57">
        <v>46023</v>
      </c>
      <c r="V6361" s="57">
        <v>46234</v>
      </c>
      <c r="W6361" s="65">
        <f t="shared" si="99"/>
        <v>212</v>
      </c>
    </row>
    <row r="6362" spans="1:23" ht="13.5" x14ac:dyDescent="0.25">
      <c r="A6362" t="s">
        <v>1843</v>
      </c>
      <c r="B6362" s="57">
        <v>46023</v>
      </c>
      <c r="C6362" s="57">
        <v>46387</v>
      </c>
      <c r="D6362" t="s">
        <v>11676</v>
      </c>
      <c r="E6362" t="s">
        <v>1844</v>
      </c>
      <c r="F6362" t="s">
        <v>36</v>
      </c>
      <c r="G6362" t="s">
        <v>37</v>
      </c>
      <c r="H6362" t="s">
        <v>38</v>
      </c>
      <c r="I6362" t="s">
        <v>39</v>
      </c>
      <c r="J6362" t="s">
        <v>17833</v>
      </c>
      <c r="K6362" t="s">
        <v>17834</v>
      </c>
      <c r="L6362" s="66">
        <v>365</v>
      </c>
      <c r="M6362" s="66">
        <v>0</v>
      </c>
      <c r="N6362" t="s">
        <v>38</v>
      </c>
      <c r="O6362" t="s">
        <v>1815</v>
      </c>
      <c r="P6362" t="s">
        <v>41</v>
      </c>
      <c r="Q6362" t="s">
        <v>10626</v>
      </c>
      <c r="R6362" t="s">
        <v>15557</v>
      </c>
      <c r="S6362" t="s">
        <v>15558</v>
      </c>
      <c r="T6362" t="s">
        <v>38</v>
      </c>
      <c r="U6362" s="57">
        <v>46023</v>
      </c>
      <c r="V6362" s="57">
        <v>46234</v>
      </c>
      <c r="W6362" s="65">
        <f t="shared" si="99"/>
        <v>212</v>
      </c>
    </row>
    <row r="6363" spans="1:23" ht="13.5" x14ac:dyDescent="0.25">
      <c r="A6363" t="s">
        <v>2920</v>
      </c>
      <c r="B6363" s="57">
        <v>46023</v>
      </c>
      <c r="C6363" s="57">
        <v>46387</v>
      </c>
      <c r="D6363" t="s">
        <v>11676</v>
      </c>
      <c r="E6363" t="s">
        <v>2921</v>
      </c>
      <c r="F6363" t="s">
        <v>36</v>
      </c>
      <c r="G6363" t="s">
        <v>130</v>
      </c>
      <c r="H6363" t="s">
        <v>38</v>
      </c>
      <c r="I6363" t="s">
        <v>39</v>
      </c>
      <c r="J6363" t="s">
        <v>17833</v>
      </c>
      <c r="K6363" t="s">
        <v>17834</v>
      </c>
      <c r="L6363" s="66">
        <v>365</v>
      </c>
      <c r="M6363" s="66">
        <v>0</v>
      </c>
      <c r="N6363" t="s">
        <v>38</v>
      </c>
      <c r="O6363" t="s">
        <v>2890</v>
      </c>
      <c r="P6363" t="s">
        <v>41</v>
      </c>
      <c r="Q6363" t="s">
        <v>10755</v>
      </c>
      <c r="R6363" t="s">
        <v>15631</v>
      </c>
      <c r="S6363" t="s">
        <v>15632</v>
      </c>
      <c r="T6363"/>
      <c r="U6363" s="57">
        <v>46023</v>
      </c>
      <c r="V6363" s="57">
        <v>46234</v>
      </c>
      <c r="W6363" s="65">
        <f t="shared" si="99"/>
        <v>212</v>
      </c>
    </row>
    <row r="6364" spans="1:23" ht="13.5" x14ac:dyDescent="0.25">
      <c r="A6364" t="s">
        <v>2773</v>
      </c>
      <c r="B6364" s="57">
        <v>46023</v>
      </c>
      <c r="C6364" s="57">
        <v>46387</v>
      </c>
      <c r="D6364" t="s">
        <v>11676</v>
      </c>
      <c r="E6364" t="s">
        <v>2774</v>
      </c>
      <c r="F6364" t="s">
        <v>36</v>
      </c>
      <c r="G6364" t="s">
        <v>130</v>
      </c>
      <c r="H6364" t="s">
        <v>38</v>
      </c>
      <c r="I6364" t="s">
        <v>39</v>
      </c>
      <c r="J6364" t="s">
        <v>17833</v>
      </c>
      <c r="K6364" t="s">
        <v>17834</v>
      </c>
      <c r="L6364" s="66">
        <v>365</v>
      </c>
      <c r="M6364" s="66">
        <v>0</v>
      </c>
      <c r="N6364" t="s">
        <v>38</v>
      </c>
      <c r="O6364" t="s">
        <v>2733</v>
      </c>
      <c r="P6364" t="s">
        <v>41</v>
      </c>
      <c r="Q6364" t="s">
        <v>10739</v>
      </c>
      <c r="R6364" t="s">
        <v>15732</v>
      </c>
      <c r="S6364" t="s">
        <v>15733</v>
      </c>
      <c r="T6364"/>
      <c r="U6364" s="57">
        <v>46023</v>
      </c>
      <c r="V6364" s="57">
        <v>46234</v>
      </c>
      <c r="W6364" s="65">
        <f t="shared" si="99"/>
        <v>212</v>
      </c>
    </row>
    <row r="6365" spans="1:23" ht="13.5" x14ac:dyDescent="0.25">
      <c r="A6365" t="s">
        <v>1131</v>
      </c>
      <c r="B6365" s="57">
        <v>46023</v>
      </c>
      <c r="C6365" s="57">
        <v>46387</v>
      </c>
      <c r="D6365" t="s">
        <v>11676</v>
      </c>
      <c r="E6365" t="s">
        <v>1132</v>
      </c>
      <c r="F6365" t="s">
        <v>36</v>
      </c>
      <c r="G6365" t="s">
        <v>44</v>
      </c>
      <c r="H6365" t="s">
        <v>1109</v>
      </c>
      <c r="I6365" t="s">
        <v>39</v>
      </c>
      <c r="J6365" t="s">
        <v>17572</v>
      </c>
      <c r="K6365" t="s">
        <v>17573</v>
      </c>
      <c r="L6365" s="66">
        <v>365</v>
      </c>
      <c r="M6365" s="66">
        <v>0</v>
      </c>
      <c r="N6365" t="s">
        <v>1110</v>
      </c>
      <c r="O6365" t="s">
        <v>965</v>
      </c>
      <c r="P6365" t="s">
        <v>41</v>
      </c>
      <c r="Q6365" t="s">
        <v>224</v>
      </c>
      <c r="R6365"/>
      <c r="S6365"/>
      <c r="T6365"/>
      <c r="U6365" s="57">
        <v>46023</v>
      </c>
      <c r="V6365" s="57">
        <v>46234</v>
      </c>
      <c r="W6365" s="65">
        <f t="shared" si="99"/>
        <v>212</v>
      </c>
    </row>
    <row r="6366" spans="1:23" ht="13.5" x14ac:dyDescent="0.25">
      <c r="A6366" t="s">
        <v>5822</v>
      </c>
      <c r="B6366" s="57">
        <v>46023</v>
      </c>
      <c r="C6366" s="57">
        <v>46387</v>
      </c>
      <c r="D6366" t="s">
        <v>11676</v>
      </c>
      <c r="E6366" t="s">
        <v>5823</v>
      </c>
      <c r="F6366" t="s">
        <v>36</v>
      </c>
      <c r="G6366" t="s">
        <v>44</v>
      </c>
      <c r="H6366" t="s">
        <v>1343</v>
      </c>
      <c r="I6366" t="s">
        <v>39</v>
      </c>
      <c r="J6366" t="s">
        <v>17572</v>
      </c>
      <c r="K6366" t="s">
        <v>17573</v>
      </c>
      <c r="L6366" s="66">
        <v>365</v>
      </c>
      <c r="M6366" s="66">
        <v>0</v>
      </c>
      <c r="N6366" t="s">
        <v>1344</v>
      </c>
      <c r="O6366" t="s">
        <v>5767</v>
      </c>
      <c r="P6366" t="s">
        <v>41</v>
      </c>
      <c r="Q6366" t="s">
        <v>224</v>
      </c>
      <c r="R6366"/>
      <c r="S6366"/>
      <c r="T6366"/>
      <c r="U6366" s="57">
        <v>46023</v>
      </c>
      <c r="V6366" s="57">
        <v>46234</v>
      </c>
      <c r="W6366" s="65">
        <f t="shared" si="99"/>
        <v>212</v>
      </c>
    </row>
    <row r="6367" spans="1:23" ht="13.5" x14ac:dyDescent="0.25">
      <c r="A6367" t="s">
        <v>8014</v>
      </c>
      <c r="B6367" s="57">
        <v>46023</v>
      </c>
      <c r="C6367" s="57">
        <v>46387</v>
      </c>
      <c r="D6367" t="s">
        <v>11676</v>
      </c>
      <c r="E6367" t="s">
        <v>8015</v>
      </c>
      <c r="F6367" t="s">
        <v>36</v>
      </c>
      <c r="G6367" t="s">
        <v>44</v>
      </c>
      <c r="H6367" t="s">
        <v>7991</v>
      </c>
      <c r="I6367" t="s">
        <v>39</v>
      </c>
      <c r="J6367" t="s">
        <v>17572</v>
      </c>
      <c r="K6367" t="s">
        <v>17573</v>
      </c>
      <c r="L6367" s="66">
        <v>365</v>
      </c>
      <c r="M6367" s="66">
        <v>0</v>
      </c>
      <c r="N6367" t="s">
        <v>7991</v>
      </c>
      <c r="O6367" t="s">
        <v>7992</v>
      </c>
      <c r="P6367" t="s">
        <v>7061</v>
      </c>
      <c r="Q6367" t="s">
        <v>224</v>
      </c>
      <c r="R6367"/>
      <c r="S6367"/>
      <c r="T6367"/>
      <c r="U6367" s="57">
        <v>46023</v>
      </c>
      <c r="V6367" s="57">
        <v>46234</v>
      </c>
      <c r="W6367" s="65">
        <f t="shared" si="99"/>
        <v>212</v>
      </c>
    </row>
    <row r="6368" spans="1:23" ht="13.5" x14ac:dyDescent="0.25">
      <c r="A6368" t="s">
        <v>6525</v>
      </c>
      <c r="B6368" s="57">
        <v>46023</v>
      </c>
      <c r="C6368" s="57">
        <v>46387</v>
      </c>
      <c r="D6368" t="s">
        <v>11676</v>
      </c>
      <c r="E6368" t="s">
        <v>6526</v>
      </c>
      <c r="F6368" t="s">
        <v>36</v>
      </c>
      <c r="G6368" t="s">
        <v>44</v>
      </c>
      <c r="H6368" t="s">
        <v>159</v>
      </c>
      <c r="I6368" t="s">
        <v>39</v>
      </c>
      <c r="J6368" t="s">
        <v>17572</v>
      </c>
      <c r="K6368" t="s">
        <v>17573</v>
      </c>
      <c r="L6368" s="66">
        <v>365</v>
      </c>
      <c r="M6368" s="66">
        <v>0</v>
      </c>
      <c r="N6368" t="s">
        <v>160</v>
      </c>
      <c r="O6368" t="s">
        <v>5844</v>
      </c>
      <c r="P6368" t="s">
        <v>41</v>
      </c>
      <c r="Q6368" t="s">
        <v>224</v>
      </c>
      <c r="R6368"/>
      <c r="S6368"/>
      <c r="T6368"/>
      <c r="U6368" s="57">
        <v>46023</v>
      </c>
      <c r="V6368" s="57">
        <v>46234</v>
      </c>
      <c r="W6368" s="65">
        <f t="shared" si="99"/>
        <v>212</v>
      </c>
    </row>
    <row r="6369" spans="1:23" ht="13.5" x14ac:dyDescent="0.25">
      <c r="A6369" t="s">
        <v>9346</v>
      </c>
      <c r="B6369" s="57">
        <v>46023</v>
      </c>
      <c r="C6369" s="57">
        <v>46387</v>
      </c>
      <c r="D6369" t="s">
        <v>11676</v>
      </c>
      <c r="E6369" t="s">
        <v>9347</v>
      </c>
      <c r="F6369" t="s">
        <v>36</v>
      </c>
      <c r="G6369" t="s">
        <v>44</v>
      </c>
      <c r="H6369" t="s">
        <v>9188</v>
      </c>
      <c r="I6369" t="s">
        <v>39</v>
      </c>
      <c r="J6369" t="s">
        <v>17572</v>
      </c>
      <c r="K6369" t="s">
        <v>17573</v>
      </c>
      <c r="L6369" s="66">
        <v>365</v>
      </c>
      <c r="M6369" s="66">
        <v>0</v>
      </c>
      <c r="N6369" t="s">
        <v>9189</v>
      </c>
      <c r="O6369" t="s">
        <v>9190</v>
      </c>
      <c r="P6369" t="s">
        <v>11678</v>
      </c>
      <c r="Q6369" t="s">
        <v>224</v>
      </c>
      <c r="R6369"/>
      <c r="S6369"/>
      <c r="T6369"/>
      <c r="U6369" s="57">
        <v>46023</v>
      </c>
      <c r="V6369" s="57">
        <v>46234</v>
      </c>
      <c r="W6369" s="65">
        <f t="shared" si="99"/>
        <v>212</v>
      </c>
    </row>
    <row r="6370" spans="1:23" ht="13.5" x14ac:dyDescent="0.25">
      <c r="A6370" t="s">
        <v>8705</v>
      </c>
      <c r="B6370" s="57">
        <v>46023</v>
      </c>
      <c r="C6370" s="57">
        <v>46387</v>
      </c>
      <c r="D6370" t="s">
        <v>11676</v>
      </c>
      <c r="E6370" t="s">
        <v>8706</v>
      </c>
      <c r="F6370" t="s">
        <v>36</v>
      </c>
      <c r="G6370" t="s">
        <v>44</v>
      </c>
      <c r="H6370" t="s">
        <v>45</v>
      </c>
      <c r="I6370" t="s">
        <v>39</v>
      </c>
      <c r="J6370" t="s">
        <v>17572</v>
      </c>
      <c r="K6370" t="s">
        <v>17573</v>
      </c>
      <c r="L6370" s="66">
        <v>365</v>
      </c>
      <c r="M6370" s="66">
        <v>0</v>
      </c>
      <c r="N6370" t="s">
        <v>46</v>
      </c>
      <c r="O6370" t="s">
        <v>8566</v>
      </c>
      <c r="P6370" t="s">
        <v>11677</v>
      </c>
      <c r="Q6370" t="s">
        <v>224</v>
      </c>
      <c r="R6370"/>
      <c r="S6370"/>
      <c r="T6370"/>
      <c r="U6370" s="57">
        <v>46023</v>
      </c>
      <c r="V6370" s="57">
        <v>46234</v>
      </c>
      <c r="W6370" s="65">
        <f t="shared" si="99"/>
        <v>212</v>
      </c>
    </row>
    <row r="6371" spans="1:23" ht="13.5" x14ac:dyDescent="0.25">
      <c r="A6371" t="s">
        <v>4553</v>
      </c>
      <c r="B6371" s="57">
        <v>46023</v>
      </c>
      <c r="C6371" s="57">
        <v>46387</v>
      </c>
      <c r="D6371" t="s">
        <v>11676</v>
      </c>
      <c r="E6371" t="s">
        <v>4554</v>
      </c>
      <c r="F6371" t="s">
        <v>36</v>
      </c>
      <c r="G6371" t="s">
        <v>44</v>
      </c>
      <c r="H6371" t="s">
        <v>159</v>
      </c>
      <c r="I6371" t="s">
        <v>39</v>
      </c>
      <c r="J6371" t="s">
        <v>17572</v>
      </c>
      <c r="K6371" t="s">
        <v>17573</v>
      </c>
      <c r="L6371" s="66">
        <v>365</v>
      </c>
      <c r="M6371" s="66">
        <v>0</v>
      </c>
      <c r="N6371" t="s">
        <v>160</v>
      </c>
      <c r="O6371" t="s">
        <v>3979</v>
      </c>
      <c r="P6371" t="s">
        <v>41</v>
      </c>
      <c r="Q6371" t="s">
        <v>224</v>
      </c>
      <c r="R6371"/>
      <c r="S6371"/>
      <c r="T6371"/>
      <c r="U6371" s="57">
        <v>46023</v>
      </c>
      <c r="V6371" s="57">
        <v>46234</v>
      </c>
      <c r="W6371" s="65">
        <f t="shared" si="99"/>
        <v>212</v>
      </c>
    </row>
    <row r="6372" spans="1:23" ht="13.5" x14ac:dyDescent="0.25">
      <c r="A6372" t="s">
        <v>560</v>
      </c>
      <c r="B6372" s="57">
        <v>46023</v>
      </c>
      <c r="C6372" s="57">
        <v>46387</v>
      </c>
      <c r="D6372" t="s">
        <v>11676</v>
      </c>
      <c r="E6372" t="s">
        <v>561</v>
      </c>
      <c r="F6372" t="s">
        <v>36</v>
      </c>
      <c r="G6372" t="s">
        <v>44</v>
      </c>
      <c r="H6372" t="s">
        <v>241</v>
      </c>
      <c r="I6372" t="s">
        <v>39</v>
      </c>
      <c r="J6372" t="s">
        <v>17572</v>
      </c>
      <c r="K6372" t="s">
        <v>17573</v>
      </c>
      <c r="L6372" s="66">
        <v>365</v>
      </c>
      <c r="M6372" s="66">
        <v>0</v>
      </c>
      <c r="N6372" t="s">
        <v>242</v>
      </c>
      <c r="O6372" t="s">
        <v>359</v>
      </c>
      <c r="P6372" t="s">
        <v>41</v>
      </c>
      <c r="Q6372" t="s">
        <v>224</v>
      </c>
      <c r="R6372"/>
      <c r="S6372"/>
      <c r="T6372"/>
      <c r="U6372" s="57">
        <v>46023</v>
      </c>
      <c r="V6372" s="57">
        <v>46234</v>
      </c>
      <c r="W6372" s="65">
        <f t="shared" si="99"/>
        <v>212</v>
      </c>
    </row>
    <row r="6373" spans="1:23" ht="13.5" x14ac:dyDescent="0.25">
      <c r="A6373" t="s">
        <v>5135</v>
      </c>
      <c r="B6373" s="57">
        <v>46023</v>
      </c>
      <c r="C6373" s="57">
        <v>46387</v>
      </c>
      <c r="D6373" t="s">
        <v>11676</v>
      </c>
      <c r="E6373" t="s">
        <v>5136</v>
      </c>
      <c r="F6373" t="s">
        <v>36</v>
      </c>
      <c r="G6373" t="s">
        <v>37</v>
      </c>
      <c r="H6373" t="s">
        <v>38</v>
      </c>
      <c r="I6373" t="s">
        <v>39</v>
      </c>
      <c r="J6373" t="s">
        <v>17833</v>
      </c>
      <c r="K6373" t="s">
        <v>17834</v>
      </c>
      <c r="L6373" s="66">
        <v>365</v>
      </c>
      <c r="M6373" s="66">
        <v>0</v>
      </c>
      <c r="N6373" t="s">
        <v>38</v>
      </c>
      <c r="O6373" t="s">
        <v>5054</v>
      </c>
      <c r="P6373" t="s">
        <v>41</v>
      </c>
      <c r="Q6373" t="s">
        <v>5140</v>
      </c>
      <c r="R6373" t="s">
        <v>13267</v>
      </c>
      <c r="S6373" t="s">
        <v>13268</v>
      </c>
      <c r="T6373" t="s">
        <v>38</v>
      </c>
      <c r="U6373" s="57">
        <v>46023</v>
      </c>
      <c r="V6373" s="57">
        <v>46234</v>
      </c>
      <c r="W6373" s="65">
        <f t="shared" si="99"/>
        <v>212</v>
      </c>
    </row>
    <row r="6374" spans="1:23" ht="13.5" x14ac:dyDescent="0.25">
      <c r="A6374" t="s">
        <v>6687</v>
      </c>
      <c r="B6374" s="57">
        <v>46023</v>
      </c>
      <c r="C6374" s="57">
        <v>46387</v>
      </c>
      <c r="D6374" t="s">
        <v>11676</v>
      </c>
      <c r="E6374" t="s">
        <v>6688</v>
      </c>
      <c r="F6374" t="s">
        <v>36</v>
      </c>
      <c r="G6374" t="s">
        <v>44</v>
      </c>
      <c r="H6374" t="s">
        <v>45</v>
      </c>
      <c r="I6374" t="s">
        <v>39</v>
      </c>
      <c r="J6374" t="s">
        <v>17572</v>
      </c>
      <c r="K6374" t="s">
        <v>17573</v>
      </c>
      <c r="L6374" s="66">
        <v>365</v>
      </c>
      <c r="M6374" s="66">
        <v>0</v>
      </c>
      <c r="N6374" t="s">
        <v>46</v>
      </c>
      <c r="O6374" t="s">
        <v>6656</v>
      </c>
      <c r="P6374" t="s">
        <v>6657</v>
      </c>
      <c r="Q6374" t="s">
        <v>224</v>
      </c>
      <c r="R6374"/>
      <c r="S6374"/>
      <c r="T6374"/>
      <c r="U6374" s="57">
        <v>46023</v>
      </c>
      <c r="V6374" s="57">
        <v>46234</v>
      </c>
      <c r="W6374" s="65">
        <f t="shared" si="99"/>
        <v>212</v>
      </c>
    </row>
    <row r="6375" spans="1:23" ht="13.5" x14ac:dyDescent="0.25">
      <c r="A6375" t="s">
        <v>422</v>
      </c>
      <c r="B6375" s="57">
        <v>46023</v>
      </c>
      <c r="C6375" s="57">
        <v>46387</v>
      </c>
      <c r="D6375" t="s">
        <v>11676</v>
      </c>
      <c r="E6375" t="s">
        <v>423</v>
      </c>
      <c r="F6375" t="s">
        <v>36</v>
      </c>
      <c r="G6375" t="s">
        <v>44</v>
      </c>
      <c r="H6375" t="s">
        <v>38</v>
      </c>
      <c r="I6375" t="s">
        <v>39</v>
      </c>
      <c r="J6375" t="s">
        <v>17572</v>
      </c>
      <c r="K6375" t="s">
        <v>17573</v>
      </c>
      <c r="L6375" s="66">
        <v>365</v>
      </c>
      <c r="M6375" s="66">
        <v>0</v>
      </c>
      <c r="N6375" t="s">
        <v>38</v>
      </c>
      <c r="O6375" t="s">
        <v>359</v>
      </c>
      <c r="P6375" t="s">
        <v>41</v>
      </c>
      <c r="Q6375" t="s">
        <v>224</v>
      </c>
      <c r="R6375"/>
      <c r="S6375"/>
      <c r="T6375"/>
      <c r="U6375" s="57">
        <v>46023</v>
      </c>
      <c r="V6375" s="57">
        <v>46234</v>
      </c>
      <c r="W6375" s="65">
        <f t="shared" si="99"/>
        <v>212</v>
      </c>
    </row>
    <row r="6376" spans="1:23" ht="13.5" x14ac:dyDescent="0.25">
      <c r="A6376" t="s">
        <v>2174</v>
      </c>
      <c r="B6376" s="57">
        <v>46023</v>
      </c>
      <c r="C6376" s="57">
        <v>46387</v>
      </c>
      <c r="D6376" t="s">
        <v>11676</v>
      </c>
      <c r="E6376" t="s">
        <v>2175</v>
      </c>
      <c r="F6376" t="s">
        <v>36</v>
      </c>
      <c r="G6376" t="s">
        <v>44</v>
      </c>
      <c r="H6376" t="s">
        <v>159</v>
      </c>
      <c r="I6376" t="s">
        <v>39</v>
      </c>
      <c r="J6376" t="s">
        <v>17572</v>
      </c>
      <c r="K6376" t="s">
        <v>17573</v>
      </c>
      <c r="L6376" s="66">
        <v>365</v>
      </c>
      <c r="M6376" s="66">
        <v>0</v>
      </c>
      <c r="N6376" t="s">
        <v>160</v>
      </c>
      <c r="O6376" t="s">
        <v>2086</v>
      </c>
      <c r="P6376" t="s">
        <v>41</v>
      </c>
      <c r="Q6376" t="s">
        <v>224</v>
      </c>
      <c r="R6376"/>
      <c r="S6376"/>
      <c r="T6376"/>
      <c r="U6376" s="57">
        <v>46023</v>
      </c>
      <c r="V6376" s="57">
        <v>46234</v>
      </c>
      <c r="W6376" s="65">
        <f t="shared" si="99"/>
        <v>212</v>
      </c>
    </row>
    <row r="6377" spans="1:23" ht="13.5" x14ac:dyDescent="0.25">
      <c r="A6377" t="s">
        <v>3518</v>
      </c>
      <c r="B6377" s="57">
        <v>46023</v>
      </c>
      <c r="C6377" s="57">
        <v>46387</v>
      </c>
      <c r="D6377" t="s">
        <v>11676</v>
      </c>
      <c r="E6377" t="s">
        <v>3519</v>
      </c>
      <c r="F6377" t="s">
        <v>36</v>
      </c>
      <c r="G6377" t="s">
        <v>44</v>
      </c>
      <c r="H6377" t="s">
        <v>38</v>
      </c>
      <c r="I6377" t="s">
        <v>39</v>
      </c>
      <c r="J6377" t="s">
        <v>17572</v>
      </c>
      <c r="K6377" t="s">
        <v>17573</v>
      </c>
      <c r="L6377" s="66">
        <v>365</v>
      </c>
      <c r="M6377" s="66">
        <v>0</v>
      </c>
      <c r="N6377" t="s">
        <v>38</v>
      </c>
      <c r="O6377" t="s">
        <v>3496</v>
      </c>
      <c r="P6377" t="s">
        <v>41</v>
      </c>
      <c r="Q6377" t="s">
        <v>224</v>
      </c>
      <c r="R6377"/>
      <c r="S6377"/>
      <c r="T6377"/>
      <c r="U6377" s="57">
        <v>46023</v>
      </c>
      <c r="V6377" s="57">
        <v>46234</v>
      </c>
      <c r="W6377" s="65">
        <f t="shared" si="99"/>
        <v>212</v>
      </c>
    </row>
    <row r="6378" spans="1:23" ht="13.5" x14ac:dyDescent="0.25">
      <c r="A6378" t="s">
        <v>5761</v>
      </c>
      <c r="B6378" s="57">
        <v>46023</v>
      </c>
      <c r="C6378" s="57">
        <v>46387</v>
      </c>
      <c r="D6378" t="s">
        <v>11676</v>
      </c>
      <c r="E6378" t="s">
        <v>5762</v>
      </c>
      <c r="F6378" t="s">
        <v>36</v>
      </c>
      <c r="G6378" t="s">
        <v>37</v>
      </c>
      <c r="H6378" t="s">
        <v>159</v>
      </c>
      <c r="I6378" t="s">
        <v>39</v>
      </c>
      <c r="J6378" t="s">
        <v>17833</v>
      </c>
      <c r="K6378" t="s">
        <v>17834</v>
      </c>
      <c r="L6378" s="66">
        <v>365</v>
      </c>
      <c r="M6378" s="66">
        <v>0</v>
      </c>
      <c r="N6378" t="s">
        <v>160</v>
      </c>
      <c r="O6378" t="s">
        <v>5699</v>
      </c>
      <c r="P6378" t="s">
        <v>41</v>
      </c>
      <c r="Q6378" t="s">
        <v>5736</v>
      </c>
      <c r="R6378" t="s">
        <v>12541</v>
      </c>
      <c r="S6378" t="s">
        <v>12542</v>
      </c>
      <c r="T6378" t="s">
        <v>160</v>
      </c>
      <c r="U6378" s="57">
        <v>46023</v>
      </c>
      <c r="V6378" s="57">
        <v>46234</v>
      </c>
      <c r="W6378" s="65">
        <f t="shared" si="99"/>
        <v>212</v>
      </c>
    </row>
    <row r="6379" spans="1:23" ht="13.5" x14ac:dyDescent="0.25">
      <c r="A6379" t="s">
        <v>3101</v>
      </c>
      <c r="B6379" s="57">
        <v>46023</v>
      </c>
      <c r="C6379" s="57">
        <v>46387</v>
      </c>
      <c r="D6379" t="s">
        <v>11676</v>
      </c>
      <c r="E6379" t="s">
        <v>3102</v>
      </c>
      <c r="F6379" t="s">
        <v>36</v>
      </c>
      <c r="G6379" t="s">
        <v>44</v>
      </c>
      <c r="H6379" t="s">
        <v>159</v>
      </c>
      <c r="I6379" t="s">
        <v>39</v>
      </c>
      <c r="J6379" t="s">
        <v>17572</v>
      </c>
      <c r="K6379" t="s">
        <v>17573</v>
      </c>
      <c r="L6379" s="66">
        <v>365</v>
      </c>
      <c r="M6379" s="66">
        <v>0</v>
      </c>
      <c r="N6379" t="s">
        <v>160</v>
      </c>
      <c r="O6379" t="s">
        <v>3030</v>
      </c>
      <c r="P6379" t="s">
        <v>41</v>
      </c>
      <c r="Q6379" t="s">
        <v>224</v>
      </c>
      <c r="R6379"/>
      <c r="S6379"/>
      <c r="T6379"/>
      <c r="U6379" s="57">
        <v>46023</v>
      </c>
      <c r="V6379" s="57">
        <v>46234</v>
      </c>
      <c r="W6379" s="65">
        <f t="shared" si="99"/>
        <v>212</v>
      </c>
    </row>
    <row r="6380" spans="1:23" ht="13.5" x14ac:dyDescent="0.25">
      <c r="A6380" t="s">
        <v>8707</v>
      </c>
      <c r="B6380" s="57">
        <v>46023</v>
      </c>
      <c r="C6380" s="57">
        <v>46387</v>
      </c>
      <c r="D6380" t="s">
        <v>11676</v>
      </c>
      <c r="E6380" t="s">
        <v>8708</v>
      </c>
      <c r="F6380" t="s">
        <v>36</v>
      </c>
      <c r="G6380" t="s">
        <v>443</v>
      </c>
      <c r="H6380" t="s">
        <v>45</v>
      </c>
      <c r="I6380" t="s">
        <v>39</v>
      </c>
      <c r="J6380" t="s">
        <v>17833</v>
      </c>
      <c r="K6380" t="s">
        <v>17834</v>
      </c>
      <c r="L6380" s="66">
        <v>365</v>
      </c>
      <c r="M6380" s="66">
        <v>0</v>
      </c>
      <c r="N6380" t="s">
        <v>46</v>
      </c>
      <c r="O6380" t="s">
        <v>8566</v>
      </c>
      <c r="P6380" t="s">
        <v>11677</v>
      </c>
      <c r="Q6380" t="s">
        <v>11523</v>
      </c>
      <c r="R6380" t="s">
        <v>15559</v>
      </c>
      <c r="S6380" t="s">
        <v>15560</v>
      </c>
      <c r="T6380" t="s">
        <v>15505</v>
      </c>
      <c r="U6380" s="57">
        <v>46023</v>
      </c>
      <c r="V6380" s="57">
        <v>46234</v>
      </c>
      <c r="W6380" s="65">
        <f t="shared" si="99"/>
        <v>212</v>
      </c>
    </row>
    <row r="6381" spans="1:23" ht="13.5" x14ac:dyDescent="0.25">
      <c r="A6381" t="s">
        <v>9885</v>
      </c>
      <c r="B6381" s="57">
        <v>46023</v>
      </c>
      <c r="C6381" s="57">
        <v>46387</v>
      </c>
      <c r="D6381" t="s">
        <v>11676</v>
      </c>
      <c r="E6381" t="s">
        <v>9886</v>
      </c>
      <c r="F6381" t="s">
        <v>36</v>
      </c>
      <c r="G6381" t="s">
        <v>44</v>
      </c>
      <c r="H6381" t="s">
        <v>9426</v>
      </c>
      <c r="I6381" t="s">
        <v>39</v>
      </c>
      <c r="J6381" t="s">
        <v>17572</v>
      </c>
      <c r="K6381" t="s">
        <v>17573</v>
      </c>
      <c r="L6381" s="66">
        <v>365</v>
      </c>
      <c r="M6381" s="66">
        <v>0</v>
      </c>
      <c r="N6381" t="s">
        <v>9427</v>
      </c>
      <c r="O6381" t="s">
        <v>9428</v>
      </c>
      <c r="P6381" t="s">
        <v>11678</v>
      </c>
      <c r="Q6381" t="s">
        <v>224</v>
      </c>
      <c r="R6381"/>
      <c r="S6381"/>
      <c r="T6381"/>
      <c r="U6381" s="57">
        <v>46023</v>
      </c>
      <c r="V6381" s="57">
        <v>46234</v>
      </c>
      <c r="W6381" s="65">
        <f t="shared" si="99"/>
        <v>212</v>
      </c>
    </row>
    <row r="6382" spans="1:23" ht="13.5" x14ac:dyDescent="0.25">
      <c r="A6382" t="s">
        <v>9887</v>
      </c>
      <c r="B6382" s="57">
        <v>46023</v>
      </c>
      <c r="C6382" s="57">
        <v>46387</v>
      </c>
      <c r="D6382" t="s">
        <v>11676</v>
      </c>
      <c r="E6382" t="s">
        <v>9888</v>
      </c>
      <c r="F6382" t="s">
        <v>36</v>
      </c>
      <c r="G6382" t="s">
        <v>44</v>
      </c>
      <c r="H6382" t="s">
        <v>9426</v>
      </c>
      <c r="I6382" t="s">
        <v>39</v>
      </c>
      <c r="J6382" t="s">
        <v>17572</v>
      </c>
      <c r="K6382" t="s">
        <v>17573</v>
      </c>
      <c r="L6382" s="66">
        <v>365</v>
      </c>
      <c r="M6382" s="66">
        <v>0</v>
      </c>
      <c r="N6382" t="s">
        <v>9427</v>
      </c>
      <c r="O6382" t="s">
        <v>9428</v>
      </c>
      <c r="P6382" t="s">
        <v>11678</v>
      </c>
      <c r="Q6382" t="s">
        <v>224</v>
      </c>
      <c r="R6382"/>
      <c r="S6382"/>
      <c r="T6382"/>
      <c r="U6382" s="57">
        <v>46023</v>
      </c>
      <c r="V6382" s="57">
        <v>46234</v>
      </c>
      <c r="W6382" s="65">
        <f t="shared" si="99"/>
        <v>212</v>
      </c>
    </row>
    <row r="6383" spans="1:23" ht="13.5" x14ac:dyDescent="0.25">
      <c r="A6383" t="s">
        <v>6689</v>
      </c>
      <c r="B6383" s="57">
        <v>46023</v>
      </c>
      <c r="C6383" s="57">
        <v>46387</v>
      </c>
      <c r="D6383" t="s">
        <v>11676</v>
      </c>
      <c r="E6383" t="s">
        <v>6690</v>
      </c>
      <c r="F6383" t="s">
        <v>36</v>
      </c>
      <c r="G6383" t="s">
        <v>44</v>
      </c>
      <c r="H6383" t="s">
        <v>45</v>
      </c>
      <c r="I6383" t="s">
        <v>39</v>
      </c>
      <c r="J6383" t="s">
        <v>17572</v>
      </c>
      <c r="K6383" t="s">
        <v>17573</v>
      </c>
      <c r="L6383" s="66">
        <v>365</v>
      </c>
      <c r="M6383" s="66">
        <v>0</v>
      </c>
      <c r="N6383" t="s">
        <v>46</v>
      </c>
      <c r="O6383" t="s">
        <v>6656</v>
      </c>
      <c r="P6383" t="s">
        <v>6657</v>
      </c>
      <c r="Q6383" t="s">
        <v>224</v>
      </c>
      <c r="R6383"/>
      <c r="S6383"/>
      <c r="T6383"/>
      <c r="U6383" s="57">
        <v>46023</v>
      </c>
      <c r="V6383" s="57">
        <v>46234</v>
      </c>
      <c r="W6383" s="65">
        <f t="shared" si="99"/>
        <v>212</v>
      </c>
    </row>
    <row r="6384" spans="1:23" ht="13.5" x14ac:dyDescent="0.25">
      <c r="A6384" t="s">
        <v>6990</v>
      </c>
      <c r="B6384" s="57">
        <v>46023</v>
      </c>
      <c r="C6384" s="57">
        <v>46387</v>
      </c>
      <c r="D6384" t="s">
        <v>11676</v>
      </c>
      <c r="E6384" t="s">
        <v>6991</v>
      </c>
      <c r="F6384" t="s">
        <v>36</v>
      </c>
      <c r="G6384" t="s">
        <v>44</v>
      </c>
      <c r="H6384" t="s">
        <v>6972</v>
      </c>
      <c r="I6384" t="s">
        <v>39</v>
      </c>
      <c r="J6384" t="s">
        <v>17572</v>
      </c>
      <c r="K6384" t="s">
        <v>17573</v>
      </c>
      <c r="L6384" s="66">
        <v>365</v>
      </c>
      <c r="M6384" s="66">
        <v>0</v>
      </c>
      <c r="N6384" t="s">
        <v>6973</v>
      </c>
      <c r="O6384" t="s">
        <v>6985</v>
      </c>
      <c r="P6384" t="s">
        <v>11679</v>
      </c>
      <c r="Q6384" t="s">
        <v>224</v>
      </c>
      <c r="R6384"/>
      <c r="S6384"/>
      <c r="T6384"/>
      <c r="U6384" s="57">
        <v>46023</v>
      </c>
      <c r="V6384" s="57">
        <v>46234</v>
      </c>
      <c r="W6384" s="65">
        <f t="shared" si="99"/>
        <v>212</v>
      </c>
    </row>
    <row r="6385" spans="1:23" ht="13.5" x14ac:dyDescent="0.25">
      <c r="A6385" t="s">
        <v>7161</v>
      </c>
      <c r="B6385" s="57">
        <v>46023</v>
      </c>
      <c r="C6385" s="57">
        <v>46387</v>
      </c>
      <c r="D6385" t="s">
        <v>11676</v>
      </c>
      <c r="E6385" t="s">
        <v>7162</v>
      </c>
      <c r="F6385" t="s">
        <v>36</v>
      </c>
      <c r="G6385" t="s">
        <v>44</v>
      </c>
      <c r="H6385" t="s">
        <v>45</v>
      </c>
      <c r="I6385" t="s">
        <v>39</v>
      </c>
      <c r="J6385" t="s">
        <v>17572</v>
      </c>
      <c r="K6385" t="s">
        <v>17573</v>
      </c>
      <c r="L6385" s="66">
        <v>365</v>
      </c>
      <c r="M6385" s="66">
        <v>0</v>
      </c>
      <c r="N6385" t="s">
        <v>46</v>
      </c>
      <c r="O6385" t="s">
        <v>7060</v>
      </c>
      <c r="P6385" t="s">
        <v>7061</v>
      </c>
      <c r="Q6385" t="s">
        <v>224</v>
      </c>
      <c r="R6385"/>
      <c r="S6385"/>
      <c r="T6385"/>
      <c r="U6385" s="57">
        <v>46023</v>
      </c>
      <c r="V6385" s="57">
        <v>46234</v>
      </c>
      <c r="W6385" s="65">
        <f t="shared" si="99"/>
        <v>212</v>
      </c>
    </row>
    <row r="6386" spans="1:23" ht="13.5" x14ac:dyDescent="0.25">
      <c r="A6386" t="s">
        <v>4556</v>
      </c>
      <c r="B6386" s="57">
        <v>46023</v>
      </c>
      <c r="C6386" s="57">
        <v>46387</v>
      </c>
      <c r="D6386" t="s">
        <v>11676</v>
      </c>
      <c r="E6386" t="s">
        <v>4557</v>
      </c>
      <c r="F6386" t="s">
        <v>36</v>
      </c>
      <c r="G6386" t="s">
        <v>44</v>
      </c>
      <c r="H6386" t="s">
        <v>159</v>
      </c>
      <c r="I6386" t="s">
        <v>39</v>
      </c>
      <c r="J6386" t="s">
        <v>17572</v>
      </c>
      <c r="K6386" t="s">
        <v>17573</v>
      </c>
      <c r="L6386" s="66">
        <v>365</v>
      </c>
      <c r="M6386" s="66">
        <v>0</v>
      </c>
      <c r="N6386" t="s">
        <v>160</v>
      </c>
      <c r="O6386" t="s">
        <v>3979</v>
      </c>
      <c r="P6386" t="s">
        <v>41</v>
      </c>
      <c r="Q6386" t="s">
        <v>224</v>
      </c>
      <c r="R6386"/>
      <c r="S6386"/>
      <c r="T6386"/>
      <c r="U6386" s="57">
        <v>46023</v>
      </c>
      <c r="V6386" s="57">
        <v>46234</v>
      </c>
      <c r="W6386" s="65">
        <f t="shared" si="99"/>
        <v>212</v>
      </c>
    </row>
    <row r="6387" spans="1:23" ht="13.5" x14ac:dyDescent="0.25">
      <c r="A6387" t="s">
        <v>6531</v>
      </c>
      <c r="B6387" s="57">
        <v>46023</v>
      </c>
      <c r="C6387" s="57">
        <v>46387</v>
      </c>
      <c r="D6387" t="s">
        <v>11676</v>
      </c>
      <c r="E6387" t="s">
        <v>6532</v>
      </c>
      <c r="F6387" t="s">
        <v>36</v>
      </c>
      <c r="G6387" t="s">
        <v>44</v>
      </c>
      <c r="H6387" t="s">
        <v>159</v>
      </c>
      <c r="I6387" t="s">
        <v>39</v>
      </c>
      <c r="J6387" t="s">
        <v>17572</v>
      </c>
      <c r="K6387" t="s">
        <v>17573</v>
      </c>
      <c r="L6387" s="66">
        <v>365</v>
      </c>
      <c r="M6387" s="66">
        <v>0</v>
      </c>
      <c r="N6387" t="s">
        <v>160</v>
      </c>
      <c r="O6387" t="s">
        <v>5844</v>
      </c>
      <c r="P6387" t="s">
        <v>41</v>
      </c>
      <c r="Q6387" t="s">
        <v>224</v>
      </c>
      <c r="R6387"/>
      <c r="S6387"/>
      <c r="T6387"/>
      <c r="U6387" s="57">
        <v>46023</v>
      </c>
      <c r="V6387" s="57">
        <v>46234</v>
      </c>
      <c r="W6387" s="65">
        <f t="shared" si="99"/>
        <v>212</v>
      </c>
    </row>
    <row r="6388" spans="1:23" ht="13.5" x14ac:dyDescent="0.25">
      <c r="A6388" t="s">
        <v>7540</v>
      </c>
      <c r="B6388" s="57">
        <v>46023</v>
      </c>
      <c r="C6388" s="57">
        <v>46387</v>
      </c>
      <c r="D6388" t="s">
        <v>11676</v>
      </c>
      <c r="E6388" t="s">
        <v>7541</v>
      </c>
      <c r="F6388" t="s">
        <v>36</v>
      </c>
      <c r="G6388" t="s">
        <v>44</v>
      </c>
      <c r="H6388" t="s">
        <v>7538</v>
      </c>
      <c r="I6388" t="s">
        <v>39</v>
      </c>
      <c r="J6388" t="s">
        <v>17572</v>
      </c>
      <c r="K6388" t="s">
        <v>17573</v>
      </c>
      <c r="L6388" s="66">
        <v>365</v>
      </c>
      <c r="M6388" s="66">
        <v>0</v>
      </c>
      <c r="N6388" t="s">
        <v>7542</v>
      </c>
      <c r="O6388" t="s">
        <v>7539</v>
      </c>
      <c r="P6388" t="s">
        <v>7061</v>
      </c>
      <c r="Q6388" t="s">
        <v>224</v>
      </c>
      <c r="R6388"/>
      <c r="S6388"/>
      <c r="T6388"/>
      <c r="U6388" s="57">
        <v>46023</v>
      </c>
      <c r="V6388" s="57">
        <v>46234</v>
      </c>
      <c r="W6388" s="65">
        <f t="shared" si="99"/>
        <v>212</v>
      </c>
    </row>
    <row r="6389" spans="1:23" ht="13.5" x14ac:dyDescent="0.25">
      <c r="A6389" t="s">
        <v>1807</v>
      </c>
      <c r="B6389" s="57">
        <v>46023</v>
      </c>
      <c r="C6389" s="57">
        <v>46387</v>
      </c>
      <c r="D6389" t="s">
        <v>11676</v>
      </c>
      <c r="E6389" t="s">
        <v>1808</v>
      </c>
      <c r="F6389" t="s">
        <v>36</v>
      </c>
      <c r="G6389" t="s">
        <v>44</v>
      </c>
      <c r="H6389" t="s">
        <v>1763</v>
      </c>
      <c r="I6389" t="s">
        <v>39</v>
      </c>
      <c r="J6389" t="s">
        <v>17572</v>
      </c>
      <c r="K6389" t="s">
        <v>17573</v>
      </c>
      <c r="L6389" s="66">
        <v>365</v>
      </c>
      <c r="M6389" s="66">
        <v>0</v>
      </c>
      <c r="N6389" t="s">
        <v>1764</v>
      </c>
      <c r="O6389" t="s">
        <v>1693</v>
      </c>
      <c r="P6389" t="s">
        <v>41</v>
      </c>
      <c r="Q6389" t="s">
        <v>224</v>
      </c>
      <c r="R6389"/>
      <c r="S6389"/>
      <c r="T6389"/>
      <c r="U6389" s="57">
        <v>46023</v>
      </c>
      <c r="V6389" s="57">
        <v>46234</v>
      </c>
      <c r="W6389" s="65">
        <f t="shared" si="99"/>
        <v>212</v>
      </c>
    </row>
    <row r="6390" spans="1:23" ht="13.5" x14ac:dyDescent="0.25">
      <c r="A6390" t="s">
        <v>6533</v>
      </c>
      <c r="B6390" s="57">
        <v>46023</v>
      </c>
      <c r="C6390" s="57">
        <v>46387</v>
      </c>
      <c r="D6390" t="s">
        <v>11676</v>
      </c>
      <c r="E6390" t="s">
        <v>6534</v>
      </c>
      <c r="F6390" t="s">
        <v>36</v>
      </c>
      <c r="G6390" t="s">
        <v>44</v>
      </c>
      <c r="H6390" t="s">
        <v>159</v>
      </c>
      <c r="I6390" t="s">
        <v>39</v>
      </c>
      <c r="J6390" t="s">
        <v>17572</v>
      </c>
      <c r="K6390" t="s">
        <v>17573</v>
      </c>
      <c r="L6390" s="66">
        <v>365</v>
      </c>
      <c r="M6390" s="66">
        <v>0</v>
      </c>
      <c r="N6390" t="s">
        <v>160</v>
      </c>
      <c r="O6390" t="s">
        <v>5844</v>
      </c>
      <c r="P6390" t="s">
        <v>41</v>
      </c>
      <c r="Q6390" t="s">
        <v>224</v>
      </c>
      <c r="R6390"/>
      <c r="S6390"/>
      <c r="T6390"/>
      <c r="U6390" s="57">
        <v>46023</v>
      </c>
      <c r="V6390" s="57">
        <v>46234</v>
      </c>
      <c r="W6390" s="65">
        <f t="shared" si="99"/>
        <v>212</v>
      </c>
    </row>
    <row r="6391" spans="1:23" ht="13.5" x14ac:dyDescent="0.25">
      <c r="A6391" t="s">
        <v>6628</v>
      </c>
      <c r="B6391" s="57">
        <v>46023</v>
      </c>
      <c r="C6391" s="57">
        <v>46387</v>
      </c>
      <c r="D6391" t="s">
        <v>11676</v>
      </c>
      <c r="E6391" t="s">
        <v>6629</v>
      </c>
      <c r="F6391" t="s">
        <v>36</v>
      </c>
      <c r="G6391" t="s">
        <v>44</v>
      </c>
      <c r="H6391" t="s">
        <v>159</v>
      </c>
      <c r="I6391" t="s">
        <v>39</v>
      </c>
      <c r="J6391" t="s">
        <v>17572</v>
      </c>
      <c r="K6391" t="s">
        <v>17573</v>
      </c>
      <c r="L6391" s="66">
        <v>365</v>
      </c>
      <c r="M6391" s="66">
        <v>0</v>
      </c>
      <c r="N6391" t="s">
        <v>160</v>
      </c>
      <c r="O6391" t="s">
        <v>6565</v>
      </c>
      <c r="P6391" t="s">
        <v>41</v>
      </c>
      <c r="Q6391" t="s">
        <v>224</v>
      </c>
      <c r="R6391"/>
      <c r="S6391"/>
      <c r="T6391"/>
      <c r="U6391" s="57">
        <v>46023</v>
      </c>
      <c r="V6391" s="57">
        <v>46234</v>
      </c>
      <c r="W6391" s="65">
        <f t="shared" si="99"/>
        <v>212</v>
      </c>
    </row>
    <row r="6392" spans="1:23" ht="13.5" x14ac:dyDescent="0.25">
      <c r="A6392" t="s">
        <v>6537</v>
      </c>
      <c r="B6392" s="57">
        <v>46023</v>
      </c>
      <c r="C6392" s="57">
        <v>46387</v>
      </c>
      <c r="D6392" t="s">
        <v>11676</v>
      </c>
      <c r="E6392" t="s">
        <v>6538</v>
      </c>
      <c r="F6392" t="s">
        <v>36</v>
      </c>
      <c r="G6392" t="s">
        <v>44</v>
      </c>
      <c r="H6392" t="s">
        <v>159</v>
      </c>
      <c r="I6392" t="s">
        <v>39</v>
      </c>
      <c r="J6392" t="s">
        <v>17572</v>
      </c>
      <c r="K6392" t="s">
        <v>17573</v>
      </c>
      <c r="L6392" s="66">
        <v>365</v>
      </c>
      <c r="M6392" s="66">
        <v>0</v>
      </c>
      <c r="N6392" t="s">
        <v>160</v>
      </c>
      <c r="O6392" t="s">
        <v>5844</v>
      </c>
      <c r="P6392" t="s">
        <v>41</v>
      </c>
      <c r="Q6392" t="s">
        <v>224</v>
      </c>
      <c r="R6392"/>
      <c r="S6392"/>
      <c r="T6392"/>
      <c r="U6392" s="57">
        <v>46023</v>
      </c>
      <c r="V6392" s="57">
        <v>46234</v>
      </c>
      <c r="W6392" s="65">
        <f t="shared" si="99"/>
        <v>212</v>
      </c>
    </row>
    <row r="6393" spans="1:23" ht="13.5" x14ac:dyDescent="0.25">
      <c r="A6393" t="s">
        <v>9056</v>
      </c>
      <c r="B6393" s="57">
        <v>46023</v>
      </c>
      <c r="C6393" s="57">
        <v>46387</v>
      </c>
      <c r="D6393" t="s">
        <v>11676</v>
      </c>
      <c r="E6393" t="s">
        <v>9057</v>
      </c>
      <c r="F6393" t="s">
        <v>36</v>
      </c>
      <c r="G6393" t="s">
        <v>44</v>
      </c>
      <c r="H6393" t="s">
        <v>8869</v>
      </c>
      <c r="I6393" t="s">
        <v>39</v>
      </c>
      <c r="J6393" t="s">
        <v>17572</v>
      </c>
      <c r="K6393" t="s">
        <v>17573</v>
      </c>
      <c r="L6393" s="66">
        <v>365</v>
      </c>
      <c r="M6393" s="66">
        <v>0</v>
      </c>
      <c r="N6393" t="s">
        <v>8869</v>
      </c>
      <c r="O6393" t="s">
        <v>8821</v>
      </c>
      <c r="P6393" t="s">
        <v>11678</v>
      </c>
      <c r="Q6393" t="s">
        <v>224</v>
      </c>
      <c r="R6393"/>
      <c r="S6393"/>
      <c r="T6393"/>
      <c r="U6393" s="57">
        <v>46023</v>
      </c>
      <c r="V6393" s="57">
        <v>46234</v>
      </c>
      <c r="W6393" s="65">
        <f t="shared" si="99"/>
        <v>212</v>
      </c>
    </row>
    <row r="6394" spans="1:23" ht="13.5" x14ac:dyDescent="0.25">
      <c r="A6394" t="s">
        <v>8709</v>
      </c>
      <c r="B6394" s="57">
        <v>46023</v>
      </c>
      <c r="C6394" s="57">
        <v>46387</v>
      </c>
      <c r="D6394" t="s">
        <v>11676</v>
      </c>
      <c r="E6394" t="s">
        <v>8710</v>
      </c>
      <c r="F6394" t="s">
        <v>36</v>
      </c>
      <c r="G6394" t="s">
        <v>44</v>
      </c>
      <c r="H6394" t="s">
        <v>45</v>
      </c>
      <c r="I6394" t="s">
        <v>39</v>
      </c>
      <c r="J6394" t="s">
        <v>17572</v>
      </c>
      <c r="K6394" t="s">
        <v>17573</v>
      </c>
      <c r="L6394" s="66">
        <v>365</v>
      </c>
      <c r="M6394" s="66">
        <v>0</v>
      </c>
      <c r="N6394" t="s">
        <v>46</v>
      </c>
      <c r="O6394" t="s">
        <v>8566</v>
      </c>
      <c r="P6394" t="s">
        <v>11677</v>
      </c>
      <c r="Q6394" t="s">
        <v>224</v>
      </c>
      <c r="R6394"/>
      <c r="S6394"/>
      <c r="T6394"/>
      <c r="U6394" s="57">
        <v>46023</v>
      </c>
      <c r="V6394" s="57">
        <v>46234</v>
      </c>
      <c r="W6394" s="65">
        <f t="shared" si="99"/>
        <v>212</v>
      </c>
    </row>
    <row r="6395" spans="1:23" ht="13.5" x14ac:dyDescent="0.25">
      <c r="A6395" t="s">
        <v>5763</v>
      </c>
      <c r="B6395" s="57">
        <v>46023</v>
      </c>
      <c r="C6395" s="57">
        <v>46387</v>
      </c>
      <c r="D6395" t="s">
        <v>11676</v>
      </c>
      <c r="E6395" t="s">
        <v>5764</v>
      </c>
      <c r="F6395" t="s">
        <v>36</v>
      </c>
      <c r="G6395" t="s">
        <v>497</v>
      </c>
      <c r="H6395" t="s">
        <v>159</v>
      </c>
      <c r="I6395" t="s">
        <v>39</v>
      </c>
      <c r="J6395" t="s">
        <v>17833</v>
      </c>
      <c r="K6395" t="s">
        <v>17834</v>
      </c>
      <c r="L6395" s="66">
        <v>365</v>
      </c>
      <c r="M6395" s="66">
        <v>0</v>
      </c>
      <c r="N6395" t="s">
        <v>160</v>
      </c>
      <c r="O6395" t="s">
        <v>5699</v>
      </c>
      <c r="P6395" t="s">
        <v>41</v>
      </c>
      <c r="Q6395" t="s">
        <v>11176</v>
      </c>
      <c r="R6395" t="s">
        <v>15943</v>
      </c>
      <c r="S6395" t="s">
        <v>15944</v>
      </c>
      <c r="T6395"/>
      <c r="U6395" s="57">
        <v>46023</v>
      </c>
      <c r="V6395" s="57">
        <v>46234</v>
      </c>
      <c r="W6395" s="65">
        <f t="shared" si="99"/>
        <v>212</v>
      </c>
    </row>
    <row r="6396" spans="1:23" ht="13.5" x14ac:dyDescent="0.25">
      <c r="A6396" t="s">
        <v>155</v>
      </c>
      <c r="B6396" s="57">
        <v>46023</v>
      </c>
      <c r="C6396" s="57">
        <v>46387</v>
      </c>
      <c r="D6396" t="s">
        <v>11676</v>
      </c>
      <c r="E6396" t="s">
        <v>156</v>
      </c>
      <c r="F6396" t="s">
        <v>36</v>
      </c>
      <c r="G6396" t="s">
        <v>44</v>
      </c>
      <c r="H6396" t="s">
        <v>38</v>
      </c>
      <c r="I6396" t="s">
        <v>39</v>
      </c>
      <c r="J6396" t="s">
        <v>17572</v>
      </c>
      <c r="K6396" t="s">
        <v>17573</v>
      </c>
      <c r="L6396" s="66">
        <v>365</v>
      </c>
      <c r="M6396" s="66">
        <v>0</v>
      </c>
      <c r="N6396" t="s">
        <v>38</v>
      </c>
      <c r="O6396" t="s">
        <v>125</v>
      </c>
      <c r="P6396" t="s">
        <v>41</v>
      </c>
      <c r="Q6396" t="s">
        <v>224</v>
      </c>
      <c r="R6396"/>
      <c r="S6396"/>
      <c r="T6396"/>
      <c r="U6396" s="57">
        <v>46023</v>
      </c>
      <c r="V6396" s="57">
        <v>46234</v>
      </c>
      <c r="W6396" s="65">
        <f t="shared" si="99"/>
        <v>212</v>
      </c>
    </row>
    <row r="6397" spans="1:23" ht="13.5" x14ac:dyDescent="0.25">
      <c r="A6397" t="s">
        <v>1509</v>
      </c>
      <c r="B6397" s="57">
        <v>46023</v>
      </c>
      <c r="C6397" s="57">
        <v>46387</v>
      </c>
      <c r="D6397" t="s">
        <v>11676</v>
      </c>
      <c r="E6397" t="s">
        <v>1510</v>
      </c>
      <c r="F6397" t="s">
        <v>36</v>
      </c>
      <c r="G6397" t="s">
        <v>44</v>
      </c>
      <c r="H6397" t="s">
        <v>323</v>
      </c>
      <c r="I6397" t="s">
        <v>39</v>
      </c>
      <c r="J6397" t="s">
        <v>17572</v>
      </c>
      <c r="K6397" t="s">
        <v>17573</v>
      </c>
      <c r="L6397" s="66">
        <v>365</v>
      </c>
      <c r="M6397" s="66">
        <v>0</v>
      </c>
      <c r="N6397" t="s">
        <v>324</v>
      </c>
      <c r="O6397" t="s">
        <v>1410</v>
      </c>
      <c r="P6397" t="s">
        <v>41</v>
      </c>
      <c r="Q6397" t="s">
        <v>224</v>
      </c>
      <c r="R6397"/>
      <c r="S6397"/>
      <c r="T6397"/>
      <c r="U6397" s="57">
        <v>46023</v>
      </c>
      <c r="V6397" s="57">
        <v>46234</v>
      </c>
      <c r="W6397" s="65">
        <f t="shared" si="99"/>
        <v>212</v>
      </c>
    </row>
    <row r="6398" spans="1:23" ht="13.5" x14ac:dyDescent="0.25">
      <c r="A6398" t="s">
        <v>4558</v>
      </c>
      <c r="B6398" s="57">
        <v>46023</v>
      </c>
      <c r="C6398" s="57">
        <v>46387</v>
      </c>
      <c r="D6398" t="s">
        <v>11676</v>
      </c>
      <c r="E6398" t="s">
        <v>4559</v>
      </c>
      <c r="F6398" t="s">
        <v>36</v>
      </c>
      <c r="G6398" t="s">
        <v>44</v>
      </c>
      <c r="H6398" t="s">
        <v>159</v>
      </c>
      <c r="I6398" t="s">
        <v>39</v>
      </c>
      <c r="J6398" t="s">
        <v>17572</v>
      </c>
      <c r="K6398" t="s">
        <v>17573</v>
      </c>
      <c r="L6398" s="66">
        <v>365</v>
      </c>
      <c r="M6398" s="66">
        <v>0</v>
      </c>
      <c r="N6398" t="s">
        <v>160</v>
      </c>
      <c r="O6398" t="s">
        <v>3979</v>
      </c>
      <c r="P6398" t="s">
        <v>41</v>
      </c>
      <c r="Q6398" t="s">
        <v>224</v>
      </c>
      <c r="R6398"/>
      <c r="S6398"/>
      <c r="T6398"/>
      <c r="U6398" s="57">
        <v>46023</v>
      </c>
      <c r="V6398" s="57">
        <v>46234</v>
      </c>
      <c r="W6398" s="65">
        <f t="shared" si="99"/>
        <v>212</v>
      </c>
    </row>
    <row r="6399" spans="1:23" ht="13.5" x14ac:dyDescent="0.25">
      <c r="A6399" t="s">
        <v>1621</v>
      </c>
      <c r="B6399" s="57">
        <v>46023</v>
      </c>
      <c r="C6399" s="57">
        <v>46387</v>
      </c>
      <c r="D6399" t="s">
        <v>11676</v>
      </c>
      <c r="E6399" t="s">
        <v>1622</v>
      </c>
      <c r="F6399" t="s">
        <v>36</v>
      </c>
      <c r="G6399" t="s">
        <v>37</v>
      </c>
      <c r="H6399" t="s">
        <v>323</v>
      </c>
      <c r="I6399" t="s">
        <v>39</v>
      </c>
      <c r="J6399" t="s">
        <v>17833</v>
      </c>
      <c r="K6399" t="s">
        <v>17834</v>
      </c>
      <c r="L6399" s="66">
        <v>365</v>
      </c>
      <c r="M6399" s="66">
        <v>0</v>
      </c>
      <c r="N6399" t="s">
        <v>324</v>
      </c>
      <c r="O6399" t="s">
        <v>1519</v>
      </c>
      <c r="P6399" t="s">
        <v>41</v>
      </c>
      <c r="Q6399" t="s">
        <v>10567</v>
      </c>
      <c r="R6399" t="s">
        <v>15947</v>
      </c>
      <c r="S6399" t="s">
        <v>15948</v>
      </c>
      <c r="T6399" t="s">
        <v>324</v>
      </c>
      <c r="U6399" s="57">
        <v>46023</v>
      </c>
      <c r="V6399" s="57">
        <v>46234</v>
      </c>
      <c r="W6399" s="65">
        <f t="shared" si="99"/>
        <v>212</v>
      </c>
    </row>
    <row r="6400" spans="1:23" ht="13.5" x14ac:dyDescent="0.25">
      <c r="A6400" t="s">
        <v>6539</v>
      </c>
      <c r="B6400" s="57">
        <v>46023</v>
      </c>
      <c r="C6400" s="57">
        <v>46387</v>
      </c>
      <c r="D6400" t="s">
        <v>11676</v>
      </c>
      <c r="E6400" t="s">
        <v>6540</v>
      </c>
      <c r="F6400" t="s">
        <v>36</v>
      </c>
      <c r="G6400" t="s">
        <v>44</v>
      </c>
      <c r="H6400" t="s">
        <v>159</v>
      </c>
      <c r="I6400" t="s">
        <v>39</v>
      </c>
      <c r="J6400" t="s">
        <v>17572</v>
      </c>
      <c r="K6400" t="s">
        <v>17573</v>
      </c>
      <c r="L6400" s="66">
        <v>365</v>
      </c>
      <c r="M6400" s="66">
        <v>0</v>
      </c>
      <c r="N6400" t="s">
        <v>160</v>
      </c>
      <c r="O6400" t="s">
        <v>5844</v>
      </c>
      <c r="P6400" t="s">
        <v>41</v>
      </c>
      <c r="Q6400" t="s">
        <v>224</v>
      </c>
      <c r="R6400"/>
      <c r="S6400"/>
      <c r="T6400"/>
      <c r="U6400" s="57">
        <v>46023</v>
      </c>
      <c r="V6400" s="57">
        <v>46234</v>
      </c>
      <c r="W6400" s="65">
        <f t="shared" si="99"/>
        <v>212</v>
      </c>
    </row>
    <row r="6401" spans="1:23" ht="13.5" x14ac:dyDescent="0.25">
      <c r="A6401" t="s">
        <v>8715</v>
      </c>
      <c r="B6401" s="57">
        <v>46023</v>
      </c>
      <c r="C6401" s="57">
        <v>46387</v>
      </c>
      <c r="D6401" t="s">
        <v>11676</v>
      </c>
      <c r="E6401" t="s">
        <v>8716</v>
      </c>
      <c r="F6401" t="s">
        <v>36</v>
      </c>
      <c r="G6401" t="s">
        <v>44</v>
      </c>
      <c r="H6401" t="s">
        <v>45</v>
      </c>
      <c r="I6401" t="s">
        <v>39</v>
      </c>
      <c r="J6401" t="s">
        <v>17572</v>
      </c>
      <c r="K6401" t="s">
        <v>17573</v>
      </c>
      <c r="L6401" s="66">
        <v>365</v>
      </c>
      <c r="M6401" s="66">
        <v>0</v>
      </c>
      <c r="N6401" t="s">
        <v>46</v>
      </c>
      <c r="O6401" t="s">
        <v>8566</v>
      </c>
      <c r="P6401" t="s">
        <v>11677</v>
      </c>
      <c r="Q6401" t="s">
        <v>224</v>
      </c>
      <c r="R6401"/>
      <c r="S6401"/>
      <c r="T6401"/>
      <c r="U6401" s="57">
        <v>46023</v>
      </c>
      <c r="V6401" s="57">
        <v>46234</v>
      </c>
      <c r="W6401" s="65">
        <f t="shared" si="99"/>
        <v>212</v>
      </c>
    </row>
    <row r="6402" spans="1:23" ht="13.5" x14ac:dyDescent="0.25">
      <c r="A6402" t="s">
        <v>4563</v>
      </c>
      <c r="B6402" s="57">
        <v>46023</v>
      </c>
      <c r="C6402" s="57">
        <v>46387</v>
      </c>
      <c r="D6402" t="s">
        <v>11676</v>
      </c>
      <c r="E6402" t="s">
        <v>4564</v>
      </c>
      <c r="F6402" t="s">
        <v>36</v>
      </c>
      <c r="G6402" t="s">
        <v>443</v>
      </c>
      <c r="H6402" t="s">
        <v>159</v>
      </c>
      <c r="I6402" t="s">
        <v>39</v>
      </c>
      <c r="J6402" t="s">
        <v>17833</v>
      </c>
      <c r="K6402" t="s">
        <v>17834</v>
      </c>
      <c r="L6402" s="66">
        <v>365</v>
      </c>
      <c r="M6402" s="66">
        <v>0</v>
      </c>
      <c r="N6402" t="s">
        <v>160</v>
      </c>
      <c r="O6402" t="s">
        <v>3979</v>
      </c>
      <c r="P6402" t="s">
        <v>41</v>
      </c>
      <c r="Q6402" t="s">
        <v>10372</v>
      </c>
      <c r="R6402" t="s">
        <v>13853</v>
      </c>
      <c r="S6402" t="s">
        <v>13854</v>
      </c>
      <c r="T6402" t="s">
        <v>5831</v>
      </c>
      <c r="U6402" s="57">
        <v>46023</v>
      </c>
      <c r="V6402" s="57">
        <v>46234</v>
      </c>
      <c r="W6402" s="65">
        <f t="shared" si="99"/>
        <v>212</v>
      </c>
    </row>
    <row r="6403" spans="1:23" ht="13.5" x14ac:dyDescent="0.25">
      <c r="A6403" t="s">
        <v>6702</v>
      </c>
      <c r="B6403" s="57">
        <v>46023</v>
      </c>
      <c r="C6403" s="57">
        <v>46387</v>
      </c>
      <c r="D6403" t="s">
        <v>11676</v>
      </c>
      <c r="E6403" t="s">
        <v>6703</v>
      </c>
      <c r="F6403" t="s">
        <v>36</v>
      </c>
      <c r="G6403" t="s">
        <v>443</v>
      </c>
      <c r="H6403" t="s">
        <v>6698</v>
      </c>
      <c r="I6403" t="s">
        <v>39</v>
      </c>
      <c r="J6403" t="s">
        <v>17833</v>
      </c>
      <c r="K6403" t="s">
        <v>17834</v>
      </c>
      <c r="L6403" s="66">
        <v>365</v>
      </c>
      <c r="M6403" s="66">
        <v>0</v>
      </c>
      <c r="N6403" t="s">
        <v>6699</v>
      </c>
      <c r="O6403" t="s">
        <v>6656</v>
      </c>
      <c r="P6403" t="s">
        <v>6657</v>
      </c>
      <c r="Q6403" t="s">
        <v>11558</v>
      </c>
      <c r="R6403" t="s">
        <v>15953</v>
      </c>
      <c r="S6403" t="s">
        <v>15954</v>
      </c>
      <c r="T6403" t="s">
        <v>15955</v>
      </c>
      <c r="U6403" s="57">
        <v>46023</v>
      </c>
      <c r="V6403" s="57">
        <v>46234</v>
      </c>
      <c r="W6403" s="65">
        <f t="shared" ref="W6403:W6466" si="100">(V6403-U6403)+1</f>
        <v>212</v>
      </c>
    </row>
    <row r="6404" spans="1:23" ht="13.5" x14ac:dyDescent="0.25">
      <c r="A6404" t="s">
        <v>9393</v>
      </c>
      <c r="B6404" s="57">
        <v>46023</v>
      </c>
      <c r="C6404" s="57">
        <v>46387</v>
      </c>
      <c r="D6404" t="s">
        <v>11676</v>
      </c>
      <c r="E6404" t="s">
        <v>9394</v>
      </c>
      <c r="F6404" t="s">
        <v>36</v>
      </c>
      <c r="G6404" t="s">
        <v>44</v>
      </c>
      <c r="H6404" t="s">
        <v>9386</v>
      </c>
      <c r="I6404" t="s">
        <v>39</v>
      </c>
      <c r="J6404" t="s">
        <v>17572</v>
      </c>
      <c r="K6404" t="s">
        <v>17573</v>
      </c>
      <c r="L6404" s="66">
        <v>365</v>
      </c>
      <c r="M6404" s="66">
        <v>0</v>
      </c>
      <c r="N6404" t="s">
        <v>9386</v>
      </c>
      <c r="O6404" t="s">
        <v>9387</v>
      </c>
      <c r="P6404" t="s">
        <v>11678</v>
      </c>
      <c r="Q6404" t="s">
        <v>224</v>
      </c>
      <c r="R6404"/>
      <c r="S6404"/>
      <c r="T6404"/>
      <c r="U6404" s="57">
        <v>46023</v>
      </c>
      <c r="V6404" s="57">
        <v>46234</v>
      </c>
      <c r="W6404" s="65">
        <f t="shared" si="100"/>
        <v>212</v>
      </c>
    </row>
    <row r="6405" spans="1:23" ht="13.5" x14ac:dyDescent="0.25">
      <c r="A6405" t="s">
        <v>4828</v>
      </c>
      <c r="B6405" s="57">
        <v>46023</v>
      </c>
      <c r="C6405" s="57">
        <v>46387</v>
      </c>
      <c r="D6405" t="s">
        <v>11676</v>
      </c>
      <c r="E6405" t="s">
        <v>4829</v>
      </c>
      <c r="F6405" t="s">
        <v>36</v>
      </c>
      <c r="G6405" t="s">
        <v>44</v>
      </c>
      <c r="H6405" t="s">
        <v>241</v>
      </c>
      <c r="I6405" t="s">
        <v>39</v>
      </c>
      <c r="J6405" t="s">
        <v>17572</v>
      </c>
      <c r="K6405" t="s">
        <v>17573</v>
      </c>
      <c r="L6405" s="66">
        <v>365</v>
      </c>
      <c r="M6405" s="66">
        <v>0</v>
      </c>
      <c r="N6405" t="s">
        <v>242</v>
      </c>
      <c r="O6405" t="s">
        <v>4777</v>
      </c>
      <c r="P6405" t="s">
        <v>41</v>
      </c>
      <c r="Q6405" t="s">
        <v>224</v>
      </c>
      <c r="R6405"/>
      <c r="S6405"/>
      <c r="T6405"/>
      <c r="U6405" s="57">
        <v>46023</v>
      </c>
      <c r="V6405" s="57">
        <v>46234</v>
      </c>
      <c r="W6405" s="65">
        <f t="shared" si="100"/>
        <v>212</v>
      </c>
    </row>
    <row r="6406" spans="1:23" ht="13.5" x14ac:dyDescent="0.25">
      <c r="A6406" t="s">
        <v>880</v>
      </c>
      <c r="B6406" s="57">
        <v>46023</v>
      </c>
      <c r="C6406" s="57">
        <v>46387</v>
      </c>
      <c r="D6406" t="s">
        <v>11676</v>
      </c>
      <c r="E6406" t="s">
        <v>881</v>
      </c>
      <c r="F6406" t="s">
        <v>36</v>
      </c>
      <c r="G6406" t="s">
        <v>44</v>
      </c>
      <c r="H6406" t="s">
        <v>38</v>
      </c>
      <c r="I6406" t="s">
        <v>39</v>
      </c>
      <c r="J6406" t="s">
        <v>17572</v>
      </c>
      <c r="K6406" t="s">
        <v>17573</v>
      </c>
      <c r="L6406" s="66">
        <v>365</v>
      </c>
      <c r="M6406" s="66">
        <v>0</v>
      </c>
      <c r="N6406" t="s">
        <v>38</v>
      </c>
      <c r="O6406" t="s">
        <v>836</v>
      </c>
      <c r="P6406" t="s">
        <v>41</v>
      </c>
      <c r="Q6406" t="s">
        <v>224</v>
      </c>
      <c r="R6406"/>
      <c r="S6406"/>
      <c r="T6406"/>
      <c r="U6406" s="57">
        <v>46023</v>
      </c>
      <c r="V6406" s="57">
        <v>46234</v>
      </c>
      <c r="W6406" s="65">
        <f t="shared" si="100"/>
        <v>212</v>
      </c>
    </row>
    <row r="6407" spans="1:23" ht="13.5" x14ac:dyDescent="0.25">
      <c r="A6407" t="s">
        <v>2177</v>
      </c>
      <c r="B6407" s="57">
        <v>46023</v>
      </c>
      <c r="C6407" s="57">
        <v>46387</v>
      </c>
      <c r="D6407" t="s">
        <v>11676</v>
      </c>
      <c r="E6407" t="s">
        <v>2178</v>
      </c>
      <c r="F6407" t="s">
        <v>36</v>
      </c>
      <c r="G6407" t="s">
        <v>44</v>
      </c>
      <c r="H6407" t="s">
        <v>159</v>
      </c>
      <c r="I6407" t="s">
        <v>39</v>
      </c>
      <c r="J6407" t="s">
        <v>17572</v>
      </c>
      <c r="K6407" t="s">
        <v>17573</v>
      </c>
      <c r="L6407" s="66">
        <v>365</v>
      </c>
      <c r="M6407" s="66">
        <v>0</v>
      </c>
      <c r="N6407" t="s">
        <v>160</v>
      </c>
      <c r="O6407" t="s">
        <v>2086</v>
      </c>
      <c r="P6407" t="s">
        <v>41</v>
      </c>
      <c r="Q6407" t="s">
        <v>224</v>
      </c>
      <c r="R6407"/>
      <c r="S6407"/>
      <c r="T6407"/>
      <c r="U6407" s="57">
        <v>46023</v>
      </c>
      <c r="V6407" s="57">
        <v>46234</v>
      </c>
      <c r="W6407" s="65">
        <f t="shared" si="100"/>
        <v>212</v>
      </c>
    </row>
    <row r="6408" spans="1:23" ht="13.5" x14ac:dyDescent="0.25">
      <c r="A6408" t="s">
        <v>9383</v>
      </c>
      <c r="B6408" s="57">
        <v>46023</v>
      </c>
      <c r="C6408" s="57">
        <v>46387</v>
      </c>
      <c r="D6408" t="s">
        <v>11676</v>
      </c>
      <c r="E6408" t="s">
        <v>9384</v>
      </c>
      <c r="F6408" t="s">
        <v>36</v>
      </c>
      <c r="G6408" t="s">
        <v>44</v>
      </c>
      <c r="H6408" t="s">
        <v>9377</v>
      </c>
      <c r="I6408" t="s">
        <v>39</v>
      </c>
      <c r="J6408" t="s">
        <v>17572</v>
      </c>
      <c r="K6408" t="s">
        <v>17573</v>
      </c>
      <c r="L6408" s="66">
        <v>365</v>
      </c>
      <c r="M6408" s="66">
        <v>0</v>
      </c>
      <c r="N6408" t="s">
        <v>9378</v>
      </c>
      <c r="O6408" t="s">
        <v>9387</v>
      </c>
      <c r="P6408" t="s">
        <v>11678</v>
      </c>
      <c r="Q6408" t="s">
        <v>224</v>
      </c>
      <c r="R6408"/>
      <c r="S6408"/>
      <c r="T6408"/>
      <c r="U6408" s="57">
        <v>46023</v>
      </c>
      <c r="V6408" s="57">
        <v>46234</v>
      </c>
      <c r="W6408" s="65">
        <f t="shared" si="100"/>
        <v>212</v>
      </c>
    </row>
    <row r="6409" spans="1:23" ht="13.5" x14ac:dyDescent="0.25">
      <c r="A6409" t="s">
        <v>6541</v>
      </c>
      <c r="B6409" s="57">
        <v>46023</v>
      </c>
      <c r="C6409" s="57">
        <v>46387</v>
      </c>
      <c r="D6409" t="s">
        <v>11676</v>
      </c>
      <c r="E6409" t="s">
        <v>6542</v>
      </c>
      <c r="F6409" t="s">
        <v>36</v>
      </c>
      <c r="G6409" t="s">
        <v>44</v>
      </c>
      <c r="H6409" t="s">
        <v>159</v>
      </c>
      <c r="I6409" t="s">
        <v>39</v>
      </c>
      <c r="J6409" t="s">
        <v>17572</v>
      </c>
      <c r="K6409" t="s">
        <v>17573</v>
      </c>
      <c r="L6409" s="66">
        <v>365</v>
      </c>
      <c r="M6409" s="66">
        <v>0</v>
      </c>
      <c r="N6409" t="s">
        <v>160</v>
      </c>
      <c r="O6409" t="s">
        <v>5844</v>
      </c>
      <c r="P6409" t="s">
        <v>41</v>
      </c>
      <c r="Q6409" t="s">
        <v>224</v>
      </c>
      <c r="R6409"/>
      <c r="S6409"/>
      <c r="T6409"/>
      <c r="U6409" s="57">
        <v>46023</v>
      </c>
      <c r="V6409" s="57">
        <v>46234</v>
      </c>
      <c r="W6409" s="65">
        <f t="shared" si="100"/>
        <v>212</v>
      </c>
    </row>
    <row r="6410" spans="1:23" ht="13.5" x14ac:dyDescent="0.25">
      <c r="A6410" t="s">
        <v>8497</v>
      </c>
      <c r="B6410" s="57">
        <v>46023</v>
      </c>
      <c r="C6410" s="57">
        <v>46387</v>
      </c>
      <c r="D6410" t="s">
        <v>11676</v>
      </c>
      <c r="E6410" t="s">
        <v>224</v>
      </c>
      <c r="F6410" t="s">
        <v>36</v>
      </c>
      <c r="G6410" t="s">
        <v>330</v>
      </c>
      <c r="H6410" t="s">
        <v>6698</v>
      </c>
      <c r="I6410" t="s">
        <v>39</v>
      </c>
      <c r="J6410" t="s">
        <v>17833</v>
      </c>
      <c r="K6410" t="s">
        <v>17834</v>
      </c>
      <c r="L6410" s="66">
        <v>365</v>
      </c>
      <c r="M6410" s="66">
        <v>0</v>
      </c>
      <c r="N6410" t="s">
        <v>6699</v>
      </c>
      <c r="O6410" t="s">
        <v>8488</v>
      </c>
      <c r="P6410" t="s">
        <v>11677</v>
      </c>
      <c r="Q6410" t="s">
        <v>15956</v>
      </c>
      <c r="R6410" t="s">
        <v>15957</v>
      </c>
      <c r="S6410" t="s">
        <v>15958</v>
      </c>
      <c r="T6410" t="s">
        <v>6699</v>
      </c>
      <c r="U6410" s="57">
        <v>46023</v>
      </c>
      <c r="V6410" s="57">
        <v>46234</v>
      </c>
      <c r="W6410" s="65">
        <f t="shared" si="100"/>
        <v>212</v>
      </c>
    </row>
    <row r="6411" spans="1:23" ht="13.5" x14ac:dyDescent="0.25">
      <c r="A6411" t="s">
        <v>3541</v>
      </c>
      <c r="B6411" s="57">
        <v>46023</v>
      </c>
      <c r="C6411" s="57">
        <v>46387</v>
      </c>
      <c r="D6411" t="s">
        <v>11676</v>
      </c>
      <c r="E6411" t="s">
        <v>3542</v>
      </c>
      <c r="F6411" t="s">
        <v>36</v>
      </c>
      <c r="G6411" t="s">
        <v>44</v>
      </c>
      <c r="H6411" t="s">
        <v>159</v>
      </c>
      <c r="I6411" t="s">
        <v>39</v>
      </c>
      <c r="J6411" t="s">
        <v>17572</v>
      </c>
      <c r="K6411" t="s">
        <v>17573</v>
      </c>
      <c r="L6411" s="66">
        <v>365</v>
      </c>
      <c r="M6411" s="66">
        <v>0</v>
      </c>
      <c r="N6411" t="s">
        <v>160</v>
      </c>
      <c r="O6411" t="s">
        <v>3496</v>
      </c>
      <c r="P6411" t="s">
        <v>41</v>
      </c>
      <c r="Q6411" t="s">
        <v>224</v>
      </c>
      <c r="R6411"/>
      <c r="S6411"/>
      <c r="T6411"/>
      <c r="U6411" s="57">
        <v>46023</v>
      </c>
      <c r="V6411" s="57">
        <v>46234</v>
      </c>
      <c r="W6411" s="65">
        <f t="shared" si="100"/>
        <v>212</v>
      </c>
    </row>
    <row r="6412" spans="1:23" ht="13.5" x14ac:dyDescent="0.25">
      <c r="A6412" t="s">
        <v>1623</v>
      </c>
      <c r="B6412" s="57">
        <v>46023</v>
      </c>
      <c r="C6412" s="57">
        <v>46387</v>
      </c>
      <c r="D6412" t="s">
        <v>11676</v>
      </c>
      <c r="E6412" t="s">
        <v>1624</v>
      </c>
      <c r="F6412" t="s">
        <v>36</v>
      </c>
      <c r="G6412" t="s">
        <v>44</v>
      </c>
      <c r="H6412" t="s">
        <v>323</v>
      </c>
      <c r="I6412" t="s">
        <v>39</v>
      </c>
      <c r="J6412" t="s">
        <v>17572</v>
      </c>
      <c r="K6412" t="s">
        <v>17573</v>
      </c>
      <c r="L6412" s="66">
        <v>365</v>
      </c>
      <c r="M6412" s="66">
        <v>0</v>
      </c>
      <c r="N6412" t="s">
        <v>324</v>
      </c>
      <c r="O6412" t="s">
        <v>1519</v>
      </c>
      <c r="P6412" t="s">
        <v>41</v>
      </c>
      <c r="Q6412" t="s">
        <v>224</v>
      </c>
      <c r="R6412"/>
      <c r="S6412"/>
      <c r="T6412"/>
      <c r="U6412" s="57">
        <v>46023</v>
      </c>
      <c r="V6412" s="57">
        <v>46234</v>
      </c>
      <c r="W6412" s="65">
        <f t="shared" si="100"/>
        <v>212</v>
      </c>
    </row>
    <row r="6413" spans="1:23" ht="13.5" x14ac:dyDescent="0.25">
      <c r="A6413" t="s">
        <v>7855</v>
      </c>
      <c r="B6413" s="57">
        <v>46023</v>
      </c>
      <c r="C6413" s="57">
        <v>46387</v>
      </c>
      <c r="D6413" t="s">
        <v>11676</v>
      </c>
      <c r="E6413" t="s">
        <v>7856</v>
      </c>
      <c r="F6413" t="s">
        <v>49</v>
      </c>
      <c r="G6413" t="s">
        <v>1932</v>
      </c>
      <c r="H6413" t="s">
        <v>7841</v>
      </c>
      <c r="I6413" t="s">
        <v>39</v>
      </c>
      <c r="J6413" t="s">
        <v>17749</v>
      </c>
      <c r="K6413" t="s">
        <v>17750</v>
      </c>
      <c r="L6413" s="66">
        <v>365</v>
      </c>
      <c r="M6413" s="66">
        <v>0</v>
      </c>
      <c r="N6413" t="s">
        <v>7841</v>
      </c>
      <c r="O6413" t="s">
        <v>7843</v>
      </c>
      <c r="P6413" t="s">
        <v>7061</v>
      </c>
      <c r="Q6413" t="s">
        <v>224</v>
      </c>
      <c r="R6413"/>
      <c r="S6413"/>
      <c r="T6413"/>
      <c r="U6413" s="57">
        <v>46023</v>
      </c>
      <c r="V6413" s="57">
        <v>46234</v>
      </c>
      <c r="W6413" s="65">
        <f t="shared" si="100"/>
        <v>212</v>
      </c>
    </row>
    <row r="6414" spans="1:23" ht="13.5" x14ac:dyDescent="0.25">
      <c r="A6414" t="s">
        <v>5273</v>
      </c>
      <c r="B6414" s="57">
        <v>46023</v>
      </c>
      <c r="C6414" s="57">
        <v>46387</v>
      </c>
      <c r="D6414" t="s">
        <v>11676</v>
      </c>
      <c r="E6414" t="s">
        <v>5274</v>
      </c>
      <c r="F6414" t="s">
        <v>36</v>
      </c>
      <c r="G6414" t="s">
        <v>44</v>
      </c>
      <c r="H6414" t="s">
        <v>159</v>
      </c>
      <c r="I6414" t="s">
        <v>39</v>
      </c>
      <c r="J6414" t="s">
        <v>17572</v>
      </c>
      <c r="K6414" t="s">
        <v>17573</v>
      </c>
      <c r="L6414" s="66">
        <v>365</v>
      </c>
      <c r="M6414" s="66">
        <v>0</v>
      </c>
      <c r="N6414" t="s">
        <v>160</v>
      </c>
      <c r="O6414" t="s">
        <v>5054</v>
      </c>
      <c r="P6414" t="s">
        <v>41</v>
      </c>
      <c r="Q6414" t="s">
        <v>224</v>
      </c>
      <c r="R6414"/>
      <c r="S6414"/>
      <c r="T6414"/>
      <c r="U6414" s="57">
        <v>46023</v>
      </c>
      <c r="V6414" s="57">
        <v>46234</v>
      </c>
      <c r="W6414" s="65">
        <f t="shared" si="100"/>
        <v>212</v>
      </c>
    </row>
    <row r="6415" spans="1:23" ht="13.5" x14ac:dyDescent="0.25">
      <c r="A6415" t="s">
        <v>6169</v>
      </c>
      <c r="B6415" s="57">
        <v>46023</v>
      </c>
      <c r="C6415" s="57">
        <v>46387</v>
      </c>
      <c r="D6415" t="s">
        <v>11676</v>
      </c>
      <c r="E6415" t="s">
        <v>6170</v>
      </c>
      <c r="F6415" t="s">
        <v>36</v>
      </c>
      <c r="G6415" t="s">
        <v>44</v>
      </c>
      <c r="H6415" t="s">
        <v>38</v>
      </c>
      <c r="I6415" t="s">
        <v>39</v>
      </c>
      <c r="J6415" t="s">
        <v>17572</v>
      </c>
      <c r="K6415" t="s">
        <v>17573</v>
      </c>
      <c r="L6415" s="66">
        <v>365</v>
      </c>
      <c r="M6415" s="66">
        <v>0</v>
      </c>
      <c r="N6415" t="s">
        <v>38</v>
      </c>
      <c r="O6415" t="s">
        <v>5844</v>
      </c>
      <c r="P6415" t="s">
        <v>41</v>
      </c>
      <c r="Q6415" t="s">
        <v>224</v>
      </c>
      <c r="R6415"/>
      <c r="S6415"/>
      <c r="T6415"/>
      <c r="U6415" s="57">
        <v>46023</v>
      </c>
      <c r="V6415" s="57">
        <v>46234</v>
      </c>
      <c r="W6415" s="65">
        <f t="shared" si="100"/>
        <v>212</v>
      </c>
    </row>
    <row r="6416" spans="1:23" ht="13.5" x14ac:dyDescent="0.25">
      <c r="A6416" t="s">
        <v>7428</v>
      </c>
      <c r="B6416" s="57">
        <v>46023</v>
      </c>
      <c r="C6416" s="57">
        <v>46387</v>
      </c>
      <c r="D6416" t="s">
        <v>11676</v>
      </c>
      <c r="E6416" t="s">
        <v>7429</v>
      </c>
      <c r="F6416" t="s">
        <v>49</v>
      </c>
      <c r="G6416" t="s">
        <v>1932</v>
      </c>
      <c r="H6416" t="s">
        <v>7389</v>
      </c>
      <c r="I6416" t="s">
        <v>39</v>
      </c>
      <c r="J6416" t="s">
        <v>17749</v>
      </c>
      <c r="K6416" t="s">
        <v>17750</v>
      </c>
      <c r="L6416" s="66">
        <v>365</v>
      </c>
      <c r="M6416" s="66">
        <v>0</v>
      </c>
      <c r="N6416" t="s">
        <v>7389</v>
      </c>
      <c r="O6416" t="s">
        <v>7390</v>
      </c>
      <c r="P6416" t="s">
        <v>7061</v>
      </c>
      <c r="Q6416" t="s">
        <v>224</v>
      </c>
      <c r="R6416"/>
      <c r="S6416"/>
      <c r="T6416"/>
      <c r="U6416" s="57">
        <v>46023</v>
      </c>
      <c r="V6416" s="57">
        <v>46234</v>
      </c>
      <c r="W6416" s="65">
        <f t="shared" si="100"/>
        <v>212</v>
      </c>
    </row>
    <row r="6417" spans="1:23" ht="13.5" x14ac:dyDescent="0.25">
      <c r="A6417" t="s">
        <v>2987</v>
      </c>
      <c r="B6417" s="57">
        <v>46023</v>
      </c>
      <c r="C6417" s="57">
        <v>46387</v>
      </c>
      <c r="D6417" t="s">
        <v>11676</v>
      </c>
      <c r="E6417" t="s">
        <v>2988</v>
      </c>
      <c r="F6417" t="s">
        <v>36</v>
      </c>
      <c r="G6417" t="s">
        <v>44</v>
      </c>
      <c r="H6417" t="s">
        <v>38</v>
      </c>
      <c r="I6417" t="s">
        <v>39</v>
      </c>
      <c r="J6417" t="s">
        <v>17572</v>
      </c>
      <c r="K6417" t="s">
        <v>17573</v>
      </c>
      <c r="L6417" s="66">
        <v>365</v>
      </c>
      <c r="M6417" s="66">
        <v>0</v>
      </c>
      <c r="N6417" t="s">
        <v>38</v>
      </c>
      <c r="O6417" t="s">
        <v>2955</v>
      </c>
      <c r="P6417" t="s">
        <v>41</v>
      </c>
      <c r="Q6417" t="s">
        <v>224</v>
      </c>
      <c r="R6417"/>
      <c r="S6417"/>
      <c r="T6417"/>
      <c r="U6417" s="57">
        <v>46023</v>
      </c>
      <c r="V6417" s="57">
        <v>46234</v>
      </c>
      <c r="W6417" s="65">
        <f t="shared" si="100"/>
        <v>212</v>
      </c>
    </row>
    <row r="6418" spans="1:23" ht="13.5" x14ac:dyDescent="0.25">
      <c r="A6418" t="s">
        <v>6691</v>
      </c>
      <c r="B6418" s="57">
        <v>46023</v>
      </c>
      <c r="C6418" s="57">
        <v>46387</v>
      </c>
      <c r="D6418" t="s">
        <v>11676</v>
      </c>
      <c r="E6418" t="s">
        <v>6692</v>
      </c>
      <c r="F6418" t="s">
        <v>36</v>
      </c>
      <c r="G6418" t="s">
        <v>44</v>
      </c>
      <c r="H6418" t="s">
        <v>45</v>
      </c>
      <c r="I6418" t="s">
        <v>39</v>
      </c>
      <c r="J6418" t="s">
        <v>17572</v>
      </c>
      <c r="K6418" t="s">
        <v>17573</v>
      </c>
      <c r="L6418" s="66">
        <v>365</v>
      </c>
      <c r="M6418" s="66">
        <v>0</v>
      </c>
      <c r="N6418" t="s">
        <v>46</v>
      </c>
      <c r="O6418" t="s">
        <v>6656</v>
      </c>
      <c r="P6418" t="s">
        <v>6657</v>
      </c>
      <c r="Q6418" t="s">
        <v>224</v>
      </c>
      <c r="R6418"/>
      <c r="S6418"/>
      <c r="T6418"/>
      <c r="U6418" s="57">
        <v>46023</v>
      </c>
      <c r="V6418" s="57">
        <v>46234</v>
      </c>
      <c r="W6418" s="65">
        <f t="shared" si="100"/>
        <v>212</v>
      </c>
    </row>
    <row r="6419" spans="1:23" ht="13.5" x14ac:dyDescent="0.25">
      <c r="A6419" t="s">
        <v>6543</v>
      </c>
      <c r="B6419" s="57">
        <v>46023</v>
      </c>
      <c r="C6419" s="57">
        <v>46387</v>
      </c>
      <c r="D6419" t="s">
        <v>11676</v>
      </c>
      <c r="E6419" t="s">
        <v>6544</v>
      </c>
      <c r="F6419" t="s">
        <v>36</v>
      </c>
      <c r="G6419" t="s">
        <v>44</v>
      </c>
      <c r="H6419" t="s">
        <v>159</v>
      </c>
      <c r="I6419" t="s">
        <v>39</v>
      </c>
      <c r="J6419" t="s">
        <v>17572</v>
      </c>
      <c r="K6419" t="s">
        <v>17573</v>
      </c>
      <c r="L6419" s="66">
        <v>365</v>
      </c>
      <c r="M6419" s="66">
        <v>0</v>
      </c>
      <c r="N6419" t="s">
        <v>160</v>
      </c>
      <c r="O6419" t="s">
        <v>5844</v>
      </c>
      <c r="P6419" t="s">
        <v>41</v>
      </c>
      <c r="Q6419" t="s">
        <v>224</v>
      </c>
      <c r="R6419"/>
      <c r="S6419"/>
      <c r="T6419"/>
      <c r="U6419" s="57">
        <v>46023</v>
      </c>
      <c r="V6419" s="57">
        <v>46234</v>
      </c>
      <c r="W6419" s="65">
        <f t="shared" si="100"/>
        <v>212</v>
      </c>
    </row>
    <row r="6420" spans="1:23" ht="13.5" x14ac:dyDescent="0.25">
      <c r="A6420" t="s">
        <v>1851</v>
      </c>
      <c r="B6420" s="57">
        <v>46023</v>
      </c>
      <c r="C6420" s="57">
        <v>46387</v>
      </c>
      <c r="D6420" t="s">
        <v>11676</v>
      </c>
      <c r="E6420" t="s">
        <v>1852</v>
      </c>
      <c r="F6420" t="s">
        <v>36</v>
      </c>
      <c r="G6420" t="s">
        <v>44</v>
      </c>
      <c r="H6420" t="s">
        <v>38</v>
      </c>
      <c r="I6420" t="s">
        <v>39</v>
      </c>
      <c r="J6420" t="s">
        <v>17572</v>
      </c>
      <c r="K6420" t="s">
        <v>17573</v>
      </c>
      <c r="L6420" s="66">
        <v>365</v>
      </c>
      <c r="M6420" s="66">
        <v>0</v>
      </c>
      <c r="N6420" t="s">
        <v>38</v>
      </c>
      <c r="O6420" t="s">
        <v>1815</v>
      </c>
      <c r="P6420" t="s">
        <v>41</v>
      </c>
      <c r="Q6420" t="s">
        <v>224</v>
      </c>
      <c r="R6420"/>
      <c r="S6420"/>
      <c r="T6420"/>
      <c r="U6420" s="57">
        <v>46023</v>
      </c>
      <c r="V6420" s="57">
        <v>46234</v>
      </c>
      <c r="W6420" s="65">
        <f t="shared" si="100"/>
        <v>212</v>
      </c>
    </row>
    <row r="6421" spans="1:23" ht="13.5" x14ac:dyDescent="0.25">
      <c r="A6421" t="s">
        <v>2126</v>
      </c>
      <c r="B6421" s="57">
        <v>46023</v>
      </c>
      <c r="C6421" s="57">
        <v>46387</v>
      </c>
      <c r="D6421" t="s">
        <v>11676</v>
      </c>
      <c r="E6421" t="s">
        <v>2127</v>
      </c>
      <c r="F6421" t="s">
        <v>36</v>
      </c>
      <c r="G6421" t="s">
        <v>44</v>
      </c>
      <c r="H6421" t="s">
        <v>38</v>
      </c>
      <c r="I6421" t="s">
        <v>39</v>
      </c>
      <c r="J6421" t="s">
        <v>17572</v>
      </c>
      <c r="K6421" t="s">
        <v>17573</v>
      </c>
      <c r="L6421" s="66">
        <v>365</v>
      </c>
      <c r="M6421" s="66">
        <v>0</v>
      </c>
      <c r="N6421" t="s">
        <v>38</v>
      </c>
      <c r="O6421" t="s">
        <v>2086</v>
      </c>
      <c r="P6421" t="s">
        <v>41</v>
      </c>
      <c r="Q6421" t="s">
        <v>224</v>
      </c>
      <c r="R6421"/>
      <c r="S6421"/>
      <c r="T6421"/>
      <c r="U6421" s="57">
        <v>46023</v>
      </c>
      <c r="V6421" s="57">
        <v>46234</v>
      </c>
      <c r="W6421" s="65">
        <f t="shared" si="100"/>
        <v>212</v>
      </c>
    </row>
    <row r="6422" spans="1:23" ht="13.5" x14ac:dyDescent="0.25">
      <c r="A6422" t="s">
        <v>7490</v>
      </c>
      <c r="B6422" s="57">
        <v>46023</v>
      </c>
      <c r="C6422" s="57">
        <v>46387</v>
      </c>
      <c r="D6422" t="s">
        <v>11676</v>
      </c>
      <c r="E6422" t="s">
        <v>7491</v>
      </c>
      <c r="F6422" t="s">
        <v>36</v>
      </c>
      <c r="G6422" t="s">
        <v>44</v>
      </c>
      <c r="H6422" t="s">
        <v>7476</v>
      </c>
      <c r="I6422" t="s">
        <v>39</v>
      </c>
      <c r="J6422" t="s">
        <v>17572</v>
      </c>
      <c r="K6422" t="s">
        <v>17573</v>
      </c>
      <c r="L6422" s="66">
        <v>365</v>
      </c>
      <c r="M6422" s="66">
        <v>0</v>
      </c>
      <c r="N6422" t="s">
        <v>7477</v>
      </c>
      <c r="O6422" t="s">
        <v>7478</v>
      </c>
      <c r="P6422" t="s">
        <v>7061</v>
      </c>
      <c r="Q6422" t="s">
        <v>224</v>
      </c>
      <c r="R6422"/>
      <c r="S6422"/>
      <c r="T6422"/>
      <c r="U6422" s="57">
        <v>46023</v>
      </c>
      <c r="V6422" s="57">
        <v>46234</v>
      </c>
      <c r="W6422" s="65">
        <f t="shared" si="100"/>
        <v>212</v>
      </c>
    </row>
    <row r="6423" spans="1:23" ht="13.5" x14ac:dyDescent="0.25">
      <c r="A6423" t="s">
        <v>2636</v>
      </c>
      <c r="B6423" s="57">
        <v>46023</v>
      </c>
      <c r="C6423" s="57">
        <v>46387</v>
      </c>
      <c r="D6423" t="s">
        <v>11676</v>
      </c>
      <c r="E6423" t="s">
        <v>2637</v>
      </c>
      <c r="F6423" t="s">
        <v>36</v>
      </c>
      <c r="G6423" t="s">
        <v>44</v>
      </c>
      <c r="H6423" t="s">
        <v>159</v>
      </c>
      <c r="I6423" t="s">
        <v>39</v>
      </c>
      <c r="J6423" t="s">
        <v>17572</v>
      </c>
      <c r="K6423" t="s">
        <v>17573</v>
      </c>
      <c r="L6423" s="66">
        <v>365</v>
      </c>
      <c r="M6423" s="66">
        <v>0</v>
      </c>
      <c r="N6423" t="s">
        <v>160</v>
      </c>
      <c r="O6423" t="s">
        <v>2521</v>
      </c>
      <c r="P6423" t="s">
        <v>41</v>
      </c>
      <c r="Q6423" t="s">
        <v>224</v>
      </c>
      <c r="R6423"/>
      <c r="S6423"/>
      <c r="T6423"/>
      <c r="U6423" s="57">
        <v>46023</v>
      </c>
      <c r="V6423" s="57">
        <v>46234</v>
      </c>
      <c r="W6423" s="65">
        <f t="shared" si="100"/>
        <v>212</v>
      </c>
    </row>
    <row r="6424" spans="1:23" ht="13.5" x14ac:dyDescent="0.25">
      <c r="A6424" t="s">
        <v>7430</v>
      </c>
      <c r="B6424" s="57">
        <v>46023</v>
      </c>
      <c r="C6424" s="57">
        <v>46387</v>
      </c>
      <c r="D6424" t="s">
        <v>11676</v>
      </c>
      <c r="E6424" t="s">
        <v>7431</v>
      </c>
      <c r="F6424" t="s">
        <v>36</v>
      </c>
      <c r="G6424" t="s">
        <v>44</v>
      </c>
      <c r="H6424" t="s">
        <v>7389</v>
      </c>
      <c r="I6424" t="s">
        <v>39</v>
      </c>
      <c r="J6424" t="s">
        <v>17572</v>
      </c>
      <c r="K6424" t="s">
        <v>17573</v>
      </c>
      <c r="L6424" s="66">
        <v>365</v>
      </c>
      <c r="M6424" s="66">
        <v>0</v>
      </c>
      <c r="N6424" t="s">
        <v>7389</v>
      </c>
      <c r="O6424" t="s">
        <v>7390</v>
      </c>
      <c r="P6424" t="s">
        <v>7061</v>
      </c>
      <c r="Q6424" t="s">
        <v>224</v>
      </c>
      <c r="R6424"/>
      <c r="S6424"/>
      <c r="T6424"/>
      <c r="U6424" s="57">
        <v>46023</v>
      </c>
      <c r="V6424" s="57">
        <v>46234</v>
      </c>
      <c r="W6424" s="65">
        <f t="shared" si="100"/>
        <v>212</v>
      </c>
    </row>
    <row r="6425" spans="1:23" ht="13.5" x14ac:dyDescent="0.25">
      <c r="A6425" t="s">
        <v>4691</v>
      </c>
      <c r="B6425" s="57">
        <v>46023</v>
      </c>
      <c r="C6425" s="57">
        <v>46387</v>
      </c>
      <c r="D6425" t="s">
        <v>11676</v>
      </c>
      <c r="E6425" t="s">
        <v>4692</v>
      </c>
      <c r="F6425" t="s">
        <v>36</v>
      </c>
      <c r="G6425" t="s">
        <v>330</v>
      </c>
      <c r="H6425" t="s">
        <v>38</v>
      </c>
      <c r="I6425" t="s">
        <v>39</v>
      </c>
      <c r="J6425" t="s">
        <v>17833</v>
      </c>
      <c r="K6425" t="s">
        <v>17834</v>
      </c>
      <c r="L6425" s="66">
        <v>365</v>
      </c>
      <c r="M6425" s="66">
        <v>0</v>
      </c>
      <c r="N6425" t="s">
        <v>38</v>
      </c>
      <c r="O6425" t="s">
        <v>4665</v>
      </c>
      <c r="P6425" t="s">
        <v>41</v>
      </c>
      <c r="Q6425" t="s">
        <v>11035</v>
      </c>
      <c r="R6425" t="s">
        <v>15961</v>
      </c>
      <c r="S6425" t="s">
        <v>15962</v>
      </c>
      <c r="T6425"/>
      <c r="U6425" s="57">
        <v>46023</v>
      </c>
      <c r="V6425" s="57">
        <v>46234</v>
      </c>
      <c r="W6425" s="65">
        <f t="shared" si="100"/>
        <v>212</v>
      </c>
    </row>
    <row r="6426" spans="1:23" ht="13.5" x14ac:dyDescent="0.25">
      <c r="A6426" t="s">
        <v>8208</v>
      </c>
      <c r="B6426" s="57">
        <v>46023</v>
      </c>
      <c r="C6426" s="57">
        <v>46387</v>
      </c>
      <c r="D6426" t="s">
        <v>11676</v>
      </c>
      <c r="E6426" t="s">
        <v>8209</v>
      </c>
      <c r="F6426" t="s">
        <v>36</v>
      </c>
      <c r="G6426" t="s">
        <v>44</v>
      </c>
      <c r="H6426" t="s">
        <v>8206</v>
      </c>
      <c r="I6426" t="s">
        <v>39</v>
      </c>
      <c r="J6426" t="s">
        <v>17572</v>
      </c>
      <c r="K6426" t="s">
        <v>17573</v>
      </c>
      <c r="L6426" s="66">
        <v>365</v>
      </c>
      <c r="M6426" s="66">
        <v>0</v>
      </c>
      <c r="N6426" t="s">
        <v>8206</v>
      </c>
      <c r="O6426" t="s">
        <v>8207</v>
      </c>
      <c r="P6426" t="s">
        <v>7061</v>
      </c>
      <c r="Q6426" t="s">
        <v>224</v>
      </c>
      <c r="R6426"/>
      <c r="S6426"/>
      <c r="T6426"/>
      <c r="U6426" s="57">
        <v>46023</v>
      </c>
      <c r="V6426" s="57">
        <v>46234</v>
      </c>
      <c r="W6426" s="65">
        <f t="shared" si="100"/>
        <v>212</v>
      </c>
    </row>
    <row r="6427" spans="1:23" ht="13.5" x14ac:dyDescent="0.25">
      <c r="A6427" t="s">
        <v>7165</v>
      </c>
      <c r="B6427" s="57">
        <v>46023</v>
      </c>
      <c r="C6427" s="57">
        <v>46387</v>
      </c>
      <c r="D6427" t="s">
        <v>11676</v>
      </c>
      <c r="E6427" t="s">
        <v>7166</v>
      </c>
      <c r="F6427" t="s">
        <v>36</v>
      </c>
      <c r="G6427" t="s">
        <v>44</v>
      </c>
      <c r="H6427" t="s">
        <v>45</v>
      </c>
      <c r="I6427" t="s">
        <v>39</v>
      </c>
      <c r="J6427" t="s">
        <v>17572</v>
      </c>
      <c r="K6427" t="s">
        <v>17573</v>
      </c>
      <c r="L6427" s="66">
        <v>365</v>
      </c>
      <c r="M6427" s="66">
        <v>0</v>
      </c>
      <c r="N6427" t="s">
        <v>46</v>
      </c>
      <c r="O6427" t="s">
        <v>7060</v>
      </c>
      <c r="P6427" t="s">
        <v>7061</v>
      </c>
      <c r="Q6427" t="s">
        <v>224</v>
      </c>
      <c r="R6427"/>
      <c r="S6427"/>
      <c r="T6427"/>
      <c r="U6427" s="57">
        <v>46023</v>
      </c>
      <c r="V6427" s="57">
        <v>46234</v>
      </c>
      <c r="W6427" s="65">
        <f t="shared" si="100"/>
        <v>212</v>
      </c>
    </row>
    <row r="6428" spans="1:23" ht="13.5" x14ac:dyDescent="0.25">
      <c r="A6428" t="s">
        <v>3336</v>
      </c>
      <c r="B6428" s="57">
        <v>46023</v>
      </c>
      <c r="C6428" s="57">
        <v>46387</v>
      </c>
      <c r="D6428" t="s">
        <v>11676</v>
      </c>
      <c r="E6428" t="s">
        <v>3337</v>
      </c>
      <c r="F6428" t="s">
        <v>36</v>
      </c>
      <c r="G6428" t="s">
        <v>44</v>
      </c>
      <c r="H6428" t="s">
        <v>159</v>
      </c>
      <c r="I6428" t="s">
        <v>39</v>
      </c>
      <c r="J6428" t="s">
        <v>17572</v>
      </c>
      <c r="K6428" t="s">
        <v>17573</v>
      </c>
      <c r="L6428" s="66">
        <v>365</v>
      </c>
      <c r="M6428" s="66">
        <v>0</v>
      </c>
      <c r="N6428" t="s">
        <v>160</v>
      </c>
      <c r="O6428" t="s">
        <v>3258</v>
      </c>
      <c r="P6428" t="s">
        <v>41</v>
      </c>
      <c r="Q6428" t="s">
        <v>224</v>
      </c>
      <c r="R6428"/>
      <c r="S6428"/>
      <c r="T6428"/>
      <c r="U6428" s="57">
        <v>46023</v>
      </c>
      <c r="V6428" s="57">
        <v>46234</v>
      </c>
      <c r="W6428" s="65">
        <f t="shared" si="100"/>
        <v>212</v>
      </c>
    </row>
    <row r="6429" spans="1:23" ht="13.5" x14ac:dyDescent="0.25">
      <c r="A6429" t="s">
        <v>8717</v>
      </c>
      <c r="B6429" s="57">
        <v>46023</v>
      </c>
      <c r="C6429" s="57">
        <v>46387</v>
      </c>
      <c r="D6429" t="s">
        <v>11676</v>
      </c>
      <c r="E6429" t="s">
        <v>8718</v>
      </c>
      <c r="F6429" t="s">
        <v>36</v>
      </c>
      <c r="G6429" t="s">
        <v>44</v>
      </c>
      <c r="H6429" t="s">
        <v>45</v>
      </c>
      <c r="I6429" t="s">
        <v>39</v>
      </c>
      <c r="J6429" t="s">
        <v>17572</v>
      </c>
      <c r="K6429" t="s">
        <v>17573</v>
      </c>
      <c r="L6429" s="66">
        <v>365</v>
      </c>
      <c r="M6429" s="66">
        <v>0</v>
      </c>
      <c r="N6429" t="s">
        <v>46</v>
      </c>
      <c r="O6429" t="s">
        <v>8566</v>
      </c>
      <c r="P6429" t="s">
        <v>11677</v>
      </c>
      <c r="Q6429" t="s">
        <v>224</v>
      </c>
      <c r="R6429"/>
      <c r="S6429"/>
      <c r="T6429"/>
      <c r="U6429" s="57">
        <v>46023</v>
      </c>
      <c r="V6429" s="57">
        <v>46234</v>
      </c>
      <c r="W6429" s="65">
        <f t="shared" si="100"/>
        <v>212</v>
      </c>
    </row>
    <row r="6430" spans="1:23" ht="13.5" x14ac:dyDescent="0.25">
      <c r="A6430" t="s">
        <v>4693</v>
      </c>
      <c r="B6430" s="57">
        <v>46023</v>
      </c>
      <c r="C6430" s="57">
        <v>46387</v>
      </c>
      <c r="D6430" t="s">
        <v>11676</v>
      </c>
      <c r="E6430" t="s">
        <v>4694</v>
      </c>
      <c r="F6430" t="s">
        <v>36</v>
      </c>
      <c r="G6430" t="s">
        <v>44</v>
      </c>
      <c r="H6430" t="s">
        <v>38</v>
      </c>
      <c r="I6430" t="s">
        <v>39</v>
      </c>
      <c r="J6430" t="s">
        <v>17572</v>
      </c>
      <c r="K6430" t="s">
        <v>17573</v>
      </c>
      <c r="L6430" s="66">
        <v>365</v>
      </c>
      <c r="M6430" s="66">
        <v>0</v>
      </c>
      <c r="N6430" t="s">
        <v>38</v>
      </c>
      <c r="O6430" t="s">
        <v>4665</v>
      </c>
      <c r="P6430" t="s">
        <v>41</v>
      </c>
      <c r="Q6430" t="s">
        <v>224</v>
      </c>
      <c r="R6430"/>
      <c r="S6430"/>
      <c r="T6430"/>
      <c r="U6430" s="57">
        <v>46023</v>
      </c>
      <c r="V6430" s="57">
        <v>46234</v>
      </c>
      <c r="W6430" s="65">
        <f t="shared" si="100"/>
        <v>212</v>
      </c>
    </row>
    <row r="6431" spans="1:23" ht="13.5" x14ac:dyDescent="0.25">
      <c r="A6431" t="s">
        <v>6545</v>
      </c>
      <c r="B6431" s="57">
        <v>46023</v>
      </c>
      <c r="C6431" s="57">
        <v>46387</v>
      </c>
      <c r="D6431" t="s">
        <v>11676</v>
      </c>
      <c r="E6431" t="s">
        <v>6546</v>
      </c>
      <c r="F6431" t="s">
        <v>36</v>
      </c>
      <c r="G6431" t="s">
        <v>330</v>
      </c>
      <c r="H6431" t="s">
        <v>159</v>
      </c>
      <c r="I6431" t="s">
        <v>39</v>
      </c>
      <c r="J6431" t="s">
        <v>17833</v>
      </c>
      <c r="K6431" t="s">
        <v>17834</v>
      </c>
      <c r="L6431" s="66">
        <v>365</v>
      </c>
      <c r="M6431" s="66">
        <v>0</v>
      </c>
      <c r="N6431" t="s">
        <v>160</v>
      </c>
      <c r="O6431" t="s">
        <v>5844</v>
      </c>
      <c r="P6431" t="s">
        <v>41</v>
      </c>
      <c r="Q6431" t="s">
        <v>11265</v>
      </c>
      <c r="R6431" t="s">
        <v>15963</v>
      </c>
      <c r="S6431" t="s">
        <v>15964</v>
      </c>
      <c r="T6431"/>
      <c r="U6431" s="57">
        <v>46023</v>
      </c>
      <c r="V6431" s="57">
        <v>46234</v>
      </c>
      <c r="W6431" s="65">
        <f t="shared" si="100"/>
        <v>212</v>
      </c>
    </row>
    <row r="6432" spans="1:23" ht="13.5" x14ac:dyDescent="0.25">
      <c r="A6432" t="s">
        <v>209</v>
      </c>
      <c r="B6432" s="57">
        <v>46023</v>
      </c>
      <c r="C6432" s="57">
        <v>46387</v>
      </c>
      <c r="D6432" t="s">
        <v>11676</v>
      </c>
      <c r="E6432" t="s">
        <v>210</v>
      </c>
      <c r="F6432" t="s">
        <v>36</v>
      </c>
      <c r="G6432" t="s">
        <v>130</v>
      </c>
      <c r="H6432" t="s">
        <v>38</v>
      </c>
      <c r="I6432" t="s">
        <v>39</v>
      </c>
      <c r="J6432" t="s">
        <v>17833</v>
      </c>
      <c r="K6432" t="s">
        <v>17834</v>
      </c>
      <c r="L6432" s="66">
        <v>365</v>
      </c>
      <c r="M6432" s="66">
        <v>0</v>
      </c>
      <c r="N6432" t="s">
        <v>38</v>
      </c>
      <c r="O6432" t="s">
        <v>181</v>
      </c>
      <c r="P6432" t="s">
        <v>41</v>
      </c>
      <c r="Q6432" t="s">
        <v>10311</v>
      </c>
      <c r="R6432" t="s">
        <v>15965</v>
      </c>
      <c r="S6432" t="s">
        <v>15966</v>
      </c>
      <c r="T6432"/>
      <c r="U6432" s="57">
        <v>46023</v>
      </c>
      <c r="V6432" s="57">
        <v>46234</v>
      </c>
      <c r="W6432" s="65">
        <f t="shared" si="100"/>
        <v>212</v>
      </c>
    </row>
    <row r="6433" spans="1:23" ht="13.5" x14ac:dyDescent="0.25">
      <c r="A6433" t="s">
        <v>4309</v>
      </c>
      <c r="B6433" s="57">
        <v>46023</v>
      </c>
      <c r="C6433" s="57">
        <v>46387</v>
      </c>
      <c r="D6433" t="s">
        <v>11676</v>
      </c>
      <c r="E6433" t="s">
        <v>4310</v>
      </c>
      <c r="F6433" t="s">
        <v>36</v>
      </c>
      <c r="G6433" t="s">
        <v>44</v>
      </c>
      <c r="H6433" t="s">
        <v>38</v>
      </c>
      <c r="I6433" t="s">
        <v>39</v>
      </c>
      <c r="J6433" t="s">
        <v>17572</v>
      </c>
      <c r="K6433" t="s">
        <v>17573</v>
      </c>
      <c r="L6433" s="66">
        <v>365</v>
      </c>
      <c r="M6433" s="66">
        <v>0</v>
      </c>
      <c r="N6433" t="s">
        <v>38</v>
      </c>
      <c r="O6433" t="s">
        <v>3979</v>
      </c>
      <c r="P6433" t="s">
        <v>41</v>
      </c>
      <c r="Q6433" t="s">
        <v>224</v>
      </c>
      <c r="R6433"/>
      <c r="S6433"/>
      <c r="T6433"/>
      <c r="U6433" s="57">
        <v>46023</v>
      </c>
      <c r="V6433" s="57">
        <v>46234</v>
      </c>
      <c r="W6433" s="65">
        <f t="shared" si="100"/>
        <v>212</v>
      </c>
    </row>
    <row r="6434" spans="1:23" ht="13.5" x14ac:dyDescent="0.25">
      <c r="A6434" t="s">
        <v>8061</v>
      </c>
      <c r="B6434" s="57">
        <v>46023</v>
      </c>
      <c r="C6434" s="57">
        <v>46387</v>
      </c>
      <c r="D6434" t="s">
        <v>11676</v>
      </c>
      <c r="E6434" t="s">
        <v>8062</v>
      </c>
      <c r="F6434" t="s">
        <v>36</v>
      </c>
      <c r="G6434" t="s">
        <v>44</v>
      </c>
      <c r="H6434" t="s">
        <v>8049</v>
      </c>
      <c r="I6434" t="s">
        <v>39</v>
      </c>
      <c r="J6434" t="s">
        <v>17572</v>
      </c>
      <c r="K6434" t="s">
        <v>17573</v>
      </c>
      <c r="L6434" s="66">
        <v>365</v>
      </c>
      <c r="M6434" s="66">
        <v>0</v>
      </c>
      <c r="N6434" t="s">
        <v>8050</v>
      </c>
      <c r="O6434" t="s">
        <v>8051</v>
      </c>
      <c r="P6434" t="s">
        <v>7061</v>
      </c>
      <c r="Q6434" t="s">
        <v>224</v>
      </c>
      <c r="R6434"/>
      <c r="S6434"/>
      <c r="T6434"/>
      <c r="U6434" s="57">
        <v>46023</v>
      </c>
      <c r="V6434" s="57">
        <v>46234</v>
      </c>
      <c r="W6434" s="65">
        <f t="shared" si="100"/>
        <v>212</v>
      </c>
    </row>
    <row r="6435" spans="1:23" ht="13.5" x14ac:dyDescent="0.25">
      <c r="A6435" t="s">
        <v>3103</v>
      </c>
      <c r="B6435" s="57">
        <v>46023</v>
      </c>
      <c r="C6435" s="57">
        <v>46387</v>
      </c>
      <c r="D6435" t="s">
        <v>11676</v>
      </c>
      <c r="E6435" t="s">
        <v>3104</v>
      </c>
      <c r="F6435" t="s">
        <v>36</v>
      </c>
      <c r="G6435" t="s">
        <v>44</v>
      </c>
      <c r="H6435" t="s">
        <v>159</v>
      </c>
      <c r="I6435" t="s">
        <v>39</v>
      </c>
      <c r="J6435" t="s">
        <v>17572</v>
      </c>
      <c r="K6435" t="s">
        <v>17573</v>
      </c>
      <c r="L6435" s="66">
        <v>365</v>
      </c>
      <c r="M6435" s="66">
        <v>0</v>
      </c>
      <c r="N6435" t="s">
        <v>160</v>
      </c>
      <c r="O6435" t="s">
        <v>3030</v>
      </c>
      <c r="P6435" t="s">
        <v>41</v>
      </c>
      <c r="Q6435" t="s">
        <v>224</v>
      </c>
      <c r="R6435"/>
      <c r="S6435"/>
      <c r="T6435"/>
      <c r="U6435" s="57">
        <v>46023</v>
      </c>
      <c r="V6435" s="57">
        <v>46234</v>
      </c>
      <c r="W6435" s="65">
        <f t="shared" si="100"/>
        <v>212</v>
      </c>
    </row>
    <row r="6436" spans="1:23" ht="13.5" x14ac:dyDescent="0.25">
      <c r="A6436" t="s">
        <v>1853</v>
      </c>
      <c r="B6436" s="57">
        <v>46023</v>
      </c>
      <c r="C6436" s="57">
        <v>46387</v>
      </c>
      <c r="D6436" t="s">
        <v>11676</v>
      </c>
      <c r="E6436" t="s">
        <v>1854</v>
      </c>
      <c r="F6436" t="s">
        <v>36</v>
      </c>
      <c r="G6436" t="s">
        <v>37</v>
      </c>
      <c r="H6436" t="s">
        <v>38</v>
      </c>
      <c r="I6436" t="s">
        <v>39</v>
      </c>
      <c r="J6436" t="s">
        <v>17833</v>
      </c>
      <c r="K6436" t="s">
        <v>17834</v>
      </c>
      <c r="L6436" s="66">
        <v>365</v>
      </c>
      <c r="M6436" s="66">
        <v>0</v>
      </c>
      <c r="N6436" t="s">
        <v>38</v>
      </c>
      <c r="O6436" t="s">
        <v>1815</v>
      </c>
      <c r="P6436" t="s">
        <v>41</v>
      </c>
      <c r="Q6436" t="s">
        <v>10628</v>
      </c>
      <c r="R6436" t="s">
        <v>15967</v>
      </c>
      <c r="S6436" t="s">
        <v>15968</v>
      </c>
      <c r="T6436" t="s">
        <v>38</v>
      </c>
      <c r="U6436" s="57">
        <v>46023</v>
      </c>
      <c r="V6436" s="57">
        <v>46234</v>
      </c>
      <c r="W6436" s="65">
        <f t="shared" si="100"/>
        <v>212</v>
      </c>
    </row>
    <row r="6437" spans="1:23" ht="13.5" x14ac:dyDescent="0.25">
      <c r="A6437" t="s">
        <v>5280</v>
      </c>
      <c r="B6437" s="57">
        <v>46023</v>
      </c>
      <c r="C6437" s="57">
        <v>46387</v>
      </c>
      <c r="D6437" t="s">
        <v>11676</v>
      </c>
      <c r="E6437" t="s">
        <v>5281</v>
      </c>
      <c r="F6437" t="s">
        <v>36</v>
      </c>
      <c r="G6437" t="s">
        <v>44</v>
      </c>
      <c r="H6437" t="s">
        <v>159</v>
      </c>
      <c r="I6437" t="s">
        <v>39</v>
      </c>
      <c r="J6437" t="s">
        <v>17572</v>
      </c>
      <c r="K6437" t="s">
        <v>17573</v>
      </c>
      <c r="L6437" s="66">
        <v>365</v>
      </c>
      <c r="M6437" s="66">
        <v>0</v>
      </c>
      <c r="N6437" t="s">
        <v>160</v>
      </c>
      <c r="O6437" t="s">
        <v>5054</v>
      </c>
      <c r="P6437" t="s">
        <v>41</v>
      </c>
      <c r="Q6437" t="s">
        <v>224</v>
      </c>
      <c r="R6437"/>
      <c r="S6437"/>
      <c r="T6437"/>
      <c r="U6437" s="57">
        <v>46023</v>
      </c>
      <c r="V6437" s="57">
        <v>46234</v>
      </c>
      <c r="W6437" s="65">
        <f t="shared" si="100"/>
        <v>212</v>
      </c>
    </row>
    <row r="6438" spans="1:23" ht="13.5" x14ac:dyDescent="0.25">
      <c r="A6438" t="s">
        <v>5282</v>
      </c>
      <c r="B6438" s="57">
        <v>46023</v>
      </c>
      <c r="C6438" s="57">
        <v>46387</v>
      </c>
      <c r="D6438" t="s">
        <v>11676</v>
      </c>
      <c r="E6438" t="s">
        <v>5283</v>
      </c>
      <c r="F6438" t="s">
        <v>36</v>
      </c>
      <c r="G6438" t="s">
        <v>330</v>
      </c>
      <c r="H6438" t="s">
        <v>159</v>
      </c>
      <c r="I6438" t="s">
        <v>39</v>
      </c>
      <c r="J6438" t="s">
        <v>17833</v>
      </c>
      <c r="K6438" t="s">
        <v>17834</v>
      </c>
      <c r="L6438" s="66">
        <v>365</v>
      </c>
      <c r="M6438" s="66">
        <v>0</v>
      </c>
      <c r="N6438" t="s">
        <v>160</v>
      </c>
      <c r="O6438" t="s">
        <v>5054</v>
      </c>
      <c r="P6438" t="s">
        <v>41</v>
      </c>
      <c r="Q6438" t="s">
        <v>11086</v>
      </c>
      <c r="R6438" t="s">
        <v>15969</v>
      </c>
      <c r="S6438" t="s">
        <v>15970</v>
      </c>
      <c r="T6438"/>
      <c r="U6438" s="57">
        <v>46023</v>
      </c>
      <c r="V6438" s="57">
        <v>46234</v>
      </c>
      <c r="W6438" s="65">
        <f t="shared" si="100"/>
        <v>212</v>
      </c>
    </row>
    <row r="6439" spans="1:23" ht="13.5" x14ac:dyDescent="0.25">
      <c r="A6439" t="s">
        <v>10024</v>
      </c>
      <c r="B6439" s="57">
        <v>46023</v>
      </c>
      <c r="C6439" s="57">
        <v>46387</v>
      </c>
      <c r="D6439" t="s">
        <v>11676</v>
      </c>
      <c r="E6439" t="s">
        <v>10025</v>
      </c>
      <c r="F6439" t="s">
        <v>36</v>
      </c>
      <c r="G6439" t="s">
        <v>37</v>
      </c>
      <c r="H6439" t="s">
        <v>9426</v>
      </c>
      <c r="I6439" t="s">
        <v>39</v>
      </c>
      <c r="J6439" t="s">
        <v>17833</v>
      </c>
      <c r="K6439" t="s">
        <v>17834</v>
      </c>
      <c r="L6439" s="66">
        <v>365</v>
      </c>
      <c r="M6439" s="66">
        <v>0</v>
      </c>
      <c r="N6439" t="s">
        <v>9427</v>
      </c>
      <c r="O6439" t="s">
        <v>9944</v>
      </c>
      <c r="P6439" t="s">
        <v>11678</v>
      </c>
      <c r="Q6439" t="s">
        <v>11493</v>
      </c>
      <c r="R6439" t="s">
        <v>15971</v>
      </c>
      <c r="S6439" t="s">
        <v>15972</v>
      </c>
      <c r="T6439" t="s">
        <v>9427</v>
      </c>
      <c r="U6439" s="57">
        <v>46023</v>
      </c>
      <c r="V6439" s="57">
        <v>46234</v>
      </c>
      <c r="W6439" s="65">
        <f t="shared" si="100"/>
        <v>212</v>
      </c>
    </row>
    <row r="6440" spans="1:23" ht="13.5" x14ac:dyDescent="0.25">
      <c r="A6440" t="s">
        <v>4621</v>
      </c>
      <c r="B6440" s="57">
        <v>46023</v>
      </c>
      <c r="C6440" s="57">
        <v>46387</v>
      </c>
      <c r="D6440" t="s">
        <v>11676</v>
      </c>
      <c r="E6440" t="s">
        <v>4622</v>
      </c>
      <c r="F6440" t="s">
        <v>36</v>
      </c>
      <c r="G6440" t="s">
        <v>44</v>
      </c>
      <c r="H6440" t="s">
        <v>38</v>
      </c>
      <c r="I6440" t="s">
        <v>39</v>
      </c>
      <c r="J6440" t="s">
        <v>17572</v>
      </c>
      <c r="K6440" t="s">
        <v>17573</v>
      </c>
      <c r="L6440" s="66">
        <v>365</v>
      </c>
      <c r="M6440" s="66">
        <v>0</v>
      </c>
      <c r="N6440" t="s">
        <v>38</v>
      </c>
      <c r="O6440" t="s">
        <v>4572</v>
      </c>
      <c r="P6440" t="s">
        <v>41</v>
      </c>
      <c r="Q6440" t="s">
        <v>224</v>
      </c>
      <c r="R6440"/>
      <c r="S6440"/>
      <c r="T6440"/>
      <c r="U6440" s="57">
        <v>46023</v>
      </c>
      <c r="V6440" s="57">
        <v>46234</v>
      </c>
      <c r="W6440" s="65">
        <f t="shared" si="100"/>
        <v>212</v>
      </c>
    </row>
    <row r="6441" spans="1:23" ht="13.5" x14ac:dyDescent="0.25">
      <c r="A6441" t="s">
        <v>7877</v>
      </c>
      <c r="B6441" s="57">
        <v>46023</v>
      </c>
      <c r="C6441" s="57">
        <v>46387</v>
      </c>
      <c r="D6441" t="s">
        <v>11676</v>
      </c>
      <c r="E6441" t="s">
        <v>7878</v>
      </c>
      <c r="F6441" t="s">
        <v>49</v>
      </c>
      <c r="G6441" t="s">
        <v>1932</v>
      </c>
      <c r="H6441" t="s">
        <v>7870</v>
      </c>
      <c r="I6441" t="s">
        <v>39</v>
      </c>
      <c r="J6441" t="s">
        <v>17749</v>
      </c>
      <c r="K6441" t="s">
        <v>17750</v>
      </c>
      <c r="L6441" s="66">
        <v>365</v>
      </c>
      <c r="M6441" s="66">
        <v>0</v>
      </c>
      <c r="N6441" t="s">
        <v>7870</v>
      </c>
      <c r="O6441" t="s">
        <v>7871</v>
      </c>
      <c r="P6441" t="s">
        <v>7061</v>
      </c>
      <c r="Q6441" t="s">
        <v>224</v>
      </c>
      <c r="R6441"/>
      <c r="S6441"/>
      <c r="T6441"/>
      <c r="U6441" s="57">
        <v>46023</v>
      </c>
      <c r="V6441" s="57">
        <v>46234</v>
      </c>
      <c r="W6441" s="65">
        <f t="shared" si="100"/>
        <v>212</v>
      </c>
    </row>
    <row r="6442" spans="1:23" ht="13.5" x14ac:dyDescent="0.25">
      <c r="A6442" t="s">
        <v>6547</v>
      </c>
      <c r="B6442" s="57">
        <v>46023</v>
      </c>
      <c r="C6442" s="57">
        <v>46387</v>
      </c>
      <c r="D6442" t="s">
        <v>11676</v>
      </c>
      <c r="E6442" t="s">
        <v>6548</v>
      </c>
      <c r="F6442" t="s">
        <v>36</v>
      </c>
      <c r="G6442" t="s">
        <v>44</v>
      </c>
      <c r="H6442" t="s">
        <v>159</v>
      </c>
      <c r="I6442" t="s">
        <v>39</v>
      </c>
      <c r="J6442" t="s">
        <v>17572</v>
      </c>
      <c r="K6442" t="s">
        <v>17573</v>
      </c>
      <c r="L6442" s="66">
        <v>365</v>
      </c>
      <c r="M6442" s="66">
        <v>0</v>
      </c>
      <c r="N6442" t="s">
        <v>160</v>
      </c>
      <c r="O6442" t="s">
        <v>5844</v>
      </c>
      <c r="P6442" t="s">
        <v>41</v>
      </c>
      <c r="Q6442" t="s">
        <v>224</v>
      </c>
      <c r="R6442"/>
      <c r="S6442"/>
      <c r="T6442"/>
      <c r="U6442" s="57">
        <v>46023</v>
      </c>
      <c r="V6442" s="57">
        <v>46234</v>
      </c>
      <c r="W6442" s="65">
        <f t="shared" si="100"/>
        <v>212</v>
      </c>
    </row>
    <row r="6443" spans="1:23" ht="13.5" x14ac:dyDescent="0.25">
      <c r="A6443" t="s">
        <v>6549</v>
      </c>
      <c r="B6443" s="57">
        <v>46023</v>
      </c>
      <c r="C6443" s="57">
        <v>46387</v>
      </c>
      <c r="D6443" t="s">
        <v>11676</v>
      </c>
      <c r="E6443" t="s">
        <v>6550</v>
      </c>
      <c r="F6443" t="s">
        <v>36</v>
      </c>
      <c r="G6443" t="s">
        <v>44</v>
      </c>
      <c r="H6443" t="s">
        <v>159</v>
      </c>
      <c r="I6443" t="s">
        <v>39</v>
      </c>
      <c r="J6443" t="s">
        <v>17572</v>
      </c>
      <c r="K6443" t="s">
        <v>17573</v>
      </c>
      <c r="L6443" s="66">
        <v>365</v>
      </c>
      <c r="M6443" s="66">
        <v>0</v>
      </c>
      <c r="N6443" t="s">
        <v>160</v>
      </c>
      <c r="O6443" t="s">
        <v>5844</v>
      </c>
      <c r="P6443" t="s">
        <v>41</v>
      </c>
      <c r="Q6443" t="s">
        <v>224</v>
      </c>
      <c r="R6443"/>
      <c r="S6443"/>
      <c r="T6443"/>
      <c r="U6443" s="57">
        <v>46023</v>
      </c>
      <c r="V6443" s="57">
        <v>46234</v>
      </c>
      <c r="W6443" s="65">
        <f t="shared" si="100"/>
        <v>212</v>
      </c>
    </row>
    <row r="6444" spans="1:23" ht="13.5" x14ac:dyDescent="0.25">
      <c r="A6444" t="s">
        <v>7527</v>
      </c>
      <c r="B6444" s="57">
        <v>46023</v>
      </c>
      <c r="C6444" s="57">
        <v>46387</v>
      </c>
      <c r="D6444" t="s">
        <v>11676</v>
      </c>
      <c r="E6444" t="s">
        <v>7528</v>
      </c>
      <c r="F6444" t="s">
        <v>36</v>
      </c>
      <c r="G6444" t="s">
        <v>44</v>
      </c>
      <c r="H6444" t="s">
        <v>7517</v>
      </c>
      <c r="I6444" t="s">
        <v>39</v>
      </c>
      <c r="J6444" t="s">
        <v>17572</v>
      </c>
      <c r="K6444" t="s">
        <v>17573</v>
      </c>
      <c r="L6444" s="66">
        <v>365</v>
      </c>
      <c r="M6444" s="66">
        <v>0</v>
      </c>
      <c r="N6444" t="s">
        <v>7517</v>
      </c>
      <c r="O6444" t="s">
        <v>7518</v>
      </c>
      <c r="P6444" t="s">
        <v>7061</v>
      </c>
      <c r="Q6444" t="s">
        <v>224</v>
      </c>
      <c r="R6444"/>
      <c r="S6444"/>
      <c r="T6444"/>
      <c r="U6444" s="57">
        <v>46023</v>
      </c>
      <c r="V6444" s="57">
        <v>46234</v>
      </c>
      <c r="W6444" s="65">
        <f t="shared" si="100"/>
        <v>212</v>
      </c>
    </row>
    <row r="6445" spans="1:23" ht="13.5" x14ac:dyDescent="0.25">
      <c r="A6445" t="s">
        <v>7340</v>
      </c>
      <c r="B6445" s="57">
        <v>46023</v>
      </c>
      <c r="C6445" s="57">
        <v>46387</v>
      </c>
      <c r="D6445" t="s">
        <v>11676</v>
      </c>
      <c r="E6445" t="s">
        <v>7341</v>
      </c>
      <c r="F6445" t="s">
        <v>36</v>
      </c>
      <c r="G6445" t="s">
        <v>44</v>
      </c>
      <c r="H6445" t="s">
        <v>7336</v>
      </c>
      <c r="I6445" t="s">
        <v>39</v>
      </c>
      <c r="J6445" t="s">
        <v>17572</v>
      </c>
      <c r="K6445" t="s">
        <v>17573</v>
      </c>
      <c r="L6445" s="66">
        <v>365</v>
      </c>
      <c r="M6445" s="66">
        <v>0</v>
      </c>
      <c r="N6445" t="s">
        <v>7336</v>
      </c>
      <c r="O6445" t="s">
        <v>7337</v>
      </c>
      <c r="P6445" t="s">
        <v>7061</v>
      </c>
      <c r="Q6445" t="s">
        <v>224</v>
      </c>
      <c r="R6445"/>
      <c r="S6445"/>
      <c r="T6445"/>
      <c r="U6445" s="57">
        <v>46023</v>
      </c>
      <c r="V6445" s="57">
        <v>46234</v>
      </c>
      <c r="W6445" s="65">
        <f t="shared" si="100"/>
        <v>212</v>
      </c>
    </row>
    <row r="6446" spans="1:23" ht="13.5" x14ac:dyDescent="0.25">
      <c r="A6446" t="s">
        <v>1163</v>
      </c>
      <c r="B6446" s="57">
        <v>46023</v>
      </c>
      <c r="C6446" s="57">
        <v>46387</v>
      </c>
      <c r="D6446" t="s">
        <v>11676</v>
      </c>
      <c r="E6446" t="s">
        <v>1164</v>
      </c>
      <c r="F6446" t="s">
        <v>36</v>
      </c>
      <c r="G6446" t="s">
        <v>44</v>
      </c>
      <c r="H6446" t="s">
        <v>38</v>
      </c>
      <c r="I6446" t="s">
        <v>39</v>
      </c>
      <c r="J6446" t="s">
        <v>17572</v>
      </c>
      <c r="K6446" t="s">
        <v>17573</v>
      </c>
      <c r="L6446" s="66">
        <v>365</v>
      </c>
      <c r="M6446" s="66">
        <v>0</v>
      </c>
      <c r="N6446" t="s">
        <v>38</v>
      </c>
      <c r="O6446" t="s">
        <v>1154</v>
      </c>
      <c r="P6446" t="s">
        <v>41</v>
      </c>
      <c r="Q6446" t="s">
        <v>224</v>
      </c>
      <c r="R6446"/>
      <c r="S6446"/>
      <c r="T6446"/>
      <c r="U6446" s="57">
        <v>46023</v>
      </c>
      <c r="V6446" s="57">
        <v>46234</v>
      </c>
      <c r="W6446" s="65">
        <f t="shared" si="100"/>
        <v>212</v>
      </c>
    </row>
    <row r="6447" spans="1:23" ht="13.5" x14ac:dyDescent="0.25">
      <c r="A6447" t="s">
        <v>961</v>
      </c>
      <c r="B6447" s="57">
        <v>46023</v>
      </c>
      <c r="C6447" s="57">
        <v>46387</v>
      </c>
      <c r="D6447" t="s">
        <v>11676</v>
      </c>
      <c r="E6447" t="s">
        <v>962</v>
      </c>
      <c r="F6447" t="s">
        <v>36</v>
      </c>
      <c r="G6447" t="s">
        <v>44</v>
      </c>
      <c r="H6447" t="s">
        <v>45</v>
      </c>
      <c r="I6447" t="s">
        <v>39</v>
      </c>
      <c r="J6447" t="s">
        <v>17572</v>
      </c>
      <c r="K6447" t="s">
        <v>17573</v>
      </c>
      <c r="L6447" s="66">
        <v>365</v>
      </c>
      <c r="M6447" s="66">
        <v>0</v>
      </c>
      <c r="N6447" t="s">
        <v>46</v>
      </c>
      <c r="O6447" t="s">
        <v>958</v>
      </c>
      <c r="P6447" t="s">
        <v>41</v>
      </c>
      <c r="Q6447" t="s">
        <v>224</v>
      </c>
      <c r="R6447"/>
      <c r="S6447"/>
      <c r="T6447"/>
      <c r="U6447" s="57">
        <v>46023</v>
      </c>
      <c r="V6447" s="57">
        <v>46234</v>
      </c>
      <c r="W6447" s="65">
        <f t="shared" si="100"/>
        <v>212</v>
      </c>
    </row>
    <row r="6448" spans="1:23" ht="13.5" x14ac:dyDescent="0.25">
      <c r="A6448" t="s">
        <v>8560</v>
      </c>
      <c r="B6448" s="57">
        <v>46023</v>
      </c>
      <c r="C6448" s="57">
        <v>46387</v>
      </c>
      <c r="D6448" t="s">
        <v>11676</v>
      </c>
      <c r="E6448" t="s">
        <v>8561</v>
      </c>
      <c r="F6448" t="s">
        <v>36</v>
      </c>
      <c r="G6448" t="s">
        <v>44</v>
      </c>
      <c r="H6448" t="s">
        <v>112</v>
      </c>
      <c r="I6448" t="s">
        <v>39</v>
      </c>
      <c r="J6448" t="s">
        <v>17572</v>
      </c>
      <c r="K6448" t="s">
        <v>17573</v>
      </c>
      <c r="L6448" s="66">
        <v>365</v>
      </c>
      <c r="M6448" s="66">
        <v>0</v>
      </c>
      <c r="N6448" t="s">
        <v>113</v>
      </c>
      <c r="O6448" t="s">
        <v>8525</v>
      </c>
      <c r="P6448" t="s">
        <v>11677</v>
      </c>
      <c r="Q6448" t="s">
        <v>224</v>
      </c>
      <c r="R6448"/>
      <c r="S6448"/>
      <c r="T6448"/>
      <c r="U6448" s="57">
        <v>46023</v>
      </c>
      <c r="V6448" s="57">
        <v>46234</v>
      </c>
      <c r="W6448" s="65">
        <f t="shared" si="100"/>
        <v>212</v>
      </c>
    </row>
    <row r="6449" spans="1:23" ht="13.5" x14ac:dyDescent="0.25">
      <c r="A6449" t="s">
        <v>8719</v>
      </c>
      <c r="B6449" s="57">
        <v>46023</v>
      </c>
      <c r="C6449" s="57">
        <v>46387</v>
      </c>
      <c r="D6449" t="s">
        <v>11676</v>
      </c>
      <c r="E6449" t="s">
        <v>8720</v>
      </c>
      <c r="F6449" t="s">
        <v>36</v>
      </c>
      <c r="G6449" t="s">
        <v>44</v>
      </c>
      <c r="H6449" t="s">
        <v>45</v>
      </c>
      <c r="I6449" t="s">
        <v>39</v>
      </c>
      <c r="J6449" t="s">
        <v>17572</v>
      </c>
      <c r="K6449" t="s">
        <v>17573</v>
      </c>
      <c r="L6449" s="66">
        <v>365</v>
      </c>
      <c r="M6449" s="66">
        <v>0</v>
      </c>
      <c r="N6449" t="s">
        <v>46</v>
      </c>
      <c r="O6449" t="s">
        <v>8566</v>
      </c>
      <c r="P6449" t="s">
        <v>11677</v>
      </c>
      <c r="Q6449" t="s">
        <v>224</v>
      </c>
      <c r="R6449"/>
      <c r="S6449"/>
      <c r="T6449"/>
      <c r="U6449" s="57">
        <v>46023</v>
      </c>
      <c r="V6449" s="57">
        <v>46234</v>
      </c>
      <c r="W6449" s="65">
        <f t="shared" si="100"/>
        <v>212</v>
      </c>
    </row>
    <row r="6450" spans="1:23" ht="13.5" x14ac:dyDescent="0.25">
      <c r="A6450" t="s">
        <v>1291</v>
      </c>
      <c r="B6450" s="57">
        <v>46023</v>
      </c>
      <c r="C6450" s="57">
        <v>46387</v>
      </c>
      <c r="D6450" t="s">
        <v>11676</v>
      </c>
      <c r="E6450" t="s">
        <v>1292</v>
      </c>
      <c r="F6450" t="s">
        <v>36</v>
      </c>
      <c r="G6450" t="s">
        <v>37</v>
      </c>
      <c r="H6450" t="s">
        <v>159</v>
      </c>
      <c r="I6450" t="s">
        <v>39</v>
      </c>
      <c r="J6450" t="s">
        <v>17833</v>
      </c>
      <c r="K6450" t="s">
        <v>17834</v>
      </c>
      <c r="L6450" s="66">
        <v>365</v>
      </c>
      <c r="M6450" s="66">
        <v>0</v>
      </c>
      <c r="N6450" t="s">
        <v>160</v>
      </c>
      <c r="O6450" t="s">
        <v>1251</v>
      </c>
      <c r="P6450" t="s">
        <v>41</v>
      </c>
      <c r="Q6450" t="s">
        <v>10500</v>
      </c>
      <c r="R6450" t="s">
        <v>15973</v>
      </c>
      <c r="S6450" t="s">
        <v>15974</v>
      </c>
      <c r="T6450" t="s">
        <v>160</v>
      </c>
      <c r="U6450" s="57">
        <v>46023</v>
      </c>
      <c r="V6450" s="57">
        <v>46234</v>
      </c>
      <c r="W6450" s="65">
        <f t="shared" si="100"/>
        <v>212</v>
      </c>
    </row>
    <row r="6451" spans="1:23" ht="13.5" x14ac:dyDescent="0.25">
      <c r="A6451" t="s">
        <v>6551</v>
      </c>
      <c r="B6451" s="57">
        <v>46023</v>
      </c>
      <c r="C6451" s="57">
        <v>46387</v>
      </c>
      <c r="D6451" t="s">
        <v>11676</v>
      </c>
      <c r="E6451" t="s">
        <v>6552</v>
      </c>
      <c r="F6451" t="s">
        <v>36</v>
      </c>
      <c r="G6451" t="s">
        <v>330</v>
      </c>
      <c r="H6451" t="s">
        <v>159</v>
      </c>
      <c r="I6451" t="s">
        <v>39</v>
      </c>
      <c r="J6451" t="s">
        <v>17833</v>
      </c>
      <c r="K6451" t="s">
        <v>17834</v>
      </c>
      <c r="L6451" s="66">
        <v>365</v>
      </c>
      <c r="M6451" s="66">
        <v>0</v>
      </c>
      <c r="N6451" t="s">
        <v>160</v>
      </c>
      <c r="O6451" t="s">
        <v>5844</v>
      </c>
      <c r="P6451" t="s">
        <v>41</v>
      </c>
      <c r="Q6451" t="s">
        <v>11267</v>
      </c>
      <c r="R6451" t="s">
        <v>15975</v>
      </c>
      <c r="S6451" t="s">
        <v>15976</v>
      </c>
      <c r="T6451"/>
      <c r="U6451" s="57">
        <v>46023</v>
      </c>
      <c r="V6451" s="57">
        <v>46234</v>
      </c>
      <c r="W6451" s="65">
        <f t="shared" si="100"/>
        <v>212</v>
      </c>
    </row>
    <row r="6452" spans="1:23" ht="13.5" x14ac:dyDescent="0.25">
      <c r="A6452" t="s">
        <v>2857</v>
      </c>
      <c r="B6452" s="57">
        <v>46023</v>
      </c>
      <c r="C6452" s="57">
        <v>46387</v>
      </c>
      <c r="D6452" t="s">
        <v>11676</v>
      </c>
      <c r="E6452" t="s">
        <v>2858</v>
      </c>
      <c r="F6452" t="s">
        <v>36</v>
      </c>
      <c r="G6452" t="s">
        <v>44</v>
      </c>
      <c r="H6452" t="s">
        <v>38</v>
      </c>
      <c r="I6452" t="s">
        <v>39</v>
      </c>
      <c r="J6452" t="s">
        <v>17572</v>
      </c>
      <c r="K6452" t="s">
        <v>17573</v>
      </c>
      <c r="L6452" s="66">
        <v>365</v>
      </c>
      <c r="M6452" s="66">
        <v>0</v>
      </c>
      <c r="N6452" t="s">
        <v>38</v>
      </c>
      <c r="O6452" t="s">
        <v>2815</v>
      </c>
      <c r="P6452" t="s">
        <v>41</v>
      </c>
      <c r="Q6452" t="s">
        <v>224</v>
      </c>
      <c r="R6452"/>
      <c r="S6452"/>
      <c r="T6452"/>
      <c r="U6452" s="57">
        <v>46023</v>
      </c>
      <c r="V6452" s="57">
        <v>46234</v>
      </c>
      <c r="W6452" s="65">
        <f t="shared" si="100"/>
        <v>212</v>
      </c>
    </row>
    <row r="6453" spans="1:23" ht="13.5" x14ac:dyDescent="0.25">
      <c r="A6453" t="s">
        <v>8453</v>
      </c>
      <c r="B6453" s="57">
        <v>46023</v>
      </c>
      <c r="C6453" s="57">
        <v>46387</v>
      </c>
      <c r="D6453" t="s">
        <v>11676</v>
      </c>
      <c r="E6453" t="s">
        <v>8454</v>
      </c>
      <c r="F6453" t="s">
        <v>36</v>
      </c>
      <c r="G6453" t="s">
        <v>44</v>
      </c>
      <c r="H6453" t="s">
        <v>112</v>
      </c>
      <c r="I6453" t="s">
        <v>39</v>
      </c>
      <c r="J6453" t="s">
        <v>17572</v>
      </c>
      <c r="K6453" t="s">
        <v>17573</v>
      </c>
      <c r="L6453" s="66">
        <v>365</v>
      </c>
      <c r="M6453" s="66">
        <v>0</v>
      </c>
      <c r="N6453" t="s">
        <v>113</v>
      </c>
      <c r="O6453" t="s">
        <v>8445</v>
      </c>
      <c r="P6453" t="s">
        <v>11677</v>
      </c>
      <c r="Q6453" t="s">
        <v>224</v>
      </c>
      <c r="R6453"/>
      <c r="S6453"/>
      <c r="T6453"/>
      <c r="U6453" s="57">
        <v>46023</v>
      </c>
      <c r="V6453" s="57">
        <v>46234</v>
      </c>
      <c r="W6453" s="65">
        <f t="shared" si="100"/>
        <v>212</v>
      </c>
    </row>
    <row r="6454" spans="1:23" ht="13.5" x14ac:dyDescent="0.25">
      <c r="A6454" t="s">
        <v>9911</v>
      </c>
      <c r="B6454" s="57">
        <v>46023</v>
      </c>
      <c r="C6454" s="57">
        <v>46387</v>
      </c>
      <c r="D6454" t="s">
        <v>11676</v>
      </c>
      <c r="E6454" t="s">
        <v>9912</v>
      </c>
      <c r="F6454" t="s">
        <v>36</v>
      </c>
      <c r="G6454" t="s">
        <v>44</v>
      </c>
      <c r="H6454" t="s">
        <v>9426</v>
      </c>
      <c r="I6454" t="s">
        <v>39</v>
      </c>
      <c r="J6454" t="s">
        <v>17572</v>
      </c>
      <c r="K6454" t="s">
        <v>17573</v>
      </c>
      <c r="L6454" s="66">
        <v>365</v>
      </c>
      <c r="M6454" s="66">
        <v>0</v>
      </c>
      <c r="N6454" t="s">
        <v>9427</v>
      </c>
      <c r="O6454" t="s">
        <v>9428</v>
      </c>
      <c r="P6454" t="s">
        <v>11678</v>
      </c>
      <c r="Q6454" t="s">
        <v>224</v>
      </c>
      <c r="R6454"/>
      <c r="S6454"/>
      <c r="T6454"/>
      <c r="U6454" s="57">
        <v>46023</v>
      </c>
      <c r="V6454" s="57">
        <v>46234</v>
      </c>
      <c r="W6454" s="65">
        <f t="shared" si="100"/>
        <v>212</v>
      </c>
    </row>
    <row r="6455" spans="1:23" ht="13.5" x14ac:dyDescent="0.25">
      <c r="A6455" t="s">
        <v>7907</v>
      </c>
      <c r="B6455" s="57">
        <v>46023</v>
      </c>
      <c r="C6455" s="57">
        <v>46387</v>
      </c>
      <c r="D6455" t="s">
        <v>11676</v>
      </c>
      <c r="E6455" t="s">
        <v>7908</v>
      </c>
      <c r="F6455" t="s">
        <v>36</v>
      </c>
      <c r="G6455" t="s">
        <v>44</v>
      </c>
      <c r="H6455" t="s">
        <v>7862</v>
      </c>
      <c r="I6455" t="s">
        <v>39</v>
      </c>
      <c r="J6455" t="s">
        <v>17572</v>
      </c>
      <c r="K6455" t="s">
        <v>17573</v>
      </c>
      <c r="L6455" s="66">
        <v>365</v>
      </c>
      <c r="M6455" s="66">
        <v>0</v>
      </c>
      <c r="N6455" t="s">
        <v>7862</v>
      </c>
      <c r="O6455" t="s">
        <v>7881</v>
      </c>
      <c r="P6455" t="s">
        <v>7061</v>
      </c>
      <c r="Q6455" t="s">
        <v>224</v>
      </c>
      <c r="R6455"/>
      <c r="S6455"/>
      <c r="T6455"/>
      <c r="U6455" s="57">
        <v>46023</v>
      </c>
      <c r="V6455" s="57">
        <v>46234</v>
      </c>
      <c r="W6455" s="65">
        <f t="shared" si="100"/>
        <v>212</v>
      </c>
    </row>
    <row r="6456" spans="1:23" ht="13.5" x14ac:dyDescent="0.25">
      <c r="A6456" t="s">
        <v>5031</v>
      </c>
      <c r="B6456" s="57">
        <v>46023</v>
      </c>
      <c r="C6456" s="57">
        <v>46387</v>
      </c>
      <c r="D6456" t="s">
        <v>11676</v>
      </c>
      <c r="E6456" t="s">
        <v>5032</v>
      </c>
      <c r="F6456" t="s">
        <v>36</v>
      </c>
      <c r="G6456" t="s">
        <v>44</v>
      </c>
      <c r="H6456" t="s">
        <v>831</v>
      </c>
      <c r="I6456" t="s">
        <v>39</v>
      </c>
      <c r="J6456" t="s">
        <v>17572</v>
      </c>
      <c r="K6456" t="s">
        <v>17573</v>
      </c>
      <c r="L6456" s="66">
        <v>365</v>
      </c>
      <c r="M6456" s="66">
        <v>0</v>
      </c>
      <c r="N6456" t="s">
        <v>832</v>
      </c>
      <c r="O6456" t="s">
        <v>4840</v>
      </c>
      <c r="P6456" t="s">
        <v>41</v>
      </c>
      <c r="Q6456" t="s">
        <v>224</v>
      </c>
      <c r="R6456"/>
      <c r="S6456"/>
      <c r="T6456"/>
      <c r="U6456" s="57">
        <v>46023</v>
      </c>
      <c r="V6456" s="57">
        <v>46234</v>
      </c>
      <c r="W6456" s="65">
        <f t="shared" si="100"/>
        <v>212</v>
      </c>
    </row>
    <row r="6457" spans="1:23" ht="13.5" x14ac:dyDescent="0.25">
      <c r="A6457" t="s">
        <v>8721</v>
      </c>
      <c r="B6457" s="57">
        <v>46023</v>
      </c>
      <c r="C6457" s="57">
        <v>46387</v>
      </c>
      <c r="D6457" t="s">
        <v>11676</v>
      </c>
      <c r="E6457" t="s">
        <v>8722</v>
      </c>
      <c r="F6457" t="s">
        <v>36</v>
      </c>
      <c r="G6457" t="s">
        <v>44</v>
      </c>
      <c r="H6457" t="s">
        <v>45</v>
      </c>
      <c r="I6457" t="s">
        <v>39</v>
      </c>
      <c r="J6457" t="s">
        <v>17572</v>
      </c>
      <c r="K6457" t="s">
        <v>17573</v>
      </c>
      <c r="L6457" s="66">
        <v>365</v>
      </c>
      <c r="M6457" s="66">
        <v>0</v>
      </c>
      <c r="N6457" t="s">
        <v>46</v>
      </c>
      <c r="O6457" t="s">
        <v>8566</v>
      </c>
      <c r="P6457" t="s">
        <v>11677</v>
      </c>
      <c r="Q6457" t="s">
        <v>224</v>
      </c>
      <c r="R6457"/>
      <c r="S6457"/>
      <c r="T6457"/>
      <c r="U6457" s="57">
        <v>46023</v>
      </c>
      <c r="V6457" s="57">
        <v>46234</v>
      </c>
      <c r="W6457" s="65">
        <f t="shared" si="100"/>
        <v>212</v>
      </c>
    </row>
    <row r="6458" spans="1:23" ht="13.5" x14ac:dyDescent="0.25">
      <c r="A6458" t="s">
        <v>562</v>
      </c>
      <c r="B6458" s="57">
        <v>46023</v>
      </c>
      <c r="C6458" s="57">
        <v>46387</v>
      </c>
      <c r="D6458" t="s">
        <v>11676</v>
      </c>
      <c r="E6458" t="s">
        <v>563</v>
      </c>
      <c r="F6458" t="s">
        <v>36</v>
      </c>
      <c r="G6458" t="s">
        <v>37</v>
      </c>
      <c r="H6458" t="s">
        <v>241</v>
      </c>
      <c r="I6458" t="s">
        <v>39</v>
      </c>
      <c r="J6458" t="s">
        <v>17833</v>
      </c>
      <c r="K6458" t="s">
        <v>17834</v>
      </c>
      <c r="L6458" s="66">
        <v>365</v>
      </c>
      <c r="M6458" s="66">
        <v>0</v>
      </c>
      <c r="N6458" t="s">
        <v>242</v>
      </c>
      <c r="O6458" t="s">
        <v>359</v>
      </c>
      <c r="P6458" t="s">
        <v>41</v>
      </c>
      <c r="Q6458" t="s">
        <v>555</v>
      </c>
      <c r="R6458" t="s">
        <v>12933</v>
      </c>
      <c r="S6458" t="s">
        <v>12934</v>
      </c>
      <c r="T6458" t="s">
        <v>242</v>
      </c>
      <c r="U6458" s="57">
        <v>46023</v>
      </c>
      <c r="V6458" s="57">
        <v>46234</v>
      </c>
      <c r="W6458" s="65">
        <f t="shared" si="100"/>
        <v>212</v>
      </c>
    </row>
    <row r="6459" spans="1:23" ht="13.5" x14ac:dyDescent="0.25">
      <c r="A6459" t="s">
        <v>6178</v>
      </c>
      <c r="B6459" s="57">
        <v>46023</v>
      </c>
      <c r="C6459" s="57">
        <v>46387</v>
      </c>
      <c r="D6459" t="s">
        <v>11676</v>
      </c>
      <c r="E6459" t="s">
        <v>6179</v>
      </c>
      <c r="F6459" t="s">
        <v>36</v>
      </c>
      <c r="G6459" t="s">
        <v>44</v>
      </c>
      <c r="H6459" t="s">
        <v>38</v>
      </c>
      <c r="I6459" t="s">
        <v>39</v>
      </c>
      <c r="J6459" t="s">
        <v>17572</v>
      </c>
      <c r="K6459" t="s">
        <v>17573</v>
      </c>
      <c r="L6459" s="66">
        <v>365</v>
      </c>
      <c r="M6459" s="66">
        <v>0</v>
      </c>
      <c r="N6459" t="s">
        <v>38</v>
      </c>
      <c r="O6459" t="s">
        <v>5844</v>
      </c>
      <c r="P6459" t="s">
        <v>41</v>
      </c>
      <c r="Q6459" t="s">
        <v>224</v>
      </c>
      <c r="R6459"/>
      <c r="S6459"/>
      <c r="T6459"/>
      <c r="U6459" s="57">
        <v>46023</v>
      </c>
      <c r="V6459" s="57">
        <v>46234</v>
      </c>
      <c r="W6459" s="65">
        <f t="shared" si="100"/>
        <v>212</v>
      </c>
    </row>
    <row r="6460" spans="1:23" ht="13.5" x14ac:dyDescent="0.25">
      <c r="A6460" t="s">
        <v>10028</v>
      </c>
      <c r="B6460" s="57">
        <v>46023</v>
      </c>
      <c r="C6460" s="57">
        <v>46387</v>
      </c>
      <c r="D6460" t="s">
        <v>11676</v>
      </c>
      <c r="E6460" t="s">
        <v>10029</v>
      </c>
      <c r="F6460" t="s">
        <v>36</v>
      </c>
      <c r="G6460" t="s">
        <v>130</v>
      </c>
      <c r="H6460" t="s">
        <v>9426</v>
      </c>
      <c r="I6460" t="s">
        <v>39</v>
      </c>
      <c r="J6460" t="s">
        <v>17833</v>
      </c>
      <c r="K6460" t="s">
        <v>17834</v>
      </c>
      <c r="L6460" s="66">
        <v>365</v>
      </c>
      <c r="M6460" s="66">
        <v>0</v>
      </c>
      <c r="N6460" t="s">
        <v>9427</v>
      </c>
      <c r="O6460" t="s">
        <v>9944</v>
      </c>
      <c r="P6460" t="s">
        <v>11678</v>
      </c>
      <c r="Q6460" t="s">
        <v>11494</v>
      </c>
      <c r="R6460" t="s">
        <v>15979</v>
      </c>
      <c r="S6460" t="s">
        <v>15980</v>
      </c>
      <c r="T6460"/>
      <c r="U6460" s="57">
        <v>46023</v>
      </c>
      <c r="V6460" s="57">
        <v>46234</v>
      </c>
      <c r="W6460" s="65">
        <f t="shared" si="100"/>
        <v>212</v>
      </c>
    </row>
    <row r="6461" spans="1:23" ht="13.5" x14ac:dyDescent="0.25">
      <c r="A6461" t="s">
        <v>6182</v>
      </c>
      <c r="B6461" s="57">
        <v>46023</v>
      </c>
      <c r="C6461" s="57">
        <v>46387</v>
      </c>
      <c r="D6461" t="s">
        <v>11676</v>
      </c>
      <c r="E6461" t="s">
        <v>6183</v>
      </c>
      <c r="F6461" t="s">
        <v>36</v>
      </c>
      <c r="G6461" t="s">
        <v>44</v>
      </c>
      <c r="H6461" t="s">
        <v>38</v>
      </c>
      <c r="I6461" t="s">
        <v>39</v>
      </c>
      <c r="J6461" t="s">
        <v>17572</v>
      </c>
      <c r="K6461" t="s">
        <v>17573</v>
      </c>
      <c r="L6461" s="66">
        <v>365</v>
      </c>
      <c r="M6461" s="66">
        <v>0</v>
      </c>
      <c r="N6461" t="s">
        <v>38</v>
      </c>
      <c r="O6461" t="s">
        <v>5844</v>
      </c>
      <c r="P6461" t="s">
        <v>41</v>
      </c>
      <c r="Q6461" t="s">
        <v>224</v>
      </c>
      <c r="R6461"/>
      <c r="S6461"/>
      <c r="T6461"/>
      <c r="U6461" s="57">
        <v>46023</v>
      </c>
      <c r="V6461" s="57">
        <v>46234</v>
      </c>
      <c r="W6461" s="65">
        <f t="shared" si="100"/>
        <v>212</v>
      </c>
    </row>
    <row r="6462" spans="1:23" ht="13.5" x14ac:dyDescent="0.25">
      <c r="A6462" t="s">
        <v>7167</v>
      </c>
      <c r="B6462" s="57">
        <v>46023</v>
      </c>
      <c r="C6462" s="57">
        <v>46387</v>
      </c>
      <c r="D6462" t="s">
        <v>11676</v>
      </c>
      <c r="E6462" t="s">
        <v>7168</v>
      </c>
      <c r="F6462" t="s">
        <v>36</v>
      </c>
      <c r="G6462" t="s">
        <v>44</v>
      </c>
      <c r="H6462" t="s">
        <v>45</v>
      </c>
      <c r="I6462" t="s">
        <v>39</v>
      </c>
      <c r="J6462" t="s">
        <v>17572</v>
      </c>
      <c r="K6462" t="s">
        <v>17573</v>
      </c>
      <c r="L6462" s="66">
        <v>365</v>
      </c>
      <c r="M6462" s="66">
        <v>0</v>
      </c>
      <c r="N6462" t="s">
        <v>46</v>
      </c>
      <c r="O6462" t="s">
        <v>7060</v>
      </c>
      <c r="P6462" t="s">
        <v>7061</v>
      </c>
      <c r="Q6462" t="s">
        <v>224</v>
      </c>
      <c r="R6462"/>
      <c r="S6462"/>
      <c r="T6462"/>
      <c r="U6462" s="57">
        <v>46023</v>
      </c>
      <c r="V6462" s="57">
        <v>46234</v>
      </c>
      <c r="W6462" s="65">
        <f t="shared" si="100"/>
        <v>212</v>
      </c>
    </row>
    <row r="6463" spans="1:23" ht="13.5" x14ac:dyDescent="0.25">
      <c r="A6463" t="s">
        <v>5285</v>
      </c>
      <c r="B6463" s="57">
        <v>46023</v>
      </c>
      <c r="C6463" s="57">
        <v>46387</v>
      </c>
      <c r="D6463" t="s">
        <v>11676</v>
      </c>
      <c r="E6463" t="s">
        <v>5286</v>
      </c>
      <c r="F6463" t="s">
        <v>36</v>
      </c>
      <c r="G6463" t="s">
        <v>44</v>
      </c>
      <c r="H6463" t="s">
        <v>159</v>
      </c>
      <c r="I6463" t="s">
        <v>39</v>
      </c>
      <c r="J6463" t="s">
        <v>17572</v>
      </c>
      <c r="K6463" t="s">
        <v>17573</v>
      </c>
      <c r="L6463" s="66">
        <v>365</v>
      </c>
      <c r="M6463" s="66">
        <v>0</v>
      </c>
      <c r="N6463" t="s">
        <v>160</v>
      </c>
      <c r="O6463" t="s">
        <v>5054</v>
      </c>
      <c r="P6463" t="s">
        <v>41</v>
      </c>
      <c r="Q6463" t="s">
        <v>224</v>
      </c>
      <c r="R6463"/>
      <c r="S6463"/>
      <c r="T6463"/>
      <c r="U6463" s="57">
        <v>46023</v>
      </c>
      <c r="V6463" s="57">
        <v>46234</v>
      </c>
      <c r="W6463" s="65">
        <f t="shared" si="100"/>
        <v>212</v>
      </c>
    </row>
    <row r="6464" spans="1:23" ht="13.5" x14ac:dyDescent="0.25">
      <c r="A6464" t="s">
        <v>5140</v>
      </c>
      <c r="B6464" s="57">
        <v>46023</v>
      </c>
      <c r="C6464" s="57">
        <v>46387</v>
      </c>
      <c r="D6464" t="s">
        <v>11676</v>
      </c>
      <c r="E6464" t="s">
        <v>5141</v>
      </c>
      <c r="F6464" t="s">
        <v>36</v>
      </c>
      <c r="G6464" t="s">
        <v>44</v>
      </c>
      <c r="H6464" t="s">
        <v>38</v>
      </c>
      <c r="I6464" t="s">
        <v>39</v>
      </c>
      <c r="J6464" t="s">
        <v>17572</v>
      </c>
      <c r="K6464" t="s">
        <v>17573</v>
      </c>
      <c r="L6464" s="66">
        <v>365</v>
      </c>
      <c r="M6464" s="66">
        <v>0</v>
      </c>
      <c r="N6464" t="s">
        <v>38</v>
      </c>
      <c r="O6464" t="s">
        <v>5054</v>
      </c>
      <c r="P6464" t="s">
        <v>41</v>
      </c>
      <c r="Q6464" t="s">
        <v>224</v>
      </c>
      <c r="R6464"/>
      <c r="S6464"/>
      <c r="T6464"/>
      <c r="U6464" s="57">
        <v>46023</v>
      </c>
      <c r="V6464" s="57">
        <v>46234</v>
      </c>
      <c r="W6464" s="65">
        <f t="shared" si="100"/>
        <v>212</v>
      </c>
    </row>
    <row r="6465" spans="1:23" ht="13.5" x14ac:dyDescent="0.25">
      <c r="A6465" t="s">
        <v>3609</v>
      </c>
      <c r="B6465" s="57">
        <v>46023</v>
      </c>
      <c r="C6465" s="57">
        <v>46387</v>
      </c>
      <c r="D6465" t="s">
        <v>11676</v>
      </c>
      <c r="E6465" t="s">
        <v>3610</v>
      </c>
      <c r="F6465" t="s">
        <v>36</v>
      </c>
      <c r="G6465" t="s">
        <v>44</v>
      </c>
      <c r="H6465" t="s">
        <v>38</v>
      </c>
      <c r="I6465" t="s">
        <v>39</v>
      </c>
      <c r="J6465" t="s">
        <v>17572</v>
      </c>
      <c r="K6465" t="s">
        <v>17573</v>
      </c>
      <c r="L6465" s="66">
        <v>365</v>
      </c>
      <c r="M6465" s="66">
        <v>0</v>
      </c>
      <c r="N6465" t="s">
        <v>38</v>
      </c>
      <c r="O6465" t="s">
        <v>3591</v>
      </c>
      <c r="P6465" t="s">
        <v>41</v>
      </c>
      <c r="Q6465" t="s">
        <v>224</v>
      </c>
      <c r="R6465"/>
      <c r="S6465"/>
      <c r="T6465"/>
      <c r="U6465" s="57">
        <v>46023</v>
      </c>
      <c r="V6465" s="57">
        <v>46234</v>
      </c>
      <c r="W6465" s="65">
        <f t="shared" si="100"/>
        <v>212</v>
      </c>
    </row>
    <row r="6466" spans="1:23" ht="13.5" x14ac:dyDescent="0.25">
      <c r="A6466" t="s">
        <v>7169</v>
      </c>
      <c r="B6466" s="57">
        <v>46023</v>
      </c>
      <c r="C6466" s="57">
        <v>46387</v>
      </c>
      <c r="D6466" t="s">
        <v>11676</v>
      </c>
      <c r="E6466" t="s">
        <v>7170</v>
      </c>
      <c r="F6466" t="s">
        <v>36</v>
      </c>
      <c r="G6466" t="s">
        <v>44</v>
      </c>
      <c r="H6466" t="s">
        <v>45</v>
      </c>
      <c r="I6466" t="s">
        <v>39</v>
      </c>
      <c r="J6466" t="s">
        <v>17572</v>
      </c>
      <c r="K6466" t="s">
        <v>17573</v>
      </c>
      <c r="L6466" s="66">
        <v>365</v>
      </c>
      <c r="M6466" s="66">
        <v>0</v>
      </c>
      <c r="N6466" t="s">
        <v>46</v>
      </c>
      <c r="O6466" t="s">
        <v>7060</v>
      </c>
      <c r="P6466" t="s">
        <v>7061</v>
      </c>
      <c r="Q6466" t="s">
        <v>224</v>
      </c>
      <c r="R6466"/>
      <c r="S6466"/>
      <c r="T6466"/>
      <c r="U6466" s="57">
        <v>46023</v>
      </c>
      <c r="V6466" s="57">
        <v>46234</v>
      </c>
      <c r="W6466" s="65">
        <f t="shared" si="100"/>
        <v>212</v>
      </c>
    </row>
    <row r="6467" spans="1:23" ht="13.5" x14ac:dyDescent="0.25">
      <c r="A6467" t="s">
        <v>8562</v>
      </c>
      <c r="B6467" s="57">
        <v>46023</v>
      </c>
      <c r="C6467" s="57">
        <v>46387</v>
      </c>
      <c r="D6467" t="s">
        <v>11676</v>
      </c>
      <c r="E6467" t="s">
        <v>8563</v>
      </c>
      <c r="F6467" t="s">
        <v>36</v>
      </c>
      <c r="G6467" t="s">
        <v>44</v>
      </c>
      <c r="H6467" t="s">
        <v>112</v>
      </c>
      <c r="I6467" t="s">
        <v>39</v>
      </c>
      <c r="J6467" t="s">
        <v>17572</v>
      </c>
      <c r="K6467" t="s">
        <v>17573</v>
      </c>
      <c r="L6467" s="66">
        <v>365</v>
      </c>
      <c r="M6467" s="66">
        <v>0</v>
      </c>
      <c r="N6467" t="s">
        <v>113</v>
      </c>
      <c r="O6467" t="s">
        <v>8457</v>
      </c>
      <c r="P6467" t="s">
        <v>11677</v>
      </c>
      <c r="Q6467" t="s">
        <v>224</v>
      </c>
      <c r="R6467"/>
      <c r="S6467"/>
      <c r="T6467"/>
      <c r="U6467" s="57">
        <v>46023</v>
      </c>
      <c r="V6467" s="57">
        <v>46234</v>
      </c>
      <c r="W6467" s="65">
        <f t="shared" ref="W6467:W6530" si="101">(V6467-U6467)+1</f>
        <v>212</v>
      </c>
    </row>
    <row r="6468" spans="1:23" ht="13.5" x14ac:dyDescent="0.25">
      <c r="A6468" t="s">
        <v>9921</v>
      </c>
      <c r="B6468" s="57">
        <v>46023</v>
      </c>
      <c r="C6468" s="57">
        <v>46387</v>
      </c>
      <c r="D6468" t="s">
        <v>11676</v>
      </c>
      <c r="E6468" t="s">
        <v>224</v>
      </c>
      <c r="F6468" t="s">
        <v>36</v>
      </c>
      <c r="G6468" t="s">
        <v>44</v>
      </c>
      <c r="H6468" t="s">
        <v>9426</v>
      </c>
      <c r="I6468" t="s">
        <v>39</v>
      </c>
      <c r="J6468" t="s">
        <v>17572</v>
      </c>
      <c r="K6468" t="s">
        <v>17573</v>
      </c>
      <c r="L6468" s="66">
        <v>365</v>
      </c>
      <c r="M6468" s="66">
        <v>0</v>
      </c>
      <c r="N6468" t="s">
        <v>9427</v>
      </c>
      <c r="O6468" t="s">
        <v>9428</v>
      </c>
      <c r="P6468" t="s">
        <v>11678</v>
      </c>
      <c r="Q6468" t="s">
        <v>224</v>
      </c>
      <c r="R6468"/>
      <c r="S6468"/>
      <c r="T6468"/>
      <c r="U6468" s="57">
        <v>46023</v>
      </c>
      <c r="V6468" s="57">
        <v>46234</v>
      </c>
      <c r="W6468" s="65">
        <f t="shared" si="101"/>
        <v>212</v>
      </c>
    </row>
    <row r="6469" spans="1:23" ht="13.5" x14ac:dyDescent="0.25">
      <c r="A6469" t="s">
        <v>6556</v>
      </c>
      <c r="B6469" s="57">
        <v>46023</v>
      </c>
      <c r="C6469" s="57">
        <v>46387</v>
      </c>
      <c r="D6469" t="s">
        <v>11676</v>
      </c>
      <c r="E6469" t="s">
        <v>6557</v>
      </c>
      <c r="F6469" t="s">
        <v>36</v>
      </c>
      <c r="G6469" t="s">
        <v>44</v>
      </c>
      <c r="H6469" t="s">
        <v>159</v>
      </c>
      <c r="I6469" t="s">
        <v>39</v>
      </c>
      <c r="J6469" t="s">
        <v>17572</v>
      </c>
      <c r="K6469" t="s">
        <v>17573</v>
      </c>
      <c r="L6469" s="66">
        <v>365</v>
      </c>
      <c r="M6469" s="66">
        <v>0</v>
      </c>
      <c r="N6469" t="s">
        <v>160</v>
      </c>
      <c r="O6469" t="s">
        <v>5844</v>
      </c>
      <c r="P6469" t="s">
        <v>41</v>
      </c>
      <c r="Q6469" t="s">
        <v>224</v>
      </c>
      <c r="R6469"/>
      <c r="S6469"/>
      <c r="T6469"/>
      <c r="U6469" s="57">
        <v>46023</v>
      </c>
      <c r="V6469" s="57">
        <v>46234</v>
      </c>
      <c r="W6469" s="65">
        <f t="shared" si="101"/>
        <v>212</v>
      </c>
    </row>
    <row r="6470" spans="1:23" ht="13.5" x14ac:dyDescent="0.25">
      <c r="A6470" t="s">
        <v>6558</v>
      </c>
      <c r="B6470" s="57">
        <v>46023</v>
      </c>
      <c r="C6470" s="57">
        <v>46387</v>
      </c>
      <c r="D6470" t="s">
        <v>11676</v>
      </c>
      <c r="E6470" t="s">
        <v>6559</v>
      </c>
      <c r="F6470" t="s">
        <v>36</v>
      </c>
      <c r="G6470" t="s">
        <v>44</v>
      </c>
      <c r="H6470" t="s">
        <v>159</v>
      </c>
      <c r="I6470" t="s">
        <v>39</v>
      </c>
      <c r="J6470" t="s">
        <v>17572</v>
      </c>
      <c r="K6470" t="s">
        <v>17573</v>
      </c>
      <c r="L6470" s="66">
        <v>365</v>
      </c>
      <c r="M6470" s="66">
        <v>0</v>
      </c>
      <c r="N6470" t="s">
        <v>160</v>
      </c>
      <c r="O6470" t="s">
        <v>5844</v>
      </c>
      <c r="P6470" t="s">
        <v>41</v>
      </c>
      <c r="Q6470" t="s">
        <v>224</v>
      </c>
      <c r="R6470"/>
      <c r="S6470"/>
      <c r="T6470"/>
      <c r="U6470" s="57">
        <v>46023</v>
      </c>
      <c r="V6470" s="57">
        <v>46234</v>
      </c>
      <c r="W6470" s="65">
        <f t="shared" si="101"/>
        <v>212</v>
      </c>
    </row>
    <row r="6471" spans="1:23" ht="13.5" x14ac:dyDescent="0.25">
      <c r="A6471" t="s">
        <v>5575</v>
      </c>
      <c r="B6471" s="57">
        <v>46023</v>
      </c>
      <c r="C6471" s="57">
        <v>46387</v>
      </c>
      <c r="D6471" t="s">
        <v>11676</v>
      </c>
      <c r="E6471" t="s">
        <v>5576</v>
      </c>
      <c r="F6471" t="s">
        <v>36</v>
      </c>
      <c r="G6471" t="s">
        <v>44</v>
      </c>
      <c r="H6471" t="s">
        <v>159</v>
      </c>
      <c r="I6471" t="s">
        <v>39</v>
      </c>
      <c r="J6471" t="s">
        <v>17572</v>
      </c>
      <c r="K6471" t="s">
        <v>17573</v>
      </c>
      <c r="L6471" s="66">
        <v>365</v>
      </c>
      <c r="M6471" s="66">
        <v>0</v>
      </c>
      <c r="N6471" t="s">
        <v>160</v>
      </c>
      <c r="O6471" t="s">
        <v>5432</v>
      </c>
      <c r="P6471" t="s">
        <v>41</v>
      </c>
      <c r="Q6471" t="s">
        <v>224</v>
      </c>
      <c r="R6471"/>
      <c r="S6471"/>
      <c r="T6471"/>
      <c r="U6471" s="57">
        <v>46023</v>
      </c>
      <c r="V6471" s="57">
        <v>46234</v>
      </c>
      <c r="W6471" s="65">
        <f t="shared" si="101"/>
        <v>212</v>
      </c>
    </row>
    <row r="6472" spans="1:23" ht="13.5" x14ac:dyDescent="0.25">
      <c r="A6472" t="s">
        <v>884</v>
      </c>
      <c r="B6472" s="57">
        <v>46023</v>
      </c>
      <c r="C6472" s="57">
        <v>46387</v>
      </c>
      <c r="D6472" t="s">
        <v>11676</v>
      </c>
      <c r="E6472" t="s">
        <v>885</v>
      </c>
      <c r="F6472" t="s">
        <v>36</v>
      </c>
      <c r="G6472" t="s">
        <v>44</v>
      </c>
      <c r="H6472" t="s">
        <v>38</v>
      </c>
      <c r="I6472" t="s">
        <v>39</v>
      </c>
      <c r="J6472" t="s">
        <v>17572</v>
      </c>
      <c r="K6472" t="s">
        <v>17573</v>
      </c>
      <c r="L6472" s="66">
        <v>365</v>
      </c>
      <c r="M6472" s="66">
        <v>0</v>
      </c>
      <c r="N6472" t="s">
        <v>38</v>
      </c>
      <c r="O6472" t="s">
        <v>836</v>
      </c>
      <c r="P6472" t="s">
        <v>41</v>
      </c>
      <c r="Q6472" t="s">
        <v>224</v>
      </c>
      <c r="R6472"/>
      <c r="S6472"/>
      <c r="T6472"/>
      <c r="U6472" s="57">
        <v>46023</v>
      </c>
      <c r="V6472" s="57">
        <v>46234</v>
      </c>
      <c r="W6472" s="65">
        <f t="shared" si="101"/>
        <v>212</v>
      </c>
    </row>
    <row r="6473" spans="1:23" ht="13.5" x14ac:dyDescent="0.25">
      <c r="A6473" t="s">
        <v>3520</v>
      </c>
      <c r="B6473" s="57">
        <v>46023</v>
      </c>
      <c r="C6473" s="57">
        <v>46387</v>
      </c>
      <c r="D6473" t="s">
        <v>11676</v>
      </c>
      <c r="E6473" t="s">
        <v>3521</v>
      </c>
      <c r="F6473" t="s">
        <v>36</v>
      </c>
      <c r="G6473" t="s">
        <v>44</v>
      </c>
      <c r="H6473" t="s">
        <v>38</v>
      </c>
      <c r="I6473" t="s">
        <v>39</v>
      </c>
      <c r="J6473" t="s">
        <v>17572</v>
      </c>
      <c r="K6473" t="s">
        <v>17573</v>
      </c>
      <c r="L6473" s="66">
        <v>365</v>
      </c>
      <c r="M6473" s="66">
        <v>0</v>
      </c>
      <c r="N6473" t="s">
        <v>38</v>
      </c>
      <c r="O6473" t="s">
        <v>3496</v>
      </c>
      <c r="P6473" t="s">
        <v>41</v>
      </c>
      <c r="Q6473" t="s">
        <v>224</v>
      </c>
      <c r="R6473"/>
      <c r="S6473"/>
      <c r="T6473"/>
      <c r="U6473" s="57">
        <v>46023</v>
      </c>
      <c r="V6473" s="57">
        <v>46234</v>
      </c>
      <c r="W6473" s="65">
        <f t="shared" si="101"/>
        <v>212</v>
      </c>
    </row>
    <row r="6474" spans="1:23" ht="13.5" x14ac:dyDescent="0.25">
      <c r="A6474" t="s">
        <v>1855</v>
      </c>
      <c r="B6474" s="57">
        <v>46023</v>
      </c>
      <c r="C6474" s="57">
        <v>46387</v>
      </c>
      <c r="D6474" t="s">
        <v>11676</v>
      </c>
      <c r="E6474" t="s">
        <v>1856</v>
      </c>
      <c r="F6474" t="s">
        <v>36</v>
      </c>
      <c r="G6474" t="s">
        <v>37</v>
      </c>
      <c r="H6474" t="s">
        <v>38</v>
      </c>
      <c r="I6474" t="s">
        <v>39</v>
      </c>
      <c r="J6474" t="s">
        <v>17833</v>
      </c>
      <c r="K6474" t="s">
        <v>17834</v>
      </c>
      <c r="L6474" s="66">
        <v>365</v>
      </c>
      <c r="M6474" s="66">
        <v>0</v>
      </c>
      <c r="N6474" t="s">
        <v>38</v>
      </c>
      <c r="O6474" t="s">
        <v>1815</v>
      </c>
      <c r="P6474" t="s">
        <v>41</v>
      </c>
      <c r="Q6474" t="s">
        <v>10629</v>
      </c>
      <c r="R6474" t="s">
        <v>15981</v>
      </c>
      <c r="S6474" t="s">
        <v>15982</v>
      </c>
      <c r="T6474" t="s">
        <v>38</v>
      </c>
      <c r="U6474" s="57">
        <v>46023</v>
      </c>
      <c r="V6474" s="57">
        <v>46234</v>
      </c>
      <c r="W6474" s="65">
        <f t="shared" si="101"/>
        <v>212</v>
      </c>
    </row>
    <row r="6475" spans="1:23" ht="13.5" x14ac:dyDescent="0.25">
      <c r="A6475" t="s">
        <v>6560</v>
      </c>
      <c r="B6475" s="57">
        <v>46023</v>
      </c>
      <c r="C6475" s="57">
        <v>46387</v>
      </c>
      <c r="D6475" t="s">
        <v>11676</v>
      </c>
      <c r="E6475" t="s">
        <v>6561</v>
      </c>
      <c r="F6475" t="s">
        <v>36</v>
      </c>
      <c r="G6475" t="s">
        <v>44</v>
      </c>
      <c r="H6475" t="s">
        <v>159</v>
      </c>
      <c r="I6475" t="s">
        <v>39</v>
      </c>
      <c r="J6475" t="s">
        <v>17572</v>
      </c>
      <c r="K6475" t="s">
        <v>17573</v>
      </c>
      <c r="L6475" s="66">
        <v>365</v>
      </c>
      <c r="M6475" s="66">
        <v>0</v>
      </c>
      <c r="N6475" t="s">
        <v>160</v>
      </c>
      <c r="O6475" t="s">
        <v>5844</v>
      </c>
      <c r="P6475" t="s">
        <v>41</v>
      </c>
      <c r="Q6475" t="s">
        <v>224</v>
      </c>
      <c r="R6475"/>
      <c r="S6475"/>
      <c r="T6475"/>
      <c r="U6475" s="57">
        <v>46023</v>
      </c>
      <c r="V6475" s="57">
        <v>46234</v>
      </c>
      <c r="W6475" s="65">
        <f t="shared" si="101"/>
        <v>212</v>
      </c>
    </row>
    <row r="6476" spans="1:23" ht="13.5" x14ac:dyDescent="0.25">
      <c r="A6476" t="s">
        <v>1339</v>
      </c>
      <c r="B6476" s="57">
        <v>46023</v>
      </c>
      <c r="C6476" s="57">
        <v>46387</v>
      </c>
      <c r="D6476" t="s">
        <v>11676</v>
      </c>
      <c r="E6476" t="s">
        <v>1340</v>
      </c>
      <c r="F6476" t="s">
        <v>36</v>
      </c>
      <c r="G6476" t="s">
        <v>44</v>
      </c>
      <c r="H6476" t="s">
        <v>159</v>
      </c>
      <c r="I6476" t="s">
        <v>39</v>
      </c>
      <c r="J6476" t="s">
        <v>17572</v>
      </c>
      <c r="K6476" t="s">
        <v>17573</v>
      </c>
      <c r="L6476" s="66">
        <v>365</v>
      </c>
      <c r="M6476" s="66">
        <v>0</v>
      </c>
      <c r="N6476" t="s">
        <v>160</v>
      </c>
      <c r="O6476" t="s">
        <v>1330</v>
      </c>
      <c r="P6476" t="s">
        <v>41</v>
      </c>
      <c r="Q6476" t="s">
        <v>224</v>
      </c>
      <c r="R6476"/>
      <c r="S6476"/>
      <c r="T6476"/>
      <c r="U6476" s="57">
        <v>46023</v>
      </c>
      <c r="V6476" s="57">
        <v>46234</v>
      </c>
      <c r="W6476" s="65">
        <f t="shared" si="101"/>
        <v>212</v>
      </c>
    </row>
    <row r="6477" spans="1:23" ht="13.5" x14ac:dyDescent="0.25">
      <c r="A6477" t="s">
        <v>585</v>
      </c>
      <c r="B6477" s="57">
        <v>46023</v>
      </c>
      <c r="C6477" s="57">
        <v>46387</v>
      </c>
      <c r="D6477" t="s">
        <v>11676</v>
      </c>
      <c r="E6477" t="s">
        <v>586</v>
      </c>
      <c r="F6477" t="s">
        <v>36</v>
      </c>
      <c r="G6477" t="s">
        <v>44</v>
      </c>
      <c r="H6477" t="s">
        <v>38</v>
      </c>
      <c r="I6477" t="s">
        <v>39</v>
      </c>
      <c r="J6477" t="s">
        <v>17572</v>
      </c>
      <c r="K6477" t="s">
        <v>17573</v>
      </c>
      <c r="L6477" s="66">
        <v>365</v>
      </c>
      <c r="M6477" s="66">
        <v>0</v>
      </c>
      <c r="N6477" t="s">
        <v>38</v>
      </c>
      <c r="O6477" t="s">
        <v>566</v>
      </c>
      <c r="P6477" t="s">
        <v>41</v>
      </c>
      <c r="Q6477" t="s">
        <v>224</v>
      </c>
      <c r="R6477"/>
      <c r="S6477"/>
      <c r="T6477"/>
      <c r="U6477" s="57">
        <v>46023</v>
      </c>
      <c r="V6477" s="57">
        <v>46234</v>
      </c>
      <c r="W6477" s="65">
        <f t="shared" si="101"/>
        <v>212</v>
      </c>
    </row>
    <row r="6478" spans="1:23" ht="13.5" x14ac:dyDescent="0.25">
      <c r="A6478" t="s">
        <v>8222</v>
      </c>
      <c r="B6478" s="57">
        <v>46023</v>
      </c>
      <c r="C6478" s="57">
        <v>46387</v>
      </c>
      <c r="D6478" t="s">
        <v>11676</v>
      </c>
      <c r="E6478" t="s">
        <v>8223</v>
      </c>
      <c r="F6478" t="s">
        <v>36</v>
      </c>
      <c r="G6478" t="s">
        <v>44</v>
      </c>
      <c r="H6478" t="s">
        <v>8212</v>
      </c>
      <c r="I6478" t="s">
        <v>39</v>
      </c>
      <c r="J6478" t="s">
        <v>17572</v>
      </c>
      <c r="K6478" t="s">
        <v>17573</v>
      </c>
      <c r="L6478" s="66">
        <v>365</v>
      </c>
      <c r="M6478" s="66">
        <v>0</v>
      </c>
      <c r="N6478" t="s">
        <v>8212</v>
      </c>
      <c r="O6478" t="s">
        <v>8213</v>
      </c>
      <c r="P6478" t="s">
        <v>7061</v>
      </c>
      <c r="Q6478" t="s">
        <v>224</v>
      </c>
      <c r="R6478"/>
      <c r="S6478"/>
      <c r="T6478"/>
      <c r="U6478" s="57">
        <v>46023</v>
      </c>
      <c r="V6478" s="57">
        <v>46234</v>
      </c>
      <c r="W6478" s="65">
        <f t="shared" si="101"/>
        <v>212</v>
      </c>
    </row>
    <row r="6479" spans="1:23" ht="13.5" x14ac:dyDescent="0.25">
      <c r="A6479" t="s">
        <v>8193</v>
      </c>
      <c r="B6479" s="57">
        <v>46023</v>
      </c>
      <c r="C6479" s="57">
        <v>46387</v>
      </c>
      <c r="D6479" t="s">
        <v>11676</v>
      </c>
      <c r="E6479" t="s">
        <v>8194</v>
      </c>
      <c r="F6479" t="s">
        <v>49</v>
      </c>
      <c r="G6479" t="s">
        <v>1932</v>
      </c>
      <c r="H6479" t="s">
        <v>8173</v>
      </c>
      <c r="I6479" t="s">
        <v>39</v>
      </c>
      <c r="J6479" t="s">
        <v>17749</v>
      </c>
      <c r="K6479" t="s">
        <v>17750</v>
      </c>
      <c r="L6479" s="66">
        <v>365</v>
      </c>
      <c r="M6479" s="66">
        <v>0</v>
      </c>
      <c r="N6479" t="s">
        <v>8173</v>
      </c>
      <c r="O6479" t="s">
        <v>8174</v>
      </c>
      <c r="P6479" t="s">
        <v>7061</v>
      </c>
      <c r="Q6479" t="s">
        <v>224</v>
      </c>
      <c r="R6479"/>
      <c r="S6479"/>
      <c r="T6479"/>
      <c r="U6479" s="57">
        <v>46023</v>
      </c>
      <c r="V6479" s="57">
        <v>46234</v>
      </c>
      <c r="W6479" s="65">
        <f t="shared" si="101"/>
        <v>212</v>
      </c>
    </row>
    <row r="6480" spans="1:23" ht="13.5" x14ac:dyDescent="0.25">
      <c r="A6480" t="s">
        <v>6745</v>
      </c>
      <c r="B6480" s="57">
        <v>46023</v>
      </c>
      <c r="C6480" s="57">
        <v>46387</v>
      </c>
      <c r="D6480" t="s">
        <v>11676</v>
      </c>
      <c r="E6480" t="s">
        <v>6746</v>
      </c>
      <c r="F6480" t="s">
        <v>36</v>
      </c>
      <c r="G6480" t="s">
        <v>37</v>
      </c>
      <c r="H6480" t="s">
        <v>6741</v>
      </c>
      <c r="I6480" t="s">
        <v>39</v>
      </c>
      <c r="J6480" t="s">
        <v>17833</v>
      </c>
      <c r="K6480" t="s">
        <v>17834</v>
      </c>
      <c r="L6480" s="66">
        <v>365</v>
      </c>
      <c r="M6480" s="66">
        <v>0</v>
      </c>
      <c r="N6480" t="s">
        <v>6742</v>
      </c>
      <c r="O6480" t="s">
        <v>6738</v>
      </c>
      <c r="P6480" t="s">
        <v>6657</v>
      </c>
      <c r="Q6480" t="s">
        <v>6743</v>
      </c>
      <c r="R6480" t="s">
        <v>12625</v>
      </c>
      <c r="S6480" t="s">
        <v>12626</v>
      </c>
      <c r="T6480" t="s">
        <v>6742</v>
      </c>
      <c r="U6480" s="57">
        <v>46023</v>
      </c>
      <c r="V6480" s="57">
        <v>46234</v>
      </c>
      <c r="W6480" s="65">
        <f t="shared" si="101"/>
        <v>212</v>
      </c>
    </row>
    <row r="6481" spans="1:23" ht="13.5" x14ac:dyDescent="0.25">
      <c r="A6481" t="s">
        <v>6562</v>
      </c>
      <c r="B6481" s="57">
        <v>46023</v>
      </c>
      <c r="C6481" s="57">
        <v>46387</v>
      </c>
      <c r="D6481" t="s">
        <v>11676</v>
      </c>
      <c r="E6481" t="s">
        <v>6563</v>
      </c>
      <c r="F6481" t="s">
        <v>36</v>
      </c>
      <c r="G6481" t="s">
        <v>44</v>
      </c>
      <c r="H6481" t="s">
        <v>159</v>
      </c>
      <c r="I6481" t="s">
        <v>39</v>
      </c>
      <c r="J6481" t="s">
        <v>17572</v>
      </c>
      <c r="K6481" t="s">
        <v>17573</v>
      </c>
      <c r="L6481" s="66">
        <v>365</v>
      </c>
      <c r="M6481" s="66">
        <v>0</v>
      </c>
      <c r="N6481" t="s">
        <v>160</v>
      </c>
      <c r="O6481" t="s">
        <v>5844</v>
      </c>
      <c r="P6481" t="s">
        <v>41</v>
      </c>
      <c r="Q6481" t="s">
        <v>224</v>
      </c>
      <c r="R6481"/>
      <c r="S6481"/>
      <c r="T6481"/>
      <c r="U6481" s="57">
        <v>46023</v>
      </c>
      <c r="V6481" s="57">
        <v>46234</v>
      </c>
      <c r="W6481" s="65">
        <f t="shared" si="101"/>
        <v>212</v>
      </c>
    </row>
    <row r="6482" spans="1:23" ht="13.5" x14ac:dyDescent="0.25">
      <c r="A6482" t="s">
        <v>7529</v>
      </c>
      <c r="B6482" s="57">
        <v>46023</v>
      </c>
      <c r="C6482" s="57">
        <v>46387</v>
      </c>
      <c r="D6482" t="s">
        <v>11676</v>
      </c>
      <c r="E6482" t="s">
        <v>7530</v>
      </c>
      <c r="F6482" t="s">
        <v>36</v>
      </c>
      <c r="G6482" t="s">
        <v>44</v>
      </c>
      <c r="H6482" t="s">
        <v>7517</v>
      </c>
      <c r="I6482" t="s">
        <v>39</v>
      </c>
      <c r="J6482" t="s">
        <v>17572</v>
      </c>
      <c r="K6482" t="s">
        <v>17573</v>
      </c>
      <c r="L6482" s="66">
        <v>365</v>
      </c>
      <c r="M6482" s="66">
        <v>0</v>
      </c>
      <c r="N6482" t="s">
        <v>7517</v>
      </c>
      <c r="O6482" t="s">
        <v>7518</v>
      </c>
      <c r="P6482" t="s">
        <v>7061</v>
      </c>
      <c r="Q6482" t="s">
        <v>224</v>
      </c>
      <c r="R6482"/>
      <c r="S6482"/>
      <c r="T6482"/>
      <c r="U6482" s="57">
        <v>46023</v>
      </c>
      <c r="V6482" s="57">
        <v>46234</v>
      </c>
      <c r="W6482" s="65">
        <f t="shared" si="101"/>
        <v>212</v>
      </c>
    </row>
    <row r="6483" spans="1:23" ht="13.5" x14ac:dyDescent="0.25">
      <c r="A6483" t="s">
        <v>3831</v>
      </c>
      <c r="B6483" s="57">
        <v>46023</v>
      </c>
      <c r="C6483" s="57">
        <v>46387</v>
      </c>
      <c r="D6483" t="s">
        <v>11676</v>
      </c>
      <c r="E6483" t="s">
        <v>3832</v>
      </c>
      <c r="F6483" t="s">
        <v>36</v>
      </c>
      <c r="G6483" t="s">
        <v>44</v>
      </c>
      <c r="H6483" t="s">
        <v>38</v>
      </c>
      <c r="I6483" t="s">
        <v>39</v>
      </c>
      <c r="J6483" t="s">
        <v>17572</v>
      </c>
      <c r="K6483" t="s">
        <v>17573</v>
      </c>
      <c r="L6483" s="66">
        <v>365</v>
      </c>
      <c r="M6483" s="66">
        <v>0</v>
      </c>
      <c r="N6483" t="s">
        <v>38</v>
      </c>
      <c r="O6483" t="s">
        <v>3744</v>
      </c>
      <c r="P6483" t="s">
        <v>41</v>
      </c>
      <c r="Q6483" t="s">
        <v>224</v>
      </c>
      <c r="R6483"/>
      <c r="S6483"/>
      <c r="T6483"/>
      <c r="U6483" s="57">
        <v>46023</v>
      </c>
      <c r="V6483" s="57">
        <v>46234</v>
      </c>
      <c r="W6483" s="65">
        <f t="shared" si="101"/>
        <v>212</v>
      </c>
    </row>
    <row r="6484" spans="1:23" ht="13.5" x14ac:dyDescent="0.25">
      <c r="A6484" t="s">
        <v>2195</v>
      </c>
      <c r="B6484" s="57">
        <v>46023</v>
      </c>
      <c r="C6484" s="57">
        <v>46387</v>
      </c>
      <c r="D6484" t="s">
        <v>11676</v>
      </c>
      <c r="E6484" t="s">
        <v>2196</v>
      </c>
      <c r="F6484" t="s">
        <v>36</v>
      </c>
      <c r="G6484" t="s">
        <v>44</v>
      </c>
      <c r="H6484" t="s">
        <v>38</v>
      </c>
      <c r="I6484" t="s">
        <v>39</v>
      </c>
      <c r="J6484" t="s">
        <v>17572</v>
      </c>
      <c r="K6484" t="s">
        <v>17573</v>
      </c>
      <c r="L6484" s="66">
        <v>365</v>
      </c>
      <c r="M6484" s="66">
        <v>0</v>
      </c>
      <c r="N6484" t="s">
        <v>38</v>
      </c>
      <c r="O6484" t="s">
        <v>2180</v>
      </c>
      <c r="P6484" t="s">
        <v>41</v>
      </c>
      <c r="Q6484" t="s">
        <v>224</v>
      </c>
      <c r="R6484"/>
      <c r="S6484"/>
      <c r="T6484"/>
      <c r="U6484" s="57">
        <v>46023</v>
      </c>
      <c r="V6484" s="57">
        <v>46234</v>
      </c>
      <c r="W6484" s="65">
        <f t="shared" si="101"/>
        <v>212</v>
      </c>
    </row>
    <row r="6485" spans="1:23" ht="13.5" x14ac:dyDescent="0.25">
      <c r="A6485" t="s">
        <v>6187</v>
      </c>
      <c r="B6485" s="57">
        <v>46023</v>
      </c>
      <c r="C6485" s="57">
        <v>46387</v>
      </c>
      <c r="D6485" t="s">
        <v>11676</v>
      </c>
      <c r="E6485" t="s">
        <v>6188</v>
      </c>
      <c r="F6485" t="s">
        <v>36</v>
      </c>
      <c r="G6485" t="s">
        <v>44</v>
      </c>
      <c r="H6485" t="s">
        <v>38</v>
      </c>
      <c r="I6485" t="s">
        <v>39</v>
      </c>
      <c r="J6485" t="s">
        <v>17572</v>
      </c>
      <c r="K6485" t="s">
        <v>17573</v>
      </c>
      <c r="L6485" s="66">
        <v>365</v>
      </c>
      <c r="M6485" s="66">
        <v>0</v>
      </c>
      <c r="N6485" t="s">
        <v>38</v>
      </c>
      <c r="O6485" t="s">
        <v>5844</v>
      </c>
      <c r="P6485" t="s">
        <v>41</v>
      </c>
      <c r="Q6485" t="s">
        <v>224</v>
      </c>
      <c r="R6485"/>
      <c r="S6485"/>
      <c r="T6485"/>
      <c r="U6485" s="57">
        <v>46023</v>
      </c>
      <c r="V6485" s="57">
        <v>46234</v>
      </c>
      <c r="W6485" s="65">
        <f t="shared" si="101"/>
        <v>212</v>
      </c>
    </row>
    <row r="6486" spans="1:23" ht="13.5" x14ac:dyDescent="0.25">
      <c r="A6486" t="s">
        <v>9932</v>
      </c>
      <c r="B6486" s="57">
        <v>46023</v>
      </c>
      <c r="C6486" s="57">
        <v>46387</v>
      </c>
      <c r="D6486" t="s">
        <v>11676</v>
      </c>
      <c r="E6486" t="s">
        <v>9933</v>
      </c>
      <c r="F6486" t="s">
        <v>36</v>
      </c>
      <c r="G6486" t="s">
        <v>799</v>
      </c>
      <c r="H6486" t="s">
        <v>9426</v>
      </c>
      <c r="I6486" t="s">
        <v>39</v>
      </c>
      <c r="J6486" t="s">
        <v>17833</v>
      </c>
      <c r="K6486" t="s">
        <v>17834</v>
      </c>
      <c r="L6486" s="66">
        <v>365</v>
      </c>
      <c r="M6486" s="66">
        <v>0</v>
      </c>
      <c r="N6486" t="s">
        <v>9427</v>
      </c>
      <c r="O6486" t="s">
        <v>9428</v>
      </c>
      <c r="P6486" t="s">
        <v>11678</v>
      </c>
      <c r="Q6486" t="s">
        <v>11464</v>
      </c>
      <c r="R6486" t="s">
        <v>15987</v>
      </c>
      <c r="S6486" t="s">
        <v>15988</v>
      </c>
      <c r="T6486" t="s">
        <v>9427</v>
      </c>
      <c r="U6486" s="57">
        <v>46023</v>
      </c>
      <c r="V6486" s="57">
        <v>46234</v>
      </c>
      <c r="W6486" s="65">
        <f t="shared" si="101"/>
        <v>212</v>
      </c>
    </row>
    <row r="6487" spans="1:23" ht="13.5" x14ac:dyDescent="0.25">
      <c r="A6487" t="s">
        <v>8169</v>
      </c>
      <c r="B6487" s="57">
        <v>46023</v>
      </c>
      <c r="C6487" s="57">
        <v>46387</v>
      </c>
      <c r="D6487" t="s">
        <v>11676</v>
      </c>
      <c r="E6487" t="s">
        <v>8170</v>
      </c>
      <c r="F6487" t="s">
        <v>36</v>
      </c>
      <c r="G6487" t="s">
        <v>44</v>
      </c>
      <c r="H6487" t="s">
        <v>7332</v>
      </c>
      <c r="I6487" t="s">
        <v>39</v>
      </c>
      <c r="J6487" t="s">
        <v>17572</v>
      </c>
      <c r="K6487" t="s">
        <v>17573</v>
      </c>
      <c r="L6487" s="66">
        <v>365</v>
      </c>
      <c r="M6487" s="66">
        <v>0</v>
      </c>
      <c r="N6487" t="s">
        <v>7332</v>
      </c>
      <c r="O6487" t="s">
        <v>8113</v>
      </c>
      <c r="P6487" t="s">
        <v>7061</v>
      </c>
      <c r="Q6487" t="s">
        <v>224</v>
      </c>
      <c r="R6487"/>
      <c r="S6487"/>
      <c r="T6487"/>
      <c r="U6487" s="57">
        <v>46023</v>
      </c>
      <c r="V6487" s="57">
        <v>46234</v>
      </c>
      <c r="W6487" s="65">
        <f t="shared" si="101"/>
        <v>212</v>
      </c>
    </row>
    <row r="6488" spans="1:23" ht="13.5" x14ac:dyDescent="0.25">
      <c r="A6488" t="s">
        <v>2951</v>
      </c>
      <c r="B6488" s="57">
        <v>46023</v>
      </c>
      <c r="C6488" s="57">
        <v>46387</v>
      </c>
      <c r="D6488" t="s">
        <v>11676</v>
      </c>
      <c r="E6488" t="s">
        <v>2952</v>
      </c>
      <c r="F6488" t="s">
        <v>36</v>
      </c>
      <c r="G6488" t="s">
        <v>44</v>
      </c>
      <c r="H6488" t="s">
        <v>159</v>
      </c>
      <c r="I6488" t="s">
        <v>39</v>
      </c>
      <c r="J6488" t="s">
        <v>17572</v>
      </c>
      <c r="K6488" t="s">
        <v>17573</v>
      </c>
      <c r="L6488" s="66">
        <v>365</v>
      </c>
      <c r="M6488" s="66">
        <v>0</v>
      </c>
      <c r="N6488" t="s">
        <v>160</v>
      </c>
      <c r="O6488" t="s">
        <v>2890</v>
      </c>
      <c r="P6488" t="s">
        <v>41</v>
      </c>
      <c r="Q6488" t="s">
        <v>224</v>
      </c>
      <c r="R6488"/>
      <c r="S6488"/>
      <c r="T6488"/>
      <c r="U6488" s="57">
        <v>46023</v>
      </c>
      <c r="V6488" s="57">
        <v>46234</v>
      </c>
      <c r="W6488" s="65">
        <f t="shared" si="101"/>
        <v>212</v>
      </c>
    </row>
    <row r="6489" spans="1:23" ht="13.5" x14ac:dyDescent="0.25">
      <c r="A6489" t="s">
        <v>8296</v>
      </c>
      <c r="B6489" s="57">
        <v>46023</v>
      </c>
      <c r="C6489" s="57">
        <v>46387</v>
      </c>
      <c r="D6489" t="s">
        <v>11676</v>
      </c>
      <c r="E6489" t="s">
        <v>8297</v>
      </c>
      <c r="F6489" t="s">
        <v>36</v>
      </c>
      <c r="G6489" t="s">
        <v>44</v>
      </c>
      <c r="H6489" t="s">
        <v>7513</v>
      </c>
      <c r="I6489" t="s">
        <v>39</v>
      </c>
      <c r="J6489" t="s">
        <v>17572</v>
      </c>
      <c r="K6489" t="s">
        <v>17573</v>
      </c>
      <c r="L6489" s="66">
        <v>365</v>
      </c>
      <c r="M6489" s="66">
        <v>0</v>
      </c>
      <c r="N6489" t="s">
        <v>7554</v>
      </c>
      <c r="O6489" t="s">
        <v>8287</v>
      </c>
      <c r="P6489" t="s">
        <v>7061</v>
      </c>
      <c r="Q6489" t="s">
        <v>224</v>
      </c>
      <c r="R6489"/>
      <c r="S6489"/>
      <c r="T6489"/>
      <c r="U6489" s="57">
        <v>46023</v>
      </c>
      <c r="V6489" s="57">
        <v>46234</v>
      </c>
      <c r="W6489" s="65">
        <f t="shared" si="101"/>
        <v>212</v>
      </c>
    </row>
    <row r="6490" spans="1:23" ht="13.5" x14ac:dyDescent="0.25">
      <c r="A6490" t="s">
        <v>2128</v>
      </c>
      <c r="B6490" s="57">
        <v>46023</v>
      </c>
      <c r="C6490" s="57">
        <v>46387</v>
      </c>
      <c r="D6490" t="s">
        <v>11676</v>
      </c>
      <c r="E6490" t="s">
        <v>2129</v>
      </c>
      <c r="F6490" t="s">
        <v>36</v>
      </c>
      <c r="G6490" t="s">
        <v>37</v>
      </c>
      <c r="H6490" t="s">
        <v>38</v>
      </c>
      <c r="I6490" t="s">
        <v>39</v>
      </c>
      <c r="J6490" t="s">
        <v>17833</v>
      </c>
      <c r="K6490" t="s">
        <v>17834</v>
      </c>
      <c r="L6490" s="66">
        <v>365</v>
      </c>
      <c r="M6490" s="66">
        <v>0</v>
      </c>
      <c r="N6490" t="s">
        <v>38</v>
      </c>
      <c r="O6490" t="s">
        <v>2086</v>
      </c>
      <c r="P6490" t="s">
        <v>41</v>
      </c>
      <c r="Q6490" t="s">
        <v>2089</v>
      </c>
      <c r="R6490" t="s">
        <v>12057</v>
      </c>
      <c r="S6490" t="s">
        <v>12058</v>
      </c>
      <c r="T6490" t="s">
        <v>38</v>
      </c>
      <c r="U6490" s="57">
        <v>46023</v>
      </c>
      <c r="V6490" s="57">
        <v>46234</v>
      </c>
      <c r="W6490" s="65">
        <f t="shared" si="101"/>
        <v>212</v>
      </c>
    </row>
    <row r="6491" spans="1:23" ht="13.5" x14ac:dyDescent="0.25">
      <c r="A6491" t="s">
        <v>2291</v>
      </c>
      <c r="B6491" s="57">
        <v>46023</v>
      </c>
      <c r="C6491" s="57">
        <v>46387</v>
      </c>
      <c r="D6491" t="s">
        <v>11676</v>
      </c>
      <c r="E6491" t="s">
        <v>2292</v>
      </c>
      <c r="F6491" t="s">
        <v>36</v>
      </c>
      <c r="G6491" t="s">
        <v>44</v>
      </c>
      <c r="H6491" t="s">
        <v>159</v>
      </c>
      <c r="I6491" t="s">
        <v>39</v>
      </c>
      <c r="J6491" t="s">
        <v>17572</v>
      </c>
      <c r="K6491" t="s">
        <v>17573</v>
      </c>
      <c r="L6491" s="66">
        <v>365</v>
      </c>
      <c r="M6491" s="66">
        <v>0</v>
      </c>
      <c r="N6491" t="s">
        <v>160</v>
      </c>
      <c r="O6491" t="s">
        <v>2222</v>
      </c>
      <c r="P6491" t="s">
        <v>41</v>
      </c>
      <c r="Q6491" t="s">
        <v>224</v>
      </c>
      <c r="R6491"/>
      <c r="S6491"/>
      <c r="T6491"/>
      <c r="U6491" s="57">
        <v>46023</v>
      </c>
      <c r="V6491" s="57">
        <v>46234</v>
      </c>
      <c r="W6491" s="65">
        <f t="shared" si="101"/>
        <v>212</v>
      </c>
    </row>
    <row r="6492" spans="1:23" ht="13.5" x14ac:dyDescent="0.25">
      <c r="A6492" t="s">
        <v>9335</v>
      </c>
      <c r="B6492" s="57">
        <v>46024</v>
      </c>
      <c r="C6492" s="57">
        <v>46387</v>
      </c>
      <c r="D6492" t="s">
        <v>11676</v>
      </c>
      <c r="E6492" t="s">
        <v>9336</v>
      </c>
      <c r="F6492" t="s">
        <v>36</v>
      </c>
      <c r="G6492" t="s">
        <v>37</v>
      </c>
      <c r="H6492" t="s">
        <v>9188</v>
      </c>
      <c r="I6492" t="s">
        <v>39</v>
      </c>
      <c r="J6492" t="s">
        <v>17833</v>
      </c>
      <c r="K6492" t="s">
        <v>17834</v>
      </c>
      <c r="L6492" s="66">
        <v>364</v>
      </c>
      <c r="M6492" s="66">
        <v>0</v>
      </c>
      <c r="N6492" t="s">
        <v>9189</v>
      </c>
      <c r="O6492" t="s">
        <v>9190</v>
      </c>
      <c r="P6492" t="s">
        <v>11678</v>
      </c>
      <c r="Q6492" t="s">
        <v>9264</v>
      </c>
      <c r="R6492" t="s">
        <v>13723</v>
      </c>
      <c r="S6492" t="s">
        <v>13724</v>
      </c>
      <c r="T6492" t="s">
        <v>9189</v>
      </c>
      <c r="U6492" s="57">
        <v>46024</v>
      </c>
      <c r="V6492" s="57">
        <v>46234</v>
      </c>
      <c r="W6492" s="65">
        <f t="shared" si="101"/>
        <v>211</v>
      </c>
    </row>
    <row r="6493" spans="1:23" ht="13.5" x14ac:dyDescent="0.25">
      <c r="A6493" t="s">
        <v>5362</v>
      </c>
      <c r="B6493" s="57">
        <v>46025</v>
      </c>
      <c r="C6493" s="57">
        <v>46387</v>
      </c>
      <c r="D6493" t="s">
        <v>11676</v>
      </c>
      <c r="E6493" t="s">
        <v>5363</v>
      </c>
      <c r="F6493" t="s">
        <v>36</v>
      </c>
      <c r="G6493" t="s">
        <v>403</v>
      </c>
      <c r="H6493" t="s">
        <v>38</v>
      </c>
      <c r="I6493" t="s">
        <v>39</v>
      </c>
      <c r="J6493" t="s">
        <v>17833</v>
      </c>
      <c r="K6493" t="s">
        <v>17834</v>
      </c>
      <c r="L6493" s="66">
        <v>363</v>
      </c>
      <c r="M6493" s="66">
        <v>0</v>
      </c>
      <c r="N6493" t="s">
        <v>38</v>
      </c>
      <c r="O6493" t="s">
        <v>5344</v>
      </c>
      <c r="P6493" t="s">
        <v>41</v>
      </c>
      <c r="Q6493" t="s">
        <v>5342</v>
      </c>
      <c r="R6493" t="s">
        <v>12037</v>
      </c>
      <c r="S6493" t="s">
        <v>12038</v>
      </c>
      <c r="T6493" t="s">
        <v>38</v>
      </c>
      <c r="U6493" s="57">
        <v>46025</v>
      </c>
      <c r="V6493" s="57">
        <v>46234</v>
      </c>
      <c r="W6493" s="65">
        <f t="shared" si="101"/>
        <v>210</v>
      </c>
    </row>
    <row r="6494" spans="1:23" ht="13.5" x14ac:dyDescent="0.25">
      <c r="A6494" t="s">
        <v>9218</v>
      </c>
      <c r="B6494" s="57">
        <v>46029</v>
      </c>
      <c r="C6494" s="57">
        <v>46387</v>
      </c>
      <c r="D6494" t="s">
        <v>11676</v>
      </c>
      <c r="E6494" t="s">
        <v>9219</v>
      </c>
      <c r="F6494" t="s">
        <v>36</v>
      </c>
      <c r="G6494" t="s">
        <v>37</v>
      </c>
      <c r="H6494" t="s">
        <v>9188</v>
      </c>
      <c r="I6494" t="s">
        <v>39</v>
      </c>
      <c r="J6494" t="s">
        <v>17833</v>
      </c>
      <c r="K6494" t="s">
        <v>17834</v>
      </c>
      <c r="L6494" s="66">
        <v>359</v>
      </c>
      <c r="M6494" s="66">
        <v>0</v>
      </c>
      <c r="N6494" t="s">
        <v>9189</v>
      </c>
      <c r="O6494" t="s">
        <v>9190</v>
      </c>
      <c r="P6494" t="s">
        <v>11678</v>
      </c>
      <c r="Q6494" t="s">
        <v>9286</v>
      </c>
      <c r="R6494" t="s">
        <v>13663</v>
      </c>
      <c r="S6494" t="s">
        <v>13664</v>
      </c>
      <c r="T6494" t="s">
        <v>9189</v>
      </c>
      <c r="U6494" s="57">
        <v>46029</v>
      </c>
      <c r="V6494" s="57">
        <v>46234</v>
      </c>
      <c r="W6494" s="65">
        <f t="shared" si="101"/>
        <v>206</v>
      </c>
    </row>
    <row r="6495" spans="1:23" ht="13.5" x14ac:dyDescent="0.25">
      <c r="A6495" t="s">
        <v>9195</v>
      </c>
      <c r="B6495" s="57">
        <v>46030</v>
      </c>
      <c r="C6495" s="57">
        <v>46387</v>
      </c>
      <c r="D6495" t="s">
        <v>11676</v>
      </c>
      <c r="E6495" t="s">
        <v>9196</v>
      </c>
      <c r="F6495" t="s">
        <v>36</v>
      </c>
      <c r="G6495" t="s">
        <v>37</v>
      </c>
      <c r="H6495" t="s">
        <v>9188</v>
      </c>
      <c r="I6495" t="s">
        <v>39</v>
      </c>
      <c r="J6495" t="s">
        <v>17833</v>
      </c>
      <c r="K6495" t="s">
        <v>17834</v>
      </c>
      <c r="L6495" s="66">
        <v>358</v>
      </c>
      <c r="M6495" s="66">
        <v>0</v>
      </c>
      <c r="N6495" t="s">
        <v>9189</v>
      </c>
      <c r="O6495" t="s">
        <v>9190</v>
      </c>
      <c r="P6495" t="s">
        <v>11678</v>
      </c>
      <c r="Q6495" t="s">
        <v>9369</v>
      </c>
      <c r="R6495" t="s">
        <v>13445</v>
      </c>
      <c r="S6495" t="s">
        <v>13446</v>
      </c>
      <c r="T6495" t="s">
        <v>9189</v>
      </c>
      <c r="U6495" s="57">
        <v>46030</v>
      </c>
      <c r="V6495" s="57">
        <v>46234</v>
      </c>
      <c r="W6495" s="65">
        <f t="shared" si="101"/>
        <v>205</v>
      </c>
    </row>
    <row r="6496" spans="1:23" ht="13.5" x14ac:dyDescent="0.25">
      <c r="A6496" t="s">
        <v>65</v>
      </c>
      <c r="B6496" s="57">
        <v>46030</v>
      </c>
      <c r="C6496" s="57">
        <v>46387</v>
      </c>
      <c r="D6496" t="s">
        <v>11676</v>
      </c>
      <c r="E6496" t="s">
        <v>66</v>
      </c>
      <c r="F6496" t="s">
        <v>36</v>
      </c>
      <c r="G6496" t="s">
        <v>37</v>
      </c>
      <c r="H6496" t="s">
        <v>62</v>
      </c>
      <c r="I6496" t="s">
        <v>39</v>
      </c>
      <c r="J6496" t="s">
        <v>17833</v>
      </c>
      <c r="K6496" t="s">
        <v>17834</v>
      </c>
      <c r="L6496" s="66">
        <v>358</v>
      </c>
      <c r="M6496" s="66">
        <v>0</v>
      </c>
      <c r="N6496" t="s">
        <v>62</v>
      </c>
      <c r="O6496" t="s">
        <v>40</v>
      </c>
      <c r="P6496" t="s">
        <v>41</v>
      </c>
      <c r="Q6496" t="s">
        <v>75</v>
      </c>
      <c r="R6496" t="s">
        <v>13655</v>
      </c>
      <c r="S6496" t="s">
        <v>13656</v>
      </c>
      <c r="T6496" t="s">
        <v>62</v>
      </c>
      <c r="U6496" s="57">
        <v>46030</v>
      </c>
      <c r="V6496" s="57">
        <v>46234</v>
      </c>
      <c r="W6496" s="65">
        <f t="shared" si="101"/>
        <v>205</v>
      </c>
    </row>
    <row r="6497" spans="1:23" ht="13.5" x14ac:dyDescent="0.25">
      <c r="A6497" t="s">
        <v>3028</v>
      </c>
      <c r="B6497" s="57">
        <v>46031</v>
      </c>
      <c r="C6497" s="57">
        <v>46387</v>
      </c>
      <c r="D6497" t="s">
        <v>11676</v>
      </c>
      <c r="E6497" t="s">
        <v>5843</v>
      </c>
      <c r="F6497" t="s">
        <v>36</v>
      </c>
      <c r="G6497" t="s">
        <v>37</v>
      </c>
      <c r="H6497" t="s">
        <v>38</v>
      </c>
      <c r="I6497" t="s">
        <v>39</v>
      </c>
      <c r="J6497" t="s">
        <v>17833</v>
      </c>
      <c r="K6497" t="s">
        <v>17834</v>
      </c>
      <c r="L6497" s="66">
        <v>357</v>
      </c>
      <c r="M6497" s="66">
        <v>0</v>
      </c>
      <c r="N6497" t="s">
        <v>38</v>
      </c>
      <c r="O6497" t="s">
        <v>5844</v>
      </c>
      <c r="P6497" t="s">
        <v>41</v>
      </c>
      <c r="Q6497" t="s">
        <v>11192</v>
      </c>
      <c r="R6497" t="s">
        <v>16081</v>
      </c>
      <c r="S6497" t="s">
        <v>16082</v>
      </c>
      <c r="T6497" t="s">
        <v>38</v>
      </c>
      <c r="U6497" s="57">
        <v>46031</v>
      </c>
      <c r="V6497" s="57">
        <v>46234</v>
      </c>
      <c r="W6497" s="65">
        <f t="shared" si="101"/>
        <v>204</v>
      </c>
    </row>
    <row r="6498" spans="1:23" ht="13.5" x14ac:dyDescent="0.25">
      <c r="A6498" t="s">
        <v>9200</v>
      </c>
      <c r="B6498" s="57">
        <v>46032</v>
      </c>
      <c r="C6498" s="57">
        <v>46387</v>
      </c>
      <c r="D6498" t="s">
        <v>11676</v>
      </c>
      <c r="E6498" t="s">
        <v>9202</v>
      </c>
      <c r="F6498" t="s">
        <v>36</v>
      </c>
      <c r="G6498" t="s">
        <v>130</v>
      </c>
      <c r="H6498" t="s">
        <v>9188</v>
      </c>
      <c r="I6498" t="s">
        <v>39</v>
      </c>
      <c r="J6498" t="s">
        <v>17833</v>
      </c>
      <c r="K6498" t="s">
        <v>17834</v>
      </c>
      <c r="L6498" s="66">
        <v>356</v>
      </c>
      <c r="M6498" s="66">
        <v>0</v>
      </c>
      <c r="N6498" t="s">
        <v>9189</v>
      </c>
      <c r="O6498" t="s">
        <v>9190</v>
      </c>
      <c r="P6498" t="s">
        <v>11678</v>
      </c>
      <c r="Q6498" t="s">
        <v>11385</v>
      </c>
      <c r="R6498" t="s">
        <v>13932</v>
      </c>
      <c r="S6498" t="s">
        <v>13933</v>
      </c>
      <c r="T6498"/>
      <c r="U6498" s="57">
        <v>46032</v>
      </c>
      <c r="V6498" s="57">
        <v>46234</v>
      </c>
      <c r="W6498" s="65">
        <f t="shared" si="101"/>
        <v>203</v>
      </c>
    </row>
    <row r="6499" spans="1:23" ht="13.5" x14ac:dyDescent="0.25">
      <c r="A6499" t="s">
        <v>5177</v>
      </c>
      <c r="B6499" s="57">
        <v>46032</v>
      </c>
      <c r="C6499" s="57">
        <v>46387</v>
      </c>
      <c r="D6499" t="s">
        <v>11676</v>
      </c>
      <c r="E6499" t="s">
        <v>5178</v>
      </c>
      <c r="F6499" t="s">
        <v>36</v>
      </c>
      <c r="G6499" t="s">
        <v>37</v>
      </c>
      <c r="H6499" t="s">
        <v>159</v>
      </c>
      <c r="I6499" t="s">
        <v>39</v>
      </c>
      <c r="J6499" t="s">
        <v>17833</v>
      </c>
      <c r="K6499" t="s">
        <v>17834</v>
      </c>
      <c r="L6499" s="66">
        <v>356</v>
      </c>
      <c r="M6499" s="66">
        <v>0</v>
      </c>
      <c r="N6499" t="s">
        <v>160</v>
      </c>
      <c r="O6499" t="s">
        <v>5054</v>
      </c>
      <c r="P6499" t="s">
        <v>41</v>
      </c>
      <c r="Q6499" t="s">
        <v>11064</v>
      </c>
      <c r="R6499" t="s">
        <v>16091</v>
      </c>
      <c r="S6499" t="s">
        <v>16092</v>
      </c>
      <c r="T6499" t="s">
        <v>160</v>
      </c>
      <c r="U6499" s="57">
        <v>46032</v>
      </c>
      <c r="V6499" s="57">
        <v>46234</v>
      </c>
      <c r="W6499" s="65">
        <f t="shared" si="101"/>
        <v>203</v>
      </c>
    </row>
    <row r="6500" spans="1:23" ht="13.5" x14ac:dyDescent="0.25">
      <c r="A6500" t="s">
        <v>6107</v>
      </c>
      <c r="B6500" s="57">
        <v>46032</v>
      </c>
      <c r="C6500" s="57">
        <v>46387</v>
      </c>
      <c r="D6500" t="s">
        <v>11676</v>
      </c>
      <c r="E6500" t="s">
        <v>6576</v>
      </c>
      <c r="F6500" t="s">
        <v>36</v>
      </c>
      <c r="G6500" t="s">
        <v>37</v>
      </c>
      <c r="H6500" t="s">
        <v>38</v>
      </c>
      <c r="I6500" t="s">
        <v>39</v>
      </c>
      <c r="J6500" t="s">
        <v>17833</v>
      </c>
      <c r="K6500" t="s">
        <v>17834</v>
      </c>
      <c r="L6500" s="66">
        <v>356</v>
      </c>
      <c r="M6500" s="66">
        <v>0</v>
      </c>
      <c r="N6500" t="s">
        <v>38</v>
      </c>
      <c r="O6500" t="s">
        <v>6565</v>
      </c>
      <c r="P6500" t="s">
        <v>41</v>
      </c>
      <c r="Q6500" t="s">
        <v>6580</v>
      </c>
      <c r="R6500" t="s">
        <v>12955</v>
      </c>
      <c r="S6500" t="s">
        <v>12956</v>
      </c>
      <c r="T6500" t="s">
        <v>38</v>
      </c>
      <c r="U6500" s="57">
        <v>46032</v>
      </c>
      <c r="V6500" s="57">
        <v>46234</v>
      </c>
      <c r="W6500" s="65">
        <f t="shared" si="101"/>
        <v>203</v>
      </c>
    </row>
    <row r="6501" spans="1:23" ht="13.5" x14ac:dyDescent="0.25">
      <c r="A6501" t="s">
        <v>7955</v>
      </c>
      <c r="B6501" s="57">
        <v>46034</v>
      </c>
      <c r="C6501" s="57">
        <v>46387</v>
      </c>
      <c r="D6501" t="s">
        <v>11676</v>
      </c>
      <c r="E6501" t="s">
        <v>7957</v>
      </c>
      <c r="F6501" t="s">
        <v>36</v>
      </c>
      <c r="G6501" t="s">
        <v>330</v>
      </c>
      <c r="H6501" t="s">
        <v>7953</v>
      </c>
      <c r="I6501" t="s">
        <v>39</v>
      </c>
      <c r="J6501" t="s">
        <v>17833</v>
      </c>
      <c r="K6501" t="s">
        <v>17834</v>
      </c>
      <c r="L6501" s="66">
        <v>354</v>
      </c>
      <c r="M6501" s="66">
        <v>0</v>
      </c>
      <c r="N6501" t="s">
        <v>7953</v>
      </c>
      <c r="O6501" t="s">
        <v>7954</v>
      </c>
      <c r="P6501" t="s">
        <v>7061</v>
      </c>
      <c r="Q6501" t="s">
        <v>11629</v>
      </c>
      <c r="R6501" t="s">
        <v>16105</v>
      </c>
      <c r="S6501" t="s">
        <v>16106</v>
      </c>
      <c r="T6501"/>
      <c r="U6501" s="57">
        <v>46034</v>
      </c>
      <c r="V6501" s="57">
        <v>46234</v>
      </c>
      <c r="W6501" s="65">
        <f t="shared" si="101"/>
        <v>201</v>
      </c>
    </row>
    <row r="6502" spans="1:23" ht="13.5" x14ac:dyDescent="0.25">
      <c r="A6502" t="s">
        <v>4797</v>
      </c>
      <c r="B6502" s="57">
        <v>46034</v>
      </c>
      <c r="C6502" s="57">
        <v>46387</v>
      </c>
      <c r="D6502" t="s">
        <v>11676</v>
      </c>
      <c r="E6502" t="s">
        <v>4798</v>
      </c>
      <c r="F6502" t="s">
        <v>36</v>
      </c>
      <c r="G6502" t="s">
        <v>37</v>
      </c>
      <c r="H6502" t="s">
        <v>241</v>
      </c>
      <c r="I6502" t="s">
        <v>39</v>
      </c>
      <c r="J6502" t="s">
        <v>17833</v>
      </c>
      <c r="K6502" t="s">
        <v>17834</v>
      </c>
      <c r="L6502" s="66">
        <v>354</v>
      </c>
      <c r="M6502" s="66">
        <v>0</v>
      </c>
      <c r="N6502" t="s">
        <v>242</v>
      </c>
      <c r="O6502" t="s">
        <v>4777</v>
      </c>
      <c r="P6502" t="s">
        <v>41</v>
      </c>
      <c r="Q6502" t="s">
        <v>4812</v>
      </c>
      <c r="R6502" t="s">
        <v>15571</v>
      </c>
      <c r="S6502" t="s">
        <v>15572</v>
      </c>
      <c r="T6502" t="s">
        <v>242</v>
      </c>
      <c r="U6502" s="57">
        <v>46034</v>
      </c>
      <c r="V6502" s="57">
        <v>46234</v>
      </c>
      <c r="W6502" s="65">
        <f t="shared" si="101"/>
        <v>201</v>
      </c>
    </row>
    <row r="6503" spans="1:23" ht="13.5" x14ac:dyDescent="0.25">
      <c r="A6503" t="s">
        <v>7968</v>
      </c>
      <c r="B6503" s="57">
        <v>46034</v>
      </c>
      <c r="C6503" s="57">
        <v>46387</v>
      </c>
      <c r="D6503" t="s">
        <v>11676</v>
      </c>
      <c r="E6503" t="s">
        <v>7970</v>
      </c>
      <c r="F6503" t="s">
        <v>36</v>
      </c>
      <c r="G6503" t="s">
        <v>330</v>
      </c>
      <c r="H6503" t="s">
        <v>7953</v>
      </c>
      <c r="I6503" t="s">
        <v>39</v>
      </c>
      <c r="J6503" t="s">
        <v>17833</v>
      </c>
      <c r="K6503" t="s">
        <v>17834</v>
      </c>
      <c r="L6503" s="66">
        <v>354</v>
      </c>
      <c r="M6503" s="66">
        <v>0</v>
      </c>
      <c r="N6503" t="s">
        <v>7953</v>
      </c>
      <c r="O6503" t="s">
        <v>7954</v>
      </c>
      <c r="P6503" t="s">
        <v>7061</v>
      </c>
      <c r="Q6503" t="s">
        <v>11630</v>
      </c>
      <c r="R6503" t="s">
        <v>16107</v>
      </c>
      <c r="S6503" t="s">
        <v>16108</v>
      </c>
      <c r="T6503"/>
      <c r="U6503" s="57">
        <v>46034</v>
      </c>
      <c r="V6503" s="57">
        <v>46234</v>
      </c>
      <c r="W6503" s="65">
        <f t="shared" si="101"/>
        <v>201</v>
      </c>
    </row>
    <row r="6504" spans="1:23" ht="13.5" x14ac:dyDescent="0.25">
      <c r="A6504" t="s">
        <v>809</v>
      </c>
      <c r="B6504" s="57">
        <v>46034</v>
      </c>
      <c r="C6504" s="57">
        <v>46387</v>
      </c>
      <c r="D6504" t="s">
        <v>11676</v>
      </c>
      <c r="E6504" t="s">
        <v>811</v>
      </c>
      <c r="F6504" t="s">
        <v>36</v>
      </c>
      <c r="G6504" t="s">
        <v>37</v>
      </c>
      <c r="H6504" t="s">
        <v>793</v>
      </c>
      <c r="I6504" t="s">
        <v>39</v>
      </c>
      <c r="J6504" t="s">
        <v>17833</v>
      </c>
      <c r="K6504" t="s">
        <v>17834</v>
      </c>
      <c r="L6504" s="66">
        <v>354</v>
      </c>
      <c r="M6504" s="66">
        <v>0</v>
      </c>
      <c r="N6504" t="s">
        <v>794</v>
      </c>
      <c r="O6504" t="s">
        <v>734</v>
      </c>
      <c r="P6504" t="s">
        <v>41</v>
      </c>
      <c r="Q6504" t="s">
        <v>10413</v>
      </c>
      <c r="R6504" t="s">
        <v>14239</v>
      </c>
      <c r="S6504" t="s">
        <v>14240</v>
      </c>
      <c r="T6504" t="s">
        <v>794</v>
      </c>
      <c r="U6504" s="57">
        <v>46034</v>
      </c>
      <c r="V6504" s="57">
        <v>46234</v>
      </c>
      <c r="W6504" s="65">
        <f t="shared" si="101"/>
        <v>201</v>
      </c>
    </row>
    <row r="6505" spans="1:23" ht="13.5" x14ac:dyDescent="0.25">
      <c r="A6505" t="s">
        <v>7846</v>
      </c>
      <c r="B6505" s="57">
        <v>46034</v>
      </c>
      <c r="C6505" s="57">
        <v>46387</v>
      </c>
      <c r="D6505" t="s">
        <v>11676</v>
      </c>
      <c r="E6505" t="s">
        <v>7867</v>
      </c>
      <c r="F6505" t="s">
        <v>36</v>
      </c>
      <c r="G6505" t="s">
        <v>330</v>
      </c>
      <c r="H6505" t="s">
        <v>7841</v>
      </c>
      <c r="I6505" t="s">
        <v>39</v>
      </c>
      <c r="J6505" t="s">
        <v>17833</v>
      </c>
      <c r="K6505" t="s">
        <v>17834</v>
      </c>
      <c r="L6505" s="66">
        <v>354</v>
      </c>
      <c r="M6505" s="66">
        <v>0</v>
      </c>
      <c r="N6505" t="s">
        <v>7842</v>
      </c>
      <c r="O6505" t="s">
        <v>7866</v>
      </c>
      <c r="P6505" t="s">
        <v>7061</v>
      </c>
      <c r="Q6505" t="s">
        <v>11627</v>
      </c>
      <c r="R6505" t="s">
        <v>16109</v>
      </c>
      <c r="S6505" t="s">
        <v>16110</v>
      </c>
      <c r="T6505"/>
      <c r="U6505" s="57">
        <v>46034</v>
      </c>
      <c r="V6505" s="57">
        <v>46234</v>
      </c>
      <c r="W6505" s="65">
        <f t="shared" si="101"/>
        <v>201</v>
      </c>
    </row>
    <row r="6506" spans="1:23" ht="13.5" x14ac:dyDescent="0.25">
      <c r="A6506" t="s">
        <v>571</v>
      </c>
      <c r="B6506" s="57">
        <v>46036</v>
      </c>
      <c r="C6506" s="57">
        <v>46387</v>
      </c>
      <c r="D6506" t="s">
        <v>11676</v>
      </c>
      <c r="E6506" t="s">
        <v>572</v>
      </c>
      <c r="F6506" t="s">
        <v>36</v>
      </c>
      <c r="G6506" t="s">
        <v>37</v>
      </c>
      <c r="H6506" t="s">
        <v>38</v>
      </c>
      <c r="I6506" t="s">
        <v>39</v>
      </c>
      <c r="J6506" t="s">
        <v>17833</v>
      </c>
      <c r="K6506" t="s">
        <v>17834</v>
      </c>
      <c r="L6506" s="66">
        <v>352</v>
      </c>
      <c r="M6506" s="66">
        <v>0</v>
      </c>
      <c r="N6506" t="s">
        <v>38</v>
      </c>
      <c r="O6506" t="s">
        <v>566</v>
      </c>
      <c r="P6506" t="s">
        <v>41</v>
      </c>
      <c r="Q6506" t="s">
        <v>569</v>
      </c>
      <c r="R6506" t="s">
        <v>12293</v>
      </c>
      <c r="S6506" t="s">
        <v>12294</v>
      </c>
      <c r="T6506" t="s">
        <v>38</v>
      </c>
      <c r="U6506" s="57">
        <v>46036</v>
      </c>
      <c r="V6506" s="57">
        <v>46234</v>
      </c>
      <c r="W6506" s="65">
        <f t="shared" si="101"/>
        <v>199</v>
      </c>
    </row>
    <row r="6507" spans="1:23" ht="13.5" x14ac:dyDescent="0.25">
      <c r="A6507" t="s">
        <v>1616</v>
      </c>
      <c r="B6507" s="57">
        <v>46036</v>
      </c>
      <c r="C6507" s="57">
        <v>46387</v>
      </c>
      <c r="D6507" t="s">
        <v>11676</v>
      </c>
      <c r="E6507" t="s">
        <v>1617</v>
      </c>
      <c r="F6507" t="s">
        <v>36</v>
      </c>
      <c r="G6507" t="s">
        <v>37</v>
      </c>
      <c r="H6507" t="s">
        <v>323</v>
      </c>
      <c r="I6507" t="s">
        <v>39</v>
      </c>
      <c r="J6507" t="s">
        <v>17833</v>
      </c>
      <c r="K6507" t="s">
        <v>17834</v>
      </c>
      <c r="L6507" s="66">
        <v>352</v>
      </c>
      <c r="M6507" s="66">
        <v>0</v>
      </c>
      <c r="N6507" t="s">
        <v>324</v>
      </c>
      <c r="O6507" t="s">
        <v>1519</v>
      </c>
      <c r="P6507" t="s">
        <v>41</v>
      </c>
      <c r="Q6507" t="s">
        <v>10563</v>
      </c>
      <c r="R6507" t="s">
        <v>16161</v>
      </c>
      <c r="S6507" t="s">
        <v>16162</v>
      </c>
      <c r="T6507" t="s">
        <v>324</v>
      </c>
      <c r="U6507" s="57">
        <v>46036</v>
      </c>
      <c r="V6507" s="57">
        <v>46234</v>
      </c>
      <c r="W6507" s="65">
        <f t="shared" si="101"/>
        <v>199</v>
      </c>
    </row>
    <row r="6508" spans="1:23" ht="13.5" x14ac:dyDescent="0.25">
      <c r="A6508" t="s">
        <v>5494</v>
      </c>
      <c r="B6508" s="57">
        <v>46036</v>
      </c>
      <c r="C6508" s="57">
        <v>46387</v>
      </c>
      <c r="D6508" t="s">
        <v>11676</v>
      </c>
      <c r="E6508" t="s">
        <v>5495</v>
      </c>
      <c r="F6508" t="s">
        <v>171</v>
      </c>
      <c r="G6508" t="s">
        <v>172</v>
      </c>
      <c r="H6508" t="s">
        <v>38</v>
      </c>
      <c r="I6508" t="s">
        <v>39</v>
      </c>
      <c r="J6508" t="s">
        <v>18377</v>
      </c>
      <c r="K6508" t="s">
        <v>18378</v>
      </c>
      <c r="L6508" s="66">
        <v>352</v>
      </c>
      <c r="M6508" s="66">
        <v>0</v>
      </c>
      <c r="N6508" t="s">
        <v>38</v>
      </c>
      <c r="O6508" t="s">
        <v>5432</v>
      </c>
      <c r="P6508" t="s">
        <v>41</v>
      </c>
      <c r="Q6508" t="s">
        <v>5471</v>
      </c>
      <c r="R6508" t="s">
        <v>12695</v>
      </c>
      <c r="S6508" t="s">
        <v>12696</v>
      </c>
      <c r="T6508" t="s">
        <v>38</v>
      </c>
      <c r="U6508" s="57">
        <v>46036</v>
      </c>
      <c r="V6508" s="57">
        <v>46234</v>
      </c>
      <c r="W6508" s="65">
        <f t="shared" si="101"/>
        <v>199</v>
      </c>
    </row>
    <row r="6509" spans="1:23" ht="13.5" x14ac:dyDescent="0.25">
      <c r="A6509" t="s">
        <v>9769</v>
      </c>
      <c r="B6509" s="57">
        <v>46037</v>
      </c>
      <c r="C6509" s="57">
        <v>46387</v>
      </c>
      <c r="D6509" t="s">
        <v>11676</v>
      </c>
      <c r="E6509" t="s">
        <v>10012</v>
      </c>
      <c r="F6509" t="s">
        <v>36</v>
      </c>
      <c r="G6509" t="s">
        <v>37</v>
      </c>
      <c r="H6509" t="s">
        <v>9426</v>
      </c>
      <c r="I6509" t="s">
        <v>39</v>
      </c>
      <c r="J6509" t="s">
        <v>17833</v>
      </c>
      <c r="K6509" t="s">
        <v>17834</v>
      </c>
      <c r="L6509" s="66">
        <v>351</v>
      </c>
      <c r="M6509" s="66">
        <v>0</v>
      </c>
      <c r="N6509" t="s">
        <v>9427</v>
      </c>
      <c r="O6509" t="s">
        <v>9944</v>
      </c>
      <c r="P6509" t="s">
        <v>11678</v>
      </c>
      <c r="Q6509" t="s">
        <v>11490</v>
      </c>
      <c r="R6509" t="s">
        <v>16169</v>
      </c>
      <c r="S6509" t="s">
        <v>16170</v>
      </c>
      <c r="T6509" t="s">
        <v>9427</v>
      </c>
      <c r="U6509" s="57">
        <v>46037</v>
      </c>
      <c r="V6509" s="57">
        <v>46234</v>
      </c>
      <c r="W6509" s="65">
        <f t="shared" si="101"/>
        <v>198</v>
      </c>
    </row>
    <row r="6510" spans="1:23" ht="13.5" x14ac:dyDescent="0.25">
      <c r="A6510" t="s">
        <v>7971</v>
      </c>
      <c r="B6510" s="57">
        <v>46038</v>
      </c>
      <c r="C6510" s="57">
        <v>46387</v>
      </c>
      <c r="D6510" t="s">
        <v>11676</v>
      </c>
      <c r="E6510" t="s">
        <v>7973</v>
      </c>
      <c r="F6510" t="s">
        <v>36</v>
      </c>
      <c r="G6510" t="s">
        <v>330</v>
      </c>
      <c r="H6510" t="s">
        <v>7953</v>
      </c>
      <c r="I6510" t="s">
        <v>39</v>
      </c>
      <c r="J6510" t="s">
        <v>17833</v>
      </c>
      <c r="K6510" t="s">
        <v>17834</v>
      </c>
      <c r="L6510" s="66">
        <v>350</v>
      </c>
      <c r="M6510" s="66">
        <v>0</v>
      </c>
      <c r="N6510" t="s">
        <v>7953</v>
      </c>
      <c r="O6510" t="s">
        <v>7954</v>
      </c>
      <c r="P6510" t="s">
        <v>7061</v>
      </c>
      <c r="Q6510" t="s">
        <v>11631</v>
      </c>
      <c r="R6510" t="s">
        <v>16175</v>
      </c>
      <c r="S6510" t="s">
        <v>16176</v>
      </c>
      <c r="T6510"/>
      <c r="U6510" s="57">
        <v>46038</v>
      </c>
      <c r="V6510" s="57">
        <v>46234</v>
      </c>
      <c r="W6510" s="65">
        <f t="shared" si="101"/>
        <v>197</v>
      </c>
    </row>
    <row r="6511" spans="1:23" ht="13.5" x14ac:dyDescent="0.25">
      <c r="A6511" t="s">
        <v>5527</v>
      </c>
      <c r="B6511" s="57">
        <v>46039</v>
      </c>
      <c r="C6511" s="57">
        <v>46387</v>
      </c>
      <c r="D6511" t="s">
        <v>11676</v>
      </c>
      <c r="E6511" t="s">
        <v>5528</v>
      </c>
      <c r="F6511" t="s">
        <v>36</v>
      </c>
      <c r="G6511" t="s">
        <v>37</v>
      </c>
      <c r="H6511" t="s">
        <v>159</v>
      </c>
      <c r="I6511" t="s">
        <v>39</v>
      </c>
      <c r="J6511" t="s">
        <v>17833</v>
      </c>
      <c r="K6511" t="s">
        <v>17834</v>
      </c>
      <c r="L6511" s="66">
        <v>349</v>
      </c>
      <c r="M6511" s="66">
        <v>0</v>
      </c>
      <c r="N6511" t="s">
        <v>160</v>
      </c>
      <c r="O6511" t="s">
        <v>5432</v>
      </c>
      <c r="P6511" t="s">
        <v>41</v>
      </c>
      <c r="Q6511" t="s">
        <v>5521</v>
      </c>
      <c r="R6511" t="s">
        <v>12269</v>
      </c>
      <c r="S6511" t="s">
        <v>12270</v>
      </c>
      <c r="T6511" t="s">
        <v>160</v>
      </c>
      <c r="U6511" s="57">
        <v>46039</v>
      </c>
      <c r="V6511" s="57">
        <v>46234</v>
      </c>
      <c r="W6511" s="65">
        <f t="shared" si="101"/>
        <v>196</v>
      </c>
    </row>
    <row r="6512" spans="1:23" ht="13.5" x14ac:dyDescent="0.25">
      <c r="A6512" t="s">
        <v>8147</v>
      </c>
      <c r="B6512" s="57">
        <v>46041</v>
      </c>
      <c r="C6512" s="57">
        <v>46387</v>
      </c>
      <c r="D6512" t="s">
        <v>11676</v>
      </c>
      <c r="E6512" t="s">
        <v>8149</v>
      </c>
      <c r="F6512" t="s">
        <v>36</v>
      </c>
      <c r="G6512" t="s">
        <v>44</v>
      </c>
      <c r="H6512" t="s">
        <v>7332</v>
      </c>
      <c r="I6512" t="s">
        <v>39</v>
      </c>
      <c r="J6512" t="s">
        <v>17572</v>
      </c>
      <c r="K6512" t="s">
        <v>17573</v>
      </c>
      <c r="L6512" s="66">
        <v>347</v>
      </c>
      <c r="M6512" s="66">
        <v>0</v>
      </c>
      <c r="N6512" t="s">
        <v>7332</v>
      </c>
      <c r="O6512" t="s">
        <v>8113</v>
      </c>
      <c r="P6512" t="s">
        <v>7061</v>
      </c>
      <c r="Q6512" t="s">
        <v>224</v>
      </c>
      <c r="R6512"/>
      <c r="S6512"/>
      <c r="T6512"/>
      <c r="U6512" s="57">
        <v>46041</v>
      </c>
      <c r="V6512" s="57">
        <v>46234</v>
      </c>
      <c r="W6512" s="65">
        <f t="shared" si="101"/>
        <v>194</v>
      </c>
    </row>
    <row r="6513" spans="1:23" ht="13.5" x14ac:dyDescent="0.25">
      <c r="A6513" t="s">
        <v>9663</v>
      </c>
      <c r="B6513" s="57">
        <v>46041</v>
      </c>
      <c r="C6513" s="57">
        <v>46387</v>
      </c>
      <c r="D6513" t="s">
        <v>11676</v>
      </c>
      <c r="E6513" t="s">
        <v>9664</v>
      </c>
      <c r="F6513" t="s">
        <v>36</v>
      </c>
      <c r="G6513" t="s">
        <v>37</v>
      </c>
      <c r="H6513" t="s">
        <v>9426</v>
      </c>
      <c r="I6513" t="s">
        <v>39</v>
      </c>
      <c r="J6513" t="s">
        <v>17833</v>
      </c>
      <c r="K6513" t="s">
        <v>17834</v>
      </c>
      <c r="L6513" s="66">
        <v>347</v>
      </c>
      <c r="M6513" s="66">
        <v>0</v>
      </c>
      <c r="N6513" t="s">
        <v>9427</v>
      </c>
      <c r="O6513" t="s">
        <v>9428</v>
      </c>
      <c r="P6513" t="s">
        <v>11678</v>
      </c>
      <c r="Q6513" t="s">
        <v>9578</v>
      </c>
      <c r="R6513" t="s">
        <v>15350</v>
      </c>
      <c r="S6513" t="s">
        <v>15351</v>
      </c>
      <c r="T6513" t="s">
        <v>9427</v>
      </c>
      <c r="U6513" s="57">
        <v>46041</v>
      </c>
      <c r="V6513" s="57">
        <v>46234</v>
      </c>
      <c r="W6513" s="65">
        <f t="shared" si="101"/>
        <v>194</v>
      </c>
    </row>
    <row r="6514" spans="1:23" ht="13.5" x14ac:dyDescent="0.25">
      <c r="A6514" t="s">
        <v>6934</v>
      </c>
      <c r="B6514" s="57">
        <v>46042</v>
      </c>
      <c r="C6514" s="57">
        <v>46387</v>
      </c>
      <c r="D6514" t="s">
        <v>11676</v>
      </c>
      <c r="E6514" t="s">
        <v>6936</v>
      </c>
      <c r="F6514" t="s">
        <v>36</v>
      </c>
      <c r="G6514" t="s">
        <v>443</v>
      </c>
      <c r="H6514" t="s">
        <v>6925</v>
      </c>
      <c r="I6514" t="s">
        <v>39</v>
      </c>
      <c r="J6514" t="s">
        <v>17833</v>
      </c>
      <c r="K6514" t="s">
        <v>17834</v>
      </c>
      <c r="L6514" s="66">
        <v>346</v>
      </c>
      <c r="M6514" s="66">
        <v>0</v>
      </c>
      <c r="N6514" t="s">
        <v>6926</v>
      </c>
      <c r="O6514" t="s">
        <v>6921</v>
      </c>
      <c r="P6514" t="s">
        <v>11679</v>
      </c>
      <c r="Q6514" t="s">
        <v>11380</v>
      </c>
      <c r="R6514" t="s">
        <v>16201</v>
      </c>
      <c r="S6514" t="s">
        <v>16202</v>
      </c>
      <c r="T6514" t="s">
        <v>6842</v>
      </c>
      <c r="U6514" s="57">
        <v>46042</v>
      </c>
      <c r="V6514" s="57">
        <v>46234</v>
      </c>
      <c r="W6514" s="65">
        <f t="shared" si="101"/>
        <v>193</v>
      </c>
    </row>
    <row r="6515" spans="1:23" ht="13.5" x14ac:dyDescent="0.25">
      <c r="A6515" t="s">
        <v>2445</v>
      </c>
      <c r="B6515" s="57">
        <v>46043</v>
      </c>
      <c r="C6515" s="57">
        <v>46387</v>
      </c>
      <c r="D6515" t="s">
        <v>11676</v>
      </c>
      <c r="E6515" t="s">
        <v>2531</v>
      </c>
      <c r="F6515" t="s">
        <v>36</v>
      </c>
      <c r="G6515" t="s">
        <v>37</v>
      </c>
      <c r="H6515" t="s">
        <v>38</v>
      </c>
      <c r="I6515" t="s">
        <v>39</v>
      </c>
      <c r="J6515" t="s">
        <v>17833</v>
      </c>
      <c r="K6515" t="s">
        <v>17834</v>
      </c>
      <c r="L6515" s="66">
        <v>345</v>
      </c>
      <c r="M6515" s="66">
        <v>0</v>
      </c>
      <c r="N6515" t="s">
        <v>38</v>
      </c>
      <c r="O6515" t="s">
        <v>2521</v>
      </c>
      <c r="P6515" t="s">
        <v>41</v>
      </c>
      <c r="Q6515" t="s">
        <v>2524</v>
      </c>
      <c r="R6515" t="s">
        <v>12053</v>
      </c>
      <c r="S6515" t="s">
        <v>12054</v>
      </c>
      <c r="T6515" t="s">
        <v>38</v>
      </c>
      <c r="U6515" s="57">
        <v>46043</v>
      </c>
      <c r="V6515" s="57">
        <v>46234</v>
      </c>
      <c r="W6515" s="65">
        <f t="shared" si="101"/>
        <v>192</v>
      </c>
    </row>
    <row r="6516" spans="1:23" ht="13.5" x14ac:dyDescent="0.25">
      <c r="A6516" t="s">
        <v>742</v>
      </c>
      <c r="B6516" s="57">
        <v>46043</v>
      </c>
      <c r="C6516" s="57">
        <v>46387</v>
      </c>
      <c r="D6516" t="s">
        <v>11676</v>
      </c>
      <c r="E6516" t="s">
        <v>2960</v>
      </c>
      <c r="F6516" t="s">
        <v>36</v>
      </c>
      <c r="G6516" t="s">
        <v>37</v>
      </c>
      <c r="H6516" t="s">
        <v>38</v>
      </c>
      <c r="I6516" t="s">
        <v>39</v>
      </c>
      <c r="J6516" t="s">
        <v>17833</v>
      </c>
      <c r="K6516" t="s">
        <v>17834</v>
      </c>
      <c r="L6516" s="66">
        <v>345</v>
      </c>
      <c r="M6516" s="66">
        <v>0</v>
      </c>
      <c r="N6516" t="s">
        <v>38</v>
      </c>
      <c r="O6516" t="s">
        <v>2955</v>
      </c>
      <c r="P6516" t="s">
        <v>41</v>
      </c>
      <c r="Q6516" t="s">
        <v>2976</v>
      </c>
      <c r="R6516" t="s">
        <v>12719</v>
      </c>
      <c r="S6516" t="s">
        <v>12720</v>
      </c>
      <c r="T6516" t="s">
        <v>38</v>
      </c>
      <c r="U6516" s="57">
        <v>46043</v>
      </c>
      <c r="V6516" s="57">
        <v>46234</v>
      </c>
      <c r="W6516" s="65">
        <f t="shared" si="101"/>
        <v>192</v>
      </c>
    </row>
    <row r="6517" spans="1:23" ht="13.5" x14ac:dyDescent="0.25">
      <c r="A6517" t="s">
        <v>591</v>
      </c>
      <c r="B6517" s="57">
        <v>46044</v>
      </c>
      <c r="C6517" s="57">
        <v>46387</v>
      </c>
      <c r="D6517" t="s">
        <v>11676</v>
      </c>
      <c r="E6517" t="s">
        <v>593</v>
      </c>
      <c r="F6517" t="s">
        <v>36</v>
      </c>
      <c r="G6517" t="s">
        <v>37</v>
      </c>
      <c r="H6517" t="s">
        <v>159</v>
      </c>
      <c r="I6517" t="s">
        <v>39</v>
      </c>
      <c r="J6517" t="s">
        <v>17833</v>
      </c>
      <c r="K6517" t="s">
        <v>17834</v>
      </c>
      <c r="L6517" s="66">
        <v>344</v>
      </c>
      <c r="M6517" s="66">
        <v>0</v>
      </c>
      <c r="N6517" t="s">
        <v>160</v>
      </c>
      <c r="O6517" t="s">
        <v>566</v>
      </c>
      <c r="P6517" t="s">
        <v>41</v>
      </c>
      <c r="Q6517" t="s">
        <v>10370</v>
      </c>
      <c r="R6517" t="s">
        <v>16228</v>
      </c>
      <c r="S6517" t="s">
        <v>16229</v>
      </c>
      <c r="T6517" t="s">
        <v>160</v>
      </c>
      <c r="U6517" s="57">
        <v>46044</v>
      </c>
      <c r="V6517" s="57">
        <v>46234</v>
      </c>
      <c r="W6517" s="65">
        <f t="shared" si="101"/>
        <v>191</v>
      </c>
    </row>
    <row r="6518" spans="1:23" ht="13.5" x14ac:dyDescent="0.25">
      <c r="A6518" t="s">
        <v>3607</v>
      </c>
      <c r="B6518" s="57">
        <v>46044</v>
      </c>
      <c r="C6518" s="57">
        <v>46387</v>
      </c>
      <c r="D6518" t="s">
        <v>11676</v>
      </c>
      <c r="E6518" t="s">
        <v>5370</v>
      </c>
      <c r="F6518" t="s">
        <v>36</v>
      </c>
      <c r="G6518" t="s">
        <v>37</v>
      </c>
      <c r="H6518" t="s">
        <v>38</v>
      </c>
      <c r="I6518" t="s">
        <v>39</v>
      </c>
      <c r="J6518" t="s">
        <v>17833</v>
      </c>
      <c r="K6518" t="s">
        <v>17834</v>
      </c>
      <c r="L6518" s="66">
        <v>344</v>
      </c>
      <c r="M6518" s="66">
        <v>0</v>
      </c>
      <c r="N6518" t="s">
        <v>38</v>
      </c>
      <c r="O6518" t="s">
        <v>5344</v>
      </c>
      <c r="P6518" t="s">
        <v>41</v>
      </c>
      <c r="Q6518" t="s">
        <v>5362</v>
      </c>
      <c r="R6518" t="s">
        <v>16023</v>
      </c>
      <c r="S6518" t="s">
        <v>16024</v>
      </c>
      <c r="T6518" t="s">
        <v>38</v>
      </c>
      <c r="U6518" s="57">
        <v>46044</v>
      </c>
      <c r="V6518" s="57">
        <v>46234</v>
      </c>
      <c r="W6518" s="65">
        <f t="shared" si="101"/>
        <v>191</v>
      </c>
    </row>
    <row r="6519" spans="1:23" ht="13.5" x14ac:dyDescent="0.25">
      <c r="A6519" t="s">
        <v>2682</v>
      </c>
      <c r="B6519" s="57">
        <v>46044</v>
      </c>
      <c r="C6519" s="57">
        <v>46387</v>
      </c>
      <c r="D6519" t="s">
        <v>11676</v>
      </c>
      <c r="E6519" t="s">
        <v>2683</v>
      </c>
      <c r="F6519" t="s">
        <v>36</v>
      </c>
      <c r="G6519" t="s">
        <v>130</v>
      </c>
      <c r="H6519" t="s">
        <v>38</v>
      </c>
      <c r="I6519" t="s">
        <v>39</v>
      </c>
      <c r="J6519" t="s">
        <v>17833</v>
      </c>
      <c r="K6519" t="s">
        <v>17834</v>
      </c>
      <c r="L6519" s="66">
        <v>344</v>
      </c>
      <c r="M6519" s="66">
        <v>0</v>
      </c>
      <c r="N6519" t="s">
        <v>38</v>
      </c>
      <c r="O6519" t="s">
        <v>2640</v>
      </c>
      <c r="P6519" t="s">
        <v>41</v>
      </c>
      <c r="Q6519" t="s">
        <v>10727</v>
      </c>
      <c r="R6519" t="s">
        <v>14077</v>
      </c>
      <c r="S6519" t="s">
        <v>14078</v>
      </c>
      <c r="T6519"/>
      <c r="U6519" s="57">
        <v>46044</v>
      </c>
      <c r="V6519" s="57">
        <v>46234</v>
      </c>
      <c r="W6519" s="65">
        <f t="shared" si="101"/>
        <v>191</v>
      </c>
    </row>
    <row r="6520" spans="1:23" ht="13.5" x14ac:dyDescent="0.25">
      <c r="A6520" t="s">
        <v>258</v>
      </c>
      <c r="B6520" s="57">
        <v>46045</v>
      </c>
      <c r="C6520" s="57">
        <v>46387</v>
      </c>
      <c r="D6520" t="s">
        <v>11676</v>
      </c>
      <c r="E6520" t="s">
        <v>259</v>
      </c>
      <c r="F6520" t="s">
        <v>36</v>
      </c>
      <c r="G6520" t="s">
        <v>44</v>
      </c>
      <c r="H6520" t="s">
        <v>241</v>
      </c>
      <c r="I6520" t="s">
        <v>39</v>
      </c>
      <c r="J6520" t="s">
        <v>17572</v>
      </c>
      <c r="K6520" t="s">
        <v>17573</v>
      </c>
      <c r="L6520" s="66">
        <v>343</v>
      </c>
      <c r="M6520" s="66">
        <v>0</v>
      </c>
      <c r="N6520" t="s">
        <v>242</v>
      </c>
      <c r="O6520" t="s">
        <v>181</v>
      </c>
      <c r="P6520" t="s">
        <v>41</v>
      </c>
      <c r="Q6520" t="s">
        <v>224</v>
      </c>
      <c r="R6520"/>
      <c r="S6520"/>
      <c r="T6520"/>
      <c r="U6520" s="57">
        <v>46045</v>
      </c>
      <c r="V6520" s="57">
        <v>46234</v>
      </c>
      <c r="W6520" s="65">
        <f t="shared" si="101"/>
        <v>190</v>
      </c>
    </row>
    <row r="6521" spans="1:23" ht="13.5" x14ac:dyDescent="0.25">
      <c r="A6521" t="s">
        <v>4721</v>
      </c>
      <c r="B6521" s="57">
        <v>46048</v>
      </c>
      <c r="C6521" s="57">
        <v>46387</v>
      </c>
      <c r="D6521" t="s">
        <v>11676</v>
      </c>
      <c r="E6521" t="s">
        <v>6632</v>
      </c>
      <c r="F6521" t="s">
        <v>36</v>
      </c>
      <c r="G6521" t="s">
        <v>37</v>
      </c>
      <c r="H6521" t="s">
        <v>241</v>
      </c>
      <c r="I6521" t="s">
        <v>39</v>
      </c>
      <c r="J6521" t="s">
        <v>17833</v>
      </c>
      <c r="K6521" t="s">
        <v>17834</v>
      </c>
      <c r="L6521" s="66">
        <v>340</v>
      </c>
      <c r="M6521" s="66">
        <v>0</v>
      </c>
      <c r="N6521" t="s">
        <v>242</v>
      </c>
      <c r="O6521" t="s">
        <v>6565</v>
      </c>
      <c r="P6521" t="s">
        <v>41</v>
      </c>
      <c r="Q6521" t="s">
        <v>11270</v>
      </c>
      <c r="R6521" t="s">
        <v>16246</v>
      </c>
      <c r="S6521" t="s">
        <v>16247</v>
      </c>
      <c r="T6521" t="s">
        <v>242</v>
      </c>
      <c r="U6521" s="57">
        <v>46048</v>
      </c>
      <c r="V6521" s="57">
        <v>46234</v>
      </c>
      <c r="W6521" s="65">
        <f t="shared" si="101"/>
        <v>187</v>
      </c>
    </row>
    <row r="6522" spans="1:23" ht="13.5" x14ac:dyDescent="0.25">
      <c r="A6522" t="s">
        <v>1436</v>
      </c>
      <c r="B6522" s="57">
        <v>46049</v>
      </c>
      <c r="C6522" s="57">
        <v>46387</v>
      </c>
      <c r="D6522" t="s">
        <v>11676</v>
      </c>
      <c r="E6522" t="s">
        <v>1553</v>
      </c>
      <c r="F6522" t="s">
        <v>36</v>
      </c>
      <c r="G6522" t="s">
        <v>37</v>
      </c>
      <c r="H6522" t="s">
        <v>323</v>
      </c>
      <c r="I6522" t="s">
        <v>39</v>
      </c>
      <c r="J6522" t="s">
        <v>17833</v>
      </c>
      <c r="K6522" t="s">
        <v>17834</v>
      </c>
      <c r="L6522" s="66">
        <v>339</v>
      </c>
      <c r="M6522" s="66">
        <v>0</v>
      </c>
      <c r="N6522" t="s">
        <v>324</v>
      </c>
      <c r="O6522" t="s">
        <v>1519</v>
      </c>
      <c r="P6522" t="s">
        <v>41</v>
      </c>
      <c r="Q6522" t="s">
        <v>10542</v>
      </c>
      <c r="R6522" t="s">
        <v>16254</v>
      </c>
      <c r="S6522" t="s">
        <v>16255</v>
      </c>
      <c r="T6522" t="s">
        <v>324</v>
      </c>
      <c r="U6522" s="57">
        <v>46049</v>
      </c>
      <c r="V6522" s="57">
        <v>46234</v>
      </c>
      <c r="W6522" s="65">
        <f t="shared" si="101"/>
        <v>186</v>
      </c>
    </row>
    <row r="6523" spans="1:23" ht="13.5" x14ac:dyDescent="0.25">
      <c r="A6523" t="s">
        <v>7803</v>
      </c>
      <c r="B6523" s="57">
        <v>46049</v>
      </c>
      <c r="C6523" s="57">
        <v>46387</v>
      </c>
      <c r="D6523" t="s">
        <v>11676</v>
      </c>
      <c r="E6523" t="s">
        <v>224</v>
      </c>
      <c r="F6523" t="s">
        <v>36</v>
      </c>
      <c r="G6523" t="s">
        <v>44</v>
      </c>
      <c r="H6523" t="s">
        <v>7794</v>
      </c>
      <c r="I6523" t="s">
        <v>39</v>
      </c>
      <c r="J6523" t="s">
        <v>17572</v>
      </c>
      <c r="K6523" t="s">
        <v>17573</v>
      </c>
      <c r="L6523" s="66">
        <v>339</v>
      </c>
      <c r="M6523" s="66">
        <v>0</v>
      </c>
      <c r="N6523" t="s">
        <v>7794</v>
      </c>
      <c r="O6523" t="s">
        <v>7788</v>
      </c>
      <c r="P6523" t="s">
        <v>7061</v>
      </c>
      <c r="Q6523" t="s">
        <v>224</v>
      </c>
      <c r="R6523"/>
      <c r="S6523"/>
      <c r="T6523"/>
      <c r="U6523" s="57">
        <v>46049</v>
      </c>
      <c r="V6523" s="57">
        <v>46234</v>
      </c>
      <c r="W6523" s="65">
        <f t="shared" si="101"/>
        <v>186</v>
      </c>
    </row>
    <row r="6524" spans="1:23" ht="13.5" x14ac:dyDescent="0.25">
      <c r="A6524" t="s">
        <v>9246</v>
      </c>
      <c r="B6524" s="57">
        <v>46050</v>
      </c>
      <c r="C6524" s="57">
        <v>46387</v>
      </c>
      <c r="D6524" t="s">
        <v>11676</v>
      </c>
      <c r="E6524" t="s">
        <v>9247</v>
      </c>
      <c r="F6524" t="s">
        <v>36</v>
      </c>
      <c r="G6524" t="s">
        <v>37</v>
      </c>
      <c r="H6524" t="s">
        <v>9188</v>
      </c>
      <c r="I6524" t="s">
        <v>39</v>
      </c>
      <c r="J6524" t="s">
        <v>17833</v>
      </c>
      <c r="K6524" t="s">
        <v>17834</v>
      </c>
      <c r="L6524" s="66">
        <v>338</v>
      </c>
      <c r="M6524" s="66">
        <v>0</v>
      </c>
      <c r="N6524" t="s">
        <v>9189</v>
      </c>
      <c r="O6524" t="s">
        <v>9190</v>
      </c>
      <c r="P6524" t="s">
        <v>11678</v>
      </c>
      <c r="Q6524" t="s">
        <v>9278</v>
      </c>
      <c r="R6524" t="s">
        <v>12543</v>
      </c>
      <c r="S6524" t="s">
        <v>12544</v>
      </c>
      <c r="T6524" t="s">
        <v>9189</v>
      </c>
      <c r="U6524" s="57">
        <v>46050</v>
      </c>
      <c r="V6524" s="57">
        <v>46234</v>
      </c>
      <c r="W6524" s="65">
        <f t="shared" si="101"/>
        <v>185</v>
      </c>
    </row>
    <row r="6525" spans="1:23" ht="13.5" x14ac:dyDescent="0.25">
      <c r="A6525" t="s">
        <v>2457</v>
      </c>
      <c r="B6525" s="57">
        <v>46050</v>
      </c>
      <c r="C6525" s="57">
        <v>46387</v>
      </c>
      <c r="D6525" t="s">
        <v>11676</v>
      </c>
      <c r="E6525" t="s">
        <v>2458</v>
      </c>
      <c r="F6525" t="s">
        <v>36</v>
      </c>
      <c r="G6525" t="s">
        <v>37</v>
      </c>
      <c r="H6525" t="s">
        <v>38</v>
      </c>
      <c r="I6525" t="s">
        <v>39</v>
      </c>
      <c r="J6525" t="s">
        <v>17833</v>
      </c>
      <c r="K6525" t="s">
        <v>17834</v>
      </c>
      <c r="L6525" s="66">
        <v>338</v>
      </c>
      <c r="M6525" s="66">
        <v>0</v>
      </c>
      <c r="N6525" t="s">
        <v>38</v>
      </c>
      <c r="O6525" t="s">
        <v>2434</v>
      </c>
      <c r="P6525" t="s">
        <v>41</v>
      </c>
      <c r="Q6525" t="s">
        <v>2451</v>
      </c>
      <c r="R6525" t="s">
        <v>12341</v>
      </c>
      <c r="S6525" t="s">
        <v>12342</v>
      </c>
      <c r="T6525" t="s">
        <v>38</v>
      </c>
      <c r="U6525" s="57">
        <v>46050</v>
      </c>
      <c r="V6525" s="57">
        <v>46234</v>
      </c>
      <c r="W6525" s="65">
        <f t="shared" si="101"/>
        <v>185</v>
      </c>
    </row>
    <row r="6526" spans="1:23" ht="13.5" x14ac:dyDescent="0.25">
      <c r="A6526" t="s">
        <v>2463</v>
      </c>
      <c r="B6526" s="57">
        <v>46050</v>
      </c>
      <c r="C6526" s="57">
        <v>46387</v>
      </c>
      <c r="D6526" t="s">
        <v>11676</v>
      </c>
      <c r="E6526" t="s">
        <v>2464</v>
      </c>
      <c r="F6526" t="s">
        <v>36</v>
      </c>
      <c r="G6526" t="s">
        <v>37</v>
      </c>
      <c r="H6526" t="s">
        <v>38</v>
      </c>
      <c r="I6526" t="s">
        <v>39</v>
      </c>
      <c r="J6526" t="s">
        <v>17833</v>
      </c>
      <c r="K6526" t="s">
        <v>17834</v>
      </c>
      <c r="L6526" s="66">
        <v>338</v>
      </c>
      <c r="M6526" s="66">
        <v>0</v>
      </c>
      <c r="N6526" t="s">
        <v>38</v>
      </c>
      <c r="O6526" t="s">
        <v>2434</v>
      </c>
      <c r="P6526" t="s">
        <v>41</v>
      </c>
      <c r="Q6526" t="s">
        <v>10707</v>
      </c>
      <c r="R6526" t="s">
        <v>14326</v>
      </c>
      <c r="S6526" t="s">
        <v>14327</v>
      </c>
      <c r="T6526" t="s">
        <v>38</v>
      </c>
      <c r="U6526" s="57">
        <v>46050</v>
      </c>
      <c r="V6526" s="57">
        <v>46234</v>
      </c>
      <c r="W6526" s="65">
        <f t="shared" si="101"/>
        <v>185</v>
      </c>
    </row>
    <row r="6527" spans="1:23" ht="13.5" x14ac:dyDescent="0.25">
      <c r="A6527" t="s">
        <v>7077</v>
      </c>
      <c r="B6527" s="57">
        <v>46051</v>
      </c>
      <c r="C6527" s="57">
        <v>46387</v>
      </c>
      <c r="D6527" t="s">
        <v>11676</v>
      </c>
      <c r="E6527" t="s">
        <v>10147</v>
      </c>
      <c r="F6527" t="s">
        <v>36</v>
      </c>
      <c r="G6527" t="s">
        <v>37</v>
      </c>
      <c r="H6527" t="s">
        <v>45</v>
      </c>
      <c r="I6527" t="s">
        <v>39</v>
      </c>
      <c r="J6527" t="s">
        <v>17833</v>
      </c>
      <c r="K6527" t="s">
        <v>17834</v>
      </c>
      <c r="L6527" s="66">
        <v>337</v>
      </c>
      <c r="M6527" s="66">
        <v>0</v>
      </c>
      <c r="N6527" t="s">
        <v>46</v>
      </c>
      <c r="O6527" t="s">
        <v>10143</v>
      </c>
      <c r="P6527" t="s">
        <v>10121</v>
      </c>
      <c r="Q6527" t="s">
        <v>10131</v>
      </c>
      <c r="R6527" t="s">
        <v>12569</v>
      </c>
      <c r="S6527" t="s">
        <v>12570</v>
      </c>
      <c r="T6527" t="s">
        <v>46</v>
      </c>
      <c r="U6527" s="57">
        <v>46051</v>
      </c>
      <c r="V6527" s="57">
        <v>46234</v>
      </c>
      <c r="W6527" s="65">
        <f t="shared" si="101"/>
        <v>184</v>
      </c>
    </row>
    <row r="6528" spans="1:23" ht="13.5" x14ac:dyDescent="0.25">
      <c r="A6528" t="s">
        <v>6218</v>
      </c>
      <c r="B6528" s="57">
        <v>46052</v>
      </c>
      <c r="C6528" s="57">
        <v>46387</v>
      </c>
      <c r="D6528" t="s">
        <v>11676</v>
      </c>
      <c r="E6528" t="s">
        <v>6219</v>
      </c>
      <c r="F6528" t="s">
        <v>36</v>
      </c>
      <c r="G6528" t="s">
        <v>37</v>
      </c>
      <c r="H6528" t="s">
        <v>159</v>
      </c>
      <c r="I6528" t="s">
        <v>39</v>
      </c>
      <c r="J6528" t="s">
        <v>17833</v>
      </c>
      <c r="K6528" t="s">
        <v>17834</v>
      </c>
      <c r="L6528" s="66">
        <v>336</v>
      </c>
      <c r="M6528" s="66">
        <v>0</v>
      </c>
      <c r="N6528" t="s">
        <v>160</v>
      </c>
      <c r="O6528" t="s">
        <v>5844</v>
      </c>
      <c r="P6528" t="s">
        <v>41</v>
      </c>
      <c r="Q6528" t="s">
        <v>11199</v>
      </c>
      <c r="R6528" t="s">
        <v>16292</v>
      </c>
      <c r="S6528" t="s">
        <v>16293</v>
      </c>
      <c r="T6528" t="s">
        <v>160</v>
      </c>
      <c r="U6528" s="57">
        <v>46052</v>
      </c>
      <c r="V6528" s="57">
        <v>46234</v>
      </c>
      <c r="W6528" s="65">
        <f t="shared" si="101"/>
        <v>183</v>
      </c>
    </row>
    <row r="6529" spans="1:23" ht="13.5" x14ac:dyDescent="0.25">
      <c r="A6529" t="s">
        <v>6958</v>
      </c>
      <c r="B6529" s="57">
        <v>46053</v>
      </c>
      <c r="C6529" s="57">
        <v>46387</v>
      </c>
      <c r="D6529" t="s">
        <v>11676</v>
      </c>
      <c r="E6529" t="s">
        <v>6959</v>
      </c>
      <c r="F6529" t="s">
        <v>36</v>
      </c>
      <c r="G6529" t="s">
        <v>443</v>
      </c>
      <c r="H6529" t="s">
        <v>6734</v>
      </c>
      <c r="I6529" t="s">
        <v>39</v>
      </c>
      <c r="J6529" t="s">
        <v>17833</v>
      </c>
      <c r="K6529" t="s">
        <v>17834</v>
      </c>
      <c r="L6529" s="66">
        <v>335</v>
      </c>
      <c r="M6529" s="66">
        <v>0</v>
      </c>
      <c r="N6529" t="s">
        <v>6734</v>
      </c>
      <c r="O6529" t="s">
        <v>6921</v>
      </c>
      <c r="P6529" t="s">
        <v>11679</v>
      </c>
      <c r="Q6529" t="s">
        <v>11378</v>
      </c>
      <c r="R6529" t="s">
        <v>16298</v>
      </c>
      <c r="S6529" t="s">
        <v>16299</v>
      </c>
      <c r="T6529" t="s">
        <v>6706</v>
      </c>
      <c r="U6529" s="57">
        <v>46053</v>
      </c>
      <c r="V6529" s="57">
        <v>46234</v>
      </c>
      <c r="W6529" s="65">
        <f t="shared" si="101"/>
        <v>182</v>
      </c>
    </row>
    <row r="6530" spans="1:23" ht="13.5" x14ac:dyDescent="0.25">
      <c r="A6530" t="s">
        <v>5819</v>
      </c>
      <c r="B6530" s="57">
        <v>46054</v>
      </c>
      <c r="C6530" s="57">
        <v>46387</v>
      </c>
      <c r="D6530" t="s">
        <v>11676</v>
      </c>
      <c r="E6530" t="s">
        <v>5821</v>
      </c>
      <c r="F6530" t="s">
        <v>49</v>
      </c>
      <c r="G6530" t="s">
        <v>1932</v>
      </c>
      <c r="H6530" t="s">
        <v>1343</v>
      </c>
      <c r="I6530" t="s">
        <v>39</v>
      </c>
      <c r="J6530" t="s">
        <v>17749</v>
      </c>
      <c r="K6530" t="s">
        <v>17750</v>
      </c>
      <c r="L6530" s="66">
        <v>334</v>
      </c>
      <c r="M6530" s="66">
        <v>0</v>
      </c>
      <c r="N6530" t="s">
        <v>1344</v>
      </c>
      <c r="O6530" t="s">
        <v>5767</v>
      </c>
      <c r="P6530" t="s">
        <v>41</v>
      </c>
      <c r="Q6530" t="s">
        <v>224</v>
      </c>
      <c r="R6530"/>
      <c r="S6530"/>
      <c r="T6530"/>
      <c r="U6530" s="57">
        <v>46054</v>
      </c>
      <c r="V6530" s="57">
        <v>46234</v>
      </c>
      <c r="W6530" s="65">
        <f t="shared" si="101"/>
        <v>181</v>
      </c>
    </row>
    <row r="6531" spans="1:23" ht="13.5" x14ac:dyDescent="0.25">
      <c r="A6531" t="s">
        <v>8144</v>
      </c>
      <c r="B6531" s="57">
        <v>46054</v>
      </c>
      <c r="C6531" s="57">
        <v>46387</v>
      </c>
      <c r="D6531" t="s">
        <v>11676</v>
      </c>
      <c r="E6531" t="s">
        <v>8146</v>
      </c>
      <c r="F6531" t="s">
        <v>49</v>
      </c>
      <c r="G6531" t="s">
        <v>1932</v>
      </c>
      <c r="H6531" t="s">
        <v>7332</v>
      </c>
      <c r="I6531" t="s">
        <v>39</v>
      </c>
      <c r="J6531" t="s">
        <v>17749</v>
      </c>
      <c r="K6531" t="s">
        <v>17750</v>
      </c>
      <c r="L6531" s="66">
        <v>334</v>
      </c>
      <c r="M6531" s="66">
        <v>0</v>
      </c>
      <c r="N6531" t="s">
        <v>7332</v>
      </c>
      <c r="O6531" t="s">
        <v>8113</v>
      </c>
      <c r="P6531" t="s">
        <v>7061</v>
      </c>
      <c r="Q6531" t="s">
        <v>224</v>
      </c>
      <c r="R6531"/>
      <c r="S6531"/>
      <c r="T6531"/>
      <c r="U6531" s="57">
        <v>46054</v>
      </c>
      <c r="V6531" s="57">
        <v>46234</v>
      </c>
      <c r="W6531" s="65">
        <f t="shared" ref="W6531:W6594" si="102">(V6531-U6531)+1</f>
        <v>181</v>
      </c>
    </row>
    <row r="6532" spans="1:23" ht="13.5" x14ac:dyDescent="0.25">
      <c r="A6532" t="s">
        <v>10235</v>
      </c>
      <c r="B6532" s="57">
        <v>46054</v>
      </c>
      <c r="C6532" s="57">
        <v>46387</v>
      </c>
      <c r="D6532" t="s">
        <v>11676</v>
      </c>
      <c r="E6532" t="s">
        <v>10239</v>
      </c>
      <c r="F6532" t="s">
        <v>36</v>
      </c>
      <c r="G6532" t="s">
        <v>44</v>
      </c>
      <c r="H6532" t="s">
        <v>10192</v>
      </c>
      <c r="I6532" t="s">
        <v>39</v>
      </c>
      <c r="J6532" t="s">
        <v>17572</v>
      </c>
      <c r="K6532" t="s">
        <v>17573</v>
      </c>
      <c r="L6532" s="66">
        <v>334</v>
      </c>
      <c r="M6532" s="66">
        <v>0</v>
      </c>
      <c r="N6532" t="s">
        <v>10238</v>
      </c>
      <c r="O6532" t="s">
        <v>10234</v>
      </c>
      <c r="P6532" t="s">
        <v>10121</v>
      </c>
      <c r="Q6532" t="s">
        <v>224</v>
      </c>
      <c r="R6532"/>
      <c r="S6532"/>
      <c r="T6532"/>
      <c r="U6532" s="57">
        <v>46054</v>
      </c>
      <c r="V6532" s="57">
        <v>46234</v>
      </c>
      <c r="W6532" s="65">
        <f t="shared" si="102"/>
        <v>181</v>
      </c>
    </row>
    <row r="6533" spans="1:23" ht="13.5" x14ac:dyDescent="0.25">
      <c r="A6533" t="s">
        <v>10250</v>
      </c>
      <c r="B6533" s="57">
        <v>46054</v>
      </c>
      <c r="C6533" s="57">
        <v>46387</v>
      </c>
      <c r="D6533" t="s">
        <v>11676</v>
      </c>
      <c r="E6533" t="s">
        <v>10252</v>
      </c>
      <c r="F6533" t="s">
        <v>49</v>
      </c>
      <c r="G6533" t="s">
        <v>1932</v>
      </c>
      <c r="H6533" t="s">
        <v>10192</v>
      </c>
      <c r="I6533" t="s">
        <v>39</v>
      </c>
      <c r="J6533" t="s">
        <v>17749</v>
      </c>
      <c r="K6533" t="s">
        <v>17750</v>
      </c>
      <c r="L6533" s="66">
        <v>334</v>
      </c>
      <c r="M6533" s="66">
        <v>0</v>
      </c>
      <c r="N6533" t="s">
        <v>10193</v>
      </c>
      <c r="O6533" t="s">
        <v>10234</v>
      </c>
      <c r="P6533" t="s">
        <v>10121</v>
      </c>
      <c r="Q6533" t="s">
        <v>224</v>
      </c>
      <c r="R6533"/>
      <c r="S6533"/>
      <c r="T6533"/>
      <c r="U6533" s="57">
        <v>46054</v>
      </c>
      <c r="V6533" s="57">
        <v>46234</v>
      </c>
      <c r="W6533" s="65">
        <f t="shared" si="102"/>
        <v>181</v>
      </c>
    </row>
    <row r="6534" spans="1:23" ht="13.5" x14ac:dyDescent="0.25">
      <c r="A6534" t="s">
        <v>5516</v>
      </c>
      <c r="B6534" s="57">
        <v>46054</v>
      </c>
      <c r="C6534" s="57">
        <v>46387</v>
      </c>
      <c r="D6534" t="s">
        <v>11676</v>
      </c>
      <c r="E6534" t="s">
        <v>5517</v>
      </c>
      <c r="F6534" t="s">
        <v>36</v>
      </c>
      <c r="G6534" t="s">
        <v>330</v>
      </c>
      <c r="H6534" t="s">
        <v>159</v>
      </c>
      <c r="I6534" t="s">
        <v>39</v>
      </c>
      <c r="J6534" t="s">
        <v>17833</v>
      </c>
      <c r="K6534" t="s">
        <v>17834</v>
      </c>
      <c r="L6534" s="66">
        <v>334</v>
      </c>
      <c r="M6534" s="66">
        <v>0</v>
      </c>
      <c r="N6534" t="s">
        <v>160</v>
      </c>
      <c r="O6534" t="s">
        <v>5432</v>
      </c>
      <c r="P6534" t="s">
        <v>41</v>
      </c>
      <c r="Q6534" t="s">
        <v>11115</v>
      </c>
      <c r="R6534" t="s">
        <v>16312</v>
      </c>
      <c r="S6534" t="s">
        <v>16313</v>
      </c>
      <c r="T6534"/>
      <c r="U6534" s="57">
        <v>46054</v>
      </c>
      <c r="V6534" s="57">
        <v>46234</v>
      </c>
      <c r="W6534" s="65">
        <f t="shared" si="102"/>
        <v>181</v>
      </c>
    </row>
    <row r="6535" spans="1:23" ht="13.5" x14ac:dyDescent="0.25">
      <c r="A6535" t="s">
        <v>2604</v>
      </c>
      <c r="B6535" s="57">
        <v>46054</v>
      </c>
      <c r="C6535" s="57">
        <v>46387</v>
      </c>
      <c r="D6535" t="s">
        <v>11676</v>
      </c>
      <c r="E6535" t="s">
        <v>5711</v>
      </c>
      <c r="F6535" t="s">
        <v>36</v>
      </c>
      <c r="G6535" t="s">
        <v>96</v>
      </c>
      <c r="H6535" t="s">
        <v>159</v>
      </c>
      <c r="I6535" t="s">
        <v>39</v>
      </c>
      <c r="J6535" t="s">
        <v>17835</v>
      </c>
      <c r="K6535" t="s">
        <v>17834</v>
      </c>
      <c r="L6535" s="66">
        <v>334</v>
      </c>
      <c r="M6535" s="66">
        <v>0</v>
      </c>
      <c r="N6535" t="s">
        <v>160</v>
      </c>
      <c r="O6535" t="s">
        <v>5699</v>
      </c>
      <c r="P6535" t="s">
        <v>41</v>
      </c>
      <c r="Q6535" t="s">
        <v>11170</v>
      </c>
      <c r="R6535" t="s">
        <v>16310</v>
      </c>
      <c r="S6535" t="s">
        <v>16311</v>
      </c>
      <c r="T6535" t="s">
        <v>160</v>
      </c>
      <c r="U6535" s="57">
        <v>46054</v>
      </c>
      <c r="V6535" s="57">
        <v>46234</v>
      </c>
      <c r="W6535" s="65">
        <f t="shared" si="102"/>
        <v>181</v>
      </c>
    </row>
    <row r="6536" spans="1:23" ht="13.5" x14ac:dyDescent="0.25">
      <c r="A6536" t="s">
        <v>8830</v>
      </c>
      <c r="B6536" s="57">
        <v>46054</v>
      </c>
      <c r="C6536" s="57">
        <v>46387</v>
      </c>
      <c r="D6536" t="s">
        <v>11676</v>
      </c>
      <c r="E6536" t="s">
        <v>8832</v>
      </c>
      <c r="F6536" t="s">
        <v>36</v>
      </c>
      <c r="G6536" t="s">
        <v>44</v>
      </c>
      <c r="H6536" t="s">
        <v>8819</v>
      </c>
      <c r="I6536" t="s">
        <v>39</v>
      </c>
      <c r="J6536" t="s">
        <v>17572</v>
      </c>
      <c r="K6536" t="s">
        <v>17573</v>
      </c>
      <c r="L6536" s="66">
        <v>334</v>
      </c>
      <c r="M6536" s="66">
        <v>0</v>
      </c>
      <c r="N6536" t="s">
        <v>8820</v>
      </c>
      <c r="O6536" t="s">
        <v>8821</v>
      </c>
      <c r="P6536" t="s">
        <v>11678</v>
      </c>
      <c r="Q6536" t="s">
        <v>224</v>
      </c>
      <c r="R6536"/>
      <c r="S6536"/>
      <c r="T6536"/>
      <c r="U6536" s="57">
        <v>46054</v>
      </c>
      <c r="V6536" s="57">
        <v>46234</v>
      </c>
      <c r="W6536" s="65">
        <f t="shared" si="102"/>
        <v>181</v>
      </c>
    </row>
    <row r="6537" spans="1:23" ht="13.5" x14ac:dyDescent="0.25">
      <c r="A6537" t="s">
        <v>8126</v>
      </c>
      <c r="B6537" s="57">
        <v>46054</v>
      </c>
      <c r="C6537" s="57">
        <v>46387</v>
      </c>
      <c r="D6537" t="s">
        <v>11676</v>
      </c>
      <c r="E6537" t="s">
        <v>8128</v>
      </c>
      <c r="F6537" t="s">
        <v>49</v>
      </c>
      <c r="G6537" t="s">
        <v>1932</v>
      </c>
      <c r="H6537" t="s">
        <v>8112</v>
      </c>
      <c r="I6537" t="s">
        <v>39</v>
      </c>
      <c r="J6537" t="s">
        <v>17749</v>
      </c>
      <c r="K6537" t="s">
        <v>17750</v>
      </c>
      <c r="L6537" s="66">
        <v>334</v>
      </c>
      <c r="M6537" s="66">
        <v>0</v>
      </c>
      <c r="N6537" t="s">
        <v>8112</v>
      </c>
      <c r="O6537" t="s">
        <v>8113</v>
      </c>
      <c r="P6537" t="s">
        <v>7061</v>
      </c>
      <c r="Q6537" t="s">
        <v>224</v>
      </c>
      <c r="R6537"/>
      <c r="S6537"/>
      <c r="T6537"/>
      <c r="U6537" s="57">
        <v>46054</v>
      </c>
      <c r="V6537" s="57">
        <v>46234</v>
      </c>
      <c r="W6537" s="65">
        <f t="shared" si="102"/>
        <v>181</v>
      </c>
    </row>
    <row r="6538" spans="1:23" ht="13.5" x14ac:dyDescent="0.25">
      <c r="A6538" t="s">
        <v>7451</v>
      </c>
      <c r="B6538" s="57">
        <v>46054</v>
      </c>
      <c r="C6538" s="57">
        <v>46387</v>
      </c>
      <c r="D6538" t="s">
        <v>11676</v>
      </c>
      <c r="E6538" t="s">
        <v>224</v>
      </c>
      <c r="F6538" t="s">
        <v>36</v>
      </c>
      <c r="G6538" t="s">
        <v>44</v>
      </c>
      <c r="H6538" t="s">
        <v>7437</v>
      </c>
      <c r="I6538" t="s">
        <v>39</v>
      </c>
      <c r="J6538" t="s">
        <v>17572</v>
      </c>
      <c r="K6538" t="s">
        <v>17573</v>
      </c>
      <c r="L6538" s="66">
        <v>334</v>
      </c>
      <c r="M6538" s="66">
        <v>0</v>
      </c>
      <c r="N6538" t="s">
        <v>7437</v>
      </c>
      <c r="O6538" t="s">
        <v>7438</v>
      </c>
      <c r="P6538" t="s">
        <v>7061</v>
      </c>
      <c r="Q6538" t="s">
        <v>224</v>
      </c>
      <c r="R6538"/>
      <c r="S6538"/>
      <c r="T6538"/>
      <c r="U6538" s="57">
        <v>46054</v>
      </c>
      <c r="V6538" s="57">
        <v>46234</v>
      </c>
      <c r="W6538" s="65">
        <f t="shared" si="102"/>
        <v>181</v>
      </c>
    </row>
    <row r="6539" spans="1:23" ht="13.5" x14ac:dyDescent="0.25">
      <c r="A6539" t="s">
        <v>7295</v>
      </c>
      <c r="B6539" s="57">
        <v>46054</v>
      </c>
      <c r="C6539" s="57">
        <v>46387</v>
      </c>
      <c r="D6539" t="s">
        <v>11676</v>
      </c>
      <c r="E6539" t="s">
        <v>7296</v>
      </c>
      <c r="F6539" t="s">
        <v>36</v>
      </c>
      <c r="G6539" t="s">
        <v>44</v>
      </c>
      <c r="H6539" t="s">
        <v>112</v>
      </c>
      <c r="I6539" t="s">
        <v>39</v>
      </c>
      <c r="J6539" t="s">
        <v>17572</v>
      </c>
      <c r="K6539" t="s">
        <v>17573</v>
      </c>
      <c r="L6539" s="66">
        <v>334</v>
      </c>
      <c r="M6539" s="66">
        <v>0</v>
      </c>
      <c r="N6539" t="s">
        <v>113</v>
      </c>
      <c r="O6539" t="s">
        <v>7286</v>
      </c>
      <c r="P6539" t="s">
        <v>7061</v>
      </c>
      <c r="Q6539" t="s">
        <v>224</v>
      </c>
      <c r="R6539"/>
      <c r="S6539"/>
      <c r="T6539"/>
      <c r="U6539" s="57">
        <v>46054</v>
      </c>
      <c r="V6539" s="57">
        <v>46234</v>
      </c>
      <c r="W6539" s="65">
        <f t="shared" si="102"/>
        <v>181</v>
      </c>
    </row>
    <row r="6540" spans="1:23" ht="13.5" x14ac:dyDescent="0.25">
      <c r="A6540" t="s">
        <v>1929</v>
      </c>
      <c r="B6540" s="57">
        <v>46054</v>
      </c>
      <c r="C6540" s="57">
        <v>46387</v>
      </c>
      <c r="D6540" t="s">
        <v>11676</v>
      </c>
      <c r="E6540" t="s">
        <v>1931</v>
      </c>
      <c r="F6540" t="s">
        <v>49</v>
      </c>
      <c r="G6540" t="s">
        <v>1932</v>
      </c>
      <c r="H6540" t="s">
        <v>1343</v>
      </c>
      <c r="I6540" t="s">
        <v>39</v>
      </c>
      <c r="J6540" t="s">
        <v>17749</v>
      </c>
      <c r="K6540" t="s">
        <v>17750</v>
      </c>
      <c r="L6540" s="66">
        <v>334</v>
      </c>
      <c r="M6540" s="66">
        <v>0</v>
      </c>
      <c r="N6540" t="s">
        <v>1344</v>
      </c>
      <c r="O6540" t="s">
        <v>1897</v>
      </c>
      <c r="P6540" t="s">
        <v>41</v>
      </c>
      <c r="Q6540" t="s">
        <v>224</v>
      </c>
      <c r="R6540"/>
      <c r="S6540"/>
      <c r="T6540"/>
      <c r="U6540" s="57">
        <v>46054</v>
      </c>
      <c r="V6540" s="57">
        <v>46234</v>
      </c>
      <c r="W6540" s="65">
        <f t="shared" si="102"/>
        <v>181</v>
      </c>
    </row>
    <row r="6541" spans="1:23" ht="13.5" x14ac:dyDescent="0.25">
      <c r="A6541" t="s">
        <v>4648</v>
      </c>
      <c r="B6541" s="57">
        <v>46054</v>
      </c>
      <c r="C6541" s="57">
        <v>46387</v>
      </c>
      <c r="D6541" t="s">
        <v>11676</v>
      </c>
      <c r="E6541" t="s">
        <v>224</v>
      </c>
      <c r="F6541" t="s">
        <v>36</v>
      </c>
      <c r="G6541" t="s">
        <v>44</v>
      </c>
      <c r="H6541" t="s">
        <v>159</v>
      </c>
      <c r="I6541" t="s">
        <v>39</v>
      </c>
      <c r="J6541" t="s">
        <v>17572</v>
      </c>
      <c r="K6541" t="s">
        <v>17573</v>
      </c>
      <c r="L6541" s="66">
        <v>334</v>
      </c>
      <c r="M6541" s="66">
        <v>0</v>
      </c>
      <c r="N6541" t="s">
        <v>160</v>
      </c>
      <c r="O6541" t="s">
        <v>5432</v>
      </c>
      <c r="P6541" t="s">
        <v>41</v>
      </c>
      <c r="Q6541" t="s">
        <v>224</v>
      </c>
      <c r="R6541"/>
      <c r="S6541"/>
      <c r="T6541"/>
      <c r="U6541" s="57">
        <v>46054</v>
      </c>
      <c r="V6541" s="57">
        <v>46234</v>
      </c>
      <c r="W6541" s="65">
        <f t="shared" si="102"/>
        <v>181</v>
      </c>
    </row>
    <row r="6542" spans="1:23" ht="13.5" x14ac:dyDescent="0.25">
      <c r="A6542" t="s">
        <v>2572</v>
      </c>
      <c r="B6542" s="57">
        <v>46054</v>
      </c>
      <c r="C6542" s="57">
        <v>46387</v>
      </c>
      <c r="D6542" t="s">
        <v>11676</v>
      </c>
      <c r="E6542" t="s">
        <v>2574</v>
      </c>
      <c r="F6542" t="s">
        <v>36</v>
      </c>
      <c r="G6542" t="s">
        <v>37</v>
      </c>
      <c r="H6542" t="s">
        <v>38</v>
      </c>
      <c r="I6542" t="s">
        <v>39</v>
      </c>
      <c r="J6542" t="s">
        <v>17833</v>
      </c>
      <c r="K6542" t="s">
        <v>17834</v>
      </c>
      <c r="L6542" s="66">
        <v>334</v>
      </c>
      <c r="M6542" s="66">
        <v>0</v>
      </c>
      <c r="N6542" t="s">
        <v>38</v>
      </c>
      <c r="O6542" t="s">
        <v>2521</v>
      </c>
      <c r="P6542" t="s">
        <v>41</v>
      </c>
      <c r="Q6542" t="s">
        <v>2575</v>
      </c>
      <c r="R6542" t="s">
        <v>12923</v>
      </c>
      <c r="S6542" t="s">
        <v>12924</v>
      </c>
      <c r="T6542" t="s">
        <v>38</v>
      </c>
      <c r="U6542" s="57">
        <v>46054</v>
      </c>
      <c r="V6542" s="57">
        <v>46234</v>
      </c>
      <c r="W6542" s="65">
        <f t="shared" si="102"/>
        <v>181</v>
      </c>
    </row>
    <row r="6543" spans="1:23" ht="13.5" x14ac:dyDescent="0.25">
      <c r="A6543" t="s">
        <v>1215</v>
      </c>
      <c r="B6543" s="57">
        <v>46054</v>
      </c>
      <c r="C6543" s="57">
        <v>46387</v>
      </c>
      <c r="D6543" t="s">
        <v>11676</v>
      </c>
      <c r="E6543" t="s">
        <v>1216</v>
      </c>
      <c r="F6543" t="s">
        <v>36</v>
      </c>
      <c r="G6543" t="s">
        <v>100</v>
      </c>
      <c r="H6543" t="s">
        <v>159</v>
      </c>
      <c r="I6543" t="s">
        <v>39</v>
      </c>
      <c r="J6543" t="s">
        <v>17835</v>
      </c>
      <c r="K6543" t="s">
        <v>17834</v>
      </c>
      <c r="L6543" s="66">
        <v>334</v>
      </c>
      <c r="M6543" s="66">
        <v>0</v>
      </c>
      <c r="N6543" t="s">
        <v>160</v>
      </c>
      <c r="O6543" t="s">
        <v>1167</v>
      </c>
      <c r="P6543" t="s">
        <v>41</v>
      </c>
      <c r="Q6543" t="s">
        <v>1235</v>
      </c>
      <c r="R6543" t="s">
        <v>15230</v>
      </c>
      <c r="S6543" t="s">
        <v>15231</v>
      </c>
      <c r="T6543" t="s">
        <v>160</v>
      </c>
      <c r="U6543" s="57">
        <v>46054</v>
      </c>
      <c r="V6543" s="57">
        <v>46234</v>
      </c>
      <c r="W6543" s="65">
        <f t="shared" si="102"/>
        <v>181</v>
      </c>
    </row>
    <row r="6544" spans="1:23" ht="13.5" x14ac:dyDescent="0.25">
      <c r="A6544" t="s">
        <v>6718</v>
      </c>
      <c r="B6544" s="57">
        <v>46054</v>
      </c>
      <c r="C6544" s="57">
        <v>46387</v>
      </c>
      <c r="D6544" t="s">
        <v>11676</v>
      </c>
      <c r="E6544" t="s">
        <v>6720</v>
      </c>
      <c r="F6544" t="s">
        <v>36</v>
      </c>
      <c r="G6544" t="s">
        <v>443</v>
      </c>
      <c r="H6544" t="s">
        <v>6698</v>
      </c>
      <c r="I6544" t="s">
        <v>39</v>
      </c>
      <c r="J6544" t="s">
        <v>17833</v>
      </c>
      <c r="K6544" t="s">
        <v>17834</v>
      </c>
      <c r="L6544" s="66">
        <v>334</v>
      </c>
      <c r="M6544" s="66">
        <v>0</v>
      </c>
      <c r="N6544" t="s">
        <v>6699</v>
      </c>
      <c r="O6544" t="s">
        <v>6709</v>
      </c>
      <c r="P6544" t="s">
        <v>6657</v>
      </c>
      <c r="Q6544" t="s">
        <v>11560</v>
      </c>
      <c r="R6544" t="s">
        <v>14392</v>
      </c>
      <c r="S6544" t="s">
        <v>14393</v>
      </c>
      <c r="T6544" t="s">
        <v>14394</v>
      </c>
      <c r="U6544" s="57">
        <v>46054</v>
      </c>
      <c r="V6544" s="57">
        <v>46234</v>
      </c>
      <c r="W6544" s="65">
        <f t="shared" si="102"/>
        <v>181</v>
      </c>
    </row>
    <row r="6545" spans="1:23" ht="13.5" x14ac:dyDescent="0.25">
      <c r="A6545" t="s">
        <v>1799</v>
      </c>
      <c r="B6545" s="57">
        <v>46054</v>
      </c>
      <c r="C6545" s="57">
        <v>46387</v>
      </c>
      <c r="D6545" t="s">
        <v>11676</v>
      </c>
      <c r="E6545" t="s">
        <v>1801</v>
      </c>
      <c r="F6545" t="s">
        <v>36</v>
      </c>
      <c r="G6545" t="s">
        <v>443</v>
      </c>
      <c r="H6545" t="s">
        <v>1763</v>
      </c>
      <c r="I6545" t="s">
        <v>39</v>
      </c>
      <c r="J6545" t="s">
        <v>17833</v>
      </c>
      <c r="K6545" t="s">
        <v>17834</v>
      </c>
      <c r="L6545" s="66">
        <v>334</v>
      </c>
      <c r="M6545" s="66">
        <v>0</v>
      </c>
      <c r="N6545" t="s">
        <v>1764</v>
      </c>
      <c r="O6545" t="s">
        <v>1693</v>
      </c>
      <c r="P6545" t="s">
        <v>41</v>
      </c>
      <c r="Q6545" t="s">
        <v>10603</v>
      </c>
      <c r="R6545" t="s">
        <v>16316</v>
      </c>
      <c r="S6545" t="s">
        <v>16317</v>
      </c>
      <c r="T6545" t="s">
        <v>5831</v>
      </c>
      <c r="U6545" s="57">
        <v>46054</v>
      </c>
      <c r="V6545" s="57">
        <v>46234</v>
      </c>
      <c r="W6545" s="65">
        <f t="shared" si="102"/>
        <v>181</v>
      </c>
    </row>
    <row r="6546" spans="1:23" ht="13.5" x14ac:dyDescent="0.25">
      <c r="A6546" t="s">
        <v>1802</v>
      </c>
      <c r="B6546" s="57">
        <v>46054</v>
      </c>
      <c r="C6546" s="57">
        <v>46387</v>
      </c>
      <c r="D6546" t="s">
        <v>11676</v>
      </c>
      <c r="E6546" t="s">
        <v>1804</v>
      </c>
      <c r="F6546" t="s">
        <v>36</v>
      </c>
      <c r="G6546" t="s">
        <v>37</v>
      </c>
      <c r="H6546" t="s">
        <v>1763</v>
      </c>
      <c r="I6546" t="s">
        <v>39</v>
      </c>
      <c r="J6546" t="s">
        <v>17833</v>
      </c>
      <c r="K6546" t="s">
        <v>17834</v>
      </c>
      <c r="L6546" s="66">
        <v>334</v>
      </c>
      <c r="M6546" s="66">
        <v>0</v>
      </c>
      <c r="N6546" t="s">
        <v>1764</v>
      </c>
      <c r="O6546" t="s">
        <v>1693</v>
      </c>
      <c r="P6546" t="s">
        <v>41</v>
      </c>
      <c r="Q6546" t="s">
        <v>10605</v>
      </c>
      <c r="R6546" t="s">
        <v>16314</v>
      </c>
      <c r="S6546" t="s">
        <v>16315</v>
      </c>
      <c r="T6546" t="s">
        <v>1764</v>
      </c>
      <c r="U6546" s="57">
        <v>46054</v>
      </c>
      <c r="V6546" s="57">
        <v>46234</v>
      </c>
      <c r="W6546" s="65">
        <f t="shared" si="102"/>
        <v>181</v>
      </c>
    </row>
    <row r="6547" spans="1:23" ht="13.5" x14ac:dyDescent="0.25">
      <c r="A6547" t="s">
        <v>8167</v>
      </c>
      <c r="B6547" s="57">
        <v>46054</v>
      </c>
      <c r="C6547" s="57">
        <v>46387</v>
      </c>
      <c r="D6547" t="s">
        <v>11676</v>
      </c>
      <c r="E6547" t="s">
        <v>8168</v>
      </c>
      <c r="F6547" t="s">
        <v>49</v>
      </c>
      <c r="G6547" t="s">
        <v>1932</v>
      </c>
      <c r="H6547" t="s">
        <v>7332</v>
      </c>
      <c r="I6547" t="s">
        <v>39</v>
      </c>
      <c r="J6547" t="s">
        <v>17749</v>
      </c>
      <c r="K6547" t="s">
        <v>17750</v>
      </c>
      <c r="L6547" s="66">
        <v>334</v>
      </c>
      <c r="M6547" s="66">
        <v>0</v>
      </c>
      <c r="N6547" t="s">
        <v>7332</v>
      </c>
      <c r="O6547" t="s">
        <v>8113</v>
      </c>
      <c r="P6547" t="s">
        <v>7061</v>
      </c>
      <c r="Q6547" t="s">
        <v>224</v>
      </c>
      <c r="R6547"/>
      <c r="S6547"/>
      <c r="T6547"/>
      <c r="U6547" s="57">
        <v>46054</v>
      </c>
      <c r="V6547" s="57">
        <v>46234</v>
      </c>
      <c r="W6547" s="65">
        <f t="shared" si="102"/>
        <v>181</v>
      </c>
    </row>
    <row r="6548" spans="1:23" ht="13.5" x14ac:dyDescent="0.25">
      <c r="A6548" t="s">
        <v>6944</v>
      </c>
      <c r="B6548" s="57">
        <v>46055</v>
      </c>
      <c r="C6548" s="57">
        <v>46387</v>
      </c>
      <c r="D6548" t="s">
        <v>11676</v>
      </c>
      <c r="E6548" t="s">
        <v>6946</v>
      </c>
      <c r="F6548" t="s">
        <v>36</v>
      </c>
      <c r="G6548" t="s">
        <v>37</v>
      </c>
      <c r="H6548" t="s">
        <v>6925</v>
      </c>
      <c r="I6548" t="s">
        <v>39</v>
      </c>
      <c r="J6548" t="s">
        <v>17833</v>
      </c>
      <c r="K6548" t="s">
        <v>17834</v>
      </c>
      <c r="L6548" s="66">
        <v>333</v>
      </c>
      <c r="M6548" s="66">
        <v>0</v>
      </c>
      <c r="N6548" t="s">
        <v>6926</v>
      </c>
      <c r="O6548" t="s">
        <v>6921</v>
      </c>
      <c r="P6548" t="s">
        <v>11679</v>
      </c>
      <c r="Q6548" t="s">
        <v>6930</v>
      </c>
      <c r="R6548" t="s">
        <v>12313</v>
      </c>
      <c r="S6548" t="s">
        <v>12314</v>
      </c>
      <c r="T6548" t="s">
        <v>6926</v>
      </c>
      <c r="U6548" s="57">
        <v>46055</v>
      </c>
      <c r="V6548" s="57">
        <v>46234</v>
      </c>
      <c r="W6548" s="65">
        <f t="shared" si="102"/>
        <v>180</v>
      </c>
    </row>
    <row r="6549" spans="1:23" ht="13.5" x14ac:dyDescent="0.25">
      <c r="A6549" t="s">
        <v>436</v>
      </c>
      <c r="B6549" s="57">
        <v>46056</v>
      </c>
      <c r="C6549" s="57">
        <v>46387</v>
      </c>
      <c r="D6549" t="s">
        <v>11676</v>
      </c>
      <c r="E6549" t="s">
        <v>438</v>
      </c>
      <c r="F6549" t="s">
        <v>36</v>
      </c>
      <c r="G6549" t="s">
        <v>37</v>
      </c>
      <c r="H6549" t="s">
        <v>159</v>
      </c>
      <c r="I6549" t="s">
        <v>39</v>
      </c>
      <c r="J6549" t="s">
        <v>17833</v>
      </c>
      <c r="K6549" t="s">
        <v>17834</v>
      </c>
      <c r="L6549" s="66">
        <v>332</v>
      </c>
      <c r="M6549" s="66">
        <v>0</v>
      </c>
      <c r="N6549" t="s">
        <v>160</v>
      </c>
      <c r="O6549" t="s">
        <v>359</v>
      </c>
      <c r="P6549" t="s">
        <v>41</v>
      </c>
      <c r="Q6549" t="s">
        <v>10338</v>
      </c>
      <c r="R6549" t="s">
        <v>16324</v>
      </c>
      <c r="S6549" t="s">
        <v>16325</v>
      </c>
      <c r="T6549" t="s">
        <v>160</v>
      </c>
      <c r="U6549" s="57">
        <v>46056</v>
      </c>
      <c r="V6549" s="57">
        <v>46234</v>
      </c>
      <c r="W6549" s="65">
        <f t="shared" si="102"/>
        <v>179</v>
      </c>
    </row>
    <row r="6550" spans="1:23" ht="13.5" x14ac:dyDescent="0.25">
      <c r="A6550" t="s">
        <v>5410</v>
      </c>
      <c r="B6550" s="57">
        <v>46056</v>
      </c>
      <c r="C6550" s="57">
        <v>46387</v>
      </c>
      <c r="D6550" t="s">
        <v>11676</v>
      </c>
      <c r="E6550" t="s">
        <v>5413</v>
      </c>
      <c r="F6550" t="s">
        <v>36</v>
      </c>
      <c r="G6550" t="s">
        <v>330</v>
      </c>
      <c r="H6550" t="s">
        <v>159</v>
      </c>
      <c r="I6550" t="s">
        <v>39</v>
      </c>
      <c r="J6550" t="s">
        <v>17833</v>
      </c>
      <c r="K6550" t="s">
        <v>17834</v>
      </c>
      <c r="L6550" s="66">
        <v>332</v>
      </c>
      <c r="M6550" s="66">
        <v>0</v>
      </c>
      <c r="N6550" t="s">
        <v>160</v>
      </c>
      <c r="O6550" t="s">
        <v>5344</v>
      </c>
      <c r="P6550" t="s">
        <v>41</v>
      </c>
      <c r="Q6550" t="s">
        <v>11068</v>
      </c>
      <c r="R6550" t="s">
        <v>14178</v>
      </c>
      <c r="S6550" t="s">
        <v>14179</v>
      </c>
      <c r="T6550"/>
      <c r="U6550" s="57">
        <v>46056</v>
      </c>
      <c r="V6550" s="57">
        <v>46234</v>
      </c>
      <c r="W6550" s="65">
        <f t="shared" si="102"/>
        <v>179</v>
      </c>
    </row>
    <row r="6551" spans="1:23" ht="13.5" x14ac:dyDescent="0.25">
      <c r="A6551" t="s">
        <v>1180</v>
      </c>
      <c r="B6551" s="57">
        <v>46057</v>
      </c>
      <c r="C6551" s="57">
        <v>46387</v>
      </c>
      <c r="D6551" t="s">
        <v>11676</v>
      </c>
      <c r="E6551" t="s">
        <v>1181</v>
      </c>
      <c r="F6551" t="s">
        <v>36</v>
      </c>
      <c r="G6551" t="s">
        <v>96</v>
      </c>
      <c r="H6551" t="s">
        <v>159</v>
      </c>
      <c r="I6551" t="s">
        <v>39</v>
      </c>
      <c r="J6551" t="s">
        <v>17835</v>
      </c>
      <c r="K6551" t="s">
        <v>17834</v>
      </c>
      <c r="L6551" s="66">
        <v>331</v>
      </c>
      <c r="M6551" s="66">
        <v>0</v>
      </c>
      <c r="N6551" t="s">
        <v>160</v>
      </c>
      <c r="O6551" t="s">
        <v>1167</v>
      </c>
      <c r="P6551" t="s">
        <v>41</v>
      </c>
      <c r="Q6551" t="s">
        <v>718</v>
      </c>
      <c r="R6551" t="s">
        <v>14712</v>
      </c>
      <c r="S6551" t="s">
        <v>14713</v>
      </c>
      <c r="T6551" t="s">
        <v>160</v>
      </c>
      <c r="U6551" s="57">
        <v>46057</v>
      </c>
      <c r="V6551" s="57">
        <v>46234</v>
      </c>
      <c r="W6551" s="65">
        <f t="shared" si="102"/>
        <v>178</v>
      </c>
    </row>
    <row r="6552" spans="1:23" ht="13.5" x14ac:dyDescent="0.25">
      <c r="A6552" t="s">
        <v>4027</v>
      </c>
      <c r="B6552" s="57">
        <v>46057</v>
      </c>
      <c r="C6552" s="57">
        <v>46387</v>
      </c>
      <c r="D6552" t="s">
        <v>11676</v>
      </c>
      <c r="E6552" t="s">
        <v>5585</v>
      </c>
      <c r="F6552" t="s">
        <v>36</v>
      </c>
      <c r="G6552" t="s">
        <v>37</v>
      </c>
      <c r="H6552" t="s">
        <v>38</v>
      </c>
      <c r="I6552" t="s">
        <v>39</v>
      </c>
      <c r="J6552" t="s">
        <v>17833</v>
      </c>
      <c r="K6552" t="s">
        <v>17834</v>
      </c>
      <c r="L6552" s="66">
        <v>331</v>
      </c>
      <c r="M6552" s="66">
        <v>0</v>
      </c>
      <c r="N6552" t="s">
        <v>38</v>
      </c>
      <c r="O6552" t="s">
        <v>5581</v>
      </c>
      <c r="P6552" t="s">
        <v>41</v>
      </c>
      <c r="Q6552" t="s">
        <v>11133</v>
      </c>
      <c r="R6552" t="s">
        <v>14184</v>
      </c>
      <c r="S6552" t="s">
        <v>14185</v>
      </c>
      <c r="T6552" t="s">
        <v>38</v>
      </c>
      <c r="U6552" s="57">
        <v>46057</v>
      </c>
      <c r="V6552" s="57">
        <v>46234</v>
      </c>
      <c r="W6552" s="65">
        <f t="shared" si="102"/>
        <v>178</v>
      </c>
    </row>
    <row r="6553" spans="1:23" ht="13.5" x14ac:dyDescent="0.25">
      <c r="A6553" t="s">
        <v>1669</v>
      </c>
      <c r="B6553" s="57">
        <v>46058</v>
      </c>
      <c r="C6553" s="57">
        <v>46387</v>
      </c>
      <c r="D6553" t="s">
        <v>11676</v>
      </c>
      <c r="E6553" t="s">
        <v>5293</v>
      </c>
      <c r="F6553" t="s">
        <v>36</v>
      </c>
      <c r="G6553" t="s">
        <v>37</v>
      </c>
      <c r="H6553" t="s">
        <v>38</v>
      </c>
      <c r="I6553" t="s">
        <v>39</v>
      </c>
      <c r="J6553" t="s">
        <v>17833</v>
      </c>
      <c r="K6553" t="s">
        <v>17834</v>
      </c>
      <c r="L6553" s="66">
        <v>330</v>
      </c>
      <c r="M6553" s="66">
        <v>0</v>
      </c>
      <c r="N6553" t="s">
        <v>38</v>
      </c>
      <c r="O6553" t="s">
        <v>5290</v>
      </c>
      <c r="P6553" t="s">
        <v>41</v>
      </c>
      <c r="Q6553" t="s">
        <v>5288</v>
      </c>
      <c r="R6553" t="s">
        <v>12073</v>
      </c>
      <c r="S6553" t="s">
        <v>12074</v>
      </c>
      <c r="T6553" t="s">
        <v>38</v>
      </c>
      <c r="U6553" s="57">
        <v>46058</v>
      </c>
      <c r="V6553" s="57">
        <v>46234</v>
      </c>
      <c r="W6553" s="65">
        <f t="shared" si="102"/>
        <v>177</v>
      </c>
    </row>
    <row r="6554" spans="1:23" ht="13.5" x14ac:dyDescent="0.25">
      <c r="A6554" t="s">
        <v>8974</v>
      </c>
      <c r="B6554" s="57">
        <v>46058</v>
      </c>
      <c r="C6554" s="57">
        <v>46387</v>
      </c>
      <c r="D6554" t="s">
        <v>11676</v>
      </c>
      <c r="E6554" t="s">
        <v>8976</v>
      </c>
      <c r="F6554" t="s">
        <v>36</v>
      </c>
      <c r="G6554" t="s">
        <v>44</v>
      </c>
      <c r="H6554" t="s">
        <v>8869</v>
      </c>
      <c r="I6554" t="s">
        <v>39</v>
      </c>
      <c r="J6554" t="s">
        <v>17572</v>
      </c>
      <c r="K6554" t="s">
        <v>17573</v>
      </c>
      <c r="L6554" s="66">
        <v>330</v>
      </c>
      <c r="M6554" s="66">
        <v>0</v>
      </c>
      <c r="N6554" t="s">
        <v>8869</v>
      </c>
      <c r="O6554" t="s">
        <v>8821</v>
      </c>
      <c r="P6554" t="s">
        <v>11678</v>
      </c>
      <c r="Q6554" t="s">
        <v>224</v>
      </c>
      <c r="R6554"/>
      <c r="S6554"/>
      <c r="T6554"/>
      <c r="U6554" s="57">
        <v>46058</v>
      </c>
      <c r="V6554" s="57">
        <v>46234</v>
      </c>
      <c r="W6554" s="65">
        <f t="shared" si="102"/>
        <v>177</v>
      </c>
    </row>
    <row r="6555" spans="1:23" ht="13.5" x14ac:dyDescent="0.25">
      <c r="A6555" t="s">
        <v>5657</v>
      </c>
      <c r="B6555" s="57">
        <v>46058</v>
      </c>
      <c r="C6555" s="57">
        <v>46387</v>
      </c>
      <c r="D6555" t="s">
        <v>11676</v>
      </c>
      <c r="E6555" t="s">
        <v>5659</v>
      </c>
      <c r="F6555" t="s">
        <v>36</v>
      </c>
      <c r="G6555" t="s">
        <v>37</v>
      </c>
      <c r="H6555" t="s">
        <v>159</v>
      </c>
      <c r="I6555" t="s">
        <v>39</v>
      </c>
      <c r="J6555" t="s">
        <v>17833</v>
      </c>
      <c r="K6555" t="s">
        <v>17834</v>
      </c>
      <c r="L6555" s="66">
        <v>330</v>
      </c>
      <c r="M6555" s="66">
        <v>0</v>
      </c>
      <c r="N6555" t="s">
        <v>160</v>
      </c>
      <c r="O6555" t="s">
        <v>5637</v>
      </c>
      <c r="P6555" t="s">
        <v>41</v>
      </c>
      <c r="Q6555" t="s">
        <v>11154</v>
      </c>
      <c r="R6555" t="s">
        <v>16352</v>
      </c>
      <c r="S6555" t="s">
        <v>16353</v>
      </c>
      <c r="T6555" t="s">
        <v>160</v>
      </c>
      <c r="U6555" s="57">
        <v>46058</v>
      </c>
      <c r="V6555" s="57">
        <v>46234</v>
      </c>
      <c r="W6555" s="65">
        <f t="shared" si="102"/>
        <v>177</v>
      </c>
    </row>
    <row r="6556" spans="1:23" ht="13.5" x14ac:dyDescent="0.25">
      <c r="A6556" t="s">
        <v>8135</v>
      </c>
      <c r="B6556" s="57">
        <v>46058</v>
      </c>
      <c r="C6556" s="57">
        <v>46387</v>
      </c>
      <c r="D6556" t="s">
        <v>11676</v>
      </c>
      <c r="E6556" t="s">
        <v>8137</v>
      </c>
      <c r="F6556" t="s">
        <v>36</v>
      </c>
      <c r="G6556" t="s">
        <v>44</v>
      </c>
      <c r="H6556" t="s">
        <v>8112</v>
      </c>
      <c r="I6556" t="s">
        <v>39</v>
      </c>
      <c r="J6556" t="s">
        <v>17572</v>
      </c>
      <c r="K6556" t="s">
        <v>17573</v>
      </c>
      <c r="L6556" s="66">
        <v>330</v>
      </c>
      <c r="M6556" s="66">
        <v>0</v>
      </c>
      <c r="N6556" t="s">
        <v>8112</v>
      </c>
      <c r="O6556" t="s">
        <v>8113</v>
      </c>
      <c r="P6556" t="s">
        <v>7061</v>
      </c>
      <c r="Q6556" t="s">
        <v>224</v>
      </c>
      <c r="R6556"/>
      <c r="S6556"/>
      <c r="T6556"/>
      <c r="U6556" s="57">
        <v>46058</v>
      </c>
      <c r="V6556" s="57">
        <v>46234</v>
      </c>
      <c r="W6556" s="65">
        <f t="shared" si="102"/>
        <v>177</v>
      </c>
    </row>
    <row r="6557" spans="1:23" ht="13.5" x14ac:dyDescent="0.25">
      <c r="A6557" t="s">
        <v>2419</v>
      </c>
      <c r="B6557" s="57">
        <v>46059</v>
      </c>
      <c r="C6557" s="57">
        <v>46387</v>
      </c>
      <c r="D6557" t="s">
        <v>11676</v>
      </c>
      <c r="E6557" t="s">
        <v>4342</v>
      </c>
      <c r="F6557" t="s">
        <v>36</v>
      </c>
      <c r="G6557" t="s">
        <v>37</v>
      </c>
      <c r="H6557" t="s">
        <v>159</v>
      </c>
      <c r="I6557" t="s">
        <v>39</v>
      </c>
      <c r="J6557" t="s">
        <v>17833</v>
      </c>
      <c r="K6557" t="s">
        <v>17834</v>
      </c>
      <c r="L6557" s="66">
        <v>329</v>
      </c>
      <c r="M6557" s="66">
        <v>0</v>
      </c>
      <c r="N6557" t="s">
        <v>160</v>
      </c>
      <c r="O6557" t="s">
        <v>3979</v>
      </c>
      <c r="P6557" t="s">
        <v>41</v>
      </c>
      <c r="Q6557" t="s">
        <v>4399</v>
      </c>
      <c r="R6557" t="s">
        <v>15370</v>
      </c>
      <c r="S6557" t="s">
        <v>15371</v>
      </c>
      <c r="T6557" t="s">
        <v>160</v>
      </c>
      <c r="U6557" s="57">
        <v>46059</v>
      </c>
      <c r="V6557" s="57">
        <v>46234</v>
      </c>
      <c r="W6557" s="65">
        <f t="shared" si="102"/>
        <v>176</v>
      </c>
    </row>
    <row r="6558" spans="1:23" ht="13.5" x14ac:dyDescent="0.25">
      <c r="A6558" t="s">
        <v>3419</v>
      </c>
      <c r="B6558" s="57">
        <v>46059</v>
      </c>
      <c r="C6558" s="57">
        <v>46387</v>
      </c>
      <c r="D6558" t="s">
        <v>11676</v>
      </c>
      <c r="E6558" t="s">
        <v>4306</v>
      </c>
      <c r="F6558" t="s">
        <v>36</v>
      </c>
      <c r="G6558" t="s">
        <v>37</v>
      </c>
      <c r="H6558" t="s">
        <v>38</v>
      </c>
      <c r="I6558" t="s">
        <v>39</v>
      </c>
      <c r="J6558" t="s">
        <v>17833</v>
      </c>
      <c r="K6558" t="s">
        <v>17834</v>
      </c>
      <c r="L6558" s="66">
        <v>329</v>
      </c>
      <c r="M6558" s="66">
        <v>0</v>
      </c>
      <c r="N6558" t="s">
        <v>38</v>
      </c>
      <c r="O6558" t="s">
        <v>3979</v>
      </c>
      <c r="P6558" t="s">
        <v>41</v>
      </c>
      <c r="Q6558" t="s">
        <v>4031</v>
      </c>
      <c r="R6558" t="s">
        <v>12141</v>
      </c>
      <c r="S6558" t="s">
        <v>12142</v>
      </c>
      <c r="T6558" t="s">
        <v>38</v>
      </c>
      <c r="U6558" s="57">
        <v>46059</v>
      </c>
      <c r="V6558" s="57">
        <v>46234</v>
      </c>
      <c r="W6558" s="65">
        <f t="shared" si="102"/>
        <v>176</v>
      </c>
    </row>
    <row r="6559" spans="1:23" ht="13.5" x14ac:dyDescent="0.25">
      <c r="A6559" t="s">
        <v>5826</v>
      </c>
      <c r="B6559" s="57">
        <v>46059</v>
      </c>
      <c r="C6559" s="57">
        <v>46387</v>
      </c>
      <c r="D6559" t="s">
        <v>11676</v>
      </c>
      <c r="E6559" t="s">
        <v>5828</v>
      </c>
      <c r="F6559" t="s">
        <v>36</v>
      </c>
      <c r="G6559" t="s">
        <v>37</v>
      </c>
      <c r="H6559" t="s">
        <v>1343</v>
      </c>
      <c r="I6559" t="s">
        <v>39</v>
      </c>
      <c r="J6559" t="s">
        <v>17833</v>
      </c>
      <c r="K6559" t="s">
        <v>17834</v>
      </c>
      <c r="L6559" s="66">
        <v>329</v>
      </c>
      <c r="M6559" s="66">
        <v>0</v>
      </c>
      <c r="N6559" t="s">
        <v>1344</v>
      </c>
      <c r="O6559" t="s">
        <v>5767</v>
      </c>
      <c r="P6559" t="s">
        <v>41</v>
      </c>
      <c r="Q6559" t="s">
        <v>11187</v>
      </c>
      <c r="R6559" t="s">
        <v>16370</v>
      </c>
      <c r="S6559" t="s">
        <v>16371</v>
      </c>
      <c r="T6559" t="s">
        <v>160</v>
      </c>
      <c r="U6559" s="57">
        <v>46059</v>
      </c>
      <c r="V6559" s="57">
        <v>46234</v>
      </c>
      <c r="W6559" s="65">
        <f t="shared" si="102"/>
        <v>176</v>
      </c>
    </row>
    <row r="6560" spans="1:23" ht="13.5" x14ac:dyDescent="0.25">
      <c r="A6560" t="s">
        <v>5983</v>
      </c>
      <c r="B6560" s="57">
        <v>46060</v>
      </c>
      <c r="C6560" s="57">
        <v>46387</v>
      </c>
      <c r="D6560" t="s">
        <v>11676</v>
      </c>
      <c r="E6560" t="s">
        <v>5985</v>
      </c>
      <c r="F6560" t="s">
        <v>36</v>
      </c>
      <c r="G6560" t="s">
        <v>37</v>
      </c>
      <c r="H6560" t="s">
        <v>38</v>
      </c>
      <c r="I6560" t="s">
        <v>39</v>
      </c>
      <c r="J6560" t="s">
        <v>17833</v>
      </c>
      <c r="K6560" t="s">
        <v>17834</v>
      </c>
      <c r="L6560" s="66">
        <v>328</v>
      </c>
      <c r="M6560" s="66">
        <v>0</v>
      </c>
      <c r="N6560" t="s">
        <v>38</v>
      </c>
      <c r="O6560" t="s">
        <v>5844</v>
      </c>
      <c r="P6560" t="s">
        <v>41</v>
      </c>
      <c r="Q6560" t="s">
        <v>11220</v>
      </c>
      <c r="R6560" t="s">
        <v>16376</v>
      </c>
      <c r="S6560" t="s">
        <v>16377</v>
      </c>
      <c r="T6560" t="s">
        <v>38</v>
      </c>
      <c r="U6560" s="57">
        <v>46060</v>
      </c>
      <c r="V6560" s="57">
        <v>46234</v>
      </c>
      <c r="W6560" s="65">
        <f t="shared" si="102"/>
        <v>175</v>
      </c>
    </row>
    <row r="6561" spans="1:23" ht="13.5" x14ac:dyDescent="0.25">
      <c r="A6561" t="s">
        <v>2271</v>
      </c>
      <c r="B6561" s="57">
        <v>46060</v>
      </c>
      <c r="C6561" s="57">
        <v>46387</v>
      </c>
      <c r="D6561" t="s">
        <v>11676</v>
      </c>
      <c r="E6561" t="s">
        <v>2609</v>
      </c>
      <c r="F6561" t="s">
        <v>36</v>
      </c>
      <c r="G6561" t="s">
        <v>96</v>
      </c>
      <c r="H6561" t="s">
        <v>159</v>
      </c>
      <c r="I6561" t="s">
        <v>39</v>
      </c>
      <c r="J6561" t="s">
        <v>17835</v>
      </c>
      <c r="K6561" t="s">
        <v>17834</v>
      </c>
      <c r="L6561" s="66">
        <v>328</v>
      </c>
      <c r="M6561" s="66">
        <v>0</v>
      </c>
      <c r="N6561" t="s">
        <v>160</v>
      </c>
      <c r="O6561" t="s">
        <v>2521</v>
      </c>
      <c r="P6561" t="s">
        <v>41</v>
      </c>
      <c r="Q6561" t="s">
        <v>2621</v>
      </c>
      <c r="R6561" t="s">
        <v>12791</v>
      </c>
      <c r="S6561" t="s">
        <v>12792</v>
      </c>
      <c r="T6561" t="s">
        <v>160</v>
      </c>
      <c r="U6561" s="57">
        <v>46060</v>
      </c>
      <c r="V6561" s="57">
        <v>46234</v>
      </c>
      <c r="W6561" s="65">
        <f t="shared" si="102"/>
        <v>175</v>
      </c>
    </row>
    <row r="6562" spans="1:23" ht="13.5" x14ac:dyDescent="0.25">
      <c r="A6562" t="s">
        <v>6095</v>
      </c>
      <c r="B6562" s="57">
        <v>46060</v>
      </c>
      <c r="C6562" s="57">
        <v>46387</v>
      </c>
      <c r="D6562" t="s">
        <v>11676</v>
      </c>
      <c r="E6562" t="s">
        <v>6096</v>
      </c>
      <c r="F6562" t="s">
        <v>36</v>
      </c>
      <c r="G6562" t="s">
        <v>37</v>
      </c>
      <c r="H6562" t="s">
        <v>38</v>
      </c>
      <c r="I6562" t="s">
        <v>39</v>
      </c>
      <c r="J6562" t="s">
        <v>17833</v>
      </c>
      <c r="K6562" t="s">
        <v>17834</v>
      </c>
      <c r="L6562" s="66">
        <v>328</v>
      </c>
      <c r="M6562" s="66">
        <v>0</v>
      </c>
      <c r="N6562" t="s">
        <v>38</v>
      </c>
      <c r="O6562" t="s">
        <v>5844</v>
      </c>
      <c r="P6562" t="s">
        <v>41</v>
      </c>
      <c r="Q6562" t="s">
        <v>4600</v>
      </c>
      <c r="R6562" t="s">
        <v>12585</v>
      </c>
      <c r="S6562" t="s">
        <v>12586</v>
      </c>
      <c r="T6562" t="s">
        <v>38</v>
      </c>
      <c r="U6562" s="57">
        <v>46060</v>
      </c>
      <c r="V6562" s="57">
        <v>46234</v>
      </c>
      <c r="W6562" s="65">
        <f t="shared" si="102"/>
        <v>175</v>
      </c>
    </row>
    <row r="6563" spans="1:23" ht="13.5" x14ac:dyDescent="0.25">
      <c r="A6563" t="s">
        <v>2168</v>
      </c>
      <c r="B6563" s="57">
        <v>46060</v>
      </c>
      <c r="C6563" s="57">
        <v>46387</v>
      </c>
      <c r="D6563" t="s">
        <v>11676</v>
      </c>
      <c r="E6563" t="s">
        <v>3253</v>
      </c>
      <c r="F6563" t="s">
        <v>36</v>
      </c>
      <c r="G6563" t="s">
        <v>37</v>
      </c>
      <c r="H6563" t="s">
        <v>159</v>
      </c>
      <c r="I6563" t="s">
        <v>39</v>
      </c>
      <c r="J6563" t="s">
        <v>17833</v>
      </c>
      <c r="K6563" t="s">
        <v>17834</v>
      </c>
      <c r="L6563" s="66">
        <v>328</v>
      </c>
      <c r="M6563" s="66">
        <v>0</v>
      </c>
      <c r="N6563" t="s">
        <v>160</v>
      </c>
      <c r="O6563" t="s">
        <v>3203</v>
      </c>
      <c r="P6563" t="s">
        <v>41</v>
      </c>
      <c r="Q6563" t="s">
        <v>3251</v>
      </c>
      <c r="R6563" t="s">
        <v>12917</v>
      </c>
      <c r="S6563" t="s">
        <v>12918</v>
      </c>
      <c r="T6563" t="s">
        <v>160</v>
      </c>
      <c r="U6563" s="57">
        <v>46060</v>
      </c>
      <c r="V6563" s="57">
        <v>46234</v>
      </c>
      <c r="W6563" s="65">
        <f t="shared" si="102"/>
        <v>175</v>
      </c>
    </row>
    <row r="6564" spans="1:23" ht="13.5" x14ac:dyDescent="0.25">
      <c r="A6564" t="s">
        <v>9186</v>
      </c>
      <c r="B6564" s="57">
        <v>46063</v>
      </c>
      <c r="C6564" s="57">
        <v>46387</v>
      </c>
      <c r="D6564" t="s">
        <v>11676</v>
      </c>
      <c r="E6564" t="s">
        <v>9191</v>
      </c>
      <c r="F6564" t="s">
        <v>36</v>
      </c>
      <c r="G6564" t="s">
        <v>130</v>
      </c>
      <c r="H6564" t="s">
        <v>9188</v>
      </c>
      <c r="I6564" t="s">
        <v>39</v>
      </c>
      <c r="J6564" t="s">
        <v>17833</v>
      </c>
      <c r="K6564" t="s">
        <v>17834</v>
      </c>
      <c r="L6564" s="66">
        <v>325</v>
      </c>
      <c r="M6564" s="66">
        <v>0</v>
      </c>
      <c r="N6564" t="s">
        <v>9189</v>
      </c>
      <c r="O6564" t="s">
        <v>9190</v>
      </c>
      <c r="P6564" t="s">
        <v>11678</v>
      </c>
      <c r="Q6564" t="s">
        <v>11384</v>
      </c>
      <c r="R6564" t="s">
        <v>14821</v>
      </c>
      <c r="S6564" t="s">
        <v>14822</v>
      </c>
      <c r="T6564"/>
      <c r="U6564" s="57">
        <v>46063</v>
      </c>
      <c r="V6564" s="57">
        <v>46234</v>
      </c>
      <c r="W6564" s="65">
        <f t="shared" si="102"/>
        <v>172</v>
      </c>
    </row>
    <row r="6565" spans="1:23" ht="13.5" x14ac:dyDescent="0.25">
      <c r="A6565" t="s">
        <v>9508</v>
      </c>
      <c r="B6565" s="57">
        <v>46063</v>
      </c>
      <c r="C6565" s="57">
        <v>46387</v>
      </c>
      <c r="D6565" t="s">
        <v>11676</v>
      </c>
      <c r="E6565" t="s">
        <v>9509</v>
      </c>
      <c r="F6565" t="s">
        <v>36</v>
      </c>
      <c r="G6565" t="s">
        <v>130</v>
      </c>
      <c r="H6565" t="s">
        <v>9426</v>
      </c>
      <c r="I6565" t="s">
        <v>39</v>
      </c>
      <c r="J6565" t="s">
        <v>17833</v>
      </c>
      <c r="K6565" t="s">
        <v>17834</v>
      </c>
      <c r="L6565" s="66">
        <v>325</v>
      </c>
      <c r="M6565" s="66">
        <v>0</v>
      </c>
      <c r="N6565" t="s">
        <v>9427</v>
      </c>
      <c r="O6565" t="s">
        <v>9428</v>
      </c>
      <c r="P6565" t="s">
        <v>11678</v>
      </c>
      <c r="Q6565" t="s">
        <v>11414</v>
      </c>
      <c r="R6565" t="s">
        <v>14817</v>
      </c>
      <c r="S6565" t="s">
        <v>14818</v>
      </c>
      <c r="T6565"/>
      <c r="U6565" s="57">
        <v>46063</v>
      </c>
      <c r="V6565" s="57">
        <v>46234</v>
      </c>
      <c r="W6565" s="65">
        <f t="shared" si="102"/>
        <v>172</v>
      </c>
    </row>
    <row r="6566" spans="1:23" ht="13.5" x14ac:dyDescent="0.25">
      <c r="A6566" t="s">
        <v>133</v>
      </c>
      <c r="B6566" s="57">
        <v>46063</v>
      </c>
      <c r="C6566" s="57">
        <v>46387</v>
      </c>
      <c r="D6566" t="s">
        <v>11676</v>
      </c>
      <c r="E6566" t="s">
        <v>1946</v>
      </c>
      <c r="F6566" t="s">
        <v>36</v>
      </c>
      <c r="G6566" t="s">
        <v>37</v>
      </c>
      <c r="H6566" t="s">
        <v>38</v>
      </c>
      <c r="I6566" t="s">
        <v>39</v>
      </c>
      <c r="J6566" t="s">
        <v>17833</v>
      </c>
      <c r="K6566" t="s">
        <v>17834</v>
      </c>
      <c r="L6566" s="66">
        <v>325</v>
      </c>
      <c r="M6566" s="66">
        <v>0</v>
      </c>
      <c r="N6566" t="s">
        <v>38</v>
      </c>
      <c r="O6566" t="s">
        <v>1937</v>
      </c>
      <c r="P6566" t="s">
        <v>41</v>
      </c>
      <c r="Q6566" t="s">
        <v>10639</v>
      </c>
      <c r="R6566" t="s">
        <v>14322</v>
      </c>
      <c r="S6566" t="s">
        <v>14323</v>
      </c>
      <c r="T6566" t="s">
        <v>38</v>
      </c>
      <c r="U6566" s="57">
        <v>46063</v>
      </c>
      <c r="V6566" s="57">
        <v>46234</v>
      </c>
      <c r="W6566" s="65">
        <f t="shared" si="102"/>
        <v>172</v>
      </c>
    </row>
    <row r="6567" spans="1:23" ht="13.5" x14ac:dyDescent="0.25">
      <c r="A6567" t="s">
        <v>7257</v>
      </c>
      <c r="B6567" s="57">
        <v>46063</v>
      </c>
      <c r="C6567" s="57">
        <v>46387</v>
      </c>
      <c r="D6567" t="s">
        <v>11676</v>
      </c>
      <c r="E6567" t="s">
        <v>7259</v>
      </c>
      <c r="F6567" t="s">
        <v>36</v>
      </c>
      <c r="G6567" t="s">
        <v>37</v>
      </c>
      <c r="H6567" t="s">
        <v>112</v>
      </c>
      <c r="I6567" t="s">
        <v>39</v>
      </c>
      <c r="J6567" t="s">
        <v>17833</v>
      </c>
      <c r="K6567" t="s">
        <v>17834</v>
      </c>
      <c r="L6567" s="66">
        <v>325</v>
      </c>
      <c r="M6567" s="66">
        <v>0</v>
      </c>
      <c r="N6567" t="s">
        <v>113</v>
      </c>
      <c r="O6567" t="s">
        <v>7221</v>
      </c>
      <c r="P6567" t="s">
        <v>7061</v>
      </c>
      <c r="Q6567" t="s">
        <v>11588</v>
      </c>
      <c r="R6567" t="s">
        <v>16396</v>
      </c>
      <c r="S6567" t="s">
        <v>16397</v>
      </c>
      <c r="T6567" t="s">
        <v>113</v>
      </c>
      <c r="U6567" s="57">
        <v>46063</v>
      </c>
      <c r="V6567" s="57">
        <v>46234</v>
      </c>
      <c r="W6567" s="65">
        <f t="shared" si="102"/>
        <v>172</v>
      </c>
    </row>
    <row r="6568" spans="1:23" ht="13.5" x14ac:dyDescent="0.25">
      <c r="A6568" t="s">
        <v>9030</v>
      </c>
      <c r="B6568" s="57">
        <v>46063</v>
      </c>
      <c r="C6568" s="57">
        <v>46387</v>
      </c>
      <c r="D6568" t="s">
        <v>11676</v>
      </c>
      <c r="E6568" t="s">
        <v>9033</v>
      </c>
      <c r="F6568" t="s">
        <v>36</v>
      </c>
      <c r="G6568" t="s">
        <v>37</v>
      </c>
      <c r="H6568" t="s">
        <v>8869</v>
      </c>
      <c r="I6568" t="s">
        <v>39</v>
      </c>
      <c r="J6568" t="s">
        <v>17833</v>
      </c>
      <c r="K6568" t="s">
        <v>17834</v>
      </c>
      <c r="L6568" s="66">
        <v>325</v>
      </c>
      <c r="M6568" s="66">
        <v>0</v>
      </c>
      <c r="N6568" t="s">
        <v>8869</v>
      </c>
      <c r="O6568" t="s">
        <v>8821</v>
      </c>
      <c r="P6568" t="s">
        <v>11678</v>
      </c>
      <c r="Q6568" t="s">
        <v>11340</v>
      </c>
      <c r="R6568" t="s">
        <v>14285</v>
      </c>
      <c r="S6568" t="s">
        <v>14286</v>
      </c>
      <c r="T6568" t="s">
        <v>8869</v>
      </c>
      <c r="U6568" s="57">
        <v>46063</v>
      </c>
      <c r="V6568" s="57">
        <v>46234</v>
      </c>
      <c r="W6568" s="65">
        <f t="shared" si="102"/>
        <v>172</v>
      </c>
    </row>
    <row r="6569" spans="1:23" ht="13.5" x14ac:dyDescent="0.25">
      <c r="A6569" t="s">
        <v>6814</v>
      </c>
      <c r="B6569" s="57">
        <v>46064</v>
      </c>
      <c r="C6569" s="57">
        <v>46387</v>
      </c>
      <c r="D6569" t="s">
        <v>11676</v>
      </c>
      <c r="E6569" t="s">
        <v>6815</v>
      </c>
      <c r="F6569" t="s">
        <v>36</v>
      </c>
      <c r="G6569" t="s">
        <v>330</v>
      </c>
      <c r="H6569" t="s">
        <v>6816</v>
      </c>
      <c r="I6569" t="s">
        <v>39</v>
      </c>
      <c r="J6569" t="s">
        <v>17833</v>
      </c>
      <c r="K6569" t="s">
        <v>17834</v>
      </c>
      <c r="L6569" s="66">
        <v>324</v>
      </c>
      <c r="M6569" s="66">
        <v>0</v>
      </c>
      <c r="N6569" t="s">
        <v>6817</v>
      </c>
      <c r="O6569" t="s">
        <v>6818</v>
      </c>
      <c r="P6569" t="s">
        <v>11679</v>
      </c>
      <c r="Q6569" t="s">
        <v>11305</v>
      </c>
      <c r="R6569" t="s">
        <v>16412</v>
      </c>
      <c r="S6569" t="s">
        <v>16413</v>
      </c>
      <c r="T6569"/>
      <c r="U6569" s="57">
        <v>46064</v>
      </c>
      <c r="V6569" s="57">
        <v>46234</v>
      </c>
      <c r="W6569" s="65">
        <f t="shared" si="102"/>
        <v>171</v>
      </c>
    </row>
    <row r="6570" spans="1:23" ht="13.5" x14ac:dyDescent="0.25">
      <c r="A6570" t="s">
        <v>6905</v>
      </c>
      <c r="B6570" s="57">
        <v>46064</v>
      </c>
      <c r="C6570" s="57">
        <v>46387</v>
      </c>
      <c r="D6570" t="s">
        <v>11676</v>
      </c>
      <c r="E6570" t="s">
        <v>6907</v>
      </c>
      <c r="F6570" t="s">
        <v>36</v>
      </c>
      <c r="G6570" t="s">
        <v>330</v>
      </c>
      <c r="H6570" t="s">
        <v>6900</v>
      </c>
      <c r="I6570" t="s">
        <v>39</v>
      </c>
      <c r="J6570" t="s">
        <v>17833</v>
      </c>
      <c r="K6570" t="s">
        <v>17834</v>
      </c>
      <c r="L6570" s="66">
        <v>324</v>
      </c>
      <c r="M6570" s="66">
        <v>0</v>
      </c>
      <c r="N6570" t="s">
        <v>6901</v>
      </c>
      <c r="O6570" t="s">
        <v>6902</v>
      </c>
      <c r="P6570" t="s">
        <v>11679</v>
      </c>
      <c r="Q6570" t="s">
        <v>11368</v>
      </c>
      <c r="R6570" t="s">
        <v>16414</v>
      </c>
      <c r="S6570" t="s">
        <v>16415</v>
      </c>
      <c r="T6570"/>
      <c r="U6570" s="57">
        <v>46064</v>
      </c>
      <c r="V6570" s="57">
        <v>46234</v>
      </c>
      <c r="W6570" s="65">
        <f t="shared" si="102"/>
        <v>171</v>
      </c>
    </row>
    <row r="6571" spans="1:23" ht="13.5" x14ac:dyDescent="0.25">
      <c r="A6571" t="s">
        <v>1985</v>
      </c>
      <c r="B6571" s="57">
        <v>46064</v>
      </c>
      <c r="C6571" s="57">
        <v>46387</v>
      </c>
      <c r="D6571" t="s">
        <v>11676</v>
      </c>
      <c r="E6571" t="s">
        <v>2676</v>
      </c>
      <c r="F6571" t="s">
        <v>36</v>
      </c>
      <c r="G6571" t="s">
        <v>37</v>
      </c>
      <c r="H6571" t="s">
        <v>38</v>
      </c>
      <c r="I6571" t="s">
        <v>39</v>
      </c>
      <c r="J6571" t="s">
        <v>17833</v>
      </c>
      <c r="K6571" t="s">
        <v>17834</v>
      </c>
      <c r="L6571" s="66">
        <v>324</v>
      </c>
      <c r="M6571" s="66">
        <v>0</v>
      </c>
      <c r="N6571" t="s">
        <v>38</v>
      </c>
      <c r="O6571" t="s">
        <v>1937</v>
      </c>
      <c r="P6571" t="s">
        <v>41</v>
      </c>
      <c r="Q6571" t="s">
        <v>2682</v>
      </c>
      <c r="R6571" t="s">
        <v>14075</v>
      </c>
      <c r="S6571" t="s">
        <v>14076</v>
      </c>
      <c r="T6571" t="s">
        <v>38</v>
      </c>
      <c r="U6571" s="57">
        <v>46064</v>
      </c>
      <c r="V6571" s="57">
        <v>46234</v>
      </c>
      <c r="W6571" s="65">
        <f t="shared" si="102"/>
        <v>171</v>
      </c>
    </row>
    <row r="6572" spans="1:23" ht="13.5" x14ac:dyDescent="0.25">
      <c r="A6572" t="s">
        <v>2475</v>
      </c>
      <c r="B6572" s="57">
        <v>46065</v>
      </c>
      <c r="C6572" s="57">
        <v>46387</v>
      </c>
      <c r="D6572" t="s">
        <v>11676</v>
      </c>
      <c r="E6572" t="s">
        <v>2476</v>
      </c>
      <c r="F6572" t="s">
        <v>36</v>
      </c>
      <c r="G6572" t="s">
        <v>100</v>
      </c>
      <c r="H6572" t="s">
        <v>38</v>
      </c>
      <c r="I6572" t="s">
        <v>39</v>
      </c>
      <c r="J6572" t="s">
        <v>17835</v>
      </c>
      <c r="K6572" t="s">
        <v>17834</v>
      </c>
      <c r="L6572" s="66">
        <v>323</v>
      </c>
      <c r="M6572" s="66">
        <v>0</v>
      </c>
      <c r="N6572" t="s">
        <v>38</v>
      </c>
      <c r="O6572" t="s">
        <v>2434</v>
      </c>
      <c r="P6572" t="s">
        <v>41</v>
      </c>
      <c r="Q6572" t="s">
        <v>10709</v>
      </c>
      <c r="R6572" t="s">
        <v>14795</v>
      </c>
      <c r="S6572" t="s">
        <v>14796</v>
      </c>
      <c r="T6572" t="s">
        <v>38</v>
      </c>
      <c r="U6572" s="57">
        <v>46065</v>
      </c>
      <c r="V6572" s="57">
        <v>46234</v>
      </c>
      <c r="W6572" s="65">
        <f t="shared" si="102"/>
        <v>170</v>
      </c>
    </row>
    <row r="6573" spans="1:23" ht="13.5" x14ac:dyDescent="0.25">
      <c r="A6573" t="s">
        <v>7044</v>
      </c>
      <c r="B6573" s="57">
        <v>46065</v>
      </c>
      <c r="C6573" s="57">
        <v>46387</v>
      </c>
      <c r="D6573" t="s">
        <v>11676</v>
      </c>
      <c r="E6573" t="s">
        <v>7046</v>
      </c>
      <c r="F6573" t="s">
        <v>36</v>
      </c>
      <c r="G6573" t="s">
        <v>443</v>
      </c>
      <c r="H6573" t="s">
        <v>6859</v>
      </c>
      <c r="I6573" t="s">
        <v>39</v>
      </c>
      <c r="J6573" t="s">
        <v>17833</v>
      </c>
      <c r="K6573" t="s">
        <v>17834</v>
      </c>
      <c r="L6573" s="66">
        <v>323</v>
      </c>
      <c r="M6573" s="66">
        <v>0</v>
      </c>
      <c r="N6573" t="s">
        <v>6860</v>
      </c>
      <c r="O6573" t="s">
        <v>7033</v>
      </c>
      <c r="P6573" t="s">
        <v>11679</v>
      </c>
      <c r="Q6573" t="s">
        <v>11530</v>
      </c>
      <c r="R6573" t="s">
        <v>16420</v>
      </c>
      <c r="S6573" t="s">
        <v>16421</v>
      </c>
      <c r="T6573" t="s">
        <v>6706</v>
      </c>
      <c r="U6573" s="57">
        <v>46065</v>
      </c>
      <c r="V6573" s="57">
        <v>46234</v>
      </c>
      <c r="W6573" s="65">
        <f t="shared" si="102"/>
        <v>170</v>
      </c>
    </row>
    <row r="6574" spans="1:23" ht="13.5" x14ac:dyDescent="0.25">
      <c r="A6574" t="s">
        <v>2522</v>
      </c>
      <c r="B6574" s="57">
        <v>46066</v>
      </c>
      <c r="C6574" s="57">
        <v>46387</v>
      </c>
      <c r="D6574" t="s">
        <v>11676</v>
      </c>
      <c r="E6574" t="s">
        <v>2523</v>
      </c>
      <c r="F6574" t="s">
        <v>36</v>
      </c>
      <c r="G6574" t="s">
        <v>37</v>
      </c>
      <c r="H6574" t="s">
        <v>38</v>
      </c>
      <c r="I6574" t="s">
        <v>39</v>
      </c>
      <c r="J6574" t="s">
        <v>17833</v>
      </c>
      <c r="K6574" t="s">
        <v>17834</v>
      </c>
      <c r="L6574" s="66">
        <v>322</v>
      </c>
      <c r="M6574" s="66">
        <v>0</v>
      </c>
      <c r="N6574" t="s">
        <v>38</v>
      </c>
      <c r="O6574" t="s">
        <v>2521</v>
      </c>
      <c r="P6574" t="s">
        <v>41</v>
      </c>
      <c r="Q6574" t="s">
        <v>2543</v>
      </c>
      <c r="R6574" t="s">
        <v>12267</v>
      </c>
      <c r="S6574" t="s">
        <v>12268</v>
      </c>
      <c r="T6574" t="s">
        <v>38</v>
      </c>
      <c r="U6574" s="57">
        <v>46066</v>
      </c>
      <c r="V6574" s="57">
        <v>46234</v>
      </c>
      <c r="W6574" s="65">
        <f t="shared" si="102"/>
        <v>169</v>
      </c>
    </row>
    <row r="6575" spans="1:23" ht="13.5" x14ac:dyDescent="0.25">
      <c r="A6575" t="s">
        <v>4697</v>
      </c>
      <c r="B6575" s="57">
        <v>46066</v>
      </c>
      <c r="C6575" s="57">
        <v>46387</v>
      </c>
      <c r="D6575" t="s">
        <v>11676</v>
      </c>
      <c r="E6575" t="s">
        <v>4698</v>
      </c>
      <c r="F6575" t="s">
        <v>36</v>
      </c>
      <c r="G6575" t="s">
        <v>37</v>
      </c>
      <c r="H6575" t="s">
        <v>159</v>
      </c>
      <c r="I6575" t="s">
        <v>39</v>
      </c>
      <c r="J6575" t="s">
        <v>17833</v>
      </c>
      <c r="K6575" t="s">
        <v>17834</v>
      </c>
      <c r="L6575" s="66">
        <v>322</v>
      </c>
      <c r="M6575" s="66">
        <v>0</v>
      </c>
      <c r="N6575" t="s">
        <v>160</v>
      </c>
      <c r="O6575" t="s">
        <v>4665</v>
      </c>
      <c r="P6575" t="s">
        <v>41</v>
      </c>
      <c r="Q6575" t="s">
        <v>11023</v>
      </c>
      <c r="R6575" t="s">
        <v>16428</v>
      </c>
      <c r="S6575" t="s">
        <v>16429</v>
      </c>
      <c r="T6575" t="s">
        <v>160</v>
      </c>
      <c r="U6575" s="57">
        <v>46066</v>
      </c>
      <c r="V6575" s="57">
        <v>46234</v>
      </c>
      <c r="W6575" s="65">
        <f t="shared" si="102"/>
        <v>169</v>
      </c>
    </row>
    <row r="6576" spans="1:23" ht="13.5" x14ac:dyDescent="0.25">
      <c r="A6576" t="s">
        <v>1333</v>
      </c>
      <c r="B6576" s="57">
        <v>46066</v>
      </c>
      <c r="C6576" s="57">
        <v>46387</v>
      </c>
      <c r="D6576" t="s">
        <v>11676</v>
      </c>
      <c r="E6576" t="s">
        <v>1334</v>
      </c>
      <c r="F6576" t="s">
        <v>36</v>
      </c>
      <c r="G6576" t="s">
        <v>37</v>
      </c>
      <c r="H6576" t="s">
        <v>159</v>
      </c>
      <c r="I6576" t="s">
        <v>39</v>
      </c>
      <c r="J6576" t="s">
        <v>17833</v>
      </c>
      <c r="K6576" t="s">
        <v>17834</v>
      </c>
      <c r="L6576" s="66">
        <v>322</v>
      </c>
      <c r="M6576" s="66">
        <v>0</v>
      </c>
      <c r="N6576" t="s">
        <v>160</v>
      </c>
      <c r="O6576" t="s">
        <v>1330</v>
      </c>
      <c r="P6576" t="s">
        <v>41</v>
      </c>
      <c r="Q6576" t="s">
        <v>1345</v>
      </c>
      <c r="R6576" t="s">
        <v>12863</v>
      </c>
      <c r="S6576" t="s">
        <v>12864</v>
      </c>
      <c r="T6576" t="s">
        <v>1344</v>
      </c>
      <c r="U6576" s="57">
        <v>46066</v>
      </c>
      <c r="V6576" s="57">
        <v>46234</v>
      </c>
      <c r="W6576" s="65">
        <f t="shared" si="102"/>
        <v>169</v>
      </c>
    </row>
    <row r="6577" spans="1:23" ht="13.5" x14ac:dyDescent="0.25">
      <c r="A6577" t="s">
        <v>2345</v>
      </c>
      <c r="B6577" s="57">
        <v>46066</v>
      </c>
      <c r="C6577" s="57">
        <v>46387</v>
      </c>
      <c r="D6577" t="s">
        <v>11676</v>
      </c>
      <c r="E6577" t="s">
        <v>3163</v>
      </c>
      <c r="F6577" t="s">
        <v>36</v>
      </c>
      <c r="G6577" t="s">
        <v>130</v>
      </c>
      <c r="H6577" t="s">
        <v>38</v>
      </c>
      <c r="I6577" t="s">
        <v>39</v>
      </c>
      <c r="J6577" t="s">
        <v>17833</v>
      </c>
      <c r="K6577" t="s">
        <v>17834</v>
      </c>
      <c r="L6577" s="66">
        <v>322</v>
      </c>
      <c r="M6577" s="66">
        <v>0</v>
      </c>
      <c r="N6577" t="s">
        <v>38</v>
      </c>
      <c r="O6577" t="s">
        <v>3107</v>
      </c>
      <c r="P6577" t="s">
        <v>41</v>
      </c>
      <c r="Q6577" t="s">
        <v>10790</v>
      </c>
      <c r="R6577" t="s">
        <v>14803</v>
      </c>
      <c r="S6577" t="s">
        <v>14804</v>
      </c>
      <c r="T6577"/>
      <c r="U6577" s="57">
        <v>46066</v>
      </c>
      <c r="V6577" s="57">
        <v>46234</v>
      </c>
      <c r="W6577" s="65">
        <f t="shared" si="102"/>
        <v>169</v>
      </c>
    </row>
    <row r="6578" spans="1:23" ht="13.5" x14ac:dyDescent="0.25">
      <c r="A6578" t="s">
        <v>4096</v>
      </c>
      <c r="B6578" s="57">
        <v>46067</v>
      </c>
      <c r="C6578" s="57">
        <v>46387</v>
      </c>
      <c r="D6578" t="s">
        <v>11676</v>
      </c>
      <c r="E6578" t="s">
        <v>4097</v>
      </c>
      <c r="F6578" t="s">
        <v>36</v>
      </c>
      <c r="G6578" t="s">
        <v>37</v>
      </c>
      <c r="H6578" t="s">
        <v>38</v>
      </c>
      <c r="I6578" t="s">
        <v>39</v>
      </c>
      <c r="J6578" t="s">
        <v>17833</v>
      </c>
      <c r="K6578" t="s">
        <v>17834</v>
      </c>
      <c r="L6578" s="66">
        <v>321</v>
      </c>
      <c r="M6578" s="66">
        <v>0</v>
      </c>
      <c r="N6578" t="s">
        <v>38</v>
      </c>
      <c r="O6578" t="s">
        <v>3979</v>
      </c>
      <c r="P6578" t="s">
        <v>41</v>
      </c>
      <c r="Q6578" t="s">
        <v>10959</v>
      </c>
      <c r="R6578" t="s">
        <v>16438</v>
      </c>
      <c r="S6578" t="s">
        <v>16439</v>
      </c>
      <c r="T6578" t="s">
        <v>38</v>
      </c>
      <c r="U6578" s="57">
        <v>46067</v>
      </c>
      <c r="V6578" s="57">
        <v>46234</v>
      </c>
      <c r="W6578" s="65">
        <f t="shared" si="102"/>
        <v>168</v>
      </c>
    </row>
    <row r="6579" spans="1:23" ht="13.5" x14ac:dyDescent="0.25">
      <c r="A6579" t="s">
        <v>9490</v>
      </c>
      <c r="B6579" s="57">
        <v>46069</v>
      </c>
      <c r="C6579" s="57">
        <v>46387</v>
      </c>
      <c r="D6579" t="s">
        <v>11676</v>
      </c>
      <c r="E6579" t="s">
        <v>9491</v>
      </c>
      <c r="F6579" t="s">
        <v>36</v>
      </c>
      <c r="G6579" t="s">
        <v>37</v>
      </c>
      <c r="H6579" t="s">
        <v>9426</v>
      </c>
      <c r="I6579" t="s">
        <v>39</v>
      </c>
      <c r="J6579" t="s">
        <v>17833</v>
      </c>
      <c r="K6579" t="s">
        <v>17834</v>
      </c>
      <c r="L6579" s="66">
        <v>319</v>
      </c>
      <c r="M6579" s="66">
        <v>0</v>
      </c>
      <c r="N6579" t="s">
        <v>9427</v>
      </c>
      <c r="O6579" t="s">
        <v>9428</v>
      </c>
      <c r="P6579" t="s">
        <v>11678</v>
      </c>
      <c r="Q6579" t="s">
        <v>9816</v>
      </c>
      <c r="R6579" t="s">
        <v>12945</v>
      </c>
      <c r="S6579" t="s">
        <v>12946</v>
      </c>
      <c r="T6579" t="s">
        <v>9427</v>
      </c>
      <c r="U6579" s="57">
        <v>46069</v>
      </c>
      <c r="V6579" s="57">
        <v>46234</v>
      </c>
      <c r="W6579" s="65">
        <f t="shared" si="102"/>
        <v>166</v>
      </c>
    </row>
    <row r="6580" spans="1:23" ht="13.5" x14ac:dyDescent="0.25">
      <c r="A6580" t="s">
        <v>8822</v>
      </c>
      <c r="B6580" s="57">
        <v>46069</v>
      </c>
      <c r="C6580" s="57">
        <v>46387</v>
      </c>
      <c r="D6580" t="s">
        <v>11676</v>
      </c>
      <c r="E6580" t="s">
        <v>8824</v>
      </c>
      <c r="F6580" t="s">
        <v>36</v>
      </c>
      <c r="G6580" t="s">
        <v>37</v>
      </c>
      <c r="H6580" t="s">
        <v>8819</v>
      </c>
      <c r="I6580" t="s">
        <v>39</v>
      </c>
      <c r="J6580" t="s">
        <v>17833</v>
      </c>
      <c r="K6580" t="s">
        <v>17834</v>
      </c>
      <c r="L6580" s="66">
        <v>319</v>
      </c>
      <c r="M6580" s="66">
        <v>0</v>
      </c>
      <c r="N6580" t="s">
        <v>8820</v>
      </c>
      <c r="O6580" t="s">
        <v>8821</v>
      </c>
      <c r="P6580" t="s">
        <v>11678</v>
      </c>
      <c r="Q6580" t="s">
        <v>8817</v>
      </c>
      <c r="R6580" t="s">
        <v>13639</v>
      </c>
      <c r="S6580" t="s">
        <v>13640</v>
      </c>
      <c r="T6580" t="s">
        <v>8820</v>
      </c>
      <c r="U6580" s="57">
        <v>46069</v>
      </c>
      <c r="V6580" s="57">
        <v>46234</v>
      </c>
      <c r="W6580" s="65">
        <f t="shared" si="102"/>
        <v>166</v>
      </c>
    </row>
    <row r="6581" spans="1:23" ht="13.5" x14ac:dyDescent="0.25">
      <c r="A6581" t="s">
        <v>3043</v>
      </c>
      <c r="B6581" s="57">
        <v>46069</v>
      </c>
      <c r="C6581" s="57">
        <v>46387</v>
      </c>
      <c r="D6581" t="s">
        <v>11676</v>
      </c>
      <c r="E6581" t="s">
        <v>3044</v>
      </c>
      <c r="F6581" t="s">
        <v>36</v>
      </c>
      <c r="G6581" t="s">
        <v>100</v>
      </c>
      <c r="H6581" t="s">
        <v>38</v>
      </c>
      <c r="I6581" t="s">
        <v>39</v>
      </c>
      <c r="J6581" t="s">
        <v>17835</v>
      </c>
      <c r="K6581" t="s">
        <v>17834</v>
      </c>
      <c r="L6581" s="66">
        <v>319</v>
      </c>
      <c r="M6581" s="66">
        <v>0</v>
      </c>
      <c r="N6581" t="s">
        <v>38</v>
      </c>
      <c r="O6581" t="s">
        <v>3030</v>
      </c>
      <c r="P6581" t="s">
        <v>41</v>
      </c>
      <c r="Q6581" t="s">
        <v>10763</v>
      </c>
      <c r="R6581" t="s">
        <v>16453</v>
      </c>
      <c r="S6581" t="s">
        <v>16454</v>
      </c>
      <c r="T6581" t="s">
        <v>38</v>
      </c>
      <c r="U6581" s="57">
        <v>46069</v>
      </c>
      <c r="V6581" s="57">
        <v>46234</v>
      </c>
      <c r="W6581" s="65">
        <f t="shared" si="102"/>
        <v>166</v>
      </c>
    </row>
    <row r="6582" spans="1:23" ht="13.5" x14ac:dyDescent="0.25">
      <c r="A6582" t="s">
        <v>1303</v>
      </c>
      <c r="B6582" s="57">
        <v>46069</v>
      </c>
      <c r="C6582" s="57">
        <v>46387</v>
      </c>
      <c r="D6582" t="s">
        <v>11676</v>
      </c>
      <c r="E6582" t="s">
        <v>1829</v>
      </c>
      <c r="F6582" t="s">
        <v>36</v>
      </c>
      <c r="G6582" t="s">
        <v>100</v>
      </c>
      <c r="H6582" t="s">
        <v>38</v>
      </c>
      <c r="I6582" t="s">
        <v>39</v>
      </c>
      <c r="J6582" t="s">
        <v>17835</v>
      </c>
      <c r="K6582" t="s">
        <v>17834</v>
      </c>
      <c r="L6582" s="66">
        <v>319</v>
      </c>
      <c r="M6582" s="66">
        <v>0</v>
      </c>
      <c r="N6582" t="s">
        <v>38</v>
      </c>
      <c r="O6582" t="s">
        <v>1815</v>
      </c>
      <c r="P6582" t="s">
        <v>41</v>
      </c>
      <c r="Q6582" t="s">
        <v>10623</v>
      </c>
      <c r="R6582" t="s">
        <v>13979</v>
      </c>
      <c r="S6582" t="s">
        <v>13980</v>
      </c>
      <c r="T6582" t="s">
        <v>38</v>
      </c>
      <c r="U6582" s="57">
        <v>46069</v>
      </c>
      <c r="V6582" s="57">
        <v>46234</v>
      </c>
      <c r="W6582" s="65">
        <f t="shared" si="102"/>
        <v>166</v>
      </c>
    </row>
    <row r="6583" spans="1:23" ht="13.5" x14ac:dyDescent="0.25">
      <c r="A6583" t="s">
        <v>6912</v>
      </c>
      <c r="B6583" s="57">
        <v>46071</v>
      </c>
      <c r="C6583" s="57">
        <v>46387</v>
      </c>
      <c r="D6583" t="s">
        <v>11676</v>
      </c>
      <c r="E6583" t="s">
        <v>6913</v>
      </c>
      <c r="F6583" t="s">
        <v>36</v>
      </c>
      <c r="G6583" t="s">
        <v>330</v>
      </c>
      <c r="H6583" t="s">
        <v>6900</v>
      </c>
      <c r="I6583" t="s">
        <v>39</v>
      </c>
      <c r="J6583" t="s">
        <v>17833</v>
      </c>
      <c r="K6583" t="s">
        <v>17834</v>
      </c>
      <c r="L6583" s="66">
        <v>317</v>
      </c>
      <c r="M6583" s="66">
        <v>0</v>
      </c>
      <c r="N6583" t="s">
        <v>6901</v>
      </c>
      <c r="O6583" t="s">
        <v>6902</v>
      </c>
      <c r="P6583" t="s">
        <v>11679</v>
      </c>
      <c r="Q6583" t="s">
        <v>11370</v>
      </c>
      <c r="R6583" t="s">
        <v>16465</v>
      </c>
      <c r="S6583" t="s">
        <v>16466</v>
      </c>
      <c r="T6583"/>
      <c r="U6583" s="57">
        <v>46071</v>
      </c>
      <c r="V6583" s="57">
        <v>46234</v>
      </c>
      <c r="W6583" s="65">
        <f t="shared" si="102"/>
        <v>164</v>
      </c>
    </row>
    <row r="6584" spans="1:23" ht="13.5" x14ac:dyDescent="0.25">
      <c r="A6584" t="s">
        <v>2813</v>
      </c>
      <c r="B6584" s="57">
        <v>46072</v>
      </c>
      <c r="C6584" s="57">
        <v>46387</v>
      </c>
      <c r="D6584" t="s">
        <v>11676</v>
      </c>
      <c r="E6584" t="s">
        <v>2814</v>
      </c>
      <c r="F6584" t="s">
        <v>36</v>
      </c>
      <c r="G6584" t="s">
        <v>37</v>
      </c>
      <c r="H6584" t="s">
        <v>38</v>
      </c>
      <c r="I6584" t="s">
        <v>39</v>
      </c>
      <c r="J6584" t="s">
        <v>17833</v>
      </c>
      <c r="K6584" t="s">
        <v>17834</v>
      </c>
      <c r="L6584" s="66">
        <v>316</v>
      </c>
      <c r="M6584" s="66">
        <v>0</v>
      </c>
      <c r="N6584" t="s">
        <v>38</v>
      </c>
      <c r="O6584" t="s">
        <v>2815</v>
      </c>
      <c r="P6584" t="s">
        <v>41</v>
      </c>
      <c r="Q6584" t="s">
        <v>2819</v>
      </c>
      <c r="R6584" t="s">
        <v>12113</v>
      </c>
      <c r="S6584" t="s">
        <v>12114</v>
      </c>
      <c r="T6584" t="s">
        <v>38</v>
      </c>
      <c r="U6584" s="57">
        <v>46072</v>
      </c>
      <c r="V6584" s="57">
        <v>46234</v>
      </c>
      <c r="W6584" s="65">
        <f t="shared" si="102"/>
        <v>163</v>
      </c>
    </row>
    <row r="6585" spans="1:23" ht="13.5" x14ac:dyDescent="0.25">
      <c r="A6585" t="s">
        <v>3589</v>
      </c>
      <c r="B6585" s="57">
        <v>46073</v>
      </c>
      <c r="C6585" s="57">
        <v>46387</v>
      </c>
      <c r="D6585" t="s">
        <v>11676</v>
      </c>
      <c r="E6585" t="s">
        <v>3664</v>
      </c>
      <c r="F6585" t="s">
        <v>36</v>
      </c>
      <c r="G6585" t="s">
        <v>37</v>
      </c>
      <c r="H6585" t="s">
        <v>38</v>
      </c>
      <c r="I6585" t="s">
        <v>39</v>
      </c>
      <c r="J6585" t="s">
        <v>17833</v>
      </c>
      <c r="K6585" t="s">
        <v>17834</v>
      </c>
      <c r="L6585" s="66">
        <v>315</v>
      </c>
      <c r="M6585" s="66">
        <v>0</v>
      </c>
      <c r="N6585" t="s">
        <v>38</v>
      </c>
      <c r="O6585" t="s">
        <v>3658</v>
      </c>
      <c r="P6585" t="s">
        <v>41</v>
      </c>
      <c r="Q6585" t="s">
        <v>10890</v>
      </c>
      <c r="R6585" t="s">
        <v>14061</v>
      </c>
      <c r="S6585" t="s">
        <v>14062</v>
      </c>
      <c r="T6585" t="s">
        <v>38</v>
      </c>
      <c r="U6585" s="57">
        <v>46073</v>
      </c>
      <c r="V6585" s="57">
        <v>46234</v>
      </c>
      <c r="W6585" s="65">
        <f t="shared" si="102"/>
        <v>162</v>
      </c>
    </row>
    <row r="6586" spans="1:23" ht="13.5" x14ac:dyDescent="0.25">
      <c r="A6586" t="s">
        <v>1541</v>
      </c>
      <c r="B6586" s="57">
        <v>46073</v>
      </c>
      <c r="C6586" s="57">
        <v>46387</v>
      </c>
      <c r="D6586" t="s">
        <v>11676</v>
      </c>
      <c r="E6586" t="s">
        <v>1542</v>
      </c>
      <c r="F6586" t="s">
        <v>36</v>
      </c>
      <c r="G6586" t="s">
        <v>37</v>
      </c>
      <c r="H6586" t="s">
        <v>159</v>
      </c>
      <c r="I6586" t="s">
        <v>39</v>
      </c>
      <c r="J6586" t="s">
        <v>17833</v>
      </c>
      <c r="K6586" t="s">
        <v>17834</v>
      </c>
      <c r="L6586" s="66">
        <v>315</v>
      </c>
      <c r="M6586" s="66">
        <v>0</v>
      </c>
      <c r="N6586" t="s">
        <v>160</v>
      </c>
      <c r="O6586" t="s">
        <v>1519</v>
      </c>
      <c r="P6586" t="s">
        <v>41</v>
      </c>
      <c r="Q6586" t="s">
        <v>10561</v>
      </c>
      <c r="R6586" t="s">
        <v>16485</v>
      </c>
      <c r="S6586" t="s">
        <v>16486</v>
      </c>
      <c r="T6586" t="s">
        <v>160</v>
      </c>
      <c r="U6586" s="57">
        <v>46073</v>
      </c>
      <c r="V6586" s="57">
        <v>46234</v>
      </c>
      <c r="W6586" s="65">
        <f t="shared" si="102"/>
        <v>162</v>
      </c>
    </row>
    <row r="6587" spans="1:23" ht="13.5" x14ac:dyDescent="0.25">
      <c r="A6587" t="s">
        <v>8725</v>
      </c>
      <c r="B6587" s="57">
        <v>46073</v>
      </c>
      <c r="C6587" s="57">
        <v>46387</v>
      </c>
      <c r="D6587" t="s">
        <v>11676</v>
      </c>
      <c r="E6587" t="s">
        <v>8726</v>
      </c>
      <c r="F6587" t="s">
        <v>714</v>
      </c>
      <c r="G6587" t="s">
        <v>715</v>
      </c>
      <c r="H6587" t="s">
        <v>8727</v>
      </c>
      <c r="I6587" t="s">
        <v>39</v>
      </c>
      <c r="J6587" t="s">
        <v>17572</v>
      </c>
      <c r="K6587" t="s">
        <v>17573</v>
      </c>
      <c r="L6587" s="66">
        <v>315</v>
      </c>
      <c r="M6587" s="66">
        <v>0</v>
      </c>
      <c r="N6587" t="s">
        <v>8728</v>
      </c>
      <c r="O6587" t="s">
        <v>8729</v>
      </c>
      <c r="P6587" t="s">
        <v>11677</v>
      </c>
      <c r="Q6587" t="s">
        <v>224</v>
      </c>
      <c r="R6587"/>
      <c r="S6587"/>
      <c r="T6587"/>
      <c r="U6587" s="57">
        <v>46073</v>
      </c>
      <c r="V6587" s="57">
        <v>46234</v>
      </c>
      <c r="W6587" s="65">
        <f t="shared" si="102"/>
        <v>162</v>
      </c>
    </row>
    <row r="6588" spans="1:23" ht="13.5" x14ac:dyDescent="0.25">
      <c r="A6588" t="s">
        <v>9464</v>
      </c>
      <c r="B6588" s="57">
        <v>46074</v>
      </c>
      <c r="C6588" s="57">
        <v>46387</v>
      </c>
      <c r="D6588" t="s">
        <v>11676</v>
      </c>
      <c r="E6588" t="s">
        <v>9466</v>
      </c>
      <c r="F6588" t="s">
        <v>36</v>
      </c>
      <c r="G6588" t="s">
        <v>37</v>
      </c>
      <c r="H6588" t="s">
        <v>9426</v>
      </c>
      <c r="I6588" t="s">
        <v>39</v>
      </c>
      <c r="J6588" t="s">
        <v>17833</v>
      </c>
      <c r="K6588" t="s">
        <v>17834</v>
      </c>
      <c r="L6588" s="66">
        <v>314</v>
      </c>
      <c r="M6588" s="66">
        <v>0</v>
      </c>
      <c r="N6588" t="s">
        <v>9427</v>
      </c>
      <c r="O6588" t="s">
        <v>9428</v>
      </c>
      <c r="P6588" t="s">
        <v>11678</v>
      </c>
      <c r="Q6588" t="s">
        <v>9863</v>
      </c>
      <c r="R6588" t="s">
        <v>13035</v>
      </c>
      <c r="S6588" t="s">
        <v>13036</v>
      </c>
      <c r="T6588" t="s">
        <v>9427</v>
      </c>
      <c r="U6588" s="57">
        <v>46074</v>
      </c>
      <c r="V6588" s="57">
        <v>46234</v>
      </c>
      <c r="W6588" s="65">
        <f t="shared" si="102"/>
        <v>161</v>
      </c>
    </row>
    <row r="6589" spans="1:23" ht="13.5" x14ac:dyDescent="0.25">
      <c r="A6589" t="s">
        <v>10001</v>
      </c>
      <c r="B6589" s="57">
        <v>46074</v>
      </c>
      <c r="C6589" s="57">
        <v>46387</v>
      </c>
      <c r="D6589" t="s">
        <v>11676</v>
      </c>
      <c r="E6589" t="s">
        <v>10002</v>
      </c>
      <c r="F6589" t="s">
        <v>36</v>
      </c>
      <c r="G6589" t="s">
        <v>37</v>
      </c>
      <c r="H6589" t="s">
        <v>9426</v>
      </c>
      <c r="I6589" t="s">
        <v>39</v>
      </c>
      <c r="J6589" t="s">
        <v>17833</v>
      </c>
      <c r="K6589" t="s">
        <v>17834</v>
      </c>
      <c r="L6589" s="66">
        <v>314</v>
      </c>
      <c r="M6589" s="66">
        <v>0</v>
      </c>
      <c r="N6589" t="s">
        <v>9427</v>
      </c>
      <c r="O6589" t="s">
        <v>9944</v>
      </c>
      <c r="P6589" t="s">
        <v>11678</v>
      </c>
      <c r="Q6589" t="s">
        <v>11487</v>
      </c>
      <c r="R6589" t="s">
        <v>16499</v>
      </c>
      <c r="S6589" t="s">
        <v>16500</v>
      </c>
      <c r="T6589" t="s">
        <v>9427</v>
      </c>
      <c r="U6589" s="57">
        <v>46074</v>
      </c>
      <c r="V6589" s="57">
        <v>46234</v>
      </c>
      <c r="W6589" s="65">
        <f t="shared" si="102"/>
        <v>161</v>
      </c>
    </row>
    <row r="6590" spans="1:23" ht="13.5" x14ac:dyDescent="0.25">
      <c r="A6590" t="s">
        <v>3824</v>
      </c>
      <c r="B6590" s="57">
        <v>46074</v>
      </c>
      <c r="C6590" s="57">
        <v>46387</v>
      </c>
      <c r="D6590" t="s">
        <v>11676</v>
      </c>
      <c r="E6590" t="s">
        <v>4232</v>
      </c>
      <c r="F6590" t="s">
        <v>36</v>
      </c>
      <c r="G6590" t="s">
        <v>37</v>
      </c>
      <c r="H6590" t="s">
        <v>38</v>
      </c>
      <c r="I6590" t="s">
        <v>39</v>
      </c>
      <c r="J6590" t="s">
        <v>17833</v>
      </c>
      <c r="K6590" t="s">
        <v>17834</v>
      </c>
      <c r="L6590" s="66">
        <v>314</v>
      </c>
      <c r="M6590" s="66">
        <v>0</v>
      </c>
      <c r="N6590" t="s">
        <v>38</v>
      </c>
      <c r="O6590" t="s">
        <v>3979</v>
      </c>
      <c r="P6590" t="s">
        <v>41</v>
      </c>
      <c r="Q6590" t="s">
        <v>3998</v>
      </c>
      <c r="R6590" t="s">
        <v>12047</v>
      </c>
      <c r="S6590" t="s">
        <v>12048</v>
      </c>
      <c r="T6590" t="s">
        <v>38</v>
      </c>
      <c r="U6590" s="57">
        <v>46074</v>
      </c>
      <c r="V6590" s="57">
        <v>46234</v>
      </c>
      <c r="W6590" s="65">
        <f t="shared" si="102"/>
        <v>161</v>
      </c>
    </row>
    <row r="6591" spans="1:23" ht="13.5" x14ac:dyDescent="0.25">
      <c r="A6591" t="s">
        <v>8867</v>
      </c>
      <c r="B6591" s="57">
        <v>46075</v>
      </c>
      <c r="C6591" s="57">
        <v>46387</v>
      </c>
      <c r="D6591" t="s">
        <v>11676</v>
      </c>
      <c r="E6591" t="s">
        <v>8872</v>
      </c>
      <c r="F6591" t="s">
        <v>36</v>
      </c>
      <c r="G6591" t="s">
        <v>130</v>
      </c>
      <c r="H6591" t="s">
        <v>8869</v>
      </c>
      <c r="I6591" t="s">
        <v>39</v>
      </c>
      <c r="J6591" t="s">
        <v>17833</v>
      </c>
      <c r="K6591" t="s">
        <v>17834</v>
      </c>
      <c r="L6591" s="66">
        <v>313</v>
      </c>
      <c r="M6591" s="66">
        <v>0</v>
      </c>
      <c r="N6591" t="s">
        <v>8869</v>
      </c>
      <c r="O6591" t="s">
        <v>8821</v>
      </c>
      <c r="P6591" t="s">
        <v>11678</v>
      </c>
      <c r="Q6591" t="s">
        <v>8893</v>
      </c>
      <c r="R6591" t="s">
        <v>11917</v>
      </c>
      <c r="S6591" t="s">
        <v>11918</v>
      </c>
      <c r="T6591"/>
      <c r="U6591" s="57">
        <v>46075</v>
      </c>
      <c r="V6591" s="57">
        <v>46234</v>
      </c>
      <c r="W6591" s="65">
        <f t="shared" si="102"/>
        <v>160</v>
      </c>
    </row>
    <row r="6592" spans="1:23" ht="13.5" x14ac:dyDescent="0.25">
      <c r="A6592" t="s">
        <v>1224</v>
      </c>
      <c r="B6592" s="57">
        <v>46076</v>
      </c>
      <c r="C6592" s="57">
        <v>46387</v>
      </c>
      <c r="D6592" t="s">
        <v>11676</v>
      </c>
      <c r="E6592" t="s">
        <v>1225</v>
      </c>
      <c r="F6592" t="s">
        <v>36</v>
      </c>
      <c r="G6592" t="s">
        <v>37</v>
      </c>
      <c r="H6592" t="s">
        <v>38</v>
      </c>
      <c r="I6592" t="s">
        <v>39</v>
      </c>
      <c r="J6592" t="s">
        <v>17833</v>
      </c>
      <c r="K6592" t="s">
        <v>17834</v>
      </c>
      <c r="L6592" s="66">
        <v>312</v>
      </c>
      <c r="M6592" s="66">
        <v>0</v>
      </c>
      <c r="N6592" t="s">
        <v>38</v>
      </c>
      <c r="O6592" t="s">
        <v>1223</v>
      </c>
      <c r="P6592" t="s">
        <v>41</v>
      </c>
      <c r="Q6592" t="s">
        <v>10479</v>
      </c>
      <c r="R6592" t="s">
        <v>14100</v>
      </c>
      <c r="S6592" t="s">
        <v>14101</v>
      </c>
      <c r="T6592" t="s">
        <v>38</v>
      </c>
      <c r="U6592" s="57">
        <v>46076</v>
      </c>
      <c r="V6592" s="57">
        <v>46234</v>
      </c>
      <c r="W6592" s="65">
        <f t="shared" si="102"/>
        <v>159</v>
      </c>
    </row>
    <row r="6593" spans="1:23" ht="13.5" x14ac:dyDescent="0.25">
      <c r="A6593" t="s">
        <v>213</v>
      </c>
      <c r="B6593" s="57">
        <v>46076</v>
      </c>
      <c r="C6593" s="57">
        <v>46387</v>
      </c>
      <c r="D6593" t="s">
        <v>11676</v>
      </c>
      <c r="E6593" t="s">
        <v>224</v>
      </c>
      <c r="F6593" t="s">
        <v>36</v>
      </c>
      <c r="G6593" t="s">
        <v>37</v>
      </c>
      <c r="H6593" t="s">
        <v>159</v>
      </c>
      <c r="I6593" t="s">
        <v>39</v>
      </c>
      <c r="J6593" t="s">
        <v>17833</v>
      </c>
      <c r="K6593" t="s">
        <v>17834</v>
      </c>
      <c r="L6593" s="66">
        <v>312</v>
      </c>
      <c r="M6593" s="66">
        <v>0</v>
      </c>
      <c r="N6593" t="s">
        <v>160</v>
      </c>
      <c r="O6593" t="s">
        <v>5054</v>
      </c>
      <c r="P6593" t="s">
        <v>41</v>
      </c>
      <c r="Q6593" t="s">
        <v>5271</v>
      </c>
      <c r="R6593" t="s">
        <v>15879</v>
      </c>
      <c r="S6593" t="s">
        <v>15880</v>
      </c>
      <c r="T6593" t="s">
        <v>160</v>
      </c>
      <c r="U6593" s="57">
        <v>46076</v>
      </c>
      <c r="V6593" s="57">
        <v>46234</v>
      </c>
      <c r="W6593" s="65">
        <f t="shared" si="102"/>
        <v>159</v>
      </c>
    </row>
    <row r="6594" spans="1:23" ht="13.5" x14ac:dyDescent="0.25">
      <c r="A6594" t="s">
        <v>8309</v>
      </c>
      <c r="B6594" s="57">
        <v>46076</v>
      </c>
      <c r="C6594" s="57">
        <v>46387</v>
      </c>
      <c r="D6594" t="s">
        <v>11676</v>
      </c>
      <c r="E6594" t="s">
        <v>8312</v>
      </c>
      <c r="F6594" t="s">
        <v>36</v>
      </c>
      <c r="G6594" t="s">
        <v>44</v>
      </c>
      <c r="H6594" t="s">
        <v>8303</v>
      </c>
      <c r="I6594" t="s">
        <v>39</v>
      </c>
      <c r="J6594" t="s">
        <v>17572</v>
      </c>
      <c r="K6594" t="s">
        <v>17573</v>
      </c>
      <c r="L6594" s="66">
        <v>312</v>
      </c>
      <c r="M6594" s="66">
        <v>0</v>
      </c>
      <c r="N6594" t="s">
        <v>8303</v>
      </c>
      <c r="O6594" t="s">
        <v>8304</v>
      </c>
      <c r="P6594" t="s">
        <v>7061</v>
      </c>
      <c r="Q6594" t="s">
        <v>224</v>
      </c>
      <c r="R6594"/>
      <c r="S6594"/>
      <c r="T6594"/>
      <c r="U6594" s="57">
        <v>46076</v>
      </c>
      <c r="V6594" s="57">
        <v>46234</v>
      </c>
      <c r="W6594" s="65">
        <f t="shared" si="102"/>
        <v>159</v>
      </c>
    </row>
    <row r="6595" spans="1:23" ht="13.5" x14ac:dyDescent="0.25">
      <c r="A6595" t="s">
        <v>2985</v>
      </c>
      <c r="B6595" s="57">
        <v>46076</v>
      </c>
      <c r="C6595" s="57">
        <v>46387</v>
      </c>
      <c r="D6595" t="s">
        <v>11676</v>
      </c>
      <c r="E6595" t="s">
        <v>2986</v>
      </c>
      <c r="F6595" t="s">
        <v>36</v>
      </c>
      <c r="G6595" t="s">
        <v>403</v>
      </c>
      <c r="H6595" t="s">
        <v>38</v>
      </c>
      <c r="I6595" t="s">
        <v>39</v>
      </c>
      <c r="J6595" t="s">
        <v>17833</v>
      </c>
      <c r="K6595" t="s">
        <v>17834</v>
      </c>
      <c r="L6595" s="66">
        <v>312</v>
      </c>
      <c r="M6595" s="66">
        <v>0</v>
      </c>
      <c r="N6595" t="s">
        <v>38</v>
      </c>
      <c r="O6595" t="s">
        <v>2955</v>
      </c>
      <c r="P6595" t="s">
        <v>41</v>
      </c>
      <c r="Q6595" t="s">
        <v>10760</v>
      </c>
      <c r="R6595" t="s">
        <v>16356</v>
      </c>
      <c r="S6595" t="s">
        <v>16357</v>
      </c>
      <c r="T6595" t="s">
        <v>38</v>
      </c>
      <c r="U6595" s="57">
        <v>46076</v>
      </c>
      <c r="V6595" s="57">
        <v>46234</v>
      </c>
      <c r="W6595" s="65">
        <f t="shared" ref="W6595:W6658" si="103">(V6595-U6595)+1</f>
        <v>159</v>
      </c>
    </row>
    <row r="6596" spans="1:23" ht="13.5" x14ac:dyDescent="0.25">
      <c r="A6596" t="s">
        <v>9476</v>
      </c>
      <c r="B6596" s="57">
        <v>46077</v>
      </c>
      <c r="C6596" s="57">
        <v>46387</v>
      </c>
      <c r="D6596" t="s">
        <v>11676</v>
      </c>
      <c r="E6596" t="s">
        <v>10059</v>
      </c>
      <c r="F6596" t="s">
        <v>36</v>
      </c>
      <c r="G6596" t="s">
        <v>37</v>
      </c>
      <c r="H6596" t="s">
        <v>9426</v>
      </c>
      <c r="I6596" t="s">
        <v>39</v>
      </c>
      <c r="J6596" t="s">
        <v>17833</v>
      </c>
      <c r="K6596" t="s">
        <v>17834</v>
      </c>
      <c r="L6596" s="66">
        <v>311</v>
      </c>
      <c r="M6596" s="66">
        <v>0</v>
      </c>
      <c r="N6596" t="s">
        <v>9427</v>
      </c>
      <c r="O6596" t="s">
        <v>10057</v>
      </c>
      <c r="P6596" t="s">
        <v>11678</v>
      </c>
      <c r="Q6596" t="s">
        <v>10090</v>
      </c>
      <c r="R6596" t="s">
        <v>12941</v>
      </c>
      <c r="S6596" t="s">
        <v>12942</v>
      </c>
      <c r="T6596" t="s">
        <v>9427</v>
      </c>
      <c r="U6596" s="57">
        <v>46077</v>
      </c>
      <c r="V6596" s="57">
        <v>46234</v>
      </c>
      <c r="W6596" s="65">
        <f t="shared" si="103"/>
        <v>158</v>
      </c>
    </row>
    <row r="6597" spans="1:23" ht="13.5" x14ac:dyDescent="0.25">
      <c r="A6597" t="s">
        <v>846</v>
      </c>
      <c r="B6597" s="57">
        <v>46077</v>
      </c>
      <c r="C6597" s="57">
        <v>46387</v>
      </c>
      <c r="D6597" t="s">
        <v>11676</v>
      </c>
      <c r="E6597" t="s">
        <v>5587</v>
      </c>
      <c r="F6597" t="s">
        <v>36</v>
      </c>
      <c r="G6597" t="s">
        <v>37</v>
      </c>
      <c r="H6597" t="s">
        <v>38</v>
      </c>
      <c r="I6597" t="s">
        <v>39</v>
      </c>
      <c r="J6597" t="s">
        <v>17833</v>
      </c>
      <c r="K6597" t="s">
        <v>17834</v>
      </c>
      <c r="L6597" s="66">
        <v>311</v>
      </c>
      <c r="M6597" s="66">
        <v>0</v>
      </c>
      <c r="N6597" t="s">
        <v>38</v>
      </c>
      <c r="O6597" t="s">
        <v>5581</v>
      </c>
      <c r="P6597" t="s">
        <v>41</v>
      </c>
      <c r="Q6597" t="s">
        <v>11135</v>
      </c>
      <c r="R6597" t="s">
        <v>16511</v>
      </c>
      <c r="S6597" t="s">
        <v>16512</v>
      </c>
      <c r="T6597" t="s">
        <v>38</v>
      </c>
      <c r="U6597" s="57">
        <v>46077</v>
      </c>
      <c r="V6597" s="57">
        <v>46234</v>
      </c>
      <c r="W6597" s="65">
        <f t="shared" si="103"/>
        <v>158</v>
      </c>
    </row>
    <row r="6598" spans="1:23" ht="13.5" x14ac:dyDescent="0.25">
      <c r="A6598" t="s">
        <v>7239</v>
      </c>
      <c r="B6598" s="57">
        <v>46077</v>
      </c>
      <c r="C6598" s="57">
        <v>46387</v>
      </c>
      <c r="D6598" t="s">
        <v>11676</v>
      </c>
      <c r="E6598" t="s">
        <v>7240</v>
      </c>
      <c r="F6598" t="s">
        <v>36</v>
      </c>
      <c r="G6598" t="s">
        <v>37</v>
      </c>
      <c r="H6598" t="s">
        <v>112</v>
      </c>
      <c r="I6598" t="s">
        <v>39</v>
      </c>
      <c r="J6598" t="s">
        <v>17833</v>
      </c>
      <c r="K6598" t="s">
        <v>17834</v>
      </c>
      <c r="L6598" s="66">
        <v>311</v>
      </c>
      <c r="M6598" s="66">
        <v>0</v>
      </c>
      <c r="N6598" t="s">
        <v>113</v>
      </c>
      <c r="O6598" t="s">
        <v>7286</v>
      </c>
      <c r="P6598" t="s">
        <v>7061</v>
      </c>
      <c r="Q6598" t="s">
        <v>7269</v>
      </c>
      <c r="R6598" t="s">
        <v>12803</v>
      </c>
      <c r="S6598" t="s">
        <v>12804</v>
      </c>
      <c r="T6598" t="s">
        <v>113</v>
      </c>
      <c r="U6598" s="57">
        <v>46077</v>
      </c>
      <c r="V6598" s="57">
        <v>46234</v>
      </c>
      <c r="W6598" s="65">
        <f t="shared" si="103"/>
        <v>158</v>
      </c>
    </row>
    <row r="6599" spans="1:23" ht="13.5" x14ac:dyDescent="0.25">
      <c r="A6599" t="s">
        <v>9699</v>
      </c>
      <c r="B6599" s="57">
        <v>46077</v>
      </c>
      <c r="C6599" s="57">
        <v>46387</v>
      </c>
      <c r="D6599" t="s">
        <v>11676</v>
      </c>
      <c r="E6599" t="s">
        <v>10073</v>
      </c>
      <c r="F6599" t="s">
        <v>36</v>
      </c>
      <c r="G6599" t="s">
        <v>37</v>
      </c>
      <c r="H6599" t="s">
        <v>9426</v>
      </c>
      <c r="I6599" t="s">
        <v>39</v>
      </c>
      <c r="J6599" t="s">
        <v>17833</v>
      </c>
      <c r="K6599" t="s">
        <v>17834</v>
      </c>
      <c r="L6599" s="66">
        <v>311</v>
      </c>
      <c r="M6599" s="66">
        <v>0</v>
      </c>
      <c r="N6599" t="s">
        <v>9427</v>
      </c>
      <c r="O6599" t="s">
        <v>10057</v>
      </c>
      <c r="P6599" t="s">
        <v>11678</v>
      </c>
      <c r="Q6599" t="s">
        <v>10078</v>
      </c>
      <c r="R6599" t="s">
        <v>12575</v>
      </c>
      <c r="S6599" t="s">
        <v>12576</v>
      </c>
      <c r="T6599" t="s">
        <v>9427</v>
      </c>
      <c r="U6599" s="57">
        <v>46077</v>
      </c>
      <c r="V6599" s="57">
        <v>46234</v>
      </c>
      <c r="W6599" s="65">
        <f t="shared" si="103"/>
        <v>158</v>
      </c>
    </row>
    <row r="6600" spans="1:23" ht="13.5" x14ac:dyDescent="0.25">
      <c r="A6600" t="s">
        <v>9372</v>
      </c>
      <c r="B6600" s="57">
        <v>46077</v>
      </c>
      <c r="C6600" s="57">
        <v>46387</v>
      </c>
      <c r="D6600" t="s">
        <v>11676</v>
      </c>
      <c r="E6600" t="s">
        <v>9374</v>
      </c>
      <c r="F6600" t="s">
        <v>36</v>
      </c>
      <c r="G6600" t="s">
        <v>130</v>
      </c>
      <c r="H6600" t="s">
        <v>9188</v>
      </c>
      <c r="I6600" t="s">
        <v>39</v>
      </c>
      <c r="J6600" t="s">
        <v>17833</v>
      </c>
      <c r="K6600" t="s">
        <v>17834</v>
      </c>
      <c r="L6600" s="66">
        <v>311</v>
      </c>
      <c r="M6600" s="66">
        <v>0</v>
      </c>
      <c r="N6600" t="s">
        <v>9189</v>
      </c>
      <c r="O6600" t="s">
        <v>9190</v>
      </c>
      <c r="P6600" t="s">
        <v>11678</v>
      </c>
      <c r="Q6600" t="s">
        <v>9375</v>
      </c>
      <c r="R6600" t="s">
        <v>11919</v>
      </c>
      <c r="S6600" t="s">
        <v>11920</v>
      </c>
      <c r="T6600"/>
      <c r="U6600" s="57">
        <v>46077</v>
      </c>
      <c r="V6600" s="57">
        <v>46234</v>
      </c>
      <c r="W6600" s="65">
        <f t="shared" si="103"/>
        <v>158</v>
      </c>
    </row>
    <row r="6601" spans="1:23" ht="13.5" x14ac:dyDescent="0.25">
      <c r="A6601" t="s">
        <v>8228</v>
      </c>
      <c r="B6601" s="57">
        <v>46078</v>
      </c>
      <c r="C6601" s="57">
        <v>46387</v>
      </c>
      <c r="D6601" t="s">
        <v>11676</v>
      </c>
      <c r="E6601" t="s">
        <v>224</v>
      </c>
      <c r="F6601" t="s">
        <v>49</v>
      </c>
      <c r="G6601" t="s">
        <v>1932</v>
      </c>
      <c r="H6601" t="s">
        <v>7324</v>
      </c>
      <c r="I6601" t="s">
        <v>39</v>
      </c>
      <c r="J6601" t="s">
        <v>17749</v>
      </c>
      <c r="K6601" t="s">
        <v>17750</v>
      </c>
      <c r="L6601" s="66">
        <v>310</v>
      </c>
      <c r="M6601" s="66">
        <v>0</v>
      </c>
      <c r="N6601" t="s">
        <v>7324</v>
      </c>
      <c r="O6601" t="s">
        <v>8226</v>
      </c>
      <c r="P6601" t="s">
        <v>7061</v>
      </c>
      <c r="Q6601" t="s">
        <v>224</v>
      </c>
      <c r="R6601"/>
      <c r="S6601"/>
      <c r="T6601"/>
      <c r="U6601" s="57">
        <v>46078</v>
      </c>
      <c r="V6601" s="57">
        <v>46234</v>
      </c>
      <c r="W6601" s="65">
        <f t="shared" si="103"/>
        <v>157</v>
      </c>
    </row>
    <row r="6602" spans="1:23" ht="13.5" x14ac:dyDescent="0.25">
      <c r="A6602" t="s">
        <v>360</v>
      </c>
      <c r="B6602" s="57">
        <v>46078</v>
      </c>
      <c r="C6602" s="57">
        <v>46387</v>
      </c>
      <c r="D6602" t="s">
        <v>11676</v>
      </c>
      <c r="E6602" t="s">
        <v>362</v>
      </c>
      <c r="F6602" t="s">
        <v>36</v>
      </c>
      <c r="G6602" t="s">
        <v>37</v>
      </c>
      <c r="H6602" t="s">
        <v>38</v>
      </c>
      <c r="I6602" t="s">
        <v>39</v>
      </c>
      <c r="J6602" t="s">
        <v>17833</v>
      </c>
      <c r="K6602" t="s">
        <v>17834</v>
      </c>
      <c r="L6602" s="66">
        <v>310</v>
      </c>
      <c r="M6602" s="66">
        <v>0</v>
      </c>
      <c r="N6602" t="s">
        <v>38</v>
      </c>
      <c r="O6602" t="s">
        <v>359</v>
      </c>
      <c r="P6602" t="s">
        <v>41</v>
      </c>
      <c r="Q6602" t="s">
        <v>418</v>
      </c>
      <c r="R6602" t="s">
        <v>13023</v>
      </c>
      <c r="S6602" t="s">
        <v>13024</v>
      </c>
      <c r="T6602" t="s">
        <v>38</v>
      </c>
      <c r="U6602" s="57">
        <v>46078</v>
      </c>
      <c r="V6602" s="57">
        <v>46234</v>
      </c>
      <c r="W6602" s="65">
        <f t="shared" si="103"/>
        <v>157</v>
      </c>
    </row>
    <row r="6603" spans="1:23" ht="13.5" x14ac:dyDescent="0.25">
      <c r="A6603" t="s">
        <v>679</v>
      </c>
      <c r="B6603" s="57">
        <v>46078</v>
      </c>
      <c r="C6603" s="57">
        <v>46387</v>
      </c>
      <c r="D6603" t="s">
        <v>11676</v>
      </c>
      <c r="E6603" t="s">
        <v>680</v>
      </c>
      <c r="F6603" t="s">
        <v>36</v>
      </c>
      <c r="G6603" t="s">
        <v>37</v>
      </c>
      <c r="H6603" t="s">
        <v>38</v>
      </c>
      <c r="I6603" t="s">
        <v>39</v>
      </c>
      <c r="J6603" t="s">
        <v>17833</v>
      </c>
      <c r="K6603" t="s">
        <v>17834</v>
      </c>
      <c r="L6603" s="66">
        <v>310</v>
      </c>
      <c r="M6603" s="66">
        <v>0</v>
      </c>
      <c r="N6603" t="s">
        <v>38</v>
      </c>
      <c r="O6603" t="s">
        <v>4572</v>
      </c>
      <c r="P6603" t="s">
        <v>41</v>
      </c>
      <c r="Q6603" t="s">
        <v>10398</v>
      </c>
      <c r="R6603" t="s">
        <v>16284</v>
      </c>
      <c r="S6603" t="s">
        <v>16285</v>
      </c>
      <c r="T6603" t="s">
        <v>38</v>
      </c>
      <c r="U6603" s="57">
        <v>46078</v>
      </c>
      <c r="V6603" s="57">
        <v>46234</v>
      </c>
      <c r="W6603" s="65">
        <f t="shared" si="103"/>
        <v>157</v>
      </c>
    </row>
    <row r="6604" spans="1:23" ht="13.5" x14ac:dyDescent="0.25">
      <c r="A6604" t="s">
        <v>1159</v>
      </c>
      <c r="B6604" s="57">
        <v>46078</v>
      </c>
      <c r="C6604" s="57">
        <v>46387</v>
      </c>
      <c r="D6604" t="s">
        <v>11676</v>
      </c>
      <c r="E6604" t="s">
        <v>1160</v>
      </c>
      <c r="F6604" t="s">
        <v>36</v>
      </c>
      <c r="G6604" t="s">
        <v>37</v>
      </c>
      <c r="H6604" t="s">
        <v>38</v>
      </c>
      <c r="I6604" t="s">
        <v>39</v>
      </c>
      <c r="J6604" t="s">
        <v>17833</v>
      </c>
      <c r="K6604" t="s">
        <v>17834</v>
      </c>
      <c r="L6604" s="66">
        <v>310</v>
      </c>
      <c r="M6604" s="66">
        <v>0</v>
      </c>
      <c r="N6604" t="s">
        <v>38</v>
      </c>
      <c r="O6604" t="s">
        <v>1154</v>
      </c>
      <c r="P6604" t="s">
        <v>41</v>
      </c>
      <c r="Q6604" t="s">
        <v>10469</v>
      </c>
      <c r="R6604" t="s">
        <v>14732</v>
      </c>
      <c r="S6604" t="s">
        <v>14733</v>
      </c>
      <c r="T6604" t="s">
        <v>38</v>
      </c>
      <c r="U6604" s="57">
        <v>46078</v>
      </c>
      <c r="V6604" s="57">
        <v>46234</v>
      </c>
      <c r="W6604" s="65">
        <f t="shared" si="103"/>
        <v>157</v>
      </c>
    </row>
    <row r="6605" spans="1:23" ht="13.5" x14ac:dyDescent="0.25">
      <c r="A6605" t="s">
        <v>862</v>
      </c>
      <c r="B6605" s="57">
        <v>46079</v>
      </c>
      <c r="C6605" s="57">
        <v>46387</v>
      </c>
      <c r="D6605" t="s">
        <v>11676</v>
      </c>
      <c r="E6605" t="s">
        <v>4164</v>
      </c>
      <c r="F6605" t="s">
        <v>36</v>
      </c>
      <c r="G6605" t="s">
        <v>37</v>
      </c>
      <c r="H6605" t="s">
        <v>38</v>
      </c>
      <c r="I6605" t="s">
        <v>39</v>
      </c>
      <c r="J6605" t="s">
        <v>17833</v>
      </c>
      <c r="K6605" t="s">
        <v>17834</v>
      </c>
      <c r="L6605" s="66">
        <v>309</v>
      </c>
      <c r="M6605" s="66">
        <v>0</v>
      </c>
      <c r="N6605" t="s">
        <v>38</v>
      </c>
      <c r="O6605" t="s">
        <v>3979</v>
      </c>
      <c r="P6605" t="s">
        <v>41</v>
      </c>
      <c r="Q6605" t="s">
        <v>4197</v>
      </c>
      <c r="R6605" t="s">
        <v>13283</v>
      </c>
      <c r="S6605" t="s">
        <v>13284</v>
      </c>
      <c r="T6605" t="s">
        <v>38</v>
      </c>
      <c r="U6605" s="57">
        <v>46079</v>
      </c>
      <c r="V6605" s="57">
        <v>46234</v>
      </c>
      <c r="W6605" s="65">
        <f t="shared" si="103"/>
        <v>156</v>
      </c>
    </row>
    <row r="6606" spans="1:23" ht="13.5" x14ac:dyDescent="0.25">
      <c r="A6606" t="s">
        <v>1386</v>
      </c>
      <c r="B6606" s="57">
        <v>46080</v>
      </c>
      <c r="C6606" s="57">
        <v>46387</v>
      </c>
      <c r="D6606" t="s">
        <v>11676</v>
      </c>
      <c r="E6606" t="s">
        <v>224</v>
      </c>
      <c r="F6606" t="s">
        <v>36</v>
      </c>
      <c r="G6606" t="s">
        <v>330</v>
      </c>
      <c r="H6606" t="s">
        <v>1388</v>
      </c>
      <c r="I6606" t="s">
        <v>39</v>
      </c>
      <c r="J6606" t="s">
        <v>17833</v>
      </c>
      <c r="K6606" t="s">
        <v>17834</v>
      </c>
      <c r="L6606" s="66">
        <v>308</v>
      </c>
      <c r="M6606" s="66">
        <v>0</v>
      </c>
      <c r="N6606" t="s">
        <v>1389</v>
      </c>
      <c r="O6606" t="s">
        <v>1390</v>
      </c>
      <c r="P6606" t="s">
        <v>41</v>
      </c>
      <c r="Q6606" t="s">
        <v>16534</v>
      </c>
      <c r="R6606" t="s">
        <v>16535</v>
      </c>
      <c r="S6606" t="s">
        <v>16536</v>
      </c>
      <c r="T6606"/>
      <c r="U6606" s="57">
        <v>46080</v>
      </c>
      <c r="V6606" s="57">
        <v>46234</v>
      </c>
      <c r="W6606" s="65">
        <f t="shared" si="103"/>
        <v>155</v>
      </c>
    </row>
    <row r="6607" spans="1:23" ht="13.5" x14ac:dyDescent="0.25">
      <c r="A6607" t="s">
        <v>1398</v>
      </c>
      <c r="B6607" s="57">
        <v>46080</v>
      </c>
      <c r="C6607" s="57">
        <v>46387</v>
      </c>
      <c r="D6607" t="s">
        <v>11676</v>
      </c>
      <c r="E6607" t="s">
        <v>1400</v>
      </c>
      <c r="F6607" t="s">
        <v>36</v>
      </c>
      <c r="G6607" t="s">
        <v>44</v>
      </c>
      <c r="H6607" t="s">
        <v>1388</v>
      </c>
      <c r="I6607" t="s">
        <v>39</v>
      </c>
      <c r="J6607" t="s">
        <v>17572</v>
      </c>
      <c r="K6607" t="s">
        <v>17573</v>
      </c>
      <c r="L6607" s="66">
        <v>308</v>
      </c>
      <c r="M6607" s="66">
        <v>0</v>
      </c>
      <c r="N6607" t="s">
        <v>1389</v>
      </c>
      <c r="O6607" t="s">
        <v>1390</v>
      </c>
      <c r="P6607" t="s">
        <v>41</v>
      </c>
      <c r="Q6607" t="s">
        <v>224</v>
      </c>
      <c r="R6607"/>
      <c r="S6607"/>
      <c r="T6607"/>
      <c r="U6607" s="57">
        <v>46080</v>
      </c>
      <c r="V6607" s="57">
        <v>46234</v>
      </c>
      <c r="W6607" s="65">
        <f t="shared" si="103"/>
        <v>155</v>
      </c>
    </row>
    <row r="6608" spans="1:23" ht="13.5" x14ac:dyDescent="0.25">
      <c r="A6608" t="s">
        <v>253</v>
      </c>
      <c r="B6608" s="57">
        <v>46080</v>
      </c>
      <c r="C6608" s="57">
        <v>46387</v>
      </c>
      <c r="D6608" t="s">
        <v>11676</v>
      </c>
      <c r="E6608" t="s">
        <v>255</v>
      </c>
      <c r="F6608" t="s">
        <v>36</v>
      </c>
      <c r="G6608" t="s">
        <v>37</v>
      </c>
      <c r="H6608" t="s">
        <v>241</v>
      </c>
      <c r="I6608" t="s">
        <v>39</v>
      </c>
      <c r="J6608" t="s">
        <v>17833</v>
      </c>
      <c r="K6608" t="s">
        <v>17834</v>
      </c>
      <c r="L6608" s="66">
        <v>308</v>
      </c>
      <c r="M6608" s="66">
        <v>0</v>
      </c>
      <c r="N6608" t="s">
        <v>242</v>
      </c>
      <c r="O6608" t="s">
        <v>181</v>
      </c>
      <c r="P6608" t="s">
        <v>41</v>
      </c>
      <c r="Q6608" t="s">
        <v>10298</v>
      </c>
      <c r="R6608" t="s">
        <v>16097</v>
      </c>
      <c r="S6608" t="s">
        <v>16098</v>
      </c>
      <c r="T6608" t="s">
        <v>242</v>
      </c>
      <c r="U6608" s="57">
        <v>46080</v>
      </c>
      <c r="V6608" s="57">
        <v>46234</v>
      </c>
      <c r="W6608" s="65">
        <f t="shared" si="103"/>
        <v>155</v>
      </c>
    </row>
    <row r="6609" spans="1:23" ht="13.5" x14ac:dyDescent="0.25">
      <c r="A6609" t="s">
        <v>1407</v>
      </c>
      <c r="B6609" s="57">
        <v>46080</v>
      </c>
      <c r="C6609" s="57">
        <v>46387</v>
      </c>
      <c r="D6609" t="s">
        <v>11676</v>
      </c>
      <c r="E6609" t="s">
        <v>224</v>
      </c>
      <c r="F6609" t="s">
        <v>36</v>
      </c>
      <c r="G6609" t="s">
        <v>330</v>
      </c>
      <c r="H6609" t="s">
        <v>1388</v>
      </c>
      <c r="I6609" t="s">
        <v>39</v>
      </c>
      <c r="J6609" t="s">
        <v>17833</v>
      </c>
      <c r="K6609" t="s">
        <v>17834</v>
      </c>
      <c r="L6609" s="66">
        <v>308</v>
      </c>
      <c r="M6609" s="66">
        <v>0</v>
      </c>
      <c r="N6609" t="s">
        <v>1389</v>
      </c>
      <c r="O6609" t="s">
        <v>1390</v>
      </c>
      <c r="P6609" t="s">
        <v>41</v>
      </c>
      <c r="Q6609" t="s">
        <v>16541</v>
      </c>
      <c r="R6609" t="s">
        <v>16542</v>
      </c>
      <c r="S6609" t="s">
        <v>16543</v>
      </c>
      <c r="T6609"/>
      <c r="U6609" s="57">
        <v>46080</v>
      </c>
      <c r="V6609" s="57">
        <v>46234</v>
      </c>
      <c r="W6609" s="65">
        <f t="shared" si="103"/>
        <v>155</v>
      </c>
    </row>
    <row r="6610" spans="1:23" ht="13.5" x14ac:dyDescent="0.25">
      <c r="A6610" t="s">
        <v>5491</v>
      </c>
      <c r="B6610" s="57">
        <v>46080</v>
      </c>
      <c r="C6610" s="57">
        <v>46387</v>
      </c>
      <c r="D6610" t="s">
        <v>11676</v>
      </c>
      <c r="E6610" t="s">
        <v>5493</v>
      </c>
      <c r="F6610" t="s">
        <v>36</v>
      </c>
      <c r="G6610" t="s">
        <v>37</v>
      </c>
      <c r="H6610" t="s">
        <v>38</v>
      </c>
      <c r="I6610" t="s">
        <v>39</v>
      </c>
      <c r="J6610" t="s">
        <v>17833</v>
      </c>
      <c r="K6610" t="s">
        <v>17834</v>
      </c>
      <c r="L6610" s="66">
        <v>308</v>
      </c>
      <c r="M6610" s="66">
        <v>0</v>
      </c>
      <c r="N6610" t="s">
        <v>38</v>
      </c>
      <c r="O6610" t="s">
        <v>5432</v>
      </c>
      <c r="P6610" t="s">
        <v>41</v>
      </c>
      <c r="Q6610" t="s">
        <v>11130</v>
      </c>
      <c r="R6610" t="s">
        <v>16537</v>
      </c>
      <c r="S6610" t="s">
        <v>16538</v>
      </c>
      <c r="T6610" t="s">
        <v>38</v>
      </c>
      <c r="U6610" s="57">
        <v>46080</v>
      </c>
      <c r="V6610" s="57">
        <v>46234</v>
      </c>
      <c r="W6610" s="65">
        <f t="shared" si="103"/>
        <v>155</v>
      </c>
    </row>
    <row r="6611" spans="1:23" ht="13.5" x14ac:dyDescent="0.25">
      <c r="A6611" t="s">
        <v>9409</v>
      </c>
      <c r="B6611" s="57">
        <v>46081</v>
      </c>
      <c r="C6611" s="57">
        <v>46387</v>
      </c>
      <c r="D6611" t="s">
        <v>11676</v>
      </c>
      <c r="E6611" t="s">
        <v>224</v>
      </c>
      <c r="F6611" t="s">
        <v>36</v>
      </c>
      <c r="G6611" t="s">
        <v>44</v>
      </c>
      <c r="H6611" t="s">
        <v>9188</v>
      </c>
      <c r="I6611" t="s">
        <v>39</v>
      </c>
      <c r="J6611" t="s">
        <v>17572</v>
      </c>
      <c r="K6611" t="s">
        <v>17573</v>
      </c>
      <c r="L6611" s="66">
        <v>307</v>
      </c>
      <c r="M6611" s="66">
        <v>0</v>
      </c>
      <c r="N6611" t="s">
        <v>9189</v>
      </c>
      <c r="O6611" t="s">
        <v>9387</v>
      </c>
      <c r="P6611" t="s">
        <v>11678</v>
      </c>
      <c r="Q6611" t="s">
        <v>224</v>
      </c>
      <c r="R6611"/>
      <c r="S6611"/>
      <c r="T6611"/>
      <c r="U6611" s="57">
        <v>46081</v>
      </c>
      <c r="V6611" s="57">
        <v>46234</v>
      </c>
      <c r="W6611" s="65">
        <f t="shared" si="103"/>
        <v>154</v>
      </c>
    </row>
    <row r="6612" spans="1:23" ht="13.5" x14ac:dyDescent="0.25">
      <c r="A6612" t="s">
        <v>6431</v>
      </c>
      <c r="B6612" s="57">
        <v>46081</v>
      </c>
      <c r="C6612" s="57">
        <v>46387</v>
      </c>
      <c r="D6612" t="s">
        <v>11676</v>
      </c>
      <c r="E6612" t="s">
        <v>6433</v>
      </c>
      <c r="F6612" t="s">
        <v>36</v>
      </c>
      <c r="G6612" t="s">
        <v>37</v>
      </c>
      <c r="H6612" t="s">
        <v>159</v>
      </c>
      <c r="I6612" t="s">
        <v>39</v>
      </c>
      <c r="J6612" t="s">
        <v>17833</v>
      </c>
      <c r="K6612" t="s">
        <v>17834</v>
      </c>
      <c r="L6612" s="66">
        <v>307</v>
      </c>
      <c r="M6612" s="66">
        <v>0</v>
      </c>
      <c r="N6612" t="s">
        <v>160</v>
      </c>
      <c r="O6612" t="s">
        <v>5844</v>
      </c>
      <c r="P6612" t="s">
        <v>41</v>
      </c>
      <c r="Q6612" t="s">
        <v>6365</v>
      </c>
      <c r="R6612" t="s">
        <v>15814</v>
      </c>
      <c r="S6612" t="s">
        <v>15815</v>
      </c>
      <c r="T6612" t="s">
        <v>160</v>
      </c>
      <c r="U6612" s="57">
        <v>46081</v>
      </c>
      <c r="V6612" s="57">
        <v>46234</v>
      </c>
      <c r="W6612" s="65">
        <f t="shared" si="103"/>
        <v>154</v>
      </c>
    </row>
    <row r="6613" spans="1:23" ht="13.5" x14ac:dyDescent="0.25">
      <c r="A6613" t="s">
        <v>3988</v>
      </c>
      <c r="B6613" s="57">
        <v>46082</v>
      </c>
      <c r="C6613" s="57">
        <v>46387</v>
      </c>
      <c r="D6613" t="s">
        <v>11676</v>
      </c>
      <c r="E6613" t="s">
        <v>5850</v>
      </c>
      <c r="F6613" t="s">
        <v>36</v>
      </c>
      <c r="G6613" t="s">
        <v>100</v>
      </c>
      <c r="H6613" t="s">
        <v>38</v>
      </c>
      <c r="I6613" t="s">
        <v>39</v>
      </c>
      <c r="J6613" t="s">
        <v>17835</v>
      </c>
      <c r="K6613" t="s">
        <v>17834</v>
      </c>
      <c r="L6613" s="66">
        <v>306</v>
      </c>
      <c r="M6613" s="66">
        <v>0</v>
      </c>
      <c r="N6613" t="s">
        <v>38</v>
      </c>
      <c r="O6613" t="s">
        <v>5844</v>
      </c>
      <c r="P6613" t="s">
        <v>41</v>
      </c>
      <c r="Q6613" t="s">
        <v>11194</v>
      </c>
      <c r="R6613" t="s">
        <v>13903</v>
      </c>
      <c r="S6613" t="s">
        <v>13904</v>
      </c>
      <c r="T6613" t="s">
        <v>38</v>
      </c>
      <c r="U6613" s="57">
        <v>46082</v>
      </c>
      <c r="V6613" s="57">
        <v>46234</v>
      </c>
      <c r="W6613" s="65">
        <f t="shared" si="103"/>
        <v>153</v>
      </c>
    </row>
    <row r="6614" spans="1:23" ht="13.5" x14ac:dyDescent="0.25">
      <c r="A6614" t="s">
        <v>1185</v>
      </c>
      <c r="B6614" s="57">
        <v>46082</v>
      </c>
      <c r="C6614" s="57">
        <v>46387</v>
      </c>
      <c r="D6614" t="s">
        <v>11676</v>
      </c>
      <c r="E6614" t="s">
        <v>1186</v>
      </c>
      <c r="F6614" t="s">
        <v>36</v>
      </c>
      <c r="G6614" t="s">
        <v>44</v>
      </c>
      <c r="H6614" t="s">
        <v>159</v>
      </c>
      <c r="I6614" t="s">
        <v>39</v>
      </c>
      <c r="J6614" t="s">
        <v>17572</v>
      </c>
      <c r="K6614" t="s">
        <v>17573</v>
      </c>
      <c r="L6614" s="66">
        <v>306</v>
      </c>
      <c r="M6614" s="66">
        <v>0</v>
      </c>
      <c r="N6614" t="s">
        <v>160</v>
      </c>
      <c r="O6614" t="s">
        <v>1167</v>
      </c>
      <c r="P6614" t="s">
        <v>41</v>
      </c>
      <c r="Q6614" t="s">
        <v>224</v>
      </c>
      <c r="R6614"/>
      <c r="S6614"/>
      <c r="T6614"/>
      <c r="U6614" s="57">
        <v>46082</v>
      </c>
      <c r="V6614" s="57">
        <v>46234</v>
      </c>
      <c r="W6614" s="65">
        <f t="shared" si="103"/>
        <v>153</v>
      </c>
    </row>
    <row r="6615" spans="1:23" ht="13.5" x14ac:dyDescent="0.25">
      <c r="A6615" t="s">
        <v>3659</v>
      </c>
      <c r="B6615" s="57">
        <v>46082</v>
      </c>
      <c r="C6615" s="57">
        <v>46387</v>
      </c>
      <c r="D6615" t="s">
        <v>11676</v>
      </c>
      <c r="E6615" t="s">
        <v>5056</v>
      </c>
      <c r="F6615" t="s">
        <v>36</v>
      </c>
      <c r="G6615" t="s">
        <v>100</v>
      </c>
      <c r="H6615" t="s">
        <v>38</v>
      </c>
      <c r="I6615" t="s">
        <v>39</v>
      </c>
      <c r="J6615" t="s">
        <v>17835</v>
      </c>
      <c r="K6615" t="s">
        <v>17834</v>
      </c>
      <c r="L6615" s="66">
        <v>306</v>
      </c>
      <c r="M6615" s="66">
        <v>0</v>
      </c>
      <c r="N6615" t="s">
        <v>38</v>
      </c>
      <c r="O6615" t="s">
        <v>5054</v>
      </c>
      <c r="P6615" t="s">
        <v>41</v>
      </c>
      <c r="Q6615" t="s">
        <v>5131</v>
      </c>
      <c r="R6615" t="s">
        <v>13029</v>
      </c>
      <c r="S6615" t="s">
        <v>13030</v>
      </c>
      <c r="T6615" t="s">
        <v>38</v>
      </c>
      <c r="U6615" s="57">
        <v>46082</v>
      </c>
      <c r="V6615" s="57">
        <v>46234</v>
      </c>
      <c r="W6615" s="65">
        <f t="shared" si="103"/>
        <v>153</v>
      </c>
    </row>
    <row r="6616" spans="1:23" ht="13.5" x14ac:dyDescent="0.25">
      <c r="A6616" t="s">
        <v>4845</v>
      </c>
      <c r="B6616" s="57">
        <v>46082</v>
      </c>
      <c r="C6616" s="57">
        <v>46387</v>
      </c>
      <c r="D6616" t="s">
        <v>11676</v>
      </c>
      <c r="E6616" t="s">
        <v>4847</v>
      </c>
      <c r="F6616" t="s">
        <v>36</v>
      </c>
      <c r="G6616" t="s">
        <v>44</v>
      </c>
      <c r="H6616" t="s">
        <v>831</v>
      </c>
      <c r="I6616" t="s">
        <v>39</v>
      </c>
      <c r="J6616" t="s">
        <v>17572</v>
      </c>
      <c r="K6616" t="s">
        <v>17573</v>
      </c>
      <c r="L6616" s="66">
        <v>306</v>
      </c>
      <c r="M6616" s="66">
        <v>0</v>
      </c>
      <c r="N6616" t="s">
        <v>832</v>
      </c>
      <c r="O6616" t="s">
        <v>4840</v>
      </c>
      <c r="P6616" t="s">
        <v>41</v>
      </c>
      <c r="Q6616" t="s">
        <v>224</v>
      </c>
      <c r="R6616"/>
      <c r="S6616"/>
      <c r="T6616"/>
      <c r="U6616" s="57">
        <v>46082</v>
      </c>
      <c r="V6616" s="57">
        <v>46234</v>
      </c>
      <c r="W6616" s="65">
        <f t="shared" si="103"/>
        <v>153</v>
      </c>
    </row>
    <row r="6617" spans="1:23" ht="13.5" x14ac:dyDescent="0.25">
      <c r="A6617" t="s">
        <v>7793</v>
      </c>
      <c r="B6617" s="57">
        <v>46082</v>
      </c>
      <c r="C6617" s="57">
        <v>46387</v>
      </c>
      <c r="D6617" t="s">
        <v>11676</v>
      </c>
      <c r="E6617" t="s">
        <v>7795</v>
      </c>
      <c r="F6617" t="s">
        <v>36</v>
      </c>
      <c r="G6617" t="s">
        <v>443</v>
      </c>
      <c r="H6617" t="s">
        <v>7794</v>
      </c>
      <c r="I6617" t="s">
        <v>39</v>
      </c>
      <c r="J6617" t="s">
        <v>17833</v>
      </c>
      <c r="K6617" t="s">
        <v>17834</v>
      </c>
      <c r="L6617" s="66">
        <v>306</v>
      </c>
      <c r="M6617" s="66">
        <v>0</v>
      </c>
      <c r="N6617" t="s">
        <v>7794</v>
      </c>
      <c r="O6617" t="s">
        <v>7788</v>
      </c>
      <c r="P6617" t="s">
        <v>7061</v>
      </c>
      <c r="Q6617" t="s">
        <v>11625</v>
      </c>
      <c r="R6617" t="s">
        <v>16555</v>
      </c>
      <c r="S6617" t="s">
        <v>16556</v>
      </c>
      <c r="T6617" t="s">
        <v>15376</v>
      </c>
      <c r="U6617" s="57">
        <v>46082</v>
      </c>
      <c r="V6617" s="57">
        <v>46234</v>
      </c>
      <c r="W6617" s="65">
        <f t="shared" si="103"/>
        <v>153</v>
      </c>
    </row>
    <row r="6618" spans="1:23" ht="13.5" x14ac:dyDescent="0.25">
      <c r="A6618" t="s">
        <v>3778</v>
      </c>
      <c r="B6618" s="57">
        <v>46082</v>
      </c>
      <c r="C6618" s="57">
        <v>46387</v>
      </c>
      <c r="D6618" t="s">
        <v>11676</v>
      </c>
      <c r="E6618" t="s">
        <v>3779</v>
      </c>
      <c r="F6618" t="s">
        <v>36</v>
      </c>
      <c r="G6618" t="s">
        <v>100</v>
      </c>
      <c r="H6618" t="s">
        <v>38</v>
      </c>
      <c r="I6618" t="s">
        <v>39</v>
      </c>
      <c r="J6618" t="s">
        <v>17835</v>
      </c>
      <c r="K6618" t="s">
        <v>17834</v>
      </c>
      <c r="L6618" s="66">
        <v>306</v>
      </c>
      <c r="M6618" s="66">
        <v>0</v>
      </c>
      <c r="N6618" t="s">
        <v>38</v>
      </c>
      <c r="O6618" t="s">
        <v>3744</v>
      </c>
      <c r="P6618" t="s">
        <v>41</v>
      </c>
      <c r="Q6618" t="s">
        <v>3793</v>
      </c>
      <c r="R6618" t="s">
        <v>15103</v>
      </c>
      <c r="S6618" t="s">
        <v>15104</v>
      </c>
      <c r="T6618" t="s">
        <v>38</v>
      </c>
      <c r="U6618" s="57">
        <v>46082</v>
      </c>
      <c r="V6618" s="57">
        <v>46234</v>
      </c>
      <c r="W6618" s="65">
        <f t="shared" si="103"/>
        <v>153</v>
      </c>
    </row>
    <row r="6619" spans="1:23" ht="13.5" x14ac:dyDescent="0.25">
      <c r="A6619" t="s">
        <v>4117</v>
      </c>
      <c r="B6619" s="57">
        <v>46082</v>
      </c>
      <c r="C6619" s="57">
        <v>46387</v>
      </c>
      <c r="D6619" t="s">
        <v>11676</v>
      </c>
      <c r="E6619" t="s">
        <v>5080</v>
      </c>
      <c r="F6619" t="s">
        <v>36</v>
      </c>
      <c r="G6619" t="s">
        <v>100</v>
      </c>
      <c r="H6619" t="s">
        <v>38</v>
      </c>
      <c r="I6619" t="s">
        <v>39</v>
      </c>
      <c r="J6619" t="s">
        <v>17835</v>
      </c>
      <c r="K6619" t="s">
        <v>17834</v>
      </c>
      <c r="L6619" s="66">
        <v>306</v>
      </c>
      <c r="M6619" s="66">
        <v>0</v>
      </c>
      <c r="N6619" t="s">
        <v>38</v>
      </c>
      <c r="O6619" t="s">
        <v>5054</v>
      </c>
      <c r="P6619" t="s">
        <v>41</v>
      </c>
      <c r="Q6619" t="s">
        <v>11070</v>
      </c>
      <c r="R6619" t="s">
        <v>16560</v>
      </c>
      <c r="S6619" t="s">
        <v>16561</v>
      </c>
      <c r="T6619" t="s">
        <v>38</v>
      </c>
      <c r="U6619" s="57">
        <v>46082</v>
      </c>
      <c r="V6619" s="57">
        <v>46234</v>
      </c>
      <c r="W6619" s="65">
        <f t="shared" si="103"/>
        <v>153</v>
      </c>
    </row>
    <row r="6620" spans="1:23" ht="13.5" x14ac:dyDescent="0.25">
      <c r="A6620" t="s">
        <v>3720</v>
      </c>
      <c r="B6620" s="57">
        <v>46082</v>
      </c>
      <c r="C6620" s="57">
        <v>46387</v>
      </c>
      <c r="D6620" t="s">
        <v>11676</v>
      </c>
      <c r="E6620" t="s">
        <v>4165</v>
      </c>
      <c r="F6620" t="s">
        <v>36</v>
      </c>
      <c r="G6620" t="s">
        <v>100</v>
      </c>
      <c r="H6620" t="s">
        <v>38</v>
      </c>
      <c r="I6620" t="s">
        <v>39</v>
      </c>
      <c r="J6620" t="s">
        <v>17835</v>
      </c>
      <c r="K6620" t="s">
        <v>17834</v>
      </c>
      <c r="L6620" s="66">
        <v>306</v>
      </c>
      <c r="M6620" s="66">
        <v>0</v>
      </c>
      <c r="N6620" t="s">
        <v>38</v>
      </c>
      <c r="O6620" t="s">
        <v>1937</v>
      </c>
      <c r="P6620" t="s">
        <v>41</v>
      </c>
      <c r="Q6620" t="s">
        <v>10966</v>
      </c>
      <c r="R6620" t="s">
        <v>16557</v>
      </c>
      <c r="S6620" t="s">
        <v>16558</v>
      </c>
      <c r="T6620" t="s">
        <v>16559</v>
      </c>
      <c r="U6620" s="57">
        <v>46082</v>
      </c>
      <c r="V6620" s="57">
        <v>46234</v>
      </c>
      <c r="W6620" s="65">
        <f t="shared" si="103"/>
        <v>153</v>
      </c>
    </row>
    <row r="6621" spans="1:23" ht="13.5" x14ac:dyDescent="0.25">
      <c r="A6621" t="s">
        <v>3439</v>
      </c>
      <c r="B6621" s="57">
        <v>46082</v>
      </c>
      <c r="C6621" s="57">
        <v>46387</v>
      </c>
      <c r="D6621" t="s">
        <v>11676</v>
      </c>
      <c r="E6621" t="s">
        <v>3441</v>
      </c>
      <c r="F6621" t="s">
        <v>36</v>
      </c>
      <c r="G6621" t="s">
        <v>44</v>
      </c>
      <c r="H6621" t="s">
        <v>159</v>
      </c>
      <c r="I6621" t="s">
        <v>39</v>
      </c>
      <c r="J6621" t="s">
        <v>17572</v>
      </c>
      <c r="K6621" t="s">
        <v>17573</v>
      </c>
      <c r="L6621" s="66">
        <v>306</v>
      </c>
      <c r="M6621" s="66">
        <v>0</v>
      </c>
      <c r="N6621" t="s">
        <v>160</v>
      </c>
      <c r="O6621" t="s">
        <v>3390</v>
      </c>
      <c r="P6621" t="s">
        <v>41</v>
      </c>
      <c r="Q6621" t="s">
        <v>224</v>
      </c>
      <c r="R6621"/>
      <c r="S6621"/>
      <c r="T6621"/>
      <c r="U6621" s="57">
        <v>46082</v>
      </c>
      <c r="V6621" s="57">
        <v>46234</v>
      </c>
      <c r="W6621" s="65">
        <f t="shared" si="103"/>
        <v>153</v>
      </c>
    </row>
    <row r="6622" spans="1:23" ht="13.5" x14ac:dyDescent="0.25">
      <c r="A6622" t="s">
        <v>3414</v>
      </c>
      <c r="B6622" s="57">
        <v>46082</v>
      </c>
      <c r="C6622" s="57">
        <v>46387</v>
      </c>
      <c r="D6622" t="s">
        <v>11676</v>
      </c>
      <c r="E6622" t="s">
        <v>3415</v>
      </c>
      <c r="F6622" t="s">
        <v>36</v>
      </c>
      <c r="G6622" t="s">
        <v>100</v>
      </c>
      <c r="H6622" t="s">
        <v>38</v>
      </c>
      <c r="I6622" t="s">
        <v>39</v>
      </c>
      <c r="J6622" t="s">
        <v>17835</v>
      </c>
      <c r="K6622" t="s">
        <v>17834</v>
      </c>
      <c r="L6622" s="66">
        <v>306</v>
      </c>
      <c r="M6622" s="66">
        <v>0</v>
      </c>
      <c r="N6622" t="s">
        <v>38</v>
      </c>
      <c r="O6622" t="s">
        <v>3390</v>
      </c>
      <c r="P6622" t="s">
        <v>41</v>
      </c>
      <c r="Q6622" t="s">
        <v>10828</v>
      </c>
      <c r="R6622" t="s">
        <v>14903</v>
      </c>
      <c r="S6622" t="s">
        <v>14904</v>
      </c>
      <c r="T6622" t="s">
        <v>38</v>
      </c>
      <c r="U6622" s="57">
        <v>46082</v>
      </c>
      <c r="V6622" s="57">
        <v>46234</v>
      </c>
      <c r="W6622" s="65">
        <f t="shared" si="103"/>
        <v>153</v>
      </c>
    </row>
    <row r="6623" spans="1:23" ht="13.5" x14ac:dyDescent="0.25">
      <c r="A6623" t="s">
        <v>1522</v>
      </c>
      <c r="B6623" s="57">
        <v>46082</v>
      </c>
      <c r="C6623" s="57">
        <v>46387</v>
      </c>
      <c r="D6623" t="s">
        <v>11676</v>
      </c>
      <c r="E6623" t="s">
        <v>4219</v>
      </c>
      <c r="F6623" t="s">
        <v>36</v>
      </c>
      <c r="G6623" t="s">
        <v>100</v>
      </c>
      <c r="H6623" t="s">
        <v>38</v>
      </c>
      <c r="I6623" t="s">
        <v>39</v>
      </c>
      <c r="J6623" t="s">
        <v>17835</v>
      </c>
      <c r="K6623" t="s">
        <v>17834</v>
      </c>
      <c r="L6623" s="66">
        <v>306</v>
      </c>
      <c r="M6623" s="66">
        <v>0</v>
      </c>
      <c r="N6623" t="s">
        <v>38</v>
      </c>
      <c r="O6623" t="s">
        <v>3979</v>
      </c>
      <c r="P6623" t="s">
        <v>41</v>
      </c>
      <c r="Q6623" t="s">
        <v>3028</v>
      </c>
      <c r="R6623" t="s">
        <v>13893</v>
      </c>
      <c r="S6623" t="s">
        <v>13894</v>
      </c>
      <c r="T6623" t="s">
        <v>38</v>
      </c>
      <c r="U6623" s="57">
        <v>46082</v>
      </c>
      <c r="V6623" s="57">
        <v>46234</v>
      </c>
      <c r="W6623" s="65">
        <f t="shared" si="103"/>
        <v>153</v>
      </c>
    </row>
    <row r="6624" spans="1:23" ht="13.5" x14ac:dyDescent="0.25">
      <c r="A6624" t="s">
        <v>583</v>
      </c>
      <c r="B6624" s="57">
        <v>46082</v>
      </c>
      <c r="C6624" s="57">
        <v>46387</v>
      </c>
      <c r="D6624" t="s">
        <v>11676</v>
      </c>
      <c r="E6624" t="s">
        <v>6132</v>
      </c>
      <c r="F6624" t="s">
        <v>36</v>
      </c>
      <c r="G6624" t="s">
        <v>100</v>
      </c>
      <c r="H6624" t="s">
        <v>38</v>
      </c>
      <c r="I6624" t="s">
        <v>39</v>
      </c>
      <c r="J6624" t="s">
        <v>17835</v>
      </c>
      <c r="K6624" t="s">
        <v>17834</v>
      </c>
      <c r="L6624" s="66">
        <v>306</v>
      </c>
      <c r="M6624" s="66">
        <v>0</v>
      </c>
      <c r="N6624" t="s">
        <v>38</v>
      </c>
      <c r="O6624" t="s">
        <v>5844</v>
      </c>
      <c r="P6624" t="s">
        <v>41</v>
      </c>
      <c r="Q6624" t="s">
        <v>11256</v>
      </c>
      <c r="R6624" t="s">
        <v>16562</v>
      </c>
      <c r="S6624" t="s">
        <v>16563</v>
      </c>
      <c r="T6624" t="s">
        <v>14091</v>
      </c>
      <c r="U6624" s="57">
        <v>46082</v>
      </c>
      <c r="V6624" s="57">
        <v>46234</v>
      </c>
      <c r="W6624" s="65">
        <f t="shared" si="103"/>
        <v>153</v>
      </c>
    </row>
    <row r="6625" spans="1:23" ht="13.5" x14ac:dyDescent="0.25">
      <c r="A6625" t="s">
        <v>5009</v>
      </c>
      <c r="B6625" s="57">
        <v>46082</v>
      </c>
      <c r="C6625" s="57">
        <v>46387</v>
      </c>
      <c r="D6625" t="s">
        <v>11676</v>
      </c>
      <c r="E6625" t="s">
        <v>5011</v>
      </c>
      <c r="F6625" t="s">
        <v>36</v>
      </c>
      <c r="G6625" t="s">
        <v>44</v>
      </c>
      <c r="H6625" t="s">
        <v>831</v>
      </c>
      <c r="I6625" t="s">
        <v>39</v>
      </c>
      <c r="J6625" t="s">
        <v>17572</v>
      </c>
      <c r="K6625" t="s">
        <v>17573</v>
      </c>
      <c r="L6625" s="66">
        <v>306</v>
      </c>
      <c r="M6625" s="66">
        <v>0</v>
      </c>
      <c r="N6625" t="s">
        <v>832</v>
      </c>
      <c r="O6625" t="s">
        <v>4840</v>
      </c>
      <c r="P6625" t="s">
        <v>41</v>
      </c>
      <c r="Q6625" t="s">
        <v>224</v>
      </c>
      <c r="R6625"/>
      <c r="S6625"/>
      <c r="T6625"/>
      <c r="U6625" s="57">
        <v>46082</v>
      </c>
      <c r="V6625" s="57">
        <v>46234</v>
      </c>
      <c r="W6625" s="65">
        <f t="shared" si="103"/>
        <v>153</v>
      </c>
    </row>
    <row r="6626" spans="1:23" ht="13.5" x14ac:dyDescent="0.25">
      <c r="A6626" t="s">
        <v>2416</v>
      </c>
      <c r="B6626" s="57">
        <v>46082</v>
      </c>
      <c r="C6626" s="57">
        <v>46387</v>
      </c>
      <c r="D6626" t="s">
        <v>11676</v>
      </c>
      <c r="E6626" t="s">
        <v>6154</v>
      </c>
      <c r="F6626" t="s">
        <v>36</v>
      </c>
      <c r="G6626" t="s">
        <v>100</v>
      </c>
      <c r="H6626" t="s">
        <v>38</v>
      </c>
      <c r="I6626" t="s">
        <v>39</v>
      </c>
      <c r="J6626" t="s">
        <v>17835</v>
      </c>
      <c r="K6626" t="s">
        <v>17834</v>
      </c>
      <c r="L6626" s="66">
        <v>306</v>
      </c>
      <c r="M6626" s="66">
        <v>0</v>
      </c>
      <c r="N6626" t="s">
        <v>38</v>
      </c>
      <c r="O6626" t="s">
        <v>5844</v>
      </c>
      <c r="P6626" t="s">
        <v>41</v>
      </c>
      <c r="Q6626" t="s">
        <v>11203</v>
      </c>
      <c r="R6626" t="s">
        <v>14332</v>
      </c>
      <c r="S6626" t="s">
        <v>14333</v>
      </c>
      <c r="T6626" t="s">
        <v>38</v>
      </c>
      <c r="U6626" s="57">
        <v>46082</v>
      </c>
      <c r="V6626" s="57">
        <v>46234</v>
      </c>
      <c r="W6626" s="65">
        <f t="shared" si="103"/>
        <v>153</v>
      </c>
    </row>
    <row r="6627" spans="1:23" ht="13.5" x14ac:dyDescent="0.25">
      <c r="A6627" t="s">
        <v>177</v>
      </c>
      <c r="B6627" s="57">
        <v>46082</v>
      </c>
      <c r="C6627" s="57">
        <v>46387</v>
      </c>
      <c r="D6627" t="s">
        <v>11676</v>
      </c>
      <c r="E6627" t="s">
        <v>178</v>
      </c>
      <c r="F6627" t="s">
        <v>36</v>
      </c>
      <c r="G6627" t="s">
        <v>172</v>
      </c>
      <c r="H6627" t="s">
        <v>159</v>
      </c>
      <c r="I6627" t="s">
        <v>39</v>
      </c>
      <c r="J6627" t="s">
        <v>18377</v>
      </c>
      <c r="K6627" t="s">
        <v>18378</v>
      </c>
      <c r="L6627" s="66">
        <v>306</v>
      </c>
      <c r="M6627" s="66">
        <v>0</v>
      </c>
      <c r="N6627" t="s">
        <v>160</v>
      </c>
      <c r="O6627" t="s">
        <v>125</v>
      </c>
      <c r="P6627" t="s">
        <v>41</v>
      </c>
      <c r="Q6627" t="s">
        <v>173</v>
      </c>
      <c r="R6627" t="s">
        <v>12795</v>
      </c>
      <c r="S6627" t="s">
        <v>12796</v>
      </c>
      <c r="T6627" t="s">
        <v>160</v>
      </c>
      <c r="U6627" s="57">
        <v>46082</v>
      </c>
      <c r="V6627" s="57">
        <v>46234</v>
      </c>
      <c r="W6627" s="65">
        <f t="shared" si="103"/>
        <v>153</v>
      </c>
    </row>
    <row r="6628" spans="1:23" ht="13.5" x14ac:dyDescent="0.25">
      <c r="A6628" t="s">
        <v>1165</v>
      </c>
      <c r="B6628" s="57">
        <v>46083</v>
      </c>
      <c r="C6628" s="57">
        <v>46387</v>
      </c>
      <c r="D6628" t="s">
        <v>11676</v>
      </c>
      <c r="E6628" t="s">
        <v>2091</v>
      </c>
      <c r="F6628" t="s">
        <v>36</v>
      </c>
      <c r="G6628" t="s">
        <v>100</v>
      </c>
      <c r="H6628" t="s">
        <v>38</v>
      </c>
      <c r="I6628" t="s">
        <v>39</v>
      </c>
      <c r="J6628" t="s">
        <v>17835</v>
      </c>
      <c r="K6628" t="s">
        <v>17834</v>
      </c>
      <c r="L6628" s="66">
        <v>305</v>
      </c>
      <c r="M6628" s="66">
        <v>0</v>
      </c>
      <c r="N6628" t="s">
        <v>38</v>
      </c>
      <c r="O6628" t="s">
        <v>1167</v>
      </c>
      <c r="P6628" t="s">
        <v>41</v>
      </c>
      <c r="Q6628" t="s">
        <v>5104</v>
      </c>
      <c r="R6628" t="s">
        <v>15553</v>
      </c>
      <c r="S6628" t="s">
        <v>15554</v>
      </c>
      <c r="T6628" t="s">
        <v>38</v>
      </c>
      <c r="U6628" s="57">
        <v>46083</v>
      </c>
      <c r="V6628" s="57">
        <v>46234</v>
      </c>
      <c r="W6628" s="65">
        <f t="shared" si="103"/>
        <v>152</v>
      </c>
    </row>
    <row r="6629" spans="1:23" ht="13.5" x14ac:dyDescent="0.25">
      <c r="A6629" t="s">
        <v>2157</v>
      </c>
      <c r="B6629" s="57">
        <v>46083</v>
      </c>
      <c r="C6629" s="57">
        <v>46387</v>
      </c>
      <c r="D6629" t="s">
        <v>11676</v>
      </c>
      <c r="E6629" t="s">
        <v>2158</v>
      </c>
      <c r="F6629" t="s">
        <v>36</v>
      </c>
      <c r="G6629" t="s">
        <v>100</v>
      </c>
      <c r="H6629" t="s">
        <v>159</v>
      </c>
      <c r="I6629" t="s">
        <v>39</v>
      </c>
      <c r="J6629" t="s">
        <v>17835</v>
      </c>
      <c r="K6629" t="s">
        <v>17834</v>
      </c>
      <c r="L6629" s="66">
        <v>305</v>
      </c>
      <c r="M6629" s="66">
        <v>0</v>
      </c>
      <c r="N6629" t="s">
        <v>160</v>
      </c>
      <c r="O6629" t="s">
        <v>2086</v>
      </c>
      <c r="P6629" t="s">
        <v>41</v>
      </c>
      <c r="Q6629" t="s">
        <v>2132</v>
      </c>
      <c r="R6629" t="s">
        <v>12093</v>
      </c>
      <c r="S6629" t="s">
        <v>12094</v>
      </c>
      <c r="T6629" t="s">
        <v>160</v>
      </c>
      <c r="U6629" s="57">
        <v>46083</v>
      </c>
      <c r="V6629" s="57">
        <v>46234</v>
      </c>
      <c r="W6629" s="65">
        <f t="shared" si="103"/>
        <v>152</v>
      </c>
    </row>
    <row r="6630" spans="1:23" ht="13.5" x14ac:dyDescent="0.25">
      <c r="A6630" t="s">
        <v>5531</v>
      </c>
      <c r="B6630" s="57">
        <v>46084</v>
      </c>
      <c r="C6630" s="57">
        <v>46387</v>
      </c>
      <c r="D6630" t="s">
        <v>11676</v>
      </c>
      <c r="E6630" t="s">
        <v>5533</v>
      </c>
      <c r="F6630" t="s">
        <v>36</v>
      </c>
      <c r="G6630" t="s">
        <v>44</v>
      </c>
      <c r="H6630" t="s">
        <v>159</v>
      </c>
      <c r="I6630" t="s">
        <v>39</v>
      </c>
      <c r="J6630" t="s">
        <v>17572</v>
      </c>
      <c r="K6630" t="s">
        <v>17573</v>
      </c>
      <c r="L6630" s="66">
        <v>304</v>
      </c>
      <c r="M6630" s="66">
        <v>0</v>
      </c>
      <c r="N6630" t="s">
        <v>160</v>
      </c>
      <c r="O6630" t="s">
        <v>5432</v>
      </c>
      <c r="P6630" t="s">
        <v>41</v>
      </c>
      <c r="Q6630" t="s">
        <v>224</v>
      </c>
      <c r="R6630"/>
      <c r="S6630"/>
      <c r="T6630"/>
      <c r="U6630" s="57">
        <v>46084</v>
      </c>
      <c r="V6630" s="57">
        <v>46234</v>
      </c>
      <c r="W6630" s="65">
        <f t="shared" si="103"/>
        <v>151</v>
      </c>
    </row>
    <row r="6631" spans="1:23" ht="13.5" x14ac:dyDescent="0.25">
      <c r="A6631" t="s">
        <v>2337</v>
      </c>
      <c r="B6631" s="57">
        <v>46084</v>
      </c>
      <c r="C6631" s="57">
        <v>46387</v>
      </c>
      <c r="D6631" t="s">
        <v>11676</v>
      </c>
      <c r="E6631" t="s">
        <v>4214</v>
      </c>
      <c r="F6631" t="s">
        <v>36</v>
      </c>
      <c r="G6631" t="s">
        <v>100</v>
      </c>
      <c r="H6631" t="s">
        <v>38</v>
      </c>
      <c r="I6631" t="s">
        <v>39</v>
      </c>
      <c r="J6631" t="s">
        <v>17835</v>
      </c>
      <c r="K6631" t="s">
        <v>17834</v>
      </c>
      <c r="L6631" s="66">
        <v>304</v>
      </c>
      <c r="M6631" s="66">
        <v>0</v>
      </c>
      <c r="N6631" t="s">
        <v>38</v>
      </c>
      <c r="O6631" t="s">
        <v>3979</v>
      </c>
      <c r="P6631" t="s">
        <v>41</v>
      </c>
      <c r="Q6631" t="s">
        <v>4111</v>
      </c>
      <c r="R6631" t="s">
        <v>12455</v>
      </c>
      <c r="S6631" t="s">
        <v>12456</v>
      </c>
      <c r="T6631" t="s">
        <v>38</v>
      </c>
      <c r="U6631" s="57">
        <v>46084</v>
      </c>
      <c r="V6631" s="57">
        <v>46234</v>
      </c>
      <c r="W6631" s="65">
        <f t="shared" si="103"/>
        <v>151</v>
      </c>
    </row>
    <row r="6632" spans="1:23" ht="13.5" x14ac:dyDescent="0.25">
      <c r="A6632" t="s">
        <v>6494</v>
      </c>
      <c r="B6632" s="57">
        <v>46084</v>
      </c>
      <c r="C6632" s="57">
        <v>46387</v>
      </c>
      <c r="D6632" t="s">
        <v>11676</v>
      </c>
      <c r="E6632" t="s">
        <v>6496</v>
      </c>
      <c r="F6632" t="s">
        <v>36</v>
      </c>
      <c r="G6632" t="s">
        <v>130</v>
      </c>
      <c r="H6632" t="s">
        <v>159</v>
      </c>
      <c r="I6632" t="s">
        <v>39</v>
      </c>
      <c r="J6632" t="s">
        <v>17833</v>
      </c>
      <c r="K6632" t="s">
        <v>17834</v>
      </c>
      <c r="L6632" s="66">
        <v>304</v>
      </c>
      <c r="M6632" s="66">
        <v>0</v>
      </c>
      <c r="N6632" t="s">
        <v>160</v>
      </c>
      <c r="O6632" t="s">
        <v>5844</v>
      </c>
      <c r="P6632" t="s">
        <v>41</v>
      </c>
      <c r="Q6632" t="s">
        <v>11253</v>
      </c>
      <c r="R6632" t="s">
        <v>14922</v>
      </c>
      <c r="S6632" t="s">
        <v>14923</v>
      </c>
      <c r="T6632"/>
      <c r="U6632" s="57">
        <v>46084</v>
      </c>
      <c r="V6632" s="57">
        <v>46234</v>
      </c>
      <c r="W6632" s="65">
        <f t="shared" si="103"/>
        <v>151</v>
      </c>
    </row>
    <row r="6633" spans="1:23" ht="13.5" x14ac:dyDescent="0.25">
      <c r="A6633" t="s">
        <v>9323</v>
      </c>
      <c r="B6633" s="57">
        <v>46084</v>
      </c>
      <c r="C6633" s="57">
        <v>46387</v>
      </c>
      <c r="D6633" t="s">
        <v>11676</v>
      </c>
      <c r="E6633" t="s">
        <v>9325</v>
      </c>
      <c r="F6633" t="s">
        <v>36</v>
      </c>
      <c r="G6633" t="s">
        <v>37</v>
      </c>
      <c r="H6633" t="s">
        <v>9188</v>
      </c>
      <c r="I6633" t="s">
        <v>39</v>
      </c>
      <c r="J6633" t="s">
        <v>17833</v>
      </c>
      <c r="K6633" t="s">
        <v>17834</v>
      </c>
      <c r="L6633" s="66">
        <v>304</v>
      </c>
      <c r="M6633" s="66">
        <v>0</v>
      </c>
      <c r="N6633" t="s">
        <v>9189</v>
      </c>
      <c r="O6633" t="s">
        <v>9190</v>
      </c>
      <c r="P6633" t="s">
        <v>11678</v>
      </c>
      <c r="Q6633" t="s">
        <v>9280</v>
      </c>
      <c r="R6633" t="s">
        <v>13657</v>
      </c>
      <c r="S6633" t="s">
        <v>13658</v>
      </c>
      <c r="T6633" t="s">
        <v>9189</v>
      </c>
      <c r="U6633" s="57">
        <v>46084</v>
      </c>
      <c r="V6633" s="57">
        <v>46234</v>
      </c>
      <c r="W6633" s="65">
        <f t="shared" si="103"/>
        <v>151</v>
      </c>
    </row>
    <row r="6634" spans="1:23" ht="13.5" x14ac:dyDescent="0.25">
      <c r="A6634" t="s">
        <v>2547</v>
      </c>
      <c r="B6634" s="57">
        <v>46085</v>
      </c>
      <c r="C6634" s="57">
        <v>46387</v>
      </c>
      <c r="D6634" t="s">
        <v>11676</v>
      </c>
      <c r="E6634" t="s">
        <v>2742</v>
      </c>
      <c r="F6634" t="s">
        <v>36</v>
      </c>
      <c r="G6634" t="s">
        <v>37</v>
      </c>
      <c r="H6634" t="s">
        <v>38</v>
      </c>
      <c r="I6634" t="s">
        <v>39</v>
      </c>
      <c r="J6634" t="s">
        <v>17833</v>
      </c>
      <c r="K6634" t="s">
        <v>17834</v>
      </c>
      <c r="L6634" s="66">
        <v>303</v>
      </c>
      <c r="M6634" s="66">
        <v>0</v>
      </c>
      <c r="N6634" t="s">
        <v>38</v>
      </c>
      <c r="O6634" t="s">
        <v>2733</v>
      </c>
      <c r="P6634" t="s">
        <v>41</v>
      </c>
      <c r="Q6634" t="s">
        <v>2737</v>
      </c>
      <c r="R6634" t="s">
        <v>15818</v>
      </c>
      <c r="S6634" t="s">
        <v>15819</v>
      </c>
      <c r="T6634" t="s">
        <v>38</v>
      </c>
      <c r="U6634" s="57">
        <v>46085</v>
      </c>
      <c r="V6634" s="57">
        <v>46234</v>
      </c>
      <c r="W6634" s="65">
        <f t="shared" si="103"/>
        <v>150</v>
      </c>
    </row>
    <row r="6635" spans="1:23" ht="13.5" x14ac:dyDescent="0.25">
      <c r="A6635" t="s">
        <v>1315</v>
      </c>
      <c r="B6635" s="57">
        <v>46086</v>
      </c>
      <c r="C6635" s="57">
        <v>46387</v>
      </c>
      <c r="D6635" t="s">
        <v>11676</v>
      </c>
      <c r="E6635" t="s">
        <v>1316</v>
      </c>
      <c r="F6635" t="s">
        <v>36</v>
      </c>
      <c r="G6635" t="s">
        <v>100</v>
      </c>
      <c r="H6635" t="s">
        <v>159</v>
      </c>
      <c r="I6635" t="s">
        <v>39</v>
      </c>
      <c r="J6635" t="s">
        <v>17835</v>
      </c>
      <c r="K6635" t="s">
        <v>17834</v>
      </c>
      <c r="L6635" s="66">
        <v>302</v>
      </c>
      <c r="M6635" s="66">
        <v>0</v>
      </c>
      <c r="N6635" t="s">
        <v>160</v>
      </c>
      <c r="O6635" t="s">
        <v>1299</v>
      </c>
      <c r="P6635" t="s">
        <v>41</v>
      </c>
      <c r="Q6635" t="s">
        <v>10505</v>
      </c>
      <c r="R6635" t="s">
        <v>16610</v>
      </c>
      <c r="S6635" t="s">
        <v>16611</v>
      </c>
      <c r="T6635" t="s">
        <v>160</v>
      </c>
      <c r="U6635" s="57">
        <v>46086</v>
      </c>
      <c r="V6635" s="57">
        <v>46234</v>
      </c>
      <c r="W6635" s="65">
        <f t="shared" si="103"/>
        <v>149</v>
      </c>
    </row>
    <row r="6636" spans="1:23" ht="13.5" x14ac:dyDescent="0.25">
      <c r="A6636" t="s">
        <v>4919</v>
      </c>
      <c r="B6636" s="57">
        <v>46086</v>
      </c>
      <c r="C6636" s="57">
        <v>46387</v>
      </c>
      <c r="D6636" t="s">
        <v>11676</v>
      </c>
      <c r="E6636" t="s">
        <v>4921</v>
      </c>
      <c r="F6636" t="s">
        <v>36</v>
      </c>
      <c r="G6636" t="s">
        <v>37</v>
      </c>
      <c r="H6636" t="s">
        <v>831</v>
      </c>
      <c r="I6636" t="s">
        <v>39</v>
      </c>
      <c r="J6636" t="s">
        <v>17833</v>
      </c>
      <c r="K6636" t="s">
        <v>17834</v>
      </c>
      <c r="L6636" s="66">
        <v>302</v>
      </c>
      <c r="M6636" s="66">
        <v>0</v>
      </c>
      <c r="N6636" t="s">
        <v>832</v>
      </c>
      <c r="O6636" t="s">
        <v>4840</v>
      </c>
      <c r="P6636" t="s">
        <v>41</v>
      </c>
      <c r="Q6636" t="s">
        <v>5019</v>
      </c>
      <c r="R6636" t="s">
        <v>13681</v>
      </c>
      <c r="S6636" t="s">
        <v>13682</v>
      </c>
      <c r="T6636" t="s">
        <v>832</v>
      </c>
      <c r="U6636" s="57">
        <v>46086</v>
      </c>
      <c r="V6636" s="57">
        <v>46234</v>
      </c>
      <c r="W6636" s="65">
        <f t="shared" si="103"/>
        <v>149</v>
      </c>
    </row>
    <row r="6637" spans="1:23" ht="13.5" x14ac:dyDescent="0.25">
      <c r="A6637" t="s">
        <v>3052</v>
      </c>
      <c r="B6637" s="57">
        <v>46086</v>
      </c>
      <c r="C6637" s="57">
        <v>46387</v>
      </c>
      <c r="D6637" t="s">
        <v>11676</v>
      </c>
      <c r="E6637" t="s">
        <v>6009</v>
      </c>
      <c r="F6637" t="s">
        <v>36</v>
      </c>
      <c r="G6637" t="s">
        <v>57</v>
      </c>
      <c r="H6637" t="s">
        <v>38</v>
      </c>
      <c r="I6637" t="s">
        <v>39</v>
      </c>
      <c r="J6637" t="s">
        <v>17833</v>
      </c>
      <c r="K6637" t="s">
        <v>17834</v>
      </c>
      <c r="L6637" s="66">
        <v>302</v>
      </c>
      <c r="M6637" s="66">
        <v>0</v>
      </c>
      <c r="N6637" t="s">
        <v>38</v>
      </c>
      <c r="O6637" t="s">
        <v>5844</v>
      </c>
      <c r="P6637" t="s">
        <v>41</v>
      </c>
      <c r="Q6637" t="s">
        <v>11228</v>
      </c>
      <c r="R6637" t="s">
        <v>16608</v>
      </c>
      <c r="S6637" t="s">
        <v>16609</v>
      </c>
      <c r="T6637" t="s">
        <v>38</v>
      </c>
      <c r="U6637" s="57">
        <v>46086</v>
      </c>
      <c r="V6637" s="57">
        <v>46234</v>
      </c>
      <c r="W6637" s="65">
        <f t="shared" si="103"/>
        <v>149</v>
      </c>
    </row>
    <row r="6638" spans="1:23" ht="13.5" x14ac:dyDescent="0.25">
      <c r="A6638" t="s">
        <v>722</v>
      </c>
      <c r="B6638" s="57">
        <v>46087</v>
      </c>
      <c r="C6638" s="57">
        <v>46387</v>
      </c>
      <c r="D6638" t="s">
        <v>11676</v>
      </c>
      <c r="E6638" t="s">
        <v>2202</v>
      </c>
      <c r="F6638" t="s">
        <v>36</v>
      </c>
      <c r="G6638" t="s">
        <v>37</v>
      </c>
      <c r="H6638" t="s">
        <v>159</v>
      </c>
      <c r="I6638" t="s">
        <v>39</v>
      </c>
      <c r="J6638" t="s">
        <v>17833</v>
      </c>
      <c r="K6638" t="s">
        <v>17834</v>
      </c>
      <c r="L6638" s="66">
        <v>301</v>
      </c>
      <c r="M6638" s="66">
        <v>0</v>
      </c>
      <c r="N6638" t="s">
        <v>160</v>
      </c>
      <c r="O6638" t="s">
        <v>2180</v>
      </c>
      <c r="P6638" t="s">
        <v>41</v>
      </c>
      <c r="Q6638" t="s">
        <v>2212</v>
      </c>
      <c r="R6638" t="s">
        <v>12689</v>
      </c>
      <c r="S6638" t="s">
        <v>12690</v>
      </c>
      <c r="T6638" t="s">
        <v>160</v>
      </c>
      <c r="U6638" s="57">
        <v>46087</v>
      </c>
      <c r="V6638" s="57">
        <v>46234</v>
      </c>
      <c r="W6638" s="65">
        <f t="shared" si="103"/>
        <v>148</v>
      </c>
    </row>
    <row r="6639" spans="1:23" ht="13.5" x14ac:dyDescent="0.25">
      <c r="A6639" t="s">
        <v>2965</v>
      </c>
      <c r="B6639" s="57">
        <v>46087</v>
      </c>
      <c r="C6639" s="57">
        <v>46387</v>
      </c>
      <c r="D6639" t="s">
        <v>11676</v>
      </c>
      <c r="E6639" t="s">
        <v>2966</v>
      </c>
      <c r="F6639" t="s">
        <v>36</v>
      </c>
      <c r="G6639" t="s">
        <v>37</v>
      </c>
      <c r="H6639" t="s">
        <v>38</v>
      </c>
      <c r="I6639" t="s">
        <v>39</v>
      </c>
      <c r="J6639" t="s">
        <v>17833</v>
      </c>
      <c r="K6639" t="s">
        <v>17834</v>
      </c>
      <c r="L6639" s="66">
        <v>301</v>
      </c>
      <c r="M6639" s="66">
        <v>0</v>
      </c>
      <c r="N6639" t="s">
        <v>38</v>
      </c>
      <c r="O6639" t="s">
        <v>2955</v>
      </c>
      <c r="P6639" t="s">
        <v>41</v>
      </c>
      <c r="Q6639" t="s">
        <v>2958</v>
      </c>
      <c r="R6639" t="s">
        <v>13175</v>
      </c>
      <c r="S6639" t="s">
        <v>13176</v>
      </c>
      <c r="T6639" t="s">
        <v>38</v>
      </c>
      <c r="U6639" s="57">
        <v>46087</v>
      </c>
      <c r="V6639" s="57">
        <v>46234</v>
      </c>
      <c r="W6639" s="65">
        <f t="shared" si="103"/>
        <v>148</v>
      </c>
    </row>
    <row r="6640" spans="1:23" ht="13.5" x14ac:dyDescent="0.25">
      <c r="A6640" t="s">
        <v>8369</v>
      </c>
      <c r="B6640" s="57">
        <v>46087</v>
      </c>
      <c r="C6640" s="57">
        <v>46387</v>
      </c>
      <c r="D6640" t="s">
        <v>11676</v>
      </c>
      <c r="E6640" t="s">
        <v>8371</v>
      </c>
      <c r="F6640" t="s">
        <v>36</v>
      </c>
      <c r="G6640" t="s">
        <v>37</v>
      </c>
      <c r="H6640" t="s">
        <v>112</v>
      </c>
      <c r="I6640" t="s">
        <v>39</v>
      </c>
      <c r="J6640" t="s">
        <v>17833</v>
      </c>
      <c r="K6640" t="s">
        <v>17834</v>
      </c>
      <c r="L6640" s="66">
        <v>301</v>
      </c>
      <c r="M6640" s="66">
        <v>0</v>
      </c>
      <c r="N6640" t="s">
        <v>113</v>
      </c>
      <c r="O6640" t="s">
        <v>8348</v>
      </c>
      <c r="P6640" t="s">
        <v>11677</v>
      </c>
      <c r="Q6640" t="s">
        <v>8367</v>
      </c>
      <c r="R6640" t="s">
        <v>15410</v>
      </c>
      <c r="S6640" t="s">
        <v>15411</v>
      </c>
      <c r="T6640" t="s">
        <v>113</v>
      </c>
      <c r="U6640" s="57">
        <v>46087</v>
      </c>
      <c r="V6640" s="57">
        <v>46234</v>
      </c>
      <c r="W6640" s="65">
        <f t="shared" si="103"/>
        <v>148</v>
      </c>
    </row>
    <row r="6641" spans="1:23" ht="13.5" x14ac:dyDescent="0.25">
      <c r="A6641" t="s">
        <v>1347</v>
      </c>
      <c r="B6641" s="57">
        <v>46087</v>
      </c>
      <c r="C6641" s="57">
        <v>46387</v>
      </c>
      <c r="D6641" t="s">
        <v>11676</v>
      </c>
      <c r="E6641" t="s">
        <v>2217</v>
      </c>
      <c r="F6641" t="s">
        <v>36</v>
      </c>
      <c r="G6641" t="s">
        <v>96</v>
      </c>
      <c r="H6641" t="s">
        <v>1343</v>
      </c>
      <c r="I6641" t="s">
        <v>39</v>
      </c>
      <c r="J6641" t="s">
        <v>17835</v>
      </c>
      <c r="K6641" t="s">
        <v>17834</v>
      </c>
      <c r="L6641" s="66">
        <v>301</v>
      </c>
      <c r="M6641" s="66">
        <v>0</v>
      </c>
      <c r="N6641" t="s">
        <v>1344</v>
      </c>
      <c r="O6641" t="s">
        <v>2180</v>
      </c>
      <c r="P6641" t="s">
        <v>41</v>
      </c>
      <c r="Q6641" t="s">
        <v>5801</v>
      </c>
      <c r="R6641" t="s">
        <v>12303</v>
      </c>
      <c r="S6641" t="s">
        <v>12304</v>
      </c>
      <c r="T6641" t="s">
        <v>160</v>
      </c>
      <c r="U6641" s="57">
        <v>46087</v>
      </c>
      <c r="V6641" s="57">
        <v>46234</v>
      </c>
      <c r="W6641" s="65">
        <f t="shared" si="103"/>
        <v>148</v>
      </c>
    </row>
    <row r="6642" spans="1:23" ht="13.5" x14ac:dyDescent="0.25">
      <c r="A6642" t="s">
        <v>3821</v>
      </c>
      <c r="B6642" s="57">
        <v>46087</v>
      </c>
      <c r="C6642" s="57">
        <v>46387</v>
      </c>
      <c r="D6642" t="s">
        <v>11676</v>
      </c>
      <c r="E6642" t="s">
        <v>3823</v>
      </c>
      <c r="F6642" t="s">
        <v>36</v>
      </c>
      <c r="G6642" t="s">
        <v>130</v>
      </c>
      <c r="H6642" t="s">
        <v>38</v>
      </c>
      <c r="I6642" t="s">
        <v>39</v>
      </c>
      <c r="J6642" t="s">
        <v>17833</v>
      </c>
      <c r="K6642" t="s">
        <v>17834</v>
      </c>
      <c r="L6642" s="66">
        <v>301</v>
      </c>
      <c r="M6642" s="66">
        <v>0</v>
      </c>
      <c r="N6642" t="s">
        <v>38</v>
      </c>
      <c r="O6642" t="s">
        <v>3744</v>
      </c>
      <c r="P6642" t="s">
        <v>41</v>
      </c>
      <c r="Q6642" t="s">
        <v>3803</v>
      </c>
      <c r="R6642" t="s">
        <v>11913</v>
      </c>
      <c r="S6642" t="s">
        <v>11914</v>
      </c>
      <c r="T6642"/>
      <c r="U6642" s="57">
        <v>46087</v>
      </c>
      <c r="V6642" s="57">
        <v>46234</v>
      </c>
      <c r="W6642" s="65">
        <f t="shared" si="103"/>
        <v>148</v>
      </c>
    </row>
    <row r="6643" spans="1:23" ht="13.5" x14ac:dyDescent="0.25">
      <c r="A6643" t="s">
        <v>1809</v>
      </c>
      <c r="B6643" s="57">
        <v>46087</v>
      </c>
      <c r="C6643" s="57">
        <v>46387</v>
      </c>
      <c r="D6643" t="s">
        <v>11676</v>
      </c>
      <c r="E6643" t="s">
        <v>1813</v>
      </c>
      <c r="F6643" t="s">
        <v>36</v>
      </c>
      <c r="G6643" t="s">
        <v>37</v>
      </c>
      <c r="H6643" t="s">
        <v>1763</v>
      </c>
      <c r="I6643" t="s">
        <v>39</v>
      </c>
      <c r="J6643" t="s">
        <v>17833</v>
      </c>
      <c r="K6643" t="s">
        <v>17834</v>
      </c>
      <c r="L6643" s="66">
        <v>301</v>
      </c>
      <c r="M6643" s="66">
        <v>0</v>
      </c>
      <c r="N6643" t="s">
        <v>1764</v>
      </c>
      <c r="O6643" t="s">
        <v>1693</v>
      </c>
      <c r="P6643" t="s">
        <v>41</v>
      </c>
      <c r="Q6643" t="s">
        <v>1791</v>
      </c>
      <c r="R6643" t="s">
        <v>12913</v>
      </c>
      <c r="S6643" t="s">
        <v>12914</v>
      </c>
      <c r="T6643" t="s">
        <v>1764</v>
      </c>
      <c r="U6643" s="57">
        <v>46087</v>
      </c>
      <c r="V6643" s="57">
        <v>46234</v>
      </c>
      <c r="W6643" s="65">
        <f t="shared" si="103"/>
        <v>148</v>
      </c>
    </row>
    <row r="6644" spans="1:23" ht="13.5" x14ac:dyDescent="0.25">
      <c r="A6644" t="s">
        <v>1530</v>
      </c>
      <c r="B6644" s="57">
        <v>46088</v>
      </c>
      <c r="C6644" s="57">
        <v>46387</v>
      </c>
      <c r="D6644" t="s">
        <v>11676</v>
      </c>
      <c r="E6644" t="s">
        <v>2203</v>
      </c>
      <c r="F6644" t="s">
        <v>36</v>
      </c>
      <c r="G6644" t="s">
        <v>37</v>
      </c>
      <c r="H6644" t="s">
        <v>159</v>
      </c>
      <c r="I6644" t="s">
        <v>39</v>
      </c>
      <c r="J6644" t="s">
        <v>17833</v>
      </c>
      <c r="K6644" t="s">
        <v>17834</v>
      </c>
      <c r="L6644" s="66">
        <v>300</v>
      </c>
      <c r="M6644" s="66">
        <v>0</v>
      </c>
      <c r="N6644" t="s">
        <v>160</v>
      </c>
      <c r="O6644" t="s">
        <v>2180</v>
      </c>
      <c r="P6644" t="s">
        <v>41</v>
      </c>
      <c r="Q6644" t="s">
        <v>2204</v>
      </c>
      <c r="R6644" t="s">
        <v>12315</v>
      </c>
      <c r="S6644" t="s">
        <v>12316</v>
      </c>
      <c r="T6644" t="s">
        <v>160</v>
      </c>
      <c r="U6644" s="57">
        <v>46088</v>
      </c>
      <c r="V6644" s="57">
        <v>46234</v>
      </c>
      <c r="W6644" s="65">
        <f t="shared" si="103"/>
        <v>147</v>
      </c>
    </row>
    <row r="6645" spans="1:23" ht="13.5" x14ac:dyDescent="0.25">
      <c r="A6645" t="s">
        <v>1478</v>
      </c>
      <c r="B6645" s="57">
        <v>46088</v>
      </c>
      <c r="C6645" s="57">
        <v>46387</v>
      </c>
      <c r="D6645" t="s">
        <v>11676</v>
      </c>
      <c r="E6645" t="s">
        <v>1480</v>
      </c>
      <c r="F6645" t="s">
        <v>36</v>
      </c>
      <c r="G6645" t="s">
        <v>130</v>
      </c>
      <c r="H6645" t="s">
        <v>323</v>
      </c>
      <c r="I6645" t="s">
        <v>39</v>
      </c>
      <c r="J6645" t="s">
        <v>17833</v>
      </c>
      <c r="K6645" t="s">
        <v>17834</v>
      </c>
      <c r="L6645" s="66">
        <v>300</v>
      </c>
      <c r="M6645" s="66">
        <v>0</v>
      </c>
      <c r="N6645" t="s">
        <v>324</v>
      </c>
      <c r="O6645" t="s">
        <v>1410</v>
      </c>
      <c r="P6645" t="s">
        <v>41</v>
      </c>
      <c r="Q6645" t="s">
        <v>1452</v>
      </c>
      <c r="R6645" t="s">
        <v>11925</v>
      </c>
      <c r="S6645" t="s">
        <v>11926</v>
      </c>
      <c r="T6645"/>
      <c r="U6645" s="57">
        <v>46088</v>
      </c>
      <c r="V6645" s="57">
        <v>46234</v>
      </c>
      <c r="W6645" s="65">
        <f t="shared" si="103"/>
        <v>147</v>
      </c>
    </row>
    <row r="6646" spans="1:23" ht="13.5" x14ac:dyDescent="0.25">
      <c r="A6646" t="s">
        <v>1537</v>
      </c>
      <c r="B6646" s="57">
        <v>46088</v>
      </c>
      <c r="C6646" s="57">
        <v>46387</v>
      </c>
      <c r="D6646" t="s">
        <v>11676</v>
      </c>
      <c r="E6646" t="s">
        <v>5252</v>
      </c>
      <c r="F6646" t="s">
        <v>36</v>
      </c>
      <c r="G6646" t="s">
        <v>37</v>
      </c>
      <c r="H6646" t="s">
        <v>159</v>
      </c>
      <c r="I6646" t="s">
        <v>39</v>
      </c>
      <c r="J6646" t="s">
        <v>17833</v>
      </c>
      <c r="K6646" t="s">
        <v>17834</v>
      </c>
      <c r="L6646" s="66">
        <v>300</v>
      </c>
      <c r="M6646" s="66">
        <v>0</v>
      </c>
      <c r="N6646" t="s">
        <v>160</v>
      </c>
      <c r="O6646" t="s">
        <v>5054</v>
      </c>
      <c r="P6646" t="s">
        <v>41</v>
      </c>
      <c r="Q6646" t="s">
        <v>5269</v>
      </c>
      <c r="R6646" t="s">
        <v>13335</v>
      </c>
      <c r="S6646" t="s">
        <v>13336</v>
      </c>
      <c r="T6646" t="s">
        <v>160</v>
      </c>
      <c r="U6646" s="57">
        <v>46088</v>
      </c>
      <c r="V6646" s="57">
        <v>46234</v>
      </c>
      <c r="W6646" s="65">
        <f t="shared" si="103"/>
        <v>147</v>
      </c>
    </row>
    <row r="6647" spans="1:23" ht="13.5" x14ac:dyDescent="0.25">
      <c r="A6647" t="s">
        <v>878</v>
      </c>
      <c r="B6647" s="57">
        <v>46089</v>
      </c>
      <c r="C6647" s="57">
        <v>46387</v>
      </c>
      <c r="D6647" t="s">
        <v>11676</v>
      </c>
      <c r="E6647" t="s">
        <v>4273</v>
      </c>
      <c r="F6647" t="s">
        <v>36</v>
      </c>
      <c r="G6647" t="s">
        <v>100</v>
      </c>
      <c r="H6647" t="s">
        <v>38</v>
      </c>
      <c r="I6647" t="s">
        <v>39</v>
      </c>
      <c r="J6647" t="s">
        <v>17835</v>
      </c>
      <c r="K6647" t="s">
        <v>17834</v>
      </c>
      <c r="L6647" s="66">
        <v>299</v>
      </c>
      <c r="M6647" s="66">
        <v>0</v>
      </c>
      <c r="N6647" t="s">
        <v>38</v>
      </c>
      <c r="O6647" t="s">
        <v>3979</v>
      </c>
      <c r="P6647" t="s">
        <v>41</v>
      </c>
      <c r="Q6647" t="s">
        <v>10951</v>
      </c>
      <c r="R6647" t="s">
        <v>14251</v>
      </c>
      <c r="S6647" t="s">
        <v>14252</v>
      </c>
      <c r="T6647" t="s">
        <v>38</v>
      </c>
      <c r="U6647" s="57">
        <v>46089</v>
      </c>
      <c r="V6647" s="57">
        <v>46234</v>
      </c>
      <c r="W6647" s="65">
        <f t="shared" si="103"/>
        <v>146</v>
      </c>
    </row>
    <row r="6648" spans="1:23" ht="13.5" x14ac:dyDescent="0.25">
      <c r="A6648" t="s">
        <v>7085</v>
      </c>
      <c r="B6648" s="57">
        <v>46090</v>
      </c>
      <c r="C6648" s="57">
        <v>46387</v>
      </c>
      <c r="D6648" t="s">
        <v>11676</v>
      </c>
      <c r="E6648" t="s">
        <v>7087</v>
      </c>
      <c r="F6648" t="s">
        <v>36</v>
      </c>
      <c r="G6648" t="s">
        <v>443</v>
      </c>
      <c r="H6648" t="s">
        <v>45</v>
      </c>
      <c r="I6648" t="s">
        <v>39</v>
      </c>
      <c r="J6648" t="s">
        <v>17833</v>
      </c>
      <c r="K6648" t="s">
        <v>17834</v>
      </c>
      <c r="L6648" s="66">
        <v>298</v>
      </c>
      <c r="M6648" s="66">
        <v>0</v>
      </c>
      <c r="N6648" t="s">
        <v>46</v>
      </c>
      <c r="O6648" t="s">
        <v>7060</v>
      </c>
      <c r="P6648" t="s">
        <v>7061</v>
      </c>
      <c r="Q6648" t="s">
        <v>11568</v>
      </c>
      <c r="R6648" t="s">
        <v>16650</v>
      </c>
      <c r="S6648" t="s">
        <v>16651</v>
      </c>
      <c r="T6648" t="s">
        <v>15505</v>
      </c>
      <c r="U6648" s="57">
        <v>46090</v>
      </c>
      <c r="V6648" s="57">
        <v>46234</v>
      </c>
      <c r="W6648" s="65">
        <f t="shared" si="103"/>
        <v>145</v>
      </c>
    </row>
    <row r="6649" spans="1:23" ht="13.5" x14ac:dyDescent="0.25">
      <c r="A6649" t="s">
        <v>1443</v>
      </c>
      <c r="B6649" s="57">
        <v>46090</v>
      </c>
      <c r="C6649" s="57">
        <v>46387</v>
      </c>
      <c r="D6649" t="s">
        <v>11676</v>
      </c>
      <c r="E6649" t="s">
        <v>1557</v>
      </c>
      <c r="F6649" t="s">
        <v>36</v>
      </c>
      <c r="G6649" t="s">
        <v>37</v>
      </c>
      <c r="H6649" t="s">
        <v>323</v>
      </c>
      <c r="I6649" t="s">
        <v>39</v>
      </c>
      <c r="J6649" t="s">
        <v>17833</v>
      </c>
      <c r="K6649" t="s">
        <v>17834</v>
      </c>
      <c r="L6649" s="66">
        <v>298</v>
      </c>
      <c r="M6649" s="66">
        <v>0</v>
      </c>
      <c r="N6649" t="s">
        <v>324</v>
      </c>
      <c r="O6649" t="s">
        <v>1519</v>
      </c>
      <c r="P6649" t="s">
        <v>41</v>
      </c>
      <c r="Q6649" t="s">
        <v>10543</v>
      </c>
      <c r="R6649" t="s">
        <v>16652</v>
      </c>
      <c r="S6649" t="s">
        <v>16653</v>
      </c>
      <c r="T6649" t="s">
        <v>324</v>
      </c>
      <c r="U6649" s="57">
        <v>46090</v>
      </c>
      <c r="V6649" s="57">
        <v>46234</v>
      </c>
      <c r="W6649" s="65">
        <f t="shared" si="103"/>
        <v>145</v>
      </c>
    </row>
    <row r="6650" spans="1:23" ht="13.5" x14ac:dyDescent="0.25">
      <c r="A6650" t="s">
        <v>6808</v>
      </c>
      <c r="B6650" s="57">
        <v>46090</v>
      </c>
      <c r="C6650" s="57">
        <v>46387</v>
      </c>
      <c r="D6650" t="s">
        <v>11676</v>
      </c>
      <c r="E6650" t="s">
        <v>6809</v>
      </c>
      <c r="F6650" t="s">
        <v>36</v>
      </c>
      <c r="G6650" t="s">
        <v>330</v>
      </c>
      <c r="H6650" t="s">
        <v>6803</v>
      </c>
      <c r="I6650" t="s">
        <v>39</v>
      </c>
      <c r="J6650" t="s">
        <v>17833</v>
      </c>
      <c r="K6650" t="s">
        <v>17834</v>
      </c>
      <c r="L6650" s="66">
        <v>298</v>
      </c>
      <c r="M6650" s="66">
        <v>0</v>
      </c>
      <c r="N6650" t="s">
        <v>6804</v>
      </c>
      <c r="O6650" t="s">
        <v>6805</v>
      </c>
      <c r="P6650" t="s">
        <v>11679</v>
      </c>
      <c r="Q6650" t="s">
        <v>11304</v>
      </c>
      <c r="R6650" t="s">
        <v>16654</v>
      </c>
      <c r="S6650" t="s">
        <v>16655</v>
      </c>
      <c r="T6650"/>
      <c r="U6650" s="57">
        <v>46090</v>
      </c>
      <c r="V6650" s="57">
        <v>46234</v>
      </c>
      <c r="W6650" s="65">
        <f t="shared" si="103"/>
        <v>145</v>
      </c>
    </row>
    <row r="6651" spans="1:23" ht="13.5" x14ac:dyDescent="0.25">
      <c r="A6651" t="s">
        <v>7211</v>
      </c>
      <c r="B6651" s="57">
        <v>46090</v>
      </c>
      <c r="C6651" s="57">
        <v>46387</v>
      </c>
      <c r="D6651" t="s">
        <v>11676</v>
      </c>
      <c r="E6651" t="s">
        <v>8739</v>
      </c>
      <c r="F6651" t="s">
        <v>36</v>
      </c>
      <c r="G6651" t="s">
        <v>37</v>
      </c>
      <c r="H6651" t="s">
        <v>45</v>
      </c>
      <c r="I6651" t="s">
        <v>39</v>
      </c>
      <c r="J6651" t="s">
        <v>17833</v>
      </c>
      <c r="K6651" t="s">
        <v>17834</v>
      </c>
      <c r="L6651" s="66">
        <v>298</v>
      </c>
      <c r="M6651" s="66">
        <v>0</v>
      </c>
      <c r="N6651" t="s">
        <v>46</v>
      </c>
      <c r="O6651" t="s">
        <v>8729</v>
      </c>
      <c r="P6651" t="s">
        <v>11677</v>
      </c>
      <c r="Q6651" t="s">
        <v>8733</v>
      </c>
      <c r="R6651" t="s">
        <v>15266</v>
      </c>
      <c r="S6651" t="s">
        <v>15267</v>
      </c>
      <c r="T6651" t="s">
        <v>46</v>
      </c>
      <c r="U6651" s="57">
        <v>46090</v>
      </c>
      <c r="V6651" s="57">
        <v>46234</v>
      </c>
      <c r="W6651" s="65">
        <f t="shared" si="103"/>
        <v>145</v>
      </c>
    </row>
    <row r="6652" spans="1:23" ht="13.5" x14ac:dyDescent="0.25">
      <c r="A6652" t="s">
        <v>8672</v>
      </c>
      <c r="B6652" s="57">
        <v>46090</v>
      </c>
      <c r="C6652" s="57">
        <v>46387</v>
      </c>
      <c r="D6652" t="s">
        <v>11676</v>
      </c>
      <c r="E6652" t="s">
        <v>8673</v>
      </c>
      <c r="F6652" t="s">
        <v>36</v>
      </c>
      <c r="G6652" t="s">
        <v>37</v>
      </c>
      <c r="H6652" t="s">
        <v>45</v>
      </c>
      <c r="I6652" t="s">
        <v>39</v>
      </c>
      <c r="J6652" t="s">
        <v>17833</v>
      </c>
      <c r="K6652" t="s">
        <v>17834</v>
      </c>
      <c r="L6652" s="66">
        <v>298</v>
      </c>
      <c r="M6652" s="66">
        <v>0</v>
      </c>
      <c r="N6652" t="s">
        <v>46</v>
      </c>
      <c r="O6652" t="s">
        <v>8566</v>
      </c>
      <c r="P6652" t="s">
        <v>11677</v>
      </c>
      <c r="Q6652" t="s">
        <v>11518</v>
      </c>
      <c r="R6652" t="s">
        <v>16656</v>
      </c>
      <c r="S6652" t="s">
        <v>16657</v>
      </c>
      <c r="T6652" t="s">
        <v>46</v>
      </c>
      <c r="U6652" s="57">
        <v>46090</v>
      </c>
      <c r="V6652" s="57">
        <v>46234</v>
      </c>
      <c r="W6652" s="65">
        <f t="shared" si="103"/>
        <v>145</v>
      </c>
    </row>
    <row r="6653" spans="1:23" ht="13.5" x14ac:dyDescent="0.25">
      <c r="A6653" t="s">
        <v>6947</v>
      </c>
      <c r="B6653" s="57">
        <v>46093</v>
      </c>
      <c r="C6653" s="57">
        <v>46387</v>
      </c>
      <c r="D6653" t="s">
        <v>11676</v>
      </c>
      <c r="E6653" t="s">
        <v>6949</v>
      </c>
      <c r="F6653" t="s">
        <v>36</v>
      </c>
      <c r="G6653" t="s">
        <v>443</v>
      </c>
      <c r="H6653" t="s">
        <v>6734</v>
      </c>
      <c r="I6653" t="s">
        <v>39</v>
      </c>
      <c r="J6653" t="s">
        <v>17833</v>
      </c>
      <c r="K6653" t="s">
        <v>17834</v>
      </c>
      <c r="L6653" s="66">
        <v>295</v>
      </c>
      <c r="M6653" s="66">
        <v>0</v>
      </c>
      <c r="N6653" t="s">
        <v>6734</v>
      </c>
      <c r="O6653" t="s">
        <v>6921</v>
      </c>
      <c r="P6653" t="s">
        <v>11679</v>
      </c>
      <c r="Q6653" t="s">
        <v>11374</v>
      </c>
      <c r="R6653" t="s">
        <v>16418</v>
      </c>
      <c r="S6653" t="s">
        <v>16419</v>
      </c>
      <c r="T6653" t="s">
        <v>6706</v>
      </c>
      <c r="U6653" s="57">
        <v>46093</v>
      </c>
      <c r="V6653" s="57">
        <v>46234</v>
      </c>
      <c r="W6653" s="65">
        <f t="shared" si="103"/>
        <v>142</v>
      </c>
    </row>
    <row r="6654" spans="1:23" ht="13.5" x14ac:dyDescent="0.25">
      <c r="A6654" t="s">
        <v>546</v>
      </c>
      <c r="B6654" s="57">
        <v>46093</v>
      </c>
      <c r="C6654" s="57">
        <v>46387</v>
      </c>
      <c r="D6654" t="s">
        <v>11676</v>
      </c>
      <c r="E6654" t="s">
        <v>4809</v>
      </c>
      <c r="F6654" t="s">
        <v>36</v>
      </c>
      <c r="G6654" t="s">
        <v>96</v>
      </c>
      <c r="H6654" t="s">
        <v>241</v>
      </c>
      <c r="I6654" t="s">
        <v>39</v>
      </c>
      <c r="J6654" t="s">
        <v>17835</v>
      </c>
      <c r="K6654" t="s">
        <v>17834</v>
      </c>
      <c r="L6654" s="66">
        <v>295</v>
      </c>
      <c r="M6654" s="66">
        <v>0</v>
      </c>
      <c r="N6654" t="s">
        <v>242</v>
      </c>
      <c r="O6654" t="s">
        <v>4777</v>
      </c>
      <c r="P6654" t="s">
        <v>41</v>
      </c>
      <c r="Q6654" t="s">
        <v>4816</v>
      </c>
      <c r="R6654" t="s">
        <v>12779</v>
      </c>
      <c r="S6654" t="s">
        <v>12780</v>
      </c>
      <c r="T6654" t="s">
        <v>242</v>
      </c>
      <c r="U6654" s="57">
        <v>46093</v>
      </c>
      <c r="V6654" s="57">
        <v>46234</v>
      </c>
      <c r="W6654" s="65">
        <f t="shared" si="103"/>
        <v>142</v>
      </c>
    </row>
    <row r="6655" spans="1:23" ht="13.5" x14ac:dyDescent="0.25">
      <c r="A6655" t="s">
        <v>478</v>
      </c>
      <c r="B6655" s="57">
        <v>46093</v>
      </c>
      <c r="C6655" s="57">
        <v>46387</v>
      </c>
      <c r="D6655" t="s">
        <v>11676</v>
      </c>
      <c r="E6655" t="s">
        <v>479</v>
      </c>
      <c r="F6655" t="s">
        <v>36</v>
      </c>
      <c r="G6655" t="s">
        <v>37</v>
      </c>
      <c r="H6655" t="s">
        <v>159</v>
      </c>
      <c r="I6655" t="s">
        <v>39</v>
      </c>
      <c r="J6655" t="s">
        <v>17833</v>
      </c>
      <c r="K6655" t="s">
        <v>17834</v>
      </c>
      <c r="L6655" s="66">
        <v>295</v>
      </c>
      <c r="M6655" s="66">
        <v>0</v>
      </c>
      <c r="N6655" t="s">
        <v>160</v>
      </c>
      <c r="O6655" t="s">
        <v>359</v>
      </c>
      <c r="P6655" t="s">
        <v>41</v>
      </c>
      <c r="Q6655" t="s">
        <v>10353</v>
      </c>
      <c r="R6655" t="s">
        <v>16672</v>
      </c>
      <c r="S6655" t="s">
        <v>16673</v>
      </c>
      <c r="T6655" t="s">
        <v>160</v>
      </c>
      <c r="U6655" s="57">
        <v>46093</v>
      </c>
      <c r="V6655" s="57">
        <v>46234</v>
      </c>
      <c r="W6655" s="65">
        <f t="shared" si="103"/>
        <v>142</v>
      </c>
    </row>
    <row r="6656" spans="1:23" ht="13.5" x14ac:dyDescent="0.25">
      <c r="A6656" t="s">
        <v>2339</v>
      </c>
      <c r="B6656" s="57">
        <v>46093</v>
      </c>
      <c r="C6656" s="57">
        <v>46387</v>
      </c>
      <c r="D6656" t="s">
        <v>11676</v>
      </c>
      <c r="E6656" t="s">
        <v>2340</v>
      </c>
      <c r="F6656" t="s">
        <v>36</v>
      </c>
      <c r="G6656" t="s">
        <v>96</v>
      </c>
      <c r="H6656" t="s">
        <v>38</v>
      </c>
      <c r="I6656" t="s">
        <v>39</v>
      </c>
      <c r="J6656" t="s">
        <v>17835</v>
      </c>
      <c r="K6656" t="s">
        <v>17834</v>
      </c>
      <c r="L6656" s="66">
        <v>295</v>
      </c>
      <c r="M6656" s="66">
        <v>0</v>
      </c>
      <c r="N6656" t="s">
        <v>38</v>
      </c>
      <c r="O6656" t="s">
        <v>2295</v>
      </c>
      <c r="P6656" t="s">
        <v>41</v>
      </c>
      <c r="Q6656" t="s">
        <v>4617</v>
      </c>
      <c r="R6656" t="s">
        <v>15510</v>
      </c>
      <c r="S6656" t="s">
        <v>15511</v>
      </c>
      <c r="T6656" t="s">
        <v>38</v>
      </c>
      <c r="U6656" s="57">
        <v>46093</v>
      </c>
      <c r="V6656" s="57">
        <v>46234</v>
      </c>
      <c r="W6656" s="65">
        <f t="shared" si="103"/>
        <v>142</v>
      </c>
    </row>
    <row r="6657" spans="1:23" ht="13.5" x14ac:dyDescent="0.25">
      <c r="A6657" t="s">
        <v>5871</v>
      </c>
      <c r="B6657" s="57">
        <v>46094</v>
      </c>
      <c r="C6657" s="57">
        <v>46387</v>
      </c>
      <c r="D6657" t="s">
        <v>11676</v>
      </c>
      <c r="E6657" t="s">
        <v>6564</v>
      </c>
      <c r="F6657" t="s">
        <v>36</v>
      </c>
      <c r="G6657" t="s">
        <v>37</v>
      </c>
      <c r="H6657" t="s">
        <v>38</v>
      </c>
      <c r="I6657" t="s">
        <v>39</v>
      </c>
      <c r="J6657" t="s">
        <v>17833</v>
      </c>
      <c r="K6657" t="s">
        <v>17834</v>
      </c>
      <c r="L6657" s="66">
        <v>294</v>
      </c>
      <c r="M6657" s="66">
        <v>0</v>
      </c>
      <c r="N6657" t="s">
        <v>38</v>
      </c>
      <c r="O6657" t="s">
        <v>6565</v>
      </c>
      <c r="P6657" t="s">
        <v>41</v>
      </c>
      <c r="Q6657" t="s">
        <v>6578</v>
      </c>
      <c r="R6657" t="s">
        <v>12947</v>
      </c>
      <c r="S6657" t="s">
        <v>12948</v>
      </c>
      <c r="T6657" t="s">
        <v>38</v>
      </c>
      <c r="U6657" s="57">
        <v>46094</v>
      </c>
      <c r="V6657" s="57">
        <v>46234</v>
      </c>
      <c r="W6657" s="65">
        <f t="shared" si="103"/>
        <v>141</v>
      </c>
    </row>
    <row r="6658" spans="1:23" ht="13.5" x14ac:dyDescent="0.25">
      <c r="A6658" t="s">
        <v>2332</v>
      </c>
      <c r="B6658" s="57">
        <v>46094</v>
      </c>
      <c r="C6658" s="57">
        <v>46387</v>
      </c>
      <c r="D6658" t="s">
        <v>11676</v>
      </c>
      <c r="E6658" t="s">
        <v>2980</v>
      </c>
      <c r="F6658" t="s">
        <v>36</v>
      </c>
      <c r="G6658" t="s">
        <v>96</v>
      </c>
      <c r="H6658" t="s">
        <v>38</v>
      </c>
      <c r="I6658" t="s">
        <v>39</v>
      </c>
      <c r="J6658" t="s">
        <v>17835</v>
      </c>
      <c r="K6658" t="s">
        <v>17834</v>
      </c>
      <c r="L6658" s="66">
        <v>294</v>
      </c>
      <c r="M6658" s="66">
        <v>0</v>
      </c>
      <c r="N6658" t="s">
        <v>38</v>
      </c>
      <c r="O6658" t="s">
        <v>2955</v>
      </c>
      <c r="P6658" t="s">
        <v>41</v>
      </c>
      <c r="Q6658" t="s">
        <v>10759</v>
      </c>
      <c r="R6658" t="s">
        <v>16674</v>
      </c>
      <c r="S6658" t="s">
        <v>16675</v>
      </c>
      <c r="T6658" t="s">
        <v>38</v>
      </c>
      <c r="U6658" s="57">
        <v>46094</v>
      </c>
      <c r="V6658" s="57">
        <v>46234</v>
      </c>
      <c r="W6658" s="65">
        <f t="shared" si="103"/>
        <v>141</v>
      </c>
    </row>
    <row r="6659" spans="1:23" ht="13.5" x14ac:dyDescent="0.25">
      <c r="A6659" t="s">
        <v>4281</v>
      </c>
      <c r="B6659" s="57">
        <v>46095</v>
      </c>
      <c r="C6659" s="57">
        <v>46387</v>
      </c>
      <c r="D6659" t="s">
        <v>11676</v>
      </c>
      <c r="E6659" t="s">
        <v>4283</v>
      </c>
      <c r="F6659" t="s">
        <v>36</v>
      </c>
      <c r="G6659" t="s">
        <v>130</v>
      </c>
      <c r="H6659" t="s">
        <v>38</v>
      </c>
      <c r="I6659" t="s">
        <v>39</v>
      </c>
      <c r="J6659" t="s">
        <v>17833</v>
      </c>
      <c r="K6659" t="s">
        <v>17834</v>
      </c>
      <c r="L6659" s="66">
        <v>293</v>
      </c>
      <c r="M6659" s="66">
        <v>0</v>
      </c>
      <c r="N6659" t="s">
        <v>38</v>
      </c>
      <c r="O6659" t="s">
        <v>3979</v>
      </c>
      <c r="P6659" t="s">
        <v>41</v>
      </c>
      <c r="Q6659" t="s">
        <v>10981</v>
      </c>
      <c r="R6659" t="s">
        <v>14968</v>
      </c>
      <c r="S6659" t="s">
        <v>14969</v>
      </c>
      <c r="T6659"/>
      <c r="U6659" s="57">
        <v>46095</v>
      </c>
      <c r="V6659" s="57">
        <v>46234</v>
      </c>
      <c r="W6659" s="65">
        <f t="shared" ref="W6659:W6722" si="104">(V6659-U6659)+1</f>
        <v>140</v>
      </c>
    </row>
    <row r="6660" spans="1:23" ht="13.5" x14ac:dyDescent="0.25">
      <c r="A6660" t="s">
        <v>3160</v>
      </c>
      <c r="B6660" s="57">
        <v>46096</v>
      </c>
      <c r="C6660" s="57">
        <v>46387</v>
      </c>
      <c r="D6660" t="s">
        <v>11676</v>
      </c>
      <c r="E6660" t="s">
        <v>3161</v>
      </c>
      <c r="F6660" t="s">
        <v>36</v>
      </c>
      <c r="G6660" t="s">
        <v>100</v>
      </c>
      <c r="H6660" t="s">
        <v>38</v>
      </c>
      <c r="I6660" t="s">
        <v>39</v>
      </c>
      <c r="J6660" t="s">
        <v>17835</v>
      </c>
      <c r="K6660" t="s">
        <v>17834</v>
      </c>
      <c r="L6660" s="66">
        <v>292</v>
      </c>
      <c r="M6660" s="66">
        <v>0</v>
      </c>
      <c r="N6660" t="s">
        <v>38</v>
      </c>
      <c r="O6660" t="s">
        <v>3107</v>
      </c>
      <c r="P6660" t="s">
        <v>41</v>
      </c>
      <c r="Q6660" t="s">
        <v>10789</v>
      </c>
      <c r="R6660" t="s">
        <v>16320</v>
      </c>
      <c r="S6660" t="s">
        <v>16321</v>
      </c>
      <c r="T6660" t="s">
        <v>38</v>
      </c>
      <c r="U6660" s="57">
        <v>46096</v>
      </c>
      <c r="V6660" s="57">
        <v>46234</v>
      </c>
      <c r="W6660" s="65">
        <f t="shared" si="104"/>
        <v>139</v>
      </c>
    </row>
    <row r="6661" spans="1:23" ht="13.5" x14ac:dyDescent="0.25">
      <c r="A6661" t="s">
        <v>2503</v>
      </c>
      <c r="B6661" s="57">
        <v>46097</v>
      </c>
      <c r="C6661" s="57">
        <v>46387</v>
      </c>
      <c r="D6661" t="s">
        <v>11676</v>
      </c>
      <c r="E6661" t="s">
        <v>6355</v>
      </c>
      <c r="F6661" t="s">
        <v>36</v>
      </c>
      <c r="G6661" t="s">
        <v>100</v>
      </c>
      <c r="H6661" t="s">
        <v>159</v>
      </c>
      <c r="I6661" t="s">
        <v>39</v>
      </c>
      <c r="J6661" t="s">
        <v>17835</v>
      </c>
      <c r="K6661" t="s">
        <v>17834</v>
      </c>
      <c r="L6661" s="66">
        <v>291</v>
      </c>
      <c r="M6661" s="66">
        <v>0</v>
      </c>
      <c r="N6661" t="s">
        <v>160</v>
      </c>
      <c r="O6661" t="s">
        <v>5844</v>
      </c>
      <c r="P6661" t="s">
        <v>41</v>
      </c>
      <c r="Q6661" t="s">
        <v>6245</v>
      </c>
      <c r="R6661" t="s">
        <v>14970</v>
      </c>
      <c r="S6661" t="s">
        <v>14971</v>
      </c>
      <c r="T6661" t="s">
        <v>160</v>
      </c>
      <c r="U6661" s="57">
        <v>46097</v>
      </c>
      <c r="V6661" s="57">
        <v>46234</v>
      </c>
      <c r="W6661" s="65">
        <f t="shared" si="104"/>
        <v>138</v>
      </c>
    </row>
    <row r="6662" spans="1:23" ht="13.5" x14ac:dyDescent="0.25">
      <c r="A6662" t="s">
        <v>2327</v>
      </c>
      <c r="B6662" s="57">
        <v>46097</v>
      </c>
      <c r="C6662" s="57">
        <v>46387</v>
      </c>
      <c r="D6662" t="s">
        <v>11676</v>
      </c>
      <c r="E6662" t="s">
        <v>5783</v>
      </c>
      <c r="F6662" t="s">
        <v>36</v>
      </c>
      <c r="G6662" t="s">
        <v>100</v>
      </c>
      <c r="H6662" t="s">
        <v>38</v>
      </c>
      <c r="I6662" t="s">
        <v>39</v>
      </c>
      <c r="J6662" t="s">
        <v>17835</v>
      </c>
      <c r="K6662" t="s">
        <v>17834</v>
      </c>
      <c r="L6662" s="66">
        <v>291</v>
      </c>
      <c r="M6662" s="66">
        <v>0</v>
      </c>
      <c r="N6662" t="s">
        <v>38</v>
      </c>
      <c r="O6662" t="s">
        <v>5767</v>
      </c>
      <c r="P6662" t="s">
        <v>41</v>
      </c>
      <c r="Q6662" t="s">
        <v>3687</v>
      </c>
      <c r="R6662" t="s">
        <v>13709</v>
      </c>
      <c r="S6662" t="s">
        <v>13710</v>
      </c>
      <c r="T6662" t="s">
        <v>38</v>
      </c>
      <c r="U6662" s="57">
        <v>46097</v>
      </c>
      <c r="V6662" s="57">
        <v>46234</v>
      </c>
      <c r="W6662" s="65">
        <f t="shared" si="104"/>
        <v>138</v>
      </c>
    </row>
    <row r="6663" spans="1:23" ht="13.5" x14ac:dyDescent="0.25">
      <c r="A6663" t="s">
        <v>3799</v>
      </c>
      <c r="B6663" s="57">
        <v>46097</v>
      </c>
      <c r="C6663" s="57">
        <v>46387</v>
      </c>
      <c r="D6663" t="s">
        <v>11676</v>
      </c>
      <c r="E6663" t="s">
        <v>3800</v>
      </c>
      <c r="F6663" t="s">
        <v>36</v>
      </c>
      <c r="G6663" t="s">
        <v>100</v>
      </c>
      <c r="H6663" t="s">
        <v>38</v>
      </c>
      <c r="I6663" t="s">
        <v>39</v>
      </c>
      <c r="J6663" t="s">
        <v>17835</v>
      </c>
      <c r="K6663" t="s">
        <v>17834</v>
      </c>
      <c r="L6663" s="66">
        <v>291</v>
      </c>
      <c r="M6663" s="66">
        <v>0</v>
      </c>
      <c r="N6663" t="s">
        <v>38</v>
      </c>
      <c r="O6663" t="s">
        <v>3744</v>
      </c>
      <c r="P6663" t="s">
        <v>41</v>
      </c>
      <c r="Q6663" t="s">
        <v>3809</v>
      </c>
      <c r="R6663" t="s">
        <v>12837</v>
      </c>
      <c r="S6663" t="s">
        <v>12838</v>
      </c>
      <c r="T6663" t="s">
        <v>38</v>
      </c>
      <c r="U6663" s="57">
        <v>46097</v>
      </c>
      <c r="V6663" s="57">
        <v>46234</v>
      </c>
      <c r="W6663" s="65">
        <f t="shared" si="104"/>
        <v>138</v>
      </c>
    </row>
    <row r="6664" spans="1:23" ht="13.5" x14ac:dyDescent="0.25">
      <c r="A6664" t="s">
        <v>3562</v>
      </c>
      <c r="B6664" s="57">
        <v>46097</v>
      </c>
      <c r="C6664" s="57">
        <v>46387</v>
      </c>
      <c r="D6664" t="s">
        <v>11676</v>
      </c>
      <c r="E6664" t="s">
        <v>3563</v>
      </c>
      <c r="F6664" t="s">
        <v>36</v>
      </c>
      <c r="G6664" t="s">
        <v>96</v>
      </c>
      <c r="H6664" t="s">
        <v>38</v>
      </c>
      <c r="I6664" t="s">
        <v>39</v>
      </c>
      <c r="J6664" t="s">
        <v>17835</v>
      </c>
      <c r="K6664" t="s">
        <v>17834</v>
      </c>
      <c r="L6664" s="66">
        <v>291</v>
      </c>
      <c r="M6664" s="66">
        <v>0</v>
      </c>
      <c r="N6664" t="s">
        <v>38</v>
      </c>
      <c r="O6664" t="s">
        <v>3545</v>
      </c>
      <c r="P6664" t="s">
        <v>41</v>
      </c>
      <c r="Q6664" t="s">
        <v>10859</v>
      </c>
      <c r="R6664" t="s">
        <v>16682</v>
      </c>
      <c r="S6664" t="s">
        <v>16683</v>
      </c>
      <c r="T6664" t="s">
        <v>38</v>
      </c>
      <c r="U6664" s="57">
        <v>46097</v>
      </c>
      <c r="V6664" s="57">
        <v>46234</v>
      </c>
      <c r="W6664" s="65">
        <f t="shared" si="104"/>
        <v>138</v>
      </c>
    </row>
    <row r="6665" spans="1:23" ht="13.5" x14ac:dyDescent="0.25">
      <c r="A6665" t="s">
        <v>6553</v>
      </c>
      <c r="B6665" s="57">
        <v>46097</v>
      </c>
      <c r="C6665" s="57">
        <v>46387</v>
      </c>
      <c r="D6665" t="s">
        <v>11676</v>
      </c>
      <c r="E6665" t="s">
        <v>6554</v>
      </c>
      <c r="F6665" t="s">
        <v>36</v>
      </c>
      <c r="G6665" t="s">
        <v>100</v>
      </c>
      <c r="H6665" t="s">
        <v>159</v>
      </c>
      <c r="I6665" t="s">
        <v>39</v>
      </c>
      <c r="J6665" t="s">
        <v>17835</v>
      </c>
      <c r="K6665" t="s">
        <v>17834</v>
      </c>
      <c r="L6665" s="66">
        <v>291</v>
      </c>
      <c r="M6665" s="66">
        <v>0</v>
      </c>
      <c r="N6665" t="s">
        <v>160</v>
      </c>
      <c r="O6665" t="s">
        <v>5844</v>
      </c>
      <c r="P6665" t="s">
        <v>41</v>
      </c>
      <c r="Q6665" t="s">
        <v>6483</v>
      </c>
      <c r="R6665" t="s">
        <v>12935</v>
      </c>
      <c r="S6665" t="s">
        <v>12936</v>
      </c>
      <c r="T6665" t="s">
        <v>160</v>
      </c>
      <c r="U6665" s="57">
        <v>46097</v>
      </c>
      <c r="V6665" s="57">
        <v>46234</v>
      </c>
      <c r="W6665" s="65">
        <f t="shared" si="104"/>
        <v>138</v>
      </c>
    </row>
    <row r="6666" spans="1:23" ht="13.5" x14ac:dyDescent="0.25">
      <c r="A6666" t="s">
        <v>292</v>
      </c>
      <c r="B6666" s="57">
        <v>46098</v>
      </c>
      <c r="C6666" s="57">
        <v>46387</v>
      </c>
      <c r="D6666" t="s">
        <v>11676</v>
      </c>
      <c r="E6666" t="s">
        <v>5706</v>
      </c>
      <c r="F6666" t="s">
        <v>36</v>
      </c>
      <c r="G6666" t="s">
        <v>100</v>
      </c>
      <c r="H6666" t="s">
        <v>159</v>
      </c>
      <c r="I6666" t="s">
        <v>39</v>
      </c>
      <c r="J6666" t="s">
        <v>17835</v>
      </c>
      <c r="K6666" t="s">
        <v>17834</v>
      </c>
      <c r="L6666" s="66">
        <v>290</v>
      </c>
      <c r="M6666" s="66">
        <v>0</v>
      </c>
      <c r="N6666" t="s">
        <v>160</v>
      </c>
      <c r="O6666" t="s">
        <v>3979</v>
      </c>
      <c r="P6666" t="s">
        <v>41</v>
      </c>
      <c r="Q6666" t="s">
        <v>5745</v>
      </c>
      <c r="R6666" t="s">
        <v>12675</v>
      </c>
      <c r="S6666" t="s">
        <v>12676</v>
      </c>
      <c r="T6666" t="s">
        <v>160</v>
      </c>
      <c r="U6666" s="57">
        <v>46098</v>
      </c>
      <c r="V6666" s="57">
        <v>46234</v>
      </c>
      <c r="W6666" s="65">
        <f t="shared" si="104"/>
        <v>137</v>
      </c>
    </row>
    <row r="6667" spans="1:23" ht="13.5" x14ac:dyDescent="0.25">
      <c r="A6667" t="s">
        <v>4507</v>
      </c>
      <c r="B6667" s="57">
        <v>46098</v>
      </c>
      <c r="C6667" s="57">
        <v>46387</v>
      </c>
      <c r="D6667" t="s">
        <v>11676</v>
      </c>
      <c r="E6667" t="s">
        <v>4508</v>
      </c>
      <c r="F6667" t="s">
        <v>36</v>
      </c>
      <c r="G6667" t="s">
        <v>100</v>
      </c>
      <c r="H6667" t="s">
        <v>159</v>
      </c>
      <c r="I6667" t="s">
        <v>39</v>
      </c>
      <c r="J6667" t="s">
        <v>17835</v>
      </c>
      <c r="K6667" t="s">
        <v>17834</v>
      </c>
      <c r="L6667" s="66">
        <v>290</v>
      </c>
      <c r="M6667" s="66">
        <v>0</v>
      </c>
      <c r="N6667" t="s">
        <v>160</v>
      </c>
      <c r="O6667" t="s">
        <v>3979</v>
      </c>
      <c r="P6667" t="s">
        <v>41</v>
      </c>
      <c r="Q6667" t="s">
        <v>4498</v>
      </c>
      <c r="R6667" t="s">
        <v>15252</v>
      </c>
      <c r="S6667" t="s">
        <v>15253</v>
      </c>
      <c r="T6667" t="s">
        <v>160</v>
      </c>
      <c r="U6667" s="57">
        <v>46098</v>
      </c>
      <c r="V6667" s="57">
        <v>46234</v>
      </c>
      <c r="W6667" s="65">
        <f t="shared" si="104"/>
        <v>137</v>
      </c>
    </row>
    <row r="6668" spans="1:23" ht="13.5" x14ac:dyDescent="0.25">
      <c r="A6668" t="s">
        <v>620</v>
      </c>
      <c r="B6668" s="57">
        <v>46098</v>
      </c>
      <c r="C6668" s="57">
        <v>46387</v>
      </c>
      <c r="D6668" t="s">
        <v>11676</v>
      </c>
      <c r="E6668" t="s">
        <v>5484</v>
      </c>
      <c r="F6668" t="s">
        <v>36</v>
      </c>
      <c r="G6668" t="s">
        <v>100</v>
      </c>
      <c r="H6668" t="s">
        <v>38</v>
      </c>
      <c r="I6668" t="s">
        <v>39</v>
      </c>
      <c r="J6668" t="s">
        <v>17835</v>
      </c>
      <c r="K6668" t="s">
        <v>17834</v>
      </c>
      <c r="L6668" s="66">
        <v>290</v>
      </c>
      <c r="M6668" s="66">
        <v>0</v>
      </c>
      <c r="N6668" t="s">
        <v>38</v>
      </c>
      <c r="O6668" t="s">
        <v>5432</v>
      </c>
      <c r="P6668" t="s">
        <v>41</v>
      </c>
      <c r="Q6668" t="s">
        <v>5439</v>
      </c>
      <c r="R6668" t="s">
        <v>14988</v>
      </c>
      <c r="S6668" t="s">
        <v>14989</v>
      </c>
      <c r="T6668" t="s">
        <v>38</v>
      </c>
      <c r="U6668" s="57">
        <v>46098</v>
      </c>
      <c r="V6668" s="57">
        <v>46234</v>
      </c>
      <c r="W6668" s="65">
        <f t="shared" si="104"/>
        <v>137</v>
      </c>
    </row>
    <row r="6669" spans="1:23" ht="13.5" x14ac:dyDescent="0.25">
      <c r="A6669" t="s">
        <v>5439</v>
      </c>
      <c r="B6669" s="57">
        <v>46099</v>
      </c>
      <c r="C6669" s="57">
        <v>46387</v>
      </c>
      <c r="D6669" t="s">
        <v>11676</v>
      </c>
      <c r="E6669" t="s">
        <v>5441</v>
      </c>
      <c r="F6669" t="s">
        <v>36</v>
      </c>
      <c r="G6669" t="s">
        <v>130</v>
      </c>
      <c r="H6669" t="s">
        <v>38</v>
      </c>
      <c r="I6669" t="s">
        <v>39</v>
      </c>
      <c r="J6669" t="s">
        <v>17833</v>
      </c>
      <c r="K6669" t="s">
        <v>17834</v>
      </c>
      <c r="L6669" s="66">
        <v>289</v>
      </c>
      <c r="M6669" s="66">
        <v>0</v>
      </c>
      <c r="N6669" t="s">
        <v>38</v>
      </c>
      <c r="O6669" t="s">
        <v>5432</v>
      </c>
      <c r="P6669" t="s">
        <v>41</v>
      </c>
      <c r="Q6669" t="s">
        <v>11113</v>
      </c>
      <c r="R6669" t="s">
        <v>14990</v>
      </c>
      <c r="S6669" t="s">
        <v>14991</v>
      </c>
      <c r="T6669"/>
      <c r="U6669" s="57">
        <v>46099</v>
      </c>
      <c r="V6669" s="57">
        <v>46234</v>
      </c>
      <c r="W6669" s="65">
        <f t="shared" si="104"/>
        <v>136</v>
      </c>
    </row>
    <row r="6670" spans="1:23" ht="13.5" x14ac:dyDescent="0.25">
      <c r="A6670" t="s">
        <v>1603</v>
      </c>
      <c r="B6670" s="57">
        <v>46099</v>
      </c>
      <c r="C6670" s="57">
        <v>46387</v>
      </c>
      <c r="D6670" t="s">
        <v>11676</v>
      </c>
      <c r="E6670" t="s">
        <v>1605</v>
      </c>
      <c r="F6670" t="s">
        <v>36</v>
      </c>
      <c r="G6670" t="s">
        <v>37</v>
      </c>
      <c r="H6670" t="s">
        <v>323</v>
      </c>
      <c r="I6670" t="s">
        <v>39</v>
      </c>
      <c r="J6670" t="s">
        <v>17833</v>
      </c>
      <c r="K6670" t="s">
        <v>17834</v>
      </c>
      <c r="L6670" s="66">
        <v>289</v>
      </c>
      <c r="M6670" s="66">
        <v>0</v>
      </c>
      <c r="N6670" t="s">
        <v>324</v>
      </c>
      <c r="O6670" t="s">
        <v>1519</v>
      </c>
      <c r="P6670" t="s">
        <v>41</v>
      </c>
      <c r="Q6670" t="s">
        <v>10556</v>
      </c>
      <c r="R6670" t="s">
        <v>16694</v>
      </c>
      <c r="S6670" t="s">
        <v>16695</v>
      </c>
      <c r="T6670" t="s">
        <v>324</v>
      </c>
      <c r="U6670" s="57">
        <v>46099</v>
      </c>
      <c r="V6670" s="57">
        <v>46234</v>
      </c>
      <c r="W6670" s="65">
        <f t="shared" si="104"/>
        <v>136</v>
      </c>
    </row>
    <row r="6671" spans="1:23" ht="13.5" x14ac:dyDescent="0.25">
      <c r="A6671" t="s">
        <v>2769</v>
      </c>
      <c r="B6671" s="57">
        <v>46099</v>
      </c>
      <c r="C6671" s="57">
        <v>46387</v>
      </c>
      <c r="D6671" t="s">
        <v>11676</v>
      </c>
      <c r="E6671" t="s">
        <v>3514</v>
      </c>
      <c r="F6671" t="s">
        <v>36</v>
      </c>
      <c r="G6671" t="s">
        <v>96</v>
      </c>
      <c r="H6671" t="s">
        <v>38</v>
      </c>
      <c r="I6671" t="s">
        <v>39</v>
      </c>
      <c r="J6671" t="s">
        <v>17835</v>
      </c>
      <c r="K6671" t="s">
        <v>17834</v>
      </c>
      <c r="L6671" s="66">
        <v>289</v>
      </c>
      <c r="M6671" s="66">
        <v>0</v>
      </c>
      <c r="N6671" t="s">
        <v>38</v>
      </c>
      <c r="O6671" t="s">
        <v>3496</v>
      </c>
      <c r="P6671" t="s">
        <v>41</v>
      </c>
      <c r="Q6671" t="s">
        <v>3518</v>
      </c>
      <c r="R6671" t="s">
        <v>13067</v>
      </c>
      <c r="S6671" t="s">
        <v>13068</v>
      </c>
      <c r="T6671" t="s">
        <v>38</v>
      </c>
      <c r="U6671" s="57">
        <v>46099</v>
      </c>
      <c r="V6671" s="57">
        <v>46234</v>
      </c>
      <c r="W6671" s="65">
        <f t="shared" si="104"/>
        <v>136</v>
      </c>
    </row>
    <row r="6672" spans="1:23" ht="13.5" x14ac:dyDescent="0.25">
      <c r="A6672" t="s">
        <v>8190</v>
      </c>
      <c r="B6672" s="57">
        <v>46099</v>
      </c>
      <c r="C6672" s="57">
        <v>46387</v>
      </c>
      <c r="D6672" t="s">
        <v>11676</v>
      </c>
      <c r="E6672" t="s">
        <v>8192</v>
      </c>
      <c r="F6672" t="s">
        <v>36</v>
      </c>
      <c r="G6672" t="s">
        <v>443</v>
      </c>
      <c r="H6672" t="s">
        <v>8173</v>
      </c>
      <c r="I6672" t="s">
        <v>39</v>
      </c>
      <c r="J6672" t="s">
        <v>17833</v>
      </c>
      <c r="K6672" t="s">
        <v>17834</v>
      </c>
      <c r="L6672" s="66">
        <v>289</v>
      </c>
      <c r="M6672" s="66">
        <v>0</v>
      </c>
      <c r="N6672" t="s">
        <v>8173</v>
      </c>
      <c r="O6672" t="s">
        <v>8174</v>
      </c>
      <c r="P6672" t="s">
        <v>7061</v>
      </c>
      <c r="Q6672" t="s">
        <v>11636</v>
      </c>
      <c r="R6672" t="s">
        <v>16696</v>
      </c>
      <c r="S6672" t="s">
        <v>16697</v>
      </c>
      <c r="T6672" t="s">
        <v>16698</v>
      </c>
      <c r="U6672" s="57">
        <v>46099</v>
      </c>
      <c r="V6672" s="57">
        <v>46234</v>
      </c>
      <c r="W6672" s="65">
        <f t="shared" si="104"/>
        <v>136</v>
      </c>
    </row>
    <row r="6673" spans="1:23" ht="13.5" x14ac:dyDescent="0.25">
      <c r="A6673" t="s">
        <v>9424</v>
      </c>
      <c r="B6673" s="57">
        <v>46100</v>
      </c>
      <c r="C6673" s="57">
        <v>46387</v>
      </c>
      <c r="D6673" t="s">
        <v>11676</v>
      </c>
      <c r="E6673" t="s">
        <v>9432</v>
      </c>
      <c r="F6673" t="s">
        <v>36</v>
      </c>
      <c r="G6673" t="s">
        <v>37</v>
      </c>
      <c r="H6673" t="s">
        <v>9426</v>
      </c>
      <c r="I6673" t="s">
        <v>39</v>
      </c>
      <c r="J6673" t="s">
        <v>17833</v>
      </c>
      <c r="K6673" t="s">
        <v>17834</v>
      </c>
      <c r="L6673" s="66">
        <v>288</v>
      </c>
      <c r="M6673" s="66">
        <v>0</v>
      </c>
      <c r="N6673" t="s">
        <v>9427</v>
      </c>
      <c r="O6673" t="s">
        <v>9428</v>
      </c>
      <c r="P6673" t="s">
        <v>11678</v>
      </c>
      <c r="Q6673" t="s">
        <v>11405</v>
      </c>
      <c r="R6673" t="s">
        <v>16703</v>
      </c>
      <c r="S6673" t="s">
        <v>16704</v>
      </c>
      <c r="T6673" t="s">
        <v>9427</v>
      </c>
      <c r="U6673" s="57">
        <v>46100</v>
      </c>
      <c r="V6673" s="57">
        <v>46234</v>
      </c>
      <c r="W6673" s="65">
        <f t="shared" si="104"/>
        <v>135</v>
      </c>
    </row>
    <row r="6674" spans="1:23" ht="13.5" x14ac:dyDescent="0.25">
      <c r="A6674" t="s">
        <v>9544</v>
      </c>
      <c r="B6674" s="57">
        <v>46100</v>
      </c>
      <c r="C6674" s="57">
        <v>46387</v>
      </c>
      <c r="D6674" t="s">
        <v>11676</v>
      </c>
      <c r="E6674" t="s">
        <v>9548</v>
      </c>
      <c r="F6674" t="s">
        <v>36</v>
      </c>
      <c r="G6674" t="s">
        <v>37</v>
      </c>
      <c r="H6674" t="s">
        <v>9426</v>
      </c>
      <c r="I6674" t="s">
        <v>39</v>
      </c>
      <c r="J6674" t="s">
        <v>17833</v>
      </c>
      <c r="K6674" t="s">
        <v>17834</v>
      </c>
      <c r="L6674" s="66">
        <v>288</v>
      </c>
      <c r="M6674" s="66">
        <v>0</v>
      </c>
      <c r="N6674" t="s">
        <v>9427</v>
      </c>
      <c r="O6674" t="s">
        <v>9428</v>
      </c>
      <c r="P6674" t="s">
        <v>11678</v>
      </c>
      <c r="Q6674" t="s">
        <v>9842</v>
      </c>
      <c r="R6674" t="s">
        <v>12997</v>
      </c>
      <c r="S6674" t="s">
        <v>12998</v>
      </c>
      <c r="T6674" t="s">
        <v>9427</v>
      </c>
      <c r="U6674" s="57">
        <v>46100</v>
      </c>
      <c r="V6674" s="57">
        <v>46234</v>
      </c>
      <c r="W6674" s="65">
        <f t="shared" si="104"/>
        <v>135</v>
      </c>
    </row>
    <row r="6675" spans="1:23" ht="13.5" x14ac:dyDescent="0.25">
      <c r="A6675" t="s">
        <v>4891</v>
      </c>
      <c r="B6675" s="57">
        <v>46101</v>
      </c>
      <c r="C6675" s="57">
        <v>46387</v>
      </c>
      <c r="D6675" t="s">
        <v>11676</v>
      </c>
      <c r="E6675" t="s">
        <v>4892</v>
      </c>
      <c r="F6675" t="s">
        <v>36</v>
      </c>
      <c r="G6675" t="s">
        <v>100</v>
      </c>
      <c r="H6675" t="s">
        <v>831</v>
      </c>
      <c r="I6675" t="s">
        <v>39</v>
      </c>
      <c r="J6675" t="s">
        <v>17835</v>
      </c>
      <c r="K6675" t="s">
        <v>17834</v>
      </c>
      <c r="L6675" s="66">
        <v>287</v>
      </c>
      <c r="M6675" s="66">
        <v>0</v>
      </c>
      <c r="N6675" t="s">
        <v>832</v>
      </c>
      <c r="O6675" t="s">
        <v>4840</v>
      </c>
      <c r="P6675" t="s">
        <v>41</v>
      </c>
      <c r="Q6675" t="s">
        <v>4913</v>
      </c>
      <c r="R6675" t="s">
        <v>15016</v>
      </c>
      <c r="S6675" t="s">
        <v>15017</v>
      </c>
      <c r="T6675" t="s">
        <v>832</v>
      </c>
      <c r="U6675" s="57">
        <v>46101</v>
      </c>
      <c r="V6675" s="57">
        <v>46234</v>
      </c>
      <c r="W6675" s="65">
        <f t="shared" si="104"/>
        <v>134</v>
      </c>
    </row>
    <row r="6676" spans="1:23" ht="13.5" x14ac:dyDescent="0.25">
      <c r="A6676" t="s">
        <v>1891</v>
      </c>
      <c r="B6676" s="57">
        <v>46101</v>
      </c>
      <c r="C6676" s="57">
        <v>46387</v>
      </c>
      <c r="D6676" t="s">
        <v>11676</v>
      </c>
      <c r="E6676" t="s">
        <v>1892</v>
      </c>
      <c r="F6676" t="s">
        <v>36</v>
      </c>
      <c r="G6676" t="s">
        <v>100</v>
      </c>
      <c r="H6676" t="s">
        <v>159</v>
      </c>
      <c r="I6676" t="s">
        <v>39</v>
      </c>
      <c r="J6676" t="s">
        <v>17835</v>
      </c>
      <c r="K6676" t="s">
        <v>17834</v>
      </c>
      <c r="L6676" s="66">
        <v>287</v>
      </c>
      <c r="M6676" s="66">
        <v>0</v>
      </c>
      <c r="N6676" t="s">
        <v>160</v>
      </c>
      <c r="O6676" t="s">
        <v>1815</v>
      </c>
      <c r="P6676" t="s">
        <v>41</v>
      </c>
      <c r="Q6676" t="s">
        <v>1244</v>
      </c>
      <c r="R6676" t="s">
        <v>14180</v>
      </c>
      <c r="S6676" t="s">
        <v>14181</v>
      </c>
      <c r="T6676" t="s">
        <v>160</v>
      </c>
      <c r="U6676" s="57">
        <v>46101</v>
      </c>
      <c r="V6676" s="57">
        <v>46234</v>
      </c>
      <c r="W6676" s="65">
        <f t="shared" si="104"/>
        <v>134</v>
      </c>
    </row>
    <row r="6677" spans="1:23" ht="13.5" x14ac:dyDescent="0.25">
      <c r="A6677" t="s">
        <v>3954</v>
      </c>
      <c r="B6677" s="57">
        <v>46102</v>
      </c>
      <c r="C6677" s="57">
        <v>46387</v>
      </c>
      <c r="D6677" t="s">
        <v>11676</v>
      </c>
      <c r="E6677" t="s">
        <v>5707</v>
      </c>
      <c r="F6677" t="s">
        <v>36</v>
      </c>
      <c r="G6677" t="s">
        <v>37</v>
      </c>
      <c r="H6677" t="s">
        <v>159</v>
      </c>
      <c r="I6677" t="s">
        <v>39</v>
      </c>
      <c r="J6677" t="s">
        <v>17833</v>
      </c>
      <c r="K6677" t="s">
        <v>17834</v>
      </c>
      <c r="L6677" s="66">
        <v>286</v>
      </c>
      <c r="M6677" s="66">
        <v>0</v>
      </c>
      <c r="N6677" t="s">
        <v>160</v>
      </c>
      <c r="O6677" t="s">
        <v>2295</v>
      </c>
      <c r="P6677" t="s">
        <v>41</v>
      </c>
      <c r="Q6677" t="s">
        <v>11168</v>
      </c>
      <c r="R6677" t="s">
        <v>16719</v>
      </c>
      <c r="S6677" t="s">
        <v>16720</v>
      </c>
      <c r="T6677" t="s">
        <v>160</v>
      </c>
      <c r="U6677" s="57">
        <v>46102</v>
      </c>
      <c r="V6677" s="57">
        <v>46234</v>
      </c>
      <c r="W6677" s="65">
        <f t="shared" si="104"/>
        <v>133</v>
      </c>
    </row>
    <row r="6678" spans="1:23" ht="13.5" x14ac:dyDescent="0.25">
      <c r="A6678" t="s">
        <v>4377</v>
      </c>
      <c r="B6678" s="57">
        <v>46102</v>
      </c>
      <c r="C6678" s="57">
        <v>46387</v>
      </c>
      <c r="D6678" t="s">
        <v>11676</v>
      </c>
      <c r="E6678" t="s">
        <v>4380</v>
      </c>
      <c r="F6678" t="s">
        <v>36</v>
      </c>
      <c r="G6678" t="s">
        <v>100</v>
      </c>
      <c r="H6678" t="s">
        <v>159</v>
      </c>
      <c r="I6678" t="s">
        <v>39</v>
      </c>
      <c r="J6678" t="s">
        <v>17835</v>
      </c>
      <c r="K6678" t="s">
        <v>17834</v>
      </c>
      <c r="L6678" s="66">
        <v>286</v>
      </c>
      <c r="M6678" s="66">
        <v>0</v>
      </c>
      <c r="N6678" t="s">
        <v>160</v>
      </c>
      <c r="O6678" t="s">
        <v>3979</v>
      </c>
      <c r="P6678" t="s">
        <v>41</v>
      </c>
      <c r="Q6678" t="s">
        <v>10949</v>
      </c>
      <c r="R6678" t="s">
        <v>16717</v>
      </c>
      <c r="S6678" t="s">
        <v>16718</v>
      </c>
      <c r="T6678" t="s">
        <v>160</v>
      </c>
      <c r="U6678" s="57">
        <v>46102</v>
      </c>
      <c r="V6678" s="57">
        <v>46234</v>
      </c>
      <c r="W6678" s="65">
        <f t="shared" si="104"/>
        <v>133</v>
      </c>
    </row>
    <row r="6679" spans="1:23" ht="13.5" x14ac:dyDescent="0.25">
      <c r="A6679" t="s">
        <v>2560</v>
      </c>
      <c r="B6679" s="57">
        <v>46102</v>
      </c>
      <c r="C6679" s="57">
        <v>46387</v>
      </c>
      <c r="D6679" t="s">
        <v>11676</v>
      </c>
      <c r="E6679" t="s">
        <v>2561</v>
      </c>
      <c r="F6679" t="s">
        <v>36</v>
      </c>
      <c r="G6679" t="s">
        <v>37</v>
      </c>
      <c r="H6679" t="s">
        <v>38</v>
      </c>
      <c r="I6679" t="s">
        <v>39</v>
      </c>
      <c r="J6679" t="s">
        <v>17833</v>
      </c>
      <c r="K6679" t="s">
        <v>17834</v>
      </c>
      <c r="L6679" s="66">
        <v>286</v>
      </c>
      <c r="M6679" s="66">
        <v>0</v>
      </c>
      <c r="N6679" t="s">
        <v>38</v>
      </c>
      <c r="O6679" t="s">
        <v>2521</v>
      </c>
      <c r="P6679" t="s">
        <v>41</v>
      </c>
      <c r="Q6679" t="s">
        <v>2522</v>
      </c>
      <c r="R6679" t="s">
        <v>13997</v>
      </c>
      <c r="S6679" t="s">
        <v>13998</v>
      </c>
      <c r="T6679" t="s">
        <v>38</v>
      </c>
      <c r="U6679" s="57">
        <v>46102</v>
      </c>
      <c r="V6679" s="57">
        <v>46234</v>
      </c>
      <c r="W6679" s="65">
        <f t="shared" si="104"/>
        <v>133</v>
      </c>
    </row>
    <row r="6680" spans="1:23" ht="13.5" x14ac:dyDescent="0.25">
      <c r="A6680" t="s">
        <v>145</v>
      </c>
      <c r="B6680" s="57">
        <v>46102</v>
      </c>
      <c r="C6680" s="57">
        <v>46387</v>
      </c>
      <c r="D6680" t="s">
        <v>11676</v>
      </c>
      <c r="E6680" t="s">
        <v>146</v>
      </c>
      <c r="F6680" t="s">
        <v>36</v>
      </c>
      <c r="G6680" t="s">
        <v>37</v>
      </c>
      <c r="H6680" t="s">
        <v>38</v>
      </c>
      <c r="I6680" t="s">
        <v>39</v>
      </c>
      <c r="J6680" t="s">
        <v>17833</v>
      </c>
      <c r="K6680" t="s">
        <v>17834</v>
      </c>
      <c r="L6680" s="66">
        <v>286</v>
      </c>
      <c r="M6680" s="66">
        <v>0</v>
      </c>
      <c r="N6680" t="s">
        <v>38</v>
      </c>
      <c r="O6680" t="s">
        <v>125</v>
      </c>
      <c r="P6680" t="s">
        <v>41</v>
      </c>
      <c r="Q6680" t="s">
        <v>128</v>
      </c>
      <c r="R6680" t="s">
        <v>15871</v>
      </c>
      <c r="S6680" t="s">
        <v>15872</v>
      </c>
      <c r="T6680" t="s">
        <v>38</v>
      </c>
      <c r="U6680" s="57">
        <v>46102</v>
      </c>
      <c r="V6680" s="57">
        <v>46234</v>
      </c>
      <c r="W6680" s="65">
        <f t="shared" si="104"/>
        <v>133</v>
      </c>
    </row>
    <row r="6681" spans="1:23" ht="13.5" x14ac:dyDescent="0.25">
      <c r="A6681" t="s">
        <v>2061</v>
      </c>
      <c r="B6681" s="57">
        <v>46103</v>
      </c>
      <c r="C6681" s="57">
        <v>46387</v>
      </c>
      <c r="D6681" t="s">
        <v>11676</v>
      </c>
      <c r="E6681" t="s">
        <v>3096</v>
      </c>
      <c r="F6681" t="s">
        <v>36</v>
      </c>
      <c r="G6681" t="s">
        <v>96</v>
      </c>
      <c r="H6681" t="s">
        <v>159</v>
      </c>
      <c r="I6681" t="s">
        <v>39</v>
      </c>
      <c r="J6681" t="s">
        <v>17835</v>
      </c>
      <c r="K6681" t="s">
        <v>17834</v>
      </c>
      <c r="L6681" s="66">
        <v>285</v>
      </c>
      <c r="M6681" s="66">
        <v>0</v>
      </c>
      <c r="N6681" t="s">
        <v>160</v>
      </c>
      <c r="O6681" t="s">
        <v>3030</v>
      </c>
      <c r="P6681" t="s">
        <v>41</v>
      </c>
      <c r="Q6681" t="s">
        <v>3082</v>
      </c>
      <c r="R6681" t="s">
        <v>13157</v>
      </c>
      <c r="S6681" t="s">
        <v>13158</v>
      </c>
      <c r="T6681" t="s">
        <v>160</v>
      </c>
      <c r="U6681" s="57">
        <v>46103</v>
      </c>
      <c r="V6681" s="57">
        <v>46234</v>
      </c>
      <c r="W6681" s="65">
        <f t="shared" si="104"/>
        <v>132</v>
      </c>
    </row>
    <row r="6682" spans="1:23" ht="13.5" x14ac:dyDescent="0.25">
      <c r="A6682" t="s">
        <v>250</v>
      </c>
      <c r="B6682" s="57">
        <v>46104</v>
      </c>
      <c r="C6682" s="57">
        <v>46387</v>
      </c>
      <c r="D6682" t="s">
        <v>11676</v>
      </c>
      <c r="E6682" t="s">
        <v>252</v>
      </c>
      <c r="F6682" t="s">
        <v>36</v>
      </c>
      <c r="G6682" t="s">
        <v>37</v>
      </c>
      <c r="H6682" t="s">
        <v>241</v>
      </c>
      <c r="I6682" t="s">
        <v>39</v>
      </c>
      <c r="J6682" t="s">
        <v>17833</v>
      </c>
      <c r="K6682" t="s">
        <v>17834</v>
      </c>
      <c r="L6682" s="66">
        <v>284</v>
      </c>
      <c r="M6682" s="66">
        <v>0</v>
      </c>
      <c r="N6682" t="s">
        <v>242</v>
      </c>
      <c r="O6682" t="s">
        <v>181</v>
      </c>
      <c r="P6682" t="s">
        <v>41</v>
      </c>
      <c r="Q6682" t="s">
        <v>10302</v>
      </c>
      <c r="R6682" t="s">
        <v>14491</v>
      </c>
      <c r="S6682" t="s">
        <v>14492</v>
      </c>
      <c r="T6682" t="s">
        <v>242</v>
      </c>
      <c r="U6682" s="57">
        <v>46104</v>
      </c>
      <c r="V6682" s="57">
        <v>46234</v>
      </c>
      <c r="W6682" s="65">
        <f t="shared" si="104"/>
        <v>131</v>
      </c>
    </row>
    <row r="6683" spans="1:23" ht="13.5" x14ac:dyDescent="0.25">
      <c r="A6683" t="s">
        <v>4687</v>
      </c>
      <c r="B6683" s="57">
        <v>46105</v>
      </c>
      <c r="C6683" s="57">
        <v>46387</v>
      </c>
      <c r="D6683" t="s">
        <v>11676</v>
      </c>
      <c r="E6683" t="s">
        <v>4688</v>
      </c>
      <c r="F6683" t="s">
        <v>36</v>
      </c>
      <c r="G6683" t="s">
        <v>37</v>
      </c>
      <c r="H6683" t="s">
        <v>38</v>
      </c>
      <c r="I6683" t="s">
        <v>39</v>
      </c>
      <c r="J6683" t="s">
        <v>17833</v>
      </c>
      <c r="K6683" t="s">
        <v>17834</v>
      </c>
      <c r="L6683" s="66">
        <v>283</v>
      </c>
      <c r="M6683" s="66">
        <v>0</v>
      </c>
      <c r="N6683" t="s">
        <v>38</v>
      </c>
      <c r="O6683" t="s">
        <v>4665</v>
      </c>
      <c r="P6683" t="s">
        <v>41</v>
      </c>
      <c r="Q6683" t="s">
        <v>4677</v>
      </c>
      <c r="R6683" t="s">
        <v>13687</v>
      </c>
      <c r="S6683" t="s">
        <v>13688</v>
      </c>
      <c r="T6683" t="s">
        <v>38</v>
      </c>
      <c r="U6683" s="57">
        <v>46105</v>
      </c>
      <c r="V6683" s="57">
        <v>46234</v>
      </c>
      <c r="W6683" s="65">
        <f t="shared" si="104"/>
        <v>130</v>
      </c>
    </row>
    <row r="6684" spans="1:23" ht="13.5" x14ac:dyDescent="0.25">
      <c r="A6684" t="s">
        <v>9609</v>
      </c>
      <c r="B6684" s="57">
        <v>46106</v>
      </c>
      <c r="C6684" s="57">
        <v>46387</v>
      </c>
      <c r="D6684" t="s">
        <v>11676</v>
      </c>
      <c r="E6684" t="s">
        <v>9611</v>
      </c>
      <c r="F6684" t="s">
        <v>36</v>
      </c>
      <c r="G6684" t="s">
        <v>37</v>
      </c>
      <c r="H6684" t="s">
        <v>9426</v>
      </c>
      <c r="I6684" t="s">
        <v>39</v>
      </c>
      <c r="J6684" t="s">
        <v>17833</v>
      </c>
      <c r="K6684" t="s">
        <v>17834</v>
      </c>
      <c r="L6684" s="66">
        <v>282</v>
      </c>
      <c r="M6684" s="66">
        <v>0</v>
      </c>
      <c r="N6684" t="s">
        <v>9427</v>
      </c>
      <c r="O6684" t="s">
        <v>9428</v>
      </c>
      <c r="P6684" t="s">
        <v>11678</v>
      </c>
      <c r="Q6684" t="s">
        <v>11423</v>
      </c>
      <c r="R6684" t="s">
        <v>16524</v>
      </c>
      <c r="S6684" t="s">
        <v>16525</v>
      </c>
      <c r="T6684" t="s">
        <v>9427</v>
      </c>
      <c r="U6684" s="57">
        <v>46106</v>
      </c>
      <c r="V6684" s="57">
        <v>46234</v>
      </c>
      <c r="W6684" s="65">
        <f t="shared" si="104"/>
        <v>129</v>
      </c>
    </row>
    <row r="6685" spans="1:23" ht="13.5" x14ac:dyDescent="0.25">
      <c r="A6685" t="s">
        <v>9620</v>
      </c>
      <c r="B6685" s="57">
        <v>46106</v>
      </c>
      <c r="C6685" s="57">
        <v>46387</v>
      </c>
      <c r="D6685" t="s">
        <v>11676</v>
      </c>
      <c r="E6685" t="s">
        <v>9621</v>
      </c>
      <c r="F6685" t="s">
        <v>36</v>
      </c>
      <c r="G6685" t="s">
        <v>37</v>
      </c>
      <c r="H6685" t="s">
        <v>9426</v>
      </c>
      <c r="I6685" t="s">
        <v>39</v>
      </c>
      <c r="J6685" t="s">
        <v>17833</v>
      </c>
      <c r="K6685" t="s">
        <v>17834</v>
      </c>
      <c r="L6685" s="66">
        <v>282</v>
      </c>
      <c r="M6685" s="66">
        <v>0</v>
      </c>
      <c r="N6685" t="s">
        <v>9427</v>
      </c>
      <c r="O6685" t="s">
        <v>9428</v>
      </c>
      <c r="P6685" t="s">
        <v>11678</v>
      </c>
      <c r="Q6685" t="s">
        <v>11408</v>
      </c>
      <c r="R6685" t="s">
        <v>13987</v>
      </c>
      <c r="S6685" t="s">
        <v>13988</v>
      </c>
      <c r="T6685" t="s">
        <v>9427</v>
      </c>
      <c r="U6685" s="57">
        <v>46106</v>
      </c>
      <c r="V6685" s="57">
        <v>46234</v>
      </c>
      <c r="W6685" s="65">
        <f t="shared" si="104"/>
        <v>129</v>
      </c>
    </row>
    <row r="6686" spans="1:23" ht="13.5" x14ac:dyDescent="0.25">
      <c r="A6686" t="s">
        <v>1716</v>
      </c>
      <c r="B6686" s="57">
        <v>46106</v>
      </c>
      <c r="C6686" s="57">
        <v>46387</v>
      </c>
      <c r="D6686" t="s">
        <v>11676</v>
      </c>
      <c r="E6686" t="s">
        <v>1825</v>
      </c>
      <c r="F6686" t="s">
        <v>36</v>
      </c>
      <c r="G6686" t="s">
        <v>37</v>
      </c>
      <c r="H6686" t="s">
        <v>38</v>
      </c>
      <c r="I6686" t="s">
        <v>39</v>
      </c>
      <c r="J6686" t="s">
        <v>17833</v>
      </c>
      <c r="K6686" t="s">
        <v>17834</v>
      </c>
      <c r="L6686" s="66">
        <v>282</v>
      </c>
      <c r="M6686" s="66">
        <v>0</v>
      </c>
      <c r="N6686" t="s">
        <v>38</v>
      </c>
      <c r="O6686" t="s">
        <v>1815</v>
      </c>
      <c r="P6686" t="s">
        <v>41</v>
      </c>
      <c r="Q6686" t="s">
        <v>1849</v>
      </c>
      <c r="R6686" t="s">
        <v>13303</v>
      </c>
      <c r="S6686" t="s">
        <v>13304</v>
      </c>
      <c r="T6686" t="s">
        <v>38</v>
      </c>
      <c r="U6686" s="57">
        <v>46106</v>
      </c>
      <c r="V6686" s="57">
        <v>46234</v>
      </c>
      <c r="W6686" s="65">
        <f t="shared" si="104"/>
        <v>129</v>
      </c>
    </row>
    <row r="6687" spans="1:23" ht="13.5" x14ac:dyDescent="0.25">
      <c r="A6687" t="s">
        <v>4509</v>
      </c>
      <c r="B6687" s="57">
        <v>46106</v>
      </c>
      <c r="C6687" s="57">
        <v>46387</v>
      </c>
      <c r="D6687" t="s">
        <v>11676</v>
      </c>
      <c r="E6687" t="s">
        <v>4511</v>
      </c>
      <c r="F6687" t="s">
        <v>36</v>
      </c>
      <c r="G6687" t="s">
        <v>130</v>
      </c>
      <c r="H6687" t="s">
        <v>159</v>
      </c>
      <c r="I6687" t="s">
        <v>39</v>
      </c>
      <c r="J6687" t="s">
        <v>17833</v>
      </c>
      <c r="K6687" t="s">
        <v>17834</v>
      </c>
      <c r="L6687" s="66">
        <v>282</v>
      </c>
      <c r="M6687" s="66">
        <v>0</v>
      </c>
      <c r="N6687" t="s">
        <v>160</v>
      </c>
      <c r="O6687" t="s">
        <v>3979</v>
      </c>
      <c r="P6687" t="s">
        <v>41</v>
      </c>
      <c r="Q6687" t="s">
        <v>10975</v>
      </c>
      <c r="R6687" t="s">
        <v>15022</v>
      </c>
      <c r="S6687" t="s">
        <v>15023</v>
      </c>
      <c r="T6687"/>
      <c r="U6687" s="57">
        <v>46106</v>
      </c>
      <c r="V6687" s="57">
        <v>46234</v>
      </c>
      <c r="W6687" s="65">
        <f t="shared" si="104"/>
        <v>129</v>
      </c>
    </row>
    <row r="6688" spans="1:23" ht="13.5" x14ac:dyDescent="0.25">
      <c r="A6688" t="s">
        <v>2748</v>
      </c>
      <c r="B6688" s="57">
        <v>46107</v>
      </c>
      <c r="C6688" s="57">
        <v>46387</v>
      </c>
      <c r="D6688" t="s">
        <v>11676</v>
      </c>
      <c r="E6688" t="s">
        <v>2749</v>
      </c>
      <c r="F6688" t="s">
        <v>36</v>
      </c>
      <c r="G6688" t="s">
        <v>37</v>
      </c>
      <c r="H6688" t="s">
        <v>38</v>
      </c>
      <c r="I6688" t="s">
        <v>39</v>
      </c>
      <c r="J6688" t="s">
        <v>17833</v>
      </c>
      <c r="K6688" t="s">
        <v>17834</v>
      </c>
      <c r="L6688" s="66">
        <v>281</v>
      </c>
      <c r="M6688" s="66">
        <v>0</v>
      </c>
      <c r="N6688" t="s">
        <v>38</v>
      </c>
      <c r="O6688" t="s">
        <v>2733</v>
      </c>
      <c r="P6688" t="s">
        <v>41</v>
      </c>
      <c r="Q6688" t="s">
        <v>2547</v>
      </c>
      <c r="R6688" t="s">
        <v>14509</v>
      </c>
      <c r="S6688" t="s">
        <v>14510</v>
      </c>
      <c r="T6688" t="s">
        <v>38</v>
      </c>
      <c r="U6688" s="57">
        <v>46107</v>
      </c>
      <c r="V6688" s="57">
        <v>46234</v>
      </c>
      <c r="W6688" s="65">
        <f t="shared" si="104"/>
        <v>128</v>
      </c>
    </row>
    <row r="6689" spans="1:23" ht="13.5" x14ac:dyDescent="0.25">
      <c r="A6689" t="s">
        <v>4505</v>
      </c>
      <c r="B6689" s="57">
        <v>46107</v>
      </c>
      <c r="C6689" s="57">
        <v>46387</v>
      </c>
      <c r="D6689" t="s">
        <v>11676</v>
      </c>
      <c r="E6689" t="s">
        <v>4506</v>
      </c>
      <c r="F6689" t="s">
        <v>36</v>
      </c>
      <c r="G6689" t="s">
        <v>37</v>
      </c>
      <c r="H6689" t="s">
        <v>159</v>
      </c>
      <c r="I6689" t="s">
        <v>39</v>
      </c>
      <c r="J6689" t="s">
        <v>17833</v>
      </c>
      <c r="K6689" t="s">
        <v>17834</v>
      </c>
      <c r="L6689" s="66">
        <v>281</v>
      </c>
      <c r="M6689" s="66">
        <v>0</v>
      </c>
      <c r="N6689" t="s">
        <v>160</v>
      </c>
      <c r="O6689" t="s">
        <v>3979</v>
      </c>
      <c r="P6689" t="s">
        <v>41</v>
      </c>
      <c r="Q6689" t="s">
        <v>4522</v>
      </c>
      <c r="R6689" t="s">
        <v>12929</v>
      </c>
      <c r="S6689" t="s">
        <v>12930</v>
      </c>
      <c r="T6689" t="s">
        <v>160</v>
      </c>
      <c r="U6689" s="57">
        <v>46107</v>
      </c>
      <c r="V6689" s="57">
        <v>46234</v>
      </c>
      <c r="W6689" s="65">
        <f t="shared" si="104"/>
        <v>128</v>
      </c>
    </row>
    <row r="6690" spans="1:23" ht="13.5" x14ac:dyDescent="0.25">
      <c r="A6690" t="s">
        <v>8389</v>
      </c>
      <c r="B6690" s="57">
        <v>46107</v>
      </c>
      <c r="C6690" s="57">
        <v>46387</v>
      </c>
      <c r="D6690" t="s">
        <v>11676</v>
      </c>
      <c r="E6690" t="s">
        <v>8391</v>
      </c>
      <c r="F6690" t="s">
        <v>36</v>
      </c>
      <c r="G6690" t="s">
        <v>44</v>
      </c>
      <c r="H6690" t="s">
        <v>112</v>
      </c>
      <c r="I6690" t="s">
        <v>39</v>
      </c>
      <c r="J6690" t="s">
        <v>17572</v>
      </c>
      <c r="K6690" t="s">
        <v>17573</v>
      </c>
      <c r="L6690" s="66">
        <v>281</v>
      </c>
      <c r="M6690" s="66">
        <v>0</v>
      </c>
      <c r="N6690" t="s">
        <v>113</v>
      </c>
      <c r="O6690" t="s">
        <v>8348</v>
      </c>
      <c r="P6690" t="s">
        <v>11677</v>
      </c>
      <c r="Q6690" t="s">
        <v>224</v>
      </c>
      <c r="R6690"/>
      <c r="S6690"/>
      <c r="T6690"/>
      <c r="U6690" s="57">
        <v>46107</v>
      </c>
      <c r="V6690" s="57">
        <v>46234</v>
      </c>
      <c r="W6690" s="65">
        <f t="shared" si="104"/>
        <v>128</v>
      </c>
    </row>
    <row r="6691" spans="1:23" ht="13.5" x14ac:dyDescent="0.25">
      <c r="A6691" t="s">
        <v>3617</v>
      </c>
      <c r="B6691" s="57">
        <v>46107</v>
      </c>
      <c r="C6691" s="57">
        <v>46387</v>
      </c>
      <c r="D6691" t="s">
        <v>11676</v>
      </c>
      <c r="E6691" t="s">
        <v>3620</v>
      </c>
      <c r="F6691" t="s">
        <v>36</v>
      </c>
      <c r="G6691" t="s">
        <v>37</v>
      </c>
      <c r="H6691" t="s">
        <v>159</v>
      </c>
      <c r="I6691" t="s">
        <v>39</v>
      </c>
      <c r="J6691" t="s">
        <v>17833</v>
      </c>
      <c r="K6691" t="s">
        <v>17834</v>
      </c>
      <c r="L6691" s="66">
        <v>281</v>
      </c>
      <c r="M6691" s="66">
        <v>0</v>
      </c>
      <c r="N6691" t="s">
        <v>160</v>
      </c>
      <c r="O6691" t="s">
        <v>3591</v>
      </c>
      <c r="P6691" t="s">
        <v>41</v>
      </c>
      <c r="Q6691" t="s">
        <v>3615</v>
      </c>
      <c r="R6691" t="s">
        <v>12991</v>
      </c>
      <c r="S6691" t="s">
        <v>12992</v>
      </c>
      <c r="T6691" t="s">
        <v>160</v>
      </c>
      <c r="U6691" s="57">
        <v>46107</v>
      </c>
      <c r="V6691" s="57">
        <v>46234</v>
      </c>
      <c r="W6691" s="65">
        <f t="shared" si="104"/>
        <v>128</v>
      </c>
    </row>
    <row r="6692" spans="1:23" ht="13.5" x14ac:dyDescent="0.25">
      <c r="A6692" t="s">
        <v>4760</v>
      </c>
      <c r="B6692" s="57">
        <v>46107</v>
      </c>
      <c r="C6692" s="57">
        <v>46387</v>
      </c>
      <c r="D6692" t="s">
        <v>11676</v>
      </c>
      <c r="E6692" t="s">
        <v>4830</v>
      </c>
      <c r="F6692" t="s">
        <v>36</v>
      </c>
      <c r="G6692" t="s">
        <v>37</v>
      </c>
      <c r="H6692" t="s">
        <v>241</v>
      </c>
      <c r="I6692" t="s">
        <v>39</v>
      </c>
      <c r="J6692" t="s">
        <v>17833</v>
      </c>
      <c r="K6692" t="s">
        <v>17834</v>
      </c>
      <c r="L6692" s="66">
        <v>281</v>
      </c>
      <c r="M6692" s="66">
        <v>0</v>
      </c>
      <c r="N6692" t="s">
        <v>242</v>
      </c>
      <c r="O6692" t="s">
        <v>4777</v>
      </c>
      <c r="P6692" t="s">
        <v>41</v>
      </c>
      <c r="Q6692" t="s">
        <v>4797</v>
      </c>
      <c r="R6692" t="s">
        <v>16103</v>
      </c>
      <c r="S6692" t="s">
        <v>16104</v>
      </c>
      <c r="T6692" t="s">
        <v>242</v>
      </c>
      <c r="U6692" s="57">
        <v>46107</v>
      </c>
      <c r="V6692" s="57">
        <v>46234</v>
      </c>
      <c r="W6692" s="65">
        <f t="shared" si="104"/>
        <v>128</v>
      </c>
    </row>
    <row r="6693" spans="1:23" ht="13.5" x14ac:dyDescent="0.25">
      <c r="A6693" t="s">
        <v>2485</v>
      </c>
      <c r="B6693" s="57">
        <v>46108</v>
      </c>
      <c r="C6693" s="57">
        <v>46387</v>
      </c>
      <c r="D6693" t="s">
        <v>11676</v>
      </c>
      <c r="E6693" t="s">
        <v>2486</v>
      </c>
      <c r="F6693" t="s">
        <v>36</v>
      </c>
      <c r="G6693" t="s">
        <v>96</v>
      </c>
      <c r="H6693" t="s">
        <v>159</v>
      </c>
      <c r="I6693" t="s">
        <v>39</v>
      </c>
      <c r="J6693" t="s">
        <v>17835</v>
      </c>
      <c r="K6693" t="s">
        <v>17834</v>
      </c>
      <c r="L6693" s="66">
        <v>280</v>
      </c>
      <c r="M6693" s="66">
        <v>0</v>
      </c>
      <c r="N6693" t="s">
        <v>160</v>
      </c>
      <c r="O6693" t="s">
        <v>2434</v>
      </c>
      <c r="P6693" t="s">
        <v>41</v>
      </c>
      <c r="Q6693" t="s">
        <v>2487</v>
      </c>
      <c r="R6693" t="s">
        <v>13285</v>
      </c>
      <c r="S6693" t="s">
        <v>13286</v>
      </c>
      <c r="T6693" t="s">
        <v>160</v>
      </c>
      <c r="U6693" s="57">
        <v>46108</v>
      </c>
      <c r="V6693" s="57">
        <v>46234</v>
      </c>
      <c r="W6693" s="65">
        <f t="shared" si="104"/>
        <v>127</v>
      </c>
    </row>
    <row r="6694" spans="1:23" ht="13.5" x14ac:dyDescent="0.25">
      <c r="A6694" t="s">
        <v>9645</v>
      </c>
      <c r="B6694" s="57">
        <v>46108</v>
      </c>
      <c r="C6694" s="57">
        <v>46387</v>
      </c>
      <c r="D6694" t="s">
        <v>11676</v>
      </c>
      <c r="E6694" t="s">
        <v>9976</v>
      </c>
      <c r="F6694" t="s">
        <v>36</v>
      </c>
      <c r="G6694" t="s">
        <v>37</v>
      </c>
      <c r="H6694" t="s">
        <v>9426</v>
      </c>
      <c r="I6694" t="s">
        <v>39</v>
      </c>
      <c r="J6694" t="s">
        <v>17833</v>
      </c>
      <c r="K6694" t="s">
        <v>17834</v>
      </c>
      <c r="L6694" s="66">
        <v>280</v>
      </c>
      <c r="M6694" s="66">
        <v>0</v>
      </c>
      <c r="N6694" t="s">
        <v>9427</v>
      </c>
      <c r="O6694" t="s">
        <v>9944</v>
      </c>
      <c r="P6694" t="s">
        <v>11678</v>
      </c>
      <c r="Q6694" t="s">
        <v>9990</v>
      </c>
      <c r="R6694" t="s">
        <v>14126</v>
      </c>
      <c r="S6694" t="s">
        <v>14127</v>
      </c>
      <c r="T6694" t="s">
        <v>9427</v>
      </c>
      <c r="U6694" s="57">
        <v>46108</v>
      </c>
      <c r="V6694" s="57">
        <v>46234</v>
      </c>
      <c r="W6694" s="65">
        <f t="shared" si="104"/>
        <v>127</v>
      </c>
    </row>
    <row r="6695" spans="1:23" ht="13.5" x14ac:dyDescent="0.25">
      <c r="A6695" t="s">
        <v>3181</v>
      </c>
      <c r="B6695" s="57">
        <v>46108</v>
      </c>
      <c r="C6695" s="57">
        <v>46387</v>
      </c>
      <c r="D6695" t="s">
        <v>11676</v>
      </c>
      <c r="E6695" t="s">
        <v>3182</v>
      </c>
      <c r="F6695" t="s">
        <v>36</v>
      </c>
      <c r="G6695" t="s">
        <v>100</v>
      </c>
      <c r="H6695" t="s">
        <v>159</v>
      </c>
      <c r="I6695" t="s">
        <v>39</v>
      </c>
      <c r="J6695" t="s">
        <v>17835</v>
      </c>
      <c r="K6695" t="s">
        <v>17834</v>
      </c>
      <c r="L6695" s="66">
        <v>280</v>
      </c>
      <c r="M6695" s="66">
        <v>0</v>
      </c>
      <c r="N6695" t="s">
        <v>160</v>
      </c>
      <c r="O6695" t="s">
        <v>3107</v>
      </c>
      <c r="P6695" t="s">
        <v>41</v>
      </c>
      <c r="Q6695" t="s">
        <v>10779</v>
      </c>
      <c r="R6695" t="s">
        <v>16745</v>
      </c>
      <c r="S6695" t="s">
        <v>16746</v>
      </c>
      <c r="T6695" t="s">
        <v>160</v>
      </c>
      <c r="U6695" s="57">
        <v>46108</v>
      </c>
      <c r="V6695" s="57">
        <v>46234</v>
      </c>
      <c r="W6695" s="65">
        <f t="shared" si="104"/>
        <v>127</v>
      </c>
    </row>
    <row r="6696" spans="1:23" ht="13.5" x14ac:dyDescent="0.25">
      <c r="A6696" t="s">
        <v>2057</v>
      </c>
      <c r="B6696" s="57">
        <v>46108</v>
      </c>
      <c r="C6696" s="57">
        <v>46387</v>
      </c>
      <c r="D6696" t="s">
        <v>11676</v>
      </c>
      <c r="E6696" t="s">
        <v>5809</v>
      </c>
      <c r="F6696" t="s">
        <v>36</v>
      </c>
      <c r="G6696" t="s">
        <v>37</v>
      </c>
      <c r="H6696" t="s">
        <v>159</v>
      </c>
      <c r="I6696" t="s">
        <v>39</v>
      </c>
      <c r="J6696" t="s">
        <v>17833</v>
      </c>
      <c r="K6696" t="s">
        <v>17834</v>
      </c>
      <c r="L6696" s="66">
        <v>280</v>
      </c>
      <c r="M6696" s="66">
        <v>0</v>
      </c>
      <c r="N6696" t="s">
        <v>160</v>
      </c>
      <c r="O6696" t="s">
        <v>5767</v>
      </c>
      <c r="P6696" t="s">
        <v>41</v>
      </c>
      <c r="Q6696" t="s">
        <v>11184</v>
      </c>
      <c r="R6696" t="s">
        <v>16747</v>
      </c>
      <c r="S6696" t="s">
        <v>16748</v>
      </c>
      <c r="T6696" t="s">
        <v>160</v>
      </c>
      <c r="U6696" s="57">
        <v>46108</v>
      </c>
      <c r="V6696" s="57">
        <v>46234</v>
      </c>
      <c r="W6696" s="65">
        <f t="shared" si="104"/>
        <v>127</v>
      </c>
    </row>
    <row r="6697" spans="1:23" ht="13.5" x14ac:dyDescent="0.25">
      <c r="A6697" t="s">
        <v>1818</v>
      </c>
      <c r="B6697" s="57">
        <v>46109</v>
      </c>
      <c r="C6697" s="57">
        <v>46387</v>
      </c>
      <c r="D6697" t="s">
        <v>11676</v>
      </c>
      <c r="E6697" t="s">
        <v>2896</v>
      </c>
      <c r="F6697" t="s">
        <v>36</v>
      </c>
      <c r="G6697" t="s">
        <v>100</v>
      </c>
      <c r="H6697" t="s">
        <v>38</v>
      </c>
      <c r="I6697" t="s">
        <v>39</v>
      </c>
      <c r="J6697" t="s">
        <v>17835</v>
      </c>
      <c r="K6697" t="s">
        <v>17834</v>
      </c>
      <c r="L6697" s="66">
        <v>279</v>
      </c>
      <c r="M6697" s="66">
        <v>0</v>
      </c>
      <c r="N6697" t="s">
        <v>38</v>
      </c>
      <c r="O6697" t="s">
        <v>2890</v>
      </c>
      <c r="P6697" t="s">
        <v>41</v>
      </c>
      <c r="Q6697" t="s">
        <v>2904</v>
      </c>
      <c r="R6697" t="s">
        <v>12513</v>
      </c>
      <c r="S6697" t="s">
        <v>12514</v>
      </c>
      <c r="T6697" t="s">
        <v>38</v>
      </c>
      <c r="U6697" s="57">
        <v>46109</v>
      </c>
      <c r="V6697" s="57">
        <v>46234</v>
      </c>
      <c r="W6697" s="65">
        <f t="shared" si="104"/>
        <v>126</v>
      </c>
    </row>
    <row r="6698" spans="1:23" ht="13.5" x14ac:dyDescent="0.25">
      <c r="A6698" t="s">
        <v>8412</v>
      </c>
      <c r="B6698" s="57">
        <v>46109</v>
      </c>
      <c r="C6698" s="57">
        <v>46387</v>
      </c>
      <c r="D6698" t="s">
        <v>11676</v>
      </c>
      <c r="E6698" t="s">
        <v>8414</v>
      </c>
      <c r="F6698" t="s">
        <v>36</v>
      </c>
      <c r="G6698" t="s">
        <v>44</v>
      </c>
      <c r="H6698" t="s">
        <v>112</v>
      </c>
      <c r="I6698" t="s">
        <v>39</v>
      </c>
      <c r="J6698" t="s">
        <v>17572</v>
      </c>
      <c r="K6698" t="s">
        <v>17573</v>
      </c>
      <c r="L6698" s="66">
        <v>279</v>
      </c>
      <c r="M6698" s="66">
        <v>0</v>
      </c>
      <c r="N6698" t="s">
        <v>113</v>
      </c>
      <c r="O6698" t="s">
        <v>7286</v>
      </c>
      <c r="P6698" t="s">
        <v>11677</v>
      </c>
      <c r="Q6698" t="s">
        <v>224</v>
      </c>
      <c r="R6698"/>
      <c r="S6698"/>
      <c r="T6698"/>
      <c r="U6698" s="57">
        <v>46109</v>
      </c>
      <c r="V6698" s="57">
        <v>46234</v>
      </c>
      <c r="W6698" s="65">
        <f t="shared" si="104"/>
        <v>126</v>
      </c>
    </row>
    <row r="6699" spans="1:23" ht="13.5" x14ac:dyDescent="0.25">
      <c r="A6699" t="s">
        <v>7387</v>
      </c>
      <c r="B6699" s="57">
        <v>46111</v>
      </c>
      <c r="C6699" s="57">
        <v>46387</v>
      </c>
      <c r="D6699" t="s">
        <v>11676</v>
      </c>
      <c r="E6699" t="s">
        <v>224</v>
      </c>
      <c r="F6699" t="s">
        <v>36</v>
      </c>
      <c r="G6699" t="s">
        <v>443</v>
      </c>
      <c r="H6699" t="s">
        <v>7389</v>
      </c>
      <c r="I6699" t="s">
        <v>39</v>
      </c>
      <c r="J6699" t="s">
        <v>17833</v>
      </c>
      <c r="K6699" t="s">
        <v>17834</v>
      </c>
      <c r="L6699" s="66">
        <v>277</v>
      </c>
      <c r="M6699" s="66">
        <v>0</v>
      </c>
      <c r="N6699" t="s">
        <v>7389</v>
      </c>
      <c r="O6699" t="s">
        <v>7390</v>
      </c>
      <c r="P6699" t="s">
        <v>7061</v>
      </c>
      <c r="Q6699" t="s">
        <v>11601</v>
      </c>
      <c r="R6699" t="s">
        <v>16551</v>
      </c>
      <c r="S6699" t="s">
        <v>16552</v>
      </c>
      <c r="T6699" t="s">
        <v>16550</v>
      </c>
      <c r="U6699" s="57">
        <v>46111</v>
      </c>
      <c r="V6699" s="57">
        <v>46234</v>
      </c>
      <c r="W6699" s="65">
        <f t="shared" si="104"/>
        <v>124</v>
      </c>
    </row>
    <row r="6700" spans="1:23" ht="13.5" x14ac:dyDescent="0.25">
      <c r="A6700" t="s">
        <v>1957</v>
      </c>
      <c r="B6700" s="57">
        <v>46111</v>
      </c>
      <c r="C6700" s="57">
        <v>46387</v>
      </c>
      <c r="D6700" t="s">
        <v>11676</v>
      </c>
      <c r="E6700" t="s">
        <v>1958</v>
      </c>
      <c r="F6700" t="s">
        <v>36</v>
      </c>
      <c r="G6700" t="s">
        <v>96</v>
      </c>
      <c r="H6700" t="s">
        <v>38</v>
      </c>
      <c r="I6700" t="s">
        <v>39</v>
      </c>
      <c r="J6700" t="s">
        <v>17835</v>
      </c>
      <c r="K6700" t="s">
        <v>17834</v>
      </c>
      <c r="L6700" s="66">
        <v>277</v>
      </c>
      <c r="M6700" s="66">
        <v>0</v>
      </c>
      <c r="N6700" t="s">
        <v>38</v>
      </c>
      <c r="O6700" t="s">
        <v>1937</v>
      </c>
      <c r="P6700" t="s">
        <v>41</v>
      </c>
      <c r="Q6700" t="s">
        <v>10645</v>
      </c>
      <c r="R6700" t="s">
        <v>13543</v>
      </c>
      <c r="S6700" t="s">
        <v>13544</v>
      </c>
      <c r="T6700" t="s">
        <v>38</v>
      </c>
      <c r="U6700" s="57">
        <v>46111</v>
      </c>
      <c r="V6700" s="57">
        <v>46234</v>
      </c>
      <c r="W6700" s="65">
        <f t="shared" si="104"/>
        <v>124</v>
      </c>
    </row>
    <row r="6701" spans="1:23" ht="13.5" x14ac:dyDescent="0.25">
      <c r="A6701" t="s">
        <v>7402</v>
      </c>
      <c r="B6701" s="57">
        <v>46111</v>
      </c>
      <c r="C6701" s="57">
        <v>46387</v>
      </c>
      <c r="D6701" t="s">
        <v>11676</v>
      </c>
      <c r="E6701" t="s">
        <v>224</v>
      </c>
      <c r="F6701" t="s">
        <v>36</v>
      </c>
      <c r="G6701" t="s">
        <v>443</v>
      </c>
      <c r="H6701" t="s">
        <v>7389</v>
      </c>
      <c r="I6701" t="s">
        <v>39</v>
      </c>
      <c r="J6701" t="s">
        <v>17833</v>
      </c>
      <c r="K6701" t="s">
        <v>17834</v>
      </c>
      <c r="L6701" s="66">
        <v>277</v>
      </c>
      <c r="M6701" s="66">
        <v>0</v>
      </c>
      <c r="N6701" t="s">
        <v>7389</v>
      </c>
      <c r="O6701" t="s">
        <v>7390</v>
      </c>
      <c r="P6701" t="s">
        <v>7061</v>
      </c>
      <c r="Q6701" t="s">
        <v>16765</v>
      </c>
      <c r="R6701" t="s">
        <v>16766</v>
      </c>
      <c r="S6701" t="s">
        <v>16767</v>
      </c>
      <c r="T6701" t="s">
        <v>16768</v>
      </c>
      <c r="U6701" s="57">
        <v>46111</v>
      </c>
      <c r="V6701" s="57">
        <v>46234</v>
      </c>
      <c r="W6701" s="65">
        <f t="shared" si="104"/>
        <v>124</v>
      </c>
    </row>
    <row r="6702" spans="1:23" ht="13.5" x14ac:dyDescent="0.25">
      <c r="A6702" t="s">
        <v>9162</v>
      </c>
      <c r="B6702" s="57">
        <v>46111</v>
      </c>
      <c r="C6702" s="57">
        <v>46387</v>
      </c>
      <c r="D6702" t="s">
        <v>11676</v>
      </c>
      <c r="E6702" t="s">
        <v>9165</v>
      </c>
      <c r="F6702" t="s">
        <v>36</v>
      </c>
      <c r="G6702" t="s">
        <v>37</v>
      </c>
      <c r="H6702" t="s">
        <v>831</v>
      </c>
      <c r="I6702" t="s">
        <v>39</v>
      </c>
      <c r="J6702" t="s">
        <v>17833</v>
      </c>
      <c r="K6702" t="s">
        <v>17834</v>
      </c>
      <c r="L6702" s="66">
        <v>277</v>
      </c>
      <c r="M6702" s="66">
        <v>0</v>
      </c>
      <c r="N6702" t="s">
        <v>832</v>
      </c>
      <c r="O6702" t="s">
        <v>833</v>
      </c>
      <c r="P6702" t="s">
        <v>11678</v>
      </c>
      <c r="Q6702" t="s">
        <v>9130</v>
      </c>
      <c r="R6702" t="s">
        <v>12253</v>
      </c>
      <c r="S6702" t="s">
        <v>12254</v>
      </c>
      <c r="T6702" t="s">
        <v>832</v>
      </c>
      <c r="U6702" s="57">
        <v>46111</v>
      </c>
      <c r="V6702" s="57">
        <v>46234</v>
      </c>
      <c r="W6702" s="65">
        <f t="shared" si="104"/>
        <v>124</v>
      </c>
    </row>
    <row r="6703" spans="1:23" ht="13.5" x14ac:dyDescent="0.25">
      <c r="A6703" t="s">
        <v>7017</v>
      </c>
      <c r="B6703" s="57">
        <v>46111</v>
      </c>
      <c r="C6703" s="57">
        <v>46387</v>
      </c>
      <c r="D6703" t="s">
        <v>11676</v>
      </c>
      <c r="E6703" t="s">
        <v>7019</v>
      </c>
      <c r="F6703" t="s">
        <v>36</v>
      </c>
      <c r="G6703" t="s">
        <v>37</v>
      </c>
      <c r="H6703" t="s">
        <v>6841</v>
      </c>
      <c r="I6703" t="s">
        <v>39</v>
      </c>
      <c r="J6703" t="s">
        <v>17833</v>
      </c>
      <c r="K6703" t="s">
        <v>17834</v>
      </c>
      <c r="L6703" s="66">
        <v>277</v>
      </c>
      <c r="M6703" s="66">
        <v>0</v>
      </c>
      <c r="N6703" t="s">
        <v>6842</v>
      </c>
      <c r="O6703" t="s">
        <v>7003</v>
      </c>
      <c r="P6703" t="s">
        <v>11679</v>
      </c>
      <c r="Q6703" t="s">
        <v>7014</v>
      </c>
      <c r="R6703" t="s">
        <v>13439</v>
      </c>
      <c r="S6703" t="s">
        <v>13440</v>
      </c>
      <c r="T6703" t="s">
        <v>6842</v>
      </c>
      <c r="U6703" s="57">
        <v>46111</v>
      </c>
      <c r="V6703" s="57">
        <v>46234</v>
      </c>
      <c r="W6703" s="65">
        <f t="shared" si="104"/>
        <v>124</v>
      </c>
    </row>
    <row r="6704" spans="1:23" ht="13.5" x14ac:dyDescent="0.25">
      <c r="A6704" t="s">
        <v>1513</v>
      </c>
      <c r="B6704" s="57">
        <v>46112</v>
      </c>
      <c r="C6704" s="57">
        <v>46387</v>
      </c>
      <c r="D6704" t="s">
        <v>11676</v>
      </c>
      <c r="E6704" t="s">
        <v>1625</v>
      </c>
      <c r="F6704" t="s">
        <v>36</v>
      </c>
      <c r="G6704" t="s">
        <v>100</v>
      </c>
      <c r="H6704" t="s">
        <v>323</v>
      </c>
      <c r="I6704" t="s">
        <v>39</v>
      </c>
      <c r="J6704" t="s">
        <v>17835</v>
      </c>
      <c r="K6704" t="s">
        <v>17834</v>
      </c>
      <c r="L6704" s="66">
        <v>276</v>
      </c>
      <c r="M6704" s="66">
        <v>0</v>
      </c>
      <c r="N6704" t="s">
        <v>324</v>
      </c>
      <c r="O6704" t="s">
        <v>1519</v>
      </c>
      <c r="P6704" t="s">
        <v>41</v>
      </c>
      <c r="Q6704" t="s">
        <v>10549</v>
      </c>
      <c r="R6704" t="s">
        <v>14313</v>
      </c>
      <c r="S6704" t="s">
        <v>14314</v>
      </c>
      <c r="T6704" t="s">
        <v>324</v>
      </c>
      <c r="U6704" s="57">
        <v>46112</v>
      </c>
      <c r="V6704" s="57">
        <v>46234</v>
      </c>
      <c r="W6704" s="65">
        <f t="shared" si="104"/>
        <v>123</v>
      </c>
    </row>
    <row r="6705" spans="1:23" ht="13.5" x14ac:dyDescent="0.25">
      <c r="A6705" t="s">
        <v>3543</v>
      </c>
      <c r="B6705" s="57">
        <v>46113</v>
      </c>
      <c r="C6705" s="57">
        <v>46387</v>
      </c>
      <c r="D6705" t="s">
        <v>11676</v>
      </c>
      <c r="E6705" t="s">
        <v>3544</v>
      </c>
      <c r="F6705" t="s">
        <v>36</v>
      </c>
      <c r="G6705" t="s">
        <v>100</v>
      </c>
      <c r="H6705" t="s">
        <v>38</v>
      </c>
      <c r="I6705" t="s">
        <v>39</v>
      </c>
      <c r="J6705" t="s">
        <v>17835</v>
      </c>
      <c r="K6705" t="s">
        <v>17834</v>
      </c>
      <c r="L6705" s="66">
        <v>275</v>
      </c>
      <c r="M6705" s="66">
        <v>0</v>
      </c>
      <c r="N6705" t="s">
        <v>38</v>
      </c>
      <c r="O6705" t="s">
        <v>3545</v>
      </c>
      <c r="P6705" t="s">
        <v>41</v>
      </c>
      <c r="Q6705" t="s">
        <v>10844</v>
      </c>
      <c r="R6705" t="s">
        <v>16779</v>
      </c>
      <c r="S6705" t="s">
        <v>16780</v>
      </c>
      <c r="T6705" t="s">
        <v>14091</v>
      </c>
      <c r="U6705" s="57">
        <v>46113</v>
      </c>
      <c r="V6705" s="57">
        <v>46234</v>
      </c>
      <c r="W6705" s="65">
        <f t="shared" si="104"/>
        <v>122</v>
      </c>
    </row>
    <row r="6706" spans="1:23" ht="13.5" x14ac:dyDescent="0.25">
      <c r="A6706" t="s">
        <v>9192</v>
      </c>
      <c r="B6706" s="57">
        <v>46113</v>
      </c>
      <c r="C6706" s="57">
        <v>46387</v>
      </c>
      <c r="D6706" t="s">
        <v>11676</v>
      </c>
      <c r="E6706" t="s">
        <v>9194</v>
      </c>
      <c r="F6706" t="s">
        <v>36</v>
      </c>
      <c r="G6706" t="s">
        <v>44</v>
      </c>
      <c r="H6706" t="s">
        <v>9188</v>
      </c>
      <c r="I6706" t="s">
        <v>39</v>
      </c>
      <c r="J6706" t="s">
        <v>17572</v>
      </c>
      <c r="K6706" t="s">
        <v>17573</v>
      </c>
      <c r="L6706" s="66">
        <v>275</v>
      </c>
      <c r="M6706" s="66">
        <v>0</v>
      </c>
      <c r="N6706" t="s">
        <v>9189</v>
      </c>
      <c r="O6706" t="s">
        <v>9190</v>
      </c>
      <c r="P6706" t="s">
        <v>11678</v>
      </c>
      <c r="Q6706" t="s">
        <v>224</v>
      </c>
      <c r="R6706"/>
      <c r="S6706"/>
      <c r="T6706"/>
      <c r="U6706" s="57">
        <v>46113</v>
      </c>
      <c r="V6706" s="57">
        <v>46234</v>
      </c>
      <c r="W6706" s="65">
        <f t="shared" si="104"/>
        <v>122</v>
      </c>
    </row>
    <row r="6707" spans="1:23" ht="13.5" x14ac:dyDescent="0.25">
      <c r="A6707" t="s">
        <v>9451</v>
      </c>
      <c r="B6707" s="57">
        <v>46113</v>
      </c>
      <c r="C6707" s="57">
        <v>46387</v>
      </c>
      <c r="D6707" t="s">
        <v>11676</v>
      </c>
      <c r="E6707" t="s">
        <v>9453</v>
      </c>
      <c r="F6707" t="s">
        <v>36</v>
      </c>
      <c r="G6707" t="s">
        <v>44</v>
      </c>
      <c r="H6707" t="s">
        <v>9426</v>
      </c>
      <c r="I6707" t="s">
        <v>39</v>
      </c>
      <c r="J6707" t="s">
        <v>17572</v>
      </c>
      <c r="K6707" t="s">
        <v>17573</v>
      </c>
      <c r="L6707" s="66">
        <v>275</v>
      </c>
      <c r="M6707" s="66">
        <v>0</v>
      </c>
      <c r="N6707" t="s">
        <v>9427</v>
      </c>
      <c r="O6707" t="s">
        <v>9428</v>
      </c>
      <c r="P6707" t="s">
        <v>11678</v>
      </c>
      <c r="Q6707" t="s">
        <v>224</v>
      </c>
      <c r="R6707"/>
      <c r="S6707"/>
      <c r="T6707"/>
      <c r="U6707" s="57">
        <v>46113</v>
      </c>
      <c r="V6707" s="57">
        <v>46234</v>
      </c>
      <c r="W6707" s="65">
        <f t="shared" si="104"/>
        <v>122</v>
      </c>
    </row>
    <row r="6708" spans="1:23" ht="13.5" x14ac:dyDescent="0.25">
      <c r="A6708" t="s">
        <v>9454</v>
      </c>
      <c r="B6708" s="57">
        <v>46113</v>
      </c>
      <c r="C6708" s="57">
        <v>46387</v>
      </c>
      <c r="D6708" t="s">
        <v>11676</v>
      </c>
      <c r="E6708" t="s">
        <v>9456</v>
      </c>
      <c r="F6708" t="s">
        <v>36</v>
      </c>
      <c r="G6708" t="s">
        <v>44</v>
      </c>
      <c r="H6708" t="s">
        <v>9426</v>
      </c>
      <c r="I6708" t="s">
        <v>39</v>
      </c>
      <c r="J6708" t="s">
        <v>17572</v>
      </c>
      <c r="K6708" t="s">
        <v>17573</v>
      </c>
      <c r="L6708" s="66">
        <v>275</v>
      </c>
      <c r="M6708" s="66">
        <v>0</v>
      </c>
      <c r="N6708" t="s">
        <v>9427</v>
      </c>
      <c r="O6708" t="s">
        <v>9428</v>
      </c>
      <c r="P6708" t="s">
        <v>11678</v>
      </c>
      <c r="Q6708" t="s">
        <v>224</v>
      </c>
      <c r="R6708"/>
      <c r="S6708"/>
      <c r="T6708"/>
      <c r="U6708" s="57">
        <v>46113</v>
      </c>
      <c r="V6708" s="57">
        <v>46234</v>
      </c>
      <c r="W6708" s="65">
        <f t="shared" si="104"/>
        <v>122</v>
      </c>
    </row>
    <row r="6709" spans="1:23" ht="13.5" x14ac:dyDescent="0.25">
      <c r="A6709" t="s">
        <v>9457</v>
      </c>
      <c r="B6709" s="57">
        <v>46113</v>
      </c>
      <c r="C6709" s="57">
        <v>46387</v>
      </c>
      <c r="D6709" t="s">
        <v>11676</v>
      </c>
      <c r="E6709" t="s">
        <v>9460</v>
      </c>
      <c r="F6709" t="s">
        <v>36</v>
      </c>
      <c r="G6709" t="s">
        <v>44</v>
      </c>
      <c r="H6709" t="s">
        <v>9426</v>
      </c>
      <c r="I6709" t="s">
        <v>39</v>
      </c>
      <c r="J6709" t="s">
        <v>17572</v>
      </c>
      <c r="K6709" t="s">
        <v>17573</v>
      </c>
      <c r="L6709" s="66">
        <v>275</v>
      </c>
      <c r="M6709" s="66">
        <v>0</v>
      </c>
      <c r="N6709" t="s">
        <v>9427</v>
      </c>
      <c r="O6709" t="s">
        <v>9428</v>
      </c>
      <c r="P6709" t="s">
        <v>11678</v>
      </c>
      <c r="Q6709" t="s">
        <v>224</v>
      </c>
      <c r="R6709"/>
      <c r="S6709"/>
      <c r="T6709"/>
      <c r="U6709" s="57">
        <v>46113</v>
      </c>
      <c r="V6709" s="57">
        <v>46234</v>
      </c>
      <c r="W6709" s="65">
        <f t="shared" si="104"/>
        <v>122</v>
      </c>
    </row>
    <row r="6710" spans="1:23" ht="13.5" x14ac:dyDescent="0.25">
      <c r="A6710" t="s">
        <v>9461</v>
      </c>
      <c r="B6710" s="57">
        <v>46113</v>
      </c>
      <c r="C6710" s="57">
        <v>46387</v>
      </c>
      <c r="D6710" t="s">
        <v>11676</v>
      </c>
      <c r="E6710" t="s">
        <v>9463</v>
      </c>
      <c r="F6710" t="s">
        <v>36</v>
      </c>
      <c r="G6710" t="s">
        <v>44</v>
      </c>
      <c r="H6710" t="s">
        <v>9426</v>
      </c>
      <c r="I6710" t="s">
        <v>39</v>
      </c>
      <c r="J6710" t="s">
        <v>17572</v>
      </c>
      <c r="K6710" t="s">
        <v>17573</v>
      </c>
      <c r="L6710" s="66">
        <v>275</v>
      </c>
      <c r="M6710" s="66">
        <v>0</v>
      </c>
      <c r="N6710" t="s">
        <v>9427</v>
      </c>
      <c r="O6710" t="s">
        <v>9428</v>
      </c>
      <c r="P6710" t="s">
        <v>11678</v>
      </c>
      <c r="Q6710" t="s">
        <v>224</v>
      </c>
      <c r="R6710"/>
      <c r="S6710"/>
      <c r="T6710"/>
      <c r="U6710" s="57">
        <v>46113</v>
      </c>
      <c r="V6710" s="57">
        <v>46234</v>
      </c>
      <c r="W6710" s="65">
        <f t="shared" si="104"/>
        <v>122</v>
      </c>
    </row>
    <row r="6711" spans="1:23" ht="13.5" x14ac:dyDescent="0.25">
      <c r="A6711" t="s">
        <v>7785</v>
      </c>
      <c r="B6711" s="57">
        <v>46113</v>
      </c>
      <c r="C6711" s="57">
        <v>46387</v>
      </c>
      <c r="D6711" t="s">
        <v>11676</v>
      </c>
      <c r="E6711" t="s">
        <v>7790</v>
      </c>
      <c r="F6711" t="s">
        <v>36</v>
      </c>
      <c r="G6711" t="s">
        <v>44</v>
      </c>
      <c r="H6711" t="s">
        <v>7787</v>
      </c>
      <c r="I6711" t="s">
        <v>39</v>
      </c>
      <c r="J6711" t="s">
        <v>17572</v>
      </c>
      <c r="K6711" t="s">
        <v>17573</v>
      </c>
      <c r="L6711" s="66">
        <v>275</v>
      </c>
      <c r="M6711" s="66">
        <v>0</v>
      </c>
      <c r="N6711" t="s">
        <v>7787</v>
      </c>
      <c r="O6711" t="s">
        <v>7788</v>
      </c>
      <c r="P6711" t="s">
        <v>7061</v>
      </c>
      <c r="Q6711" t="s">
        <v>224</v>
      </c>
      <c r="R6711"/>
      <c r="S6711"/>
      <c r="T6711"/>
      <c r="U6711" s="57">
        <v>46113</v>
      </c>
      <c r="V6711" s="57">
        <v>46234</v>
      </c>
      <c r="W6711" s="65">
        <f t="shared" si="104"/>
        <v>122</v>
      </c>
    </row>
    <row r="6712" spans="1:23" ht="13.5" x14ac:dyDescent="0.25">
      <c r="A6712" t="s">
        <v>9467</v>
      </c>
      <c r="B6712" s="57">
        <v>46113</v>
      </c>
      <c r="C6712" s="57">
        <v>46387</v>
      </c>
      <c r="D6712" t="s">
        <v>11676</v>
      </c>
      <c r="E6712" t="s">
        <v>9469</v>
      </c>
      <c r="F6712" t="s">
        <v>36</v>
      </c>
      <c r="G6712" t="s">
        <v>44</v>
      </c>
      <c r="H6712" t="s">
        <v>9426</v>
      </c>
      <c r="I6712" t="s">
        <v>39</v>
      </c>
      <c r="J6712" t="s">
        <v>17572</v>
      </c>
      <c r="K6712" t="s">
        <v>17573</v>
      </c>
      <c r="L6712" s="66">
        <v>275</v>
      </c>
      <c r="M6712" s="66">
        <v>0</v>
      </c>
      <c r="N6712" t="s">
        <v>9427</v>
      </c>
      <c r="O6712" t="s">
        <v>9428</v>
      </c>
      <c r="P6712" t="s">
        <v>11678</v>
      </c>
      <c r="Q6712" t="s">
        <v>224</v>
      </c>
      <c r="R6712"/>
      <c r="S6712"/>
      <c r="T6712"/>
      <c r="U6712" s="57">
        <v>46113</v>
      </c>
      <c r="V6712" s="57">
        <v>46234</v>
      </c>
      <c r="W6712" s="65">
        <f t="shared" si="104"/>
        <v>122</v>
      </c>
    </row>
    <row r="6713" spans="1:23" ht="13.5" x14ac:dyDescent="0.25">
      <c r="A6713" t="s">
        <v>8047</v>
      </c>
      <c r="B6713" s="57">
        <v>46113</v>
      </c>
      <c r="C6713" s="57">
        <v>46387</v>
      </c>
      <c r="D6713" t="s">
        <v>11676</v>
      </c>
      <c r="E6713" t="s">
        <v>8052</v>
      </c>
      <c r="F6713" t="s">
        <v>36</v>
      </c>
      <c r="G6713" t="s">
        <v>44</v>
      </c>
      <c r="H6713" t="s">
        <v>8049</v>
      </c>
      <c r="I6713" t="s">
        <v>39</v>
      </c>
      <c r="J6713" t="s">
        <v>17572</v>
      </c>
      <c r="K6713" t="s">
        <v>17573</v>
      </c>
      <c r="L6713" s="66">
        <v>275</v>
      </c>
      <c r="M6713" s="66">
        <v>0</v>
      </c>
      <c r="N6713" t="s">
        <v>8050</v>
      </c>
      <c r="O6713" t="s">
        <v>8051</v>
      </c>
      <c r="P6713" t="s">
        <v>7061</v>
      </c>
      <c r="Q6713" t="s">
        <v>224</v>
      </c>
      <c r="R6713"/>
      <c r="S6713"/>
      <c r="T6713"/>
      <c r="U6713" s="57">
        <v>46113</v>
      </c>
      <c r="V6713" s="57">
        <v>46234</v>
      </c>
      <c r="W6713" s="65">
        <f t="shared" si="104"/>
        <v>122</v>
      </c>
    </row>
    <row r="6714" spans="1:23" ht="13.5" x14ac:dyDescent="0.25">
      <c r="A6714" t="s">
        <v>2214</v>
      </c>
      <c r="B6714" s="57">
        <v>46113</v>
      </c>
      <c r="C6714" s="57">
        <v>46387</v>
      </c>
      <c r="D6714" t="s">
        <v>11676</v>
      </c>
      <c r="E6714" t="s">
        <v>2216</v>
      </c>
      <c r="F6714" t="s">
        <v>36</v>
      </c>
      <c r="G6714" t="s">
        <v>130</v>
      </c>
      <c r="H6714" t="s">
        <v>1343</v>
      </c>
      <c r="I6714" t="s">
        <v>39</v>
      </c>
      <c r="J6714" t="s">
        <v>17833</v>
      </c>
      <c r="K6714" t="s">
        <v>17834</v>
      </c>
      <c r="L6714" s="66">
        <v>275</v>
      </c>
      <c r="M6714" s="66">
        <v>0</v>
      </c>
      <c r="N6714" t="s">
        <v>1344</v>
      </c>
      <c r="O6714" t="s">
        <v>2180</v>
      </c>
      <c r="P6714" t="s">
        <v>41</v>
      </c>
      <c r="Q6714" t="s">
        <v>10664</v>
      </c>
      <c r="R6714" t="s">
        <v>15071</v>
      </c>
      <c r="S6714" t="s">
        <v>15072</v>
      </c>
      <c r="T6714"/>
      <c r="U6714" s="57">
        <v>46113</v>
      </c>
      <c r="V6714" s="57">
        <v>46234</v>
      </c>
      <c r="W6714" s="65">
        <f t="shared" si="104"/>
        <v>122</v>
      </c>
    </row>
    <row r="6715" spans="1:23" ht="13.5" x14ac:dyDescent="0.25">
      <c r="A6715" t="s">
        <v>8424</v>
      </c>
      <c r="B6715" s="57">
        <v>46113</v>
      </c>
      <c r="C6715" s="57">
        <v>46387</v>
      </c>
      <c r="D6715" t="s">
        <v>11676</v>
      </c>
      <c r="E6715" t="s">
        <v>8425</v>
      </c>
      <c r="F6715" t="s">
        <v>36</v>
      </c>
      <c r="G6715" t="s">
        <v>44</v>
      </c>
      <c r="H6715" t="s">
        <v>831</v>
      </c>
      <c r="I6715" t="s">
        <v>39</v>
      </c>
      <c r="J6715" t="s">
        <v>17572</v>
      </c>
      <c r="K6715" t="s">
        <v>17573</v>
      </c>
      <c r="L6715" s="66">
        <v>275</v>
      </c>
      <c r="M6715" s="66">
        <v>0</v>
      </c>
      <c r="N6715" t="s">
        <v>832</v>
      </c>
      <c r="O6715" t="s">
        <v>7286</v>
      </c>
      <c r="P6715" t="s">
        <v>11677</v>
      </c>
      <c r="Q6715" t="s">
        <v>224</v>
      </c>
      <c r="R6715"/>
      <c r="S6715"/>
      <c r="T6715"/>
      <c r="U6715" s="57">
        <v>46113</v>
      </c>
      <c r="V6715" s="57">
        <v>46234</v>
      </c>
      <c r="W6715" s="65">
        <f t="shared" si="104"/>
        <v>122</v>
      </c>
    </row>
    <row r="6716" spans="1:23" ht="13.5" x14ac:dyDescent="0.25">
      <c r="A6716" t="s">
        <v>1249</v>
      </c>
      <c r="B6716" s="57">
        <v>46113</v>
      </c>
      <c r="C6716" s="57">
        <v>46387</v>
      </c>
      <c r="D6716" t="s">
        <v>11676</v>
      </c>
      <c r="E6716" t="s">
        <v>1250</v>
      </c>
      <c r="F6716" t="s">
        <v>36</v>
      </c>
      <c r="G6716" t="s">
        <v>330</v>
      </c>
      <c r="H6716" t="s">
        <v>38</v>
      </c>
      <c r="I6716" t="s">
        <v>39</v>
      </c>
      <c r="J6716" t="s">
        <v>17833</v>
      </c>
      <c r="K6716" t="s">
        <v>17834</v>
      </c>
      <c r="L6716" s="66">
        <v>275</v>
      </c>
      <c r="M6716" s="66">
        <v>0</v>
      </c>
      <c r="N6716" t="s">
        <v>38</v>
      </c>
      <c r="O6716" t="s">
        <v>1251</v>
      </c>
      <c r="P6716" t="s">
        <v>41</v>
      </c>
      <c r="Q6716" t="s">
        <v>10491</v>
      </c>
      <c r="R6716" t="s">
        <v>15059</v>
      </c>
      <c r="S6716" t="s">
        <v>15060</v>
      </c>
      <c r="T6716" t="s">
        <v>38</v>
      </c>
      <c r="U6716" s="57">
        <v>46113</v>
      </c>
      <c r="V6716" s="57">
        <v>46234</v>
      </c>
      <c r="W6716" s="65">
        <f t="shared" si="104"/>
        <v>122</v>
      </c>
    </row>
    <row r="6717" spans="1:23" ht="13.5" x14ac:dyDescent="0.25">
      <c r="A6717" t="s">
        <v>3395</v>
      </c>
      <c r="B6717" s="57">
        <v>46113</v>
      </c>
      <c r="C6717" s="57">
        <v>46387</v>
      </c>
      <c r="D6717" t="s">
        <v>11676</v>
      </c>
      <c r="E6717" t="s">
        <v>4576</v>
      </c>
      <c r="F6717" t="s">
        <v>36</v>
      </c>
      <c r="G6717" t="s">
        <v>44</v>
      </c>
      <c r="H6717" t="s">
        <v>38</v>
      </c>
      <c r="I6717" t="s">
        <v>39</v>
      </c>
      <c r="J6717" t="s">
        <v>17572</v>
      </c>
      <c r="K6717" t="s">
        <v>17573</v>
      </c>
      <c r="L6717" s="66">
        <v>275</v>
      </c>
      <c r="M6717" s="66">
        <v>0</v>
      </c>
      <c r="N6717" t="s">
        <v>38</v>
      </c>
      <c r="O6717" t="s">
        <v>4572</v>
      </c>
      <c r="P6717" t="s">
        <v>41</v>
      </c>
      <c r="Q6717" t="s">
        <v>224</v>
      </c>
      <c r="R6717"/>
      <c r="S6717"/>
      <c r="T6717"/>
      <c r="U6717" s="57">
        <v>46113</v>
      </c>
      <c r="V6717" s="57">
        <v>46234</v>
      </c>
      <c r="W6717" s="65">
        <f t="shared" si="104"/>
        <v>122</v>
      </c>
    </row>
    <row r="6718" spans="1:23" ht="13.5" x14ac:dyDescent="0.25">
      <c r="A6718" t="s">
        <v>1765</v>
      </c>
      <c r="B6718" s="57">
        <v>46113</v>
      </c>
      <c r="C6718" s="57">
        <v>46387</v>
      </c>
      <c r="D6718" t="s">
        <v>11676</v>
      </c>
      <c r="E6718" t="s">
        <v>1767</v>
      </c>
      <c r="F6718" t="s">
        <v>36</v>
      </c>
      <c r="G6718" t="s">
        <v>44</v>
      </c>
      <c r="H6718" t="s">
        <v>1763</v>
      </c>
      <c r="I6718" t="s">
        <v>39</v>
      </c>
      <c r="J6718" t="s">
        <v>17572</v>
      </c>
      <c r="K6718" t="s">
        <v>17573</v>
      </c>
      <c r="L6718" s="66">
        <v>275</v>
      </c>
      <c r="M6718" s="66">
        <v>0</v>
      </c>
      <c r="N6718" t="s">
        <v>1764</v>
      </c>
      <c r="O6718" t="s">
        <v>1693</v>
      </c>
      <c r="P6718" t="s">
        <v>41</v>
      </c>
      <c r="Q6718" t="s">
        <v>224</v>
      </c>
      <c r="R6718"/>
      <c r="S6718"/>
      <c r="T6718"/>
      <c r="U6718" s="57">
        <v>46113</v>
      </c>
      <c r="V6718" s="57">
        <v>46234</v>
      </c>
      <c r="W6718" s="65">
        <f t="shared" si="104"/>
        <v>122</v>
      </c>
    </row>
    <row r="6719" spans="1:23" ht="13.5" x14ac:dyDescent="0.25">
      <c r="A6719" t="s">
        <v>997</v>
      </c>
      <c r="B6719" s="57">
        <v>46113</v>
      </c>
      <c r="C6719" s="57">
        <v>46387</v>
      </c>
      <c r="D6719" t="s">
        <v>11676</v>
      </c>
      <c r="E6719" t="s">
        <v>999</v>
      </c>
      <c r="F6719" t="s">
        <v>36</v>
      </c>
      <c r="G6719" t="s">
        <v>44</v>
      </c>
      <c r="H6719" t="s">
        <v>122</v>
      </c>
      <c r="I6719" t="s">
        <v>39</v>
      </c>
      <c r="J6719" t="s">
        <v>17572</v>
      </c>
      <c r="K6719" t="s">
        <v>17573</v>
      </c>
      <c r="L6719" s="66">
        <v>275</v>
      </c>
      <c r="M6719" s="66">
        <v>0</v>
      </c>
      <c r="N6719" t="s">
        <v>122</v>
      </c>
      <c r="O6719" t="s">
        <v>965</v>
      </c>
      <c r="P6719" t="s">
        <v>41</v>
      </c>
      <c r="Q6719" t="s">
        <v>224</v>
      </c>
      <c r="R6719"/>
      <c r="S6719"/>
      <c r="T6719"/>
      <c r="U6719" s="57">
        <v>46113</v>
      </c>
      <c r="V6719" s="57">
        <v>46234</v>
      </c>
      <c r="W6719" s="65">
        <f t="shared" si="104"/>
        <v>122</v>
      </c>
    </row>
    <row r="6720" spans="1:23" ht="13.5" x14ac:dyDescent="0.25">
      <c r="A6720" t="s">
        <v>1136</v>
      </c>
      <c r="B6720" s="57">
        <v>46113</v>
      </c>
      <c r="C6720" s="57">
        <v>46387</v>
      </c>
      <c r="D6720" t="s">
        <v>11676</v>
      </c>
      <c r="E6720" t="s">
        <v>1140</v>
      </c>
      <c r="F6720" t="s">
        <v>36</v>
      </c>
      <c r="G6720" t="s">
        <v>44</v>
      </c>
      <c r="H6720" t="s">
        <v>1138</v>
      </c>
      <c r="I6720" t="s">
        <v>39</v>
      </c>
      <c r="J6720" t="s">
        <v>17572</v>
      </c>
      <c r="K6720" t="s">
        <v>17573</v>
      </c>
      <c r="L6720" s="66">
        <v>275</v>
      </c>
      <c r="M6720" s="66">
        <v>0</v>
      </c>
      <c r="N6720" t="s">
        <v>1138</v>
      </c>
      <c r="O6720" t="s">
        <v>965</v>
      </c>
      <c r="P6720" t="s">
        <v>41</v>
      </c>
      <c r="Q6720" t="s">
        <v>224</v>
      </c>
      <c r="R6720"/>
      <c r="S6720"/>
      <c r="T6720"/>
      <c r="U6720" s="57">
        <v>46113</v>
      </c>
      <c r="V6720" s="57">
        <v>46234</v>
      </c>
      <c r="W6720" s="65">
        <f t="shared" si="104"/>
        <v>122</v>
      </c>
    </row>
    <row r="6721" spans="1:23" ht="13.5" x14ac:dyDescent="0.25">
      <c r="A6721" t="s">
        <v>8258</v>
      </c>
      <c r="B6721" s="57">
        <v>46113</v>
      </c>
      <c r="C6721" s="57">
        <v>46387</v>
      </c>
      <c r="D6721" t="s">
        <v>11676</v>
      </c>
      <c r="E6721" t="s">
        <v>8260</v>
      </c>
      <c r="F6721" t="s">
        <v>36</v>
      </c>
      <c r="G6721" t="s">
        <v>44</v>
      </c>
      <c r="H6721" t="s">
        <v>8256</v>
      </c>
      <c r="I6721" t="s">
        <v>39</v>
      </c>
      <c r="J6721" t="s">
        <v>17572</v>
      </c>
      <c r="K6721" t="s">
        <v>17573</v>
      </c>
      <c r="L6721" s="66">
        <v>275</v>
      </c>
      <c r="M6721" s="66">
        <v>0</v>
      </c>
      <c r="N6721" t="s">
        <v>8256</v>
      </c>
      <c r="O6721" t="s">
        <v>8257</v>
      </c>
      <c r="P6721" t="s">
        <v>7061</v>
      </c>
      <c r="Q6721" t="s">
        <v>224</v>
      </c>
      <c r="R6721"/>
      <c r="S6721"/>
      <c r="T6721"/>
      <c r="U6721" s="57">
        <v>46113</v>
      </c>
      <c r="V6721" s="57">
        <v>46234</v>
      </c>
      <c r="W6721" s="65">
        <f t="shared" si="104"/>
        <v>122</v>
      </c>
    </row>
    <row r="6722" spans="1:23" ht="13.5" x14ac:dyDescent="0.25">
      <c r="A6722" t="s">
        <v>2928</v>
      </c>
      <c r="B6722" s="57">
        <v>46113</v>
      </c>
      <c r="C6722" s="57">
        <v>46387</v>
      </c>
      <c r="D6722" t="s">
        <v>11676</v>
      </c>
      <c r="E6722" t="s">
        <v>2929</v>
      </c>
      <c r="F6722" t="s">
        <v>36</v>
      </c>
      <c r="G6722" t="s">
        <v>100</v>
      </c>
      <c r="H6722" t="s">
        <v>159</v>
      </c>
      <c r="I6722" t="s">
        <v>39</v>
      </c>
      <c r="J6722" t="s">
        <v>17835</v>
      </c>
      <c r="K6722" t="s">
        <v>17834</v>
      </c>
      <c r="L6722" s="66">
        <v>275</v>
      </c>
      <c r="M6722" s="66">
        <v>0</v>
      </c>
      <c r="N6722" t="s">
        <v>160</v>
      </c>
      <c r="O6722" t="s">
        <v>2890</v>
      </c>
      <c r="P6722" t="s">
        <v>41</v>
      </c>
      <c r="Q6722" t="s">
        <v>5749</v>
      </c>
      <c r="R6722" t="s">
        <v>12767</v>
      </c>
      <c r="S6722" t="s">
        <v>12768</v>
      </c>
      <c r="T6722" t="s">
        <v>160</v>
      </c>
      <c r="U6722" s="57">
        <v>46113</v>
      </c>
      <c r="V6722" s="57">
        <v>46234</v>
      </c>
      <c r="W6722" s="65">
        <f t="shared" si="104"/>
        <v>122</v>
      </c>
    </row>
    <row r="6723" spans="1:23" ht="13.5" x14ac:dyDescent="0.25">
      <c r="A6723" t="s">
        <v>6857</v>
      </c>
      <c r="B6723" s="57">
        <v>46113</v>
      </c>
      <c r="C6723" s="57">
        <v>46387</v>
      </c>
      <c r="D6723" t="s">
        <v>11676</v>
      </c>
      <c r="E6723" t="s">
        <v>6861</v>
      </c>
      <c r="F6723" t="s">
        <v>36</v>
      </c>
      <c r="G6723" t="s">
        <v>44</v>
      </c>
      <c r="H6723" t="s">
        <v>6859</v>
      </c>
      <c r="I6723" t="s">
        <v>39</v>
      </c>
      <c r="J6723" t="s">
        <v>17572</v>
      </c>
      <c r="K6723" t="s">
        <v>17573</v>
      </c>
      <c r="L6723" s="66">
        <v>275</v>
      </c>
      <c r="M6723" s="66">
        <v>0</v>
      </c>
      <c r="N6723" t="s">
        <v>6860</v>
      </c>
      <c r="O6723" t="s">
        <v>6852</v>
      </c>
      <c r="P6723" t="s">
        <v>11679</v>
      </c>
      <c r="Q6723" t="s">
        <v>224</v>
      </c>
      <c r="R6723"/>
      <c r="S6723"/>
      <c r="T6723"/>
      <c r="U6723" s="57">
        <v>46113</v>
      </c>
      <c r="V6723" s="57">
        <v>46234</v>
      </c>
      <c r="W6723" s="65">
        <f t="shared" ref="W6723:W6786" si="105">(V6723-U6723)+1</f>
        <v>122</v>
      </c>
    </row>
    <row r="6724" spans="1:23" ht="13.5" x14ac:dyDescent="0.25">
      <c r="A6724" t="s">
        <v>4345</v>
      </c>
      <c r="B6724" s="57">
        <v>46113</v>
      </c>
      <c r="C6724" s="57">
        <v>46387</v>
      </c>
      <c r="D6724" t="s">
        <v>11676</v>
      </c>
      <c r="E6724" t="s">
        <v>6234</v>
      </c>
      <c r="F6724" t="s">
        <v>36</v>
      </c>
      <c r="G6724" t="s">
        <v>100</v>
      </c>
      <c r="H6724" t="s">
        <v>159</v>
      </c>
      <c r="I6724" t="s">
        <v>39</v>
      </c>
      <c r="J6724" t="s">
        <v>17835</v>
      </c>
      <c r="K6724" t="s">
        <v>17834</v>
      </c>
      <c r="L6724" s="66">
        <v>275</v>
      </c>
      <c r="M6724" s="66">
        <v>0</v>
      </c>
      <c r="N6724" t="s">
        <v>160</v>
      </c>
      <c r="O6724" t="s">
        <v>5844</v>
      </c>
      <c r="P6724" t="s">
        <v>41</v>
      </c>
      <c r="Q6724" t="s">
        <v>6275</v>
      </c>
      <c r="R6724" t="s">
        <v>12237</v>
      </c>
      <c r="S6724" t="s">
        <v>12238</v>
      </c>
      <c r="T6724" t="s">
        <v>160</v>
      </c>
      <c r="U6724" s="57">
        <v>46113</v>
      </c>
      <c r="V6724" s="57">
        <v>46234</v>
      </c>
      <c r="W6724" s="65">
        <f t="shared" si="105"/>
        <v>122</v>
      </c>
    </row>
    <row r="6725" spans="1:23" ht="13.5" x14ac:dyDescent="0.25">
      <c r="A6725" t="s">
        <v>187</v>
      </c>
      <c r="B6725" s="57">
        <v>46113</v>
      </c>
      <c r="C6725" s="57">
        <v>46387</v>
      </c>
      <c r="D6725" t="s">
        <v>11676</v>
      </c>
      <c r="E6725" t="s">
        <v>191</v>
      </c>
      <c r="F6725" t="s">
        <v>36</v>
      </c>
      <c r="G6725" t="s">
        <v>96</v>
      </c>
      <c r="H6725" t="s">
        <v>38</v>
      </c>
      <c r="I6725" t="s">
        <v>39</v>
      </c>
      <c r="J6725" t="s">
        <v>17835</v>
      </c>
      <c r="K6725" t="s">
        <v>17834</v>
      </c>
      <c r="L6725" s="66">
        <v>275</v>
      </c>
      <c r="M6725" s="66">
        <v>0</v>
      </c>
      <c r="N6725" t="s">
        <v>38</v>
      </c>
      <c r="O6725" t="s">
        <v>181</v>
      </c>
      <c r="P6725" t="s">
        <v>41</v>
      </c>
      <c r="Q6725" t="s">
        <v>2310</v>
      </c>
      <c r="R6725" t="s">
        <v>15087</v>
      </c>
      <c r="S6725" t="s">
        <v>15088</v>
      </c>
      <c r="T6725" t="s">
        <v>38</v>
      </c>
      <c r="U6725" s="57">
        <v>46113</v>
      </c>
      <c r="V6725" s="57">
        <v>46234</v>
      </c>
      <c r="W6725" s="65">
        <f t="shared" si="105"/>
        <v>122</v>
      </c>
    </row>
    <row r="6726" spans="1:23" ht="13.5" x14ac:dyDescent="0.25">
      <c r="A6726" t="s">
        <v>2442</v>
      </c>
      <c r="B6726" s="57">
        <v>46113</v>
      </c>
      <c r="C6726" s="57">
        <v>46387</v>
      </c>
      <c r="D6726" t="s">
        <v>11676</v>
      </c>
      <c r="E6726" t="s">
        <v>2444</v>
      </c>
      <c r="F6726" t="s">
        <v>36</v>
      </c>
      <c r="G6726" t="s">
        <v>44</v>
      </c>
      <c r="H6726" t="s">
        <v>38</v>
      </c>
      <c r="I6726" t="s">
        <v>39</v>
      </c>
      <c r="J6726" t="s">
        <v>17572</v>
      </c>
      <c r="K6726" t="s">
        <v>17573</v>
      </c>
      <c r="L6726" s="66">
        <v>275</v>
      </c>
      <c r="M6726" s="66">
        <v>0</v>
      </c>
      <c r="N6726" t="s">
        <v>38</v>
      </c>
      <c r="O6726" t="s">
        <v>2434</v>
      </c>
      <c r="P6726" t="s">
        <v>41</v>
      </c>
      <c r="Q6726" t="s">
        <v>224</v>
      </c>
      <c r="R6726"/>
      <c r="S6726"/>
      <c r="T6726"/>
      <c r="U6726" s="57">
        <v>46113</v>
      </c>
      <c r="V6726" s="57">
        <v>46234</v>
      </c>
      <c r="W6726" s="65">
        <f t="shared" si="105"/>
        <v>122</v>
      </c>
    </row>
    <row r="6727" spans="1:23" ht="13.5" x14ac:dyDescent="0.25">
      <c r="A6727" t="s">
        <v>4355</v>
      </c>
      <c r="B6727" s="57">
        <v>46113</v>
      </c>
      <c r="C6727" s="57">
        <v>46387</v>
      </c>
      <c r="D6727" t="s">
        <v>11676</v>
      </c>
      <c r="E6727" t="s">
        <v>6239</v>
      </c>
      <c r="F6727" t="s">
        <v>36</v>
      </c>
      <c r="G6727" t="s">
        <v>100</v>
      </c>
      <c r="H6727" t="s">
        <v>159</v>
      </c>
      <c r="I6727" t="s">
        <v>39</v>
      </c>
      <c r="J6727" t="s">
        <v>17835</v>
      </c>
      <c r="K6727" t="s">
        <v>17834</v>
      </c>
      <c r="L6727" s="66">
        <v>275</v>
      </c>
      <c r="M6727" s="66">
        <v>0</v>
      </c>
      <c r="N6727" t="s">
        <v>160</v>
      </c>
      <c r="O6727" t="s">
        <v>5844</v>
      </c>
      <c r="P6727" t="s">
        <v>41</v>
      </c>
      <c r="Q6727" t="s">
        <v>6320</v>
      </c>
      <c r="R6727" t="s">
        <v>12401</v>
      </c>
      <c r="S6727" t="s">
        <v>12402</v>
      </c>
      <c r="T6727" t="s">
        <v>160</v>
      </c>
      <c r="U6727" s="57">
        <v>46113</v>
      </c>
      <c r="V6727" s="57">
        <v>46234</v>
      </c>
      <c r="W6727" s="65">
        <f t="shared" si="105"/>
        <v>122</v>
      </c>
    </row>
    <row r="6728" spans="1:23" ht="13.5" x14ac:dyDescent="0.25">
      <c r="A6728" t="s">
        <v>6750</v>
      </c>
      <c r="B6728" s="57">
        <v>46113</v>
      </c>
      <c r="C6728" s="57">
        <v>46387</v>
      </c>
      <c r="D6728" t="s">
        <v>11676</v>
      </c>
      <c r="E6728" t="s">
        <v>6751</v>
      </c>
      <c r="F6728" t="s">
        <v>36</v>
      </c>
      <c r="G6728" t="s">
        <v>44</v>
      </c>
      <c r="H6728" t="s">
        <v>6749</v>
      </c>
      <c r="I6728" t="s">
        <v>39</v>
      </c>
      <c r="J6728" t="s">
        <v>17572</v>
      </c>
      <c r="K6728" t="s">
        <v>17573</v>
      </c>
      <c r="L6728" s="66">
        <v>275</v>
      </c>
      <c r="M6728" s="66">
        <v>0</v>
      </c>
      <c r="N6728" t="s">
        <v>6749</v>
      </c>
      <c r="O6728" t="s">
        <v>10121</v>
      </c>
      <c r="P6728" t="s">
        <v>10121</v>
      </c>
      <c r="Q6728" t="s">
        <v>224</v>
      </c>
      <c r="R6728"/>
      <c r="S6728"/>
      <c r="T6728"/>
      <c r="U6728" s="57">
        <v>46113</v>
      </c>
      <c r="V6728" s="57">
        <v>46234</v>
      </c>
      <c r="W6728" s="65">
        <f t="shared" si="105"/>
        <v>122</v>
      </c>
    </row>
    <row r="6729" spans="1:23" ht="13.5" x14ac:dyDescent="0.25">
      <c r="A6729" t="s">
        <v>9062</v>
      </c>
      <c r="B6729" s="57">
        <v>46113</v>
      </c>
      <c r="C6729" s="57">
        <v>46387</v>
      </c>
      <c r="D6729" t="s">
        <v>11676</v>
      </c>
      <c r="E6729" t="s">
        <v>9064</v>
      </c>
      <c r="F6729" t="s">
        <v>36</v>
      </c>
      <c r="G6729" t="s">
        <v>44</v>
      </c>
      <c r="H6729" t="s">
        <v>831</v>
      </c>
      <c r="I6729" t="s">
        <v>39</v>
      </c>
      <c r="J6729" t="s">
        <v>17572</v>
      </c>
      <c r="K6729" t="s">
        <v>17573</v>
      </c>
      <c r="L6729" s="66">
        <v>275</v>
      </c>
      <c r="M6729" s="66">
        <v>0</v>
      </c>
      <c r="N6729" t="s">
        <v>832</v>
      </c>
      <c r="O6729" t="s">
        <v>9059</v>
      </c>
      <c r="P6729" t="s">
        <v>11678</v>
      </c>
      <c r="Q6729" t="s">
        <v>224</v>
      </c>
      <c r="R6729"/>
      <c r="S6729"/>
      <c r="T6729"/>
      <c r="U6729" s="57">
        <v>46113</v>
      </c>
      <c r="V6729" s="57">
        <v>46234</v>
      </c>
      <c r="W6729" s="65">
        <f t="shared" si="105"/>
        <v>122</v>
      </c>
    </row>
    <row r="6730" spans="1:23" ht="13.5" x14ac:dyDescent="0.25">
      <c r="A6730" t="s">
        <v>1004</v>
      </c>
      <c r="B6730" s="57">
        <v>46113</v>
      </c>
      <c r="C6730" s="57">
        <v>46387</v>
      </c>
      <c r="D6730" t="s">
        <v>11676</v>
      </c>
      <c r="E6730" t="s">
        <v>1006</v>
      </c>
      <c r="F6730" t="s">
        <v>36</v>
      </c>
      <c r="G6730" t="s">
        <v>44</v>
      </c>
      <c r="H6730" t="s">
        <v>122</v>
      </c>
      <c r="I6730" t="s">
        <v>39</v>
      </c>
      <c r="J6730" t="s">
        <v>17572</v>
      </c>
      <c r="K6730" t="s">
        <v>17573</v>
      </c>
      <c r="L6730" s="66">
        <v>275</v>
      </c>
      <c r="M6730" s="66">
        <v>0</v>
      </c>
      <c r="N6730" t="s">
        <v>122</v>
      </c>
      <c r="O6730" t="s">
        <v>965</v>
      </c>
      <c r="P6730" t="s">
        <v>41</v>
      </c>
      <c r="Q6730" t="s">
        <v>224</v>
      </c>
      <c r="R6730"/>
      <c r="S6730"/>
      <c r="T6730"/>
      <c r="U6730" s="57">
        <v>46113</v>
      </c>
      <c r="V6730" s="57">
        <v>46234</v>
      </c>
      <c r="W6730" s="65">
        <f t="shared" si="105"/>
        <v>122</v>
      </c>
    </row>
    <row r="6731" spans="1:23" ht="13.5" x14ac:dyDescent="0.25">
      <c r="A6731" t="s">
        <v>1674</v>
      </c>
      <c r="B6731" s="57">
        <v>46113</v>
      </c>
      <c r="C6731" s="57">
        <v>46387</v>
      </c>
      <c r="D6731" t="s">
        <v>11676</v>
      </c>
      <c r="E6731" t="s">
        <v>5798</v>
      </c>
      <c r="F6731" t="s">
        <v>36</v>
      </c>
      <c r="G6731" t="s">
        <v>96</v>
      </c>
      <c r="H6731" t="s">
        <v>159</v>
      </c>
      <c r="I6731" t="s">
        <v>39</v>
      </c>
      <c r="J6731" t="s">
        <v>17835</v>
      </c>
      <c r="K6731" t="s">
        <v>17834</v>
      </c>
      <c r="L6731" s="66">
        <v>275</v>
      </c>
      <c r="M6731" s="66">
        <v>0</v>
      </c>
      <c r="N6731" t="s">
        <v>160</v>
      </c>
      <c r="O6731" t="s">
        <v>5767</v>
      </c>
      <c r="P6731" t="s">
        <v>41</v>
      </c>
      <c r="Q6731" t="s">
        <v>11178</v>
      </c>
      <c r="R6731" t="s">
        <v>16781</v>
      </c>
      <c r="S6731" t="s">
        <v>16782</v>
      </c>
      <c r="T6731" t="s">
        <v>160</v>
      </c>
      <c r="U6731" s="57">
        <v>46113</v>
      </c>
      <c r="V6731" s="57">
        <v>46234</v>
      </c>
      <c r="W6731" s="65">
        <f t="shared" si="105"/>
        <v>122</v>
      </c>
    </row>
    <row r="6732" spans="1:23" ht="13.5" x14ac:dyDescent="0.25">
      <c r="A6732" t="s">
        <v>4866</v>
      </c>
      <c r="B6732" s="57">
        <v>46113</v>
      </c>
      <c r="C6732" s="57">
        <v>46387</v>
      </c>
      <c r="D6732" t="s">
        <v>11676</v>
      </c>
      <c r="E6732" t="s">
        <v>4868</v>
      </c>
      <c r="F6732" t="s">
        <v>36</v>
      </c>
      <c r="G6732" t="s">
        <v>44</v>
      </c>
      <c r="H6732" t="s">
        <v>831</v>
      </c>
      <c r="I6732" t="s">
        <v>39</v>
      </c>
      <c r="J6732" t="s">
        <v>17572</v>
      </c>
      <c r="K6732" t="s">
        <v>17573</v>
      </c>
      <c r="L6732" s="66">
        <v>275</v>
      </c>
      <c r="M6732" s="66">
        <v>0</v>
      </c>
      <c r="N6732" t="s">
        <v>832</v>
      </c>
      <c r="O6732" t="s">
        <v>4840</v>
      </c>
      <c r="P6732" t="s">
        <v>41</v>
      </c>
      <c r="Q6732" t="s">
        <v>224</v>
      </c>
      <c r="R6732"/>
      <c r="S6732"/>
      <c r="T6732"/>
      <c r="U6732" s="57">
        <v>46113</v>
      </c>
      <c r="V6732" s="57">
        <v>46234</v>
      </c>
      <c r="W6732" s="65">
        <f t="shared" si="105"/>
        <v>122</v>
      </c>
    </row>
    <row r="6733" spans="1:23" ht="13.5" x14ac:dyDescent="0.25">
      <c r="A6733" t="s">
        <v>6839</v>
      </c>
      <c r="B6733" s="57">
        <v>46113</v>
      </c>
      <c r="C6733" s="57">
        <v>46387</v>
      </c>
      <c r="D6733" t="s">
        <v>11676</v>
      </c>
      <c r="E6733" t="s">
        <v>6840</v>
      </c>
      <c r="F6733" t="s">
        <v>36</v>
      </c>
      <c r="G6733" t="s">
        <v>44</v>
      </c>
      <c r="H6733" t="s">
        <v>6841</v>
      </c>
      <c r="I6733" t="s">
        <v>39</v>
      </c>
      <c r="J6733" t="s">
        <v>17572</v>
      </c>
      <c r="K6733" t="s">
        <v>17573</v>
      </c>
      <c r="L6733" s="66">
        <v>275</v>
      </c>
      <c r="M6733" s="66">
        <v>0</v>
      </c>
      <c r="N6733" t="s">
        <v>6842</v>
      </c>
      <c r="O6733" t="s">
        <v>6843</v>
      </c>
      <c r="P6733" t="s">
        <v>11679</v>
      </c>
      <c r="Q6733" t="s">
        <v>224</v>
      </c>
      <c r="R6733"/>
      <c r="S6733"/>
      <c r="T6733"/>
      <c r="U6733" s="57">
        <v>46113</v>
      </c>
      <c r="V6733" s="57">
        <v>46234</v>
      </c>
      <c r="W6733" s="65">
        <f t="shared" si="105"/>
        <v>122</v>
      </c>
    </row>
    <row r="6734" spans="1:23" ht="13.5" x14ac:dyDescent="0.25">
      <c r="A6734" t="s">
        <v>5910</v>
      </c>
      <c r="B6734" s="57">
        <v>46113</v>
      </c>
      <c r="C6734" s="57">
        <v>46387</v>
      </c>
      <c r="D6734" t="s">
        <v>11676</v>
      </c>
      <c r="E6734" t="s">
        <v>5914</v>
      </c>
      <c r="F6734" t="s">
        <v>36</v>
      </c>
      <c r="G6734" t="s">
        <v>100</v>
      </c>
      <c r="H6734" t="s">
        <v>38</v>
      </c>
      <c r="I6734" t="s">
        <v>39</v>
      </c>
      <c r="J6734" t="s">
        <v>17835</v>
      </c>
      <c r="K6734" t="s">
        <v>17834</v>
      </c>
      <c r="L6734" s="66">
        <v>275</v>
      </c>
      <c r="M6734" s="66">
        <v>0</v>
      </c>
      <c r="N6734" t="s">
        <v>38</v>
      </c>
      <c r="O6734" t="s">
        <v>5844</v>
      </c>
      <c r="P6734" t="s">
        <v>41</v>
      </c>
      <c r="Q6734" t="s">
        <v>6084</v>
      </c>
      <c r="R6734" t="s">
        <v>13149</v>
      </c>
      <c r="S6734" t="s">
        <v>13150</v>
      </c>
      <c r="T6734" t="s">
        <v>38</v>
      </c>
      <c r="U6734" s="57">
        <v>46113</v>
      </c>
      <c r="V6734" s="57">
        <v>46234</v>
      </c>
      <c r="W6734" s="65">
        <f t="shared" si="105"/>
        <v>122</v>
      </c>
    </row>
    <row r="6735" spans="1:23" ht="13.5" x14ac:dyDescent="0.25">
      <c r="A6735" t="s">
        <v>7441</v>
      </c>
      <c r="B6735" s="57">
        <v>46113</v>
      </c>
      <c r="C6735" s="57">
        <v>46387</v>
      </c>
      <c r="D6735" t="s">
        <v>11676</v>
      </c>
      <c r="E6735" t="s">
        <v>7443</v>
      </c>
      <c r="F6735" t="s">
        <v>36</v>
      </c>
      <c r="G6735" t="s">
        <v>44</v>
      </c>
      <c r="H6735" t="s">
        <v>7437</v>
      </c>
      <c r="I6735" t="s">
        <v>39</v>
      </c>
      <c r="J6735" t="s">
        <v>17572</v>
      </c>
      <c r="K6735" t="s">
        <v>17573</v>
      </c>
      <c r="L6735" s="66">
        <v>275</v>
      </c>
      <c r="M6735" s="66">
        <v>0</v>
      </c>
      <c r="N6735" t="s">
        <v>7437</v>
      </c>
      <c r="O6735" t="s">
        <v>7438</v>
      </c>
      <c r="P6735" t="s">
        <v>7061</v>
      </c>
      <c r="Q6735" t="s">
        <v>224</v>
      </c>
      <c r="R6735"/>
      <c r="S6735"/>
      <c r="T6735"/>
      <c r="U6735" s="57">
        <v>46113</v>
      </c>
      <c r="V6735" s="57">
        <v>46234</v>
      </c>
      <c r="W6735" s="65">
        <f t="shared" si="105"/>
        <v>122</v>
      </c>
    </row>
    <row r="6736" spans="1:23" ht="13.5" x14ac:dyDescent="0.25">
      <c r="A6736" t="s">
        <v>9118</v>
      </c>
      <c r="B6736" s="57">
        <v>46113</v>
      </c>
      <c r="C6736" s="57">
        <v>46387</v>
      </c>
      <c r="D6736" t="s">
        <v>11676</v>
      </c>
      <c r="E6736" t="s">
        <v>9120</v>
      </c>
      <c r="F6736" t="s">
        <v>36</v>
      </c>
      <c r="G6736" t="s">
        <v>44</v>
      </c>
      <c r="H6736" t="s">
        <v>831</v>
      </c>
      <c r="I6736" t="s">
        <v>39</v>
      </c>
      <c r="J6736" t="s">
        <v>17572</v>
      </c>
      <c r="K6736" t="s">
        <v>17573</v>
      </c>
      <c r="L6736" s="66">
        <v>275</v>
      </c>
      <c r="M6736" s="66">
        <v>0</v>
      </c>
      <c r="N6736" t="s">
        <v>832</v>
      </c>
      <c r="O6736" t="s">
        <v>833</v>
      </c>
      <c r="P6736" t="s">
        <v>11678</v>
      </c>
      <c r="Q6736" t="s">
        <v>224</v>
      </c>
      <c r="R6736"/>
      <c r="S6736"/>
      <c r="T6736"/>
      <c r="U6736" s="57">
        <v>46113</v>
      </c>
      <c r="V6736" s="57">
        <v>46234</v>
      </c>
      <c r="W6736" s="65">
        <f t="shared" si="105"/>
        <v>122</v>
      </c>
    </row>
    <row r="6737" spans="1:23" ht="13.5" x14ac:dyDescent="0.25">
      <c r="A6737" t="s">
        <v>7515</v>
      </c>
      <c r="B6737" s="57">
        <v>46113</v>
      </c>
      <c r="C6737" s="57">
        <v>46387</v>
      </c>
      <c r="D6737" t="s">
        <v>11676</v>
      </c>
      <c r="E6737" t="s">
        <v>7519</v>
      </c>
      <c r="F6737" t="s">
        <v>36</v>
      </c>
      <c r="G6737" t="s">
        <v>44</v>
      </c>
      <c r="H6737" t="s">
        <v>7517</v>
      </c>
      <c r="I6737" t="s">
        <v>39</v>
      </c>
      <c r="J6737" t="s">
        <v>17572</v>
      </c>
      <c r="K6737" t="s">
        <v>17573</v>
      </c>
      <c r="L6737" s="66">
        <v>275</v>
      </c>
      <c r="M6737" s="66">
        <v>0</v>
      </c>
      <c r="N6737" t="s">
        <v>7517</v>
      </c>
      <c r="O6737" t="s">
        <v>7518</v>
      </c>
      <c r="P6737" t="s">
        <v>7061</v>
      </c>
      <c r="Q6737" t="s">
        <v>224</v>
      </c>
      <c r="R6737"/>
      <c r="S6737"/>
      <c r="T6737"/>
      <c r="U6737" s="57">
        <v>46113</v>
      </c>
      <c r="V6737" s="57">
        <v>46234</v>
      </c>
      <c r="W6737" s="65">
        <f t="shared" si="105"/>
        <v>122</v>
      </c>
    </row>
    <row r="6738" spans="1:23" ht="13.5" x14ac:dyDescent="0.25">
      <c r="A6738" t="s">
        <v>7005</v>
      </c>
      <c r="B6738" s="57">
        <v>46113</v>
      </c>
      <c r="C6738" s="57">
        <v>46387</v>
      </c>
      <c r="D6738" t="s">
        <v>11676</v>
      </c>
      <c r="E6738" t="s">
        <v>7007</v>
      </c>
      <c r="F6738" t="s">
        <v>36</v>
      </c>
      <c r="G6738" t="s">
        <v>44</v>
      </c>
      <c r="H6738" t="s">
        <v>6841</v>
      </c>
      <c r="I6738" t="s">
        <v>39</v>
      </c>
      <c r="J6738" t="s">
        <v>17572</v>
      </c>
      <c r="K6738" t="s">
        <v>17573</v>
      </c>
      <c r="L6738" s="66">
        <v>275</v>
      </c>
      <c r="M6738" s="66">
        <v>0</v>
      </c>
      <c r="N6738" t="s">
        <v>6842</v>
      </c>
      <c r="O6738" t="s">
        <v>7003</v>
      </c>
      <c r="P6738" t="s">
        <v>11679</v>
      </c>
      <c r="Q6738" t="s">
        <v>224</v>
      </c>
      <c r="R6738"/>
      <c r="S6738"/>
      <c r="T6738"/>
      <c r="U6738" s="57">
        <v>46113</v>
      </c>
      <c r="V6738" s="57">
        <v>46234</v>
      </c>
      <c r="W6738" s="65">
        <f t="shared" si="105"/>
        <v>122</v>
      </c>
    </row>
    <row r="6739" spans="1:23" ht="13.5" x14ac:dyDescent="0.25">
      <c r="A6739" t="s">
        <v>1107</v>
      </c>
      <c r="B6739" s="57">
        <v>46113</v>
      </c>
      <c r="C6739" s="57">
        <v>46387</v>
      </c>
      <c r="D6739" t="s">
        <v>11676</v>
      </c>
      <c r="E6739" t="s">
        <v>1111</v>
      </c>
      <c r="F6739" t="s">
        <v>36</v>
      </c>
      <c r="G6739" t="s">
        <v>44</v>
      </c>
      <c r="H6739" t="s">
        <v>1109</v>
      </c>
      <c r="I6739" t="s">
        <v>39</v>
      </c>
      <c r="J6739" t="s">
        <v>17572</v>
      </c>
      <c r="K6739" t="s">
        <v>17573</v>
      </c>
      <c r="L6739" s="66">
        <v>275</v>
      </c>
      <c r="M6739" s="66">
        <v>0</v>
      </c>
      <c r="N6739" t="s">
        <v>1110</v>
      </c>
      <c r="O6739" t="s">
        <v>965</v>
      </c>
      <c r="P6739" t="s">
        <v>41</v>
      </c>
      <c r="Q6739" t="s">
        <v>224</v>
      </c>
      <c r="R6739"/>
      <c r="S6739"/>
      <c r="T6739"/>
      <c r="U6739" s="57">
        <v>46113</v>
      </c>
      <c r="V6739" s="57">
        <v>46234</v>
      </c>
      <c r="W6739" s="65">
        <f t="shared" si="105"/>
        <v>122</v>
      </c>
    </row>
    <row r="6740" spans="1:23" ht="13.5" x14ac:dyDescent="0.25">
      <c r="A6740" t="s">
        <v>3260</v>
      </c>
      <c r="B6740" s="57">
        <v>46113</v>
      </c>
      <c r="C6740" s="57">
        <v>46387</v>
      </c>
      <c r="D6740" t="s">
        <v>11676</v>
      </c>
      <c r="E6740" t="s">
        <v>3262</v>
      </c>
      <c r="F6740" t="s">
        <v>36</v>
      </c>
      <c r="G6740" t="s">
        <v>44</v>
      </c>
      <c r="H6740" t="s">
        <v>38</v>
      </c>
      <c r="I6740" t="s">
        <v>39</v>
      </c>
      <c r="J6740" t="s">
        <v>17572</v>
      </c>
      <c r="K6740" t="s">
        <v>17573</v>
      </c>
      <c r="L6740" s="66">
        <v>275</v>
      </c>
      <c r="M6740" s="66">
        <v>0</v>
      </c>
      <c r="N6740" t="s">
        <v>38</v>
      </c>
      <c r="O6740" t="s">
        <v>3258</v>
      </c>
      <c r="P6740" t="s">
        <v>41</v>
      </c>
      <c r="Q6740" t="s">
        <v>224</v>
      </c>
      <c r="R6740"/>
      <c r="S6740"/>
      <c r="T6740"/>
      <c r="U6740" s="57">
        <v>46113</v>
      </c>
      <c r="V6740" s="57">
        <v>46234</v>
      </c>
      <c r="W6740" s="65">
        <f t="shared" si="105"/>
        <v>122</v>
      </c>
    </row>
    <row r="6741" spans="1:23" ht="13.5" x14ac:dyDescent="0.25">
      <c r="A6741" t="s">
        <v>4877</v>
      </c>
      <c r="B6741" s="57">
        <v>46113</v>
      </c>
      <c r="C6741" s="57">
        <v>46387</v>
      </c>
      <c r="D6741" t="s">
        <v>11676</v>
      </c>
      <c r="E6741" t="s">
        <v>4879</v>
      </c>
      <c r="F6741" t="s">
        <v>36</v>
      </c>
      <c r="G6741" t="s">
        <v>44</v>
      </c>
      <c r="H6741" t="s">
        <v>831</v>
      </c>
      <c r="I6741" t="s">
        <v>39</v>
      </c>
      <c r="J6741" t="s">
        <v>17572</v>
      </c>
      <c r="K6741" t="s">
        <v>17573</v>
      </c>
      <c r="L6741" s="66">
        <v>275</v>
      </c>
      <c r="M6741" s="66">
        <v>0</v>
      </c>
      <c r="N6741" t="s">
        <v>832</v>
      </c>
      <c r="O6741" t="s">
        <v>4840</v>
      </c>
      <c r="P6741" t="s">
        <v>41</v>
      </c>
      <c r="Q6741" t="s">
        <v>224</v>
      </c>
      <c r="R6741"/>
      <c r="S6741"/>
      <c r="T6741"/>
      <c r="U6741" s="57">
        <v>46113</v>
      </c>
      <c r="V6741" s="57">
        <v>46234</v>
      </c>
      <c r="W6741" s="65">
        <f t="shared" si="105"/>
        <v>122</v>
      </c>
    </row>
    <row r="6742" spans="1:23" ht="13.5" x14ac:dyDescent="0.25">
      <c r="A6742" t="s">
        <v>4880</v>
      </c>
      <c r="B6742" s="57">
        <v>46113</v>
      </c>
      <c r="C6742" s="57">
        <v>46387</v>
      </c>
      <c r="D6742" t="s">
        <v>11676</v>
      </c>
      <c r="E6742" t="s">
        <v>4882</v>
      </c>
      <c r="F6742" t="s">
        <v>36</v>
      </c>
      <c r="G6742" t="s">
        <v>44</v>
      </c>
      <c r="H6742" t="s">
        <v>831</v>
      </c>
      <c r="I6742" t="s">
        <v>39</v>
      </c>
      <c r="J6742" t="s">
        <v>17572</v>
      </c>
      <c r="K6742" t="s">
        <v>17573</v>
      </c>
      <c r="L6742" s="66">
        <v>275</v>
      </c>
      <c r="M6742" s="66">
        <v>0</v>
      </c>
      <c r="N6742" t="s">
        <v>832</v>
      </c>
      <c r="O6742" t="s">
        <v>4840</v>
      </c>
      <c r="P6742" t="s">
        <v>41</v>
      </c>
      <c r="Q6742" t="s">
        <v>224</v>
      </c>
      <c r="R6742"/>
      <c r="S6742"/>
      <c r="T6742"/>
      <c r="U6742" s="57">
        <v>46113</v>
      </c>
      <c r="V6742" s="57">
        <v>46234</v>
      </c>
      <c r="W6742" s="65">
        <f t="shared" si="105"/>
        <v>122</v>
      </c>
    </row>
    <row r="6743" spans="1:23" ht="13.5" x14ac:dyDescent="0.25">
      <c r="A6743" t="s">
        <v>9586</v>
      </c>
      <c r="B6743" s="57">
        <v>46113</v>
      </c>
      <c r="C6743" s="57">
        <v>46387</v>
      </c>
      <c r="D6743" t="s">
        <v>11676</v>
      </c>
      <c r="E6743" t="s">
        <v>9588</v>
      </c>
      <c r="F6743" t="s">
        <v>36</v>
      </c>
      <c r="G6743" t="s">
        <v>37</v>
      </c>
      <c r="H6743" t="s">
        <v>9426</v>
      </c>
      <c r="I6743" t="s">
        <v>39</v>
      </c>
      <c r="J6743" t="s">
        <v>17833</v>
      </c>
      <c r="K6743" t="s">
        <v>17834</v>
      </c>
      <c r="L6743" s="66">
        <v>275</v>
      </c>
      <c r="M6743" s="66">
        <v>0</v>
      </c>
      <c r="N6743" t="s">
        <v>9427</v>
      </c>
      <c r="O6743" t="s">
        <v>9428</v>
      </c>
      <c r="P6743" t="s">
        <v>11678</v>
      </c>
      <c r="Q6743" t="s">
        <v>9711</v>
      </c>
      <c r="R6743" t="s">
        <v>12553</v>
      </c>
      <c r="S6743" t="s">
        <v>12554</v>
      </c>
      <c r="T6743" t="s">
        <v>9427</v>
      </c>
      <c r="U6743" s="57">
        <v>46113</v>
      </c>
      <c r="V6743" s="57">
        <v>46234</v>
      </c>
      <c r="W6743" s="65">
        <f t="shared" si="105"/>
        <v>122</v>
      </c>
    </row>
    <row r="6744" spans="1:23" ht="13.5" x14ac:dyDescent="0.25">
      <c r="A6744" t="s">
        <v>307</v>
      </c>
      <c r="B6744" s="57">
        <v>46113</v>
      </c>
      <c r="C6744" s="57">
        <v>46387</v>
      </c>
      <c r="D6744" t="s">
        <v>11676</v>
      </c>
      <c r="E6744" t="s">
        <v>309</v>
      </c>
      <c r="F6744" t="s">
        <v>36</v>
      </c>
      <c r="G6744" t="s">
        <v>44</v>
      </c>
      <c r="H6744" t="s">
        <v>122</v>
      </c>
      <c r="I6744" t="s">
        <v>39</v>
      </c>
      <c r="J6744" t="s">
        <v>17572</v>
      </c>
      <c r="K6744" t="s">
        <v>17573</v>
      </c>
      <c r="L6744" s="66">
        <v>275</v>
      </c>
      <c r="M6744" s="66">
        <v>0</v>
      </c>
      <c r="N6744" t="s">
        <v>122</v>
      </c>
      <c r="O6744" t="s">
        <v>965</v>
      </c>
      <c r="P6744" t="s">
        <v>41</v>
      </c>
      <c r="Q6744" t="s">
        <v>224</v>
      </c>
      <c r="R6744"/>
      <c r="S6744"/>
      <c r="T6744"/>
      <c r="U6744" s="57">
        <v>46113</v>
      </c>
      <c r="V6744" s="57">
        <v>46234</v>
      </c>
      <c r="W6744" s="65">
        <f t="shared" si="105"/>
        <v>122</v>
      </c>
    </row>
    <row r="6745" spans="1:23" ht="13.5" x14ac:dyDescent="0.25">
      <c r="A6745" t="s">
        <v>8475</v>
      </c>
      <c r="B6745" s="57">
        <v>46113</v>
      </c>
      <c r="C6745" s="57">
        <v>46387</v>
      </c>
      <c r="D6745" t="s">
        <v>11676</v>
      </c>
      <c r="E6745" t="s">
        <v>8477</v>
      </c>
      <c r="F6745" t="s">
        <v>36</v>
      </c>
      <c r="G6745" t="s">
        <v>44</v>
      </c>
      <c r="H6745" t="s">
        <v>831</v>
      </c>
      <c r="I6745" t="s">
        <v>39</v>
      </c>
      <c r="J6745" t="s">
        <v>17572</v>
      </c>
      <c r="K6745" t="s">
        <v>17573</v>
      </c>
      <c r="L6745" s="66">
        <v>275</v>
      </c>
      <c r="M6745" s="66">
        <v>0</v>
      </c>
      <c r="N6745" t="s">
        <v>832</v>
      </c>
      <c r="O6745" t="s">
        <v>8470</v>
      </c>
      <c r="P6745" t="s">
        <v>11677</v>
      </c>
      <c r="Q6745" t="s">
        <v>224</v>
      </c>
      <c r="R6745"/>
      <c r="S6745"/>
      <c r="T6745"/>
      <c r="U6745" s="57">
        <v>46113</v>
      </c>
      <c r="V6745" s="57">
        <v>46234</v>
      </c>
      <c r="W6745" s="65">
        <f t="shared" si="105"/>
        <v>122</v>
      </c>
    </row>
    <row r="6746" spans="1:23" ht="13.5" x14ac:dyDescent="0.25">
      <c r="A6746" t="s">
        <v>4381</v>
      </c>
      <c r="B6746" s="57">
        <v>46113</v>
      </c>
      <c r="C6746" s="57">
        <v>46387</v>
      </c>
      <c r="D6746" t="s">
        <v>11676</v>
      </c>
      <c r="E6746" t="s">
        <v>6277</v>
      </c>
      <c r="F6746" t="s">
        <v>36</v>
      </c>
      <c r="G6746" t="s">
        <v>100</v>
      </c>
      <c r="H6746" t="s">
        <v>159</v>
      </c>
      <c r="I6746" t="s">
        <v>39</v>
      </c>
      <c r="J6746" t="s">
        <v>17835</v>
      </c>
      <c r="K6746" t="s">
        <v>17834</v>
      </c>
      <c r="L6746" s="66">
        <v>275</v>
      </c>
      <c r="M6746" s="66">
        <v>0</v>
      </c>
      <c r="N6746" t="s">
        <v>160</v>
      </c>
      <c r="O6746" t="s">
        <v>1937</v>
      </c>
      <c r="P6746" t="s">
        <v>41</v>
      </c>
      <c r="Q6746" t="s">
        <v>3189</v>
      </c>
      <c r="R6746" t="s">
        <v>13989</v>
      </c>
      <c r="S6746" t="s">
        <v>13990</v>
      </c>
      <c r="T6746" t="s">
        <v>160</v>
      </c>
      <c r="U6746" s="57">
        <v>46113</v>
      </c>
      <c r="V6746" s="57">
        <v>46234</v>
      </c>
      <c r="W6746" s="65">
        <f t="shared" si="105"/>
        <v>122</v>
      </c>
    </row>
    <row r="6747" spans="1:23" ht="13.5" x14ac:dyDescent="0.25">
      <c r="A6747" t="s">
        <v>4885</v>
      </c>
      <c r="B6747" s="57">
        <v>46113</v>
      </c>
      <c r="C6747" s="57">
        <v>46387</v>
      </c>
      <c r="D6747" t="s">
        <v>11676</v>
      </c>
      <c r="E6747" t="s">
        <v>4887</v>
      </c>
      <c r="F6747" t="s">
        <v>36</v>
      </c>
      <c r="G6747" t="s">
        <v>44</v>
      </c>
      <c r="H6747" t="s">
        <v>831</v>
      </c>
      <c r="I6747" t="s">
        <v>39</v>
      </c>
      <c r="J6747" t="s">
        <v>17572</v>
      </c>
      <c r="K6747" t="s">
        <v>17573</v>
      </c>
      <c r="L6747" s="66">
        <v>275</v>
      </c>
      <c r="M6747" s="66">
        <v>0</v>
      </c>
      <c r="N6747" t="s">
        <v>832</v>
      </c>
      <c r="O6747" t="s">
        <v>4840</v>
      </c>
      <c r="P6747" t="s">
        <v>41</v>
      </c>
      <c r="Q6747" t="s">
        <v>224</v>
      </c>
      <c r="R6747"/>
      <c r="S6747"/>
      <c r="T6747"/>
      <c r="U6747" s="57">
        <v>46113</v>
      </c>
      <c r="V6747" s="57">
        <v>46234</v>
      </c>
      <c r="W6747" s="65">
        <f t="shared" si="105"/>
        <v>122</v>
      </c>
    </row>
    <row r="6748" spans="1:23" ht="13.5" x14ac:dyDescent="0.25">
      <c r="A6748" t="s">
        <v>8464</v>
      </c>
      <c r="B6748" s="57">
        <v>46113</v>
      </c>
      <c r="C6748" s="57">
        <v>46387</v>
      </c>
      <c r="D6748" t="s">
        <v>11676</v>
      </c>
      <c r="E6748" t="s">
        <v>8466</v>
      </c>
      <c r="F6748" t="s">
        <v>36</v>
      </c>
      <c r="G6748" t="s">
        <v>44</v>
      </c>
      <c r="H6748" t="s">
        <v>831</v>
      </c>
      <c r="I6748" t="s">
        <v>39</v>
      </c>
      <c r="J6748" t="s">
        <v>17572</v>
      </c>
      <c r="K6748" t="s">
        <v>17573</v>
      </c>
      <c r="L6748" s="66">
        <v>275</v>
      </c>
      <c r="M6748" s="66">
        <v>0</v>
      </c>
      <c r="N6748" t="s">
        <v>832</v>
      </c>
      <c r="O6748" t="s">
        <v>8457</v>
      </c>
      <c r="P6748" t="s">
        <v>11677</v>
      </c>
      <c r="Q6748" t="s">
        <v>224</v>
      </c>
      <c r="R6748"/>
      <c r="S6748"/>
      <c r="T6748"/>
      <c r="U6748" s="57">
        <v>46113</v>
      </c>
      <c r="V6748" s="57">
        <v>46234</v>
      </c>
      <c r="W6748" s="65">
        <f t="shared" si="105"/>
        <v>122</v>
      </c>
    </row>
    <row r="6749" spans="1:23" ht="13.5" x14ac:dyDescent="0.25">
      <c r="A6749" t="s">
        <v>819</v>
      </c>
      <c r="B6749" s="57">
        <v>46113</v>
      </c>
      <c r="C6749" s="57">
        <v>46387</v>
      </c>
      <c r="D6749" t="s">
        <v>11676</v>
      </c>
      <c r="E6749" t="s">
        <v>821</v>
      </c>
      <c r="F6749" t="s">
        <v>36</v>
      </c>
      <c r="G6749" t="s">
        <v>44</v>
      </c>
      <c r="H6749" t="s">
        <v>814</v>
      </c>
      <c r="I6749" t="s">
        <v>39</v>
      </c>
      <c r="J6749" t="s">
        <v>17572</v>
      </c>
      <c r="K6749" t="s">
        <v>17573</v>
      </c>
      <c r="L6749" s="66">
        <v>275</v>
      </c>
      <c r="M6749" s="66">
        <v>0</v>
      </c>
      <c r="N6749" t="s">
        <v>815</v>
      </c>
      <c r="O6749" t="s">
        <v>816</v>
      </c>
      <c r="P6749" t="s">
        <v>41</v>
      </c>
      <c r="Q6749" t="s">
        <v>224</v>
      </c>
      <c r="R6749"/>
      <c r="S6749"/>
      <c r="T6749"/>
      <c r="U6749" s="57">
        <v>46113</v>
      </c>
      <c r="V6749" s="57">
        <v>46234</v>
      </c>
      <c r="W6749" s="65">
        <f t="shared" si="105"/>
        <v>122</v>
      </c>
    </row>
    <row r="6750" spans="1:23" ht="13.5" x14ac:dyDescent="0.25">
      <c r="A6750" t="s">
        <v>4724</v>
      </c>
      <c r="B6750" s="57">
        <v>46113</v>
      </c>
      <c r="C6750" s="57">
        <v>46387</v>
      </c>
      <c r="D6750" t="s">
        <v>11676</v>
      </c>
      <c r="E6750" t="s">
        <v>4726</v>
      </c>
      <c r="F6750" t="s">
        <v>36</v>
      </c>
      <c r="G6750" t="s">
        <v>44</v>
      </c>
      <c r="H6750" t="s">
        <v>241</v>
      </c>
      <c r="I6750" t="s">
        <v>39</v>
      </c>
      <c r="J6750" t="s">
        <v>17572</v>
      </c>
      <c r="K6750" t="s">
        <v>17573</v>
      </c>
      <c r="L6750" s="66">
        <v>275</v>
      </c>
      <c r="M6750" s="66">
        <v>0</v>
      </c>
      <c r="N6750" t="s">
        <v>242</v>
      </c>
      <c r="O6750" t="s">
        <v>4665</v>
      </c>
      <c r="P6750" t="s">
        <v>41</v>
      </c>
      <c r="Q6750" t="s">
        <v>224</v>
      </c>
      <c r="R6750"/>
      <c r="S6750"/>
      <c r="T6750"/>
      <c r="U6750" s="57">
        <v>46113</v>
      </c>
      <c r="V6750" s="57">
        <v>46234</v>
      </c>
      <c r="W6750" s="65">
        <f t="shared" si="105"/>
        <v>122</v>
      </c>
    </row>
    <row r="6751" spans="1:23" ht="13.5" x14ac:dyDescent="0.25">
      <c r="A6751" t="s">
        <v>9132</v>
      </c>
      <c r="B6751" s="57">
        <v>46113</v>
      </c>
      <c r="C6751" s="57">
        <v>46387</v>
      </c>
      <c r="D6751" t="s">
        <v>11676</v>
      </c>
      <c r="E6751" t="s">
        <v>9134</v>
      </c>
      <c r="F6751" t="s">
        <v>36</v>
      </c>
      <c r="G6751" t="s">
        <v>44</v>
      </c>
      <c r="H6751" t="s">
        <v>831</v>
      </c>
      <c r="I6751" t="s">
        <v>39</v>
      </c>
      <c r="J6751" t="s">
        <v>17572</v>
      </c>
      <c r="K6751" t="s">
        <v>17573</v>
      </c>
      <c r="L6751" s="66">
        <v>275</v>
      </c>
      <c r="M6751" s="66">
        <v>0</v>
      </c>
      <c r="N6751" t="s">
        <v>832</v>
      </c>
      <c r="O6751" t="s">
        <v>833</v>
      </c>
      <c r="P6751" t="s">
        <v>11678</v>
      </c>
      <c r="Q6751" t="s">
        <v>224</v>
      </c>
      <c r="R6751"/>
      <c r="S6751"/>
      <c r="T6751"/>
      <c r="U6751" s="57">
        <v>46113</v>
      </c>
      <c r="V6751" s="57">
        <v>46234</v>
      </c>
      <c r="W6751" s="65">
        <f t="shared" si="105"/>
        <v>122</v>
      </c>
    </row>
    <row r="6752" spans="1:23" ht="13.5" x14ac:dyDescent="0.25">
      <c r="A6752" t="s">
        <v>9227</v>
      </c>
      <c r="B6752" s="57">
        <v>46113</v>
      </c>
      <c r="C6752" s="57">
        <v>46387</v>
      </c>
      <c r="D6752" t="s">
        <v>11676</v>
      </c>
      <c r="E6752" t="s">
        <v>9229</v>
      </c>
      <c r="F6752" t="s">
        <v>36</v>
      </c>
      <c r="G6752" t="s">
        <v>130</v>
      </c>
      <c r="H6752" t="s">
        <v>9188</v>
      </c>
      <c r="I6752" t="s">
        <v>39</v>
      </c>
      <c r="J6752" t="s">
        <v>17833</v>
      </c>
      <c r="K6752" t="s">
        <v>17834</v>
      </c>
      <c r="L6752" s="66">
        <v>275</v>
      </c>
      <c r="M6752" s="66">
        <v>0</v>
      </c>
      <c r="N6752" t="s">
        <v>9189</v>
      </c>
      <c r="O6752" t="s">
        <v>9190</v>
      </c>
      <c r="P6752" t="s">
        <v>11678</v>
      </c>
      <c r="Q6752" t="s">
        <v>7209</v>
      </c>
      <c r="R6752" t="s">
        <v>15073</v>
      </c>
      <c r="S6752" t="s">
        <v>15074</v>
      </c>
      <c r="T6752" t="s">
        <v>46</v>
      </c>
      <c r="U6752" s="57">
        <v>46113</v>
      </c>
      <c r="V6752" s="57">
        <v>46234</v>
      </c>
      <c r="W6752" s="65">
        <f t="shared" si="105"/>
        <v>122</v>
      </c>
    </row>
    <row r="6753" spans="1:23" ht="13.5" x14ac:dyDescent="0.25">
      <c r="A6753" t="s">
        <v>4393</v>
      </c>
      <c r="B6753" s="57">
        <v>46113</v>
      </c>
      <c r="C6753" s="57">
        <v>46387</v>
      </c>
      <c r="D6753" t="s">
        <v>11676</v>
      </c>
      <c r="E6753" t="s">
        <v>6296</v>
      </c>
      <c r="F6753" t="s">
        <v>36</v>
      </c>
      <c r="G6753" t="s">
        <v>100</v>
      </c>
      <c r="H6753" t="s">
        <v>159</v>
      </c>
      <c r="I6753" t="s">
        <v>39</v>
      </c>
      <c r="J6753" t="s">
        <v>17835</v>
      </c>
      <c r="K6753" t="s">
        <v>17834</v>
      </c>
      <c r="L6753" s="66">
        <v>275</v>
      </c>
      <c r="M6753" s="66">
        <v>0</v>
      </c>
      <c r="N6753" t="s">
        <v>160</v>
      </c>
      <c r="O6753" t="s">
        <v>5844</v>
      </c>
      <c r="P6753" t="s">
        <v>41</v>
      </c>
      <c r="Q6753" t="s">
        <v>6349</v>
      </c>
      <c r="R6753" t="s">
        <v>12489</v>
      </c>
      <c r="S6753" t="s">
        <v>12490</v>
      </c>
      <c r="T6753" t="s">
        <v>160</v>
      </c>
      <c r="U6753" s="57">
        <v>46113</v>
      </c>
      <c r="V6753" s="57">
        <v>46234</v>
      </c>
      <c r="W6753" s="65">
        <f t="shared" si="105"/>
        <v>122</v>
      </c>
    </row>
    <row r="6754" spans="1:23" ht="13.5" x14ac:dyDescent="0.25">
      <c r="A6754" t="s">
        <v>1359</v>
      </c>
      <c r="B6754" s="57">
        <v>46113</v>
      </c>
      <c r="C6754" s="57">
        <v>46387</v>
      </c>
      <c r="D6754" t="s">
        <v>11676</v>
      </c>
      <c r="E6754" t="s">
        <v>3001</v>
      </c>
      <c r="F6754" t="s">
        <v>36</v>
      </c>
      <c r="G6754" t="s">
        <v>100</v>
      </c>
      <c r="H6754" t="s">
        <v>159</v>
      </c>
      <c r="I6754" t="s">
        <v>39</v>
      </c>
      <c r="J6754" t="s">
        <v>17835</v>
      </c>
      <c r="K6754" t="s">
        <v>17834</v>
      </c>
      <c r="L6754" s="66">
        <v>275</v>
      </c>
      <c r="M6754" s="66">
        <v>0</v>
      </c>
      <c r="N6754" t="s">
        <v>160</v>
      </c>
      <c r="O6754" t="s">
        <v>1351</v>
      </c>
      <c r="P6754" t="s">
        <v>41</v>
      </c>
      <c r="Q6754" t="s">
        <v>3014</v>
      </c>
      <c r="R6754" t="s">
        <v>13185</v>
      </c>
      <c r="S6754" t="s">
        <v>13186</v>
      </c>
      <c r="T6754" t="s">
        <v>160</v>
      </c>
      <c r="U6754" s="57">
        <v>46113</v>
      </c>
      <c r="V6754" s="57">
        <v>46234</v>
      </c>
      <c r="W6754" s="65">
        <f t="shared" si="105"/>
        <v>122</v>
      </c>
    </row>
    <row r="6755" spans="1:23" ht="13.5" x14ac:dyDescent="0.25">
      <c r="A6755" t="s">
        <v>7974</v>
      </c>
      <c r="B6755" s="57">
        <v>46113</v>
      </c>
      <c r="C6755" s="57">
        <v>46387</v>
      </c>
      <c r="D6755" t="s">
        <v>11676</v>
      </c>
      <c r="E6755" t="s">
        <v>7978</v>
      </c>
      <c r="F6755" t="s">
        <v>36</v>
      </c>
      <c r="G6755" t="s">
        <v>44</v>
      </c>
      <c r="H6755" t="s">
        <v>7976</v>
      </c>
      <c r="I6755" t="s">
        <v>39</v>
      </c>
      <c r="J6755" t="s">
        <v>17572</v>
      </c>
      <c r="K6755" t="s">
        <v>17573</v>
      </c>
      <c r="L6755" s="66">
        <v>275</v>
      </c>
      <c r="M6755" s="66">
        <v>0</v>
      </c>
      <c r="N6755" t="s">
        <v>7976</v>
      </c>
      <c r="O6755" t="s">
        <v>7977</v>
      </c>
      <c r="P6755" t="s">
        <v>7061</v>
      </c>
      <c r="Q6755" t="s">
        <v>224</v>
      </c>
      <c r="R6755"/>
      <c r="S6755"/>
      <c r="T6755"/>
      <c r="U6755" s="57">
        <v>46113</v>
      </c>
      <c r="V6755" s="57">
        <v>46234</v>
      </c>
      <c r="W6755" s="65">
        <f t="shared" si="105"/>
        <v>122</v>
      </c>
    </row>
    <row r="6756" spans="1:23" ht="13.5" x14ac:dyDescent="0.25">
      <c r="A6756" t="s">
        <v>4768</v>
      </c>
      <c r="B6756" s="57">
        <v>46113</v>
      </c>
      <c r="C6756" s="57">
        <v>46387</v>
      </c>
      <c r="D6756" t="s">
        <v>11676</v>
      </c>
      <c r="E6756" t="s">
        <v>4769</v>
      </c>
      <c r="F6756" t="s">
        <v>36</v>
      </c>
      <c r="G6756" t="s">
        <v>44</v>
      </c>
      <c r="H6756" t="s">
        <v>159</v>
      </c>
      <c r="I6756" t="s">
        <v>39</v>
      </c>
      <c r="J6756" t="s">
        <v>17572</v>
      </c>
      <c r="K6756" t="s">
        <v>17573</v>
      </c>
      <c r="L6756" s="66">
        <v>275</v>
      </c>
      <c r="M6756" s="66">
        <v>0</v>
      </c>
      <c r="N6756" t="s">
        <v>160</v>
      </c>
      <c r="O6756" t="s">
        <v>4764</v>
      </c>
      <c r="P6756" t="s">
        <v>41</v>
      </c>
      <c r="Q6756" t="s">
        <v>224</v>
      </c>
      <c r="R6756"/>
      <c r="S6756"/>
      <c r="T6756"/>
      <c r="U6756" s="57">
        <v>46113</v>
      </c>
      <c r="V6756" s="57">
        <v>46234</v>
      </c>
      <c r="W6756" s="65">
        <f t="shared" si="105"/>
        <v>122</v>
      </c>
    </row>
    <row r="6757" spans="1:23" ht="13.5" x14ac:dyDescent="0.25">
      <c r="A6757" t="s">
        <v>9138</v>
      </c>
      <c r="B6757" s="57">
        <v>46113</v>
      </c>
      <c r="C6757" s="57">
        <v>46387</v>
      </c>
      <c r="D6757" t="s">
        <v>11676</v>
      </c>
      <c r="E6757" t="s">
        <v>9140</v>
      </c>
      <c r="F6757" t="s">
        <v>36</v>
      </c>
      <c r="G6757" t="s">
        <v>44</v>
      </c>
      <c r="H6757" t="s">
        <v>831</v>
      </c>
      <c r="I6757" t="s">
        <v>39</v>
      </c>
      <c r="J6757" t="s">
        <v>17572</v>
      </c>
      <c r="K6757" t="s">
        <v>17573</v>
      </c>
      <c r="L6757" s="66">
        <v>275</v>
      </c>
      <c r="M6757" s="66">
        <v>0</v>
      </c>
      <c r="N6757" t="s">
        <v>832</v>
      </c>
      <c r="O6757" t="s">
        <v>833</v>
      </c>
      <c r="P6757" t="s">
        <v>11678</v>
      </c>
      <c r="Q6757" t="s">
        <v>224</v>
      </c>
      <c r="R6757"/>
      <c r="S6757"/>
      <c r="T6757"/>
      <c r="U6757" s="57">
        <v>46113</v>
      </c>
      <c r="V6757" s="57">
        <v>46234</v>
      </c>
      <c r="W6757" s="65">
        <f t="shared" si="105"/>
        <v>122</v>
      </c>
    </row>
    <row r="6758" spans="1:23" ht="13.5" x14ac:dyDescent="0.25">
      <c r="A6758" t="s">
        <v>1015</v>
      </c>
      <c r="B6758" s="57">
        <v>46113</v>
      </c>
      <c r="C6758" s="57">
        <v>46387</v>
      </c>
      <c r="D6758" t="s">
        <v>11676</v>
      </c>
      <c r="E6758" t="s">
        <v>1017</v>
      </c>
      <c r="F6758" t="s">
        <v>36</v>
      </c>
      <c r="G6758" t="s">
        <v>44</v>
      </c>
      <c r="H6758" t="s">
        <v>122</v>
      </c>
      <c r="I6758" t="s">
        <v>39</v>
      </c>
      <c r="J6758" t="s">
        <v>17572</v>
      </c>
      <c r="K6758" t="s">
        <v>17573</v>
      </c>
      <c r="L6758" s="66">
        <v>275</v>
      </c>
      <c r="M6758" s="66">
        <v>0</v>
      </c>
      <c r="N6758" t="s">
        <v>122</v>
      </c>
      <c r="O6758" t="s">
        <v>965</v>
      </c>
      <c r="P6758" t="s">
        <v>41</v>
      </c>
      <c r="Q6758" t="s">
        <v>224</v>
      </c>
      <c r="R6758"/>
      <c r="S6758"/>
      <c r="T6758"/>
      <c r="U6758" s="57">
        <v>46113</v>
      </c>
      <c r="V6758" s="57">
        <v>46234</v>
      </c>
      <c r="W6758" s="65">
        <f t="shared" si="105"/>
        <v>122</v>
      </c>
    </row>
    <row r="6759" spans="1:23" ht="13.5" x14ac:dyDescent="0.25">
      <c r="A6759" t="s">
        <v>8265</v>
      </c>
      <c r="B6759" s="57">
        <v>46113</v>
      </c>
      <c r="C6759" s="57">
        <v>46387</v>
      </c>
      <c r="D6759" t="s">
        <v>11676</v>
      </c>
      <c r="E6759" t="s">
        <v>8267</v>
      </c>
      <c r="F6759" t="s">
        <v>36</v>
      </c>
      <c r="G6759" t="s">
        <v>44</v>
      </c>
      <c r="H6759" t="s">
        <v>8256</v>
      </c>
      <c r="I6759" t="s">
        <v>39</v>
      </c>
      <c r="J6759" t="s">
        <v>17572</v>
      </c>
      <c r="K6759" t="s">
        <v>17573</v>
      </c>
      <c r="L6759" s="66">
        <v>275</v>
      </c>
      <c r="M6759" s="66">
        <v>0</v>
      </c>
      <c r="N6759" t="s">
        <v>8256</v>
      </c>
      <c r="O6759" t="s">
        <v>8257</v>
      </c>
      <c r="P6759" t="s">
        <v>7061</v>
      </c>
      <c r="Q6759" t="s">
        <v>224</v>
      </c>
      <c r="R6759"/>
      <c r="S6759"/>
      <c r="T6759"/>
      <c r="U6759" s="57">
        <v>46113</v>
      </c>
      <c r="V6759" s="57">
        <v>46234</v>
      </c>
      <c r="W6759" s="65">
        <f t="shared" si="105"/>
        <v>122</v>
      </c>
    </row>
    <row r="6760" spans="1:23" ht="13.5" x14ac:dyDescent="0.25">
      <c r="A6760" t="s">
        <v>4401</v>
      </c>
      <c r="B6760" s="57">
        <v>46113</v>
      </c>
      <c r="C6760" s="57">
        <v>46387</v>
      </c>
      <c r="D6760" t="s">
        <v>11676</v>
      </c>
      <c r="E6760" t="s">
        <v>4402</v>
      </c>
      <c r="F6760" t="s">
        <v>36</v>
      </c>
      <c r="G6760" t="s">
        <v>44</v>
      </c>
      <c r="H6760" t="s">
        <v>159</v>
      </c>
      <c r="I6760" t="s">
        <v>39</v>
      </c>
      <c r="J6760" t="s">
        <v>17572</v>
      </c>
      <c r="K6760" t="s">
        <v>17573</v>
      </c>
      <c r="L6760" s="66">
        <v>275</v>
      </c>
      <c r="M6760" s="66">
        <v>0</v>
      </c>
      <c r="N6760" t="s">
        <v>160</v>
      </c>
      <c r="O6760" t="s">
        <v>3979</v>
      </c>
      <c r="P6760" t="s">
        <v>41</v>
      </c>
      <c r="Q6760" t="s">
        <v>224</v>
      </c>
      <c r="R6760"/>
      <c r="S6760"/>
      <c r="T6760"/>
      <c r="U6760" s="57">
        <v>46113</v>
      </c>
      <c r="V6760" s="57">
        <v>46234</v>
      </c>
      <c r="W6760" s="65">
        <f t="shared" si="105"/>
        <v>122</v>
      </c>
    </row>
    <row r="6761" spans="1:23" ht="13.5" x14ac:dyDescent="0.25">
      <c r="A6761" t="s">
        <v>2307</v>
      </c>
      <c r="B6761" s="57">
        <v>46113</v>
      </c>
      <c r="C6761" s="57">
        <v>46387</v>
      </c>
      <c r="D6761" t="s">
        <v>11676</v>
      </c>
      <c r="E6761" t="s">
        <v>2308</v>
      </c>
      <c r="F6761" t="s">
        <v>36</v>
      </c>
      <c r="G6761" t="s">
        <v>100</v>
      </c>
      <c r="H6761" t="s">
        <v>38</v>
      </c>
      <c r="I6761" t="s">
        <v>39</v>
      </c>
      <c r="J6761" t="s">
        <v>17835</v>
      </c>
      <c r="K6761" t="s">
        <v>17834</v>
      </c>
      <c r="L6761" s="66">
        <v>275</v>
      </c>
      <c r="M6761" s="66">
        <v>0</v>
      </c>
      <c r="N6761" t="s">
        <v>38</v>
      </c>
      <c r="O6761" t="s">
        <v>2295</v>
      </c>
      <c r="P6761" t="s">
        <v>41</v>
      </c>
      <c r="Q6761" t="s">
        <v>2330</v>
      </c>
      <c r="R6761" t="s">
        <v>12717</v>
      </c>
      <c r="S6761" t="s">
        <v>12718</v>
      </c>
      <c r="T6761" t="s">
        <v>38</v>
      </c>
      <c r="U6761" s="57">
        <v>46113</v>
      </c>
      <c r="V6761" s="57">
        <v>46234</v>
      </c>
      <c r="W6761" s="65">
        <f t="shared" si="105"/>
        <v>122</v>
      </c>
    </row>
    <row r="6762" spans="1:23" ht="13.5" x14ac:dyDescent="0.25">
      <c r="A6762" t="s">
        <v>9068</v>
      </c>
      <c r="B6762" s="57">
        <v>46113</v>
      </c>
      <c r="C6762" s="57">
        <v>46387</v>
      </c>
      <c r="D6762" t="s">
        <v>11676</v>
      </c>
      <c r="E6762" t="s">
        <v>9070</v>
      </c>
      <c r="F6762" t="s">
        <v>36</v>
      </c>
      <c r="G6762" t="s">
        <v>44</v>
      </c>
      <c r="H6762" t="s">
        <v>831</v>
      </c>
      <c r="I6762" t="s">
        <v>39</v>
      </c>
      <c r="J6762" t="s">
        <v>17572</v>
      </c>
      <c r="K6762" t="s">
        <v>17573</v>
      </c>
      <c r="L6762" s="66">
        <v>275</v>
      </c>
      <c r="M6762" s="66">
        <v>0</v>
      </c>
      <c r="N6762" t="s">
        <v>832</v>
      </c>
      <c r="O6762" t="s">
        <v>9059</v>
      </c>
      <c r="P6762" t="s">
        <v>11678</v>
      </c>
      <c r="Q6762" t="s">
        <v>224</v>
      </c>
      <c r="R6762"/>
      <c r="S6762"/>
      <c r="T6762"/>
      <c r="U6762" s="57">
        <v>46113</v>
      </c>
      <c r="V6762" s="57">
        <v>46234</v>
      </c>
      <c r="W6762" s="65">
        <f t="shared" si="105"/>
        <v>122</v>
      </c>
    </row>
    <row r="6763" spans="1:23" ht="13.5" x14ac:dyDescent="0.25">
      <c r="A6763" t="s">
        <v>4893</v>
      </c>
      <c r="B6763" s="57">
        <v>46113</v>
      </c>
      <c r="C6763" s="57">
        <v>46387</v>
      </c>
      <c r="D6763" t="s">
        <v>11676</v>
      </c>
      <c r="E6763" t="s">
        <v>4895</v>
      </c>
      <c r="F6763" t="s">
        <v>36</v>
      </c>
      <c r="G6763" t="s">
        <v>44</v>
      </c>
      <c r="H6763" t="s">
        <v>831</v>
      </c>
      <c r="I6763" t="s">
        <v>39</v>
      </c>
      <c r="J6763" t="s">
        <v>17572</v>
      </c>
      <c r="K6763" t="s">
        <v>17573</v>
      </c>
      <c r="L6763" s="66">
        <v>275</v>
      </c>
      <c r="M6763" s="66">
        <v>0</v>
      </c>
      <c r="N6763" t="s">
        <v>832</v>
      </c>
      <c r="O6763" t="s">
        <v>4840</v>
      </c>
      <c r="P6763" t="s">
        <v>41</v>
      </c>
      <c r="Q6763" t="s">
        <v>224</v>
      </c>
      <c r="R6763"/>
      <c r="S6763"/>
      <c r="T6763"/>
      <c r="U6763" s="57">
        <v>46113</v>
      </c>
      <c r="V6763" s="57">
        <v>46234</v>
      </c>
      <c r="W6763" s="65">
        <f t="shared" si="105"/>
        <v>122</v>
      </c>
    </row>
    <row r="6764" spans="1:23" ht="13.5" x14ac:dyDescent="0.25">
      <c r="A6764" t="s">
        <v>4899</v>
      </c>
      <c r="B6764" s="57">
        <v>46113</v>
      </c>
      <c r="C6764" s="57">
        <v>46387</v>
      </c>
      <c r="D6764" t="s">
        <v>11676</v>
      </c>
      <c r="E6764" t="s">
        <v>4901</v>
      </c>
      <c r="F6764" t="s">
        <v>36</v>
      </c>
      <c r="G6764" t="s">
        <v>44</v>
      </c>
      <c r="H6764" t="s">
        <v>831</v>
      </c>
      <c r="I6764" t="s">
        <v>39</v>
      </c>
      <c r="J6764" t="s">
        <v>17572</v>
      </c>
      <c r="K6764" t="s">
        <v>17573</v>
      </c>
      <c r="L6764" s="66">
        <v>275</v>
      </c>
      <c r="M6764" s="66">
        <v>0</v>
      </c>
      <c r="N6764" t="s">
        <v>832</v>
      </c>
      <c r="O6764" t="s">
        <v>4840</v>
      </c>
      <c r="P6764" t="s">
        <v>41</v>
      </c>
      <c r="Q6764" t="s">
        <v>224</v>
      </c>
      <c r="R6764"/>
      <c r="S6764"/>
      <c r="T6764"/>
      <c r="U6764" s="57">
        <v>46113</v>
      </c>
      <c r="V6764" s="57">
        <v>46234</v>
      </c>
      <c r="W6764" s="65">
        <f t="shared" si="105"/>
        <v>122</v>
      </c>
    </row>
    <row r="6765" spans="1:23" ht="13.5" x14ac:dyDescent="0.25">
      <c r="A6765" t="s">
        <v>2830</v>
      </c>
      <c r="B6765" s="57">
        <v>46113</v>
      </c>
      <c r="C6765" s="57">
        <v>46387</v>
      </c>
      <c r="D6765" t="s">
        <v>11676</v>
      </c>
      <c r="E6765" t="s">
        <v>2832</v>
      </c>
      <c r="F6765" t="s">
        <v>36</v>
      </c>
      <c r="G6765" t="s">
        <v>44</v>
      </c>
      <c r="H6765" t="s">
        <v>38</v>
      </c>
      <c r="I6765" t="s">
        <v>39</v>
      </c>
      <c r="J6765" t="s">
        <v>17572</v>
      </c>
      <c r="K6765" t="s">
        <v>17573</v>
      </c>
      <c r="L6765" s="66">
        <v>275</v>
      </c>
      <c r="M6765" s="66">
        <v>0</v>
      </c>
      <c r="N6765" t="s">
        <v>38</v>
      </c>
      <c r="O6765" t="s">
        <v>2815</v>
      </c>
      <c r="P6765" t="s">
        <v>41</v>
      </c>
      <c r="Q6765" t="s">
        <v>224</v>
      </c>
      <c r="R6765"/>
      <c r="S6765"/>
      <c r="T6765"/>
      <c r="U6765" s="57">
        <v>46113</v>
      </c>
      <c r="V6765" s="57">
        <v>46234</v>
      </c>
      <c r="W6765" s="65">
        <f t="shared" si="105"/>
        <v>122</v>
      </c>
    </row>
    <row r="6766" spans="1:23" ht="13.5" x14ac:dyDescent="0.25">
      <c r="A6766" t="s">
        <v>543</v>
      </c>
      <c r="B6766" s="57">
        <v>46113</v>
      </c>
      <c r="C6766" s="57">
        <v>46387</v>
      </c>
      <c r="D6766" t="s">
        <v>11676</v>
      </c>
      <c r="E6766" t="s">
        <v>545</v>
      </c>
      <c r="F6766" t="s">
        <v>36</v>
      </c>
      <c r="G6766" t="s">
        <v>44</v>
      </c>
      <c r="H6766" t="s">
        <v>241</v>
      </c>
      <c r="I6766" t="s">
        <v>39</v>
      </c>
      <c r="J6766" t="s">
        <v>17572</v>
      </c>
      <c r="K6766" t="s">
        <v>17573</v>
      </c>
      <c r="L6766" s="66">
        <v>275</v>
      </c>
      <c r="M6766" s="66">
        <v>0</v>
      </c>
      <c r="N6766" t="s">
        <v>242</v>
      </c>
      <c r="O6766" t="s">
        <v>359</v>
      </c>
      <c r="P6766" t="s">
        <v>41</v>
      </c>
      <c r="Q6766" t="s">
        <v>224</v>
      </c>
      <c r="R6766"/>
      <c r="S6766"/>
      <c r="T6766"/>
      <c r="U6766" s="57">
        <v>46113</v>
      </c>
      <c r="V6766" s="57">
        <v>46234</v>
      </c>
      <c r="W6766" s="65">
        <f t="shared" si="105"/>
        <v>122</v>
      </c>
    </row>
    <row r="6767" spans="1:23" ht="13.5" x14ac:dyDescent="0.25">
      <c r="A6767" t="s">
        <v>2453</v>
      </c>
      <c r="B6767" s="57">
        <v>46113</v>
      </c>
      <c r="C6767" s="57">
        <v>46387</v>
      </c>
      <c r="D6767" t="s">
        <v>11676</v>
      </c>
      <c r="E6767" t="s">
        <v>2455</v>
      </c>
      <c r="F6767" t="s">
        <v>36</v>
      </c>
      <c r="G6767" t="s">
        <v>44</v>
      </c>
      <c r="H6767" t="s">
        <v>38</v>
      </c>
      <c r="I6767" t="s">
        <v>39</v>
      </c>
      <c r="J6767" t="s">
        <v>17572</v>
      </c>
      <c r="K6767" t="s">
        <v>17573</v>
      </c>
      <c r="L6767" s="66">
        <v>275</v>
      </c>
      <c r="M6767" s="66">
        <v>0</v>
      </c>
      <c r="N6767" t="s">
        <v>38</v>
      </c>
      <c r="O6767" t="s">
        <v>2434</v>
      </c>
      <c r="P6767" t="s">
        <v>41</v>
      </c>
      <c r="Q6767" t="s">
        <v>224</v>
      </c>
      <c r="R6767"/>
      <c r="S6767"/>
      <c r="T6767"/>
      <c r="U6767" s="57">
        <v>46113</v>
      </c>
      <c r="V6767" s="57">
        <v>46234</v>
      </c>
      <c r="W6767" s="65">
        <f t="shared" si="105"/>
        <v>122</v>
      </c>
    </row>
    <row r="6768" spans="1:23" ht="13.5" x14ac:dyDescent="0.25">
      <c r="A6768" t="s">
        <v>4908</v>
      </c>
      <c r="B6768" s="57">
        <v>46113</v>
      </c>
      <c r="C6768" s="57">
        <v>46387</v>
      </c>
      <c r="D6768" t="s">
        <v>11676</v>
      </c>
      <c r="E6768" t="s">
        <v>4910</v>
      </c>
      <c r="F6768" t="s">
        <v>36</v>
      </c>
      <c r="G6768" t="s">
        <v>44</v>
      </c>
      <c r="H6768" t="s">
        <v>831</v>
      </c>
      <c r="I6768" t="s">
        <v>39</v>
      </c>
      <c r="J6768" t="s">
        <v>17572</v>
      </c>
      <c r="K6768" t="s">
        <v>17573</v>
      </c>
      <c r="L6768" s="66">
        <v>275</v>
      </c>
      <c r="M6768" s="66">
        <v>0</v>
      </c>
      <c r="N6768" t="s">
        <v>832</v>
      </c>
      <c r="O6768" t="s">
        <v>4840</v>
      </c>
      <c r="P6768" t="s">
        <v>41</v>
      </c>
      <c r="Q6768" t="s">
        <v>224</v>
      </c>
      <c r="R6768"/>
      <c r="S6768"/>
      <c r="T6768"/>
      <c r="U6768" s="57">
        <v>46113</v>
      </c>
      <c r="V6768" s="57">
        <v>46234</v>
      </c>
      <c r="W6768" s="65">
        <f t="shared" si="105"/>
        <v>122</v>
      </c>
    </row>
    <row r="6769" spans="1:23" ht="13.5" x14ac:dyDescent="0.25">
      <c r="A6769" t="s">
        <v>7502</v>
      </c>
      <c r="B6769" s="57">
        <v>46113</v>
      </c>
      <c r="C6769" s="57">
        <v>46387</v>
      </c>
      <c r="D6769" t="s">
        <v>11676</v>
      </c>
      <c r="E6769" t="s">
        <v>7504</v>
      </c>
      <c r="F6769" t="s">
        <v>36</v>
      </c>
      <c r="G6769" t="s">
        <v>44</v>
      </c>
      <c r="H6769" t="s">
        <v>7497</v>
      </c>
      <c r="I6769" t="s">
        <v>39</v>
      </c>
      <c r="J6769" t="s">
        <v>17572</v>
      </c>
      <c r="K6769" t="s">
        <v>17573</v>
      </c>
      <c r="L6769" s="66">
        <v>275</v>
      </c>
      <c r="M6769" s="66">
        <v>0</v>
      </c>
      <c r="N6769" t="s">
        <v>7498</v>
      </c>
      <c r="O6769" t="s">
        <v>7499</v>
      </c>
      <c r="P6769" t="s">
        <v>7061</v>
      </c>
      <c r="Q6769" t="s">
        <v>224</v>
      </c>
      <c r="R6769"/>
      <c r="S6769"/>
      <c r="T6769"/>
      <c r="U6769" s="57">
        <v>46113</v>
      </c>
      <c r="V6769" s="57">
        <v>46234</v>
      </c>
      <c r="W6769" s="65">
        <f t="shared" si="105"/>
        <v>122</v>
      </c>
    </row>
    <row r="6770" spans="1:23" ht="13.5" x14ac:dyDescent="0.25">
      <c r="A6770" t="s">
        <v>9143</v>
      </c>
      <c r="B6770" s="57">
        <v>46113</v>
      </c>
      <c r="C6770" s="57">
        <v>46387</v>
      </c>
      <c r="D6770" t="s">
        <v>11676</v>
      </c>
      <c r="E6770" t="s">
        <v>9145</v>
      </c>
      <c r="F6770" t="s">
        <v>36</v>
      </c>
      <c r="G6770" t="s">
        <v>44</v>
      </c>
      <c r="H6770" t="s">
        <v>831</v>
      </c>
      <c r="I6770" t="s">
        <v>39</v>
      </c>
      <c r="J6770" t="s">
        <v>17572</v>
      </c>
      <c r="K6770" t="s">
        <v>17573</v>
      </c>
      <c r="L6770" s="66">
        <v>275</v>
      </c>
      <c r="M6770" s="66">
        <v>0</v>
      </c>
      <c r="N6770" t="s">
        <v>832</v>
      </c>
      <c r="O6770" t="s">
        <v>833</v>
      </c>
      <c r="P6770" t="s">
        <v>11678</v>
      </c>
      <c r="Q6770" t="s">
        <v>224</v>
      </c>
      <c r="R6770"/>
      <c r="S6770"/>
      <c r="T6770"/>
      <c r="U6770" s="57">
        <v>46113</v>
      </c>
      <c r="V6770" s="57">
        <v>46234</v>
      </c>
      <c r="W6770" s="65">
        <f t="shared" si="105"/>
        <v>122</v>
      </c>
    </row>
    <row r="6771" spans="1:23" ht="13.5" x14ac:dyDescent="0.25">
      <c r="A6771" t="s">
        <v>1022</v>
      </c>
      <c r="B6771" s="57">
        <v>46113</v>
      </c>
      <c r="C6771" s="57">
        <v>46387</v>
      </c>
      <c r="D6771" t="s">
        <v>11676</v>
      </c>
      <c r="E6771" t="s">
        <v>1024</v>
      </c>
      <c r="F6771" t="s">
        <v>36</v>
      </c>
      <c r="G6771" t="s">
        <v>44</v>
      </c>
      <c r="H6771" t="s">
        <v>122</v>
      </c>
      <c r="I6771" t="s">
        <v>39</v>
      </c>
      <c r="J6771" t="s">
        <v>17572</v>
      </c>
      <c r="K6771" t="s">
        <v>17573</v>
      </c>
      <c r="L6771" s="66">
        <v>275</v>
      </c>
      <c r="M6771" s="66">
        <v>0</v>
      </c>
      <c r="N6771" t="s">
        <v>122</v>
      </c>
      <c r="O6771" t="s">
        <v>965</v>
      </c>
      <c r="P6771" t="s">
        <v>41</v>
      </c>
      <c r="Q6771" t="s">
        <v>224</v>
      </c>
      <c r="R6771"/>
      <c r="S6771"/>
      <c r="T6771"/>
      <c r="U6771" s="57">
        <v>46113</v>
      </c>
      <c r="V6771" s="57">
        <v>46234</v>
      </c>
      <c r="W6771" s="65">
        <f t="shared" si="105"/>
        <v>122</v>
      </c>
    </row>
    <row r="6772" spans="1:23" ht="13.5" x14ac:dyDescent="0.25">
      <c r="A6772" t="s">
        <v>4916</v>
      </c>
      <c r="B6772" s="57">
        <v>46113</v>
      </c>
      <c r="C6772" s="57">
        <v>46387</v>
      </c>
      <c r="D6772" t="s">
        <v>11676</v>
      </c>
      <c r="E6772" t="s">
        <v>4918</v>
      </c>
      <c r="F6772" t="s">
        <v>36</v>
      </c>
      <c r="G6772" t="s">
        <v>44</v>
      </c>
      <c r="H6772" t="s">
        <v>831</v>
      </c>
      <c r="I6772" t="s">
        <v>39</v>
      </c>
      <c r="J6772" t="s">
        <v>17572</v>
      </c>
      <c r="K6772" t="s">
        <v>17573</v>
      </c>
      <c r="L6772" s="66">
        <v>275</v>
      </c>
      <c r="M6772" s="66">
        <v>0</v>
      </c>
      <c r="N6772" t="s">
        <v>832</v>
      </c>
      <c r="O6772" t="s">
        <v>4840</v>
      </c>
      <c r="P6772" t="s">
        <v>41</v>
      </c>
      <c r="Q6772" t="s">
        <v>224</v>
      </c>
      <c r="R6772"/>
      <c r="S6772"/>
      <c r="T6772"/>
      <c r="U6772" s="57">
        <v>46113</v>
      </c>
      <c r="V6772" s="57">
        <v>46234</v>
      </c>
      <c r="W6772" s="65">
        <f t="shared" si="105"/>
        <v>122</v>
      </c>
    </row>
    <row r="6773" spans="1:23" ht="13.5" x14ac:dyDescent="0.25">
      <c r="A6773" t="s">
        <v>7447</v>
      </c>
      <c r="B6773" s="57">
        <v>46113</v>
      </c>
      <c r="C6773" s="57">
        <v>46387</v>
      </c>
      <c r="D6773" t="s">
        <v>11676</v>
      </c>
      <c r="E6773" t="s">
        <v>7450</v>
      </c>
      <c r="F6773" t="s">
        <v>36</v>
      </c>
      <c r="G6773" t="s">
        <v>44</v>
      </c>
      <c r="H6773" t="s">
        <v>7437</v>
      </c>
      <c r="I6773" t="s">
        <v>39</v>
      </c>
      <c r="J6773" t="s">
        <v>17572</v>
      </c>
      <c r="K6773" t="s">
        <v>17573</v>
      </c>
      <c r="L6773" s="66">
        <v>275</v>
      </c>
      <c r="M6773" s="66">
        <v>0</v>
      </c>
      <c r="N6773" t="s">
        <v>7437</v>
      </c>
      <c r="O6773" t="s">
        <v>7438</v>
      </c>
      <c r="P6773" t="s">
        <v>7061</v>
      </c>
      <c r="Q6773" t="s">
        <v>224</v>
      </c>
      <c r="R6773"/>
      <c r="S6773"/>
      <c r="T6773"/>
      <c r="U6773" s="57">
        <v>46113</v>
      </c>
      <c r="V6773" s="57">
        <v>46234</v>
      </c>
      <c r="W6773" s="65">
        <f t="shared" si="105"/>
        <v>122</v>
      </c>
    </row>
    <row r="6774" spans="1:23" ht="13.5" x14ac:dyDescent="0.25">
      <c r="A6774" t="s">
        <v>3049</v>
      </c>
      <c r="B6774" s="57">
        <v>46113</v>
      </c>
      <c r="C6774" s="57">
        <v>46387</v>
      </c>
      <c r="D6774" t="s">
        <v>11676</v>
      </c>
      <c r="E6774" t="s">
        <v>3051</v>
      </c>
      <c r="F6774" t="s">
        <v>36</v>
      </c>
      <c r="G6774" t="s">
        <v>44</v>
      </c>
      <c r="H6774" t="s">
        <v>38</v>
      </c>
      <c r="I6774" t="s">
        <v>39</v>
      </c>
      <c r="J6774" t="s">
        <v>17572</v>
      </c>
      <c r="K6774" t="s">
        <v>17573</v>
      </c>
      <c r="L6774" s="66">
        <v>275</v>
      </c>
      <c r="M6774" s="66">
        <v>0</v>
      </c>
      <c r="N6774" t="s">
        <v>38</v>
      </c>
      <c r="O6774" t="s">
        <v>3030</v>
      </c>
      <c r="P6774" t="s">
        <v>41</v>
      </c>
      <c r="Q6774" t="s">
        <v>224</v>
      </c>
      <c r="R6774"/>
      <c r="S6774"/>
      <c r="T6774"/>
      <c r="U6774" s="57">
        <v>46113</v>
      </c>
      <c r="V6774" s="57">
        <v>46234</v>
      </c>
      <c r="W6774" s="65">
        <f t="shared" si="105"/>
        <v>122</v>
      </c>
    </row>
    <row r="6775" spans="1:23" ht="13.5" x14ac:dyDescent="0.25">
      <c r="A6775" t="s">
        <v>381</v>
      </c>
      <c r="B6775" s="57">
        <v>46113</v>
      </c>
      <c r="C6775" s="57">
        <v>46387</v>
      </c>
      <c r="D6775" t="s">
        <v>11676</v>
      </c>
      <c r="E6775" t="s">
        <v>2554</v>
      </c>
      <c r="F6775" t="s">
        <v>36</v>
      </c>
      <c r="G6775" t="s">
        <v>44</v>
      </c>
      <c r="H6775" t="s">
        <v>38</v>
      </c>
      <c r="I6775" t="s">
        <v>39</v>
      </c>
      <c r="J6775" t="s">
        <v>17572</v>
      </c>
      <c r="K6775" t="s">
        <v>17573</v>
      </c>
      <c r="L6775" s="66">
        <v>275</v>
      </c>
      <c r="M6775" s="66">
        <v>0</v>
      </c>
      <c r="N6775" t="s">
        <v>38</v>
      </c>
      <c r="O6775" t="s">
        <v>2521</v>
      </c>
      <c r="P6775" t="s">
        <v>41</v>
      </c>
      <c r="Q6775" t="s">
        <v>224</v>
      </c>
      <c r="R6775"/>
      <c r="S6775"/>
      <c r="T6775"/>
      <c r="U6775" s="57">
        <v>46113</v>
      </c>
      <c r="V6775" s="57">
        <v>46234</v>
      </c>
      <c r="W6775" s="65">
        <f t="shared" si="105"/>
        <v>122</v>
      </c>
    </row>
    <row r="6776" spans="1:23" ht="13.5" x14ac:dyDescent="0.25">
      <c r="A6776" t="s">
        <v>4922</v>
      </c>
      <c r="B6776" s="57">
        <v>46113</v>
      </c>
      <c r="C6776" s="57">
        <v>46387</v>
      </c>
      <c r="D6776" t="s">
        <v>11676</v>
      </c>
      <c r="E6776" t="s">
        <v>4924</v>
      </c>
      <c r="F6776" t="s">
        <v>36</v>
      </c>
      <c r="G6776" t="s">
        <v>44</v>
      </c>
      <c r="H6776" t="s">
        <v>831</v>
      </c>
      <c r="I6776" t="s">
        <v>39</v>
      </c>
      <c r="J6776" t="s">
        <v>17572</v>
      </c>
      <c r="K6776" t="s">
        <v>17573</v>
      </c>
      <c r="L6776" s="66">
        <v>275</v>
      </c>
      <c r="M6776" s="66">
        <v>0</v>
      </c>
      <c r="N6776" t="s">
        <v>832</v>
      </c>
      <c r="O6776" t="s">
        <v>4840</v>
      </c>
      <c r="P6776" t="s">
        <v>41</v>
      </c>
      <c r="Q6776" t="s">
        <v>224</v>
      </c>
      <c r="R6776"/>
      <c r="S6776"/>
      <c r="T6776"/>
      <c r="U6776" s="57">
        <v>46113</v>
      </c>
      <c r="V6776" s="57">
        <v>46234</v>
      </c>
      <c r="W6776" s="65">
        <f t="shared" si="105"/>
        <v>122</v>
      </c>
    </row>
    <row r="6777" spans="1:23" ht="13.5" x14ac:dyDescent="0.25">
      <c r="A6777" t="s">
        <v>9073</v>
      </c>
      <c r="B6777" s="57">
        <v>46113</v>
      </c>
      <c r="C6777" s="57">
        <v>46387</v>
      </c>
      <c r="D6777" t="s">
        <v>11676</v>
      </c>
      <c r="E6777" t="s">
        <v>9075</v>
      </c>
      <c r="F6777" t="s">
        <v>36</v>
      </c>
      <c r="G6777" t="s">
        <v>44</v>
      </c>
      <c r="H6777" t="s">
        <v>831</v>
      </c>
      <c r="I6777" t="s">
        <v>39</v>
      </c>
      <c r="J6777" t="s">
        <v>17572</v>
      </c>
      <c r="K6777" t="s">
        <v>17573</v>
      </c>
      <c r="L6777" s="66">
        <v>275</v>
      </c>
      <c r="M6777" s="66">
        <v>0</v>
      </c>
      <c r="N6777" t="s">
        <v>832</v>
      </c>
      <c r="O6777" t="s">
        <v>9059</v>
      </c>
      <c r="P6777" t="s">
        <v>11678</v>
      </c>
      <c r="Q6777" t="s">
        <v>224</v>
      </c>
      <c r="R6777"/>
      <c r="S6777"/>
      <c r="T6777"/>
      <c r="U6777" s="57">
        <v>46113</v>
      </c>
      <c r="V6777" s="57">
        <v>46234</v>
      </c>
      <c r="W6777" s="65">
        <f t="shared" si="105"/>
        <v>122</v>
      </c>
    </row>
    <row r="6778" spans="1:23" ht="13.5" x14ac:dyDescent="0.25">
      <c r="A6778" t="s">
        <v>7888</v>
      </c>
      <c r="B6778" s="57">
        <v>46113</v>
      </c>
      <c r="C6778" s="57">
        <v>46387</v>
      </c>
      <c r="D6778" t="s">
        <v>11676</v>
      </c>
      <c r="E6778" t="s">
        <v>7891</v>
      </c>
      <c r="F6778" t="s">
        <v>36</v>
      </c>
      <c r="G6778" t="s">
        <v>44</v>
      </c>
      <c r="H6778" t="s">
        <v>7862</v>
      </c>
      <c r="I6778" t="s">
        <v>39</v>
      </c>
      <c r="J6778" t="s">
        <v>17572</v>
      </c>
      <c r="K6778" t="s">
        <v>17573</v>
      </c>
      <c r="L6778" s="66">
        <v>275</v>
      </c>
      <c r="M6778" s="66">
        <v>0</v>
      </c>
      <c r="N6778" t="s">
        <v>7862</v>
      </c>
      <c r="O6778" t="s">
        <v>7881</v>
      </c>
      <c r="P6778" t="s">
        <v>7061</v>
      </c>
      <c r="Q6778" t="s">
        <v>224</v>
      </c>
      <c r="R6778"/>
      <c r="S6778"/>
      <c r="T6778"/>
      <c r="U6778" s="57">
        <v>46113</v>
      </c>
      <c r="V6778" s="57">
        <v>46234</v>
      </c>
      <c r="W6778" s="65">
        <f t="shared" si="105"/>
        <v>122</v>
      </c>
    </row>
    <row r="6779" spans="1:23" ht="13.5" x14ac:dyDescent="0.25">
      <c r="A6779" t="s">
        <v>4932</v>
      </c>
      <c r="B6779" s="57">
        <v>46113</v>
      </c>
      <c r="C6779" s="57">
        <v>46387</v>
      </c>
      <c r="D6779" t="s">
        <v>11676</v>
      </c>
      <c r="E6779" t="s">
        <v>4934</v>
      </c>
      <c r="F6779" t="s">
        <v>36</v>
      </c>
      <c r="G6779" t="s">
        <v>44</v>
      </c>
      <c r="H6779" t="s">
        <v>831</v>
      </c>
      <c r="I6779" t="s">
        <v>39</v>
      </c>
      <c r="J6779" t="s">
        <v>17572</v>
      </c>
      <c r="K6779" t="s">
        <v>17573</v>
      </c>
      <c r="L6779" s="66">
        <v>275</v>
      </c>
      <c r="M6779" s="66">
        <v>0</v>
      </c>
      <c r="N6779" t="s">
        <v>832</v>
      </c>
      <c r="O6779" t="s">
        <v>4840</v>
      </c>
      <c r="P6779" t="s">
        <v>41</v>
      </c>
      <c r="Q6779" t="s">
        <v>224</v>
      </c>
      <c r="R6779"/>
      <c r="S6779"/>
      <c r="T6779"/>
      <c r="U6779" s="57">
        <v>46113</v>
      </c>
      <c r="V6779" s="57">
        <v>46234</v>
      </c>
      <c r="W6779" s="65">
        <f t="shared" si="105"/>
        <v>122</v>
      </c>
    </row>
    <row r="6780" spans="1:23" ht="13.5" x14ac:dyDescent="0.25">
      <c r="A6780" t="s">
        <v>3843</v>
      </c>
      <c r="B6780" s="57">
        <v>46113</v>
      </c>
      <c r="C6780" s="57">
        <v>46387</v>
      </c>
      <c r="D6780" t="s">
        <v>11676</v>
      </c>
      <c r="E6780" t="s">
        <v>3845</v>
      </c>
      <c r="F6780" t="s">
        <v>36</v>
      </c>
      <c r="G6780" t="s">
        <v>44</v>
      </c>
      <c r="H6780" t="s">
        <v>831</v>
      </c>
      <c r="I6780" t="s">
        <v>39</v>
      </c>
      <c r="J6780" t="s">
        <v>17572</v>
      </c>
      <c r="K6780" t="s">
        <v>17573</v>
      </c>
      <c r="L6780" s="66">
        <v>275</v>
      </c>
      <c r="M6780" s="66">
        <v>0</v>
      </c>
      <c r="N6780" t="s">
        <v>832</v>
      </c>
      <c r="O6780" t="s">
        <v>3744</v>
      </c>
      <c r="P6780" t="s">
        <v>41</v>
      </c>
      <c r="Q6780" t="s">
        <v>224</v>
      </c>
      <c r="R6780"/>
      <c r="S6780"/>
      <c r="T6780"/>
      <c r="U6780" s="57">
        <v>46113</v>
      </c>
      <c r="V6780" s="57">
        <v>46234</v>
      </c>
      <c r="W6780" s="65">
        <f t="shared" si="105"/>
        <v>122</v>
      </c>
    </row>
    <row r="6781" spans="1:23" ht="13.5" x14ac:dyDescent="0.25">
      <c r="A6781" t="s">
        <v>2557</v>
      </c>
      <c r="B6781" s="57">
        <v>46113</v>
      </c>
      <c r="C6781" s="57">
        <v>46387</v>
      </c>
      <c r="D6781" t="s">
        <v>11676</v>
      </c>
      <c r="E6781" t="s">
        <v>2559</v>
      </c>
      <c r="F6781" t="s">
        <v>36</v>
      </c>
      <c r="G6781" t="s">
        <v>44</v>
      </c>
      <c r="H6781" t="s">
        <v>38</v>
      </c>
      <c r="I6781" t="s">
        <v>39</v>
      </c>
      <c r="J6781" t="s">
        <v>17572</v>
      </c>
      <c r="K6781" t="s">
        <v>17573</v>
      </c>
      <c r="L6781" s="66">
        <v>275</v>
      </c>
      <c r="M6781" s="66">
        <v>0</v>
      </c>
      <c r="N6781" t="s">
        <v>38</v>
      </c>
      <c r="O6781" t="s">
        <v>2521</v>
      </c>
      <c r="P6781" t="s">
        <v>41</v>
      </c>
      <c r="Q6781" t="s">
        <v>224</v>
      </c>
      <c r="R6781"/>
      <c r="S6781"/>
      <c r="T6781"/>
      <c r="U6781" s="57">
        <v>46113</v>
      </c>
      <c r="V6781" s="57">
        <v>46234</v>
      </c>
      <c r="W6781" s="65">
        <f t="shared" si="105"/>
        <v>122</v>
      </c>
    </row>
    <row r="6782" spans="1:23" ht="13.5" x14ac:dyDescent="0.25">
      <c r="A6782" t="s">
        <v>6980</v>
      </c>
      <c r="B6782" s="57">
        <v>46113</v>
      </c>
      <c r="C6782" s="57">
        <v>46387</v>
      </c>
      <c r="D6782" t="s">
        <v>11676</v>
      </c>
      <c r="E6782" t="s">
        <v>6981</v>
      </c>
      <c r="F6782" t="s">
        <v>36</v>
      </c>
      <c r="G6782" t="s">
        <v>44</v>
      </c>
      <c r="H6782" t="s">
        <v>6841</v>
      </c>
      <c r="I6782" t="s">
        <v>39</v>
      </c>
      <c r="J6782" t="s">
        <v>17572</v>
      </c>
      <c r="K6782" t="s">
        <v>17573</v>
      </c>
      <c r="L6782" s="66">
        <v>275</v>
      </c>
      <c r="M6782" s="66">
        <v>0</v>
      </c>
      <c r="N6782" t="s">
        <v>6842</v>
      </c>
      <c r="O6782" t="s">
        <v>6974</v>
      </c>
      <c r="P6782" t="s">
        <v>11679</v>
      </c>
      <c r="Q6782" t="s">
        <v>224</v>
      </c>
      <c r="R6782"/>
      <c r="S6782"/>
      <c r="T6782"/>
      <c r="U6782" s="57">
        <v>46113</v>
      </c>
      <c r="V6782" s="57">
        <v>46234</v>
      </c>
      <c r="W6782" s="65">
        <f t="shared" si="105"/>
        <v>122</v>
      </c>
    </row>
    <row r="6783" spans="1:23" ht="13.5" x14ac:dyDescent="0.25">
      <c r="A6783" t="s">
        <v>7543</v>
      </c>
      <c r="B6783" s="57">
        <v>46113</v>
      </c>
      <c r="C6783" s="57">
        <v>46387</v>
      </c>
      <c r="D6783" t="s">
        <v>11676</v>
      </c>
      <c r="E6783" t="s">
        <v>7549</v>
      </c>
      <c r="F6783" t="s">
        <v>36</v>
      </c>
      <c r="G6783" t="s">
        <v>44</v>
      </c>
      <c r="H6783" t="s">
        <v>7545</v>
      </c>
      <c r="I6783" t="s">
        <v>39</v>
      </c>
      <c r="J6783" t="s">
        <v>17572</v>
      </c>
      <c r="K6783" t="s">
        <v>17573</v>
      </c>
      <c r="L6783" s="66">
        <v>275</v>
      </c>
      <c r="M6783" s="66">
        <v>0</v>
      </c>
      <c r="N6783" t="s">
        <v>7546</v>
      </c>
      <c r="O6783" t="s">
        <v>7547</v>
      </c>
      <c r="P6783" t="s">
        <v>7061</v>
      </c>
      <c r="Q6783" t="s">
        <v>224</v>
      </c>
      <c r="R6783"/>
      <c r="S6783"/>
      <c r="T6783"/>
      <c r="U6783" s="57">
        <v>46113</v>
      </c>
      <c r="V6783" s="57">
        <v>46234</v>
      </c>
      <c r="W6783" s="65">
        <f t="shared" si="105"/>
        <v>122</v>
      </c>
    </row>
    <row r="6784" spans="1:23" ht="13.5" x14ac:dyDescent="0.25">
      <c r="A6784" t="s">
        <v>7452</v>
      </c>
      <c r="B6784" s="57">
        <v>46113</v>
      </c>
      <c r="C6784" s="57">
        <v>46387</v>
      </c>
      <c r="D6784" t="s">
        <v>11676</v>
      </c>
      <c r="E6784" t="s">
        <v>7454</v>
      </c>
      <c r="F6784" t="s">
        <v>36</v>
      </c>
      <c r="G6784" t="s">
        <v>44</v>
      </c>
      <c r="H6784" t="s">
        <v>7437</v>
      </c>
      <c r="I6784" t="s">
        <v>39</v>
      </c>
      <c r="J6784" t="s">
        <v>17572</v>
      </c>
      <c r="K6784" t="s">
        <v>17573</v>
      </c>
      <c r="L6784" s="66">
        <v>275</v>
      </c>
      <c r="M6784" s="66">
        <v>0</v>
      </c>
      <c r="N6784" t="s">
        <v>7437</v>
      </c>
      <c r="O6784" t="s">
        <v>7438</v>
      </c>
      <c r="P6784" t="s">
        <v>7061</v>
      </c>
      <c r="Q6784" t="s">
        <v>224</v>
      </c>
      <c r="R6784"/>
      <c r="S6784"/>
      <c r="T6784"/>
      <c r="U6784" s="57">
        <v>46113</v>
      </c>
      <c r="V6784" s="57">
        <v>46234</v>
      </c>
      <c r="W6784" s="65">
        <f t="shared" si="105"/>
        <v>122</v>
      </c>
    </row>
    <row r="6785" spans="1:23" ht="13.5" x14ac:dyDescent="0.25">
      <c r="A6785" t="s">
        <v>7455</v>
      </c>
      <c r="B6785" s="57">
        <v>46113</v>
      </c>
      <c r="C6785" s="57">
        <v>46387</v>
      </c>
      <c r="D6785" t="s">
        <v>11676</v>
      </c>
      <c r="E6785" t="s">
        <v>7457</v>
      </c>
      <c r="F6785" t="s">
        <v>36</v>
      </c>
      <c r="G6785" t="s">
        <v>44</v>
      </c>
      <c r="H6785" t="s">
        <v>7437</v>
      </c>
      <c r="I6785" t="s">
        <v>39</v>
      </c>
      <c r="J6785" t="s">
        <v>17572</v>
      </c>
      <c r="K6785" t="s">
        <v>17573</v>
      </c>
      <c r="L6785" s="66">
        <v>275</v>
      </c>
      <c r="M6785" s="66">
        <v>0</v>
      </c>
      <c r="N6785" t="s">
        <v>7437</v>
      </c>
      <c r="O6785" t="s">
        <v>7438</v>
      </c>
      <c r="P6785" t="s">
        <v>7061</v>
      </c>
      <c r="Q6785" t="s">
        <v>224</v>
      </c>
      <c r="R6785"/>
      <c r="S6785"/>
      <c r="T6785"/>
      <c r="U6785" s="57">
        <v>46113</v>
      </c>
      <c r="V6785" s="57">
        <v>46234</v>
      </c>
      <c r="W6785" s="65">
        <f t="shared" si="105"/>
        <v>122</v>
      </c>
    </row>
    <row r="6786" spans="1:23" ht="13.5" x14ac:dyDescent="0.25">
      <c r="A6786" t="s">
        <v>7399</v>
      </c>
      <c r="B6786" s="57">
        <v>46113</v>
      </c>
      <c r="C6786" s="57">
        <v>46387</v>
      </c>
      <c r="D6786" t="s">
        <v>11676</v>
      </c>
      <c r="E6786" t="s">
        <v>7401</v>
      </c>
      <c r="F6786" t="s">
        <v>36</v>
      </c>
      <c r="G6786" t="s">
        <v>44</v>
      </c>
      <c r="H6786" t="s">
        <v>7389</v>
      </c>
      <c r="I6786" t="s">
        <v>39</v>
      </c>
      <c r="J6786" t="s">
        <v>17572</v>
      </c>
      <c r="K6786" t="s">
        <v>17573</v>
      </c>
      <c r="L6786" s="66">
        <v>275</v>
      </c>
      <c r="M6786" s="66">
        <v>0</v>
      </c>
      <c r="N6786" t="s">
        <v>7389</v>
      </c>
      <c r="O6786" t="s">
        <v>7390</v>
      </c>
      <c r="P6786" t="s">
        <v>7061</v>
      </c>
      <c r="Q6786" t="s">
        <v>224</v>
      </c>
      <c r="R6786"/>
      <c r="S6786"/>
      <c r="T6786"/>
      <c r="U6786" s="57">
        <v>46113</v>
      </c>
      <c r="V6786" s="57">
        <v>46234</v>
      </c>
      <c r="W6786" s="65">
        <f t="shared" si="105"/>
        <v>122</v>
      </c>
    </row>
    <row r="6787" spans="1:23" ht="13.5" x14ac:dyDescent="0.25">
      <c r="A6787" t="s">
        <v>1116</v>
      </c>
      <c r="B6787" s="57">
        <v>46113</v>
      </c>
      <c r="C6787" s="57">
        <v>46387</v>
      </c>
      <c r="D6787" t="s">
        <v>11676</v>
      </c>
      <c r="E6787" t="s">
        <v>1118</v>
      </c>
      <c r="F6787" t="s">
        <v>36</v>
      </c>
      <c r="G6787" t="s">
        <v>44</v>
      </c>
      <c r="H6787" t="s">
        <v>1109</v>
      </c>
      <c r="I6787" t="s">
        <v>39</v>
      </c>
      <c r="J6787" t="s">
        <v>17572</v>
      </c>
      <c r="K6787" t="s">
        <v>17573</v>
      </c>
      <c r="L6787" s="66">
        <v>275</v>
      </c>
      <c r="M6787" s="66">
        <v>0</v>
      </c>
      <c r="N6787" t="s">
        <v>1110</v>
      </c>
      <c r="O6787" t="s">
        <v>965</v>
      </c>
      <c r="P6787" t="s">
        <v>41</v>
      </c>
      <c r="Q6787" t="s">
        <v>224</v>
      </c>
      <c r="R6787"/>
      <c r="S6787"/>
      <c r="T6787"/>
      <c r="U6787" s="57">
        <v>46113</v>
      </c>
      <c r="V6787" s="57">
        <v>46234</v>
      </c>
      <c r="W6787" s="65">
        <f t="shared" ref="W6787:W6850" si="106">(V6787-U6787)+1</f>
        <v>122</v>
      </c>
    </row>
    <row r="6788" spans="1:23" ht="13.5" x14ac:dyDescent="0.25">
      <c r="A6788" t="s">
        <v>4941</v>
      </c>
      <c r="B6788" s="57">
        <v>46113</v>
      </c>
      <c r="C6788" s="57">
        <v>46387</v>
      </c>
      <c r="D6788" t="s">
        <v>11676</v>
      </c>
      <c r="E6788" t="s">
        <v>4943</v>
      </c>
      <c r="F6788" t="s">
        <v>36</v>
      </c>
      <c r="G6788" t="s">
        <v>44</v>
      </c>
      <c r="H6788" t="s">
        <v>831</v>
      </c>
      <c r="I6788" t="s">
        <v>39</v>
      </c>
      <c r="J6788" t="s">
        <v>17572</v>
      </c>
      <c r="K6788" t="s">
        <v>17573</v>
      </c>
      <c r="L6788" s="66">
        <v>275</v>
      </c>
      <c r="M6788" s="66">
        <v>0</v>
      </c>
      <c r="N6788" t="s">
        <v>832</v>
      </c>
      <c r="O6788" t="s">
        <v>4840</v>
      </c>
      <c r="P6788" t="s">
        <v>41</v>
      </c>
      <c r="Q6788" t="s">
        <v>224</v>
      </c>
      <c r="R6788"/>
      <c r="S6788"/>
      <c r="T6788"/>
      <c r="U6788" s="57">
        <v>46113</v>
      </c>
      <c r="V6788" s="57">
        <v>46234</v>
      </c>
      <c r="W6788" s="65">
        <f t="shared" si="106"/>
        <v>122</v>
      </c>
    </row>
    <row r="6789" spans="1:23" ht="13.5" x14ac:dyDescent="0.25">
      <c r="A6789" t="s">
        <v>4948</v>
      </c>
      <c r="B6789" s="57">
        <v>46113</v>
      </c>
      <c r="C6789" s="57">
        <v>46387</v>
      </c>
      <c r="D6789" t="s">
        <v>11676</v>
      </c>
      <c r="E6789" t="s">
        <v>4950</v>
      </c>
      <c r="F6789" t="s">
        <v>36</v>
      </c>
      <c r="G6789" t="s">
        <v>44</v>
      </c>
      <c r="H6789" t="s">
        <v>831</v>
      </c>
      <c r="I6789" t="s">
        <v>39</v>
      </c>
      <c r="J6789" t="s">
        <v>17572</v>
      </c>
      <c r="K6789" t="s">
        <v>17573</v>
      </c>
      <c r="L6789" s="66">
        <v>275</v>
      </c>
      <c r="M6789" s="66">
        <v>0</v>
      </c>
      <c r="N6789" t="s">
        <v>832</v>
      </c>
      <c r="O6789" t="s">
        <v>4840</v>
      </c>
      <c r="P6789" t="s">
        <v>41</v>
      </c>
      <c r="Q6789" t="s">
        <v>224</v>
      </c>
      <c r="R6789"/>
      <c r="S6789"/>
      <c r="T6789"/>
      <c r="U6789" s="57">
        <v>46113</v>
      </c>
      <c r="V6789" s="57">
        <v>46234</v>
      </c>
      <c r="W6789" s="65">
        <f t="shared" si="106"/>
        <v>122</v>
      </c>
    </row>
    <row r="6790" spans="1:23" ht="13.5" x14ac:dyDescent="0.25">
      <c r="A6790" t="s">
        <v>9149</v>
      </c>
      <c r="B6790" s="57">
        <v>46113</v>
      </c>
      <c r="C6790" s="57">
        <v>46387</v>
      </c>
      <c r="D6790" t="s">
        <v>11676</v>
      </c>
      <c r="E6790" t="s">
        <v>9150</v>
      </c>
      <c r="F6790" t="s">
        <v>36</v>
      </c>
      <c r="G6790" t="s">
        <v>44</v>
      </c>
      <c r="H6790" t="s">
        <v>831</v>
      </c>
      <c r="I6790" t="s">
        <v>39</v>
      </c>
      <c r="J6790" t="s">
        <v>17572</v>
      </c>
      <c r="K6790" t="s">
        <v>17573</v>
      </c>
      <c r="L6790" s="66">
        <v>275</v>
      </c>
      <c r="M6790" s="66">
        <v>0</v>
      </c>
      <c r="N6790" t="s">
        <v>832</v>
      </c>
      <c r="O6790" t="s">
        <v>833</v>
      </c>
      <c r="P6790" t="s">
        <v>11678</v>
      </c>
      <c r="Q6790" t="s">
        <v>224</v>
      </c>
      <c r="R6790"/>
      <c r="S6790"/>
      <c r="T6790"/>
      <c r="U6790" s="57">
        <v>46113</v>
      </c>
      <c r="V6790" s="57">
        <v>46234</v>
      </c>
      <c r="W6790" s="65">
        <f t="shared" si="106"/>
        <v>122</v>
      </c>
    </row>
    <row r="6791" spans="1:23" ht="13.5" x14ac:dyDescent="0.25">
      <c r="A6791" t="s">
        <v>9723</v>
      </c>
      <c r="B6791" s="57">
        <v>46113</v>
      </c>
      <c r="C6791" s="57">
        <v>46387</v>
      </c>
      <c r="D6791" t="s">
        <v>11676</v>
      </c>
      <c r="E6791" t="s">
        <v>9726</v>
      </c>
      <c r="F6791" t="s">
        <v>36</v>
      </c>
      <c r="G6791" t="s">
        <v>130</v>
      </c>
      <c r="H6791" t="s">
        <v>9426</v>
      </c>
      <c r="I6791" t="s">
        <v>39</v>
      </c>
      <c r="J6791" t="s">
        <v>17833</v>
      </c>
      <c r="K6791" t="s">
        <v>17834</v>
      </c>
      <c r="L6791" s="66">
        <v>275</v>
      </c>
      <c r="M6791" s="66">
        <v>0</v>
      </c>
      <c r="N6791" t="s">
        <v>9427</v>
      </c>
      <c r="O6791" t="s">
        <v>9428</v>
      </c>
      <c r="P6791" t="s">
        <v>11678</v>
      </c>
      <c r="Q6791" t="s">
        <v>11452</v>
      </c>
      <c r="R6791" t="s">
        <v>16304</v>
      </c>
      <c r="S6791" t="s">
        <v>16305</v>
      </c>
      <c r="T6791"/>
      <c r="U6791" s="57">
        <v>46113</v>
      </c>
      <c r="V6791" s="57">
        <v>46234</v>
      </c>
      <c r="W6791" s="65">
        <f t="shared" si="106"/>
        <v>122</v>
      </c>
    </row>
    <row r="6792" spans="1:23" ht="13.5" x14ac:dyDescent="0.25">
      <c r="A6792" t="s">
        <v>8055</v>
      </c>
      <c r="B6792" s="57">
        <v>46113</v>
      </c>
      <c r="C6792" s="57">
        <v>46387</v>
      </c>
      <c r="D6792" t="s">
        <v>11676</v>
      </c>
      <c r="E6792" t="s">
        <v>8057</v>
      </c>
      <c r="F6792" t="s">
        <v>36</v>
      </c>
      <c r="G6792" t="s">
        <v>44</v>
      </c>
      <c r="H6792" t="s">
        <v>8049</v>
      </c>
      <c r="I6792" t="s">
        <v>39</v>
      </c>
      <c r="J6792" t="s">
        <v>17572</v>
      </c>
      <c r="K6792" t="s">
        <v>17573</v>
      </c>
      <c r="L6792" s="66">
        <v>275</v>
      </c>
      <c r="M6792" s="66">
        <v>0</v>
      </c>
      <c r="N6792" t="s">
        <v>8050</v>
      </c>
      <c r="O6792" t="s">
        <v>8051</v>
      </c>
      <c r="P6792" t="s">
        <v>7061</v>
      </c>
      <c r="Q6792" t="s">
        <v>224</v>
      </c>
      <c r="R6792"/>
      <c r="S6792"/>
      <c r="T6792"/>
      <c r="U6792" s="57">
        <v>46113</v>
      </c>
      <c r="V6792" s="57">
        <v>46234</v>
      </c>
      <c r="W6792" s="65">
        <f t="shared" si="106"/>
        <v>122</v>
      </c>
    </row>
    <row r="6793" spans="1:23" ht="13.5" x14ac:dyDescent="0.25">
      <c r="A6793" t="s">
        <v>1034</v>
      </c>
      <c r="B6793" s="57">
        <v>46113</v>
      </c>
      <c r="C6793" s="57">
        <v>46387</v>
      </c>
      <c r="D6793" t="s">
        <v>11676</v>
      </c>
      <c r="E6793" t="s">
        <v>1036</v>
      </c>
      <c r="F6793" t="s">
        <v>36</v>
      </c>
      <c r="G6793" t="s">
        <v>44</v>
      </c>
      <c r="H6793" t="s">
        <v>122</v>
      </c>
      <c r="I6793" t="s">
        <v>39</v>
      </c>
      <c r="J6793" t="s">
        <v>17572</v>
      </c>
      <c r="K6793" t="s">
        <v>17573</v>
      </c>
      <c r="L6793" s="66">
        <v>275</v>
      </c>
      <c r="M6793" s="66">
        <v>0</v>
      </c>
      <c r="N6793" t="s">
        <v>122</v>
      </c>
      <c r="O6793" t="s">
        <v>965</v>
      </c>
      <c r="P6793" t="s">
        <v>41</v>
      </c>
      <c r="Q6793" t="s">
        <v>224</v>
      </c>
      <c r="R6793"/>
      <c r="S6793"/>
      <c r="T6793"/>
      <c r="U6793" s="57">
        <v>46113</v>
      </c>
      <c r="V6793" s="57">
        <v>46234</v>
      </c>
      <c r="W6793" s="65">
        <f t="shared" si="106"/>
        <v>122</v>
      </c>
    </row>
    <row r="6794" spans="1:23" ht="13.5" x14ac:dyDescent="0.25">
      <c r="A6794" t="s">
        <v>4956</v>
      </c>
      <c r="B6794" s="57">
        <v>46113</v>
      </c>
      <c r="C6794" s="57">
        <v>46387</v>
      </c>
      <c r="D6794" t="s">
        <v>11676</v>
      </c>
      <c r="E6794" t="s">
        <v>4958</v>
      </c>
      <c r="F6794" t="s">
        <v>36</v>
      </c>
      <c r="G6794" t="s">
        <v>44</v>
      </c>
      <c r="H6794" t="s">
        <v>831</v>
      </c>
      <c r="I6794" t="s">
        <v>39</v>
      </c>
      <c r="J6794" t="s">
        <v>17572</v>
      </c>
      <c r="K6794" t="s">
        <v>17573</v>
      </c>
      <c r="L6794" s="66">
        <v>275</v>
      </c>
      <c r="M6794" s="66">
        <v>0</v>
      </c>
      <c r="N6794" t="s">
        <v>832</v>
      </c>
      <c r="O6794" t="s">
        <v>4840</v>
      </c>
      <c r="P6794" t="s">
        <v>41</v>
      </c>
      <c r="Q6794" t="s">
        <v>224</v>
      </c>
      <c r="R6794"/>
      <c r="S6794"/>
      <c r="T6794"/>
      <c r="U6794" s="57">
        <v>46113</v>
      </c>
      <c r="V6794" s="57">
        <v>46234</v>
      </c>
      <c r="W6794" s="65">
        <f t="shared" si="106"/>
        <v>122</v>
      </c>
    </row>
    <row r="6795" spans="1:23" ht="13.5" x14ac:dyDescent="0.25">
      <c r="A6795" t="s">
        <v>8432</v>
      </c>
      <c r="B6795" s="57">
        <v>46113</v>
      </c>
      <c r="C6795" s="57">
        <v>46387</v>
      </c>
      <c r="D6795" t="s">
        <v>11676</v>
      </c>
      <c r="E6795" t="s">
        <v>8434</v>
      </c>
      <c r="F6795" t="s">
        <v>36</v>
      </c>
      <c r="G6795" t="s">
        <v>44</v>
      </c>
      <c r="H6795" t="s">
        <v>831</v>
      </c>
      <c r="I6795" t="s">
        <v>39</v>
      </c>
      <c r="J6795" t="s">
        <v>17572</v>
      </c>
      <c r="K6795" t="s">
        <v>17573</v>
      </c>
      <c r="L6795" s="66">
        <v>275</v>
      </c>
      <c r="M6795" s="66">
        <v>0</v>
      </c>
      <c r="N6795" t="s">
        <v>832</v>
      </c>
      <c r="O6795" t="s">
        <v>7286</v>
      </c>
      <c r="P6795" t="s">
        <v>11677</v>
      </c>
      <c r="Q6795" t="s">
        <v>224</v>
      </c>
      <c r="R6795"/>
      <c r="S6795"/>
      <c r="T6795"/>
      <c r="U6795" s="57">
        <v>46113</v>
      </c>
      <c r="V6795" s="57">
        <v>46234</v>
      </c>
      <c r="W6795" s="65">
        <f t="shared" si="106"/>
        <v>122</v>
      </c>
    </row>
    <row r="6796" spans="1:23" ht="13.5" x14ac:dyDescent="0.25">
      <c r="A6796" t="s">
        <v>6787</v>
      </c>
      <c r="B6796" s="57">
        <v>46113</v>
      </c>
      <c r="C6796" s="57">
        <v>46387</v>
      </c>
      <c r="D6796" t="s">
        <v>11676</v>
      </c>
      <c r="E6796" t="s">
        <v>6789</v>
      </c>
      <c r="F6796" t="s">
        <v>36</v>
      </c>
      <c r="G6796" t="s">
        <v>44</v>
      </c>
      <c r="H6796" t="s">
        <v>6774</v>
      </c>
      <c r="I6796" t="s">
        <v>39</v>
      </c>
      <c r="J6796" t="s">
        <v>17572</v>
      </c>
      <c r="K6796" t="s">
        <v>17573</v>
      </c>
      <c r="L6796" s="66">
        <v>275</v>
      </c>
      <c r="M6796" s="66">
        <v>0</v>
      </c>
      <c r="N6796" t="s">
        <v>6774</v>
      </c>
      <c r="O6796" t="s">
        <v>6775</v>
      </c>
      <c r="P6796" t="s">
        <v>11679</v>
      </c>
      <c r="Q6796" t="s">
        <v>224</v>
      </c>
      <c r="R6796"/>
      <c r="S6796"/>
      <c r="T6796"/>
      <c r="U6796" s="57">
        <v>46113</v>
      </c>
      <c r="V6796" s="57">
        <v>46234</v>
      </c>
      <c r="W6796" s="65">
        <f t="shared" si="106"/>
        <v>122</v>
      </c>
    </row>
    <row r="6797" spans="1:23" ht="13.5" x14ac:dyDescent="0.25">
      <c r="A6797" t="s">
        <v>8234</v>
      </c>
      <c r="B6797" s="57">
        <v>46113</v>
      </c>
      <c r="C6797" s="57">
        <v>46387</v>
      </c>
      <c r="D6797" t="s">
        <v>11676</v>
      </c>
      <c r="E6797" t="s">
        <v>8236</v>
      </c>
      <c r="F6797" t="s">
        <v>36</v>
      </c>
      <c r="G6797" t="s">
        <v>44</v>
      </c>
      <c r="H6797" t="s">
        <v>7324</v>
      </c>
      <c r="I6797" t="s">
        <v>39</v>
      </c>
      <c r="J6797" t="s">
        <v>17572</v>
      </c>
      <c r="K6797" t="s">
        <v>17573</v>
      </c>
      <c r="L6797" s="66">
        <v>275</v>
      </c>
      <c r="M6797" s="66">
        <v>0</v>
      </c>
      <c r="N6797" t="s">
        <v>7324</v>
      </c>
      <c r="O6797" t="s">
        <v>8226</v>
      </c>
      <c r="P6797" t="s">
        <v>7061</v>
      </c>
      <c r="Q6797" t="s">
        <v>224</v>
      </c>
      <c r="R6797"/>
      <c r="S6797"/>
      <c r="T6797"/>
      <c r="U6797" s="57">
        <v>46113</v>
      </c>
      <c r="V6797" s="57">
        <v>46234</v>
      </c>
      <c r="W6797" s="65">
        <f t="shared" si="106"/>
        <v>122</v>
      </c>
    </row>
    <row r="6798" spans="1:23" ht="13.5" x14ac:dyDescent="0.25">
      <c r="A6798" t="s">
        <v>3848</v>
      </c>
      <c r="B6798" s="57">
        <v>46113</v>
      </c>
      <c r="C6798" s="57">
        <v>46387</v>
      </c>
      <c r="D6798" t="s">
        <v>11676</v>
      </c>
      <c r="E6798" t="s">
        <v>3850</v>
      </c>
      <c r="F6798" t="s">
        <v>36</v>
      </c>
      <c r="G6798" t="s">
        <v>44</v>
      </c>
      <c r="H6798" t="s">
        <v>831</v>
      </c>
      <c r="I6798" t="s">
        <v>39</v>
      </c>
      <c r="J6798" t="s">
        <v>17572</v>
      </c>
      <c r="K6798" t="s">
        <v>17573</v>
      </c>
      <c r="L6798" s="66">
        <v>275</v>
      </c>
      <c r="M6798" s="66">
        <v>0</v>
      </c>
      <c r="N6798" t="s">
        <v>832</v>
      </c>
      <c r="O6798" t="s">
        <v>3744</v>
      </c>
      <c r="P6798" t="s">
        <v>41</v>
      </c>
      <c r="Q6798" t="s">
        <v>224</v>
      </c>
      <c r="R6798"/>
      <c r="S6798"/>
      <c r="T6798"/>
      <c r="U6798" s="57">
        <v>46113</v>
      </c>
      <c r="V6798" s="57">
        <v>46234</v>
      </c>
      <c r="W6798" s="65">
        <f t="shared" si="106"/>
        <v>122</v>
      </c>
    </row>
    <row r="6799" spans="1:23" ht="13.5" x14ac:dyDescent="0.25">
      <c r="A6799" t="s">
        <v>1044</v>
      </c>
      <c r="B6799" s="57">
        <v>46113</v>
      </c>
      <c r="C6799" s="57">
        <v>46387</v>
      </c>
      <c r="D6799" t="s">
        <v>11676</v>
      </c>
      <c r="E6799" t="s">
        <v>1046</v>
      </c>
      <c r="F6799" t="s">
        <v>36</v>
      </c>
      <c r="G6799" t="s">
        <v>44</v>
      </c>
      <c r="H6799" t="s">
        <v>122</v>
      </c>
      <c r="I6799" t="s">
        <v>39</v>
      </c>
      <c r="J6799" t="s">
        <v>17572</v>
      </c>
      <c r="K6799" t="s">
        <v>17573</v>
      </c>
      <c r="L6799" s="66">
        <v>275</v>
      </c>
      <c r="M6799" s="66">
        <v>0</v>
      </c>
      <c r="N6799" t="s">
        <v>122</v>
      </c>
      <c r="O6799" t="s">
        <v>965</v>
      </c>
      <c r="P6799" t="s">
        <v>41</v>
      </c>
      <c r="Q6799" t="s">
        <v>224</v>
      </c>
      <c r="R6799"/>
      <c r="S6799"/>
      <c r="T6799"/>
      <c r="U6799" s="57">
        <v>46113</v>
      </c>
      <c r="V6799" s="57">
        <v>46234</v>
      </c>
      <c r="W6799" s="65">
        <f t="shared" si="106"/>
        <v>122</v>
      </c>
    </row>
    <row r="6800" spans="1:23" ht="13.5" x14ac:dyDescent="0.25">
      <c r="A6800" t="s">
        <v>6866</v>
      </c>
      <c r="B6800" s="57">
        <v>46113</v>
      </c>
      <c r="C6800" s="57">
        <v>46387</v>
      </c>
      <c r="D6800" t="s">
        <v>11676</v>
      </c>
      <c r="E6800" t="s">
        <v>6867</v>
      </c>
      <c r="F6800" t="s">
        <v>36</v>
      </c>
      <c r="G6800" t="s">
        <v>44</v>
      </c>
      <c r="H6800" t="s">
        <v>6859</v>
      </c>
      <c r="I6800" t="s">
        <v>39</v>
      </c>
      <c r="J6800" t="s">
        <v>17572</v>
      </c>
      <c r="K6800" t="s">
        <v>17573</v>
      </c>
      <c r="L6800" s="66">
        <v>275</v>
      </c>
      <c r="M6800" s="66">
        <v>0</v>
      </c>
      <c r="N6800" t="s">
        <v>6860</v>
      </c>
      <c r="O6800" t="s">
        <v>6852</v>
      </c>
      <c r="P6800" t="s">
        <v>11679</v>
      </c>
      <c r="Q6800" t="s">
        <v>224</v>
      </c>
      <c r="R6800"/>
      <c r="S6800"/>
      <c r="T6800"/>
      <c r="U6800" s="57">
        <v>46113</v>
      </c>
      <c r="V6800" s="57">
        <v>46234</v>
      </c>
      <c r="W6800" s="65">
        <f t="shared" si="106"/>
        <v>122</v>
      </c>
    </row>
    <row r="6801" spans="1:23" ht="13.5" x14ac:dyDescent="0.25">
      <c r="A6801" t="s">
        <v>7798</v>
      </c>
      <c r="B6801" s="57">
        <v>46113</v>
      </c>
      <c r="C6801" s="57">
        <v>46387</v>
      </c>
      <c r="D6801" t="s">
        <v>11676</v>
      </c>
      <c r="E6801" t="s">
        <v>7800</v>
      </c>
      <c r="F6801" t="s">
        <v>36</v>
      </c>
      <c r="G6801" t="s">
        <v>44</v>
      </c>
      <c r="H6801" t="s">
        <v>7794</v>
      </c>
      <c r="I6801" t="s">
        <v>39</v>
      </c>
      <c r="J6801" t="s">
        <v>17572</v>
      </c>
      <c r="K6801" t="s">
        <v>17573</v>
      </c>
      <c r="L6801" s="66">
        <v>275</v>
      </c>
      <c r="M6801" s="66">
        <v>0</v>
      </c>
      <c r="N6801" t="s">
        <v>7794</v>
      </c>
      <c r="O6801" t="s">
        <v>7788</v>
      </c>
      <c r="P6801" t="s">
        <v>7061</v>
      </c>
      <c r="Q6801" t="s">
        <v>224</v>
      </c>
      <c r="R6801"/>
      <c r="S6801"/>
      <c r="T6801"/>
      <c r="U6801" s="57">
        <v>46113</v>
      </c>
      <c r="V6801" s="57">
        <v>46234</v>
      </c>
      <c r="W6801" s="65">
        <f t="shared" si="106"/>
        <v>122</v>
      </c>
    </row>
    <row r="6802" spans="1:23" ht="13.5" x14ac:dyDescent="0.25">
      <c r="A6802" t="s">
        <v>7736</v>
      </c>
      <c r="B6802" s="57">
        <v>46113</v>
      </c>
      <c r="C6802" s="57">
        <v>46387</v>
      </c>
      <c r="D6802" t="s">
        <v>11676</v>
      </c>
      <c r="E6802" t="s">
        <v>224</v>
      </c>
      <c r="F6802" t="s">
        <v>36</v>
      </c>
      <c r="G6802" t="s">
        <v>44</v>
      </c>
      <c r="H6802" t="s">
        <v>7734</v>
      </c>
      <c r="I6802" t="s">
        <v>39</v>
      </c>
      <c r="J6802" t="s">
        <v>17572</v>
      </c>
      <c r="K6802" t="s">
        <v>17573</v>
      </c>
      <c r="L6802" s="66">
        <v>275</v>
      </c>
      <c r="M6802" s="66">
        <v>0</v>
      </c>
      <c r="N6802" t="s">
        <v>7734</v>
      </c>
      <c r="O6802" t="s">
        <v>7735</v>
      </c>
      <c r="P6802" t="s">
        <v>7061</v>
      </c>
      <c r="Q6802" t="s">
        <v>224</v>
      </c>
      <c r="R6802"/>
      <c r="S6802"/>
      <c r="T6802"/>
      <c r="U6802" s="57">
        <v>46113</v>
      </c>
      <c r="V6802" s="57">
        <v>46234</v>
      </c>
      <c r="W6802" s="65">
        <f t="shared" si="106"/>
        <v>122</v>
      </c>
    </row>
    <row r="6803" spans="1:23" ht="13.5" x14ac:dyDescent="0.25">
      <c r="A6803" t="s">
        <v>2245</v>
      </c>
      <c r="B6803" s="57">
        <v>46113</v>
      </c>
      <c r="C6803" s="57">
        <v>46387</v>
      </c>
      <c r="D6803" t="s">
        <v>11676</v>
      </c>
      <c r="E6803" t="s">
        <v>2246</v>
      </c>
      <c r="F6803" t="s">
        <v>36</v>
      </c>
      <c r="G6803" t="s">
        <v>44</v>
      </c>
      <c r="H6803" t="s">
        <v>38</v>
      </c>
      <c r="I6803" t="s">
        <v>39</v>
      </c>
      <c r="J6803" t="s">
        <v>17572</v>
      </c>
      <c r="K6803" t="s">
        <v>17573</v>
      </c>
      <c r="L6803" s="66">
        <v>275</v>
      </c>
      <c r="M6803" s="66">
        <v>0</v>
      </c>
      <c r="N6803" t="s">
        <v>38</v>
      </c>
      <c r="O6803" t="s">
        <v>2222</v>
      </c>
      <c r="P6803" t="s">
        <v>41</v>
      </c>
      <c r="Q6803" t="s">
        <v>224</v>
      </c>
      <c r="R6803"/>
      <c r="S6803"/>
      <c r="T6803"/>
      <c r="U6803" s="57">
        <v>46113</v>
      </c>
      <c r="V6803" s="57">
        <v>46234</v>
      </c>
      <c r="W6803" s="65">
        <f t="shared" si="106"/>
        <v>122</v>
      </c>
    </row>
    <row r="6804" spans="1:23" ht="13.5" x14ac:dyDescent="0.25">
      <c r="A6804" t="s">
        <v>1879</v>
      </c>
      <c r="B6804" s="57">
        <v>46113</v>
      </c>
      <c r="C6804" s="57">
        <v>46387</v>
      </c>
      <c r="D6804" t="s">
        <v>11676</v>
      </c>
      <c r="E6804" t="s">
        <v>1880</v>
      </c>
      <c r="F6804" t="s">
        <v>36</v>
      </c>
      <c r="G6804" t="s">
        <v>100</v>
      </c>
      <c r="H6804" t="s">
        <v>159</v>
      </c>
      <c r="I6804" t="s">
        <v>39</v>
      </c>
      <c r="J6804" t="s">
        <v>17835</v>
      </c>
      <c r="K6804" t="s">
        <v>17834</v>
      </c>
      <c r="L6804" s="66">
        <v>275</v>
      </c>
      <c r="M6804" s="66">
        <v>0</v>
      </c>
      <c r="N6804" t="s">
        <v>160</v>
      </c>
      <c r="O6804" t="s">
        <v>1815</v>
      </c>
      <c r="P6804" t="s">
        <v>41</v>
      </c>
      <c r="Q6804" t="s">
        <v>1857</v>
      </c>
      <c r="R6804" t="s">
        <v>15861</v>
      </c>
      <c r="S6804" t="s">
        <v>15862</v>
      </c>
      <c r="T6804" t="s">
        <v>160</v>
      </c>
      <c r="U6804" s="57">
        <v>46113</v>
      </c>
      <c r="V6804" s="57">
        <v>46234</v>
      </c>
      <c r="W6804" s="65">
        <f t="shared" si="106"/>
        <v>122</v>
      </c>
    </row>
    <row r="6805" spans="1:23" ht="13.5" x14ac:dyDescent="0.25">
      <c r="A6805" t="s">
        <v>8058</v>
      </c>
      <c r="B6805" s="57">
        <v>46113</v>
      </c>
      <c r="C6805" s="57">
        <v>46387</v>
      </c>
      <c r="D6805" t="s">
        <v>11676</v>
      </c>
      <c r="E6805" t="s">
        <v>8060</v>
      </c>
      <c r="F6805" t="s">
        <v>36</v>
      </c>
      <c r="G6805" t="s">
        <v>44</v>
      </c>
      <c r="H6805" t="s">
        <v>8049</v>
      </c>
      <c r="I6805" t="s">
        <v>39</v>
      </c>
      <c r="J6805" t="s">
        <v>17572</v>
      </c>
      <c r="K6805" t="s">
        <v>17573</v>
      </c>
      <c r="L6805" s="66">
        <v>275</v>
      </c>
      <c r="M6805" s="66">
        <v>0</v>
      </c>
      <c r="N6805" t="s">
        <v>8050</v>
      </c>
      <c r="O6805" t="s">
        <v>8051</v>
      </c>
      <c r="P6805" t="s">
        <v>7061</v>
      </c>
      <c r="Q6805" t="s">
        <v>224</v>
      </c>
      <c r="R6805"/>
      <c r="S6805"/>
      <c r="T6805"/>
      <c r="U6805" s="57">
        <v>46113</v>
      </c>
      <c r="V6805" s="57">
        <v>46234</v>
      </c>
      <c r="W6805" s="65">
        <f t="shared" si="106"/>
        <v>122</v>
      </c>
    </row>
    <row r="6806" spans="1:23" ht="13.5" x14ac:dyDescent="0.25">
      <c r="A6806" t="s">
        <v>8323</v>
      </c>
      <c r="B6806" s="57">
        <v>46113</v>
      </c>
      <c r="C6806" s="57">
        <v>46387</v>
      </c>
      <c r="D6806" t="s">
        <v>11676</v>
      </c>
      <c r="E6806" t="s">
        <v>8325</v>
      </c>
      <c r="F6806" t="s">
        <v>36</v>
      </c>
      <c r="G6806" t="s">
        <v>44</v>
      </c>
      <c r="H6806" t="s">
        <v>8317</v>
      </c>
      <c r="I6806" t="s">
        <v>39</v>
      </c>
      <c r="J6806" t="s">
        <v>17572</v>
      </c>
      <c r="K6806" t="s">
        <v>17573</v>
      </c>
      <c r="L6806" s="66">
        <v>275</v>
      </c>
      <c r="M6806" s="66">
        <v>0</v>
      </c>
      <c r="N6806" t="s">
        <v>8317</v>
      </c>
      <c r="O6806" t="s">
        <v>8318</v>
      </c>
      <c r="P6806" t="s">
        <v>7061</v>
      </c>
      <c r="Q6806" t="s">
        <v>224</v>
      </c>
      <c r="R6806"/>
      <c r="S6806"/>
      <c r="T6806"/>
      <c r="U6806" s="57">
        <v>46113</v>
      </c>
      <c r="V6806" s="57">
        <v>46234</v>
      </c>
      <c r="W6806" s="65">
        <f t="shared" si="106"/>
        <v>122</v>
      </c>
    </row>
    <row r="6807" spans="1:23" ht="13.5" x14ac:dyDescent="0.25">
      <c r="A6807" t="s">
        <v>8272</v>
      </c>
      <c r="B6807" s="57">
        <v>46113</v>
      </c>
      <c r="C6807" s="57">
        <v>46387</v>
      </c>
      <c r="D6807" t="s">
        <v>11676</v>
      </c>
      <c r="E6807" t="s">
        <v>8274</v>
      </c>
      <c r="F6807" t="s">
        <v>36</v>
      </c>
      <c r="G6807" t="s">
        <v>44</v>
      </c>
      <c r="H6807" t="s">
        <v>8256</v>
      </c>
      <c r="I6807" t="s">
        <v>39</v>
      </c>
      <c r="J6807" t="s">
        <v>17572</v>
      </c>
      <c r="K6807" t="s">
        <v>17573</v>
      </c>
      <c r="L6807" s="66">
        <v>275</v>
      </c>
      <c r="M6807" s="66">
        <v>0</v>
      </c>
      <c r="N6807" t="s">
        <v>8256</v>
      </c>
      <c r="O6807" t="s">
        <v>8257</v>
      </c>
      <c r="P6807" t="s">
        <v>7061</v>
      </c>
      <c r="Q6807" t="s">
        <v>224</v>
      </c>
      <c r="R6807"/>
      <c r="S6807"/>
      <c r="T6807"/>
      <c r="U6807" s="57">
        <v>46113</v>
      </c>
      <c r="V6807" s="57">
        <v>46234</v>
      </c>
      <c r="W6807" s="65">
        <f t="shared" si="106"/>
        <v>122</v>
      </c>
    </row>
    <row r="6808" spans="1:23" ht="13.5" x14ac:dyDescent="0.25">
      <c r="A6808" t="s">
        <v>7894</v>
      </c>
      <c r="B6808" s="57">
        <v>46113</v>
      </c>
      <c r="C6808" s="57">
        <v>46387</v>
      </c>
      <c r="D6808" t="s">
        <v>11676</v>
      </c>
      <c r="E6808" t="s">
        <v>7896</v>
      </c>
      <c r="F6808" t="s">
        <v>36</v>
      </c>
      <c r="G6808" t="s">
        <v>44</v>
      </c>
      <c r="H6808" t="s">
        <v>7862</v>
      </c>
      <c r="I6808" t="s">
        <v>39</v>
      </c>
      <c r="J6808" t="s">
        <v>17572</v>
      </c>
      <c r="K6808" t="s">
        <v>17573</v>
      </c>
      <c r="L6808" s="66">
        <v>275</v>
      </c>
      <c r="M6808" s="66">
        <v>0</v>
      </c>
      <c r="N6808" t="s">
        <v>7862</v>
      </c>
      <c r="O6808" t="s">
        <v>7881</v>
      </c>
      <c r="P6808" t="s">
        <v>7061</v>
      </c>
      <c r="Q6808" t="s">
        <v>224</v>
      </c>
      <c r="R6808"/>
      <c r="S6808"/>
      <c r="T6808"/>
      <c r="U6808" s="57">
        <v>46113</v>
      </c>
      <c r="V6808" s="57">
        <v>46234</v>
      </c>
      <c r="W6808" s="65">
        <f t="shared" si="106"/>
        <v>122</v>
      </c>
    </row>
    <row r="6809" spans="1:23" ht="13.5" x14ac:dyDescent="0.25">
      <c r="A6809" t="s">
        <v>1680</v>
      </c>
      <c r="B6809" s="57">
        <v>46113</v>
      </c>
      <c r="C6809" s="57">
        <v>46387</v>
      </c>
      <c r="D6809" t="s">
        <v>11676</v>
      </c>
      <c r="E6809" t="s">
        <v>1681</v>
      </c>
      <c r="F6809" t="s">
        <v>36</v>
      </c>
      <c r="G6809" t="s">
        <v>44</v>
      </c>
      <c r="H6809" t="s">
        <v>159</v>
      </c>
      <c r="I6809" t="s">
        <v>39</v>
      </c>
      <c r="J6809" t="s">
        <v>17572</v>
      </c>
      <c r="K6809" t="s">
        <v>17573</v>
      </c>
      <c r="L6809" s="66">
        <v>275</v>
      </c>
      <c r="M6809" s="66">
        <v>0</v>
      </c>
      <c r="N6809" t="s">
        <v>160</v>
      </c>
      <c r="O6809" t="s">
        <v>1666</v>
      </c>
      <c r="P6809" t="s">
        <v>41</v>
      </c>
      <c r="Q6809" t="s">
        <v>224</v>
      </c>
      <c r="R6809"/>
      <c r="S6809"/>
      <c r="T6809"/>
      <c r="U6809" s="57">
        <v>46113</v>
      </c>
      <c r="V6809" s="57">
        <v>46234</v>
      </c>
      <c r="W6809" s="65">
        <f t="shared" si="106"/>
        <v>122</v>
      </c>
    </row>
    <row r="6810" spans="1:23" ht="13.5" x14ac:dyDescent="0.25">
      <c r="A6810" t="s">
        <v>8480</v>
      </c>
      <c r="B6810" s="57">
        <v>46113</v>
      </c>
      <c r="C6810" s="57">
        <v>46387</v>
      </c>
      <c r="D6810" t="s">
        <v>11676</v>
      </c>
      <c r="E6810" t="s">
        <v>8482</v>
      </c>
      <c r="F6810" t="s">
        <v>36</v>
      </c>
      <c r="G6810" t="s">
        <v>44</v>
      </c>
      <c r="H6810" t="s">
        <v>831</v>
      </c>
      <c r="I6810" t="s">
        <v>39</v>
      </c>
      <c r="J6810" t="s">
        <v>17572</v>
      </c>
      <c r="K6810" t="s">
        <v>17573</v>
      </c>
      <c r="L6810" s="66">
        <v>275</v>
      </c>
      <c r="M6810" s="66">
        <v>0</v>
      </c>
      <c r="N6810" t="s">
        <v>832</v>
      </c>
      <c r="O6810" t="s">
        <v>8470</v>
      </c>
      <c r="P6810" t="s">
        <v>11677</v>
      </c>
      <c r="Q6810" t="s">
        <v>224</v>
      </c>
      <c r="R6810"/>
      <c r="S6810"/>
      <c r="T6810"/>
      <c r="U6810" s="57">
        <v>46113</v>
      </c>
      <c r="V6810" s="57">
        <v>46234</v>
      </c>
      <c r="W6810" s="65">
        <f t="shared" si="106"/>
        <v>122</v>
      </c>
    </row>
    <row r="6811" spans="1:23" ht="13.5" x14ac:dyDescent="0.25">
      <c r="A6811" t="s">
        <v>7407</v>
      </c>
      <c r="B6811" s="57">
        <v>46113</v>
      </c>
      <c r="C6811" s="57">
        <v>46387</v>
      </c>
      <c r="D6811" t="s">
        <v>11676</v>
      </c>
      <c r="E6811" t="s">
        <v>7410</v>
      </c>
      <c r="F6811" t="s">
        <v>36</v>
      </c>
      <c r="G6811" t="s">
        <v>44</v>
      </c>
      <c r="H6811" t="s">
        <v>7389</v>
      </c>
      <c r="I6811" t="s">
        <v>39</v>
      </c>
      <c r="J6811" t="s">
        <v>17572</v>
      </c>
      <c r="K6811" t="s">
        <v>17573</v>
      </c>
      <c r="L6811" s="66">
        <v>275</v>
      </c>
      <c r="M6811" s="66">
        <v>0</v>
      </c>
      <c r="N6811" t="s">
        <v>7389</v>
      </c>
      <c r="O6811" t="s">
        <v>7390</v>
      </c>
      <c r="P6811" t="s">
        <v>7061</v>
      </c>
      <c r="Q6811" t="s">
        <v>224</v>
      </c>
      <c r="R6811"/>
      <c r="S6811"/>
      <c r="T6811"/>
      <c r="U6811" s="57">
        <v>46113</v>
      </c>
      <c r="V6811" s="57">
        <v>46234</v>
      </c>
      <c r="W6811" s="65">
        <f t="shared" si="106"/>
        <v>122</v>
      </c>
    </row>
    <row r="6812" spans="1:23" ht="13.5" x14ac:dyDescent="0.25">
      <c r="A6812" t="s">
        <v>4969</v>
      </c>
      <c r="B6812" s="57">
        <v>46113</v>
      </c>
      <c r="C6812" s="57">
        <v>46387</v>
      </c>
      <c r="D6812" t="s">
        <v>11676</v>
      </c>
      <c r="E6812" t="s">
        <v>4971</v>
      </c>
      <c r="F6812" t="s">
        <v>36</v>
      </c>
      <c r="G6812" t="s">
        <v>44</v>
      </c>
      <c r="H6812" t="s">
        <v>831</v>
      </c>
      <c r="I6812" t="s">
        <v>39</v>
      </c>
      <c r="J6812" t="s">
        <v>17572</v>
      </c>
      <c r="K6812" t="s">
        <v>17573</v>
      </c>
      <c r="L6812" s="66">
        <v>275</v>
      </c>
      <c r="M6812" s="66">
        <v>0</v>
      </c>
      <c r="N6812" t="s">
        <v>832</v>
      </c>
      <c r="O6812" t="s">
        <v>4840</v>
      </c>
      <c r="P6812" t="s">
        <v>41</v>
      </c>
      <c r="Q6812" t="s">
        <v>224</v>
      </c>
      <c r="R6812"/>
      <c r="S6812"/>
      <c r="T6812"/>
      <c r="U6812" s="57">
        <v>46113</v>
      </c>
      <c r="V6812" s="57">
        <v>46234</v>
      </c>
      <c r="W6812" s="65">
        <f t="shared" si="106"/>
        <v>122</v>
      </c>
    </row>
    <row r="6813" spans="1:23" ht="13.5" x14ac:dyDescent="0.25">
      <c r="A6813" t="s">
        <v>8285</v>
      </c>
      <c r="B6813" s="57">
        <v>46113</v>
      </c>
      <c r="C6813" s="57">
        <v>46387</v>
      </c>
      <c r="D6813" t="s">
        <v>11676</v>
      </c>
      <c r="E6813" t="s">
        <v>8288</v>
      </c>
      <c r="F6813" t="s">
        <v>36</v>
      </c>
      <c r="G6813" t="s">
        <v>44</v>
      </c>
      <c r="H6813" t="s">
        <v>7065</v>
      </c>
      <c r="I6813" t="s">
        <v>39</v>
      </c>
      <c r="J6813" t="s">
        <v>17572</v>
      </c>
      <c r="K6813" t="s">
        <v>17573</v>
      </c>
      <c r="L6813" s="66">
        <v>275</v>
      </c>
      <c r="M6813" s="66">
        <v>0</v>
      </c>
      <c r="N6813" t="s">
        <v>7066</v>
      </c>
      <c r="O6813" t="s">
        <v>8287</v>
      </c>
      <c r="P6813" t="s">
        <v>7061</v>
      </c>
      <c r="Q6813" t="s">
        <v>224</v>
      </c>
      <c r="R6813"/>
      <c r="S6813"/>
      <c r="T6813"/>
      <c r="U6813" s="57">
        <v>46113</v>
      </c>
      <c r="V6813" s="57">
        <v>46234</v>
      </c>
      <c r="W6813" s="65">
        <f t="shared" si="106"/>
        <v>122</v>
      </c>
    </row>
    <row r="6814" spans="1:23" ht="13.5" x14ac:dyDescent="0.25">
      <c r="A6814" t="s">
        <v>6829</v>
      </c>
      <c r="B6814" s="57">
        <v>46113</v>
      </c>
      <c r="C6814" s="57">
        <v>46387</v>
      </c>
      <c r="D6814" t="s">
        <v>11676</v>
      </c>
      <c r="E6814" t="s">
        <v>6831</v>
      </c>
      <c r="F6814" t="s">
        <v>36</v>
      </c>
      <c r="G6814" t="s">
        <v>44</v>
      </c>
      <c r="H6814" t="s">
        <v>6792</v>
      </c>
      <c r="I6814" t="s">
        <v>39</v>
      </c>
      <c r="J6814" t="s">
        <v>17572</v>
      </c>
      <c r="K6814" t="s">
        <v>17573</v>
      </c>
      <c r="L6814" s="66">
        <v>275</v>
      </c>
      <c r="M6814" s="66">
        <v>0</v>
      </c>
      <c r="N6814" t="s">
        <v>6793</v>
      </c>
      <c r="O6814" t="s">
        <v>6818</v>
      </c>
      <c r="P6814" t="s">
        <v>11679</v>
      </c>
      <c r="Q6814" t="s">
        <v>224</v>
      </c>
      <c r="R6814"/>
      <c r="S6814"/>
      <c r="T6814"/>
      <c r="U6814" s="57">
        <v>46113</v>
      </c>
      <c r="V6814" s="57">
        <v>46234</v>
      </c>
      <c r="W6814" s="65">
        <f t="shared" si="106"/>
        <v>122</v>
      </c>
    </row>
    <row r="6815" spans="1:23" ht="13.5" x14ac:dyDescent="0.25">
      <c r="A6815" t="s">
        <v>826</v>
      </c>
      <c r="B6815" s="57">
        <v>46113</v>
      </c>
      <c r="C6815" s="57">
        <v>46387</v>
      </c>
      <c r="D6815" t="s">
        <v>11676</v>
      </c>
      <c r="E6815" t="s">
        <v>828</v>
      </c>
      <c r="F6815" t="s">
        <v>36</v>
      </c>
      <c r="G6815" t="s">
        <v>44</v>
      </c>
      <c r="H6815" t="s">
        <v>814</v>
      </c>
      <c r="I6815" t="s">
        <v>39</v>
      </c>
      <c r="J6815" t="s">
        <v>17572</v>
      </c>
      <c r="K6815" t="s">
        <v>17573</v>
      </c>
      <c r="L6815" s="66">
        <v>275</v>
      </c>
      <c r="M6815" s="66">
        <v>0</v>
      </c>
      <c r="N6815" t="s">
        <v>815</v>
      </c>
      <c r="O6815" t="s">
        <v>816</v>
      </c>
      <c r="P6815" t="s">
        <v>41</v>
      </c>
      <c r="Q6815" t="s">
        <v>224</v>
      </c>
      <c r="R6815"/>
      <c r="S6815"/>
      <c r="T6815"/>
      <c r="U6815" s="57">
        <v>46113</v>
      </c>
      <c r="V6815" s="57">
        <v>46234</v>
      </c>
      <c r="W6815" s="65">
        <f t="shared" si="106"/>
        <v>122</v>
      </c>
    </row>
    <row r="6816" spans="1:23" ht="13.5" x14ac:dyDescent="0.25">
      <c r="A6816" t="s">
        <v>203</v>
      </c>
      <c r="B6816" s="57">
        <v>46113</v>
      </c>
      <c r="C6816" s="57">
        <v>46387</v>
      </c>
      <c r="D6816" t="s">
        <v>11676</v>
      </c>
      <c r="E6816" t="s">
        <v>204</v>
      </c>
      <c r="F6816" t="s">
        <v>36</v>
      </c>
      <c r="G6816" t="s">
        <v>44</v>
      </c>
      <c r="H6816" t="s">
        <v>38</v>
      </c>
      <c r="I6816" t="s">
        <v>39</v>
      </c>
      <c r="J6816" t="s">
        <v>17572</v>
      </c>
      <c r="K6816" t="s">
        <v>17573</v>
      </c>
      <c r="L6816" s="66">
        <v>275</v>
      </c>
      <c r="M6816" s="66">
        <v>0</v>
      </c>
      <c r="N6816" t="s">
        <v>38</v>
      </c>
      <c r="O6816" t="s">
        <v>181</v>
      </c>
      <c r="P6816" t="s">
        <v>41</v>
      </c>
      <c r="Q6816" t="s">
        <v>224</v>
      </c>
      <c r="R6816"/>
      <c r="S6816"/>
      <c r="T6816"/>
      <c r="U6816" s="57">
        <v>46113</v>
      </c>
      <c r="V6816" s="57">
        <v>46234</v>
      </c>
      <c r="W6816" s="65">
        <f t="shared" si="106"/>
        <v>122</v>
      </c>
    </row>
    <row r="6817" spans="1:23" ht="13.5" x14ac:dyDescent="0.25">
      <c r="A6817" t="s">
        <v>8483</v>
      </c>
      <c r="B6817" s="57">
        <v>46113</v>
      </c>
      <c r="C6817" s="57">
        <v>46387</v>
      </c>
      <c r="D6817" t="s">
        <v>11676</v>
      </c>
      <c r="E6817" t="s">
        <v>8485</v>
      </c>
      <c r="F6817" t="s">
        <v>36</v>
      </c>
      <c r="G6817" t="s">
        <v>44</v>
      </c>
      <c r="H6817" t="s">
        <v>831</v>
      </c>
      <c r="I6817" t="s">
        <v>39</v>
      </c>
      <c r="J6817" t="s">
        <v>17572</v>
      </c>
      <c r="K6817" t="s">
        <v>17573</v>
      </c>
      <c r="L6817" s="66">
        <v>275</v>
      </c>
      <c r="M6817" s="66">
        <v>0</v>
      </c>
      <c r="N6817" t="s">
        <v>832</v>
      </c>
      <c r="O6817" t="s">
        <v>8470</v>
      </c>
      <c r="P6817" t="s">
        <v>11677</v>
      </c>
      <c r="Q6817" t="s">
        <v>224</v>
      </c>
      <c r="R6817"/>
      <c r="S6817"/>
      <c r="T6817"/>
      <c r="U6817" s="57">
        <v>46113</v>
      </c>
      <c r="V6817" s="57">
        <v>46234</v>
      </c>
      <c r="W6817" s="65">
        <f t="shared" si="106"/>
        <v>122</v>
      </c>
    </row>
    <row r="6818" spans="1:23" ht="13.5" x14ac:dyDescent="0.25">
      <c r="A6818" t="s">
        <v>3149</v>
      </c>
      <c r="B6818" s="57">
        <v>46113</v>
      </c>
      <c r="C6818" s="57">
        <v>46387</v>
      </c>
      <c r="D6818" t="s">
        <v>11676</v>
      </c>
      <c r="E6818" t="s">
        <v>3151</v>
      </c>
      <c r="F6818" t="s">
        <v>36</v>
      </c>
      <c r="G6818" t="s">
        <v>443</v>
      </c>
      <c r="H6818" t="s">
        <v>38</v>
      </c>
      <c r="I6818" t="s">
        <v>39</v>
      </c>
      <c r="J6818" t="s">
        <v>17833</v>
      </c>
      <c r="K6818" t="s">
        <v>17834</v>
      </c>
      <c r="L6818" s="66">
        <v>275</v>
      </c>
      <c r="M6818" s="66">
        <v>0</v>
      </c>
      <c r="N6818" t="s">
        <v>38</v>
      </c>
      <c r="O6818" t="s">
        <v>3107</v>
      </c>
      <c r="P6818" t="s">
        <v>41</v>
      </c>
      <c r="Q6818" t="s">
        <v>4754</v>
      </c>
      <c r="R6818" t="s">
        <v>13001</v>
      </c>
      <c r="S6818" t="s">
        <v>13002</v>
      </c>
      <c r="T6818" t="s">
        <v>242</v>
      </c>
      <c r="U6818" s="57">
        <v>46113</v>
      </c>
      <c r="V6818" s="57">
        <v>46234</v>
      </c>
      <c r="W6818" s="65">
        <f t="shared" si="106"/>
        <v>122</v>
      </c>
    </row>
    <row r="6819" spans="1:23" ht="13.5" x14ac:dyDescent="0.25">
      <c r="A6819" t="s">
        <v>6645</v>
      </c>
      <c r="B6819" s="57">
        <v>46113</v>
      </c>
      <c r="C6819" s="57">
        <v>46387</v>
      </c>
      <c r="D6819" t="s">
        <v>11676</v>
      </c>
      <c r="E6819" t="s">
        <v>6647</v>
      </c>
      <c r="F6819" t="s">
        <v>36</v>
      </c>
      <c r="G6819" t="s">
        <v>44</v>
      </c>
      <c r="H6819" t="s">
        <v>241</v>
      </c>
      <c r="I6819" t="s">
        <v>39</v>
      </c>
      <c r="J6819" t="s">
        <v>17572</v>
      </c>
      <c r="K6819" t="s">
        <v>17573</v>
      </c>
      <c r="L6819" s="66">
        <v>275</v>
      </c>
      <c r="M6819" s="66">
        <v>0</v>
      </c>
      <c r="N6819" t="s">
        <v>242</v>
      </c>
      <c r="O6819" t="s">
        <v>6565</v>
      </c>
      <c r="P6819" t="s">
        <v>41</v>
      </c>
      <c r="Q6819" t="s">
        <v>224</v>
      </c>
      <c r="R6819"/>
      <c r="S6819"/>
      <c r="T6819"/>
      <c r="U6819" s="57">
        <v>46113</v>
      </c>
      <c r="V6819" s="57">
        <v>46234</v>
      </c>
      <c r="W6819" s="65">
        <f t="shared" si="106"/>
        <v>122</v>
      </c>
    </row>
    <row r="6820" spans="1:23" ht="13.5" x14ac:dyDescent="0.25">
      <c r="A6820" t="s">
        <v>1921</v>
      </c>
      <c r="B6820" s="57">
        <v>46113</v>
      </c>
      <c r="C6820" s="57">
        <v>46387</v>
      </c>
      <c r="D6820" t="s">
        <v>11676</v>
      </c>
      <c r="E6820" t="s">
        <v>5810</v>
      </c>
      <c r="F6820" t="s">
        <v>36</v>
      </c>
      <c r="G6820" t="s">
        <v>44</v>
      </c>
      <c r="H6820" t="s">
        <v>159</v>
      </c>
      <c r="I6820" t="s">
        <v>39</v>
      </c>
      <c r="J6820" t="s">
        <v>17572</v>
      </c>
      <c r="K6820" t="s">
        <v>17573</v>
      </c>
      <c r="L6820" s="66">
        <v>275</v>
      </c>
      <c r="M6820" s="66">
        <v>0</v>
      </c>
      <c r="N6820" t="s">
        <v>160</v>
      </c>
      <c r="O6820" t="s">
        <v>5767</v>
      </c>
      <c r="P6820" t="s">
        <v>41</v>
      </c>
      <c r="Q6820" t="s">
        <v>224</v>
      </c>
      <c r="R6820"/>
      <c r="S6820"/>
      <c r="T6820"/>
      <c r="U6820" s="57">
        <v>46113</v>
      </c>
      <c r="V6820" s="57">
        <v>46234</v>
      </c>
      <c r="W6820" s="65">
        <f t="shared" si="106"/>
        <v>122</v>
      </c>
    </row>
    <row r="6821" spans="1:23" ht="13.5" x14ac:dyDescent="0.25">
      <c r="A6821" t="s">
        <v>4979</v>
      </c>
      <c r="B6821" s="57">
        <v>46113</v>
      </c>
      <c r="C6821" s="57">
        <v>46387</v>
      </c>
      <c r="D6821" t="s">
        <v>11676</v>
      </c>
      <c r="E6821" t="s">
        <v>4981</v>
      </c>
      <c r="F6821" t="s">
        <v>36</v>
      </c>
      <c r="G6821" t="s">
        <v>44</v>
      </c>
      <c r="H6821" t="s">
        <v>831</v>
      </c>
      <c r="I6821" t="s">
        <v>39</v>
      </c>
      <c r="J6821" t="s">
        <v>17572</v>
      </c>
      <c r="K6821" t="s">
        <v>17573</v>
      </c>
      <c r="L6821" s="66">
        <v>275</v>
      </c>
      <c r="M6821" s="66">
        <v>0</v>
      </c>
      <c r="N6821" t="s">
        <v>832</v>
      </c>
      <c r="O6821" t="s">
        <v>4840</v>
      </c>
      <c r="P6821" t="s">
        <v>41</v>
      </c>
      <c r="Q6821" t="s">
        <v>224</v>
      </c>
      <c r="R6821"/>
      <c r="S6821"/>
      <c r="T6821"/>
      <c r="U6821" s="57">
        <v>46113</v>
      </c>
      <c r="V6821" s="57">
        <v>46234</v>
      </c>
      <c r="W6821" s="65">
        <f t="shared" si="106"/>
        <v>122</v>
      </c>
    </row>
    <row r="6822" spans="1:23" ht="13.5" x14ac:dyDescent="0.25">
      <c r="A6822" t="s">
        <v>7411</v>
      </c>
      <c r="B6822" s="57">
        <v>46113</v>
      </c>
      <c r="C6822" s="57">
        <v>46387</v>
      </c>
      <c r="D6822" t="s">
        <v>11676</v>
      </c>
      <c r="E6822" t="s">
        <v>7413</v>
      </c>
      <c r="F6822" t="s">
        <v>36</v>
      </c>
      <c r="G6822" t="s">
        <v>44</v>
      </c>
      <c r="H6822" t="s">
        <v>7389</v>
      </c>
      <c r="I6822" t="s">
        <v>39</v>
      </c>
      <c r="J6822" t="s">
        <v>17572</v>
      </c>
      <c r="K6822" t="s">
        <v>17573</v>
      </c>
      <c r="L6822" s="66">
        <v>275</v>
      </c>
      <c r="M6822" s="66">
        <v>0</v>
      </c>
      <c r="N6822" t="s">
        <v>7389</v>
      </c>
      <c r="O6822" t="s">
        <v>7390</v>
      </c>
      <c r="P6822" t="s">
        <v>7061</v>
      </c>
      <c r="Q6822" t="s">
        <v>224</v>
      </c>
      <c r="R6822"/>
      <c r="S6822"/>
      <c r="T6822"/>
      <c r="U6822" s="57">
        <v>46113</v>
      </c>
      <c r="V6822" s="57">
        <v>46234</v>
      </c>
      <c r="W6822" s="65">
        <f t="shared" si="106"/>
        <v>122</v>
      </c>
    </row>
    <row r="6823" spans="1:23" ht="13.5" x14ac:dyDescent="0.25">
      <c r="A6823" t="s">
        <v>6894</v>
      </c>
      <c r="B6823" s="57">
        <v>46113</v>
      </c>
      <c r="C6823" s="57">
        <v>46387</v>
      </c>
      <c r="D6823" t="s">
        <v>11676</v>
      </c>
      <c r="E6823" t="s">
        <v>6895</v>
      </c>
      <c r="F6823" t="s">
        <v>36</v>
      </c>
      <c r="G6823" t="s">
        <v>44</v>
      </c>
      <c r="H6823" t="s">
        <v>6841</v>
      </c>
      <c r="I6823" t="s">
        <v>39</v>
      </c>
      <c r="J6823" t="s">
        <v>17572</v>
      </c>
      <c r="K6823" t="s">
        <v>17573</v>
      </c>
      <c r="L6823" s="66">
        <v>275</v>
      </c>
      <c r="M6823" s="66">
        <v>0</v>
      </c>
      <c r="N6823" t="s">
        <v>6842</v>
      </c>
      <c r="O6823" t="s">
        <v>6875</v>
      </c>
      <c r="P6823" t="s">
        <v>11679</v>
      </c>
      <c r="Q6823" t="s">
        <v>224</v>
      </c>
      <c r="R6823"/>
      <c r="S6823"/>
      <c r="T6823"/>
      <c r="U6823" s="57">
        <v>46113</v>
      </c>
      <c r="V6823" s="57">
        <v>46234</v>
      </c>
      <c r="W6823" s="65">
        <f t="shared" si="106"/>
        <v>122</v>
      </c>
    </row>
    <row r="6824" spans="1:23" ht="13.5" x14ac:dyDescent="0.25">
      <c r="A6824" t="s">
        <v>4982</v>
      </c>
      <c r="B6824" s="57">
        <v>46113</v>
      </c>
      <c r="C6824" s="57">
        <v>46387</v>
      </c>
      <c r="D6824" t="s">
        <v>11676</v>
      </c>
      <c r="E6824" t="s">
        <v>4984</v>
      </c>
      <c r="F6824" t="s">
        <v>36</v>
      </c>
      <c r="G6824" t="s">
        <v>44</v>
      </c>
      <c r="H6824" t="s">
        <v>831</v>
      </c>
      <c r="I6824" t="s">
        <v>39</v>
      </c>
      <c r="J6824" t="s">
        <v>17572</v>
      </c>
      <c r="K6824" t="s">
        <v>17573</v>
      </c>
      <c r="L6824" s="66">
        <v>275</v>
      </c>
      <c r="M6824" s="66">
        <v>0</v>
      </c>
      <c r="N6824" t="s">
        <v>832</v>
      </c>
      <c r="O6824" t="s">
        <v>4840</v>
      </c>
      <c r="P6824" t="s">
        <v>41</v>
      </c>
      <c r="Q6824" t="s">
        <v>224</v>
      </c>
      <c r="R6824"/>
      <c r="S6824"/>
      <c r="T6824"/>
      <c r="U6824" s="57">
        <v>46113</v>
      </c>
      <c r="V6824" s="57">
        <v>46234</v>
      </c>
      <c r="W6824" s="65">
        <f t="shared" si="106"/>
        <v>122</v>
      </c>
    </row>
    <row r="6825" spans="1:23" ht="13.5" x14ac:dyDescent="0.25">
      <c r="A6825" t="s">
        <v>7522</v>
      </c>
      <c r="B6825" s="57">
        <v>46113</v>
      </c>
      <c r="C6825" s="57">
        <v>46387</v>
      </c>
      <c r="D6825" t="s">
        <v>11676</v>
      </c>
      <c r="E6825" t="s">
        <v>7524</v>
      </c>
      <c r="F6825" t="s">
        <v>36</v>
      </c>
      <c r="G6825" t="s">
        <v>44</v>
      </c>
      <c r="H6825" t="s">
        <v>7517</v>
      </c>
      <c r="I6825" t="s">
        <v>39</v>
      </c>
      <c r="J6825" t="s">
        <v>17572</v>
      </c>
      <c r="K6825" t="s">
        <v>17573</v>
      </c>
      <c r="L6825" s="66">
        <v>275</v>
      </c>
      <c r="M6825" s="66">
        <v>0</v>
      </c>
      <c r="N6825" t="s">
        <v>7517</v>
      </c>
      <c r="O6825" t="s">
        <v>7518</v>
      </c>
      <c r="P6825" t="s">
        <v>7061</v>
      </c>
      <c r="Q6825" t="s">
        <v>224</v>
      </c>
      <c r="R6825"/>
      <c r="S6825"/>
      <c r="T6825"/>
      <c r="U6825" s="57">
        <v>46113</v>
      </c>
      <c r="V6825" s="57">
        <v>46234</v>
      </c>
      <c r="W6825" s="65">
        <f t="shared" si="106"/>
        <v>122</v>
      </c>
    </row>
    <row r="6826" spans="1:23" ht="13.5" x14ac:dyDescent="0.25">
      <c r="A6826" t="s">
        <v>4989</v>
      </c>
      <c r="B6826" s="57">
        <v>46113</v>
      </c>
      <c r="C6826" s="57">
        <v>46387</v>
      </c>
      <c r="D6826" t="s">
        <v>11676</v>
      </c>
      <c r="E6826" t="s">
        <v>4991</v>
      </c>
      <c r="F6826" t="s">
        <v>36</v>
      </c>
      <c r="G6826" t="s">
        <v>44</v>
      </c>
      <c r="H6826" t="s">
        <v>831</v>
      </c>
      <c r="I6826" t="s">
        <v>39</v>
      </c>
      <c r="J6826" t="s">
        <v>17572</v>
      </c>
      <c r="K6826" t="s">
        <v>17573</v>
      </c>
      <c r="L6826" s="66">
        <v>275</v>
      </c>
      <c r="M6826" s="66">
        <v>0</v>
      </c>
      <c r="N6826" t="s">
        <v>832</v>
      </c>
      <c r="O6826" t="s">
        <v>4840</v>
      </c>
      <c r="P6826" t="s">
        <v>41</v>
      </c>
      <c r="Q6826" t="s">
        <v>224</v>
      </c>
      <c r="R6826"/>
      <c r="S6826"/>
      <c r="T6826"/>
      <c r="U6826" s="57">
        <v>46113</v>
      </c>
      <c r="V6826" s="57">
        <v>46234</v>
      </c>
      <c r="W6826" s="65">
        <f t="shared" si="106"/>
        <v>122</v>
      </c>
    </row>
    <row r="6827" spans="1:23" ht="13.5" x14ac:dyDescent="0.25">
      <c r="A6827" t="s">
        <v>8859</v>
      </c>
      <c r="B6827" s="57">
        <v>46113</v>
      </c>
      <c r="C6827" s="57">
        <v>46387</v>
      </c>
      <c r="D6827" t="s">
        <v>11676</v>
      </c>
      <c r="E6827" t="s">
        <v>8862</v>
      </c>
      <c r="F6827" t="s">
        <v>36</v>
      </c>
      <c r="G6827" t="s">
        <v>37</v>
      </c>
      <c r="H6827" t="s">
        <v>8819</v>
      </c>
      <c r="I6827" t="s">
        <v>39</v>
      </c>
      <c r="J6827" t="s">
        <v>17833</v>
      </c>
      <c r="K6827" t="s">
        <v>17834</v>
      </c>
      <c r="L6827" s="66">
        <v>275</v>
      </c>
      <c r="M6827" s="66">
        <v>0</v>
      </c>
      <c r="N6827" t="s">
        <v>8820</v>
      </c>
      <c r="O6827" t="s">
        <v>8821</v>
      </c>
      <c r="P6827" t="s">
        <v>11678</v>
      </c>
      <c r="Q6827" t="s">
        <v>11345</v>
      </c>
      <c r="R6827" t="s">
        <v>16193</v>
      </c>
      <c r="S6827" t="s">
        <v>16194</v>
      </c>
      <c r="T6827" t="s">
        <v>8820</v>
      </c>
      <c r="U6827" s="57">
        <v>46113</v>
      </c>
      <c r="V6827" s="57">
        <v>46234</v>
      </c>
      <c r="W6827" s="65">
        <f t="shared" si="106"/>
        <v>122</v>
      </c>
    </row>
    <row r="6828" spans="1:23" ht="13.5" x14ac:dyDescent="0.25">
      <c r="A6828" t="s">
        <v>6080</v>
      </c>
      <c r="B6828" s="57">
        <v>46113</v>
      </c>
      <c r="C6828" s="57">
        <v>46387</v>
      </c>
      <c r="D6828" t="s">
        <v>11676</v>
      </c>
      <c r="E6828" t="s">
        <v>6083</v>
      </c>
      <c r="F6828" t="s">
        <v>36</v>
      </c>
      <c r="G6828" t="s">
        <v>44</v>
      </c>
      <c r="H6828" t="s">
        <v>38</v>
      </c>
      <c r="I6828" t="s">
        <v>39</v>
      </c>
      <c r="J6828" t="s">
        <v>17572</v>
      </c>
      <c r="K6828" t="s">
        <v>17573</v>
      </c>
      <c r="L6828" s="66">
        <v>275</v>
      </c>
      <c r="M6828" s="66">
        <v>0</v>
      </c>
      <c r="N6828" t="s">
        <v>38</v>
      </c>
      <c r="O6828" t="s">
        <v>5844</v>
      </c>
      <c r="P6828" t="s">
        <v>41</v>
      </c>
      <c r="Q6828" t="s">
        <v>224</v>
      </c>
      <c r="R6828"/>
      <c r="S6828"/>
      <c r="T6828"/>
      <c r="U6828" s="57">
        <v>46113</v>
      </c>
      <c r="V6828" s="57">
        <v>46234</v>
      </c>
      <c r="W6828" s="65">
        <f t="shared" si="106"/>
        <v>122</v>
      </c>
    </row>
    <row r="6829" spans="1:23" ht="13.5" x14ac:dyDescent="0.25">
      <c r="A6829" t="s">
        <v>2249</v>
      </c>
      <c r="B6829" s="57">
        <v>46113</v>
      </c>
      <c r="C6829" s="57">
        <v>46387</v>
      </c>
      <c r="D6829" t="s">
        <v>11676</v>
      </c>
      <c r="E6829" t="s">
        <v>2250</v>
      </c>
      <c r="F6829" t="s">
        <v>36</v>
      </c>
      <c r="G6829" t="s">
        <v>44</v>
      </c>
      <c r="H6829" t="s">
        <v>38</v>
      </c>
      <c r="I6829" t="s">
        <v>39</v>
      </c>
      <c r="J6829" t="s">
        <v>17572</v>
      </c>
      <c r="K6829" t="s">
        <v>17573</v>
      </c>
      <c r="L6829" s="66">
        <v>275</v>
      </c>
      <c r="M6829" s="66">
        <v>0</v>
      </c>
      <c r="N6829" t="s">
        <v>38</v>
      </c>
      <c r="O6829" t="s">
        <v>2222</v>
      </c>
      <c r="P6829" t="s">
        <v>41</v>
      </c>
      <c r="Q6829" t="s">
        <v>224</v>
      </c>
      <c r="R6829"/>
      <c r="S6829"/>
      <c r="T6829"/>
      <c r="U6829" s="57">
        <v>46113</v>
      </c>
      <c r="V6829" s="57">
        <v>46234</v>
      </c>
      <c r="W6829" s="65">
        <f t="shared" si="106"/>
        <v>122</v>
      </c>
    </row>
    <row r="6830" spans="1:23" ht="13.5" x14ac:dyDescent="0.25">
      <c r="A6830" t="s">
        <v>1091</v>
      </c>
      <c r="B6830" s="57">
        <v>46113</v>
      </c>
      <c r="C6830" s="57">
        <v>46387</v>
      </c>
      <c r="D6830" t="s">
        <v>11676</v>
      </c>
      <c r="E6830" t="s">
        <v>1093</v>
      </c>
      <c r="F6830" t="s">
        <v>36</v>
      </c>
      <c r="G6830" t="s">
        <v>44</v>
      </c>
      <c r="H6830" t="s">
        <v>122</v>
      </c>
      <c r="I6830" t="s">
        <v>39</v>
      </c>
      <c r="J6830" t="s">
        <v>17572</v>
      </c>
      <c r="K6830" t="s">
        <v>17573</v>
      </c>
      <c r="L6830" s="66">
        <v>275</v>
      </c>
      <c r="M6830" s="66">
        <v>0</v>
      </c>
      <c r="N6830" t="s">
        <v>122</v>
      </c>
      <c r="O6830" t="s">
        <v>965</v>
      </c>
      <c r="P6830" t="s">
        <v>41</v>
      </c>
      <c r="Q6830" t="s">
        <v>224</v>
      </c>
      <c r="R6830"/>
      <c r="S6830"/>
      <c r="T6830"/>
      <c r="U6830" s="57">
        <v>46113</v>
      </c>
      <c r="V6830" s="57">
        <v>46234</v>
      </c>
      <c r="W6830" s="65">
        <f t="shared" si="106"/>
        <v>122</v>
      </c>
    </row>
    <row r="6831" spans="1:23" ht="13.5" x14ac:dyDescent="0.25">
      <c r="A6831" t="s">
        <v>8334</v>
      </c>
      <c r="B6831" s="57">
        <v>46113</v>
      </c>
      <c r="C6831" s="57">
        <v>46387</v>
      </c>
      <c r="D6831" t="s">
        <v>11676</v>
      </c>
      <c r="E6831" t="s">
        <v>8336</v>
      </c>
      <c r="F6831" t="s">
        <v>36</v>
      </c>
      <c r="G6831" t="s">
        <v>44</v>
      </c>
      <c r="H6831" t="s">
        <v>8317</v>
      </c>
      <c r="I6831" t="s">
        <v>39</v>
      </c>
      <c r="J6831" t="s">
        <v>17572</v>
      </c>
      <c r="K6831" t="s">
        <v>17573</v>
      </c>
      <c r="L6831" s="66">
        <v>275</v>
      </c>
      <c r="M6831" s="66">
        <v>0</v>
      </c>
      <c r="N6831" t="s">
        <v>8317</v>
      </c>
      <c r="O6831" t="s">
        <v>8318</v>
      </c>
      <c r="P6831" t="s">
        <v>7061</v>
      </c>
      <c r="Q6831" t="s">
        <v>224</v>
      </c>
      <c r="R6831"/>
      <c r="S6831"/>
      <c r="T6831"/>
      <c r="U6831" s="57">
        <v>46113</v>
      </c>
      <c r="V6831" s="57">
        <v>46234</v>
      </c>
      <c r="W6831" s="65">
        <f t="shared" si="106"/>
        <v>122</v>
      </c>
    </row>
    <row r="6832" spans="1:23" ht="13.5" x14ac:dyDescent="0.25">
      <c r="A6832" t="s">
        <v>1908</v>
      </c>
      <c r="B6832" s="57">
        <v>46113</v>
      </c>
      <c r="C6832" s="57">
        <v>46387</v>
      </c>
      <c r="D6832" t="s">
        <v>11676</v>
      </c>
      <c r="E6832" t="s">
        <v>1909</v>
      </c>
      <c r="F6832" t="s">
        <v>36</v>
      </c>
      <c r="G6832" t="s">
        <v>44</v>
      </c>
      <c r="H6832" t="s">
        <v>38</v>
      </c>
      <c r="I6832" t="s">
        <v>39</v>
      </c>
      <c r="J6832" t="s">
        <v>17572</v>
      </c>
      <c r="K6832" t="s">
        <v>17573</v>
      </c>
      <c r="L6832" s="66">
        <v>275</v>
      </c>
      <c r="M6832" s="66">
        <v>0</v>
      </c>
      <c r="N6832" t="s">
        <v>38</v>
      </c>
      <c r="O6832" t="s">
        <v>2180</v>
      </c>
      <c r="P6832" t="s">
        <v>41</v>
      </c>
      <c r="Q6832" t="s">
        <v>224</v>
      </c>
      <c r="R6832"/>
      <c r="S6832"/>
      <c r="T6832"/>
      <c r="U6832" s="57">
        <v>46113</v>
      </c>
      <c r="V6832" s="57">
        <v>46234</v>
      </c>
      <c r="W6832" s="65">
        <f t="shared" si="106"/>
        <v>122</v>
      </c>
    </row>
    <row r="6833" spans="1:23" ht="13.5" x14ac:dyDescent="0.25">
      <c r="A6833" t="s">
        <v>91</v>
      </c>
      <c r="B6833" s="57">
        <v>46113</v>
      </c>
      <c r="C6833" s="57">
        <v>46387</v>
      </c>
      <c r="D6833" t="s">
        <v>11676</v>
      </c>
      <c r="E6833" t="s">
        <v>93</v>
      </c>
      <c r="F6833" t="s">
        <v>36</v>
      </c>
      <c r="G6833" t="s">
        <v>44</v>
      </c>
      <c r="H6833" t="s">
        <v>62</v>
      </c>
      <c r="I6833" t="s">
        <v>39</v>
      </c>
      <c r="J6833" t="s">
        <v>17572</v>
      </c>
      <c r="K6833" t="s">
        <v>17573</v>
      </c>
      <c r="L6833" s="66">
        <v>275</v>
      </c>
      <c r="M6833" s="66">
        <v>0</v>
      </c>
      <c r="N6833" t="s">
        <v>62</v>
      </c>
      <c r="O6833" t="s">
        <v>40</v>
      </c>
      <c r="P6833" t="s">
        <v>41</v>
      </c>
      <c r="Q6833" t="s">
        <v>224</v>
      </c>
      <c r="R6833"/>
      <c r="S6833"/>
      <c r="T6833"/>
      <c r="U6833" s="57">
        <v>46113</v>
      </c>
      <c r="V6833" s="57">
        <v>46234</v>
      </c>
      <c r="W6833" s="65">
        <f t="shared" si="106"/>
        <v>122</v>
      </c>
    </row>
    <row r="6834" spans="1:23" ht="13.5" x14ac:dyDescent="0.25">
      <c r="A6834" t="s">
        <v>8337</v>
      </c>
      <c r="B6834" s="57">
        <v>46113</v>
      </c>
      <c r="C6834" s="57">
        <v>46387</v>
      </c>
      <c r="D6834" t="s">
        <v>11676</v>
      </c>
      <c r="E6834" t="s">
        <v>8339</v>
      </c>
      <c r="F6834" t="s">
        <v>36</v>
      </c>
      <c r="G6834" t="s">
        <v>44</v>
      </c>
      <c r="H6834" t="s">
        <v>8317</v>
      </c>
      <c r="I6834" t="s">
        <v>39</v>
      </c>
      <c r="J6834" t="s">
        <v>17572</v>
      </c>
      <c r="K6834" t="s">
        <v>17573</v>
      </c>
      <c r="L6834" s="66">
        <v>275</v>
      </c>
      <c r="M6834" s="66">
        <v>0</v>
      </c>
      <c r="N6834" t="s">
        <v>8317</v>
      </c>
      <c r="O6834" t="s">
        <v>8318</v>
      </c>
      <c r="P6834" t="s">
        <v>7061</v>
      </c>
      <c r="Q6834" t="s">
        <v>224</v>
      </c>
      <c r="R6834"/>
      <c r="S6834"/>
      <c r="T6834"/>
      <c r="U6834" s="57">
        <v>46113</v>
      </c>
      <c r="V6834" s="57">
        <v>46234</v>
      </c>
      <c r="W6834" s="65">
        <f t="shared" si="106"/>
        <v>122</v>
      </c>
    </row>
    <row r="6835" spans="1:23" ht="13.5" x14ac:dyDescent="0.25">
      <c r="A6835" t="s">
        <v>4748</v>
      </c>
      <c r="B6835" s="57">
        <v>46113</v>
      </c>
      <c r="C6835" s="57">
        <v>46387</v>
      </c>
      <c r="D6835" t="s">
        <v>11676</v>
      </c>
      <c r="E6835" t="s">
        <v>4750</v>
      </c>
      <c r="F6835" t="s">
        <v>36</v>
      </c>
      <c r="G6835" t="s">
        <v>44</v>
      </c>
      <c r="H6835" t="s">
        <v>241</v>
      </c>
      <c r="I6835" t="s">
        <v>39</v>
      </c>
      <c r="J6835" t="s">
        <v>17572</v>
      </c>
      <c r="K6835" t="s">
        <v>17573</v>
      </c>
      <c r="L6835" s="66">
        <v>275</v>
      </c>
      <c r="M6835" s="66">
        <v>0</v>
      </c>
      <c r="N6835" t="s">
        <v>242</v>
      </c>
      <c r="O6835" t="s">
        <v>4665</v>
      </c>
      <c r="P6835" t="s">
        <v>41</v>
      </c>
      <c r="Q6835" t="s">
        <v>224</v>
      </c>
      <c r="R6835"/>
      <c r="S6835"/>
      <c r="T6835"/>
      <c r="U6835" s="57">
        <v>46113</v>
      </c>
      <c r="V6835" s="57">
        <v>46234</v>
      </c>
      <c r="W6835" s="65">
        <f t="shared" si="106"/>
        <v>122</v>
      </c>
    </row>
    <row r="6836" spans="1:23" ht="13.5" x14ac:dyDescent="0.25">
      <c r="A6836" t="s">
        <v>4999</v>
      </c>
      <c r="B6836" s="57">
        <v>46113</v>
      </c>
      <c r="C6836" s="57">
        <v>46387</v>
      </c>
      <c r="D6836" t="s">
        <v>11676</v>
      </c>
      <c r="E6836" t="s">
        <v>5001</v>
      </c>
      <c r="F6836" t="s">
        <v>36</v>
      </c>
      <c r="G6836" t="s">
        <v>44</v>
      </c>
      <c r="H6836" t="s">
        <v>831</v>
      </c>
      <c r="I6836" t="s">
        <v>39</v>
      </c>
      <c r="J6836" t="s">
        <v>17572</v>
      </c>
      <c r="K6836" t="s">
        <v>17573</v>
      </c>
      <c r="L6836" s="66">
        <v>275</v>
      </c>
      <c r="M6836" s="66">
        <v>0</v>
      </c>
      <c r="N6836" t="s">
        <v>832</v>
      </c>
      <c r="O6836" t="s">
        <v>4840</v>
      </c>
      <c r="P6836" t="s">
        <v>41</v>
      </c>
      <c r="Q6836" t="s">
        <v>224</v>
      </c>
      <c r="R6836"/>
      <c r="S6836"/>
      <c r="T6836"/>
      <c r="U6836" s="57">
        <v>46113</v>
      </c>
      <c r="V6836" s="57">
        <v>46234</v>
      </c>
      <c r="W6836" s="65">
        <f t="shared" si="106"/>
        <v>122</v>
      </c>
    </row>
    <row r="6837" spans="1:23" ht="13.5" x14ac:dyDescent="0.25">
      <c r="A6837" t="s">
        <v>4215</v>
      </c>
      <c r="B6837" s="57">
        <v>46113</v>
      </c>
      <c r="C6837" s="57">
        <v>46387</v>
      </c>
      <c r="D6837" t="s">
        <v>11676</v>
      </c>
      <c r="E6837" t="s">
        <v>6113</v>
      </c>
      <c r="F6837" t="s">
        <v>36</v>
      </c>
      <c r="G6837" t="s">
        <v>100</v>
      </c>
      <c r="H6837" t="s">
        <v>38</v>
      </c>
      <c r="I6837" t="s">
        <v>39</v>
      </c>
      <c r="J6837" t="s">
        <v>17835</v>
      </c>
      <c r="K6837" t="s">
        <v>17834</v>
      </c>
      <c r="L6837" s="66">
        <v>275</v>
      </c>
      <c r="M6837" s="66">
        <v>0</v>
      </c>
      <c r="N6837" t="s">
        <v>38</v>
      </c>
      <c r="O6837" t="s">
        <v>5844</v>
      </c>
      <c r="P6837" t="s">
        <v>41</v>
      </c>
      <c r="Q6837" t="s">
        <v>3160</v>
      </c>
      <c r="R6837" t="s">
        <v>14853</v>
      </c>
      <c r="S6837" t="s">
        <v>14854</v>
      </c>
      <c r="T6837" t="s">
        <v>38</v>
      </c>
      <c r="U6837" s="57">
        <v>46113</v>
      </c>
      <c r="V6837" s="57">
        <v>46234</v>
      </c>
      <c r="W6837" s="65">
        <f t="shared" si="106"/>
        <v>122</v>
      </c>
    </row>
    <row r="6838" spans="1:23" ht="13.5" x14ac:dyDescent="0.25">
      <c r="A6838" t="s">
        <v>5004</v>
      </c>
      <c r="B6838" s="57">
        <v>46113</v>
      </c>
      <c r="C6838" s="57">
        <v>46387</v>
      </c>
      <c r="D6838" t="s">
        <v>11676</v>
      </c>
      <c r="E6838" t="s">
        <v>5006</v>
      </c>
      <c r="F6838" t="s">
        <v>36</v>
      </c>
      <c r="G6838" t="s">
        <v>44</v>
      </c>
      <c r="H6838" t="s">
        <v>831</v>
      </c>
      <c r="I6838" t="s">
        <v>39</v>
      </c>
      <c r="J6838" t="s">
        <v>17572</v>
      </c>
      <c r="K6838" t="s">
        <v>17573</v>
      </c>
      <c r="L6838" s="66">
        <v>275</v>
      </c>
      <c r="M6838" s="66">
        <v>0</v>
      </c>
      <c r="N6838" t="s">
        <v>832</v>
      </c>
      <c r="O6838" t="s">
        <v>4840</v>
      </c>
      <c r="P6838" t="s">
        <v>41</v>
      </c>
      <c r="Q6838" t="s">
        <v>224</v>
      </c>
      <c r="R6838"/>
      <c r="S6838"/>
      <c r="T6838"/>
      <c r="U6838" s="57">
        <v>46113</v>
      </c>
      <c r="V6838" s="57">
        <v>46234</v>
      </c>
      <c r="W6838" s="65">
        <f t="shared" si="106"/>
        <v>122</v>
      </c>
    </row>
    <row r="6839" spans="1:23" ht="13.5" x14ac:dyDescent="0.25">
      <c r="A6839" t="s">
        <v>7314</v>
      </c>
      <c r="B6839" s="57">
        <v>46113</v>
      </c>
      <c r="C6839" s="57">
        <v>46387</v>
      </c>
      <c r="D6839" t="s">
        <v>11676</v>
      </c>
      <c r="E6839" t="s">
        <v>7316</v>
      </c>
      <c r="F6839" t="s">
        <v>36</v>
      </c>
      <c r="G6839" t="s">
        <v>44</v>
      </c>
      <c r="H6839" t="s">
        <v>7305</v>
      </c>
      <c r="I6839" t="s">
        <v>39</v>
      </c>
      <c r="J6839" t="s">
        <v>17572</v>
      </c>
      <c r="K6839" t="s">
        <v>17573</v>
      </c>
      <c r="L6839" s="66">
        <v>275</v>
      </c>
      <c r="M6839" s="66">
        <v>0</v>
      </c>
      <c r="N6839" t="s">
        <v>7306</v>
      </c>
      <c r="O6839" t="s">
        <v>7300</v>
      </c>
      <c r="P6839" t="s">
        <v>7061</v>
      </c>
      <c r="Q6839" t="s">
        <v>224</v>
      </c>
      <c r="R6839"/>
      <c r="S6839"/>
      <c r="T6839"/>
      <c r="U6839" s="57">
        <v>46113</v>
      </c>
      <c r="V6839" s="57">
        <v>46234</v>
      </c>
      <c r="W6839" s="65">
        <f t="shared" si="106"/>
        <v>122</v>
      </c>
    </row>
    <row r="6840" spans="1:23" ht="13.5" x14ac:dyDescent="0.25">
      <c r="A6840" t="s">
        <v>1096</v>
      </c>
      <c r="B6840" s="57">
        <v>46113</v>
      </c>
      <c r="C6840" s="57">
        <v>46387</v>
      </c>
      <c r="D6840" t="s">
        <v>11676</v>
      </c>
      <c r="E6840" t="s">
        <v>1098</v>
      </c>
      <c r="F6840" t="s">
        <v>36</v>
      </c>
      <c r="G6840" t="s">
        <v>44</v>
      </c>
      <c r="H6840" t="s">
        <v>122</v>
      </c>
      <c r="I6840" t="s">
        <v>39</v>
      </c>
      <c r="J6840" t="s">
        <v>17572</v>
      </c>
      <c r="K6840" t="s">
        <v>17573</v>
      </c>
      <c r="L6840" s="66">
        <v>275</v>
      </c>
      <c r="M6840" s="66">
        <v>0</v>
      </c>
      <c r="N6840" t="s">
        <v>122</v>
      </c>
      <c r="O6840" t="s">
        <v>965</v>
      </c>
      <c r="P6840" t="s">
        <v>41</v>
      </c>
      <c r="Q6840" t="s">
        <v>224</v>
      </c>
      <c r="R6840"/>
      <c r="S6840"/>
      <c r="T6840"/>
      <c r="U6840" s="57">
        <v>46113</v>
      </c>
      <c r="V6840" s="57">
        <v>46234</v>
      </c>
      <c r="W6840" s="65">
        <f t="shared" si="106"/>
        <v>122</v>
      </c>
    </row>
    <row r="6841" spans="1:23" ht="13.5" x14ac:dyDescent="0.25">
      <c r="A6841" t="s">
        <v>6848</v>
      </c>
      <c r="B6841" s="57">
        <v>46113</v>
      </c>
      <c r="C6841" s="57">
        <v>46387</v>
      </c>
      <c r="D6841" t="s">
        <v>11676</v>
      </c>
      <c r="E6841" t="s">
        <v>6868</v>
      </c>
      <c r="F6841" t="s">
        <v>36</v>
      </c>
      <c r="G6841" t="s">
        <v>44</v>
      </c>
      <c r="H6841" t="s">
        <v>6850</v>
      </c>
      <c r="I6841" t="s">
        <v>39</v>
      </c>
      <c r="J6841" t="s">
        <v>17572</v>
      </c>
      <c r="K6841" t="s">
        <v>17573</v>
      </c>
      <c r="L6841" s="66">
        <v>275</v>
      </c>
      <c r="M6841" s="66">
        <v>0</v>
      </c>
      <c r="N6841" t="s">
        <v>6869</v>
      </c>
      <c r="O6841" t="s">
        <v>6852</v>
      </c>
      <c r="P6841" t="s">
        <v>11679</v>
      </c>
      <c r="Q6841" t="s">
        <v>224</v>
      </c>
      <c r="R6841"/>
      <c r="S6841"/>
      <c r="T6841"/>
      <c r="U6841" s="57">
        <v>46113</v>
      </c>
      <c r="V6841" s="57">
        <v>46234</v>
      </c>
      <c r="W6841" s="65">
        <f t="shared" si="106"/>
        <v>122</v>
      </c>
    </row>
    <row r="6842" spans="1:23" ht="13.5" x14ac:dyDescent="0.25">
      <c r="A6842" t="s">
        <v>7701</v>
      </c>
      <c r="B6842" s="57">
        <v>46113</v>
      </c>
      <c r="C6842" s="57">
        <v>46387</v>
      </c>
      <c r="D6842" t="s">
        <v>11676</v>
      </c>
      <c r="E6842" t="s">
        <v>7703</v>
      </c>
      <c r="F6842" t="s">
        <v>49</v>
      </c>
      <c r="G6842" t="s">
        <v>50</v>
      </c>
      <c r="H6842" t="s">
        <v>7513</v>
      </c>
      <c r="I6842" t="s">
        <v>39</v>
      </c>
      <c r="J6842" t="s">
        <v>17756</v>
      </c>
      <c r="K6842" t="s">
        <v>17757</v>
      </c>
      <c r="L6842" s="66">
        <v>275</v>
      </c>
      <c r="M6842" s="66">
        <v>0</v>
      </c>
      <c r="N6842" t="s">
        <v>7554</v>
      </c>
      <c r="O6842" t="s">
        <v>7555</v>
      </c>
      <c r="P6842" t="s">
        <v>7061</v>
      </c>
      <c r="Q6842" t="s">
        <v>224</v>
      </c>
      <c r="R6842"/>
      <c r="S6842"/>
      <c r="T6842"/>
      <c r="U6842" s="57">
        <v>46113</v>
      </c>
      <c r="V6842" s="57">
        <v>46234</v>
      </c>
      <c r="W6842" s="65">
        <f t="shared" si="106"/>
        <v>122</v>
      </c>
    </row>
    <row r="6843" spans="1:23" ht="13.5" x14ac:dyDescent="0.25">
      <c r="A6843" t="s">
        <v>6823</v>
      </c>
      <c r="B6843" s="57">
        <v>46113</v>
      </c>
      <c r="C6843" s="57">
        <v>46387</v>
      </c>
      <c r="D6843" t="s">
        <v>11676</v>
      </c>
      <c r="E6843" t="s">
        <v>6824</v>
      </c>
      <c r="F6843" t="s">
        <v>36</v>
      </c>
      <c r="G6843" t="s">
        <v>44</v>
      </c>
      <c r="H6843" t="s">
        <v>6816</v>
      </c>
      <c r="I6843" t="s">
        <v>39</v>
      </c>
      <c r="J6843" t="s">
        <v>17572</v>
      </c>
      <c r="K6843" t="s">
        <v>17573</v>
      </c>
      <c r="L6843" s="66">
        <v>275</v>
      </c>
      <c r="M6843" s="66">
        <v>0</v>
      </c>
      <c r="N6843" t="s">
        <v>6817</v>
      </c>
      <c r="O6843" t="s">
        <v>6818</v>
      </c>
      <c r="P6843" t="s">
        <v>11679</v>
      </c>
      <c r="Q6843" t="s">
        <v>224</v>
      </c>
      <c r="R6843"/>
      <c r="S6843"/>
      <c r="T6843"/>
      <c r="U6843" s="57">
        <v>46113</v>
      </c>
      <c r="V6843" s="57">
        <v>46234</v>
      </c>
      <c r="W6843" s="65">
        <f t="shared" si="106"/>
        <v>122</v>
      </c>
    </row>
    <row r="6844" spans="1:23" ht="13.5" x14ac:dyDescent="0.25">
      <c r="A6844" t="s">
        <v>5016</v>
      </c>
      <c r="B6844" s="57">
        <v>46113</v>
      </c>
      <c r="C6844" s="57">
        <v>46387</v>
      </c>
      <c r="D6844" t="s">
        <v>11676</v>
      </c>
      <c r="E6844" t="s">
        <v>5018</v>
      </c>
      <c r="F6844" t="s">
        <v>36</v>
      </c>
      <c r="G6844" t="s">
        <v>44</v>
      </c>
      <c r="H6844" t="s">
        <v>831</v>
      </c>
      <c r="I6844" t="s">
        <v>39</v>
      </c>
      <c r="J6844" t="s">
        <v>17572</v>
      </c>
      <c r="K6844" t="s">
        <v>17573</v>
      </c>
      <c r="L6844" s="66">
        <v>275</v>
      </c>
      <c r="M6844" s="66">
        <v>0</v>
      </c>
      <c r="N6844" t="s">
        <v>832</v>
      </c>
      <c r="O6844" t="s">
        <v>4840</v>
      </c>
      <c r="P6844" t="s">
        <v>41</v>
      </c>
      <c r="Q6844" t="s">
        <v>224</v>
      </c>
      <c r="R6844"/>
      <c r="S6844"/>
      <c r="T6844"/>
      <c r="U6844" s="57">
        <v>46113</v>
      </c>
      <c r="V6844" s="57">
        <v>46234</v>
      </c>
      <c r="W6844" s="65">
        <f t="shared" si="106"/>
        <v>122</v>
      </c>
    </row>
    <row r="6845" spans="1:23" ht="13.5" x14ac:dyDescent="0.25">
      <c r="A6845" t="s">
        <v>2579</v>
      </c>
      <c r="B6845" s="57">
        <v>46113</v>
      </c>
      <c r="C6845" s="57">
        <v>46387</v>
      </c>
      <c r="D6845" t="s">
        <v>11676</v>
      </c>
      <c r="E6845" t="s">
        <v>2581</v>
      </c>
      <c r="F6845" t="s">
        <v>36</v>
      </c>
      <c r="G6845" t="s">
        <v>44</v>
      </c>
      <c r="H6845" t="s">
        <v>38</v>
      </c>
      <c r="I6845" t="s">
        <v>39</v>
      </c>
      <c r="J6845" t="s">
        <v>17572</v>
      </c>
      <c r="K6845" t="s">
        <v>17573</v>
      </c>
      <c r="L6845" s="66">
        <v>275</v>
      </c>
      <c r="M6845" s="66">
        <v>0</v>
      </c>
      <c r="N6845" t="s">
        <v>38</v>
      </c>
      <c r="O6845" t="s">
        <v>2521</v>
      </c>
      <c r="P6845" t="s">
        <v>41</v>
      </c>
      <c r="Q6845" t="s">
        <v>224</v>
      </c>
      <c r="R6845"/>
      <c r="S6845"/>
      <c r="T6845"/>
      <c r="U6845" s="57">
        <v>46113</v>
      </c>
      <c r="V6845" s="57">
        <v>46234</v>
      </c>
      <c r="W6845" s="65">
        <f t="shared" si="106"/>
        <v>122</v>
      </c>
    </row>
    <row r="6846" spans="1:23" ht="13.5" x14ac:dyDescent="0.25">
      <c r="A6846" t="s">
        <v>9332</v>
      </c>
      <c r="B6846" s="57">
        <v>46113</v>
      </c>
      <c r="C6846" s="57">
        <v>46387</v>
      </c>
      <c r="D6846" t="s">
        <v>11676</v>
      </c>
      <c r="E6846" t="s">
        <v>9420</v>
      </c>
      <c r="F6846" t="s">
        <v>36</v>
      </c>
      <c r="G6846" t="s">
        <v>44</v>
      </c>
      <c r="H6846" t="s">
        <v>9188</v>
      </c>
      <c r="I6846" t="s">
        <v>39</v>
      </c>
      <c r="J6846" t="s">
        <v>17572</v>
      </c>
      <c r="K6846" t="s">
        <v>17573</v>
      </c>
      <c r="L6846" s="66">
        <v>275</v>
      </c>
      <c r="M6846" s="66">
        <v>0</v>
      </c>
      <c r="N6846" t="s">
        <v>9189</v>
      </c>
      <c r="O6846" t="s">
        <v>9387</v>
      </c>
      <c r="P6846" t="s">
        <v>11678</v>
      </c>
      <c r="Q6846" t="s">
        <v>224</v>
      </c>
      <c r="R6846"/>
      <c r="S6846"/>
      <c r="T6846"/>
      <c r="U6846" s="57">
        <v>46113</v>
      </c>
      <c r="V6846" s="57">
        <v>46234</v>
      </c>
      <c r="W6846" s="65">
        <f t="shared" si="106"/>
        <v>122</v>
      </c>
    </row>
    <row r="6847" spans="1:23" ht="13.5" x14ac:dyDescent="0.25">
      <c r="A6847" t="s">
        <v>9096</v>
      </c>
      <c r="B6847" s="57">
        <v>46113</v>
      </c>
      <c r="C6847" s="57">
        <v>46387</v>
      </c>
      <c r="D6847" t="s">
        <v>11676</v>
      </c>
      <c r="E6847" t="s">
        <v>9098</v>
      </c>
      <c r="F6847" t="s">
        <v>36</v>
      </c>
      <c r="G6847" t="s">
        <v>44</v>
      </c>
      <c r="H6847" t="s">
        <v>831</v>
      </c>
      <c r="I6847" t="s">
        <v>39</v>
      </c>
      <c r="J6847" t="s">
        <v>17572</v>
      </c>
      <c r="K6847" t="s">
        <v>17573</v>
      </c>
      <c r="L6847" s="66">
        <v>275</v>
      </c>
      <c r="M6847" s="66">
        <v>0</v>
      </c>
      <c r="N6847" t="s">
        <v>832</v>
      </c>
      <c r="O6847" t="s">
        <v>9059</v>
      </c>
      <c r="P6847" t="s">
        <v>11678</v>
      </c>
      <c r="Q6847" t="s">
        <v>224</v>
      </c>
      <c r="R6847"/>
      <c r="S6847"/>
      <c r="T6847"/>
      <c r="U6847" s="57">
        <v>46113</v>
      </c>
      <c r="V6847" s="57">
        <v>46234</v>
      </c>
      <c r="W6847" s="65">
        <f t="shared" si="106"/>
        <v>122</v>
      </c>
    </row>
    <row r="6848" spans="1:23" ht="13.5" x14ac:dyDescent="0.25">
      <c r="A6848" t="s">
        <v>1143</v>
      </c>
      <c r="B6848" s="57">
        <v>46113</v>
      </c>
      <c r="C6848" s="57">
        <v>46387</v>
      </c>
      <c r="D6848" t="s">
        <v>11676</v>
      </c>
      <c r="E6848" t="s">
        <v>1145</v>
      </c>
      <c r="F6848" t="s">
        <v>36</v>
      </c>
      <c r="G6848" t="s">
        <v>44</v>
      </c>
      <c r="H6848" t="s">
        <v>1138</v>
      </c>
      <c r="I6848" t="s">
        <v>39</v>
      </c>
      <c r="J6848" t="s">
        <v>17572</v>
      </c>
      <c r="K6848" t="s">
        <v>17573</v>
      </c>
      <c r="L6848" s="66">
        <v>275</v>
      </c>
      <c r="M6848" s="66">
        <v>0</v>
      </c>
      <c r="N6848" t="s">
        <v>1138</v>
      </c>
      <c r="O6848" t="s">
        <v>965</v>
      </c>
      <c r="P6848" t="s">
        <v>41</v>
      </c>
      <c r="Q6848" t="s">
        <v>224</v>
      </c>
      <c r="R6848"/>
      <c r="S6848"/>
      <c r="T6848"/>
      <c r="U6848" s="57">
        <v>46113</v>
      </c>
      <c r="V6848" s="57">
        <v>46234</v>
      </c>
      <c r="W6848" s="65">
        <f t="shared" si="106"/>
        <v>122</v>
      </c>
    </row>
    <row r="6849" spans="1:23" ht="13.5" x14ac:dyDescent="0.25">
      <c r="A6849" t="s">
        <v>9099</v>
      </c>
      <c r="B6849" s="57">
        <v>46113</v>
      </c>
      <c r="C6849" s="57">
        <v>46387</v>
      </c>
      <c r="D6849" t="s">
        <v>11676</v>
      </c>
      <c r="E6849" t="s">
        <v>9101</v>
      </c>
      <c r="F6849" t="s">
        <v>36</v>
      </c>
      <c r="G6849" t="s">
        <v>44</v>
      </c>
      <c r="H6849" t="s">
        <v>831</v>
      </c>
      <c r="I6849" t="s">
        <v>39</v>
      </c>
      <c r="J6849" t="s">
        <v>17572</v>
      </c>
      <c r="K6849" t="s">
        <v>17573</v>
      </c>
      <c r="L6849" s="66">
        <v>275</v>
      </c>
      <c r="M6849" s="66">
        <v>0</v>
      </c>
      <c r="N6849" t="s">
        <v>832</v>
      </c>
      <c r="O6849" t="s">
        <v>9059</v>
      </c>
      <c r="P6849" t="s">
        <v>11678</v>
      </c>
      <c r="Q6849" t="s">
        <v>224</v>
      </c>
      <c r="R6849"/>
      <c r="S6849"/>
      <c r="T6849"/>
      <c r="U6849" s="57">
        <v>46113</v>
      </c>
      <c r="V6849" s="57">
        <v>46234</v>
      </c>
      <c r="W6849" s="65">
        <f t="shared" si="106"/>
        <v>122</v>
      </c>
    </row>
    <row r="6850" spans="1:23" ht="13.5" x14ac:dyDescent="0.25">
      <c r="A6850" t="s">
        <v>7051</v>
      </c>
      <c r="B6850" s="57">
        <v>46113</v>
      </c>
      <c r="C6850" s="57">
        <v>46387</v>
      </c>
      <c r="D6850" t="s">
        <v>11676</v>
      </c>
      <c r="E6850" t="s">
        <v>7053</v>
      </c>
      <c r="F6850" t="s">
        <v>36</v>
      </c>
      <c r="G6850" t="s">
        <v>44</v>
      </c>
      <c r="H6850" t="s">
        <v>6792</v>
      </c>
      <c r="I6850" t="s">
        <v>39</v>
      </c>
      <c r="J6850" t="s">
        <v>17572</v>
      </c>
      <c r="K6850" t="s">
        <v>17573</v>
      </c>
      <c r="L6850" s="66">
        <v>275</v>
      </c>
      <c r="M6850" s="66">
        <v>0</v>
      </c>
      <c r="N6850" t="s">
        <v>6793</v>
      </c>
      <c r="O6850" t="s">
        <v>7033</v>
      </c>
      <c r="P6850" t="s">
        <v>11679</v>
      </c>
      <c r="Q6850" t="s">
        <v>224</v>
      </c>
      <c r="R6850"/>
      <c r="S6850"/>
      <c r="T6850"/>
      <c r="U6850" s="57">
        <v>46113</v>
      </c>
      <c r="V6850" s="57">
        <v>46234</v>
      </c>
      <c r="W6850" s="65">
        <f t="shared" si="106"/>
        <v>122</v>
      </c>
    </row>
    <row r="6851" spans="1:23" ht="13.5" x14ac:dyDescent="0.25">
      <c r="A6851" t="s">
        <v>2483</v>
      </c>
      <c r="B6851" s="57">
        <v>46113</v>
      </c>
      <c r="C6851" s="57">
        <v>46387</v>
      </c>
      <c r="D6851" t="s">
        <v>11676</v>
      </c>
      <c r="E6851" t="s">
        <v>4263</v>
      </c>
      <c r="F6851" t="s">
        <v>36</v>
      </c>
      <c r="G6851" t="s">
        <v>100</v>
      </c>
      <c r="H6851" t="s">
        <v>38</v>
      </c>
      <c r="I6851" t="s">
        <v>39</v>
      </c>
      <c r="J6851" t="s">
        <v>17835</v>
      </c>
      <c r="K6851" t="s">
        <v>17834</v>
      </c>
      <c r="L6851" s="66">
        <v>275</v>
      </c>
      <c r="M6851" s="66">
        <v>0</v>
      </c>
      <c r="N6851" t="s">
        <v>38</v>
      </c>
      <c r="O6851" t="s">
        <v>3979</v>
      </c>
      <c r="P6851" t="s">
        <v>41</v>
      </c>
      <c r="Q6851" t="s">
        <v>4259</v>
      </c>
      <c r="R6851" t="s">
        <v>13347</v>
      </c>
      <c r="S6851" t="s">
        <v>13348</v>
      </c>
      <c r="T6851" t="s">
        <v>38</v>
      </c>
      <c r="U6851" s="57">
        <v>46113</v>
      </c>
      <c r="V6851" s="57">
        <v>46234</v>
      </c>
      <c r="W6851" s="65">
        <f t="shared" ref="W6851:W6914" si="107">(V6851-U6851)+1</f>
        <v>122</v>
      </c>
    </row>
    <row r="6852" spans="1:23" ht="13.5" x14ac:dyDescent="0.25">
      <c r="A6852" t="s">
        <v>7014</v>
      </c>
      <c r="B6852" s="57">
        <v>46113</v>
      </c>
      <c r="C6852" s="57">
        <v>46387</v>
      </c>
      <c r="D6852" t="s">
        <v>11676</v>
      </c>
      <c r="E6852" t="s">
        <v>7016</v>
      </c>
      <c r="F6852" t="s">
        <v>36</v>
      </c>
      <c r="G6852" t="s">
        <v>44</v>
      </c>
      <c r="H6852" t="s">
        <v>6841</v>
      </c>
      <c r="I6852" t="s">
        <v>39</v>
      </c>
      <c r="J6852" t="s">
        <v>17572</v>
      </c>
      <c r="K6852" t="s">
        <v>17573</v>
      </c>
      <c r="L6852" s="66">
        <v>275</v>
      </c>
      <c r="M6852" s="66">
        <v>0</v>
      </c>
      <c r="N6852" t="s">
        <v>6842</v>
      </c>
      <c r="O6852" t="s">
        <v>7003</v>
      </c>
      <c r="P6852" t="s">
        <v>11679</v>
      </c>
      <c r="Q6852" t="s">
        <v>224</v>
      </c>
      <c r="R6852"/>
      <c r="S6852"/>
      <c r="T6852"/>
      <c r="U6852" s="57">
        <v>46113</v>
      </c>
      <c r="V6852" s="57">
        <v>46234</v>
      </c>
      <c r="W6852" s="65">
        <f t="shared" si="107"/>
        <v>122</v>
      </c>
    </row>
    <row r="6853" spans="1:23" ht="13.5" x14ac:dyDescent="0.25">
      <c r="A6853" t="s">
        <v>7419</v>
      </c>
      <c r="B6853" s="57">
        <v>46113</v>
      </c>
      <c r="C6853" s="57">
        <v>46387</v>
      </c>
      <c r="D6853" t="s">
        <v>11676</v>
      </c>
      <c r="E6853" t="s">
        <v>7422</v>
      </c>
      <c r="F6853" t="s">
        <v>36</v>
      </c>
      <c r="G6853" t="s">
        <v>44</v>
      </c>
      <c r="H6853" t="s">
        <v>7389</v>
      </c>
      <c r="I6853" t="s">
        <v>39</v>
      </c>
      <c r="J6853" t="s">
        <v>17572</v>
      </c>
      <c r="K6853" t="s">
        <v>17573</v>
      </c>
      <c r="L6853" s="66">
        <v>275</v>
      </c>
      <c r="M6853" s="66">
        <v>0</v>
      </c>
      <c r="N6853" t="s">
        <v>7389</v>
      </c>
      <c r="O6853" t="s">
        <v>7390</v>
      </c>
      <c r="P6853" t="s">
        <v>7061</v>
      </c>
      <c r="Q6853" t="s">
        <v>224</v>
      </c>
      <c r="R6853"/>
      <c r="S6853"/>
      <c r="T6853"/>
      <c r="U6853" s="57">
        <v>46113</v>
      </c>
      <c r="V6853" s="57">
        <v>46234</v>
      </c>
      <c r="W6853" s="65">
        <f t="shared" si="107"/>
        <v>122</v>
      </c>
    </row>
    <row r="6854" spans="1:23" ht="13.5" x14ac:dyDescent="0.25">
      <c r="A6854" t="s">
        <v>8291</v>
      </c>
      <c r="B6854" s="57">
        <v>46113</v>
      </c>
      <c r="C6854" s="57">
        <v>46387</v>
      </c>
      <c r="D6854" t="s">
        <v>11676</v>
      </c>
      <c r="E6854" t="s">
        <v>8293</v>
      </c>
      <c r="F6854" t="s">
        <v>36</v>
      </c>
      <c r="G6854" t="s">
        <v>44</v>
      </c>
      <c r="H6854" t="s">
        <v>7065</v>
      </c>
      <c r="I6854" t="s">
        <v>39</v>
      </c>
      <c r="J6854" t="s">
        <v>17572</v>
      </c>
      <c r="K6854" t="s">
        <v>17573</v>
      </c>
      <c r="L6854" s="66">
        <v>275</v>
      </c>
      <c r="M6854" s="66">
        <v>0</v>
      </c>
      <c r="N6854" t="s">
        <v>7066</v>
      </c>
      <c r="O6854" t="s">
        <v>8287</v>
      </c>
      <c r="P6854" t="s">
        <v>7061</v>
      </c>
      <c r="Q6854" t="s">
        <v>224</v>
      </c>
      <c r="R6854"/>
      <c r="S6854"/>
      <c r="T6854"/>
      <c r="U6854" s="57">
        <v>46113</v>
      </c>
      <c r="V6854" s="57">
        <v>46234</v>
      </c>
      <c r="W6854" s="65">
        <f t="shared" si="107"/>
        <v>122</v>
      </c>
    </row>
    <row r="6855" spans="1:23" ht="13.5" x14ac:dyDescent="0.25">
      <c r="A6855" t="s">
        <v>7423</v>
      </c>
      <c r="B6855" s="57">
        <v>46113</v>
      </c>
      <c r="C6855" s="57">
        <v>46387</v>
      </c>
      <c r="D6855" t="s">
        <v>11676</v>
      </c>
      <c r="E6855" t="s">
        <v>7425</v>
      </c>
      <c r="F6855" t="s">
        <v>36</v>
      </c>
      <c r="G6855" t="s">
        <v>44</v>
      </c>
      <c r="H6855" t="s">
        <v>7389</v>
      </c>
      <c r="I6855" t="s">
        <v>39</v>
      </c>
      <c r="J6855" t="s">
        <v>17572</v>
      </c>
      <c r="K6855" t="s">
        <v>17573</v>
      </c>
      <c r="L6855" s="66">
        <v>275</v>
      </c>
      <c r="M6855" s="66">
        <v>0</v>
      </c>
      <c r="N6855" t="s">
        <v>7389</v>
      </c>
      <c r="O6855" t="s">
        <v>7390</v>
      </c>
      <c r="P6855" t="s">
        <v>7061</v>
      </c>
      <c r="Q6855" t="s">
        <v>224</v>
      </c>
      <c r="R6855"/>
      <c r="S6855"/>
      <c r="T6855"/>
      <c r="U6855" s="57">
        <v>46113</v>
      </c>
      <c r="V6855" s="57">
        <v>46234</v>
      </c>
      <c r="W6855" s="65">
        <f t="shared" si="107"/>
        <v>122</v>
      </c>
    </row>
    <row r="6856" spans="1:23" ht="13.5" x14ac:dyDescent="0.25">
      <c r="A6856" t="s">
        <v>7348</v>
      </c>
      <c r="B6856" s="57">
        <v>46113</v>
      </c>
      <c r="C6856" s="57">
        <v>46387</v>
      </c>
      <c r="D6856" t="s">
        <v>11676</v>
      </c>
      <c r="E6856" t="s">
        <v>224</v>
      </c>
      <c r="F6856" t="s">
        <v>36</v>
      </c>
      <c r="G6856" t="s">
        <v>443</v>
      </c>
      <c r="H6856" t="s">
        <v>7344</v>
      </c>
      <c r="I6856" t="s">
        <v>39</v>
      </c>
      <c r="J6856" t="s">
        <v>17833</v>
      </c>
      <c r="K6856" t="s">
        <v>17834</v>
      </c>
      <c r="L6856" s="66">
        <v>275</v>
      </c>
      <c r="M6856" s="66">
        <v>0</v>
      </c>
      <c r="N6856" t="s">
        <v>7344</v>
      </c>
      <c r="O6856" t="s">
        <v>955</v>
      </c>
      <c r="P6856" t="s">
        <v>7061</v>
      </c>
      <c r="Q6856" t="s">
        <v>11599</v>
      </c>
      <c r="R6856" t="s">
        <v>15053</v>
      </c>
      <c r="S6856" t="s">
        <v>15054</v>
      </c>
      <c r="T6856" t="s">
        <v>15055</v>
      </c>
      <c r="U6856" s="57">
        <v>46113</v>
      </c>
      <c r="V6856" s="57">
        <v>46234</v>
      </c>
      <c r="W6856" s="65">
        <f t="shared" si="107"/>
        <v>122</v>
      </c>
    </row>
    <row r="6857" spans="1:23" ht="13.5" x14ac:dyDescent="0.25">
      <c r="A6857" t="s">
        <v>8010</v>
      </c>
      <c r="B6857" s="57">
        <v>46113</v>
      </c>
      <c r="C6857" s="57">
        <v>46387</v>
      </c>
      <c r="D6857" t="s">
        <v>11676</v>
      </c>
      <c r="E6857" t="s">
        <v>8013</v>
      </c>
      <c r="F6857" t="s">
        <v>36</v>
      </c>
      <c r="G6857" t="s">
        <v>44</v>
      </c>
      <c r="H6857" t="s">
        <v>7991</v>
      </c>
      <c r="I6857" t="s">
        <v>39</v>
      </c>
      <c r="J6857" t="s">
        <v>17572</v>
      </c>
      <c r="K6857" t="s">
        <v>17573</v>
      </c>
      <c r="L6857" s="66">
        <v>275</v>
      </c>
      <c r="M6857" s="66">
        <v>0</v>
      </c>
      <c r="N6857" t="s">
        <v>7991</v>
      </c>
      <c r="O6857" t="s">
        <v>7992</v>
      </c>
      <c r="P6857" t="s">
        <v>7061</v>
      </c>
      <c r="Q6857" t="s">
        <v>224</v>
      </c>
      <c r="R6857"/>
      <c r="S6857"/>
      <c r="T6857"/>
      <c r="U6857" s="57">
        <v>46113</v>
      </c>
      <c r="V6857" s="57">
        <v>46234</v>
      </c>
      <c r="W6857" s="65">
        <f t="shared" si="107"/>
        <v>122</v>
      </c>
    </row>
    <row r="6858" spans="1:23" ht="13.5" x14ac:dyDescent="0.25">
      <c r="A6858" t="s">
        <v>5021</v>
      </c>
      <c r="B6858" s="57">
        <v>46113</v>
      </c>
      <c r="C6858" s="57">
        <v>46387</v>
      </c>
      <c r="D6858" t="s">
        <v>11676</v>
      </c>
      <c r="E6858" t="s">
        <v>5023</v>
      </c>
      <c r="F6858" t="s">
        <v>36</v>
      </c>
      <c r="G6858" t="s">
        <v>44</v>
      </c>
      <c r="H6858" t="s">
        <v>831</v>
      </c>
      <c r="I6858" t="s">
        <v>39</v>
      </c>
      <c r="J6858" t="s">
        <v>17572</v>
      </c>
      <c r="K6858" t="s">
        <v>17573</v>
      </c>
      <c r="L6858" s="66">
        <v>275</v>
      </c>
      <c r="M6858" s="66">
        <v>0</v>
      </c>
      <c r="N6858" t="s">
        <v>832</v>
      </c>
      <c r="O6858" t="s">
        <v>4840</v>
      </c>
      <c r="P6858" t="s">
        <v>41</v>
      </c>
      <c r="Q6858" t="s">
        <v>224</v>
      </c>
      <c r="R6858"/>
      <c r="S6858"/>
      <c r="T6858"/>
      <c r="U6858" s="57">
        <v>46113</v>
      </c>
      <c r="V6858" s="57">
        <v>46234</v>
      </c>
      <c r="W6858" s="65">
        <f t="shared" si="107"/>
        <v>122</v>
      </c>
    </row>
    <row r="6859" spans="1:23" ht="13.5" x14ac:dyDescent="0.25">
      <c r="A6859" t="s">
        <v>1148</v>
      </c>
      <c r="B6859" s="57">
        <v>46113</v>
      </c>
      <c r="C6859" s="57">
        <v>46387</v>
      </c>
      <c r="D6859" t="s">
        <v>11676</v>
      </c>
      <c r="E6859" t="s">
        <v>1150</v>
      </c>
      <c r="F6859" t="s">
        <v>36</v>
      </c>
      <c r="G6859" t="s">
        <v>330</v>
      </c>
      <c r="H6859" t="s">
        <v>1138</v>
      </c>
      <c r="I6859" t="s">
        <v>39</v>
      </c>
      <c r="J6859" t="s">
        <v>17833</v>
      </c>
      <c r="K6859" t="s">
        <v>17834</v>
      </c>
      <c r="L6859" s="66">
        <v>275</v>
      </c>
      <c r="M6859" s="66">
        <v>0</v>
      </c>
      <c r="N6859" t="s">
        <v>1138</v>
      </c>
      <c r="O6859" t="s">
        <v>965</v>
      </c>
      <c r="P6859" t="s">
        <v>41</v>
      </c>
      <c r="Q6859" t="s">
        <v>10445</v>
      </c>
      <c r="R6859" t="s">
        <v>16380</v>
      </c>
      <c r="S6859" t="s">
        <v>16381</v>
      </c>
      <c r="T6859"/>
      <c r="U6859" s="57">
        <v>46113</v>
      </c>
      <c r="V6859" s="57">
        <v>46234</v>
      </c>
      <c r="W6859" s="65">
        <f t="shared" si="107"/>
        <v>122</v>
      </c>
    </row>
    <row r="6860" spans="1:23" ht="13.5" x14ac:dyDescent="0.25">
      <c r="A6860" t="s">
        <v>7372</v>
      </c>
      <c r="B6860" s="57">
        <v>46113</v>
      </c>
      <c r="C6860" s="57">
        <v>46387</v>
      </c>
      <c r="D6860" t="s">
        <v>11676</v>
      </c>
      <c r="E6860" t="s">
        <v>7377</v>
      </c>
      <c r="F6860" t="s">
        <v>36</v>
      </c>
      <c r="G6860" t="s">
        <v>44</v>
      </c>
      <c r="H6860" t="s">
        <v>7374</v>
      </c>
      <c r="I6860" t="s">
        <v>39</v>
      </c>
      <c r="J6860" t="s">
        <v>17572</v>
      </c>
      <c r="K6860" t="s">
        <v>17573</v>
      </c>
      <c r="L6860" s="66">
        <v>275</v>
      </c>
      <c r="M6860" s="66">
        <v>0</v>
      </c>
      <c r="N6860" t="s">
        <v>7374</v>
      </c>
      <c r="O6860" t="s">
        <v>7375</v>
      </c>
      <c r="P6860" t="s">
        <v>7061</v>
      </c>
      <c r="Q6860" t="s">
        <v>224</v>
      </c>
      <c r="R6860"/>
      <c r="S6860"/>
      <c r="T6860"/>
      <c r="U6860" s="57">
        <v>46113</v>
      </c>
      <c r="V6860" s="57">
        <v>46234</v>
      </c>
      <c r="W6860" s="65">
        <f t="shared" si="107"/>
        <v>122</v>
      </c>
    </row>
    <row r="6861" spans="1:23" ht="13.5" x14ac:dyDescent="0.25">
      <c r="A6861" t="s">
        <v>3026</v>
      </c>
      <c r="B6861" s="57">
        <v>46113</v>
      </c>
      <c r="C6861" s="57">
        <v>46387</v>
      </c>
      <c r="D6861" t="s">
        <v>11676</v>
      </c>
      <c r="E6861" t="s">
        <v>3027</v>
      </c>
      <c r="F6861" t="s">
        <v>36</v>
      </c>
      <c r="G6861" t="s">
        <v>100</v>
      </c>
      <c r="H6861" t="s">
        <v>159</v>
      </c>
      <c r="I6861" t="s">
        <v>39</v>
      </c>
      <c r="J6861" t="s">
        <v>17835</v>
      </c>
      <c r="K6861" t="s">
        <v>17834</v>
      </c>
      <c r="L6861" s="66">
        <v>275</v>
      </c>
      <c r="M6861" s="66">
        <v>0</v>
      </c>
      <c r="N6861" t="s">
        <v>160</v>
      </c>
      <c r="O6861" t="s">
        <v>2955</v>
      </c>
      <c r="P6861" t="s">
        <v>41</v>
      </c>
      <c r="Q6861" t="s">
        <v>3018</v>
      </c>
      <c r="R6861" t="s">
        <v>12655</v>
      </c>
      <c r="S6861" t="s">
        <v>12656</v>
      </c>
      <c r="T6861" t="s">
        <v>160</v>
      </c>
      <c r="U6861" s="57">
        <v>46113</v>
      </c>
      <c r="V6861" s="57">
        <v>46234</v>
      </c>
      <c r="W6861" s="65">
        <f t="shared" si="107"/>
        <v>122</v>
      </c>
    </row>
    <row r="6862" spans="1:23" ht="13.5" x14ac:dyDescent="0.25">
      <c r="A6862" t="s">
        <v>6648</v>
      </c>
      <c r="B6862" s="57">
        <v>46113</v>
      </c>
      <c r="C6862" s="57">
        <v>46387</v>
      </c>
      <c r="D6862" t="s">
        <v>11676</v>
      </c>
      <c r="E6862" t="s">
        <v>6650</v>
      </c>
      <c r="F6862" t="s">
        <v>36</v>
      </c>
      <c r="G6862" t="s">
        <v>44</v>
      </c>
      <c r="H6862" t="s">
        <v>241</v>
      </c>
      <c r="I6862" t="s">
        <v>39</v>
      </c>
      <c r="J6862" t="s">
        <v>17572</v>
      </c>
      <c r="K6862" t="s">
        <v>17573</v>
      </c>
      <c r="L6862" s="66">
        <v>275</v>
      </c>
      <c r="M6862" s="66">
        <v>0</v>
      </c>
      <c r="N6862" t="s">
        <v>242</v>
      </c>
      <c r="O6862" t="s">
        <v>6565</v>
      </c>
      <c r="P6862" t="s">
        <v>41</v>
      </c>
      <c r="Q6862" t="s">
        <v>224</v>
      </c>
      <c r="R6862"/>
      <c r="S6862"/>
      <c r="T6862"/>
      <c r="U6862" s="57">
        <v>46113</v>
      </c>
      <c r="V6862" s="57">
        <v>46234</v>
      </c>
      <c r="W6862" s="65">
        <f t="shared" si="107"/>
        <v>122</v>
      </c>
    </row>
    <row r="6863" spans="1:23" ht="13.5" x14ac:dyDescent="0.25">
      <c r="A6863" t="s">
        <v>6651</v>
      </c>
      <c r="B6863" s="57">
        <v>46113</v>
      </c>
      <c r="C6863" s="57">
        <v>46387</v>
      </c>
      <c r="D6863" t="s">
        <v>11676</v>
      </c>
      <c r="E6863" t="s">
        <v>6653</v>
      </c>
      <c r="F6863" t="s">
        <v>36</v>
      </c>
      <c r="G6863" t="s">
        <v>44</v>
      </c>
      <c r="H6863" t="s">
        <v>241</v>
      </c>
      <c r="I6863" t="s">
        <v>39</v>
      </c>
      <c r="J6863" t="s">
        <v>17572</v>
      </c>
      <c r="K6863" t="s">
        <v>17573</v>
      </c>
      <c r="L6863" s="66">
        <v>275</v>
      </c>
      <c r="M6863" s="66">
        <v>0</v>
      </c>
      <c r="N6863" t="s">
        <v>242</v>
      </c>
      <c r="O6863" t="s">
        <v>6565</v>
      </c>
      <c r="P6863" t="s">
        <v>41</v>
      </c>
      <c r="Q6863" t="s">
        <v>224</v>
      </c>
      <c r="R6863"/>
      <c r="S6863"/>
      <c r="T6863"/>
      <c r="U6863" s="57">
        <v>46113</v>
      </c>
      <c r="V6863" s="57">
        <v>46234</v>
      </c>
      <c r="W6863" s="65">
        <f t="shared" si="107"/>
        <v>122</v>
      </c>
    </row>
    <row r="6864" spans="1:23" ht="13.5" x14ac:dyDescent="0.25">
      <c r="A6864" t="s">
        <v>9889</v>
      </c>
      <c r="B6864" s="57">
        <v>46113</v>
      </c>
      <c r="C6864" s="57">
        <v>46387</v>
      </c>
      <c r="D6864" t="s">
        <v>11676</v>
      </c>
      <c r="E6864" t="s">
        <v>9891</v>
      </c>
      <c r="F6864" t="s">
        <v>36</v>
      </c>
      <c r="G6864" t="s">
        <v>44</v>
      </c>
      <c r="H6864" t="s">
        <v>9426</v>
      </c>
      <c r="I6864" t="s">
        <v>39</v>
      </c>
      <c r="J6864" t="s">
        <v>17572</v>
      </c>
      <c r="K6864" t="s">
        <v>17573</v>
      </c>
      <c r="L6864" s="66">
        <v>275</v>
      </c>
      <c r="M6864" s="66">
        <v>0</v>
      </c>
      <c r="N6864" t="s">
        <v>9427</v>
      </c>
      <c r="O6864" t="s">
        <v>9428</v>
      </c>
      <c r="P6864" t="s">
        <v>11678</v>
      </c>
      <c r="Q6864" t="s">
        <v>224</v>
      </c>
      <c r="R6864"/>
      <c r="S6864"/>
      <c r="T6864"/>
      <c r="U6864" s="57">
        <v>46113</v>
      </c>
      <c r="V6864" s="57">
        <v>46234</v>
      </c>
      <c r="W6864" s="65">
        <f t="shared" si="107"/>
        <v>122</v>
      </c>
    </row>
    <row r="6865" spans="1:23" ht="13.5" x14ac:dyDescent="0.25">
      <c r="A6865" t="s">
        <v>9892</v>
      </c>
      <c r="B6865" s="57">
        <v>46113</v>
      </c>
      <c r="C6865" s="57">
        <v>46387</v>
      </c>
      <c r="D6865" t="s">
        <v>11676</v>
      </c>
      <c r="E6865" t="s">
        <v>9893</v>
      </c>
      <c r="F6865" t="s">
        <v>36</v>
      </c>
      <c r="G6865" t="s">
        <v>44</v>
      </c>
      <c r="H6865" t="s">
        <v>9426</v>
      </c>
      <c r="I6865" t="s">
        <v>39</v>
      </c>
      <c r="J6865" t="s">
        <v>17572</v>
      </c>
      <c r="K6865" t="s">
        <v>17573</v>
      </c>
      <c r="L6865" s="66">
        <v>275</v>
      </c>
      <c r="M6865" s="66">
        <v>0</v>
      </c>
      <c r="N6865" t="s">
        <v>9427</v>
      </c>
      <c r="O6865" t="s">
        <v>9428</v>
      </c>
      <c r="P6865" t="s">
        <v>11678</v>
      </c>
      <c r="Q6865" t="s">
        <v>224</v>
      </c>
      <c r="R6865"/>
      <c r="S6865"/>
      <c r="T6865"/>
      <c r="U6865" s="57">
        <v>46113</v>
      </c>
      <c r="V6865" s="57">
        <v>46234</v>
      </c>
      <c r="W6865" s="65">
        <f t="shared" si="107"/>
        <v>122</v>
      </c>
    </row>
    <row r="6866" spans="1:23" ht="13.5" x14ac:dyDescent="0.25">
      <c r="A6866" t="s">
        <v>9894</v>
      </c>
      <c r="B6866" s="57">
        <v>46113</v>
      </c>
      <c r="C6866" s="57">
        <v>46387</v>
      </c>
      <c r="D6866" t="s">
        <v>11676</v>
      </c>
      <c r="E6866" t="s">
        <v>9896</v>
      </c>
      <c r="F6866" t="s">
        <v>36</v>
      </c>
      <c r="G6866" t="s">
        <v>44</v>
      </c>
      <c r="H6866" t="s">
        <v>9426</v>
      </c>
      <c r="I6866" t="s">
        <v>39</v>
      </c>
      <c r="J6866" t="s">
        <v>17572</v>
      </c>
      <c r="K6866" t="s">
        <v>17573</v>
      </c>
      <c r="L6866" s="66">
        <v>275</v>
      </c>
      <c r="M6866" s="66">
        <v>0</v>
      </c>
      <c r="N6866" t="s">
        <v>9427</v>
      </c>
      <c r="O6866" t="s">
        <v>9428</v>
      </c>
      <c r="P6866" t="s">
        <v>11678</v>
      </c>
      <c r="Q6866" t="s">
        <v>224</v>
      </c>
      <c r="R6866"/>
      <c r="S6866"/>
      <c r="T6866"/>
      <c r="U6866" s="57">
        <v>46113</v>
      </c>
      <c r="V6866" s="57">
        <v>46234</v>
      </c>
      <c r="W6866" s="65">
        <f t="shared" si="107"/>
        <v>122</v>
      </c>
    </row>
    <row r="6867" spans="1:23" ht="13.5" x14ac:dyDescent="0.25">
      <c r="A6867" t="s">
        <v>7319</v>
      </c>
      <c r="B6867" s="57">
        <v>46113</v>
      </c>
      <c r="C6867" s="57">
        <v>46387</v>
      </c>
      <c r="D6867" t="s">
        <v>11676</v>
      </c>
      <c r="E6867" t="s">
        <v>7321</v>
      </c>
      <c r="F6867" t="s">
        <v>36</v>
      </c>
      <c r="G6867" t="s">
        <v>44</v>
      </c>
      <c r="H6867" t="s">
        <v>7305</v>
      </c>
      <c r="I6867" t="s">
        <v>39</v>
      </c>
      <c r="J6867" t="s">
        <v>17572</v>
      </c>
      <c r="K6867" t="s">
        <v>17573</v>
      </c>
      <c r="L6867" s="66">
        <v>275</v>
      </c>
      <c r="M6867" s="66">
        <v>0</v>
      </c>
      <c r="N6867" t="s">
        <v>7306</v>
      </c>
      <c r="O6867" t="s">
        <v>7300</v>
      </c>
      <c r="P6867" t="s">
        <v>7061</v>
      </c>
      <c r="Q6867" t="s">
        <v>224</v>
      </c>
      <c r="R6867"/>
      <c r="S6867"/>
      <c r="T6867"/>
      <c r="U6867" s="57">
        <v>46113</v>
      </c>
      <c r="V6867" s="57">
        <v>46234</v>
      </c>
      <c r="W6867" s="65">
        <f t="shared" si="107"/>
        <v>122</v>
      </c>
    </row>
    <row r="6868" spans="1:23" ht="13.5" x14ac:dyDescent="0.25">
      <c r="A6868" t="s">
        <v>9899</v>
      </c>
      <c r="B6868" s="57">
        <v>46113</v>
      </c>
      <c r="C6868" s="57">
        <v>46387</v>
      </c>
      <c r="D6868" t="s">
        <v>11676</v>
      </c>
      <c r="E6868" t="s">
        <v>9902</v>
      </c>
      <c r="F6868" t="s">
        <v>36</v>
      </c>
      <c r="G6868" t="s">
        <v>44</v>
      </c>
      <c r="H6868" t="s">
        <v>9426</v>
      </c>
      <c r="I6868" t="s">
        <v>39</v>
      </c>
      <c r="J6868" t="s">
        <v>17572</v>
      </c>
      <c r="K6868" t="s">
        <v>17573</v>
      </c>
      <c r="L6868" s="66">
        <v>275</v>
      </c>
      <c r="M6868" s="66">
        <v>0</v>
      </c>
      <c r="N6868" t="s">
        <v>9427</v>
      </c>
      <c r="O6868" t="s">
        <v>9428</v>
      </c>
      <c r="P6868" t="s">
        <v>11678</v>
      </c>
      <c r="Q6868" t="s">
        <v>224</v>
      </c>
      <c r="R6868"/>
      <c r="S6868"/>
      <c r="T6868"/>
      <c r="U6868" s="57">
        <v>46113</v>
      </c>
      <c r="V6868" s="57">
        <v>46234</v>
      </c>
      <c r="W6868" s="65">
        <f t="shared" si="107"/>
        <v>122</v>
      </c>
    </row>
    <row r="6869" spans="1:23" ht="13.5" x14ac:dyDescent="0.25">
      <c r="A6869" t="s">
        <v>9353</v>
      </c>
      <c r="B6869" s="57">
        <v>46113</v>
      </c>
      <c r="C6869" s="57">
        <v>46387</v>
      </c>
      <c r="D6869" t="s">
        <v>11676</v>
      </c>
      <c r="E6869" t="s">
        <v>9359</v>
      </c>
      <c r="F6869" t="s">
        <v>36</v>
      </c>
      <c r="G6869" t="s">
        <v>37</v>
      </c>
      <c r="H6869" t="s">
        <v>9188</v>
      </c>
      <c r="I6869" t="s">
        <v>39</v>
      </c>
      <c r="J6869" t="s">
        <v>17833</v>
      </c>
      <c r="K6869" t="s">
        <v>17834</v>
      </c>
      <c r="L6869" s="66">
        <v>275</v>
      </c>
      <c r="M6869" s="66">
        <v>0</v>
      </c>
      <c r="N6869" t="s">
        <v>9189</v>
      </c>
      <c r="O6869" t="s">
        <v>9190</v>
      </c>
      <c r="P6869" t="s">
        <v>11678</v>
      </c>
      <c r="Q6869" t="s">
        <v>9344</v>
      </c>
      <c r="R6869" t="s">
        <v>15067</v>
      </c>
      <c r="S6869" t="s">
        <v>15068</v>
      </c>
      <c r="T6869" t="s">
        <v>9189</v>
      </c>
      <c r="U6869" s="57">
        <v>46113</v>
      </c>
      <c r="V6869" s="57">
        <v>46234</v>
      </c>
      <c r="W6869" s="65">
        <f t="shared" si="107"/>
        <v>122</v>
      </c>
    </row>
    <row r="6870" spans="1:23" ht="13.5" x14ac:dyDescent="0.25">
      <c r="A6870" t="s">
        <v>9903</v>
      </c>
      <c r="B6870" s="57">
        <v>46113</v>
      </c>
      <c r="C6870" s="57">
        <v>46387</v>
      </c>
      <c r="D6870" t="s">
        <v>11676</v>
      </c>
      <c r="E6870" t="s">
        <v>9905</v>
      </c>
      <c r="F6870" t="s">
        <v>36</v>
      </c>
      <c r="G6870" t="s">
        <v>44</v>
      </c>
      <c r="H6870" t="s">
        <v>9426</v>
      </c>
      <c r="I6870" t="s">
        <v>39</v>
      </c>
      <c r="J6870" t="s">
        <v>17572</v>
      </c>
      <c r="K6870" t="s">
        <v>17573</v>
      </c>
      <c r="L6870" s="66">
        <v>275</v>
      </c>
      <c r="M6870" s="66">
        <v>0</v>
      </c>
      <c r="N6870" t="s">
        <v>9427</v>
      </c>
      <c r="O6870" t="s">
        <v>9428</v>
      </c>
      <c r="P6870" t="s">
        <v>11678</v>
      </c>
      <c r="Q6870" t="s">
        <v>224</v>
      </c>
      <c r="R6870"/>
      <c r="S6870"/>
      <c r="T6870"/>
      <c r="U6870" s="57">
        <v>46113</v>
      </c>
      <c r="V6870" s="57">
        <v>46234</v>
      </c>
      <c r="W6870" s="65">
        <f t="shared" si="107"/>
        <v>122</v>
      </c>
    </row>
    <row r="6871" spans="1:23" ht="13.5" x14ac:dyDescent="0.25">
      <c r="A6871" t="s">
        <v>9906</v>
      </c>
      <c r="B6871" s="57">
        <v>46113</v>
      </c>
      <c r="C6871" s="57">
        <v>46387</v>
      </c>
      <c r="D6871" t="s">
        <v>11676</v>
      </c>
      <c r="E6871" t="s">
        <v>9908</v>
      </c>
      <c r="F6871" t="s">
        <v>36</v>
      </c>
      <c r="G6871" t="s">
        <v>44</v>
      </c>
      <c r="H6871" t="s">
        <v>9426</v>
      </c>
      <c r="I6871" t="s">
        <v>39</v>
      </c>
      <c r="J6871" t="s">
        <v>17572</v>
      </c>
      <c r="K6871" t="s">
        <v>17573</v>
      </c>
      <c r="L6871" s="66">
        <v>275</v>
      </c>
      <c r="M6871" s="66">
        <v>0</v>
      </c>
      <c r="N6871" t="s">
        <v>9427</v>
      </c>
      <c r="O6871" t="s">
        <v>9428</v>
      </c>
      <c r="P6871" t="s">
        <v>11678</v>
      </c>
      <c r="Q6871" t="s">
        <v>224</v>
      </c>
      <c r="R6871"/>
      <c r="S6871"/>
      <c r="T6871"/>
      <c r="U6871" s="57">
        <v>46113</v>
      </c>
      <c r="V6871" s="57">
        <v>46234</v>
      </c>
      <c r="W6871" s="65">
        <f t="shared" si="107"/>
        <v>122</v>
      </c>
    </row>
    <row r="6872" spans="1:23" ht="13.5" x14ac:dyDescent="0.25">
      <c r="A6872" t="s">
        <v>5028</v>
      </c>
      <c r="B6872" s="57">
        <v>46113</v>
      </c>
      <c r="C6872" s="57">
        <v>46387</v>
      </c>
      <c r="D6872" t="s">
        <v>11676</v>
      </c>
      <c r="E6872" t="s">
        <v>5030</v>
      </c>
      <c r="F6872" t="s">
        <v>36</v>
      </c>
      <c r="G6872" t="s">
        <v>44</v>
      </c>
      <c r="H6872" t="s">
        <v>831</v>
      </c>
      <c r="I6872" t="s">
        <v>39</v>
      </c>
      <c r="J6872" t="s">
        <v>17572</v>
      </c>
      <c r="K6872" t="s">
        <v>17573</v>
      </c>
      <c r="L6872" s="66">
        <v>275</v>
      </c>
      <c r="M6872" s="66">
        <v>0</v>
      </c>
      <c r="N6872" t="s">
        <v>832</v>
      </c>
      <c r="O6872" t="s">
        <v>4840</v>
      </c>
      <c r="P6872" t="s">
        <v>41</v>
      </c>
      <c r="Q6872" t="s">
        <v>224</v>
      </c>
      <c r="R6872"/>
      <c r="S6872"/>
      <c r="T6872"/>
      <c r="U6872" s="57">
        <v>46113</v>
      </c>
      <c r="V6872" s="57">
        <v>46234</v>
      </c>
      <c r="W6872" s="65">
        <f t="shared" si="107"/>
        <v>122</v>
      </c>
    </row>
    <row r="6873" spans="1:23" ht="13.5" x14ac:dyDescent="0.25">
      <c r="A6873" t="s">
        <v>7432</v>
      </c>
      <c r="B6873" s="57">
        <v>46113</v>
      </c>
      <c r="C6873" s="57">
        <v>46387</v>
      </c>
      <c r="D6873" t="s">
        <v>11676</v>
      </c>
      <c r="E6873" t="s">
        <v>7434</v>
      </c>
      <c r="F6873" t="s">
        <v>36</v>
      </c>
      <c r="G6873" t="s">
        <v>44</v>
      </c>
      <c r="H6873" t="s">
        <v>7389</v>
      </c>
      <c r="I6873" t="s">
        <v>39</v>
      </c>
      <c r="J6873" t="s">
        <v>17572</v>
      </c>
      <c r="K6873" t="s">
        <v>17573</v>
      </c>
      <c r="L6873" s="66">
        <v>275</v>
      </c>
      <c r="M6873" s="66">
        <v>0</v>
      </c>
      <c r="N6873" t="s">
        <v>7389</v>
      </c>
      <c r="O6873" t="s">
        <v>7390</v>
      </c>
      <c r="P6873" t="s">
        <v>7061</v>
      </c>
      <c r="Q6873" t="s">
        <v>224</v>
      </c>
      <c r="R6873"/>
      <c r="S6873"/>
      <c r="T6873"/>
      <c r="U6873" s="57">
        <v>46113</v>
      </c>
      <c r="V6873" s="57">
        <v>46234</v>
      </c>
      <c r="W6873" s="65">
        <f t="shared" si="107"/>
        <v>122</v>
      </c>
    </row>
    <row r="6874" spans="1:23" ht="13.5" x14ac:dyDescent="0.25">
      <c r="A6874" t="s">
        <v>9909</v>
      </c>
      <c r="B6874" s="57">
        <v>46113</v>
      </c>
      <c r="C6874" s="57">
        <v>46387</v>
      </c>
      <c r="D6874" t="s">
        <v>11676</v>
      </c>
      <c r="E6874" t="s">
        <v>9910</v>
      </c>
      <c r="F6874" t="s">
        <v>36</v>
      </c>
      <c r="G6874" t="s">
        <v>44</v>
      </c>
      <c r="H6874" t="s">
        <v>9426</v>
      </c>
      <c r="I6874" t="s">
        <v>39</v>
      </c>
      <c r="J6874" t="s">
        <v>17572</v>
      </c>
      <c r="K6874" t="s">
        <v>17573</v>
      </c>
      <c r="L6874" s="66">
        <v>275</v>
      </c>
      <c r="M6874" s="66">
        <v>0</v>
      </c>
      <c r="N6874" t="s">
        <v>9427</v>
      </c>
      <c r="O6874" t="s">
        <v>9428</v>
      </c>
      <c r="P6874" t="s">
        <v>11678</v>
      </c>
      <c r="Q6874" t="s">
        <v>224</v>
      </c>
      <c r="R6874"/>
      <c r="S6874"/>
      <c r="T6874"/>
      <c r="U6874" s="57">
        <v>46113</v>
      </c>
      <c r="V6874" s="57">
        <v>46234</v>
      </c>
      <c r="W6874" s="65">
        <f t="shared" si="107"/>
        <v>122</v>
      </c>
    </row>
    <row r="6875" spans="1:23" ht="13.5" x14ac:dyDescent="0.25">
      <c r="A6875" t="s">
        <v>2023</v>
      </c>
      <c r="B6875" s="57">
        <v>46113</v>
      </c>
      <c r="C6875" s="57">
        <v>46387</v>
      </c>
      <c r="D6875" t="s">
        <v>11676</v>
      </c>
      <c r="E6875" t="s">
        <v>4623</v>
      </c>
      <c r="F6875" t="s">
        <v>36</v>
      </c>
      <c r="G6875" t="s">
        <v>37</v>
      </c>
      <c r="H6875" t="s">
        <v>38</v>
      </c>
      <c r="I6875" t="s">
        <v>39</v>
      </c>
      <c r="J6875" t="s">
        <v>17833</v>
      </c>
      <c r="K6875" t="s">
        <v>17834</v>
      </c>
      <c r="L6875" s="66">
        <v>275</v>
      </c>
      <c r="M6875" s="66">
        <v>0</v>
      </c>
      <c r="N6875" t="s">
        <v>38</v>
      </c>
      <c r="O6875" t="s">
        <v>3979</v>
      </c>
      <c r="P6875" t="s">
        <v>41</v>
      </c>
      <c r="Q6875" t="s">
        <v>4588</v>
      </c>
      <c r="R6875" t="s">
        <v>12179</v>
      </c>
      <c r="S6875" t="s">
        <v>12180</v>
      </c>
      <c r="T6875" t="s">
        <v>38</v>
      </c>
      <c r="U6875" s="57">
        <v>46113</v>
      </c>
      <c r="V6875" s="57">
        <v>46234</v>
      </c>
      <c r="W6875" s="65">
        <f t="shared" si="107"/>
        <v>122</v>
      </c>
    </row>
    <row r="6876" spans="1:23" ht="13.5" x14ac:dyDescent="0.25">
      <c r="A6876" t="s">
        <v>829</v>
      </c>
      <c r="B6876" s="57">
        <v>46113</v>
      </c>
      <c r="C6876" s="57">
        <v>46387</v>
      </c>
      <c r="D6876" t="s">
        <v>11676</v>
      </c>
      <c r="E6876" t="s">
        <v>830</v>
      </c>
      <c r="F6876" t="s">
        <v>36</v>
      </c>
      <c r="G6876" t="s">
        <v>44</v>
      </c>
      <c r="H6876" t="s">
        <v>831</v>
      </c>
      <c r="I6876" t="s">
        <v>39</v>
      </c>
      <c r="J6876" t="s">
        <v>17572</v>
      </c>
      <c r="K6876" t="s">
        <v>17573</v>
      </c>
      <c r="L6876" s="66">
        <v>275</v>
      </c>
      <c r="M6876" s="66">
        <v>0</v>
      </c>
      <c r="N6876" t="s">
        <v>832</v>
      </c>
      <c r="O6876" t="s">
        <v>833</v>
      </c>
      <c r="P6876" t="s">
        <v>11678</v>
      </c>
      <c r="Q6876" t="s">
        <v>224</v>
      </c>
      <c r="R6876"/>
      <c r="S6876"/>
      <c r="T6876"/>
      <c r="U6876" s="57">
        <v>46113</v>
      </c>
      <c r="V6876" s="57">
        <v>46234</v>
      </c>
      <c r="W6876" s="65">
        <f t="shared" si="107"/>
        <v>122</v>
      </c>
    </row>
    <row r="6877" spans="1:23" ht="13.5" x14ac:dyDescent="0.25">
      <c r="A6877" t="s">
        <v>9915</v>
      </c>
      <c r="B6877" s="57">
        <v>46113</v>
      </c>
      <c r="C6877" s="57">
        <v>46387</v>
      </c>
      <c r="D6877" t="s">
        <v>11676</v>
      </c>
      <c r="E6877" t="s">
        <v>9917</v>
      </c>
      <c r="F6877" t="s">
        <v>36</v>
      </c>
      <c r="G6877" t="s">
        <v>44</v>
      </c>
      <c r="H6877" t="s">
        <v>9426</v>
      </c>
      <c r="I6877" t="s">
        <v>39</v>
      </c>
      <c r="J6877" t="s">
        <v>17572</v>
      </c>
      <c r="K6877" t="s">
        <v>17573</v>
      </c>
      <c r="L6877" s="66">
        <v>275</v>
      </c>
      <c r="M6877" s="66">
        <v>0</v>
      </c>
      <c r="N6877" t="s">
        <v>9427</v>
      </c>
      <c r="O6877" t="s">
        <v>9428</v>
      </c>
      <c r="P6877" t="s">
        <v>11678</v>
      </c>
      <c r="Q6877" t="s">
        <v>224</v>
      </c>
      <c r="R6877"/>
      <c r="S6877"/>
      <c r="T6877"/>
      <c r="U6877" s="57">
        <v>46113</v>
      </c>
      <c r="V6877" s="57">
        <v>46234</v>
      </c>
      <c r="W6877" s="65">
        <f t="shared" si="107"/>
        <v>122</v>
      </c>
    </row>
    <row r="6878" spans="1:23" ht="13.5" x14ac:dyDescent="0.25">
      <c r="A6878" t="s">
        <v>5033</v>
      </c>
      <c r="B6878" s="57">
        <v>46113</v>
      </c>
      <c r="C6878" s="57">
        <v>46387</v>
      </c>
      <c r="D6878" t="s">
        <v>11676</v>
      </c>
      <c r="E6878" t="s">
        <v>5035</v>
      </c>
      <c r="F6878" t="s">
        <v>36</v>
      </c>
      <c r="G6878" t="s">
        <v>44</v>
      </c>
      <c r="H6878" t="s">
        <v>831</v>
      </c>
      <c r="I6878" t="s">
        <v>39</v>
      </c>
      <c r="J6878" t="s">
        <v>17572</v>
      </c>
      <c r="K6878" t="s">
        <v>17573</v>
      </c>
      <c r="L6878" s="66">
        <v>275</v>
      </c>
      <c r="M6878" s="66">
        <v>0</v>
      </c>
      <c r="N6878" t="s">
        <v>832</v>
      </c>
      <c r="O6878" t="s">
        <v>4840</v>
      </c>
      <c r="P6878" t="s">
        <v>41</v>
      </c>
      <c r="Q6878" t="s">
        <v>224</v>
      </c>
      <c r="R6878"/>
      <c r="S6878"/>
      <c r="T6878"/>
      <c r="U6878" s="57">
        <v>46113</v>
      </c>
      <c r="V6878" s="57">
        <v>46234</v>
      </c>
      <c r="W6878" s="65">
        <f t="shared" si="107"/>
        <v>122</v>
      </c>
    </row>
    <row r="6879" spans="1:23" ht="13.5" x14ac:dyDescent="0.25">
      <c r="A6879" t="s">
        <v>9918</v>
      </c>
      <c r="B6879" s="57">
        <v>46113</v>
      </c>
      <c r="C6879" s="57">
        <v>46387</v>
      </c>
      <c r="D6879" t="s">
        <v>11676</v>
      </c>
      <c r="E6879" t="s">
        <v>9920</v>
      </c>
      <c r="F6879" t="s">
        <v>36</v>
      </c>
      <c r="G6879" t="s">
        <v>44</v>
      </c>
      <c r="H6879" t="s">
        <v>9426</v>
      </c>
      <c r="I6879" t="s">
        <v>39</v>
      </c>
      <c r="J6879" t="s">
        <v>17572</v>
      </c>
      <c r="K6879" t="s">
        <v>17573</v>
      </c>
      <c r="L6879" s="66">
        <v>275</v>
      </c>
      <c r="M6879" s="66">
        <v>0</v>
      </c>
      <c r="N6879" t="s">
        <v>9427</v>
      </c>
      <c r="O6879" t="s">
        <v>9428</v>
      </c>
      <c r="P6879" t="s">
        <v>11678</v>
      </c>
      <c r="Q6879" t="s">
        <v>224</v>
      </c>
      <c r="R6879"/>
      <c r="S6879"/>
      <c r="T6879"/>
      <c r="U6879" s="57">
        <v>46113</v>
      </c>
      <c r="V6879" s="57">
        <v>46234</v>
      </c>
      <c r="W6879" s="65">
        <f t="shared" si="107"/>
        <v>122</v>
      </c>
    </row>
    <row r="6880" spans="1:23" ht="13.5" x14ac:dyDescent="0.25">
      <c r="A6880" t="s">
        <v>3491</v>
      </c>
      <c r="B6880" s="57">
        <v>46113</v>
      </c>
      <c r="C6880" s="57">
        <v>46387</v>
      </c>
      <c r="D6880" t="s">
        <v>11676</v>
      </c>
      <c r="E6880" t="s">
        <v>3493</v>
      </c>
      <c r="F6880" t="s">
        <v>36</v>
      </c>
      <c r="G6880" t="s">
        <v>44</v>
      </c>
      <c r="H6880" t="s">
        <v>1343</v>
      </c>
      <c r="I6880" t="s">
        <v>39</v>
      </c>
      <c r="J6880" t="s">
        <v>17572</v>
      </c>
      <c r="K6880" t="s">
        <v>17573</v>
      </c>
      <c r="L6880" s="66">
        <v>275</v>
      </c>
      <c r="M6880" s="66">
        <v>0</v>
      </c>
      <c r="N6880" t="s">
        <v>1344</v>
      </c>
      <c r="O6880" t="s">
        <v>3455</v>
      </c>
      <c r="P6880" t="s">
        <v>41</v>
      </c>
      <c r="Q6880" t="s">
        <v>224</v>
      </c>
      <c r="R6880"/>
      <c r="S6880"/>
      <c r="T6880"/>
      <c r="U6880" s="57">
        <v>46113</v>
      </c>
      <c r="V6880" s="57">
        <v>46234</v>
      </c>
      <c r="W6880" s="65">
        <f t="shared" si="107"/>
        <v>122</v>
      </c>
    </row>
    <row r="6881" spans="1:23" ht="13.5" x14ac:dyDescent="0.25">
      <c r="A6881" t="s">
        <v>8281</v>
      </c>
      <c r="B6881" s="57">
        <v>46113</v>
      </c>
      <c r="C6881" s="57">
        <v>46387</v>
      </c>
      <c r="D6881" t="s">
        <v>11676</v>
      </c>
      <c r="E6881" t="s">
        <v>8284</v>
      </c>
      <c r="F6881" t="s">
        <v>36</v>
      </c>
      <c r="G6881" t="s">
        <v>44</v>
      </c>
      <c r="H6881" t="s">
        <v>8256</v>
      </c>
      <c r="I6881" t="s">
        <v>39</v>
      </c>
      <c r="J6881" t="s">
        <v>17572</v>
      </c>
      <c r="K6881" t="s">
        <v>17573</v>
      </c>
      <c r="L6881" s="66">
        <v>275</v>
      </c>
      <c r="M6881" s="66">
        <v>0</v>
      </c>
      <c r="N6881" t="s">
        <v>8256</v>
      </c>
      <c r="O6881" t="s">
        <v>8257</v>
      </c>
      <c r="P6881" t="s">
        <v>7061</v>
      </c>
      <c r="Q6881" t="s">
        <v>224</v>
      </c>
      <c r="R6881"/>
      <c r="S6881"/>
      <c r="T6881"/>
      <c r="U6881" s="57">
        <v>46113</v>
      </c>
      <c r="V6881" s="57">
        <v>46234</v>
      </c>
      <c r="W6881" s="65">
        <f t="shared" si="107"/>
        <v>122</v>
      </c>
    </row>
    <row r="6882" spans="1:23" ht="13.5" x14ac:dyDescent="0.25">
      <c r="A6882" t="s">
        <v>7864</v>
      </c>
      <c r="B6882" s="57">
        <v>46113</v>
      </c>
      <c r="C6882" s="57">
        <v>46387</v>
      </c>
      <c r="D6882" t="s">
        <v>11676</v>
      </c>
      <c r="E6882" t="s">
        <v>224</v>
      </c>
      <c r="F6882" t="s">
        <v>49</v>
      </c>
      <c r="G6882" t="s">
        <v>50</v>
      </c>
      <c r="H6882" t="s">
        <v>7794</v>
      </c>
      <c r="I6882" t="s">
        <v>39</v>
      </c>
      <c r="J6882" t="s">
        <v>17756</v>
      </c>
      <c r="K6882" t="s">
        <v>17757</v>
      </c>
      <c r="L6882" s="66">
        <v>275</v>
      </c>
      <c r="M6882" s="66">
        <v>0</v>
      </c>
      <c r="N6882" t="s">
        <v>7794</v>
      </c>
      <c r="O6882" t="s">
        <v>7866</v>
      </c>
      <c r="P6882" t="s">
        <v>7061</v>
      </c>
      <c r="Q6882" t="s">
        <v>224</v>
      </c>
      <c r="R6882"/>
      <c r="S6882"/>
      <c r="T6882"/>
      <c r="U6882" s="57">
        <v>46113</v>
      </c>
      <c r="V6882" s="57">
        <v>46234</v>
      </c>
      <c r="W6882" s="65">
        <f t="shared" si="107"/>
        <v>122</v>
      </c>
    </row>
    <row r="6883" spans="1:23" ht="13.5" x14ac:dyDescent="0.25">
      <c r="A6883" t="s">
        <v>9922</v>
      </c>
      <c r="B6883" s="57">
        <v>46113</v>
      </c>
      <c r="C6883" s="57">
        <v>46387</v>
      </c>
      <c r="D6883" t="s">
        <v>11676</v>
      </c>
      <c r="E6883" t="s">
        <v>9924</v>
      </c>
      <c r="F6883" t="s">
        <v>36</v>
      </c>
      <c r="G6883" t="s">
        <v>44</v>
      </c>
      <c r="H6883" t="s">
        <v>9426</v>
      </c>
      <c r="I6883" t="s">
        <v>39</v>
      </c>
      <c r="J6883" t="s">
        <v>17572</v>
      </c>
      <c r="K6883" t="s">
        <v>17573</v>
      </c>
      <c r="L6883" s="66">
        <v>275</v>
      </c>
      <c r="M6883" s="66">
        <v>0</v>
      </c>
      <c r="N6883" t="s">
        <v>9427</v>
      </c>
      <c r="O6883" t="s">
        <v>9428</v>
      </c>
      <c r="P6883" t="s">
        <v>11678</v>
      </c>
      <c r="Q6883" t="s">
        <v>224</v>
      </c>
      <c r="R6883"/>
      <c r="S6883"/>
      <c r="T6883"/>
      <c r="U6883" s="57">
        <v>46113</v>
      </c>
      <c r="V6883" s="57">
        <v>46234</v>
      </c>
      <c r="W6883" s="65">
        <f t="shared" si="107"/>
        <v>122</v>
      </c>
    </row>
    <row r="6884" spans="1:23" ht="13.5" x14ac:dyDescent="0.25">
      <c r="A6884" t="s">
        <v>4657</v>
      </c>
      <c r="B6884" s="57">
        <v>46113</v>
      </c>
      <c r="C6884" s="57">
        <v>46387</v>
      </c>
      <c r="D6884" t="s">
        <v>11676</v>
      </c>
      <c r="E6884" t="s">
        <v>5765</v>
      </c>
      <c r="F6884" t="s">
        <v>36</v>
      </c>
      <c r="G6884" t="s">
        <v>44</v>
      </c>
      <c r="H6884" t="s">
        <v>159</v>
      </c>
      <c r="I6884" t="s">
        <v>39</v>
      </c>
      <c r="J6884" t="s">
        <v>17572</v>
      </c>
      <c r="K6884" t="s">
        <v>17573</v>
      </c>
      <c r="L6884" s="66">
        <v>275</v>
      </c>
      <c r="M6884" s="66">
        <v>0</v>
      </c>
      <c r="N6884" t="s">
        <v>160</v>
      </c>
      <c r="O6884" t="s">
        <v>5699</v>
      </c>
      <c r="P6884" t="s">
        <v>41</v>
      </c>
      <c r="Q6884" t="s">
        <v>224</v>
      </c>
      <c r="R6884"/>
      <c r="S6884"/>
      <c r="T6884"/>
      <c r="U6884" s="57">
        <v>46113</v>
      </c>
      <c r="V6884" s="57">
        <v>46234</v>
      </c>
      <c r="W6884" s="65">
        <f t="shared" si="107"/>
        <v>122</v>
      </c>
    </row>
    <row r="6885" spans="1:23" ht="13.5" x14ac:dyDescent="0.25">
      <c r="A6885" t="s">
        <v>9934</v>
      </c>
      <c r="B6885" s="57">
        <v>46113</v>
      </c>
      <c r="C6885" s="57">
        <v>46387</v>
      </c>
      <c r="D6885" t="s">
        <v>11676</v>
      </c>
      <c r="E6885" t="s">
        <v>9936</v>
      </c>
      <c r="F6885" t="s">
        <v>36</v>
      </c>
      <c r="G6885" t="s">
        <v>44</v>
      </c>
      <c r="H6885" t="s">
        <v>9426</v>
      </c>
      <c r="I6885" t="s">
        <v>39</v>
      </c>
      <c r="J6885" t="s">
        <v>17572</v>
      </c>
      <c r="K6885" t="s">
        <v>17573</v>
      </c>
      <c r="L6885" s="66">
        <v>275</v>
      </c>
      <c r="M6885" s="66">
        <v>0</v>
      </c>
      <c r="N6885" t="s">
        <v>9427</v>
      </c>
      <c r="O6885" t="s">
        <v>9428</v>
      </c>
      <c r="P6885" t="s">
        <v>11678</v>
      </c>
      <c r="Q6885" t="s">
        <v>224</v>
      </c>
      <c r="R6885"/>
      <c r="S6885"/>
      <c r="T6885"/>
      <c r="U6885" s="57">
        <v>46113</v>
      </c>
      <c r="V6885" s="57">
        <v>46234</v>
      </c>
      <c r="W6885" s="65">
        <f t="shared" si="107"/>
        <v>122</v>
      </c>
    </row>
    <row r="6886" spans="1:23" ht="13.5" x14ac:dyDescent="0.25">
      <c r="A6886" t="s">
        <v>9369</v>
      </c>
      <c r="B6886" s="57">
        <v>46113</v>
      </c>
      <c r="C6886" s="57">
        <v>46387</v>
      </c>
      <c r="D6886" t="s">
        <v>11676</v>
      </c>
      <c r="E6886" t="s">
        <v>9371</v>
      </c>
      <c r="F6886" t="s">
        <v>36</v>
      </c>
      <c r="G6886" t="s">
        <v>44</v>
      </c>
      <c r="H6886" t="s">
        <v>9188</v>
      </c>
      <c r="I6886" t="s">
        <v>39</v>
      </c>
      <c r="J6886" t="s">
        <v>17572</v>
      </c>
      <c r="K6886" t="s">
        <v>17573</v>
      </c>
      <c r="L6886" s="66">
        <v>275</v>
      </c>
      <c r="M6886" s="66">
        <v>0</v>
      </c>
      <c r="N6886" t="s">
        <v>9189</v>
      </c>
      <c r="O6886" t="s">
        <v>9190</v>
      </c>
      <c r="P6886" t="s">
        <v>11678</v>
      </c>
      <c r="Q6886" t="s">
        <v>224</v>
      </c>
      <c r="R6886"/>
      <c r="S6886"/>
      <c r="T6886"/>
      <c r="U6886" s="57">
        <v>46113</v>
      </c>
      <c r="V6886" s="57">
        <v>46234</v>
      </c>
      <c r="W6886" s="65">
        <f t="shared" si="107"/>
        <v>122</v>
      </c>
    </row>
    <row r="6887" spans="1:23" ht="13.5" x14ac:dyDescent="0.25">
      <c r="A6887" t="s">
        <v>9939</v>
      </c>
      <c r="B6887" s="57">
        <v>46113</v>
      </c>
      <c r="C6887" s="57">
        <v>46387</v>
      </c>
      <c r="D6887" t="s">
        <v>11676</v>
      </c>
      <c r="E6887" t="s">
        <v>9941</v>
      </c>
      <c r="F6887" t="s">
        <v>36</v>
      </c>
      <c r="G6887" t="s">
        <v>44</v>
      </c>
      <c r="H6887" t="s">
        <v>9426</v>
      </c>
      <c r="I6887" t="s">
        <v>39</v>
      </c>
      <c r="J6887" t="s">
        <v>17572</v>
      </c>
      <c r="K6887" t="s">
        <v>17573</v>
      </c>
      <c r="L6887" s="66">
        <v>275</v>
      </c>
      <c r="M6887" s="66">
        <v>0</v>
      </c>
      <c r="N6887" t="s">
        <v>9427</v>
      </c>
      <c r="O6887" t="s">
        <v>9428</v>
      </c>
      <c r="P6887" t="s">
        <v>11678</v>
      </c>
      <c r="Q6887" t="s">
        <v>224</v>
      </c>
      <c r="R6887"/>
      <c r="S6887"/>
      <c r="T6887"/>
      <c r="U6887" s="57">
        <v>46113</v>
      </c>
      <c r="V6887" s="57">
        <v>46234</v>
      </c>
      <c r="W6887" s="65">
        <f t="shared" si="107"/>
        <v>122</v>
      </c>
    </row>
    <row r="6888" spans="1:23" ht="13.5" x14ac:dyDescent="0.25">
      <c r="A6888" t="s">
        <v>2817</v>
      </c>
      <c r="B6888" s="57">
        <v>46114</v>
      </c>
      <c r="C6888" s="57">
        <v>46387</v>
      </c>
      <c r="D6888" t="s">
        <v>11676</v>
      </c>
      <c r="E6888" t="s">
        <v>2818</v>
      </c>
      <c r="F6888" t="s">
        <v>36</v>
      </c>
      <c r="G6888" t="s">
        <v>37</v>
      </c>
      <c r="H6888" t="s">
        <v>38</v>
      </c>
      <c r="I6888" t="s">
        <v>39</v>
      </c>
      <c r="J6888" t="s">
        <v>17833</v>
      </c>
      <c r="K6888" t="s">
        <v>17834</v>
      </c>
      <c r="L6888" s="66">
        <v>274</v>
      </c>
      <c r="M6888" s="66">
        <v>0</v>
      </c>
      <c r="N6888" t="s">
        <v>38</v>
      </c>
      <c r="O6888" t="s">
        <v>2815</v>
      </c>
      <c r="P6888" t="s">
        <v>41</v>
      </c>
      <c r="Q6888" t="s">
        <v>10740</v>
      </c>
      <c r="R6888" t="s">
        <v>14702</v>
      </c>
      <c r="S6888" t="s">
        <v>14703</v>
      </c>
      <c r="T6888" t="s">
        <v>14091</v>
      </c>
      <c r="U6888" s="57">
        <v>46114</v>
      </c>
      <c r="V6888" s="57">
        <v>46234</v>
      </c>
      <c r="W6888" s="65">
        <f t="shared" si="107"/>
        <v>121</v>
      </c>
    </row>
    <row r="6889" spans="1:23" ht="13.5" x14ac:dyDescent="0.25">
      <c r="A6889" t="s">
        <v>8878</v>
      </c>
      <c r="B6889" s="57">
        <v>46114</v>
      </c>
      <c r="C6889" s="57">
        <v>46387</v>
      </c>
      <c r="D6889" t="s">
        <v>11676</v>
      </c>
      <c r="E6889" t="s">
        <v>8881</v>
      </c>
      <c r="F6889" t="s">
        <v>49</v>
      </c>
      <c r="G6889" t="s">
        <v>50</v>
      </c>
      <c r="H6889" t="s">
        <v>8869</v>
      </c>
      <c r="I6889" t="s">
        <v>39</v>
      </c>
      <c r="J6889" t="s">
        <v>17756</v>
      </c>
      <c r="K6889" t="s">
        <v>17757</v>
      </c>
      <c r="L6889" s="66">
        <v>274</v>
      </c>
      <c r="M6889" s="66">
        <v>0</v>
      </c>
      <c r="N6889" t="s">
        <v>8869</v>
      </c>
      <c r="O6889" t="s">
        <v>8821</v>
      </c>
      <c r="P6889" t="s">
        <v>11678</v>
      </c>
      <c r="Q6889" t="s">
        <v>224</v>
      </c>
      <c r="R6889"/>
      <c r="S6889"/>
      <c r="T6889"/>
      <c r="U6889" s="57">
        <v>46114</v>
      </c>
      <c r="V6889" s="57">
        <v>46234</v>
      </c>
      <c r="W6889" s="65">
        <f t="shared" si="107"/>
        <v>121</v>
      </c>
    </row>
    <row r="6890" spans="1:23" ht="13.5" x14ac:dyDescent="0.25">
      <c r="A6890" t="s">
        <v>5514</v>
      </c>
      <c r="B6890" s="57">
        <v>46114</v>
      </c>
      <c r="C6890" s="57">
        <v>46387</v>
      </c>
      <c r="D6890" t="s">
        <v>11676</v>
      </c>
      <c r="E6890" t="s">
        <v>5515</v>
      </c>
      <c r="F6890" t="s">
        <v>36</v>
      </c>
      <c r="G6890" t="s">
        <v>37</v>
      </c>
      <c r="H6890" t="s">
        <v>159</v>
      </c>
      <c r="I6890" t="s">
        <v>39</v>
      </c>
      <c r="J6890" t="s">
        <v>17833</v>
      </c>
      <c r="K6890" t="s">
        <v>17834</v>
      </c>
      <c r="L6890" s="66">
        <v>274</v>
      </c>
      <c r="M6890" s="66">
        <v>0</v>
      </c>
      <c r="N6890" t="s">
        <v>160</v>
      </c>
      <c r="O6890" t="s">
        <v>5432</v>
      </c>
      <c r="P6890" t="s">
        <v>41</v>
      </c>
      <c r="Q6890" t="s">
        <v>11114</v>
      </c>
      <c r="R6890" t="s">
        <v>16785</v>
      </c>
      <c r="S6890" t="s">
        <v>16786</v>
      </c>
      <c r="T6890" t="s">
        <v>160</v>
      </c>
      <c r="U6890" s="57">
        <v>46114</v>
      </c>
      <c r="V6890" s="57">
        <v>46234</v>
      </c>
      <c r="W6890" s="65">
        <f t="shared" si="107"/>
        <v>121</v>
      </c>
    </row>
    <row r="6891" spans="1:23" ht="13.5" x14ac:dyDescent="0.25">
      <c r="A6891" t="s">
        <v>3530</v>
      </c>
      <c r="B6891" s="57">
        <v>46114</v>
      </c>
      <c r="C6891" s="57">
        <v>46387</v>
      </c>
      <c r="D6891" t="s">
        <v>11676</v>
      </c>
      <c r="E6891" t="s">
        <v>3531</v>
      </c>
      <c r="F6891" t="s">
        <v>36</v>
      </c>
      <c r="G6891" t="s">
        <v>100</v>
      </c>
      <c r="H6891" t="s">
        <v>159</v>
      </c>
      <c r="I6891" t="s">
        <v>39</v>
      </c>
      <c r="J6891" t="s">
        <v>17835</v>
      </c>
      <c r="K6891" t="s">
        <v>17834</v>
      </c>
      <c r="L6891" s="66">
        <v>274</v>
      </c>
      <c r="M6891" s="66">
        <v>0</v>
      </c>
      <c r="N6891" t="s">
        <v>160</v>
      </c>
      <c r="O6891" t="s">
        <v>3496</v>
      </c>
      <c r="P6891" t="s">
        <v>41</v>
      </c>
      <c r="Q6891" t="s">
        <v>5747</v>
      </c>
      <c r="R6891" t="s">
        <v>12725</v>
      </c>
      <c r="S6891" t="s">
        <v>12726</v>
      </c>
      <c r="T6891" t="s">
        <v>160</v>
      </c>
      <c r="U6891" s="57">
        <v>46114</v>
      </c>
      <c r="V6891" s="57">
        <v>46234</v>
      </c>
      <c r="W6891" s="65">
        <f t="shared" si="107"/>
        <v>121</v>
      </c>
    </row>
    <row r="6892" spans="1:23" ht="13.5" x14ac:dyDescent="0.25">
      <c r="A6892" t="s">
        <v>9314</v>
      </c>
      <c r="B6892" s="57">
        <v>46114</v>
      </c>
      <c r="C6892" s="57">
        <v>46387</v>
      </c>
      <c r="D6892" t="s">
        <v>11676</v>
      </c>
      <c r="E6892" t="s">
        <v>9316</v>
      </c>
      <c r="F6892" t="s">
        <v>36</v>
      </c>
      <c r="G6892" t="s">
        <v>44</v>
      </c>
      <c r="H6892" t="s">
        <v>9188</v>
      </c>
      <c r="I6892" t="s">
        <v>39</v>
      </c>
      <c r="J6892" t="s">
        <v>17572</v>
      </c>
      <c r="K6892" t="s">
        <v>17573</v>
      </c>
      <c r="L6892" s="66">
        <v>274</v>
      </c>
      <c r="M6892" s="66">
        <v>0</v>
      </c>
      <c r="N6892" t="s">
        <v>9189</v>
      </c>
      <c r="O6892" t="s">
        <v>9190</v>
      </c>
      <c r="P6892" t="s">
        <v>11678</v>
      </c>
      <c r="Q6892" t="s">
        <v>224</v>
      </c>
      <c r="R6892"/>
      <c r="S6892"/>
      <c r="T6892"/>
      <c r="U6892" s="57">
        <v>46114</v>
      </c>
      <c r="V6892" s="57">
        <v>46234</v>
      </c>
      <c r="W6892" s="65">
        <f t="shared" si="107"/>
        <v>121</v>
      </c>
    </row>
    <row r="6893" spans="1:23" ht="13.5" x14ac:dyDescent="0.25">
      <c r="A6893" t="s">
        <v>3510</v>
      </c>
      <c r="B6893" s="57">
        <v>46115</v>
      </c>
      <c r="C6893" s="57">
        <v>46387</v>
      </c>
      <c r="D6893" t="s">
        <v>11676</v>
      </c>
      <c r="E6893" t="s">
        <v>3511</v>
      </c>
      <c r="F6893" t="s">
        <v>36</v>
      </c>
      <c r="G6893" t="s">
        <v>96</v>
      </c>
      <c r="H6893" t="s">
        <v>38</v>
      </c>
      <c r="I6893" t="s">
        <v>39</v>
      </c>
      <c r="J6893" t="s">
        <v>17835</v>
      </c>
      <c r="K6893" t="s">
        <v>17834</v>
      </c>
      <c r="L6893" s="66">
        <v>273</v>
      </c>
      <c r="M6893" s="66">
        <v>0</v>
      </c>
      <c r="N6893" t="s">
        <v>38</v>
      </c>
      <c r="O6893" t="s">
        <v>3496</v>
      </c>
      <c r="P6893" t="s">
        <v>41</v>
      </c>
      <c r="Q6893" t="s">
        <v>3512</v>
      </c>
      <c r="R6893" t="s">
        <v>11989</v>
      </c>
      <c r="S6893" t="s">
        <v>11990</v>
      </c>
      <c r="T6893" t="s">
        <v>14091</v>
      </c>
      <c r="U6893" s="57">
        <v>46115</v>
      </c>
      <c r="V6893" s="57">
        <v>46234</v>
      </c>
      <c r="W6893" s="65">
        <f t="shared" si="107"/>
        <v>120</v>
      </c>
    </row>
    <row r="6894" spans="1:23" ht="13.5" x14ac:dyDescent="0.25">
      <c r="A6894" t="s">
        <v>4268</v>
      </c>
      <c r="B6894" s="57">
        <v>46116</v>
      </c>
      <c r="C6894" s="57">
        <v>46387</v>
      </c>
      <c r="D6894" t="s">
        <v>11676</v>
      </c>
      <c r="E6894" t="s">
        <v>4272</v>
      </c>
      <c r="F6894" t="s">
        <v>36</v>
      </c>
      <c r="G6894" t="s">
        <v>100</v>
      </c>
      <c r="H6894" t="s">
        <v>38</v>
      </c>
      <c r="I6894" t="s">
        <v>39</v>
      </c>
      <c r="J6894" t="s">
        <v>17835</v>
      </c>
      <c r="K6894" t="s">
        <v>17834</v>
      </c>
      <c r="L6894" s="66">
        <v>272</v>
      </c>
      <c r="M6894" s="66">
        <v>0</v>
      </c>
      <c r="N6894" t="s">
        <v>38</v>
      </c>
      <c r="O6894" t="s">
        <v>3979</v>
      </c>
      <c r="P6894" t="s">
        <v>41</v>
      </c>
      <c r="Q6894" t="s">
        <v>4062</v>
      </c>
      <c r="R6894" t="s">
        <v>12241</v>
      </c>
      <c r="S6894" t="s">
        <v>12242</v>
      </c>
      <c r="T6894" t="s">
        <v>38</v>
      </c>
      <c r="U6894" s="57">
        <v>46116</v>
      </c>
      <c r="V6894" s="57">
        <v>46234</v>
      </c>
      <c r="W6894" s="65">
        <f t="shared" si="107"/>
        <v>119</v>
      </c>
    </row>
    <row r="6895" spans="1:23" ht="13.5" x14ac:dyDescent="0.25">
      <c r="A6895" t="s">
        <v>4029</v>
      </c>
      <c r="B6895" s="57">
        <v>46117</v>
      </c>
      <c r="C6895" s="57">
        <v>46387</v>
      </c>
      <c r="D6895" t="s">
        <v>11676</v>
      </c>
      <c r="E6895" t="s">
        <v>4030</v>
      </c>
      <c r="F6895" t="s">
        <v>36</v>
      </c>
      <c r="G6895" t="s">
        <v>100</v>
      </c>
      <c r="H6895" t="s">
        <v>38</v>
      </c>
      <c r="I6895" t="s">
        <v>39</v>
      </c>
      <c r="J6895" t="s">
        <v>17835</v>
      </c>
      <c r="K6895" t="s">
        <v>17834</v>
      </c>
      <c r="L6895" s="66">
        <v>271</v>
      </c>
      <c r="M6895" s="66">
        <v>0</v>
      </c>
      <c r="N6895" t="s">
        <v>38</v>
      </c>
      <c r="O6895" t="s">
        <v>5344</v>
      </c>
      <c r="P6895" t="s">
        <v>41</v>
      </c>
      <c r="Q6895" t="s">
        <v>4276</v>
      </c>
      <c r="R6895" t="s">
        <v>15786</v>
      </c>
      <c r="S6895" t="s">
        <v>15787</v>
      </c>
      <c r="T6895" t="s">
        <v>38</v>
      </c>
      <c r="U6895" s="57">
        <v>46117</v>
      </c>
      <c r="V6895" s="57">
        <v>46234</v>
      </c>
      <c r="W6895" s="65">
        <f t="shared" si="107"/>
        <v>118</v>
      </c>
    </row>
    <row r="6896" spans="1:23" ht="13.5" x14ac:dyDescent="0.25">
      <c r="A6896" t="s">
        <v>9437</v>
      </c>
      <c r="B6896" s="57">
        <v>46118</v>
      </c>
      <c r="C6896" s="57">
        <v>46387</v>
      </c>
      <c r="D6896" t="s">
        <v>11676</v>
      </c>
      <c r="E6896" t="s">
        <v>10058</v>
      </c>
      <c r="F6896" t="s">
        <v>36</v>
      </c>
      <c r="G6896" t="s">
        <v>37</v>
      </c>
      <c r="H6896" t="s">
        <v>9426</v>
      </c>
      <c r="I6896" t="s">
        <v>39</v>
      </c>
      <c r="J6896" t="s">
        <v>17833</v>
      </c>
      <c r="K6896" t="s">
        <v>17834</v>
      </c>
      <c r="L6896" s="66">
        <v>270</v>
      </c>
      <c r="M6896" s="66">
        <v>0</v>
      </c>
      <c r="N6896" t="s">
        <v>9427</v>
      </c>
      <c r="O6896" t="s">
        <v>10057</v>
      </c>
      <c r="P6896" t="s">
        <v>11678</v>
      </c>
      <c r="Q6896" t="s">
        <v>11531</v>
      </c>
      <c r="R6896" t="s">
        <v>14976</v>
      </c>
      <c r="S6896" t="s">
        <v>14977</v>
      </c>
      <c r="T6896" t="s">
        <v>9427</v>
      </c>
      <c r="U6896" s="57">
        <v>46118</v>
      </c>
      <c r="V6896" s="57">
        <v>46234</v>
      </c>
      <c r="W6896" s="65">
        <f t="shared" si="107"/>
        <v>117</v>
      </c>
    </row>
    <row r="6897" spans="1:23" ht="13.5" x14ac:dyDescent="0.25">
      <c r="A6897" t="s">
        <v>7563</v>
      </c>
      <c r="B6897" s="57">
        <v>46118</v>
      </c>
      <c r="C6897" s="57">
        <v>46387</v>
      </c>
      <c r="D6897" t="s">
        <v>11676</v>
      </c>
      <c r="E6897" t="s">
        <v>7564</v>
      </c>
      <c r="F6897" t="s">
        <v>49</v>
      </c>
      <c r="G6897" t="s">
        <v>50</v>
      </c>
      <c r="H6897" t="s">
        <v>7513</v>
      </c>
      <c r="I6897" t="s">
        <v>39</v>
      </c>
      <c r="J6897" t="s">
        <v>17756</v>
      </c>
      <c r="K6897" t="s">
        <v>17757</v>
      </c>
      <c r="L6897" s="66">
        <v>270</v>
      </c>
      <c r="M6897" s="66">
        <v>0</v>
      </c>
      <c r="N6897" t="s">
        <v>7554</v>
      </c>
      <c r="O6897" t="s">
        <v>7555</v>
      </c>
      <c r="P6897" t="s">
        <v>7061</v>
      </c>
      <c r="Q6897" t="s">
        <v>224</v>
      </c>
      <c r="R6897"/>
      <c r="S6897"/>
      <c r="T6897"/>
      <c r="U6897" s="57">
        <v>46118</v>
      </c>
      <c r="V6897" s="57">
        <v>46234</v>
      </c>
      <c r="W6897" s="65">
        <f t="shared" si="107"/>
        <v>117</v>
      </c>
    </row>
    <row r="6898" spans="1:23" ht="13.5" x14ac:dyDescent="0.25">
      <c r="A6898" t="s">
        <v>1300</v>
      </c>
      <c r="B6898" s="57">
        <v>46118</v>
      </c>
      <c r="C6898" s="57">
        <v>46387</v>
      </c>
      <c r="D6898" t="s">
        <v>11676</v>
      </c>
      <c r="E6898" t="s">
        <v>1302</v>
      </c>
      <c r="F6898" t="s">
        <v>36</v>
      </c>
      <c r="G6898" t="s">
        <v>37</v>
      </c>
      <c r="H6898" t="s">
        <v>38</v>
      </c>
      <c r="I6898" t="s">
        <v>39</v>
      </c>
      <c r="J6898" t="s">
        <v>17833</v>
      </c>
      <c r="K6898" t="s">
        <v>17834</v>
      </c>
      <c r="L6898" s="66">
        <v>270</v>
      </c>
      <c r="M6898" s="66">
        <v>0</v>
      </c>
      <c r="N6898" t="s">
        <v>38</v>
      </c>
      <c r="O6898" t="s">
        <v>1299</v>
      </c>
      <c r="P6898" t="s">
        <v>41</v>
      </c>
      <c r="Q6898" t="s">
        <v>10506</v>
      </c>
      <c r="R6898" t="s">
        <v>14847</v>
      </c>
      <c r="S6898" t="s">
        <v>14848</v>
      </c>
      <c r="T6898" t="s">
        <v>38</v>
      </c>
      <c r="U6898" s="57">
        <v>46118</v>
      </c>
      <c r="V6898" s="57">
        <v>46234</v>
      </c>
      <c r="W6898" s="65">
        <f t="shared" si="107"/>
        <v>117</v>
      </c>
    </row>
    <row r="6899" spans="1:23" ht="13.5" x14ac:dyDescent="0.25">
      <c r="A6899" t="s">
        <v>7193</v>
      </c>
      <c r="B6899" s="57">
        <v>46118</v>
      </c>
      <c r="C6899" s="57">
        <v>46387</v>
      </c>
      <c r="D6899" t="s">
        <v>11676</v>
      </c>
      <c r="E6899" t="s">
        <v>8732</v>
      </c>
      <c r="F6899" t="s">
        <v>36</v>
      </c>
      <c r="G6899" t="s">
        <v>37</v>
      </c>
      <c r="H6899" t="s">
        <v>45</v>
      </c>
      <c r="I6899" t="s">
        <v>39</v>
      </c>
      <c r="J6899" t="s">
        <v>17833</v>
      </c>
      <c r="K6899" t="s">
        <v>17834</v>
      </c>
      <c r="L6899" s="66">
        <v>270</v>
      </c>
      <c r="M6899" s="66">
        <v>0</v>
      </c>
      <c r="N6899" t="s">
        <v>46</v>
      </c>
      <c r="O6899" t="s">
        <v>8729</v>
      </c>
      <c r="P6899" t="s">
        <v>11677</v>
      </c>
      <c r="Q6899" t="s">
        <v>8733</v>
      </c>
      <c r="R6899" t="s">
        <v>15266</v>
      </c>
      <c r="S6899" t="s">
        <v>15267</v>
      </c>
      <c r="T6899" t="s">
        <v>46</v>
      </c>
      <c r="U6899" s="57">
        <v>46118</v>
      </c>
      <c r="V6899" s="57">
        <v>46234</v>
      </c>
      <c r="W6899" s="65">
        <f t="shared" si="107"/>
        <v>117</v>
      </c>
    </row>
    <row r="6900" spans="1:23" ht="13.5" x14ac:dyDescent="0.25">
      <c r="A6900" t="s">
        <v>6048</v>
      </c>
      <c r="B6900" s="57">
        <v>46118</v>
      </c>
      <c r="C6900" s="57">
        <v>46387</v>
      </c>
      <c r="D6900" t="s">
        <v>11676</v>
      </c>
      <c r="E6900" t="s">
        <v>6050</v>
      </c>
      <c r="F6900" t="s">
        <v>36</v>
      </c>
      <c r="G6900" t="s">
        <v>37</v>
      </c>
      <c r="H6900" t="s">
        <v>38</v>
      </c>
      <c r="I6900" t="s">
        <v>39</v>
      </c>
      <c r="J6900" t="s">
        <v>17833</v>
      </c>
      <c r="K6900" t="s">
        <v>17834</v>
      </c>
      <c r="L6900" s="66">
        <v>270</v>
      </c>
      <c r="M6900" s="66">
        <v>0</v>
      </c>
      <c r="N6900" t="s">
        <v>38</v>
      </c>
      <c r="O6900" t="s">
        <v>5844</v>
      </c>
      <c r="P6900" t="s">
        <v>41</v>
      </c>
      <c r="Q6900" t="s">
        <v>5927</v>
      </c>
      <c r="R6900" t="s">
        <v>12151</v>
      </c>
      <c r="S6900" t="s">
        <v>12152</v>
      </c>
      <c r="T6900" t="s">
        <v>38</v>
      </c>
      <c r="U6900" s="57">
        <v>46118</v>
      </c>
      <c r="V6900" s="57">
        <v>46234</v>
      </c>
      <c r="W6900" s="65">
        <f t="shared" si="107"/>
        <v>117</v>
      </c>
    </row>
    <row r="6901" spans="1:23" ht="13.5" x14ac:dyDescent="0.25">
      <c r="A6901" t="s">
        <v>239</v>
      </c>
      <c r="B6901" s="57">
        <v>46119</v>
      </c>
      <c r="C6901" s="57">
        <v>46387</v>
      </c>
      <c r="D6901" t="s">
        <v>11676</v>
      </c>
      <c r="E6901" t="s">
        <v>4791</v>
      </c>
      <c r="F6901" t="s">
        <v>36</v>
      </c>
      <c r="G6901" t="s">
        <v>96</v>
      </c>
      <c r="H6901" t="s">
        <v>241</v>
      </c>
      <c r="I6901" t="s">
        <v>39</v>
      </c>
      <c r="J6901" t="s">
        <v>17835</v>
      </c>
      <c r="K6901" t="s">
        <v>17834</v>
      </c>
      <c r="L6901" s="66">
        <v>269</v>
      </c>
      <c r="M6901" s="66">
        <v>0</v>
      </c>
      <c r="N6901" t="s">
        <v>242</v>
      </c>
      <c r="O6901" t="s">
        <v>4777</v>
      </c>
      <c r="P6901" t="s">
        <v>41</v>
      </c>
      <c r="Q6901" t="s">
        <v>4807</v>
      </c>
      <c r="R6901" t="s">
        <v>12437</v>
      </c>
      <c r="S6901" t="s">
        <v>12438</v>
      </c>
      <c r="T6901" t="s">
        <v>242</v>
      </c>
      <c r="U6901" s="57">
        <v>46119</v>
      </c>
      <c r="V6901" s="57">
        <v>46234</v>
      </c>
      <c r="W6901" s="65">
        <f t="shared" si="107"/>
        <v>116</v>
      </c>
    </row>
    <row r="6902" spans="1:23" ht="13.5" x14ac:dyDescent="0.25">
      <c r="A6902" t="s">
        <v>1431</v>
      </c>
      <c r="B6902" s="57">
        <v>46119</v>
      </c>
      <c r="C6902" s="57">
        <v>46387</v>
      </c>
      <c r="D6902" t="s">
        <v>11676</v>
      </c>
      <c r="E6902" t="s">
        <v>10221</v>
      </c>
      <c r="F6902" t="s">
        <v>49</v>
      </c>
      <c r="G6902" t="s">
        <v>50</v>
      </c>
      <c r="H6902" t="s">
        <v>323</v>
      </c>
      <c r="I6902" t="s">
        <v>39</v>
      </c>
      <c r="J6902" t="s">
        <v>17756</v>
      </c>
      <c r="K6902" t="s">
        <v>17757</v>
      </c>
      <c r="L6902" s="66">
        <v>269</v>
      </c>
      <c r="M6902" s="66">
        <v>0</v>
      </c>
      <c r="N6902" t="s">
        <v>324</v>
      </c>
      <c r="O6902" t="s">
        <v>10121</v>
      </c>
      <c r="P6902" t="s">
        <v>10121</v>
      </c>
      <c r="Q6902" t="s">
        <v>224</v>
      </c>
      <c r="R6902"/>
      <c r="S6902"/>
      <c r="T6902"/>
      <c r="U6902" s="57">
        <v>46119</v>
      </c>
      <c r="V6902" s="57">
        <v>46234</v>
      </c>
      <c r="W6902" s="65">
        <f t="shared" si="107"/>
        <v>116</v>
      </c>
    </row>
    <row r="6903" spans="1:23" ht="13.5" x14ac:dyDescent="0.25">
      <c r="A6903" t="s">
        <v>1947</v>
      </c>
      <c r="B6903" s="57">
        <v>46119</v>
      </c>
      <c r="C6903" s="57">
        <v>46387</v>
      </c>
      <c r="D6903" t="s">
        <v>11676</v>
      </c>
      <c r="E6903" t="s">
        <v>3599</v>
      </c>
      <c r="F6903" t="s">
        <v>36</v>
      </c>
      <c r="G6903" t="s">
        <v>100</v>
      </c>
      <c r="H6903" t="s">
        <v>38</v>
      </c>
      <c r="I6903" t="s">
        <v>39</v>
      </c>
      <c r="J6903" t="s">
        <v>17835</v>
      </c>
      <c r="K6903" t="s">
        <v>17834</v>
      </c>
      <c r="L6903" s="66">
        <v>269</v>
      </c>
      <c r="M6903" s="66">
        <v>0</v>
      </c>
      <c r="N6903" t="s">
        <v>38</v>
      </c>
      <c r="O6903" t="s">
        <v>3591</v>
      </c>
      <c r="P6903" t="s">
        <v>41</v>
      </c>
      <c r="Q6903" t="s">
        <v>3605</v>
      </c>
      <c r="R6903" t="s">
        <v>12817</v>
      </c>
      <c r="S6903" t="s">
        <v>12818</v>
      </c>
      <c r="T6903" t="s">
        <v>38</v>
      </c>
      <c r="U6903" s="57">
        <v>46119</v>
      </c>
      <c r="V6903" s="57">
        <v>46234</v>
      </c>
      <c r="W6903" s="65">
        <f t="shared" si="107"/>
        <v>116</v>
      </c>
    </row>
    <row r="6904" spans="1:23" ht="13.5" x14ac:dyDescent="0.25">
      <c r="A6904" t="s">
        <v>315</v>
      </c>
      <c r="B6904" s="57">
        <v>46119</v>
      </c>
      <c r="C6904" s="57">
        <v>46387</v>
      </c>
      <c r="D6904" t="s">
        <v>11676</v>
      </c>
      <c r="E6904" t="s">
        <v>1038</v>
      </c>
      <c r="F6904" t="s">
        <v>36</v>
      </c>
      <c r="G6904" t="s">
        <v>100</v>
      </c>
      <c r="H6904" t="s">
        <v>122</v>
      </c>
      <c r="I6904" t="s">
        <v>39</v>
      </c>
      <c r="J6904" t="s">
        <v>17835</v>
      </c>
      <c r="K6904" t="s">
        <v>17834</v>
      </c>
      <c r="L6904" s="66">
        <v>269</v>
      </c>
      <c r="M6904" s="66">
        <v>0</v>
      </c>
      <c r="N6904" t="s">
        <v>122</v>
      </c>
      <c r="O6904" t="s">
        <v>965</v>
      </c>
      <c r="P6904" t="s">
        <v>41</v>
      </c>
      <c r="Q6904" t="s">
        <v>10454</v>
      </c>
      <c r="R6904" t="s">
        <v>15075</v>
      </c>
      <c r="S6904" t="s">
        <v>15076</v>
      </c>
      <c r="T6904" t="s">
        <v>122</v>
      </c>
      <c r="U6904" s="57">
        <v>46119</v>
      </c>
      <c r="V6904" s="57">
        <v>46234</v>
      </c>
      <c r="W6904" s="65">
        <f t="shared" si="107"/>
        <v>116</v>
      </c>
    </row>
    <row r="6905" spans="1:23" ht="13.5" x14ac:dyDescent="0.25">
      <c r="A6905" t="s">
        <v>775</v>
      </c>
      <c r="B6905" s="57">
        <v>46119</v>
      </c>
      <c r="C6905" s="57">
        <v>46387</v>
      </c>
      <c r="D6905" t="s">
        <v>11676</v>
      </c>
      <c r="E6905" t="s">
        <v>10204</v>
      </c>
      <c r="F6905" t="s">
        <v>49</v>
      </c>
      <c r="G6905" t="s">
        <v>50</v>
      </c>
      <c r="H6905" t="s">
        <v>159</v>
      </c>
      <c r="I6905" t="s">
        <v>39</v>
      </c>
      <c r="J6905" t="s">
        <v>17756</v>
      </c>
      <c r="K6905" t="s">
        <v>17757</v>
      </c>
      <c r="L6905" s="66">
        <v>269</v>
      </c>
      <c r="M6905" s="66">
        <v>0</v>
      </c>
      <c r="N6905" t="s">
        <v>160</v>
      </c>
      <c r="O6905" t="s">
        <v>10121</v>
      </c>
      <c r="P6905" t="s">
        <v>10121</v>
      </c>
      <c r="Q6905" t="s">
        <v>224</v>
      </c>
      <c r="R6905"/>
      <c r="S6905"/>
      <c r="T6905"/>
      <c r="U6905" s="57">
        <v>46119</v>
      </c>
      <c r="V6905" s="57">
        <v>46234</v>
      </c>
      <c r="W6905" s="65">
        <f t="shared" si="107"/>
        <v>116</v>
      </c>
    </row>
    <row r="6906" spans="1:23" ht="13.5" x14ac:dyDescent="0.25">
      <c r="A6906" t="s">
        <v>392</v>
      </c>
      <c r="B6906" s="57">
        <v>46119</v>
      </c>
      <c r="C6906" s="57">
        <v>46387</v>
      </c>
      <c r="D6906" t="s">
        <v>11676</v>
      </c>
      <c r="E6906" t="s">
        <v>393</v>
      </c>
      <c r="F6906" t="s">
        <v>36</v>
      </c>
      <c r="G6906" t="s">
        <v>100</v>
      </c>
      <c r="H6906" t="s">
        <v>38</v>
      </c>
      <c r="I6906" t="s">
        <v>39</v>
      </c>
      <c r="J6906" t="s">
        <v>17835</v>
      </c>
      <c r="K6906" t="s">
        <v>17834</v>
      </c>
      <c r="L6906" s="66">
        <v>269</v>
      </c>
      <c r="M6906" s="66">
        <v>0</v>
      </c>
      <c r="N6906" t="s">
        <v>38</v>
      </c>
      <c r="O6906" t="s">
        <v>359</v>
      </c>
      <c r="P6906" t="s">
        <v>41</v>
      </c>
      <c r="Q6906" t="s">
        <v>381</v>
      </c>
      <c r="R6906" t="s">
        <v>13399</v>
      </c>
      <c r="S6906" t="s">
        <v>13400</v>
      </c>
      <c r="T6906" t="s">
        <v>38</v>
      </c>
      <c r="U6906" s="57">
        <v>46119</v>
      </c>
      <c r="V6906" s="57">
        <v>46234</v>
      </c>
      <c r="W6906" s="65">
        <f t="shared" si="107"/>
        <v>116</v>
      </c>
    </row>
    <row r="6907" spans="1:23" ht="13.5" x14ac:dyDescent="0.25">
      <c r="A6907" t="s">
        <v>1007</v>
      </c>
      <c r="B6907" s="57">
        <v>46120</v>
      </c>
      <c r="C6907" s="57">
        <v>46387</v>
      </c>
      <c r="D6907" t="s">
        <v>11676</v>
      </c>
      <c r="E6907" t="s">
        <v>1008</v>
      </c>
      <c r="F6907" t="s">
        <v>36</v>
      </c>
      <c r="G6907" t="s">
        <v>37</v>
      </c>
      <c r="H6907" t="s">
        <v>122</v>
      </c>
      <c r="I6907" t="s">
        <v>39</v>
      </c>
      <c r="J6907" t="s">
        <v>17833</v>
      </c>
      <c r="K6907" t="s">
        <v>17834</v>
      </c>
      <c r="L6907" s="66">
        <v>268</v>
      </c>
      <c r="M6907" s="66">
        <v>0</v>
      </c>
      <c r="N6907" t="s">
        <v>122</v>
      </c>
      <c r="O6907" t="s">
        <v>5834</v>
      </c>
      <c r="P6907" t="s">
        <v>41</v>
      </c>
      <c r="Q6907" t="s">
        <v>10447</v>
      </c>
      <c r="R6907" t="s">
        <v>16807</v>
      </c>
      <c r="S6907" t="s">
        <v>16808</v>
      </c>
      <c r="T6907" t="s">
        <v>122</v>
      </c>
      <c r="U6907" s="57">
        <v>46120</v>
      </c>
      <c r="V6907" s="57">
        <v>46234</v>
      </c>
      <c r="W6907" s="65">
        <f t="shared" si="107"/>
        <v>115</v>
      </c>
    </row>
    <row r="6908" spans="1:23" ht="13.5" x14ac:dyDescent="0.25">
      <c r="A6908" t="s">
        <v>7190</v>
      </c>
      <c r="B6908" s="57">
        <v>46120</v>
      </c>
      <c r="C6908" s="57">
        <v>46387</v>
      </c>
      <c r="D6908" t="s">
        <v>11676</v>
      </c>
      <c r="E6908" t="s">
        <v>10130</v>
      </c>
      <c r="F6908" t="s">
        <v>36</v>
      </c>
      <c r="G6908" t="s">
        <v>37</v>
      </c>
      <c r="H6908" t="s">
        <v>45</v>
      </c>
      <c r="I6908" t="s">
        <v>39</v>
      </c>
      <c r="J6908" t="s">
        <v>17833</v>
      </c>
      <c r="K6908" t="s">
        <v>17834</v>
      </c>
      <c r="L6908" s="66">
        <v>268</v>
      </c>
      <c r="M6908" s="66">
        <v>0</v>
      </c>
      <c r="N6908" t="s">
        <v>46</v>
      </c>
      <c r="O6908" t="s">
        <v>10125</v>
      </c>
      <c r="P6908" t="s">
        <v>10121</v>
      </c>
      <c r="Q6908" t="s">
        <v>11640</v>
      </c>
      <c r="R6908" t="s">
        <v>14566</v>
      </c>
      <c r="S6908" t="s">
        <v>14567</v>
      </c>
      <c r="T6908" t="s">
        <v>46</v>
      </c>
      <c r="U6908" s="57">
        <v>46120</v>
      </c>
      <c r="V6908" s="57">
        <v>46234</v>
      </c>
      <c r="W6908" s="65">
        <f t="shared" si="107"/>
        <v>115</v>
      </c>
    </row>
    <row r="6909" spans="1:23" ht="13.5" x14ac:dyDescent="0.25">
      <c r="A6909" t="s">
        <v>6975</v>
      </c>
      <c r="B6909" s="57">
        <v>46120</v>
      </c>
      <c r="C6909" s="57">
        <v>46387</v>
      </c>
      <c r="D6909" t="s">
        <v>11676</v>
      </c>
      <c r="E6909" t="s">
        <v>6977</v>
      </c>
      <c r="F6909" t="s">
        <v>36</v>
      </c>
      <c r="G6909" t="s">
        <v>44</v>
      </c>
      <c r="H6909" t="s">
        <v>6972</v>
      </c>
      <c r="I6909" t="s">
        <v>39</v>
      </c>
      <c r="J6909" t="s">
        <v>17572</v>
      </c>
      <c r="K6909" t="s">
        <v>17573</v>
      </c>
      <c r="L6909" s="66">
        <v>268</v>
      </c>
      <c r="M6909" s="66">
        <v>0</v>
      </c>
      <c r="N6909" t="s">
        <v>6973</v>
      </c>
      <c r="O6909" t="s">
        <v>6974</v>
      </c>
      <c r="P6909" t="s">
        <v>11679</v>
      </c>
      <c r="Q6909" t="s">
        <v>224</v>
      </c>
      <c r="R6909"/>
      <c r="S6909"/>
      <c r="T6909"/>
      <c r="U6909" s="57">
        <v>46120</v>
      </c>
      <c r="V6909" s="57">
        <v>46234</v>
      </c>
      <c r="W6909" s="65">
        <f t="shared" si="107"/>
        <v>115</v>
      </c>
    </row>
    <row r="6910" spans="1:23" ht="13.5" x14ac:dyDescent="0.25">
      <c r="A6910" t="s">
        <v>7771</v>
      </c>
      <c r="B6910" s="57">
        <v>46120</v>
      </c>
      <c r="C6910" s="57">
        <v>46387</v>
      </c>
      <c r="D6910" t="s">
        <v>11676</v>
      </c>
      <c r="E6910" t="s">
        <v>7773</v>
      </c>
      <c r="F6910" t="s">
        <v>49</v>
      </c>
      <c r="G6910" t="s">
        <v>50</v>
      </c>
      <c r="H6910" t="s">
        <v>7764</v>
      </c>
      <c r="I6910" t="s">
        <v>39</v>
      </c>
      <c r="J6910" t="s">
        <v>17756</v>
      </c>
      <c r="K6910" t="s">
        <v>17757</v>
      </c>
      <c r="L6910" s="66">
        <v>268</v>
      </c>
      <c r="M6910" s="66">
        <v>0</v>
      </c>
      <c r="N6910" t="s">
        <v>7765</v>
      </c>
      <c r="O6910" t="s">
        <v>7766</v>
      </c>
      <c r="P6910" t="s">
        <v>7061</v>
      </c>
      <c r="Q6910" t="s">
        <v>224</v>
      </c>
      <c r="R6910"/>
      <c r="S6910"/>
      <c r="T6910"/>
      <c r="U6910" s="57">
        <v>46120</v>
      </c>
      <c r="V6910" s="57">
        <v>46234</v>
      </c>
      <c r="W6910" s="65">
        <f t="shared" si="107"/>
        <v>115</v>
      </c>
    </row>
    <row r="6911" spans="1:23" ht="13.5" x14ac:dyDescent="0.25">
      <c r="A6911" t="s">
        <v>9807</v>
      </c>
      <c r="B6911" s="57">
        <v>46121</v>
      </c>
      <c r="C6911" s="57">
        <v>46387</v>
      </c>
      <c r="D6911" t="s">
        <v>11676</v>
      </c>
      <c r="E6911" t="s">
        <v>10017</v>
      </c>
      <c r="F6911" t="s">
        <v>36</v>
      </c>
      <c r="G6911" t="s">
        <v>37</v>
      </c>
      <c r="H6911" t="s">
        <v>9426</v>
      </c>
      <c r="I6911" t="s">
        <v>39</v>
      </c>
      <c r="J6911" t="s">
        <v>17833</v>
      </c>
      <c r="K6911" t="s">
        <v>17834</v>
      </c>
      <c r="L6911" s="66">
        <v>267</v>
      </c>
      <c r="M6911" s="66">
        <v>0</v>
      </c>
      <c r="N6911" t="s">
        <v>9427</v>
      </c>
      <c r="O6911" t="s">
        <v>9944</v>
      </c>
      <c r="P6911" t="s">
        <v>11678</v>
      </c>
      <c r="Q6911" t="s">
        <v>9961</v>
      </c>
      <c r="R6911" t="s">
        <v>15830</v>
      </c>
      <c r="S6911" t="s">
        <v>15831</v>
      </c>
      <c r="T6911" t="s">
        <v>9427</v>
      </c>
      <c r="U6911" s="57">
        <v>46121</v>
      </c>
      <c r="V6911" s="57">
        <v>46234</v>
      </c>
      <c r="W6911" s="65">
        <f t="shared" si="107"/>
        <v>114</v>
      </c>
    </row>
    <row r="6912" spans="1:23" ht="13.5" x14ac:dyDescent="0.25">
      <c r="A6912" t="s">
        <v>6772</v>
      </c>
      <c r="B6912" s="57">
        <v>46122</v>
      </c>
      <c r="C6912" s="57">
        <v>46387</v>
      </c>
      <c r="D6912" t="s">
        <v>11676</v>
      </c>
      <c r="E6912" t="s">
        <v>6776</v>
      </c>
      <c r="F6912" t="s">
        <v>36</v>
      </c>
      <c r="G6912" t="s">
        <v>330</v>
      </c>
      <c r="H6912" t="s">
        <v>6774</v>
      </c>
      <c r="I6912" t="s">
        <v>39</v>
      </c>
      <c r="J6912" t="s">
        <v>17833</v>
      </c>
      <c r="K6912" t="s">
        <v>17834</v>
      </c>
      <c r="L6912" s="66">
        <v>266</v>
      </c>
      <c r="M6912" s="66">
        <v>0</v>
      </c>
      <c r="N6912" t="s">
        <v>6774</v>
      </c>
      <c r="O6912" t="s">
        <v>6775</v>
      </c>
      <c r="P6912" t="s">
        <v>11679</v>
      </c>
      <c r="Q6912" t="s">
        <v>11283</v>
      </c>
      <c r="R6912" t="s">
        <v>16817</v>
      </c>
      <c r="S6912" t="s">
        <v>16818</v>
      </c>
      <c r="T6912"/>
      <c r="U6912" s="57">
        <v>46122</v>
      </c>
      <c r="V6912" s="57">
        <v>46234</v>
      </c>
      <c r="W6912" s="65">
        <f t="shared" si="107"/>
        <v>113</v>
      </c>
    </row>
    <row r="6913" spans="1:23" ht="13.5" x14ac:dyDescent="0.25">
      <c r="A6913" t="s">
        <v>6952</v>
      </c>
      <c r="B6913" s="57">
        <v>46122</v>
      </c>
      <c r="C6913" s="57">
        <v>46387</v>
      </c>
      <c r="D6913" t="s">
        <v>11676</v>
      </c>
      <c r="E6913" t="s">
        <v>6954</v>
      </c>
      <c r="F6913" t="s">
        <v>36</v>
      </c>
      <c r="G6913" t="s">
        <v>330</v>
      </c>
      <c r="H6913" t="s">
        <v>6734</v>
      </c>
      <c r="I6913" t="s">
        <v>39</v>
      </c>
      <c r="J6913" t="s">
        <v>17833</v>
      </c>
      <c r="K6913" t="s">
        <v>17834</v>
      </c>
      <c r="L6913" s="66">
        <v>266</v>
      </c>
      <c r="M6913" s="66">
        <v>0</v>
      </c>
      <c r="N6913" t="s">
        <v>6734</v>
      </c>
      <c r="O6913" t="s">
        <v>6921</v>
      </c>
      <c r="P6913" t="s">
        <v>11679</v>
      </c>
      <c r="Q6913" t="s">
        <v>11376</v>
      </c>
      <c r="R6913" t="s">
        <v>16819</v>
      </c>
      <c r="S6913" t="s">
        <v>16820</v>
      </c>
      <c r="T6913"/>
      <c r="U6913" s="57">
        <v>46122</v>
      </c>
      <c r="V6913" s="57">
        <v>46234</v>
      </c>
      <c r="W6913" s="65">
        <f t="shared" si="107"/>
        <v>113</v>
      </c>
    </row>
    <row r="6914" spans="1:23" ht="13.5" x14ac:dyDescent="0.25">
      <c r="A6914" t="s">
        <v>2587</v>
      </c>
      <c r="B6914" s="57">
        <v>46122</v>
      </c>
      <c r="C6914" s="57">
        <v>46387</v>
      </c>
      <c r="D6914" t="s">
        <v>11676</v>
      </c>
      <c r="E6914" t="s">
        <v>5497</v>
      </c>
      <c r="F6914" t="s">
        <v>36</v>
      </c>
      <c r="G6914" t="s">
        <v>96</v>
      </c>
      <c r="H6914" t="s">
        <v>38</v>
      </c>
      <c r="I6914" t="s">
        <v>39</v>
      </c>
      <c r="J6914" t="s">
        <v>17835</v>
      </c>
      <c r="K6914" t="s">
        <v>17834</v>
      </c>
      <c r="L6914" s="66">
        <v>266</v>
      </c>
      <c r="M6914" s="66">
        <v>0</v>
      </c>
      <c r="N6914" t="s">
        <v>38</v>
      </c>
      <c r="O6914" t="s">
        <v>5432</v>
      </c>
      <c r="P6914" t="s">
        <v>41</v>
      </c>
      <c r="Q6914" t="s">
        <v>11128</v>
      </c>
      <c r="R6914" t="s">
        <v>16087</v>
      </c>
      <c r="S6914" t="s">
        <v>16088</v>
      </c>
      <c r="T6914" t="s">
        <v>38</v>
      </c>
      <c r="U6914" s="57">
        <v>46122</v>
      </c>
      <c r="V6914" s="57">
        <v>46234</v>
      </c>
      <c r="W6914" s="65">
        <f t="shared" si="107"/>
        <v>113</v>
      </c>
    </row>
    <row r="6915" spans="1:23" ht="13.5" x14ac:dyDescent="0.25">
      <c r="A6915" t="s">
        <v>5971</v>
      </c>
      <c r="B6915" s="57">
        <v>46123</v>
      </c>
      <c r="C6915" s="57">
        <v>46387</v>
      </c>
      <c r="D6915" t="s">
        <v>11676</v>
      </c>
      <c r="E6915" t="s">
        <v>5973</v>
      </c>
      <c r="F6915" t="s">
        <v>36</v>
      </c>
      <c r="G6915" t="s">
        <v>37</v>
      </c>
      <c r="H6915" t="s">
        <v>38</v>
      </c>
      <c r="I6915" t="s">
        <v>39</v>
      </c>
      <c r="J6915" t="s">
        <v>17833</v>
      </c>
      <c r="K6915" t="s">
        <v>17834</v>
      </c>
      <c r="L6915" s="66">
        <v>265</v>
      </c>
      <c r="M6915" s="66">
        <v>0</v>
      </c>
      <c r="N6915" t="s">
        <v>38</v>
      </c>
      <c r="O6915" t="s">
        <v>5844</v>
      </c>
      <c r="P6915" t="s">
        <v>41</v>
      </c>
      <c r="Q6915" t="s">
        <v>11193</v>
      </c>
      <c r="R6915" t="s">
        <v>14554</v>
      </c>
      <c r="S6915" t="s">
        <v>14555</v>
      </c>
      <c r="T6915" t="s">
        <v>38</v>
      </c>
      <c r="U6915" s="57">
        <v>46123</v>
      </c>
      <c r="V6915" s="57">
        <v>46234</v>
      </c>
      <c r="W6915" s="65">
        <f t="shared" ref="W6915:W6978" si="108">(V6915-U6915)+1</f>
        <v>112</v>
      </c>
    </row>
    <row r="6916" spans="1:23" ht="13.5" x14ac:dyDescent="0.25">
      <c r="A6916" t="s">
        <v>3928</v>
      </c>
      <c r="B6916" s="57">
        <v>46124</v>
      </c>
      <c r="C6916" s="57">
        <v>46387</v>
      </c>
      <c r="D6916" t="s">
        <v>11676</v>
      </c>
      <c r="E6916" t="s">
        <v>3929</v>
      </c>
      <c r="F6916" t="s">
        <v>36</v>
      </c>
      <c r="G6916" t="s">
        <v>37</v>
      </c>
      <c r="H6916" t="s">
        <v>159</v>
      </c>
      <c r="I6916" t="s">
        <v>39</v>
      </c>
      <c r="J6916" t="s">
        <v>17833</v>
      </c>
      <c r="K6916" t="s">
        <v>17834</v>
      </c>
      <c r="L6916" s="66">
        <v>264</v>
      </c>
      <c r="M6916" s="66">
        <v>0</v>
      </c>
      <c r="N6916" t="s">
        <v>160</v>
      </c>
      <c r="O6916" t="s">
        <v>3744</v>
      </c>
      <c r="P6916" t="s">
        <v>41</v>
      </c>
      <c r="Q6916" t="s">
        <v>3876</v>
      </c>
      <c r="R6916" t="s">
        <v>12173</v>
      </c>
      <c r="S6916" t="s">
        <v>12174</v>
      </c>
      <c r="T6916" t="s">
        <v>160</v>
      </c>
      <c r="U6916" s="57">
        <v>46124</v>
      </c>
      <c r="V6916" s="57">
        <v>46234</v>
      </c>
      <c r="W6916" s="65">
        <f t="shared" si="108"/>
        <v>111</v>
      </c>
    </row>
    <row r="6917" spans="1:23" ht="13.5" x14ac:dyDescent="0.25">
      <c r="A6917" t="s">
        <v>3393</v>
      </c>
      <c r="B6917" s="57">
        <v>46125</v>
      </c>
      <c r="C6917" s="57">
        <v>46387</v>
      </c>
      <c r="D6917" t="s">
        <v>11676</v>
      </c>
      <c r="E6917" t="s">
        <v>4776</v>
      </c>
      <c r="F6917" t="s">
        <v>36</v>
      </c>
      <c r="G6917" t="s">
        <v>100</v>
      </c>
      <c r="H6917" t="s">
        <v>38</v>
      </c>
      <c r="I6917" t="s">
        <v>39</v>
      </c>
      <c r="J6917" t="s">
        <v>17835</v>
      </c>
      <c r="K6917" t="s">
        <v>17834</v>
      </c>
      <c r="L6917" s="66">
        <v>263</v>
      </c>
      <c r="M6917" s="66">
        <v>0</v>
      </c>
      <c r="N6917" t="s">
        <v>38</v>
      </c>
      <c r="O6917" t="s">
        <v>4777</v>
      </c>
      <c r="P6917" t="s">
        <v>41</v>
      </c>
      <c r="Q6917" t="s">
        <v>11039</v>
      </c>
      <c r="R6917" t="s">
        <v>16825</v>
      </c>
      <c r="S6917" t="s">
        <v>16826</v>
      </c>
      <c r="T6917" t="s">
        <v>14091</v>
      </c>
      <c r="U6917" s="57">
        <v>46125</v>
      </c>
      <c r="V6917" s="57">
        <v>46234</v>
      </c>
      <c r="W6917" s="65">
        <f t="shared" si="108"/>
        <v>110</v>
      </c>
    </row>
    <row r="6918" spans="1:23" ht="13.5" x14ac:dyDescent="0.25">
      <c r="A6918" t="s">
        <v>9560</v>
      </c>
      <c r="B6918" s="57">
        <v>46125</v>
      </c>
      <c r="C6918" s="57">
        <v>46387</v>
      </c>
      <c r="D6918" t="s">
        <v>11676</v>
      </c>
      <c r="E6918" t="s">
        <v>10062</v>
      </c>
      <c r="F6918" t="s">
        <v>36</v>
      </c>
      <c r="G6918" t="s">
        <v>37</v>
      </c>
      <c r="H6918" t="s">
        <v>9426</v>
      </c>
      <c r="I6918" t="s">
        <v>39</v>
      </c>
      <c r="J6918" t="s">
        <v>17833</v>
      </c>
      <c r="K6918" t="s">
        <v>17834</v>
      </c>
      <c r="L6918" s="66">
        <v>263</v>
      </c>
      <c r="M6918" s="66">
        <v>0</v>
      </c>
      <c r="N6918" t="s">
        <v>9427</v>
      </c>
      <c r="O6918" t="s">
        <v>10057</v>
      </c>
      <c r="P6918" t="s">
        <v>11678</v>
      </c>
      <c r="Q6918" t="s">
        <v>10076</v>
      </c>
      <c r="R6918" t="s">
        <v>15416</v>
      </c>
      <c r="S6918" t="s">
        <v>15417</v>
      </c>
      <c r="T6918" t="s">
        <v>9427</v>
      </c>
      <c r="U6918" s="57">
        <v>46125</v>
      </c>
      <c r="V6918" s="57">
        <v>46234</v>
      </c>
      <c r="W6918" s="65">
        <f t="shared" si="108"/>
        <v>110</v>
      </c>
    </row>
    <row r="6919" spans="1:23" ht="13.5" x14ac:dyDescent="0.25">
      <c r="A6919" t="s">
        <v>7271</v>
      </c>
      <c r="B6919" s="57">
        <v>46125</v>
      </c>
      <c r="C6919" s="57">
        <v>46387</v>
      </c>
      <c r="D6919" t="s">
        <v>11676</v>
      </c>
      <c r="E6919" t="s">
        <v>7272</v>
      </c>
      <c r="F6919" t="s">
        <v>36</v>
      </c>
      <c r="G6919" t="s">
        <v>44</v>
      </c>
      <c r="H6919" t="s">
        <v>112</v>
      </c>
      <c r="I6919" t="s">
        <v>39</v>
      </c>
      <c r="J6919" t="s">
        <v>17572</v>
      </c>
      <c r="K6919" t="s">
        <v>17573</v>
      </c>
      <c r="L6919" s="66">
        <v>263</v>
      </c>
      <c r="M6919" s="66">
        <v>0</v>
      </c>
      <c r="N6919" t="s">
        <v>113</v>
      </c>
      <c r="O6919" t="s">
        <v>7286</v>
      </c>
      <c r="P6919" t="s">
        <v>7061</v>
      </c>
      <c r="Q6919" t="s">
        <v>224</v>
      </c>
      <c r="R6919"/>
      <c r="S6919"/>
      <c r="T6919"/>
      <c r="U6919" s="57">
        <v>46125</v>
      </c>
      <c r="V6919" s="57">
        <v>46234</v>
      </c>
      <c r="W6919" s="65">
        <f t="shared" si="108"/>
        <v>110</v>
      </c>
    </row>
    <row r="6920" spans="1:23" ht="13.5" x14ac:dyDescent="0.25">
      <c r="A6920" t="s">
        <v>2479</v>
      </c>
      <c r="B6920" s="57">
        <v>46125</v>
      </c>
      <c r="C6920" s="57">
        <v>46387</v>
      </c>
      <c r="D6920" t="s">
        <v>11676</v>
      </c>
      <c r="E6920" t="s">
        <v>2480</v>
      </c>
      <c r="F6920" t="s">
        <v>36</v>
      </c>
      <c r="G6920" t="s">
        <v>37</v>
      </c>
      <c r="H6920" t="s">
        <v>38</v>
      </c>
      <c r="I6920" t="s">
        <v>39</v>
      </c>
      <c r="J6920" t="s">
        <v>17833</v>
      </c>
      <c r="K6920" t="s">
        <v>17834</v>
      </c>
      <c r="L6920" s="66">
        <v>263</v>
      </c>
      <c r="M6920" s="66">
        <v>0</v>
      </c>
      <c r="N6920" t="s">
        <v>38</v>
      </c>
      <c r="O6920" t="s">
        <v>2434</v>
      </c>
      <c r="P6920" t="s">
        <v>41</v>
      </c>
      <c r="Q6920" t="s">
        <v>10711</v>
      </c>
      <c r="R6920" t="s">
        <v>16823</v>
      </c>
      <c r="S6920" t="s">
        <v>16824</v>
      </c>
      <c r="T6920" t="s">
        <v>38</v>
      </c>
      <c r="U6920" s="57">
        <v>46125</v>
      </c>
      <c r="V6920" s="57">
        <v>46234</v>
      </c>
      <c r="W6920" s="65">
        <f t="shared" si="108"/>
        <v>110</v>
      </c>
    </row>
    <row r="6921" spans="1:23" ht="13.5" x14ac:dyDescent="0.25">
      <c r="A6921" t="s">
        <v>7719</v>
      </c>
      <c r="B6921" s="57">
        <v>46125</v>
      </c>
      <c r="C6921" s="57">
        <v>46387</v>
      </c>
      <c r="D6921" t="s">
        <v>11676</v>
      </c>
      <c r="E6921" t="s">
        <v>7720</v>
      </c>
      <c r="F6921" t="s">
        <v>49</v>
      </c>
      <c r="G6921" t="s">
        <v>50</v>
      </c>
      <c r="H6921" t="s">
        <v>7513</v>
      </c>
      <c r="I6921" t="s">
        <v>39</v>
      </c>
      <c r="J6921" t="s">
        <v>17756</v>
      </c>
      <c r="K6921" t="s">
        <v>17757</v>
      </c>
      <c r="L6921" s="66">
        <v>263</v>
      </c>
      <c r="M6921" s="66">
        <v>0</v>
      </c>
      <c r="N6921" t="s">
        <v>7554</v>
      </c>
      <c r="O6921" t="s">
        <v>7555</v>
      </c>
      <c r="P6921" t="s">
        <v>7061</v>
      </c>
      <c r="Q6921" t="s">
        <v>224</v>
      </c>
      <c r="R6921"/>
      <c r="S6921"/>
      <c r="T6921"/>
      <c r="U6921" s="57">
        <v>46125</v>
      </c>
      <c r="V6921" s="57">
        <v>46234</v>
      </c>
      <c r="W6921" s="65">
        <f t="shared" si="108"/>
        <v>110</v>
      </c>
    </row>
    <row r="6922" spans="1:23" ht="13.5" x14ac:dyDescent="0.25">
      <c r="A6922" t="s">
        <v>3108</v>
      </c>
      <c r="B6922" s="57">
        <v>46126</v>
      </c>
      <c r="C6922" s="57">
        <v>46387</v>
      </c>
      <c r="D6922" t="s">
        <v>11676</v>
      </c>
      <c r="E6922" t="s">
        <v>3109</v>
      </c>
      <c r="F6922" t="s">
        <v>36</v>
      </c>
      <c r="G6922" t="s">
        <v>100</v>
      </c>
      <c r="H6922" t="s">
        <v>38</v>
      </c>
      <c r="I6922" t="s">
        <v>39</v>
      </c>
      <c r="J6922" t="s">
        <v>17835</v>
      </c>
      <c r="K6922" t="s">
        <v>17834</v>
      </c>
      <c r="L6922" s="66">
        <v>262</v>
      </c>
      <c r="M6922" s="66">
        <v>0</v>
      </c>
      <c r="N6922" t="s">
        <v>38</v>
      </c>
      <c r="O6922" t="s">
        <v>3107</v>
      </c>
      <c r="P6922" t="s">
        <v>41</v>
      </c>
      <c r="Q6922" t="s">
        <v>3147</v>
      </c>
      <c r="R6922" t="s">
        <v>12743</v>
      </c>
      <c r="S6922" t="s">
        <v>12744</v>
      </c>
      <c r="T6922" t="s">
        <v>38</v>
      </c>
      <c r="U6922" s="57">
        <v>46126</v>
      </c>
      <c r="V6922" s="57">
        <v>46234</v>
      </c>
      <c r="W6922" s="65">
        <f t="shared" si="108"/>
        <v>109</v>
      </c>
    </row>
    <row r="6923" spans="1:23" ht="13.5" x14ac:dyDescent="0.25">
      <c r="A6923" t="s">
        <v>1648</v>
      </c>
      <c r="B6923" s="57">
        <v>46126</v>
      </c>
      <c r="C6923" s="57">
        <v>46387</v>
      </c>
      <c r="D6923" t="s">
        <v>11676</v>
      </c>
      <c r="E6923" t="s">
        <v>1649</v>
      </c>
      <c r="F6923" t="s">
        <v>36</v>
      </c>
      <c r="G6923" t="s">
        <v>37</v>
      </c>
      <c r="H6923" t="s">
        <v>38</v>
      </c>
      <c r="I6923" t="s">
        <v>39</v>
      </c>
      <c r="J6923" t="s">
        <v>17833</v>
      </c>
      <c r="K6923" t="s">
        <v>17834</v>
      </c>
      <c r="L6923" s="66">
        <v>262</v>
      </c>
      <c r="M6923" s="66">
        <v>0</v>
      </c>
      <c r="N6923" t="s">
        <v>38</v>
      </c>
      <c r="O6923" t="s">
        <v>1650</v>
      </c>
      <c r="P6923" t="s">
        <v>41</v>
      </c>
      <c r="Q6923" t="s">
        <v>10576</v>
      </c>
      <c r="R6923" t="s">
        <v>16835</v>
      </c>
      <c r="S6923" t="s">
        <v>16836</v>
      </c>
      <c r="T6923" t="s">
        <v>38</v>
      </c>
      <c r="U6923" s="57">
        <v>46126</v>
      </c>
      <c r="V6923" s="57">
        <v>46234</v>
      </c>
      <c r="W6923" s="65">
        <f t="shared" si="108"/>
        <v>109</v>
      </c>
    </row>
    <row r="6924" spans="1:23" ht="13.5" x14ac:dyDescent="0.25">
      <c r="A6924" t="s">
        <v>8156</v>
      </c>
      <c r="B6924" s="57">
        <v>46126</v>
      </c>
      <c r="C6924" s="57">
        <v>46387</v>
      </c>
      <c r="D6924" t="s">
        <v>11676</v>
      </c>
      <c r="E6924" t="s">
        <v>8157</v>
      </c>
      <c r="F6924" t="s">
        <v>49</v>
      </c>
      <c r="G6924" t="s">
        <v>50</v>
      </c>
      <c r="H6924" t="s">
        <v>7332</v>
      </c>
      <c r="I6924" t="s">
        <v>39</v>
      </c>
      <c r="J6924" t="s">
        <v>17756</v>
      </c>
      <c r="K6924" t="s">
        <v>17757</v>
      </c>
      <c r="L6924" s="66">
        <v>262</v>
      </c>
      <c r="M6924" s="66">
        <v>0</v>
      </c>
      <c r="N6924" t="s">
        <v>7332</v>
      </c>
      <c r="O6924" t="s">
        <v>8113</v>
      </c>
      <c r="P6924" t="s">
        <v>7061</v>
      </c>
      <c r="Q6924" t="s">
        <v>224</v>
      </c>
      <c r="R6924"/>
      <c r="S6924"/>
      <c r="T6924"/>
      <c r="U6924" s="57">
        <v>46126</v>
      </c>
      <c r="V6924" s="57">
        <v>46234</v>
      </c>
      <c r="W6924" s="65">
        <f t="shared" si="108"/>
        <v>109</v>
      </c>
    </row>
    <row r="6925" spans="1:23" ht="13.5" x14ac:dyDescent="0.25">
      <c r="A6925" t="s">
        <v>2120</v>
      </c>
      <c r="B6925" s="57">
        <v>46126</v>
      </c>
      <c r="C6925" s="57">
        <v>46387</v>
      </c>
      <c r="D6925" t="s">
        <v>11676</v>
      </c>
      <c r="E6925" t="s">
        <v>2847</v>
      </c>
      <c r="F6925" t="s">
        <v>36</v>
      </c>
      <c r="G6925" t="s">
        <v>37</v>
      </c>
      <c r="H6925" t="s">
        <v>38</v>
      </c>
      <c r="I6925" t="s">
        <v>39</v>
      </c>
      <c r="J6925" t="s">
        <v>17833</v>
      </c>
      <c r="K6925" t="s">
        <v>17834</v>
      </c>
      <c r="L6925" s="66">
        <v>262</v>
      </c>
      <c r="M6925" s="66">
        <v>0</v>
      </c>
      <c r="N6925" t="s">
        <v>38</v>
      </c>
      <c r="O6925" t="s">
        <v>2815</v>
      </c>
      <c r="P6925" t="s">
        <v>41</v>
      </c>
      <c r="Q6925" t="s">
        <v>10746</v>
      </c>
      <c r="R6925" t="s">
        <v>16831</v>
      </c>
      <c r="S6925" t="s">
        <v>16832</v>
      </c>
      <c r="T6925" t="s">
        <v>38</v>
      </c>
      <c r="U6925" s="57">
        <v>46126</v>
      </c>
      <c r="V6925" s="57">
        <v>46234</v>
      </c>
      <c r="W6925" s="65">
        <f t="shared" si="108"/>
        <v>109</v>
      </c>
    </row>
    <row r="6926" spans="1:23" ht="13.5" x14ac:dyDescent="0.25">
      <c r="A6926" t="s">
        <v>6798</v>
      </c>
      <c r="B6926" s="57">
        <v>46126</v>
      </c>
      <c r="C6926" s="57">
        <v>46387</v>
      </c>
      <c r="D6926" t="s">
        <v>11676</v>
      </c>
      <c r="E6926" t="s">
        <v>6799</v>
      </c>
      <c r="F6926" t="s">
        <v>36</v>
      </c>
      <c r="G6926" t="s">
        <v>37</v>
      </c>
      <c r="H6926" t="s">
        <v>112</v>
      </c>
      <c r="I6926" t="s">
        <v>39</v>
      </c>
      <c r="J6926" t="s">
        <v>17833</v>
      </c>
      <c r="K6926" t="s">
        <v>17834</v>
      </c>
      <c r="L6926" s="66">
        <v>262</v>
      </c>
      <c r="M6926" s="66">
        <v>0</v>
      </c>
      <c r="N6926" t="s">
        <v>113</v>
      </c>
      <c r="O6926" t="s">
        <v>6800</v>
      </c>
      <c r="P6926" t="s">
        <v>11679</v>
      </c>
      <c r="Q6926" t="s">
        <v>11290</v>
      </c>
      <c r="R6926" t="s">
        <v>16833</v>
      </c>
      <c r="S6926" t="s">
        <v>16834</v>
      </c>
      <c r="T6926" t="s">
        <v>113</v>
      </c>
      <c r="U6926" s="57">
        <v>46126</v>
      </c>
      <c r="V6926" s="57">
        <v>46234</v>
      </c>
      <c r="W6926" s="65">
        <f t="shared" si="108"/>
        <v>109</v>
      </c>
    </row>
    <row r="6927" spans="1:23" ht="13.5" x14ac:dyDescent="0.25">
      <c r="A6927" t="s">
        <v>3076</v>
      </c>
      <c r="B6927" s="57">
        <v>46126</v>
      </c>
      <c r="C6927" s="57">
        <v>46387</v>
      </c>
      <c r="D6927" t="s">
        <v>11676</v>
      </c>
      <c r="E6927" t="s">
        <v>3077</v>
      </c>
      <c r="F6927" t="s">
        <v>36</v>
      </c>
      <c r="G6927" t="s">
        <v>100</v>
      </c>
      <c r="H6927" t="s">
        <v>38</v>
      </c>
      <c r="I6927" t="s">
        <v>39</v>
      </c>
      <c r="J6927" t="s">
        <v>17835</v>
      </c>
      <c r="K6927" t="s">
        <v>17834</v>
      </c>
      <c r="L6927" s="66">
        <v>262</v>
      </c>
      <c r="M6927" s="66">
        <v>0</v>
      </c>
      <c r="N6927" t="s">
        <v>38</v>
      </c>
      <c r="O6927" t="s">
        <v>3030</v>
      </c>
      <c r="P6927" t="s">
        <v>41</v>
      </c>
      <c r="Q6927" t="s">
        <v>3062</v>
      </c>
      <c r="R6927" t="s">
        <v>12805</v>
      </c>
      <c r="S6927" t="s">
        <v>12806</v>
      </c>
      <c r="T6927" t="s">
        <v>38</v>
      </c>
      <c r="U6927" s="57">
        <v>46126</v>
      </c>
      <c r="V6927" s="57">
        <v>46234</v>
      </c>
      <c r="W6927" s="65">
        <f t="shared" si="108"/>
        <v>109</v>
      </c>
    </row>
    <row r="6928" spans="1:23" ht="13.5" x14ac:dyDescent="0.25">
      <c r="A6928" t="s">
        <v>2689</v>
      </c>
      <c r="B6928" s="57">
        <v>46127</v>
      </c>
      <c r="C6928" s="57">
        <v>46387</v>
      </c>
      <c r="D6928" t="s">
        <v>11676</v>
      </c>
      <c r="E6928" t="s">
        <v>5152</v>
      </c>
      <c r="F6928" t="s">
        <v>36</v>
      </c>
      <c r="G6928" t="s">
        <v>37</v>
      </c>
      <c r="H6928" t="s">
        <v>159</v>
      </c>
      <c r="I6928" t="s">
        <v>39</v>
      </c>
      <c r="J6928" t="s">
        <v>17833</v>
      </c>
      <c r="K6928" t="s">
        <v>17834</v>
      </c>
      <c r="L6928" s="66">
        <v>261</v>
      </c>
      <c r="M6928" s="66">
        <v>0</v>
      </c>
      <c r="N6928" t="s">
        <v>160</v>
      </c>
      <c r="O6928" t="s">
        <v>5054</v>
      </c>
      <c r="P6928" t="s">
        <v>41</v>
      </c>
      <c r="Q6928" t="s">
        <v>5162</v>
      </c>
      <c r="R6928" t="s">
        <v>12153</v>
      </c>
      <c r="S6928" t="s">
        <v>12154</v>
      </c>
      <c r="T6928" t="s">
        <v>160</v>
      </c>
      <c r="U6928" s="57">
        <v>46127</v>
      </c>
      <c r="V6928" s="57">
        <v>46234</v>
      </c>
      <c r="W6928" s="65">
        <f t="shared" si="108"/>
        <v>108</v>
      </c>
    </row>
    <row r="6929" spans="1:23" ht="13.5" x14ac:dyDescent="0.25">
      <c r="A6929" t="s">
        <v>357</v>
      </c>
      <c r="B6929" s="57">
        <v>46128</v>
      </c>
      <c r="C6929" s="57">
        <v>46387</v>
      </c>
      <c r="D6929" t="s">
        <v>11676</v>
      </c>
      <c r="E6929" t="s">
        <v>358</v>
      </c>
      <c r="F6929" t="s">
        <v>36</v>
      </c>
      <c r="G6929" t="s">
        <v>100</v>
      </c>
      <c r="H6929" t="s">
        <v>38</v>
      </c>
      <c r="I6929" t="s">
        <v>39</v>
      </c>
      <c r="J6929" t="s">
        <v>17835</v>
      </c>
      <c r="K6929" t="s">
        <v>17834</v>
      </c>
      <c r="L6929" s="66">
        <v>260</v>
      </c>
      <c r="M6929" s="66">
        <v>0</v>
      </c>
      <c r="N6929" t="s">
        <v>38</v>
      </c>
      <c r="O6929" t="s">
        <v>359</v>
      </c>
      <c r="P6929" t="s">
        <v>41</v>
      </c>
      <c r="Q6929" t="s">
        <v>371</v>
      </c>
      <c r="R6929" t="s">
        <v>13169</v>
      </c>
      <c r="S6929" t="s">
        <v>13170</v>
      </c>
      <c r="T6929" t="s">
        <v>38</v>
      </c>
      <c r="U6929" s="57">
        <v>46128</v>
      </c>
      <c r="V6929" s="57">
        <v>46234</v>
      </c>
      <c r="W6929" s="65">
        <f t="shared" si="108"/>
        <v>107</v>
      </c>
    </row>
    <row r="6930" spans="1:23" ht="13.5" x14ac:dyDescent="0.25">
      <c r="A6930" t="s">
        <v>9540</v>
      </c>
      <c r="B6930" s="57">
        <v>46128</v>
      </c>
      <c r="C6930" s="57">
        <v>46387</v>
      </c>
      <c r="D6930" t="s">
        <v>11676</v>
      </c>
      <c r="E6930" t="s">
        <v>9543</v>
      </c>
      <c r="F6930" t="s">
        <v>36</v>
      </c>
      <c r="G6930" t="s">
        <v>37</v>
      </c>
      <c r="H6930" t="s">
        <v>9426</v>
      </c>
      <c r="I6930" t="s">
        <v>39</v>
      </c>
      <c r="J6930" t="s">
        <v>17833</v>
      </c>
      <c r="K6930" t="s">
        <v>17834</v>
      </c>
      <c r="L6930" s="66">
        <v>260</v>
      </c>
      <c r="M6930" s="66">
        <v>0</v>
      </c>
      <c r="N6930" t="s">
        <v>9427</v>
      </c>
      <c r="O6930" t="s">
        <v>9428</v>
      </c>
      <c r="P6930" t="s">
        <v>11678</v>
      </c>
      <c r="Q6930" t="s">
        <v>11416</v>
      </c>
      <c r="R6930" t="s">
        <v>16845</v>
      </c>
      <c r="S6930" t="s">
        <v>16846</v>
      </c>
      <c r="T6930" t="s">
        <v>9427</v>
      </c>
      <c r="U6930" s="57">
        <v>46128</v>
      </c>
      <c r="V6930" s="57">
        <v>46234</v>
      </c>
      <c r="W6930" s="65">
        <f t="shared" si="108"/>
        <v>107</v>
      </c>
    </row>
    <row r="6931" spans="1:23" ht="13.5" x14ac:dyDescent="0.25">
      <c r="A6931" t="s">
        <v>1199</v>
      </c>
      <c r="B6931" s="57">
        <v>46128</v>
      </c>
      <c r="C6931" s="57">
        <v>46387</v>
      </c>
      <c r="D6931" t="s">
        <v>11676</v>
      </c>
      <c r="E6931" t="s">
        <v>4414</v>
      </c>
      <c r="F6931" t="s">
        <v>36</v>
      </c>
      <c r="G6931" t="s">
        <v>100</v>
      </c>
      <c r="H6931" t="s">
        <v>159</v>
      </c>
      <c r="I6931" t="s">
        <v>39</v>
      </c>
      <c r="J6931" t="s">
        <v>17835</v>
      </c>
      <c r="K6931" t="s">
        <v>17834</v>
      </c>
      <c r="L6931" s="66">
        <v>260</v>
      </c>
      <c r="M6931" s="66">
        <v>0</v>
      </c>
      <c r="N6931" t="s">
        <v>160</v>
      </c>
      <c r="O6931" t="s">
        <v>1167</v>
      </c>
      <c r="P6931" t="s">
        <v>41</v>
      </c>
      <c r="Q6931" t="s">
        <v>3317</v>
      </c>
      <c r="R6931" t="s">
        <v>15004</v>
      </c>
      <c r="S6931" t="s">
        <v>15005</v>
      </c>
      <c r="T6931" t="s">
        <v>160</v>
      </c>
      <c r="U6931" s="57">
        <v>46128</v>
      </c>
      <c r="V6931" s="57">
        <v>46234</v>
      </c>
      <c r="W6931" s="65">
        <f t="shared" si="108"/>
        <v>107</v>
      </c>
    </row>
    <row r="6932" spans="1:23" ht="13.5" x14ac:dyDescent="0.25">
      <c r="A6932" t="s">
        <v>6024</v>
      </c>
      <c r="B6932" s="57">
        <v>46128</v>
      </c>
      <c r="C6932" s="57">
        <v>46387</v>
      </c>
      <c r="D6932" t="s">
        <v>11676</v>
      </c>
      <c r="E6932" t="s">
        <v>6030</v>
      </c>
      <c r="F6932" t="s">
        <v>36</v>
      </c>
      <c r="G6932" t="s">
        <v>100</v>
      </c>
      <c r="H6932" t="s">
        <v>38</v>
      </c>
      <c r="I6932" t="s">
        <v>39</v>
      </c>
      <c r="J6932" t="s">
        <v>17835</v>
      </c>
      <c r="K6932" t="s">
        <v>17834</v>
      </c>
      <c r="L6932" s="66">
        <v>260</v>
      </c>
      <c r="M6932" s="66">
        <v>0</v>
      </c>
      <c r="N6932" t="s">
        <v>38</v>
      </c>
      <c r="O6932" t="s">
        <v>5844</v>
      </c>
      <c r="P6932" t="s">
        <v>41</v>
      </c>
      <c r="Q6932" t="s">
        <v>884</v>
      </c>
      <c r="R6932" t="s">
        <v>13095</v>
      </c>
      <c r="S6932" t="s">
        <v>13096</v>
      </c>
      <c r="T6932" t="s">
        <v>38</v>
      </c>
      <c r="U6932" s="57">
        <v>46128</v>
      </c>
      <c r="V6932" s="57">
        <v>46234</v>
      </c>
      <c r="W6932" s="65">
        <f t="shared" si="108"/>
        <v>107</v>
      </c>
    </row>
    <row r="6933" spans="1:23" ht="13.5" x14ac:dyDescent="0.25">
      <c r="A6933" t="s">
        <v>7254</v>
      </c>
      <c r="B6933" s="57">
        <v>46128</v>
      </c>
      <c r="C6933" s="57">
        <v>46387</v>
      </c>
      <c r="D6933" t="s">
        <v>11676</v>
      </c>
      <c r="E6933" t="s">
        <v>7256</v>
      </c>
      <c r="F6933" t="s">
        <v>36</v>
      </c>
      <c r="G6933" t="s">
        <v>37</v>
      </c>
      <c r="H6933" t="s">
        <v>112</v>
      </c>
      <c r="I6933" t="s">
        <v>39</v>
      </c>
      <c r="J6933" t="s">
        <v>17833</v>
      </c>
      <c r="K6933" t="s">
        <v>17834</v>
      </c>
      <c r="L6933" s="66">
        <v>260</v>
      </c>
      <c r="M6933" s="66">
        <v>0</v>
      </c>
      <c r="N6933" t="s">
        <v>113</v>
      </c>
      <c r="O6933" t="s">
        <v>7221</v>
      </c>
      <c r="P6933" t="s">
        <v>7061</v>
      </c>
      <c r="Q6933" t="s">
        <v>7257</v>
      </c>
      <c r="R6933" t="s">
        <v>14170</v>
      </c>
      <c r="S6933" t="s">
        <v>14171</v>
      </c>
      <c r="T6933" t="s">
        <v>113</v>
      </c>
      <c r="U6933" s="57">
        <v>46128</v>
      </c>
      <c r="V6933" s="57">
        <v>46234</v>
      </c>
      <c r="W6933" s="65">
        <f t="shared" si="108"/>
        <v>107</v>
      </c>
    </row>
    <row r="6934" spans="1:23" ht="13.5" x14ac:dyDescent="0.25">
      <c r="A6934" t="s">
        <v>2843</v>
      </c>
      <c r="B6934" s="57">
        <v>46128</v>
      </c>
      <c r="C6934" s="57">
        <v>46387</v>
      </c>
      <c r="D6934" t="s">
        <v>11676</v>
      </c>
      <c r="E6934" t="s">
        <v>4836</v>
      </c>
      <c r="F6934" t="s">
        <v>36</v>
      </c>
      <c r="G6934" t="s">
        <v>37</v>
      </c>
      <c r="H6934" t="s">
        <v>38</v>
      </c>
      <c r="I6934" t="s">
        <v>39</v>
      </c>
      <c r="J6934" t="s">
        <v>17833</v>
      </c>
      <c r="K6934" t="s">
        <v>17834</v>
      </c>
      <c r="L6934" s="66">
        <v>260</v>
      </c>
      <c r="M6934" s="66">
        <v>0</v>
      </c>
      <c r="N6934" t="s">
        <v>38</v>
      </c>
      <c r="O6934" t="s">
        <v>4837</v>
      </c>
      <c r="P6934" t="s">
        <v>41</v>
      </c>
      <c r="Q6934" t="s">
        <v>10985</v>
      </c>
      <c r="R6934" t="s">
        <v>16266</v>
      </c>
      <c r="S6934" t="s">
        <v>16267</v>
      </c>
      <c r="T6934" t="s">
        <v>38</v>
      </c>
      <c r="U6934" s="57">
        <v>46128</v>
      </c>
      <c r="V6934" s="57">
        <v>46234</v>
      </c>
      <c r="W6934" s="65">
        <f t="shared" si="108"/>
        <v>107</v>
      </c>
    </row>
    <row r="6935" spans="1:23" ht="13.5" x14ac:dyDescent="0.25">
      <c r="A6935" t="s">
        <v>396</v>
      </c>
      <c r="B6935" s="57">
        <v>46128</v>
      </c>
      <c r="C6935" s="57">
        <v>46387</v>
      </c>
      <c r="D6935" t="s">
        <v>11676</v>
      </c>
      <c r="E6935" t="s">
        <v>3152</v>
      </c>
      <c r="F6935" t="s">
        <v>36</v>
      </c>
      <c r="G6935" t="s">
        <v>100</v>
      </c>
      <c r="H6935" t="s">
        <v>38</v>
      </c>
      <c r="I6935" t="s">
        <v>39</v>
      </c>
      <c r="J6935" t="s">
        <v>17833</v>
      </c>
      <c r="K6935" t="s">
        <v>17834</v>
      </c>
      <c r="L6935" s="66">
        <v>260</v>
      </c>
      <c r="M6935" s="66">
        <v>0</v>
      </c>
      <c r="N6935" t="s">
        <v>38</v>
      </c>
      <c r="O6935" t="s">
        <v>359</v>
      </c>
      <c r="P6935" t="s">
        <v>41</v>
      </c>
      <c r="Q6935" t="s">
        <v>3154</v>
      </c>
      <c r="R6935" t="s">
        <v>12895</v>
      </c>
      <c r="S6935" t="s">
        <v>12896</v>
      </c>
      <c r="T6935" t="s">
        <v>38</v>
      </c>
      <c r="U6935" s="57">
        <v>46128</v>
      </c>
      <c r="V6935" s="57">
        <v>46234</v>
      </c>
      <c r="W6935" s="65">
        <f t="shared" si="108"/>
        <v>107</v>
      </c>
    </row>
    <row r="6936" spans="1:23" ht="13.5" x14ac:dyDescent="0.25">
      <c r="A6936" t="s">
        <v>939</v>
      </c>
      <c r="B6936" s="57">
        <v>46128</v>
      </c>
      <c r="C6936" s="57">
        <v>46387</v>
      </c>
      <c r="D6936" t="s">
        <v>11676</v>
      </c>
      <c r="E6936" t="s">
        <v>942</v>
      </c>
      <c r="F6936" t="s">
        <v>36</v>
      </c>
      <c r="G6936" t="s">
        <v>44</v>
      </c>
      <c r="H6936" t="s">
        <v>921</v>
      </c>
      <c r="I6936" t="s">
        <v>39</v>
      </c>
      <c r="J6936" t="s">
        <v>17572</v>
      </c>
      <c r="K6936" t="s">
        <v>17573</v>
      </c>
      <c r="L6936" s="66">
        <v>260</v>
      </c>
      <c r="M6936" s="66">
        <v>0</v>
      </c>
      <c r="N6936" t="s">
        <v>922</v>
      </c>
      <c r="O6936" t="s">
        <v>905</v>
      </c>
      <c r="P6936" t="s">
        <v>41</v>
      </c>
      <c r="Q6936" t="s">
        <v>224</v>
      </c>
      <c r="R6936"/>
      <c r="S6936"/>
      <c r="T6936"/>
      <c r="U6936" s="57">
        <v>46128</v>
      </c>
      <c r="V6936" s="57">
        <v>46234</v>
      </c>
      <c r="W6936" s="65">
        <f t="shared" si="108"/>
        <v>107</v>
      </c>
    </row>
    <row r="6937" spans="1:23" ht="13.5" x14ac:dyDescent="0.25">
      <c r="A6937" t="s">
        <v>3036</v>
      </c>
      <c r="B6937" s="57">
        <v>46129</v>
      </c>
      <c r="C6937" s="57">
        <v>46387</v>
      </c>
      <c r="D6937" t="s">
        <v>11676</v>
      </c>
      <c r="E6937" t="s">
        <v>3038</v>
      </c>
      <c r="F6937" t="s">
        <v>36</v>
      </c>
      <c r="G6937" t="s">
        <v>37</v>
      </c>
      <c r="H6937" t="s">
        <v>38</v>
      </c>
      <c r="I6937" t="s">
        <v>39</v>
      </c>
      <c r="J6937" t="s">
        <v>17833</v>
      </c>
      <c r="K6937" t="s">
        <v>17834</v>
      </c>
      <c r="L6937" s="66">
        <v>259</v>
      </c>
      <c r="M6937" s="66">
        <v>0</v>
      </c>
      <c r="N6937" t="s">
        <v>38</v>
      </c>
      <c r="O6937" t="s">
        <v>3030</v>
      </c>
      <c r="P6937" t="s">
        <v>41</v>
      </c>
      <c r="Q6937" t="s">
        <v>3045</v>
      </c>
      <c r="R6937" t="s">
        <v>12355</v>
      </c>
      <c r="S6937" t="s">
        <v>12356</v>
      </c>
      <c r="T6937" t="s">
        <v>38</v>
      </c>
      <c r="U6937" s="57">
        <v>46129</v>
      </c>
      <c r="V6937" s="57">
        <v>46234</v>
      </c>
      <c r="W6937" s="65">
        <f t="shared" si="108"/>
        <v>106</v>
      </c>
    </row>
    <row r="6938" spans="1:23" ht="13.5" x14ac:dyDescent="0.25">
      <c r="A6938" t="s">
        <v>6955</v>
      </c>
      <c r="B6938" s="57">
        <v>46129</v>
      </c>
      <c r="C6938" s="57">
        <v>46387</v>
      </c>
      <c r="D6938" t="s">
        <v>11676</v>
      </c>
      <c r="E6938" t="s">
        <v>6957</v>
      </c>
      <c r="F6938" t="s">
        <v>36</v>
      </c>
      <c r="G6938" t="s">
        <v>330</v>
      </c>
      <c r="H6938" t="s">
        <v>6734</v>
      </c>
      <c r="I6938" t="s">
        <v>39</v>
      </c>
      <c r="J6938" t="s">
        <v>17833</v>
      </c>
      <c r="K6938" t="s">
        <v>17834</v>
      </c>
      <c r="L6938" s="66">
        <v>259</v>
      </c>
      <c r="M6938" s="66">
        <v>0</v>
      </c>
      <c r="N6938" t="s">
        <v>6734</v>
      </c>
      <c r="O6938" t="s">
        <v>6921</v>
      </c>
      <c r="P6938" t="s">
        <v>11679</v>
      </c>
      <c r="Q6938" t="s">
        <v>11377</v>
      </c>
      <c r="R6938" t="s">
        <v>16855</v>
      </c>
      <c r="S6938" t="s">
        <v>16856</v>
      </c>
      <c r="T6938"/>
      <c r="U6938" s="57">
        <v>46129</v>
      </c>
      <c r="V6938" s="57">
        <v>46234</v>
      </c>
      <c r="W6938" s="65">
        <f t="shared" si="108"/>
        <v>106</v>
      </c>
    </row>
    <row r="6939" spans="1:23" ht="13.5" x14ac:dyDescent="0.25">
      <c r="A6939" t="s">
        <v>4449</v>
      </c>
      <c r="B6939" s="57">
        <v>46129</v>
      </c>
      <c r="C6939" s="57">
        <v>46387</v>
      </c>
      <c r="D6939" t="s">
        <v>11676</v>
      </c>
      <c r="E6939" t="s">
        <v>4450</v>
      </c>
      <c r="F6939" t="s">
        <v>36</v>
      </c>
      <c r="G6939" t="s">
        <v>37</v>
      </c>
      <c r="H6939" t="s">
        <v>159</v>
      </c>
      <c r="I6939" t="s">
        <v>39</v>
      </c>
      <c r="J6939" t="s">
        <v>17833</v>
      </c>
      <c r="K6939" t="s">
        <v>17834</v>
      </c>
      <c r="L6939" s="66">
        <v>259</v>
      </c>
      <c r="M6939" s="66">
        <v>0</v>
      </c>
      <c r="N6939" t="s">
        <v>160</v>
      </c>
      <c r="O6939" t="s">
        <v>3979</v>
      </c>
      <c r="P6939" t="s">
        <v>41</v>
      </c>
      <c r="Q6939" t="s">
        <v>4326</v>
      </c>
      <c r="R6939" t="s">
        <v>15937</v>
      </c>
      <c r="S6939" t="s">
        <v>15938</v>
      </c>
      <c r="T6939" t="s">
        <v>160</v>
      </c>
      <c r="U6939" s="57">
        <v>46129</v>
      </c>
      <c r="V6939" s="57">
        <v>46234</v>
      </c>
      <c r="W6939" s="65">
        <f t="shared" si="108"/>
        <v>106</v>
      </c>
    </row>
    <row r="6940" spans="1:23" ht="13.5" x14ac:dyDescent="0.25">
      <c r="A6940" t="s">
        <v>4150</v>
      </c>
      <c r="B6940" s="57">
        <v>46130</v>
      </c>
      <c r="C6940" s="57">
        <v>46387</v>
      </c>
      <c r="D6940" t="s">
        <v>11676</v>
      </c>
      <c r="E6940" t="s">
        <v>4151</v>
      </c>
      <c r="F6940" t="s">
        <v>36</v>
      </c>
      <c r="G6940" t="s">
        <v>37</v>
      </c>
      <c r="H6940" t="s">
        <v>38</v>
      </c>
      <c r="I6940" t="s">
        <v>39</v>
      </c>
      <c r="J6940" t="s">
        <v>17833</v>
      </c>
      <c r="K6940" t="s">
        <v>17834</v>
      </c>
      <c r="L6940" s="66">
        <v>258</v>
      </c>
      <c r="M6940" s="66">
        <v>0</v>
      </c>
      <c r="N6940" t="s">
        <v>38</v>
      </c>
      <c r="O6940" t="s">
        <v>2086</v>
      </c>
      <c r="P6940" t="s">
        <v>41</v>
      </c>
      <c r="Q6940" t="s">
        <v>2102</v>
      </c>
      <c r="R6940" t="s">
        <v>12281</v>
      </c>
      <c r="S6940" t="s">
        <v>12282</v>
      </c>
      <c r="T6940" t="s">
        <v>38</v>
      </c>
      <c r="U6940" s="57">
        <v>46130</v>
      </c>
      <c r="V6940" s="57">
        <v>46234</v>
      </c>
      <c r="W6940" s="65">
        <f t="shared" si="108"/>
        <v>105</v>
      </c>
    </row>
    <row r="6941" spans="1:23" ht="13.5" x14ac:dyDescent="0.25">
      <c r="A6941" t="s">
        <v>3907</v>
      </c>
      <c r="B6941" s="57">
        <v>46130</v>
      </c>
      <c r="C6941" s="57">
        <v>46387</v>
      </c>
      <c r="D6941" t="s">
        <v>11676</v>
      </c>
      <c r="E6941" t="s">
        <v>5744</v>
      </c>
      <c r="F6941" t="s">
        <v>36</v>
      </c>
      <c r="G6941" t="s">
        <v>100</v>
      </c>
      <c r="H6941" t="s">
        <v>159</v>
      </c>
      <c r="I6941" t="s">
        <v>39</v>
      </c>
      <c r="J6941" t="s">
        <v>17835</v>
      </c>
      <c r="K6941" t="s">
        <v>17834</v>
      </c>
      <c r="L6941" s="66">
        <v>258</v>
      </c>
      <c r="M6941" s="66">
        <v>0</v>
      </c>
      <c r="N6941" t="s">
        <v>160</v>
      </c>
      <c r="O6941" t="s">
        <v>5699</v>
      </c>
      <c r="P6941" t="s">
        <v>41</v>
      </c>
      <c r="Q6941" t="s">
        <v>2936</v>
      </c>
      <c r="R6941" t="s">
        <v>12371</v>
      </c>
      <c r="S6941" t="s">
        <v>12372</v>
      </c>
      <c r="T6941" t="s">
        <v>160</v>
      </c>
      <c r="U6941" s="57">
        <v>46130</v>
      </c>
      <c r="V6941" s="57">
        <v>46234</v>
      </c>
      <c r="W6941" s="65">
        <f t="shared" si="108"/>
        <v>105</v>
      </c>
    </row>
    <row r="6942" spans="1:23" ht="13.5" x14ac:dyDescent="0.25">
      <c r="A6942" t="s">
        <v>4088</v>
      </c>
      <c r="B6942" s="57">
        <v>46132</v>
      </c>
      <c r="C6942" s="57">
        <v>46387</v>
      </c>
      <c r="D6942" t="s">
        <v>11676</v>
      </c>
      <c r="E6942" t="s">
        <v>5074</v>
      </c>
      <c r="F6942" t="s">
        <v>36</v>
      </c>
      <c r="G6942" t="s">
        <v>37</v>
      </c>
      <c r="H6942" t="s">
        <v>38</v>
      </c>
      <c r="I6942" t="s">
        <v>39</v>
      </c>
      <c r="J6942" t="s">
        <v>17833</v>
      </c>
      <c r="K6942" t="s">
        <v>17834</v>
      </c>
      <c r="L6942" s="66">
        <v>256</v>
      </c>
      <c r="M6942" s="66">
        <v>0</v>
      </c>
      <c r="N6942" t="s">
        <v>38</v>
      </c>
      <c r="O6942" t="s">
        <v>5054</v>
      </c>
      <c r="P6942" t="s">
        <v>41</v>
      </c>
      <c r="Q6942" t="s">
        <v>3518</v>
      </c>
      <c r="R6942" t="s">
        <v>13067</v>
      </c>
      <c r="S6942" t="s">
        <v>13068</v>
      </c>
      <c r="T6942" t="s">
        <v>38</v>
      </c>
      <c r="U6942" s="57">
        <v>46132</v>
      </c>
      <c r="V6942" s="57">
        <v>46234</v>
      </c>
      <c r="W6942" s="65">
        <f t="shared" si="108"/>
        <v>103</v>
      </c>
    </row>
    <row r="6943" spans="1:23" ht="13.5" x14ac:dyDescent="0.25">
      <c r="A6943" t="s">
        <v>4913</v>
      </c>
      <c r="B6943" s="57">
        <v>46132</v>
      </c>
      <c r="C6943" s="57">
        <v>46387</v>
      </c>
      <c r="D6943" t="s">
        <v>11676</v>
      </c>
      <c r="E6943" t="s">
        <v>4915</v>
      </c>
      <c r="F6943" t="s">
        <v>36</v>
      </c>
      <c r="G6943" t="s">
        <v>37</v>
      </c>
      <c r="H6943" t="s">
        <v>831</v>
      </c>
      <c r="I6943" t="s">
        <v>39</v>
      </c>
      <c r="J6943" t="s">
        <v>17833</v>
      </c>
      <c r="K6943" t="s">
        <v>17834</v>
      </c>
      <c r="L6943" s="66">
        <v>256</v>
      </c>
      <c r="M6943" s="66">
        <v>0</v>
      </c>
      <c r="N6943" t="s">
        <v>832</v>
      </c>
      <c r="O6943" t="s">
        <v>4840</v>
      </c>
      <c r="P6943" t="s">
        <v>41</v>
      </c>
      <c r="Q6943" t="s">
        <v>4979</v>
      </c>
      <c r="R6943" t="s">
        <v>13415</v>
      </c>
      <c r="S6943" t="s">
        <v>13416</v>
      </c>
      <c r="T6943" t="s">
        <v>832</v>
      </c>
      <c r="U6943" s="57">
        <v>46132</v>
      </c>
      <c r="V6943" s="57">
        <v>46234</v>
      </c>
      <c r="W6943" s="65">
        <f t="shared" si="108"/>
        <v>103</v>
      </c>
    </row>
    <row r="6944" spans="1:23" ht="13.5" x14ac:dyDescent="0.25">
      <c r="A6944" t="s">
        <v>2746</v>
      </c>
      <c r="B6944" s="57">
        <v>46132</v>
      </c>
      <c r="C6944" s="57">
        <v>46387</v>
      </c>
      <c r="D6944" t="s">
        <v>11676</v>
      </c>
      <c r="E6944" t="s">
        <v>3134</v>
      </c>
      <c r="F6944" t="s">
        <v>36</v>
      </c>
      <c r="G6944" t="s">
        <v>100</v>
      </c>
      <c r="H6944" t="s">
        <v>38</v>
      </c>
      <c r="I6944" t="s">
        <v>39</v>
      </c>
      <c r="J6944" t="s">
        <v>17835</v>
      </c>
      <c r="K6944" t="s">
        <v>17834</v>
      </c>
      <c r="L6944" s="66">
        <v>256</v>
      </c>
      <c r="M6944" s="66">
        <v>0</v>
      </c>
      <c r="N6944" t="s">
        <v>38</v>
      </c>
      <c r="O6944" t="s">
        <v>3107</v>
      </c>
      <c r="P6944" t="s">
        <v>41</v>
      </c>
      <c r="Q6944" t="s">
        <v>3795</v>
      </c>
      <c r="R6944" t="s">
        <v>16187</v>
      </c>
      <c r="S6944" t="s">
        <v>16188</v>
      </c>
      <c r="T6944" t="s">
        <v>38</v>
      </c>
      <c r="U6944" s="57">
        <v>46132</v>
      </c>
      <c r="V6944" s="57">
        <v>46234</v>
      </c>
      <c r="W6944" s="65">
        <f t="shared" si="108"/>
        <v>103</v>
      </c>
    </row>
    <row r="6945" spans="1:23" ht="13.5" x14ac:dyDescent="0.25">
      <c r="A6945" t="s">
        <v>385</v>
      </c>
      <c r="B6945" s="57">
        <v>46132</v>
      </c>
      <c r="C6945" s="57">
        <v>46387</v>
      </c>
      <c r="D6945" t="s">
        <v>11676</v>
      </c>
      <c r="E6945" t="s">
        <v>607</v>
      </c>
      <c r="F6945" t="s">
        <v>36</v>
      </c>
      <c r="G6945" t="s">
        <v>37</v>
      </c>
      <c r="H6945" t="s">
        <v>38</v>
      </c>
      <c r="I6945" t="s">
        <v>39</v>
      </c>
      <c r="J6945" t="s">
        <v>17833</v>
      </c>
      <c r="K6945" t="s">
        <v>17834</v>
      </c>
      <c r="L6945" s="66">
        <v>256</v>
      </c>
      <c r="M6945" s="66">
        <v>0</v>
      </c>
      <c r="N6945" t="s">
        <v>38</v>
      </c>
      <c r="O6945" t="s">
        <v>608</v>
      </c>
      <c r="P6945" t="s">
        <v>41</v>
      </c>
      <c r="Q6945" t="s">
        <v>10378</v>
      </c>
      <c r="R6945" t="s">
        <v>16690</v>
      </c>
      <c r="S6945" t="s">
        <v>16691</v>
      </c>
      <c r="T6945" t="s">
        <v>38</v>
      </c>
      <c r="U6945" s="57">
        <v>46132</v>
      </c>
      <c r="V6945" s="57">
        <v>46234</v>
      </c>
      <c r="W6945" s="65">
        <f t="shared" si="108"/>
        <v>103</v>
      </c>
    </row>
    <row r="6946" spans="1:23" ht="13.5" x14ac:dyDescent="0.25">
      <c r="A6946" t="s">
        <v>2850</v>
      </c>
      <c r="B6946" s="57">
        <v>46132</v>
      </c>
      <c r="C6946" s="57">
        <v>46387</v>
      </c>
      <c r="D6946" t="s">
        <v>11676</v>
      </c>
      <c r="E6946" t="s">
        <v>2852</v>
      </c>
      <c r="F6946" t="s">
        <v>36</v>
      </c>
      <c r="G6946" t="s">
        <v>130</v>
      </c>
      <c r="H6946" t="s">
        <v>38</v>
      </c>
      <c r="I6946" t="s">
        <v>39</v>
      </c>
      <c r="J6946" t="s">
        <v>17833</v>
      </c>
      <c r="K6946" t="s">
        <v>17834</v>
      </c>
      <c r="L6946" s="66">
        <v>256</v>
      </c>
      <c r="M6946" s="66">
        <v>0</v>
      </c>
      <c r="N6946" t="s">
        <v>38</v>
      </c>
      <c r="O6946" t="s">
        <v>2815</v>
      </c>
      <c r="P6946" t="s">
        <v>41</v>
      </c>
      <c r="Q6946" t="s">
        <v>10748</v>
      </c>
      <c r="R6946" t="s">
        <v>15131</v>
      </c>
      <c r="S6946" t="s">
        <v>15132</v>
      </c>
      <c r="T6946"/>
      <c r="U6946" s="57">
        <v>46132</v>
      </c>
      <c r="V6946" s="57">
        <v>46234</v>
      </c>
      <c r="W6946" s="65">
        <f t="shared" si="108"/>
        <v>103</v>
      </c>
    </row>
    <row r="6947" spans="1:23" ht="13.5" x14ac:dyDescent="0.25">
      <c r="A6947" t="s">
        <v>3582</v>
      </c>
      <c r="B6947" s="57">
        <v>46132</v>
      </c>
      <c r="C6947" s="57">
        <v>46387</v>
      </c>
      <c r="D6947" t="s">
        <v>11676</v>
      </c>
      <c r="E6947" t="s">
        <v>5553</v>
      </c>
      <c r="F6947" t="s">
        <v>36</v>
      </c>
      <c r="G6947" t="s">
        <v>37</v>
      </c>
      <c r="H6947" t="s">
        <v>159</v>
      </c>
      <c r="I6947" t="s">
        <v>39</v>
      </c>
      <c r="J6947" t="s">
        <v>17833</v>
      </c>
      <c r="K6947" t="s">
        <v>17834</v>
      </c>
      <c r="L6947" s="66">
        <v>256</v>
      </c>
      <c r="M6947" s="66">
        <v>0</v>
      </c>
      <c r="N6947" t="s">
        <v>160</v>
      </c>
      <c r="O6947" t="s">
        <v>5432</v>
      </c>
      <c r="P6947" t="s">
        <v>41</v>
      </c>
      <c r="Q6947" t="s">
        <v>11124</v>
      </c>
      <c r="R6947" t="s">
        <v>16865</v>
      </c>
      <c r="S6947" t="s">
        <v>16866</v>
      </c>
      <c r="T6947" t="s">
        <v>160</v>
      </c>
      <c r="U6947" s="57">
        <v>46132</v>
      </c>
      <c r="V6947" s="57">
        <v>46234</v>
      </c>
      <c r="W6947" s="65">
        <f t="shared" si="108"/>
        <v>103</v>
      </c>
    </row>
    <row r="6948" spans="1:23" ht="13.5" x14ac:dyDescent="0.25">
      <c r="A6948" t="s">
        <v>8119</v>
      </c>
      <c r="B6948" s="57">
        <v>46133</v>
      </c>
      <c r="C6948" s="57">
        <v>46387</v>
      </c>
      <c r="D6948" t="s">
        <v>11676</v>
      </c>
      <c r="E6948" t="s">
        <v>8121</v>
      </c>
      <c r="F6948" t="s">
        <v>49</v>
      </c>
      <c r="G6948" t="s">
        <v>50</v>
      </c>
      <c r="H6948" t="s">
        <v>8112</v>
      </c>
      <c r="I6948" t="s">
        <v>39</v>
      </c>
      <c r="J6948" t="s">
        <v>17756</v>
      </c>
      <c r="K6948" t="s">
        <v>17757</v>
      </c>
      <c r="L6948" s="66">
        <v>255</v>
      </c>
      <c r="M6948" s="66">
        <v>0</v>
      </c>
      <c r="N6948" t="s">
        <v>8112</v>
      </c>
      <c r="O6948" t="s">
        <v>8113</v>
      </c>
      <c r="P6948" t="s">
        <v>7061</v>
      </c>
      <c r="Q6948" t="s">
        <v>224</v>
      </c>
      <c r="R6948"/>
      <c r="S6948"/>
      <c r="T6948"/>
      <c r="U6948" s="57">
        <v>46133</v>
      </c>
      <c r="V6948" s="57">
        <v>46234</v>
      </c>
      <c r="W6948" s="65">
        <f t="shared" si="108"/>
        <v>102</v>
      </c>
    </row>
    <row r="6949" spans="1:23" ht="13.5" x14ac:dyDescent="0.25">
      <c r="A6949" t="s">
        <v>5215</v>
      </c>
      <c r="B6949" s="57">
        <v>46133</v>
      </c>
      <c r="C6949" s="57">
        <v>46387</v>
      </c>
      <c r="D6949" t="s">
        <v>11676</v>
      </c>
      <c r="E6949" t="s">
        <v>5216</v>
      </c>
      <c r="F6949" t="s">
        <v>36</v>
      </c>
      <c r="G6949" t="s">
        <v>37</v>
      </c>
      <c r="H6949" t="s">
        <v>159</v>
      </c>
      <c r="I6949" t="s">
        <v>39</v>
      </c>
      <c r="J6949" t="s">
        <v>17833</v>
      </c>
      <c r="K6949" t="s">
        <v>17834</v>
      </c>
      <c r="L6949" s="66">
        <v>255</v>
      </c>
      <c r="M6949" s="66">
        <v>0</v>
      </c>
      <c r="N6949" t="s">
        <v>160</v>
      </c>
      <c r="O6949" t="s">
        <v>5054</v>
      </c>
      <c r="P6949" t="s">
        <v>41</v>
      </c>
      <c r="Q6949" t="s">
        <v>5219</v>
      </c>
      <c r="R6949" t="s">
        <v>12563</v>
      </c>
      <c r="S6949" t="s">
        <v>12564</v>
      </c>
      <c r="T6949" t="s">
        <v>160</v>
      </c>
      <c r="U6949" s="57">
        <v>46133</v>
      </c>
      <c r="V6949" s="57">
        <v>46234</v>
      </c>
      <c r="W6949" s="65">
        <f t="shared" si="108"/>
        <v>102</v>
      </c>
    </row>
    <row r="6950" spans="1:23" ht="13.5" x14ac:dyDescent="0.25">
      <c r="A6950" t="s">
        <v>6436</v>
      </c>
      <c r="B6950" s="57">
        <v>46133</v>
      </c>
      <c r="C6950" s="57">
        <v>46387</v>
      </c>
      <c r="D6950" t="s">
        <v>11676</v>
      </c>
      <c r="E6950" t="s">
        <v>6439</v>
      </c>
      <c r="F6950" t="s">
        <v>36</v>
      </c>
      <c r="G6950" t="s">
        <v>100</v>
      </c>
      <c r="H6950" t="s">
        <v>159</v>
      </c>
      <c r="I6950" t="s">
        <v>39</v>
      </c>
      <c r="J6950" t="s">
        <v>17835</v>
      </c>
      <c r="K6950" t="s">
        <v>17834</v>
      </c>
      <c r="L6950" s="66">
        <v>255</v>
      </c>
      <c r="M6950" s="66">
        <v>0</v>
      </c>
      <c r="N6950" t="s">
        <v>160</v>
      </c>
      <c r="O6950" t="s">
        <v>5844</v>
      </c>
      <c r="P6950" t="s">
        <v>41</v>
      </c>
      <c r="Q6950" t="s">
        <v>3880</v>
      </c>
      <c r="R6950" t="s">
        <v>13807</v>
      </c>
      <c r="S6950" t="s">
        <v>13808</v>
      </c>
      <c r="T6950" t="s">
        <v>160</v>
      </c>
      <c r="U6950" s="57">
        <v>46133</v>
      </c>
      <c r="V6950" s="57">
        <v>46234</v>
      </c>
      <c r="W6950" s="65">
        <f t="shared" si="108"/>
        <v>102</v>
      </c>
    </row>
    <row r="6951" spans="1:23" ht="13.5" x14ac:dyDescent="0.25">
      <c r="A6951" t="s">
        <v>5036</v>
      </c>
      <c r="B6951" s="57">
        <v>46133</v>
      </c>
      <c r="C6951" s="57">
        <v>46387</v>
      </c>
      <c r="D6951" t="s">
        <v>11676</v>
      </c>
      <c r="E6951" t="s">
        <v>5038</v>
      </c>
      <c r="F6951" t="s">
        <v>36</v>
      </c>
      <c r="G6951" t="s">
        <v>130</v>
      </c>
      <c r="H6951" t="s">
        <v>831</v>
      </c>
      <c r="I6951" t="s">
        <v>39</v>
      </c>
      <c r="J6951" t="s">
        <v>17833</v>
      </c>
      <c r="K6951" t="s">
        <v>17834</v>
      </c>
      <c r="L6951" s="66">
        <v>255</v>
      </c>
      <c r="M6951" s="66">
        <v>0</v>
      </c>
      <c r="N6951" t="s">
        <v>832</v>
      </c>
      <c r="O6951" t="s">
        <v>4840</v>
      </c>
      <c r="P6951" t="s">
        <v>41</v>
      </c>
      <c r="Q6951" t="s">
        <v>3862</v>
      </c>
      <c r="R6951" t="s">
        <v>11939</v>
      </c>
      <c r="S6951" t="s">
        <v>11940</v>
      </c>
      <c r="T6951"/>
      <c r="U6951" s="57">
        <v>46133</v>
      </c>
      <c r="V6951" s="57">
        <v>46234</v>
      </c>
      <c r="W6951" s="65">
        <f t="shared" si="108"/>
        <v>102</v>
      </c>
    </row>
    <row r="6952" spans="1:23" ht="13.5" x14ac:dyDescent="0.25">
      <c r="A6952" t="s">
        <v>812</v>
      </c>
      <c r="B6952" s="57">
        <v>46134</v>
      </c>
      <c r="C6952" s="57">
        <v>46387</v>
      </c>
      <c r="D6952" t="s">
        <v>11676</v>
      </c>
      <c r="E6952" t="s">
        <v>813</v>
      </c>
      <c r="F6952" t="s">
        <v>36</v>
      </c>
      <c r="G6952" t="s">
        <v>37</v>
      </c>
      <c r="H6952" t="s">
        <v>814</v>
      </c>
      <c r="I6952" t="s">
        <v>39</v>
      </c>
      <c r="J6952" t="s">
        <v>17833</v>
      </c>
      <c r="K6952" t="s">
        <v>17834</v>
      </c>
      <c r="L6952" s="66">
        <v>254</v>
      </c>
      <c r="M6952" s="66">
        <v>0</v>
      </c>
      <c r="N6952" t="s">
        <v>815</v>
      </c>
      <c r="O6952" t="s">
        <v>816</v>
      </c>
      <c r="P6952" t="s">
        <v>41</v>
      </c>
      <c r="Q6952" t="s">
        <v>819</v>
      </c>
      <c r="R6952" t="s">
        <v>13381</v>
      </c>
      <c r="S6952" t="s">
        <v>13382</v>
      </c>
      <c r="T6952" t="s">
        <v>815</v>
      </c>
      <c r="U6952" s="57">
        <v>46134</v>
      </c>
      <c r="V6952" s="57">
        <v>46234</v>
      </c>
      <c r="W6952" s="65">
        <f t="shared" si="108"/>
        <v>101</v>
      </c>
    </row>
    <row r="6953" spans="1:23" ht="13.5" x14ac:dyDescent="0.25">
      <c r="A6953" t="s">
        <v>7565</v>
      </c>
      <c r="B6953" s="57">
        <v>46134</v>
      </c>
      <c r="C6953" s="57">
        <v>46387</v>
      </c>
      <c r="D6953" t="s">
        <v>11676</v>
      </c>
      <c r="E6953" t="s">
        <v>7567</v>
      </c>
      <c r="F6953" t="s">
        <v>49</v>
      </c>
      <c r="G6953" t="s">
        <v>50</v>
      </c>
      <c r="H6953" t="s">
        <v>7513</v>
      </c>
      <c r="I6953" t="s">
        <v>39</v>
      </c>
      <c r="J6953" t="s">
        <v>17756</v>
      </c>
      <c r="K6953" t="s">
        <v>17757</v>
      </c>
      <c r="L6953" s="66">
        <v>254</v>
      </c>
      <c r="M6953" s="66">
        <v>0</v>
      </c>
      <c r="N6953" t="s">
        <v>7554</v>
      </c>
      <c r="O6953" t="s">
        <v>7555</v>
      </c>
      <c r="P6953" t="s">
        <v>7061</v>
      </c>
      <c r="Q6953" t="s">
        <v>224</v>
      </c>
      <c r="R6953"/>
      <c r="S6953"/>
      <c r="T6953"/>
      <c r="U6953" s="57">
        <v>46134</v>
      </c>
      <c r="V6953" s="57">
        <v>46234</v>
      </c>
      <c r="W6953" s="65">
        <f t="shared" si="108"/>
        <v>101</v>
      </c>
    </row>
    <row r="6954" spans="1:23" ht="13.5" x14ac:dyDescent="0.25">
      <c r="A6954" t="s">
        <v>377</v>
      </c>
      <c r="B6954" s="57">
        <v>46134</v>
      </c>
      <c r="C6954" s="57">
        <v>46387</v>
      </c>
      <c r="D6954" t="s">
        <v>11676</v>
      </c>
      <c r="E6954" t="s">
        <v>378</v>
      </c>
      <c r="F6954" t="s">
        <v>36</v>
      </c>
      <c r="G6954" t="s">
        <v>96</v>
      </c>
      <c r="H6954" t="s">
        <v>38</v>
      </c>
      <c r="I6954" t="s">
        <v>39</v>
      </c>
      <c r="J6954" t="s">
        <v>17835</v>
      </c>
      <c r="K6954" t="s">
        <v>17834</v>
      </c>
      <c r="L6954" s="66">
        <v>254</v>
      </c>
      <c r="M6954" s="66">
        <v>0</v>
      </c>
      <c r="N6954" t="s">
        <v>38</v>
      </c>
      <c r="O6954" t="s">
        <v>3979</v>
      </c>
      <c r="P6954" t="s">
        <v>41</v>
      </c>
      <c r="Q6954" t="s">
        <v>10345</v>
      </c>
      <c r="R6954" t="s">
        <v>16027</v>
      </c>
      <c r="S6954" t="s">
        <v>16028</v>
      </c>
      <c r="T6954" t="s">
        <v>14091</v>
      </c>
      <c r="U6954" s="57">
        <v>46134</v>
      </c>
      <c r="V6954" s="57">
        <v>46234</v>
      </c>
      <c r="W6954" s="65">
        <f t="shared" si="108"/>
        <v>101</v>
      </c>
    </row>
    <row r="6955" spans="1:23" ht="13.5" x14ac:dyDescent="0.25">
      <c r="A6955" t="s">
        <v>1772</v>
      </c>
      <c r="B6955" s="57">
        <v>46134</v>
      </c>
      <c r="C6955" s="57">
        <v>46387</v>
      </c>
      <c r="D6955" t="s">
        <v>11676</v>
      </c>
      <c r="E6955" t="s">
        <v>10588</v>
      </c>
      <c r="F6955" t="s">
        <v>714</v>
      </c>
      <c r="G6955" t="s">
        <v>715</v>
      </c>
      <c r="H6955" t="s">
        <v>1763</v>
      </c>
      <c r="I6955" t="s">
        <v>39</v>
      </c>
      <c r="J6955" t="s">
        <v>17833</v>
      </c>
      <c r="K6955" t="s">
        <v>17834</v>
      </c>
      <c r="L6955" s="66">
        <v>254</v>
      </c>
      <c r="M6955" s="66">
        <v>0</v>
      </c>
      <c r="N6955" t="s">
        <v>1764</v>
      </c>
      <c r="O6955" t="s">
        <v>1693</v>
      </c>
      <c r="P6955" t="s">
        <v>41</v>
      </c>
      <c r="Q6955" t="s">
        <v>10589</v>
      </c>
      <c r="R6955" t="s">
        <v>16873</v>
      </c>
      <c r="S6955" t="s">
        <v>16874</v>
      </c>
      <c r="T6955"/>
      <c r="U6955" s="57">
        <v>46134</v>
      </c>
      <c r="V6955" s="57">
        <v>46234</v>
      </c>
      <c r="W6955" s="65">
        <f t="shared" si="108"/>
        <v>101</v>
      </c>
    </row>
    <row r="6956" spans="1:23" ht="13.5" x14ac:dyDescent="0.25">
      <c r="A6956" t="s">
        <v>3532</v>
      </c>
      <c r="B6956" s="57">
        <v>46134</v>
      </c>
      <c r="C6956" s="57">
        <v>46387</v>
      </c>
      <c r="D6956" t="s">
        <v>11676</v>
      </c>
      <c r="E6956" t="s">
        <v>3536</v>
      </c>
      <c r="F6956" t="s">
        <v>36</v>
      </c>
      <c r="G6956" t="s">
        <v>96</v>
      </c>
      <c r="H6956" t="s">
        <v>159</v>
      </c>
      <c r="I6956" t="s">
        <v>39</v>
      </c>
      <c r="J6956" t="s">
        <v>17835</v>
      </c>
      <c r="K6956" t="s">
        <v>17834</v>
      </c>
      <c r="L6956" s="66">
        <v>254</v>
      </c>
      <c r="M6956" s="66">
        <v>0</v>
      </c>
      <c r="N6956" t="s">
        <v>160</v>
      </c>
      <c r="O6956" t="s">
        <v>3496</v>
      </c>
      <c r="P6956" t="s">
        <v>41</v>
      </c>
      <c r="Q6956" t="s">
        <v>10843</v>
      </c>
      <c r="R6956" t="s">
        <v>16871</v>
      </c>
      <c r="S6956" t="s">
        <v>16872</v>
      </c>
      <c r="T6956" t="s">
        <v>160</v>
      </c>
      <c r="U6956" s="57">
        <v>46134</v>
      </c>
      <c r="V6956" s="57">
        <v>46234</v>
      </c>
      <c r="W6956" s="65">
        <f t="shared" si="108"/>
        <v>101</v>
      </c>
    </row>
    <row r="6957" spans="1:23" ht="13.5" x14ac:dyDescent="0.25">
      <c r="A6957" t="s">
        <v>647</v>
      </c>
      <c r="B6957" s="57">
        <v>46135</v>
      </c>
      <c r="C6957" s="57">
        <v>46387</v>
      </c>
      <c r="D6957" t="s">
        <v>11676</v>
      </c>
      <c r="E6957" t="s">
        <v>648</v>
      </c>
      <c r="F6957" t="s">
        <v>36</v>
      </c>
      <c r="G6957" t="s">
        <v>37</v>
      </c>
      <c r="H6957" t="s">
        <v>38</v>
      </c>
      <c r="I6957" t="s">
        <v>39</v>
      </c>
      <c r="J6957" t="s">
        <v>17833</v>
      </c>
      <c r="K6957" t="s">
        <v>17834</v>
      </c>
      <c r="L6957" s="66">
        <v>253</v>
      </c>
      <c r="M6957" s="66">
        <v>0</v>
      </c>
      <c r="N6957" t="s">
        <v>38</v>
      </c>
      <c r="O6957" t="s">
        <v>649</v>
      </c>
      <c r="P6957" t="s">
        <v>41</v>
      </c>
      <c r="Q6957" t="s">
        <v>10388</v>
      </c>
      <c r="R6957" t="s">
        <v>16875</v>
      </c>
      <c r="S6957" t="s">
        <v>16876</v>
      </c>
      <c r="T6957" t="s">
        <v>14091</v>
      </c>
      <c r="U6957" s="57">
        <v>46135</v>
      </c>
      <c r="V6957" s="57">
        <v>46234</v>
      </c>
      <c r="W6957" s="65">
        <f t="shared" si="108"/>
        <v>100</v>
      </c>
    </row>
    <row r="6958" spans="1:23" ht="13.5" x14ac:dyDescent="0.25">
      <c r="A6958" t="s">
        <v>1706</v>
      </c>
      <c r="B6958" s="57">
        <v>46135</v>
      </c>
      <c r="C6958" s="57">
        <v>46387</v>
      </c>
      <c r="D6958" t="s">
        <v>11676</v>
      </c>
      <c r="E6958" t="s">
        <v>4146</v>
      </c>
      <c r="F6958" t="s">
        <v>36</v>
      </c>
      <c r="G6958" t="s">
        <v>37</v>
      </c>
      <c r="H6958" t="s">
        <v>38</v>
      </c>
      <c r="I6958" t="s">
        <v>39</v>
      </c>
      <c r="J6958" t="s">
        <v>17833</v>
      </c>
      <c r="K6958" t="s">
        <v>17834</v>
      </c>
      <c r="L6958" s="66">
        <v>253</v>
      </c>
      <c r="M6958" s="66">
        <v>0</v>
      </c>
      <c r="N6958" t="s">
        <v>38</v>
      </c>
      <c r="O6958" t="s">
        <v>3979</v>
      </c>
      <c r="P6958" t="s">
        <v>41</v>
      </c>
      <c r="Q6958" t="s">
        <v>10964</v>
      </c>
      <c r="R6958" t="s">
        <v>15121</v>
      </c>
      <c r="S6958" t="s">
        <v>15122</v>
      </c>
      <c r="T6958" t="s">
        <v>38</v>
      </c>
      <c r="U6958" s="57">
        <v>46135</v>
      </c>
      <c r="V6958" s="57">
        <v>46234</v>
      </c>
      <c r="W6958" s="65">
        <f t="shared" si="108"/>
        <v>100</v>
      </c>
    </row>
    <row r="6959" spans="1:23" ht="13.5" x14ac:dyDescent="0.25">
      <c r="A6959" t="s">
        <v>710</v>
      </c>
      <c r="B6959" s="57">
        <v>46135</v>
      </c>
      <c r="C6959" s="57">
        <v>46387</v>
      </c>
      <c r="D6959" t="s">
        <v>11676</v>
      </c>
      <c r="E6959" t="s">
        <v>6571</v>
      </c>
      <c r="F6959" t="s">
        <v>36</v>
      </c>
      <c r="G6959" t="s">
        <v>96</v>
      </c>
      <c r="H6959" t="s">
        <v>38</v>
      </c>
      <c r="I6959" t="s">
        <v>39</v>
      </c>
      <c r="J6959" t="s">
        <v>17835</v>
      </c>
      <c r="K6959" t="s">
        <v>17834</v>
      </c>
      <c r="L6959" s="66">
        <v>253</v>
      </c>
      <c r="M6959" s="66">
        <v>0</v>
      </c>
      <c r="N6959" t="s">
        <v>38</v>
      </c>
      <c r="O6959" t="s">
        <v>6565</v>
      </c>
      <c r="P6959" t="s">
        <v>41</v>
      </c>
      <c r="Q6959" t="s">
        <v>11275</v>
      </c>
      <c r="R6959" t="s">
        <v>16877</v>
      </c>
      <c r="S6959" t="s">
        <v>16878</v>
      </c>
      <c r="T6959" t="s">
        <v>38</v>
      </c>
      <c r="U6959" s="57">
        <v>46135</v>
      </c>
      <c r="V6959" s="57">
        <v>46234</v>
      </c>
      <c r="W6959" s="65">
        <f t="shared" si="108"/>
        <v>100</v>
      </c>
    </row>
    <row r="6960" spans="1:23" ht="13.5" x14ac:dyDescent="0.25">
      <c r="A6960" t="s">
        <v>10227</v>
      </c>
      <c r="B6960" s="57">
        <v>46135</v>
      </c>
      <c r="C6960" s="57">
        <v>46387</v>
      </c>
      <c r="D6960" t="s">
        <v>11676</v>
      </c>
      <c r="E6960" t="s">
        <v>10228</v>
      </c>
      <c r="F6960" t="s">
        <v>49</v>
      </c>
      <c r="G6960" t="s">
        <v>50</v>
      </c>
      <c r="H6960" t="s">
        <v>7780</v>
      </c>
      <c r="I6960" t="s">
        <v>39</v>
      </c>
      <c r="J6960" t="s">
        <v>17756</v>
      </c>
      <c r="K6960" t="s">
        <v>17757</v>
      </c>
      <c r="L6960" s="66">
        <v>253</v>
      </c>
      <c r="M6960" s="66">
        <v>0</v>
      </c>
      <c r="N6960" t="s">
        <v>7781</v>
      </c>
      <c r="O6960" t="s">
        <v>10121</v>
      </c>
      <c r="P6960" t="s">
        <v>10121</v>
      </c>
      <c r="Q6960" t="s">
        <v>224</v>
      </c>
      <c r="R6960"/>
      <c r="S6960"/>
      <c r="T6960"/>
      <c r="U6960" s="57">
        <v>46135</v>
      </c>
      <c r="V6960" s="57">
        <v>46234</v>
      </c>
      <c r="W6960" s="65">
        <f t="shared" si="108"/>
        <v>100</v>
      </c>
    </row>
    <row r="6961" spans="1:23" ht="13.5" x14ac:dyDescent="0.25">
      <c r="A6961" t="s">
        <v>8005</v>
      </c>
      <c r="B6961" s="57">
        <v>46135</v>
      </c>
      <c r="C6961" s="57">
        <v>46387</v>
      </c>
      <c r="D6961" t="s">
        <v>11676</v>
      </c>
      <c r="E6961" t="s">
        <v>8007</v>
      </c>
      <c r="F6961" t="s">
        <v>49</v>
      </c>
      <c r="G6961" t="s">
        <v>50</v>
      </c>
      <c r="H6961" t="s">
        <v>7991</v>
      </c>
      <c r="I6961" t="s">
        <v>39</v>
      </c>
      <c r="J6961" t="s">
        <v>17756</v>
      </c>
      <c r="K6961" t="s">
        <v>17757</v>
      </c>
      <c r="L6961" s="66">
        <v>253</v>
      </c>
      <c r="M6961" s="66">
        <v>0</v>
      </c>
      <c r="N6961" t="s">
        <v>7991</v>
      </c>
      <c r="O6961" t="s">
        <v>7992</v>
      </c>
      <c r="P6961" t="s">
        <v>7061</v>
      </c>
      <c r="Q6961" t="s">
        <v>224</v>
      </c>
      <c r="R6961"/>
      <c r="S6961"/>
      <c r="T6961"/>
      <c r="U6961" s="57">
        <v>46135</v>
      </c>
      <c r="V6961" s="57">
        <v>46234</v>
      </c>
      <c r="W6961" s="65">
        <f t="shared" si="108"/>
        <v>100</v>
      </c>
    </row>
    <row r="6962" spans="1:23" ht="13.5" x14ac:dyDescent="0.25">
      <c r="A6962" t="s">
        <v>4247</v>
      </c>
      <c r="B6962" s="57">
        <v>46135</v>
      </c>
      <c r="C6962" s="57">
        <v>46387</v>
      </c>
      <c r="D6962" t="s">
        <v>11676</v>
      </c>
      <c r="E6962" t="s">
        <v>4248</v>
      </c>
      <c r="F6962" t="s">
        <v>36</v>
      </c>
      <c r="G6962" t="s">
        <v>37</v>
      </c>
      <c r="H6962" t="s">
        <v>38</v>
      </c>
      <c r="I6962" t="s">
        <v>39</v>
      </c>
      <c r="J6962" t="s">
        <v>17833</v>
      </c>
      <c r="K6962" t="s">
        <v>17834</v>
      </c>
      <c r="L6962" s="66">
        <v>253</v>
      </c>
      <c r="M6962" s="66">
        <v>0</v>
      </c>
      <c r="N6962" t="s">
        <v>38</v>
      </c>
      <c r="O6962" t="s">
        <v>5674</v>
      </c>
      <c r="P6962" t="s">
        <v>41</v>
      </c>
      <c r="Q6962" t="s">
        <v>4115</v>
      </c>
      <c r="R6962" t="s">
        <v>12461</v>
      </c>
      <c r="S6962" t="s">
        <v>12462</v>
      </c>
      <c r="T6962" t="s">
        <v>38</v>
      </c>
      <c r="U6962" s="57">
        <v>46135</v>
      </c>
      <c r="V6962" s="57">
        <v>46234</v>
      </c>
      <c r="W6962" s="65">
        <f t="shared" si="108"/>
        <v>100</v>
      </c>
    </row>
    <row r="6963" spans="1:23" ht="13.5" x14ac:dyDescent="0.25">
      <c r="A6963" t="s">
        <v>7836</v>
      </c>
      <c r="B6963" s="57">
        <v>46135</v>
      </c>
      <c r="C6963" s="57">
        <v>46387</v>
      </c>
      <c r="D6963" t="s">
        <v>11676</v>
      </c>
      <c r="E6963" t="s">
        <v>7838</v>
      </c>
      <c r="F6963" t="s">
        <v>36</v>
      </c>
      <c r="G6963" t="s">
        <v>44</v>
      </c>
      <c r="H6963" t="s">
        <v>7822</v>
      </c>
      <c r="I6963" t="s">
        <v>39</v>
      </c>
      <c r="J6963" t="s">
        <v>17572</v>
      </c>
      <c r="K6963" t="s">
        <v>17573</v>
      </c>
      <c r="L6963" s="66">
        <v>253</v>
      </c>
      <c r="M6963" s="66">
        <v>0</v>
      </c>
      <c r="N6963" t="s">
        <v>7822</v>
      </c>
      <c r="O6963" t="s">
        <v>7823</v>
      </c>
      <c r="P6963" t="s">
        <v>7061</v>
      </c>
      <c r="Q6963" t="s">
        <v>224</v>
      </c>
      <c r="R6963"/>
      <c r="S6963"/>
      <c r="T6963"/>
      <c r="U6963" s="57">
        <v>46135</v>
      </c>
      <c r="V6963" s="57">
        <v>46234</v>
      </c>
      <c r="W6963" s="65">
        <f t="shared" si="108"/>
        <v>100</v>
      </c>
    </row>
    <row r="6964" spans="1:23" ht="13.5" x14ac:dyDescent="0.25">
      <c r="A6964" t="s">
        <v>5571</v>
      </c>
      <c r="B6964" s="57">
        <v>46135</v>
      </c>
      <c r="C6964" s="57">
        <v>46387</v>
      </c>
      <c r="D6964" t="s">
        <v>11676</v>
      </c>
      <c r="E6964" t="s">
        <v>5572</v>
      </c>
      <c r="F6964" t="s">
        <v>36</v>
      </c>
      <c r="G6964" t="s">
        <v>37</v>
      </c>
      <c r="H6964" t="s">
        <v>159</v>
      </c>
      <c r="I6964" t="s">
        <v>39</v>
      </c>
      <c r="J6964" t="s">
        <v>17833</v>
      </c>
      <c r="K6964" t="s">
        <v>17834</v>
      </c>
      <c r="L6964" s="66">
        <v>253</v>
      </c>
      <c r="M6964" s="66">
        <v>0</v>
      </c>
      <c r="N6964" t="s">
        <v>160</v>
      </c>
      <c r="O6964" t="s">
        <v>5432</v>
      </c>
      <c r="P6964" t="s">
        <v>41</v>
      </c>
      <c r="Q6964" t="s">
        <v>4648</v>
      </c>
      <c r="R6964" t="s">
        <v>11911</v>
      </c>
      <c r="S6964" t="s">
        <v>11912</v>
      </c>
      <c r="T6964" t="s">
        <v>160</v>
      </c>
      <c r="U6964" s="57">
        <v>46135</v>
      </c>
      <c r="V6964" s="57">
        <v>46234</v>
      </c>
      <c r="W6964" s="65">
        <f t="shared" si="108"/>
        <v>100</v>
      </c>
    </row>
    <row r="6965" spans="1:23" ht="13.5" x14ac:dyDescent="0.25">
      <c r="A6965" t="s">
        <v>732</v>
      </c>
      <c r="B6965" s="57">
        <v>46136</v>
      </c>
      <c r="C6965" s="57">
        <v>46387</v>
      </c>
      <c r="D6965" t="s">
        <v>11676</v>
      </c>
      <c r="E6965" t="s">
        <v>5431</v>
      </c>
      <c r="F6965" t="s">
        <v>36</v>
      </c>
      <c r="G6965" t="s">
        <v>100</v>
      </c>
      <c r="H6965" t="s">
        <v>38</v>
      </c>
      <c r="I6965" t="s">
        <v>39</v>
      </c>
      <c r="J6965" t="s">
        <v>17835</v>
      </c>
      <c r="K6965" t="s">
        <v>17834</v>
      </c>
      <c r="L6965" s="66">
        <v>252</v>
      </c>
      <c r="M6965" s="66">
        <v>0</v>
      </c>
      <c r="N6965" t="s">
        <v>38</v>
      </c>
      <c r="O6965" t="s">
        <v>5432</v>
      </c>
      <c r="P6965" t="s">
        <v>41</v>
      </c>
      <c r="Q6965" t="s">
        <v>11110</v>
      </c>
      <c r="R6965" t="s">
        <v>14348</v>
      </c>
      <c r="S6965" t="s">
        <v>14349</v>
      </c>
      <c r="T6965" t="s">
        <v>38</v>
      </c>
      <c r="U6965" s="57">
        <v>46136</v>
      </c>
      <c r="V6965" s="57">
        <v>46234</v>
      </c>
      <c r="W6965" s="65">
        <f t="shared" si="108"/>
        <v>99</v>
      </c>
    </row>
    <row r="6966" spans="1:23" ht="13.5" x14ac:dyDescent="0.25">
      <c r="A6966" t="s">
        <v>5677</v>
      </c>
      <c r="B6966" s="57">
        <v>46136</v>
      </c>
      <c r="C6966" s="57">
        <v>46387</v>
      </c>
      <c r="D6966" t="s">
        <v>11676</v>
      </c>
      <c r="E6966" t="s">
        <v>5680</v>
      </c>
      <c r="F6966" t="s">
        <v>36</v>
      </c>
      <c r="G6966" t="s">
        <v>96</v>
      </c>
      <c r="H6966" t="s">
        <v>159</v>
      </c>
      <c r="I6966" t="s">
        <v>39</v>
      </c>
      <c r="J6966" t="s">
        <v>17835</v>
      </c>
      <c r="K6966" t="s">
        <v>17834</v>
      </c>
      <c r="L6966" s="66">
        <v>252</v>
      </c>
      <c r="M6966" s="66">
        <v>0</v>
      </c>
      <c r="N6966" t="s">
        <v>160</v>
      </c>
      <c r="O6966" t="s">
        <v>5674</v>
      </c>
      <c r="P6966" t="s">
        <v>41</v>
      </c>
      <c r="Q6966" t="s">
        <v>6387</v>
      </c>
      <c r="R6966" t="s">
        <v>12633</v>
      </c>
      <c r="S6966" t="s">
        <v>12634</v>
      </c>
      <c r="T6966" t="s">
        <v>160</v>
      </c>
      <c r="U6966" s="57">
        <v>46136</v>
      </c>
      <c r="V6966" s="57">
        <v>46234</v>
      </c>
      <c r="W6966" s="65">
        <f t="shared" si="108"/>
        <v>99</v>
      </c>
    </row>
    <row r="6967" spans="1:23" ht="13.5" x14ac:dyDescent="0.25">
      <c r="A6967" t="s">
        <v>2707</v>
      </c>
      <c r="B6967" s="57">
        <v>46136</v>
      </c>
      <c r="C6967" s="57">
        <v>46387</v>
      </c>
      <c r="D6967" t="s">
        <v>11676</v>
      </c>
      <c r="E6967" t="s">
        <v>4419</v>
      </c>
      <c r="F6967" t="s">
        <v>36</v>
      </c>
      <c r="G6967" t="s">
        <v>96</v>
      </c>
      <c r="H6967" t="s">
        <v>159</v>
      </c>
      <c r="I6967" t="s">
        <v>39</v>
      </c>
      <c r="J6967" t="s">
        <v>17835</v>
      </c>
      <c r="K6967" t="s">
        <v>17834</v>
      </c>
      <c r="L6967" s="66">
        <v>252</v>
      </c>
      <c r="M6967" s="66">
        <v>0</v>
      </c>
      <c r="N6967" t="s">
        <v>160</v>
      </c>
      <c r="O6967" t="s">
        <v>3979</v>
      </c>
      <c r="P6967" t="s">
        <v>41</v>
      </c>
      <c r="Q6967" t="s">
        <v>10416</v>
      </c>
      <c r="R6967" t="s">
        <v>13946</v>
      </c>
      <c r="S6967" t="s">
        <v>13947</v>
      </c>
      <c r="T6967" t="s">
        <v>5831</v>
      </c>
      <c r="U6967" s="57">
        <v>46136</v>
      </c>
      <c r="V6967" s="57">
        <v>46234</v>
      </c>
      <c r="W6967" s="65">
        <f t="shared" si="108"/>
        <v>99</v>
      </c>
    </row>
    <row r="6968" spans="1:23" ht="13.5" x14ac:dyDescent="0.25">
      <c r="A6968" t="s">
        <v>9665</v>
      </c>
      <c r="B6968" s="57">
        <v>46136</v>
      </c>
      <c r="C6968" s="57">
        <v>46387</v>
      </c>
      <c r="D6968" t="s">
        <v>11676</v>
      </c>
      <c r="E6968" t="s">
        <v>9666</v>
      </c>
      <c r="F6968" t="s">
        <v>36</v>
      </c>
      <c r="G6968" t="s">
        <v>37</v>
      </c>
      <c r="H6968" t="s">
        <v>9426</v>
      </c>
      <c r="I6968" t="s">
        <v>39</v>
      </c>
      <c r="J6968" t="s">
        <v>17833</v>
      </c>
      <c r="K6968" t="s">
        <v>17834</v>
      </c>
      <c r="L6968" s="66">
        <v>252</v>
      </c>
      <c r="M6968" s="66">
        <v>0</v>
      </c>
      <c r="N6968" t="s">
        <v>9427</v>
      </c>
      <c r="O6968" t="s">
        <v>9428</v>
      </c>
      <c r="P6968" t="s">
        <v>11678</v>
      </c>
      <c r="Q6968" t="s">
        <v>11406</v>
      </c>
      <c r="R6968" t="s">
        <v>16139</v>
      </c>
      <c r="S6968" t="s">
        <v>16140</v>
      </c>
      <c r="T6968" t="s">
        <v>9427</v>
      </c>
      <c r="U6968" s="57">
        <v>46136</v>
      </c>
      <c r="V6968" s="57">
        <v>46234</v>
      </c>
      <c r="W6968" s="65">
        <f t="shared" si="108"/>
        <v>99</v>
      </c>
    </row>
    <row r="6969" spans="1:23" ht="13.5" x14ac:dyDescent="0.25">
      <c r="A6969" t="s">
        <v>1781</v>
      </c>
      <c r="B6969" s="57">
        <v>46136</v>
      </c>
      <c r="C6969" s="57">
        <v>46387</v>
      </c>
      <c r="D6969" t="s">
        <v>11676</v>
      </c>
      <c r="E6969" t="s">
        <v>10593</v>
      </c>
      <c r="F6969" t="s">
        <v>36</v>
      </c>
      <c r="G6969" t="s">
        <v>330</v>
      </c>
      <c r="H6969" t="s">
        <v>1763</v>
      </c>
      <c r="I6969" t="s">
        <v>39</v>
      </c>
      <c r="J6969" t="s">
        <v>17833</v>
      </c>
      <c r="K6969" t="s">
        <v>17834</v>
      </c>
      <c r="L6969" s="66">
        <v>252</v>
      </c>
      <c r="M6969" s="66">
        <v>0</v>
      </c>
      <c r="N6969" t="s">
        <v>1764</v>
      </c>
      <c r="O6969" t="s">
        <v>1693</v>
      </c>
      <c r="P6969" t="s">
        <v>41</v>
      </c>
      <c r="Q6969" t="s">
        <v>10594</v>
      </c>
      <c r="R6969" t="s">
        <v>16885</v>
      </c>
      <c r="S6969" t="s">
        <v>16886</v>
      </c>
      <c r="T6969"/>
      <c r="U6969" s="57">
        <v>46136</v>
      </c>
      <c r="V6969" s="57">
        <v>46234</v>
      </c>
      <c r="W6969" s="65">
        <f t="shared" si="108"/>
        <v>99</v>
      </c>
    </row>
    <row r="6970" spans="1:23" ht="13.5" x14ac:dyDescent="0.25">
      <c r="A6970" t="s">
        <v>8095</v>
      </c>
      <c r="B6970" s="57">
        <v>46136</v>
      </c>
      <c r="C6970" s="57">
        <v>46387</v>
      </c>
      <c r="D6970" t="s">
        <v>11676</v>
      </c>
      <c r="E6970" t="s">
        <v>224</v>
      </c>
      <c r="F6970" t="s">
        <v>36</v>
      </c>
      <c r="G6970" t="s">
        <v>330</v>
      </c>
      <c r="H6970" t="s">
        <v>8065</v>
      </c>
      <c r="I6970" t="s">
        <v>39</v>
      </c>
      <c r="J6970" t="s">
        <v>17833</v>
      </c>
      <c r="K6970" t="s">
        <v>17834</v>
      </c>
      <c r="L6970" s="66">
        <v>252</v>
      </c>
      <c r="M6970" s="66">
        <v>0</v>
      </c>
      <c r="N6970" t="s">
        <v>8065</v>
      </c>
      <c r="O6970" t="s">
        <v>8066</v>
      </c>
      <c r="P6970" t="s">
        <v>7061</v>
      </c>
      <c r="Q6970" t="s">
        <v>16887</v>
      </c>
      <c r="R6970" t="s">
        <v>16888</v>
      </c>
      <c r="S6970" t="s">
        <v>16889</v>
      </c>
      <c r="T6970"/>
      <c r="U6970" s="57">
        <v>46136</v>
      </c>
      <c r="V6970" s="57">
        <v>46234</v>
      </c>
      <c r="W6970" s="65">
        <f t="shared" si="108"/>
        <v>99</v>
      </c>
    </row>
    <row r="6971" spans="1:23" ht="13.5" x14ac:dyDescent="0.25">
      <c r="A6971" t="s">
        <v>9555</v>
      </c>
      <c r="B6971" s="57">
        <v>46137</v>
      </c>
      <c r="C6971" s="57">
        <v>46387</v>
      </c>
      <c r="D6971" t="s">
        <v>11676</v>
      </c>
      <c r="E6971" t="s">
        <v>9559</v>
      </c>
      <c r="F6971" t="s">
        <v>36</v>
      </c>
      <c r="G6971" t="s">
        <v>37</v>
      </c>
      <c r="H6971" t="s">
        <v>9426</v>
      </c>
      <c r="I6971" t="s">
        <v>39</v>
      </c>
      <c r="J6971" t="s">
        <v>17833</v>
      </c>
      <c r="K6971" t="s">
        <v>17834</v>
      </c>
      <c r="L6971" s="66">
        <v>251</v>
      </c>
      <c r="M6971" s="66">
        <v>0</v>
      </c>
      <c r="N6971" t="s">
        <v>9427</v>
      </c>
      <c r="O6971" t="s">
        <v>9428</v>
      </c>
      <c r="P6971" t="s">
        <v>11678</v>
      </c>
      <c r="Q6971" t="s">
        <v>11425</v>
      </c>
      <c r="R6971" t="s">
        <v>16185</v>
      </c>
      <c r="S6971" t="s">
        <v>16186</v>
      </c>
      <c r="T6971" t="s">
        <v>9427</v>
      </c>
      <c r="U6971" s="57">
        <v>46137</v>
      </c>
      <c r="V6971" s="57">
        <v>46234</v>
      </c>
      <c r="W6971" s="65">
        <f t="shared" si="108"/>
        <v>98</v>
      </c>
    </row>
    <row r="6972" spans="1:23" ht="13.5" x14ac:dyDescent="0.25">
      <c r="A6972" t="s">
        <v>839</v>
      </c>
      <c r="B6972" s="57">
        <v>46137</v>
      </c>
      <c r="C6972" s="57">
        <v>46387</v>
      </c>
      <c r="D6972" t="s">
        <v>11676</v>
      </c>
      <c r="E6972" t="s">
        <v>5940</v>
      </c>
      <c r="F6972" t="s">
        <v>36</v>
      </c>
      <c r="G6972" t="s">
        <v>37</v>
      </c>
      <c r="H6972" t="s">
        <v>38</v>
      </c>
      <c r="I6972" t="s">
        <v>39</v>
      </c>
      <c r="J6972" t="s">
        <v>17833</v>
      </c>
      <c r="K6972" t="s">
        <v>17834</v>
      </c>
      <c r="L6972" s="66">
        <v>251</v>
      </c>
      <c r="M6972" s="66">
        <v>0</v>
      </c>
      <c r="N6972" t="s">
        <v>38</v>
      </c>
      <c r="O6972" t="s">
        <v>5844</v>
      </c>
      <c r="P6972" t="s">
        <v>41</v>
      </c>
      <c r="Q6972" t="s">
        <v>6104</v>
      </c>
      <c r="R6972" t="s">
        <v>12891</v>
      </c>
      <c r="S6972" t="s">
        <v>12892</v>
      </c>
      <c r="T6972" t="s">
        <v>38</v>
      </c>
      <c r="U6972" s="57">
        <v>46137</v>
      </c>
      <c r="V6972" s="57">
        <v>46234</v>
      </c>
      <c r="W6972" s="65">
        <f t="shared" si="108"/>
        <v>98</v>
      </c>
    </row>
    <row r="6973" spans="1:23" ht="13.5" x14ac:dyDescent="0.25">
      <c r="A6973" t="s">
        <v>2825</v>
      </c>
      <c r="B6973" s="57">
        <v>46137</v>
      </c>
      <c r="C6973" s="57">
        <v>46387</v>
      </c>
      <c r="D6973" t="s">
        <v>11676</v>
      </c>
      <c r="E6973" t="s">
        <v>2826</v>
      </c>
      <c r="F6973" t="s">
        <v>36</v>
      </c>
      <c r="G6973" t="s">
        <v>96</v>
      </c>
      <c r="H6973" t="s">
        <v>38</v>
      </c>
      <c r="I6973" t="s">
        <v>39</v>
      </c>
      <c r="J6973" t="s">
        <v>17835</v>
      </c>
      <c r="K6973" t="s">
        <v>17834</v>
      </c>
      <c r="L6973" s="66">
        <v>251</v>
      </c>
      <c r="M6973" s="66">
        <v>0</v>
      </c>
      <c r="N6973" t="s">
        <v>38</v>
      </c>
      <c r="O6973" t="s">
        <v>2815</v>
      </c>
      <c r="P6973" t="s">
        <v>41</v>
      </c>
      <c r="Q6973" t="s">
        <v>2835</v>
      </c>
      <c r="R6973" t="s">
        <v>13183</v>
      </c>
      <c r="S6973" t="s">
        <v>13184</v>
      </c>
      <c r="T6973" t="s">
        <v>38</v>
      </c>
      <c r="U6973" s="57">
        <v>46137</v>
      </c>
      <c r="V6973" s="57">
        <v>46234</v>
      </c>
      <c r="W6973" s="65">
        <f t="shared" si="108"/>
        <v>98</v>
      </c>
    </row>
    <row r="6974" spans="1:23" ht="13.5" x14ac:dyDescent="0.25">
      <c r="A6974" t="s">
        <v>7351</v>
      </c>
      <c r="B6974" s="57">
        <v>46137</v>
      </c>
      <c r="C6974" s="57">
        <v>46387</v>
      </c>
      <c r="D6974" t="s">
        <v>11676</v>
      </c>
      <c r="E6974" t="s">
        <v>7355</v>
      </c>
      <c r="F6974" t="s">
        <v>49</v>
      </c>
      <c r="G6974" t="s">
        <v>50</v>
      </c>
      <c r="H6974" t="s">
        <v>7353</v>
      </c>
      <c r="I6974" t="s">
        <v>39</v>
      </c>
      <c r="J6974" t="s">
        <v>17756</v>
      </c>
      <c r="K6974" t="s">
        <v>17757</v>
      </c>
      <c r="L6974" s="66">
        <v>251</v>
      </c>
      <c r="M6974" s="66">
        <v>0</v>
      </c>
      <c r="N6974" t="s">
        <v>7353</v>
      </c>
      <c r="O6974" t="s">
        <v>7354</v>
      </c>
      <c r="P6974" t="s">
        <v>7061</v>
      </c>
      <c r="Q6974" t="s">
        <v>224</v>
      </c>
      <c r="R6974"/>
      <c r="S6974"/>
      <c r="T6974"/>
      <c r="U6974" s="57">
        <v>46137</v>
      </c>
      <c r="V6974" s="57">
        <v>46234</v>
      </c>
      <c r="W6974" s="65">
        <f t="shared" si="108"/>
        <v>98</v>
      </c>
    </row>
    <row r="6975" spans="1:23" ht="13.5" x14ac:dyDescent="0.25">
      <c r="A6975" t="s">
        <v>7356</v>
      </c>
      <c r="B6975" s="57">
        <v>46137</v>
      </c>
      <c r="C6975" s="57">
        <v>46387</v>
      </c>
      <c r="D6975" t="s">
        <v>11676</v>
      </c>
      <c r="E6975" t="s">
        <v>7358</v>
      </c>
      <c r="F6975" t="s">
        <v>49</v>
      </c>
      <c r="G6975" t="s">
        <v>50</v>
      </c>
      <c r="H6975" t="s">
        <v>7353</v>
      </c>
      <c r="I6975" t="s">
        <v>39</v>
      </c>
      <c r="J6975" t="s">
        <v>17756</v>
      </c>
      <c r="K6975" t="s">
        <v>17757</v>
      </c>
      <c r="L6975" s="66">
        <v>251</v>
      </c>
      <c r="M6975" s="66">
        <v>0</v>
      </c>
      <c r="N6975" t="s">
        <v>7353</v>
      </c>
      <c r="O6975" t="s">
        <v>7354</v>
      </c>
      <c r="P6975" t="s">
        <v>7061</v>
      </c>
      <c r="Q6975" t="s">
        <v>224</v>
      </c>
      <c r="R6975"/>
      <c r="S6975"/>
      <c r="T6975"/>
      <c r="U6975" s="57">
        <v>46137</v>
      </c>
      <c r="V6975" s="57">
        <v>46234</v>
      </c>
      <c r="W6975" s="65">
        <f t="shared" si="108"/>
        <v>98</v>
      </c>
    </row>
    <row r="6976" spans="1:23" ht="13.5" x14ac:dyDescent="0.25">
      <c r="A6976" t="s">
        <v>2821</v>
      </c>
      <c r="B6976" s="57">
        <v>46138</v>
      </c>
      <c r="C6976" s="57">
        <v>46387</v>
      </c>
      <c r="D6976" t="s">
        <v>11676</v>
      </c>
      <c r="E6976" t="s">
        <v>2822</v>
      </c>
      <c r="F6976" t="s">
        <v>36</v>
      </c>
      <c r="G6976" t="s">
        <v>37</v>
      </c>
      <c r="H6976" t="s">
        <v>38</v>
      </c>
      <c r="I6976" t="s">
        <v>39</v>
      </c>
      <c r="J6976" t="s">
        <v>17833</v>
      </c>
      <c r="K6976" t="s">
        <v>17834</v>
      </c>
      <c r="L6976" s="66">
        <v>250</v>
      </c>
      <c r="M6976" s="66">
        <v>0</v>
      </c>
      <c r="N6976" t="s">
        <v>38</v>
      </c>
      <c r="O6976" t="s">
        <v>2815</v>
      </c>
      <c r="P6976" t="s">
        <v>41</v>
      </c>
      <c r="Q6976" t="s">
        <v>2828</v>
      </c>
      <c r="R6976" t="s">
        <v>12381</v>
      </c>
      <c r="S6976" t="s">
        <v>12382</v>
      </c>
      <c r="T6976" t="s">
        <v>38</v>
      </c>
      <c r="U6976" s="57">
        <v>46138</v>
      </c>
      <c r="V6976" s="57">
        <v>46234</v>
      </c>
      <c r="W6976" s="65">
        <f t="shared" si="108"/>
        <v>97</v>
      </c>
    </row>
    <row r="6977" spans="1:23" ht="13.5" x14ac:dyDescent="0.25">
      <c r="A6977" t="s">
        <v>5442</v>
      </c>
      <c r="B6977" s="57">
        <v>46139</v>
      </c>
      <c r="C6977" s="57">
        <v>46387</v>
      </c>
      <c r="D6977" t="s">
        <v>11676</v>
      </c>
      <c r="E6977" t="s">
        <v>5444</v>
      </c>
      <c r="F6977" t="s">
        <v>36</v>
      </c>
      <c r="G6977" t="s">
        <v>37</v>
      </c>
      <c r="H6977" t="s">
        <v>38</v>
      </c>
      <c r="I6977" t="s">
        <v>39</v>
      </c>
      <c r="J6977" t="s">
        <v>17833</v>
      </c>
      <c r="K6977" t="s">
        <v>17834</v>
      </c>
      <c r="L6977" s="66">
        <v>249</v>
      </c>
      <c r="M6977" s="66">
        <v>0</v>
      </c>
      <c r="N6977" t="s">
        <v>38</v>
      </c>
      <c r="O6977" t="s">
        <v>5432</v>
      </c>
      <c r="P6977" t="s">
        <v>41</v>
      </c>
      <c r="Q6977" t="s">
        <v>5473</v>
      </c>
      <c r="R6977" t="s">
        <v>12839</v>
      </c>
      <c r="S6977" t="s">
        <v>12840</v>
      </c>
      <c r="T6977" t="s">
        <v>38</v>
      </c>
      <c r="U6977" s="57">
        <v>46139</v>
      </c>
      <c r="V6977" s="57">
        <v>46234</v>
      </c>
      <c r="W6977" s="65">
        <f t="shared" si="108"/>
        <v>96</v>
      </c>
    </row>
    <row r="6978" spans="1:23" ht="13.5" x14ac:dyDescent="0.25">
      <c r="A6978" t="s">
        <v>5169</v>
      </c>
      <c r="B6978" s="57">
        <v>46139</v>
      </c>
      <c r="C6978" s="57">
        <v>46387</v>
      </c>
      <c r="D6978" t="s">
        <v>11676</v>
      </c>
      <c r="E6978" t="s">
        <v>5170</v>
      </c>
      <c r="F6978" t="s">
        <v>36</v>
      </c>
      <c r="G6978" t="s">
        <v>100</v>
      </c>
      <c r="H6978" t="s">
        <v>159</v>
      </c>
      <c r="I6978" t="s">
        <v>39</v>
      </c>
      <c r="J6978" t="s">
        <v>17833</v>
      </c>
      <c r="K6978" t="s">
        <v>17834</v>
      </c>
      <c r="L6978" s="66">
        <v>249</v>
      </c>
      <c r="M6978" s="66">
        <v>0</v>
      </c>
      <c r="N6978" t="s">
        <v>160</v>
      </c>
      <c r="O6978" t="s">
        <v>5054</v>
      </c>
      <c r="P6978" t="s">
        <v>41</v>
      </c>
      <c r="Q6978" t="s">
        <v>11061</v>
      </c>
      <c r="R6978" t="s">
        <v>16898</v>
      </c>
      <c r="S6978" t="s">
        <v>16899</v>
      </c>
      <c r="T6978" t="s">
        <v>160</v>
      </c>
      <c r="U6978" s="57">
        <v>46139</v>
      </c>
      <c r="V6978" s="57">
        <v>46234</v>
      </c>
      <c r="W6978" s="65">
        <f t="shared" si="108"/>
        <v>96</v>
      </c>
    </row>
    <row r="6979" spans="1:23" ht="13.5" x14ac:dyDescent="0.25">
      <c r="A6979" t="s">
        <v>6654</v>
      </c>
      <c r="B6979" s="57">
        <v>46139</v>
      </c>
      <c r="C6979" s="57">
        <v>46387</v>
      </c>
      <c r="D6979" t="s">
        <v>11676</v>
      </c>
      <c r="E6979" t="s">
        <v>6655</v>
      </c>
      <c r="F6979" t="s">
        <v>36</v>
      </c>
      <c r="G6979" t="s">
        <v>130</v>
      </c>
      <c r="H6979" t="s">
        <v>112</v>
      </c>
      <c r="I6979" t="s">
        <v>39</v>
      </c>
      <c r="J6979" t="s">
        <v>17833</v>
      </c>
      <c r="K6979" t="s">
        <v>17834</v>
      </c>
      <c r="L6979" s="66">
        <v>249</v>
      </c>
      <c r="M6979" s="66">
        <v>0</v>
      </c>
      <c r="N6979" t="s">
        <v>113</v>
      </c>
      <c r="O6979" t="s">
        <v>6656</v>
      </c>
      <c r="P6979" t="s">
        <v>6657</v>
      </c>
      <c r="Q6979" t="s">
        <v>11298</v>
      </c>
      <c r="R6979" t="s">
        <v>15000</v>
      </c>
      <c r="S6979" t="s">
        <v>15001</v>
      </c>
      <c r="T6979"/>
      <c r="U6979" s="57">
        <v>46139</v>
      </c>
      <c r="V6979" s="57">
        <v>46234</v>
      </c>
      <c r="W6979" s="65">
        <f t="shared" ref="W6979:W7042" si="109">(V6979-U6979)+1</f>
        <v>96</v>
      </c>
    </row>
    <row r="6980" spans="1:23" ht="13.5" x14ac:dyDescent="0.25">
      <c r="A6980" t="s">
        <v>4765</v>
      </c>
      <c r="B6980" s="57">
        <v>46139</v>
      </c>
      <c r="C6980" s="57">
        <v>46387</v>
      </c>
      <c r="D6980" t="s">
        <v>11676</v>
      </c>
      <c r="E6980" t="s">
        <v>6570</v>
      </c>
      <c r="F6980" t="s">
        <v>36</v>
      </c>
      <c r="G6980" t="s">
        <v>100</v>
      </c>
      <c r="H6980" t="s">
        <v>38</v>
      </c>
      <c r="I6980" t="s">
        <v>39</v>
      </c>
      <c r="J6980" t="s">
        <v>17835</v>
      </c>
      <c r="K6980" t="s">
        <v>17834</v>
      </c>
      <c r="L6980" s="66">
        <v>249</v>
      </c>
      <c r="M6980" s="66">
        <v>0</v>
      </c>
      <c r="N6980" t="s">
        <v>38</v>
      </c>
      <c r="O6980" t="s">
        <v>5344</v>
      </c>
      <c r="P6980" t="s">
        <v>41</v>
      </c>
      <c r="Q6980" t="s">
        <v>11099</v>
      </c>
      <c r="R6980" t="s">
        <v>16900</v>
      </c>
      <c r="S6980" t="s">
        <v>16901</v>
      </c>
      <c r="T6980" t="s">
        <v>38</v>
      </c>
      <c r="U6980" s="57">
        <v>46139</v>
      </c>
      <c r="V6980" s="57">
        <v>46234</v>
      </c>
      <c r="W6980" s="65">
        <f t="shared" si="109"/>
        <v>96</v>
      </c>
    </row>
    <row r="6981" spans="1:23" ht="13.5" x14ac:dyDescent="0.25">
      <c r="A6981" t="s">
        <v>7507</v>
      </c>
      <c r="B6981" s="57">
        <v>46139</v>
      </c>
      <c r="C6981" s="57">
        <v>46387</v>
      </c>
      <c r="D6981" t="s">
        <v>11676</v>
      </c>
      <c r="E6981" t="s">
        <v>7508</v>
      </c>
      <c r="F6981" t="s">
        <v>49</v>
      </c>
      <c r="G6981" t="s">
        <v>50</v>
      </c>
      <c r="H6981" t="s">
        <v>7497</v>
      </c>
      <c r="I6981" t="s">
        <v>39</v>
      </c>
      <c r="J6981" t="s">
        <v>17756</v>
      </c>
      <c r="K6981" t="s">
        <v>17757</v>
      </c>
      <c r="L6981" s="66">
        <v>249</v>
      </c>
      <c r="M6981" s="66">
        <v>0</v>
      </c>
      <c r="N6981" t="s">
        <v>7498</v>
      </c>
      <c r="O6981" t="s">
        <v>7499</v>
      </c>
      <c r="P6981" t="s">
        <v>7061</v>
      </c>
      <c r="Q6981" t="s">
        <v>224</v>
      </c>
      <c r="R6981"/>
      <c r="S6981"/>
      <c r="T6981"/>
      <c r="U6981" s="57">
        <v>46139</v>
      </c>
      <c r="V6981" s="57">
        <v>46234</v>
      </c>
      <c r="W6981" s="65">
        <f t="shared" si="109"/>
        <v>96</v>
      </c>
    </row>
    <row r="6982" spans="1:23" ht="13.5" x14ac:dyDescent="0.25">
      <c r="A6982" t="s">
        <v>7209</v>
      </c>
      <c r="B6982" s="57">
        <v>46139</v>
      </c>
      <c r="C6982" s="57">
        <v>46387</v>
      </c>
      <c r="D6982" t="s">
        <v>11676</v>
      </c>
      <c r="E6982" t="s">
        <v>7210</v>
      </c>
      <c r="F6982" t="s">
        <v>36</v>
      </c>
      <c r="G6982" t="s">
        <v>37</v>
      </c>
      <c r="H6982" t="s">
        <v>45</v>
      </c>
      <c r="I6982" t="s">
        <v>39</v>
      </c>
      <c r="J6982" t="s">
        <v>17833</v>
      </c>
      <c r="K6982" t="s">
        <v>17834</v>
      </c>
      <c r="L6982" s="66">
        <v>249</v>
      </c>
      <c r="M6982" s="66">
        <v>0</v>
      </c>
      <c r="N6982" t="s">
        <v>46</v>
      </c>
      <c r="O6982" t="s">
        <v>7183</v>
      </c>
      <c r="P6982" t="s">
        <v>7061</v>
      </c>
      <c r="Q6982" t="s">
        <v>7188</v>
      </c>
      <c r="R6982" t="s">
        <v>15282</v>
      </c>
      <c r="S6982" t="s">
        <v>15283</v>
      </c>
      <c r="T6982" t="s">
        <v>46</v>
      </c>
      <c r="U6982" s="57">
        <v>46139</v>
      </c>
      <c r="V6982" s="57">
        <v>46234</v>
      </c>
      <c r="W6982" s="65">
        <f t="shared" si="109"/>
        <v>96</v>
      </c>
    </row>
    <row r="6983" spans="1:23" ht="13.5" x14ac:dyDescent="0.25">
      <c r="A6983" t="s">
        <v>789</v>
      </c>
      <c r="B6983" s="57">
        <v>46139</v>
      </c>
      <c r="C6983" s="57">
        <v>46387</v>
      </c>
      <c r="D6983" t="s">
        <v>11676</v>
      </c>
      <c r="E6983" t="s">
        <v>5048</v>
      </c>
      <c r="F6983" t="s">
        <v>36</v>
      </c>
      <c r="G6983" t="s">
        <v>100</v>
      </c>
      <c r="H6983" t="s">
        <v>159</v>
      </c>
      <c r="I6983" t="s">
        <v>39</v>
      </c>
      <c r="J6983" t="s">
        <v>17835</v>
      </c>
      <c r="K6983" t="s">
        <v>17834</v>
      </c>
      <c r="L6983" s="66">
        <v>249</v>
      </c>
      <c r="M6983" s="66">
        <v>0</v>
      </c>
      <c r="N6983" t="s">
        <v>160</v>
      </c>
      <c r="O6983" t="s">
        <v>5043</v>
      </c>
      <c r="P6983" t="s">
        <v>41</v>
      </c>
      <c r="Q6983" t="s">
        <v>11055</v>
      </c>
      <c r="R6983" t="s">
        <v>16902</v>
      </c>
      <c r="S6983" t="s">
        <v>16903</v>
      </c>
      <c r="T6983" t="s">
        <v>160</v>
      </c>
      <c r="U6983" s="57">
        <v>46139</v>
      </c>
      <c r="V6983" s="57">
        <v>46234</v>
      </c>
      <c r="W6983" s="65">
        <f t="shared" si="109"/>
        <v>96</v>
      </c>
    </row>
    <row r="6984" spans="1:23" ht="13.5" x14ac:dyDescent="0.25">
      <c r="A6984" t="s">
        <v>8959</v>
      </c>
      <c r="B6984" s="57">
        <v>46140</v>
      </c>
      <c r="C6984" s="57">
        <v>46387</v>
      </c>
      <c r="D6984" t="s">
        <v>11676</v>
      </c>
      <c r="E6984" t="s">
        <v>8961</v>
      </c>
      <c r="F6984" t="s">
        <v>36</v>
      </c>
      <c r="G6984" t="s">
        <v>44</v>
      </c>
      <c r="H6984" t="s">
        <v>8869</v>
      </c>
      <c r="I6984" t="s">
        <v>39</v>
      </c>
      <c r="J6984" t="s">
        <v>17572</v>
      </c>
      <c r="K6984" t="s">
        <v>17573</v>
      </c>
      <c r="L6984" s="66">
        <v>248</v>
      </c>
      <c r="M6984" s="66">
        <v>0</v>
      </c>
      <c r="N6984" t="s">
        <v>8869</v>
      </c>
      <c r="O6984" t="s">
        <v>8821</v>
      </c>
      <c r="P6984" t="s">
        <v>11678</v>
      </c>
      <c r="Q6984" t="s">
        <v>224</v>
      </c>
      <c r="R6984"/>
      <c r="S6984"/>
      <c r="T6984"/>
      <c r="U6984" s="57">
        <v>46140</v>
      </c>
      <c r="V6984" s="57">
        <v>46234</v>
      </c>
      <c r="W6984" s="65">
        <f t="shared" si="109"/>
        <v>95</v>
      </c>
    </row>
    <row r="6985" spans="1:23" ht="13.5" x14ac:dyDescent="0.25">
      <c r="A6985" t="s">
        <v>6996</v>
      </c>
      <c r="B6985" s="57">
        <v>46140</v>
      </c>
      <c r="C6985" s="57">
        <v>46387</v>
      </c>
      <c r="D6985" t="s">
        <v>11676</v>
      </c>
      <c r="E6985" t="s">
        <v>7000</v>
      </c>
      <c r="F6985" t="s">
        <v>36</v>
      </c>
      <c r="G6985" t="s">
        <v>37</v>
      </c>
      <c r="H6985" t="s">
        <v>6998</v>
      </c>
      <c r="I6985" t="s">
        <v>39</v>
      </c>
      <c r="J6985" t="s">
        <v>17833</v>
      </c>
      <c r="K6985" t="s">
        <v>17834</v>
      </c>
      <c r="L6985" s="66">
        <v>248</v>
      </c>
      <c r="M6985" s="66">
        <v>0</v>
      </c>
      <c r="N6985" t="s">
        <v>6998</v>
      </c>
      <c r="O6985" t="s">
        <v>6999</v>
      </c>
      <c r="P6985" t="s">
        <v>11679</v>
      </c>
      <c r="Q6985" t="s">
        <v>11497</v>
      </c>
      <c r="R6985" t="s">
        <v>14770</v>
      </c>
      <c r="S6985" t="s">
        <v>14381</v>
      </c>
      <c r="T6985" t="s">
        <v>6998</v>
      </c>
      <c r="U6985" s="57">
        <v>46140</v>
      </c>
      <c r="V6985" s="57">
        <v>46234</v>
      </c>
      <c r="W6985" s="65">
        <f t="shared" si="109"/>
        <v>95</v>
      </c>
    </row>
    <row r="6986" spans="1:23" ht="13.5" x14ac:dyDescent="0.25">
      <c r="A6986" t="s">
        <v>6678</v>
      </c>
      <c r="B6986" s="57">
        <v>46140</v>
      </c>
      <c r="C6986" s="57">
        <v>46387</v>
      </c>
      <c r="D6986" t="s">
        <v>11676</v>
      </c>
      <c r="E6986" t="s">
        <v>6680</v>
      </c>
      <c r="F6986" t="s">
        <v>36</v>
      </c>
      <c r="G6986" t="s">
        <v>443</v>
      </c>
      <c r="H6986" t="s">
        <v>45</v>
      </c>
      <c r="I6986" t="s">
        <v>39</v>
      </c>
      <c r="J6986" t="s">
        <v>17833</v>
      </c>
      <c r="K6986" t="s">
        <v>17834</v>
      </c>
      <c r="L6986" s="66">
        <v>248</v>
      </c>
      <c r="M6986" s="66">
        <v>0</v>
      </c>
      <c r="N6986" t="s">
        <v>46</v>
      </c>
      <c r="O6986" t="s">
        <v>6656</v>
      </c>
      <c r="P6986" t="s">
        <v>6657</v>
      </c>
      <c r="Q6986" t="s">
        <v>11557</v>
      </c>
      <c r="R6986" t="s">
        <v>16911</v>
      </c>
      <c r="S6986" t="s">
        <v>16912</v>
      </c>
      <c r="T6986" t="s">
        <v>15505</v>
      </c>
      <c r="U6986" s="57">
        <v>46140</v>
      </c>
      <c r="V6986" s="57">
        <v>46234</v>
      </c>
      <c r="W6986" s="65">
        <f t="shared" si="109"/>
        <v>95</v>
      </c>
    </row>
    <row r="6987" spans="1:23" ht="13.5" x14ac:dyDescent="0.25">
      <c r="A6987" t="s">
        <v>219</v>
      </c>
      <c r="B6987" s="57">
        <v>46140</v>
      </c>
      <c r="C6987" s="57">
        <v>46387</v>
      </c>
      <c r="D6987" t="s">
        <v>11676</v>
      </c>
      <c r="E6987" t="s">
        <v>5758</v>
      </c>
      <c r="F6987" t="s">
        <v>36</v>
      </c>
      <c r="G6987" t="s">
        <v>37</v>
      </c>
      <c r="H6987" t="s">
        <v>159</v>
      </c>
      <c r="I6987" t="s">
        <v>39</v>
      </c>
      <c r="J6987" t="s">
        <v>17833</v>
      </c>
      <c r="K6987" t="s">
        <v>17834</v>
      </c>
      <c r="L6987" s="66">
        <v>248</v>
      </c>
      <c r="M6987" s="66">
        <v>0</v>
      </c>
      <c r="N6987" t="s">
        <v>160</v>
      </c>
      <c r="O6987" t="s">
        <v>5699</v>
      </c>
      <c r="P6987" t="s">
        <v>41</v>
      </c>
      <c r="Q6987" t="s">
        <v>2604</v>
      </c>
      <c r="R6987" t="s">
        <v>14411</v>
      </c>
      <c r="S6987" t="s">
        <v>14412</v>
      </c>
      <c r="T6987" t="s">
        <v>160</v>
      </c>
      <c r="U6987" s="57">
        <v>46140</v>
      </c>
      <c r="V6987" s="57">
        <v>46234</v>
      </c>
      <c r="W6987" s="65">
        <f t="shared" si="109"/>
        <v>95</v>
      </c>
    </row>
    <row r="6988" spans="1:23" ht="13.5" x14ac:dyDescent="0.25">
      <c r="A6988" t="s">
        <v>10112</v>
      </c>
      <c r="B6988" s="57">
        <v>46140</v>
      </c>
      <c r="C6988" s="57">
        <v>46387</v>
      </c>
      <c r="D6988" t="s">
        <v>11676</v>
      </c>
      <c r="E6988" t="s">
        <v>10117</v>
      </c>
      <c r="F6988" t="s">
        <v>36</v>
      </c>
      <c r="G6988" t="s">
        <v>44</v>
      </c>
      <c r="H6988" t="s">
        <v>10102</v>
      </c>
      <c r="I6988" t="s">
        <v>39</v>
      </c>
      <c r="J6988" t="s">
        <v>17572</v>
      </c>
      <c r="K6988" t="s">
        <v>17573</v>
      </c>
      <c r="L6988" s="66">
        <v>248</v>
      </c>
      <c r="M6988" s="66">
        <v>0</v>
      </c>
      <c r="N6988" t="s">
        <v>10102</v>
      </c>
      <c r="O6988" t="s">
        <v>10103</v>
      </c>
      <c r="P6988" t="s">
        <v>11678</v>
      </c>
      <c r="Q6988" t="s">
        <v>224</v>
      </c>
      <c r="R6988"/>
      <c r="S6988"/>
      <c r="T6988"/>
      <c r="U6988" s="57">
        <v>46140</v>
      </c>
      <c r="V6988" s="57">
        <v>46234</v>
      </c>
      <c r="W6988" s="65">
        <f t="shared" si="109"/>
        <v>95</v>
      </c>
    </row>
    <row r="6989" spans="1:23" ht="13.5" x14ac:dyDescent="0.25">
      <c r="A6989" t="s">
        <v>2093</v>
      </c>
      <c r="B6989" s="57">
        <v>46141</v>
      </c>
      <c r="C6989" s="57">
        <v>46387</v>
      </c>
      <c r="D6989" t="s">
        <v>11676</v>
      </c>
      <c r="E6989" t="s">
        <v>4671</v>
      </c>
      <c r="F6989" t="s">
        <v>36</v>
      </c>
      <c r="G6989" t="s">
        <v>37</v>
      </c>
      <c r="H6989" t="s">
        <v>38</v>
      </c>
      <c r="I6989" t="s">
        <v>39</v>
      </c>
      <c r="J6989" t="s">
        <v>17833</v>
      </c>
      <c r="K6989" t="s">
        <v>17834</v>
      </c>
      <c r="L6989" s="66">
        <v>247</v>
      </c>
      <c r="M6989" s="66">
        <v>0</v>
      </c>
      <c r="N6989" t="s">
        <v>38</v>
      </c>
      <c r="O6989" t="s">
        <v>4665</v>
      </c>
      <c r="P6989" t="s">
        <v>41</v>
      </c>
      <c r="Q6989" t="s">
        <v>1718</v>
      </c>
      <c r="R6989" t="s">
        <v>12745</v>
      </c>
      <c r="S6989" t="s">
        <v>12746</v>
      </c>
      <c r="T6989" t="s">
        <v>38</v>
      </c>
      <c r="U6989" s="57">
        <v>46141</v>
      </c>
      <c r="V6989" s="57">
        <v>46234</v>
      </c>
      <c r="W6989" s="65">
        <f t="shared" si="109"/>
        <v>94</v>
      </c>
    </row>
    <row r="6990" spans="1:23" ht="13.5" x14ac:dyDescent="0.25">
      <c r="A6990" t="s">
        <v>4422</v>
      </c>
      <c r="B6990" s="57">
        <v>46141</v>
      </c>
      <c r="C6990" s="57">
        <v>46387</v>
      </c>
      <c r="D6990" t="s">
        <v>11676</v>
      </c>
      <c r="E6990" t="s">
        <v>5803</v>
      </c>
      <c r="F6990" t="s">
        <v>36</v>
      </c>
      <c r="G6990" t="s">
        <v>96</v>
      </c>
      <c r="H6990" t="s">
        <v>159</v>
      </c>
      <c r="I6990" t="s">
        <v>39</v>
      </c>
      <c r="J6990" t="s">
        <v>17835</v>
      </c>
      <c r="K6990" t="s">
        <v>17834</v>
      </c>
      <c r="L6990" s="66">
        <v>247</v>
      </c>
      <c r="M6990" s="66">
        <v>0</v>
      </c>
      <c r="N6990" t="s">
        <v>160</v>
      </c>
      <c r="O6990" t="s">
        <v>5767</v>
      </c>
      <c r="P6990" t="s">
        <v>41</v>
      </c>
      <c r="Q6990" t="s">
        <v>11180</v>
      </c>
      <c r="R6990" t="s">
        <v>16913</v>
      </c>
      <c r="S6990" t="s">
        <v>16914</v>
      </c>
      <c r="T6990" t="s">
        <v>160</v>
      </c>
      <c r="U6990" s="57">
        <v>46141</v>
      </c>
      <c r="V6990" s="57">
        <v>46234</v>
      </c>
      <c r="W6990" s="65">
        <f t="shared" si="109"/>
        <v>94</v>
      </c>
    </row>
    <row r="6991" spans="1:23" ht="13.5" x14ac:dyDescent="0.25">
      <c r="A6991" t="s">
        <v>4033</v>
      </c>
      <c r="B6991" s="57">
        <v>46142</v>
      </c>
      <c r="C6991" s="57">
        <v>46387</v>
      </c>
      <c r="D6991" t="s">
        <v>11676</v>
      </c>
      <c r="E6991" t="s">
        <v>4669</v>
      </c>
      <c r="F6991" t="s">
        <v>36</v>
      </c>
      <c r="G6991" t="s">
        <v>37</v>
      </c>
      <c r="H6991" t="s">
        <v>38</v>
      </c>
      <c r="I6991" t="s">
        <v>39</v>
      </c>
      <c r="J6991" t="s">
        <v>17833</v>
      </c>
      <c r="K6991" t="s">
        <v>17834</v>
      </c>
      <c r="L6991" s="66">
        <v>246</v>
      </c>
      <c r="M6991" s="66">
        <v>0</v>
      </c>
      <c r="N6991" t="s">
        <v>38</v>
      </c>
      <c r="O6991" t="s">
        <v>2403</v>
      </c>
      <c r="P6991" t="s">
        <v>41</v>
      </c>
      <c r="Q6991" t="s">
        <v>4685</v>
      </c>
      <c r="R6991" t="s">
        <v>12897</v>
      </c>
      <c r="S6991" t="s">
        <v>12898</v>
      </c>
      <c r="T6991" t="s">
        <v>38</v>
      </c>
      <c r="U6991" s="57">
        <v>46142</v>
      </c>
      <c r="V6991" s="57">
        <v>46234</v>
      </c>
      <c r="W6991" s="65">
        <f t="shared" si="109"/>
        <v>93</v>
      </c>
    </row>
    <row r="6992" spans="1:23" ht="13.5" x14ac:dyDescent="0.25">
      <c r="A6992" t="s">
        <v>9595</v>
      </c>
      <c r="B6992" s="57">
        <v>46142</v>
      </c>
      <c r="C6992" s="57">
        <v>46387</v>
      </c>
      <c r="D6992" t="s">
        <v>11676</v>
      </c>
      <c r="E6992" t="s">
        <v>9598</v>
      </c>
      <c r="F6992" t="s">
        <v>36</v>
      </c>
      <c r="G6992" t="s">
        <v>37</v>
      </c>
      <c r="H6992" t="s">
        <v>9426</v>
      </c>
      <c r="I6992" t="s">
        <v>39</v>
      </c>
      <c r="J6992" t="s">
        <v>17833</v>
      </c>
      <c r="K6992" t="s">
        <v>17834</v>
      </c>
      <c r="L6992" s="66">
        <v>246</v>
      </c>
      <c r="M6992" s="66">
        <v>0</v>
      </c>
      <c r="N6992" t="s">
        <v>9427</v>
      </c>
      <c r="O6992" t="s">
        <v>9428</v>
      </c>
      <c r="P6992" t="s">
        <v>11678</v>
      </c>
      <c r="Q6992" t="s">
        <v>11434</v>
      </c>
      <c r="R6992" t="s">
        <v>15024</v>
      </c>
      <c r="S6992" t="s">
        <v>15025</v>
      </c>
      <c r="T6992" t="s">
        <v>9427</v>
      </c>
      <c r="U6992" s="57">
        <v>46142</v>
      </c>
      <c r="V6992" s="57">
        <v>46234</v>
      </c>
      <c r="W6992" s="65">
        <f t="shared" si="109"/>
        <v>93</v>
      </c>
    </row>
    <row r="6993" spans="1:23" ht="13.5" x14ac:dyDescent="0.25">
      <c r="A6993" t="s">
        <v>9230</v>
      </c>
      <c r="B6993" s="57">
        <v>46142</v>
      </c>
      <c r="C6993" s="57">
        <v>46387</v>
      </c>
      <c r="D6993" t="s">
        <v>11676</v>
      </c>
      <c r="E6993" t="s">
        <v>9232</v>
      </c>
      <c r="F6993" t="s">
        <v>36</v>
      </c>
      <c r="G6993" t="s">
        <v>37</v>
      </c>
      <c r="H6993" t="s">
        <v>9188</v>
      </c>
      <c r="I6993" t="s">
        <v>39</v>
      </c>
      <c r="J6993" t="s">
        <v>17833</v>
      </c>
      <c r="K6993" t="s">
        <v>17834</v>
      </c>
      <c r="L6993" s="66">
        <v>246</v>
      </c>
      <c r="M6993" s="66">
        <v>0</v>
      </c>
      <c r="N6993" t="s">
        <v>9189</v>
      </c>
      <c r="O6993" t="s">
        <v>9190</v>
      </c>
      <c r="P6993" t="s">
        <v>11678</v>
      </c>
      <c r="Q6993" t="s">
        <v>9321</v>
      </c>
      <c r="R6993" t="s">
        <v>12939</v>
      </c>
      <c r="S6993" t="s">
        <v>12940</v>
      </c>
      <c r="T6993" t="s">
        <v>9189</v>
      </c>
      <c r="U6993" s="57">
        <v>46142</v>
      </c>
      <c r="V6993" s="57">
        <v>46234</v>
      </c>
      <c r="W6993" s="65">
        <f t="shared" si="109"/>
        <v>93</v>
      </c>
    </row>
    <row r="6994" spans="1:23" ht="13.5" x14ac:dyDescent="0.25">
      <c r="A6994" t="s">
        <v>2704</v>
      </c>
      <c r="B6994" s="57">
        <v>46142</v>
      </c>
      <c r="C6994" s="57">
        <v>46387</v>
      </c>
      <c r="D6994" t="s">
        <v>11676</v>
      </c>
      <c r="E6994" t="s">
        <v>6599</v>
      </c>
      <c r="F6994" t="s">
        <v>36</v>
      </c>
      <c r="G6994" t="s">
        <v>100</v>
      </c>
      <c r="H6994" t="s">
        <v>159</v>
      </c>
      <c r="I6994" t="s">
        <v>39</v>
      </c>
      <c r="J6994" t="s">
        <v>17833</v>
      </c>
      <c r="K6994" t="s">
        <v>17834</v>
      </c>
      <c r="L6994" s="66">
        <v>246</v>
      </c>
      <c r="M6994" s="66">
        <v>0</v>
      </c>
      <c r="N6994" t="s">
        <v>160</v>
      </c>
      <c r="O6994" t="s">
        <v>6565</v>
      </c>
      <c r="P6994" t="s">
        <v>41</v>
      </c>
      <c r="Q6994" t="s">
        <v>6600</v>
      </c>
      <c r="R6994" t="s">
        <v>12431</v>
      </c>
      <c r="S6994" t="s">
        <v>12432</v>
      </c>
      <c r="T6994" t="s">
        <v>160</v>
      </c>
      <c r="U6994" s="57">
        <v>46142</v>
      </c>
      <c r="V6994" s="57">
        <v>46234</v>
      </c>
      <c r="W6994" s="65">
        <f t="shared" si="109"/>
        <v>93</v>
      </c>
    </row>
    <row r="6995" spans="1:23" ht="13.5" x14ac:dyDescent="0.25">
      <c r="A6995" t="s">
        <v>4328</v>
      </c>
      <c r="B6995" s="57">
        <v>46143</v>
      </c>
      <c r="C6995" s="57">
        <v>46387</v>
      </c>
      <c r="D6995" t="s">
        <v>11676</v>
      </c>
      <c r="E6995" t="s">
        <v>6207</v>
      </c>
      <c r="F6995" t="s">
        <v>36</v>
      </c>
      <c r="G6995" t="s">
        <v>100</v>
      </c>
      <c r="H6995" t="s">
        <v>159</v>
      </c>
      <c r="I6995" t="s">
        <v>39</v>
      </c>
      <c r="J6995" t="s">
        <v>17833</v>
      </c>
      <c r="K6995" t="s">
        <v>17834</v>
      </c>
      <c r="L6995" s="66">
        <v>245</v>
      </c>
      <c r="M6995" s="66">
        <v>0</v>
      </c>
      <c r="N6995" t="s">
        <v>160</v>
      </c>
      <c r="O6995" t="s">
        <v>5844</v>
      </c>
      <c r="P6995" t="s">
        <v>41</v>
      </c>
      <c r="Q6995" t="s">
        <v>6553</v>
      </c>
      <c r="R6995" t="s">
        <v>16684</v>
      </c>
      <c r="S6995" t="s">
        <v>16685</v>
      </c>
      <c r="T6995" t="s">
        <v>160</v>
      </c>
      <c r="U6995" s="57">
        <v>46143</v>
      </c>
      <c r="V6995" s="57">
        <v>46234</v>
      </c>
      <c r="W6995" s="65">
        <f t="shared" si="109"/>
        <v>92</v>
      </c>
    </row>
    <row r="6996" spans="1:23" ht="13.5" x14ac:dyDescent="0.25">
      <c r="A6996" t="s">
        <v>4838</v>
      </c>
      <c r="B6996" s="57">
        <v>46143</v>
      </c>
      <c r="C6996" s="57">
        <v>46387</v>
      </c>
      <c r="D6996" t="s">
        <v>11676</v>
      </c>
      <c r="E6996" t="s">
        <v>4842</v>
      </c>
      <c r="F6996" t="s">
        <v>36</v>
      </c>
      <c r="G6996" t="s">
        <v>100</v>
      </c>
      <c r="H6996" t="s">
        <v>831</v>
      </c>
      <c r="I6996" t="s">
        <v>39</v>
      </c>
      <c r="J6996" t="s">
        <v>17833</v>
      </c>
      <c r="K6996" t="s">
        <v>17834</v>
      </c>
      <c r="L6996" s="66">
        <v>245</v>
      </c>
      <c r="M6996" s="66">
        <v>0</v>
      </c>
      <c r="N6996" t="s">
        <v>832</v>
      </c>
      <c r="O6996" t="s">
        <v>4840</v>
      </c>
      <c r="P6996" t="s">
        <v>41</v>
      </c>
      <c r="Q6996" t="s">
        <v>5021</v>
      </c>
      <c r="R6996" t="s">
        <v>13447</v>
      </c>
      <c r="S6996" t="s">
        <v>13448</v>
      </c>
      <c r="T6996" t="s">
        <v>832</v>
      </c>
      <c r="U6996" s="57">
        <v>46143</v>
      </c>
      <c r="V6996" s="57">
        <v>46234</v>
      </c>
      <c r="W6996" s="65">
        <f t="shared" si="109"/>
        <v>92</v>
      </c>
    </row>
    <row r="6997" spans="1:23" ht="13.5" x14ac:dyDescent="0.25">
      <c r="A6997" t="s">
        <v>7558</v>
      </c>
      <c r="B6997" s="57">
        <v>46143</v>
      </c>
      <c r="C6997" s="57">
        <v>46387</v>
      </c>
      <c r="D6997" t="s">
        <v>11676</v>
      </c>
      <c r="E6997" t="s">
        <v>7560</v>
      </c>
      <c r="F6997" t="s">
        <v>49</v>
      </c>
      <c r="G6997" t="s">
        <v>50</v>
      </c>
      <c r="H6997" t="s">
        <v>7513</v>
      </c>
      <c r="I6997" t="s">
        <v>39</v>
      </c>
      <c r="J6997" t="s">
        <v>17756</v>
      </c>
      <c r="K6997" t="s">
        <v>17757</v>
      </c>
      <c r="L6997" s="66">
        <v>245</v>
      </c>
      <c r="M6997" s="66">
        <v>0</v>
      </c>
      <c r="N6997" t="s">
        <v>7554</v>
      </c>
      <c r="O6997" t="s">
        <v>7555</v>
      </c>
      <c r="P6997" t="s">
        <v>7061</v>
      </c>
      <c r="Q6997" t="s">
        <v>224</v>
      </c>
      <c r="R6997"/>
      <c r="S6997"/>
      <c r="T6997"/>
      <c r="U6997" s="57">
        <v>46143</v>
      </c>
      <c r="V6997" s="57">
        <v>46234</v>
      </c>
      <c r="W6997" s="65">
        <f t="shared" si="109"/>
        <v>92</v>
      </c>
    </row>
    <row r="6998" spans="1:23" ht="13.5" x14ac:dyDescent="0.25">
      <c r="A6998" t="s">
        <v>2033</v>
      </c>
      <c r="B6998" s="57">
        <v>46143</v>
      </c>
      <c r="C6998" s="57">
        <v>46387</v>
      </c>
      <c r="D6998" t="s">
        <v>11676</v>
      </c>
      <c r="E6998" t="s">
        <v>2034</v>
      </c>
      <c r="F6998" t="s">
        <v>36</v>
      </c>
      <c r="G6998" t="s">
        <v>100</v>
      </c>
      <c r="H6998" t="s">
        <v>159</v>
      </c>
      <c r="I6998" t="s">
        <v>39</v>
      </c>
      <c r="J6998" t="s">
        <v>17833</v>
      </c>
      <c r="K6998" t="s">
        <v>17834</v>
      </c>
      <c r="L6998" s="66">
        <v>245</v>
      </c>
      <c r="M6998" s="66">
        <v>0</v>
      </c>
      <c r="N6998" t="s">
        <v>160</v>
      </c>
      <c r="O6998" t="s">
        <v>3979</v>
      </c>
      <c r="P6998" t="s">
        <v>41</v>
      </c>
      <c r="Q6998" t="s">
        <v>10941</v>
      </c>
      <c r="R6998" t="s">
        <v>16934</v>
      </c>
      <c r="S6998" t="s">
        <v>16935</v>
      </c>
      <c r="T6998" t="s">
        <v>160</v>
      </c>
      <c r="U6998" s="57">
        <v>46143</v>
      </c>
      <c r="V6998" s="57">
        <v>46234</v>
      </c>
      <c r="W6998" s="65">
        <f t="shared" si="109"/>
        <v>92</v>
      </c>
    </row>
    <row r="6999" spans="1:23" ht="13.5" x14ac:dyDescent="0.25">
      <c r="A6999" t="s">
        <v>8114</v>
      </c>
      <c r="B6999" s="57">
        <v>46143</v>
      </c>
      <c r="C6999" s="57">
        <v>46387</v>
      </c>
      <c r="D6999" t="s">
        <v>11676</v>
      </c>
      <c r="E6999" t="s">
        <v>8116</v>
      </c>
      <c r="F6999" t="s">
        <v>49</v>
      </c>
      <c r="G6999" t="s">
        <v>1932</v>
      </c>
      <c r="H6999" t="s">
        <v>8112</v>
      </c>
      <c r="I6999" t="s">
        <v>39</v>
      </c>
      <c r="J6999" t="s">
        <v>17749</v>
      </c>
      <c r="K6999" t="s">
        <v>17750</v>
      </c>
      <c r="L6999" s="66">
        <v>245</v>
      </c>
      <c r="M6999" s="66">
        <v>0</v>
      </c>
      <c r="N6999" t="s">
        <v>8112</v>
      </c>
      <c r="O6999" t="s">
        <v>8113</v>
      </c>
      <c r="P6999" t="s">
        <v>7061</v>
      </c>
      <c r="Q6999" t="s">
        <v>224</v>
      </c>
      <c r="R6999"/>
      <c r="S6999"/>
      <c r="T6999"/>
      <c r="U6999" s="57">
        <v>46143</v>
      </c>
      <c r="V6999" s="57">
        <v>46234</v>
      </c>
      <c r="W6999" s="65">
        <f t="shared" si="109"/>
        <v>92</v>
      </c>
    </row>
    <row r="7000" spans="1:23" ht="13.5" x14ac:dyDescent="0.25">
      <c r="A7000" t="s">
        <v>7824</v>
      </c>
      <c r="B7000" s="57">
        <v>46143</v>
      </c>
      <c r="C7000" s="57">
        <v>46387</v>
      </c>
      <c r="D7000" t="s">
        <v>11676</v>
      </c>
      <c r="E7000" t="s">
        <v>7826</v>
      </c>
      <c r="F7000" t="s">
        <v>49</v>
      </c>
      <c r="G7000" t="s">
        <v>50</v>
      </c>
      <c r="H7000" t="s">
        <v>7822</v>
      </c>
      <c r="I7000" t="s">
        <v>39</v>
      </c>
      <c r="J7000" t="s">
        <v>17756</v>
      </c>
      <c r="K7000" t="s">
        <v>17757</v>
      </c>
      <c r="L7000" s="66">
        <v>245</v>
      </c>
      <c r="M7000" s="66">
        <v>0</v>
      </c>
      <c r="N7000" t="s">
        <v>7822</v>
      </c>
      <c r="O7000" t="s">
        <v>7823</v>
      </c>
      <c r="P7000" t="s">
        <v>7061</v>
      </c>
      <c r="Q7000" t="s">
        <v>224</v>
      </c>
      <c r="R7000"/>
      <c r="S7000"/>
      <c r="T7000"/>
      <c r="U7000" s="57">
        <v>46143</v>
      </c>
      <c r="V7000" s="57">
        <v>46234</v>
      </c>
      <c r="W7000" s="65">
        <f t="shared" si="109"/>
        <v>92</v>
      </c>
    </row>
    <row r="7001" spans="1:23" ht="13.5" x14ac:dyDescent="0.25">
      <c r="A7001" t="s">
        <v>539</v>
      </c>
      <c r="B7001" s="57">
        <v>46143</v>
      </c>
      <c r="C7001" s="57">
        <v>46387</v>
      </c>
      <c r="D7001" t="s">
        <v>11676</v>
      </c>
      <c r="E7001" t="s">
        <v>4732</v>
      </c>
      <c r="F7001" t="s">
        <v>36</v>
      </c>
      <c r="G7001" t="s">
        <v>100</v>
      </c>
      <c r="H7001" t="s">
        <v>241</v>
      </c>
      <c r="I7001" t="s">
        <v>39</v>
      </c>
      <c r="J7001" t="s">
        <v>17833</v>
      </c>
      <c r="K7001" t="s">
        <v>17834</v>
      </c>
      <c r="L7001" s="66">
        <v>245</v>
      </c>
      <c r="M7001" s="66">
        <v>0</v>
      </c>
      <c r="N7001" t="s">
        <v>242</v>
      </c>
      <c r="O7001" t="s">
        <v>4665</v>
      </c>
      <c r="P7001" t="s">
        <v>41</v>
      </c>
      <c r="Q7001" t="s">
        <v>4740</v>
      </c>
      <c r="R7001" t="s">
        <v>13659</v>
      </c>
      <c r="S7001" t="s">
        <v>13660</v>
      </c>
      <c r="T7001" t="s">
        <v>242</v>
      </c>
      <c r="U7001" s="57">
        <v>46143</v>
      </c>
      <c r="V7001" s="57">
        <v>46234</v>
      </c>
      <c r="W7001" s="65">
        <f t="shared" si="109"/>
        <v>92</v>
      </c>
    </row>
    <row r="7002" spans="1:23" ht="13.5" x14ac:dyDescent="0.25">
      <c r="A7002" t="s">
        <v>459</v>
      </c>
      <c r="B7002" s="57">
        <v>46143</v>
      </c>
      <c r="C7002" s="57">
        <v>46387</v>
      </c>
      <c r="D7002" t="s">
        <v>11676</v>
      </c>
      <c r="E7002" t="s">
        <v>2207</v>
      </c>
      <c r="F7002" t="s">
        <v>36</v>
      </c>
      <c r="G7002" t="s">
        <v>37</v>
      </c>
      <c r="H7002" t="s">
        <v>159</v>
      </c>
      <c r="I7002" t="s">
        <v>39</v>
      </c>
      <c r="J7002" t="s">
        <v>17833</v>
      </c>
      <c r="K7002" t="s">
        <v>17834</v>
      </c>
      <c r="L7002" s="66">
        <v>245</v>
      </c>
      <c r="M7002" s="66">
        <v>0</v>
      </c>
      <c r="N7002" t="s">
        <v>160</v>
      </c>
      <c r="O7002" t="s">
        <v>2180</v>
      </c>
      <c r="P7002" t="s">
        <v>41</v>
      </c>
      <c r="Q7002" t="s">
        <v>10667</v>
      </c>
      <c r="R7002" t="s">
        <v>14275</v>
      </c>
      <c r="S7002" t="s">
        <v>14276</v>
      </c>
      <c r="T7002" t="s">
        <v>160</v>
      </c>
      <c r="U7002" s="57">
        <v>46143</v>
      </c>
      <c r="V7002" s="57">
        <v>46234</v>
      </c>
      <c r="W7002" s="65">
        <f t="shared" si="109"/>
        <v>92</v>
      </c>
    </row>
    <row r="7003" spans="1:23" ht="13.5" x14ac:dyDescent="0.25">
      <c r="A7003" t="s">
        <v>7811</v>
      </c>
      <c r="B7003" s="57">
        <v>46143</v>
      </c>
      <c r="C7003" s="57">
        <v>46387</v>
      </c>
      <c r="D7003" t="s">
        <v>11676</v>
      </c>
      <c r="E7003" t="s">
        <v>7813</v>
      </c>
      <c r="F7003" t="s">
        <v>49</v>
      </c>
      <c r="G7003" t="s">
        <v>50</v>
      </c>
      <c r="H7003" t="s">
        <v>7809</v>
      </c>
      <c r="I7003" t="s">
        <v>39</v>
      </c>
      <c r="J7003" t="s">
        <v>17756</v>
      </c>
      <c r="K7003" t="s">
        <v>17757</v>
      </c>
      <c r="L7003" s="66">
        <v>245</v>
      </c>
      <c r="M7003" s="66">
        <v>0</v>
      </c>
      <c r="N7003" t="s">
        <v>7809</v>
      </c>
      <c r="O7003" t="s">
        <v>7810</v>
      </c>
      <c r="P7003" t="s">
        <v>7061</v>
      </c>
      <c r="Q7003" t="s">
        <v>224</v>
      </c>
      <c r="R7003"/>
      <c r="S7003"/>
      <c r="T7003"/>
      <c r="U7003" s="57">
        <v>46143</v>
      </c>
      <c r="V7003" s="57">
        <v>46234</v>
      </c>
      <c r="W7003" s="65">
        <f t="shared" si="109"/>
        <v>92</v>
      </c>
    </row>
    <row r="7004" spans="1:23" ht="13.5" x14ac:dyDescent="0.25">
      <c r="A7004" t="s">
        <v>2243</v>
      </c>
      <c r="B7004" s="57">
        <v>46143</v>
      </c>
      <c r="C7004" s="57">
        <v>46387</v>
      </c>
      <c r="D7004" t="s">
        <v>11676</v>
      </c>
      <c r="E7004" t="s">
        <v>4134</v>
      </c>
      <c r="F7004" t="s">
        <v>36</v>
      </c>
      <c r="G7004" t="s">
        <v>37</v>
      </c>
      <c r="H7004" t="s">
        <v>38</v>
      </c>
      <c r="I7004" t="s">
        <v>39</v>
      </c>
      <c r="J7004" t="s">
        <v>17833</v>
      </c>
      <c r="K7004" t="s">
        <v>17834</v>
      </c>
      <c r="L7004" s="66">
        <v>245</v>
      </c>
      <c r="M7004" s="66">
        <v>0</v>
      </c>
      <c r="N7004" t="s">
        <v>38</v>
      </c>
      <c r="O7004" t="s">
        <v>3979</v>
      </c>
      <c r="P7004" t="s">
        <v>41</v>
      </c>
      <c r="Q7004" t="s">
        <v>4160</v>
      </c>
      <c r="R7004" t="s">
        <v>12617</v>
      </c>
      <c r="S7004" t="s">
        <v>12618</v>
      </c>
      <c r="T7004" t="s">
        <v>38</v>
      </c>
      <c r="U7004" s="57">
        <v>46143</v>
      </c>
      <c r="V7004" s="57">
        <v>46234</v>
      </c>
      <c r="W7004" s="65">
        <f t="shared" si="109"/>
        <v>92</v>
      </c>
    </row>
    <row r="7005" spans="1:23" ht="13.5" x14ac:dyDescent="0.25">
      <c r="A7005" t="s">
        <v>2796</v>
      </c>
      <c r="B7005" s="57">
        <v>46143</v>
      </c>
      <c r="C7005" s="57">
        <v>46387</v>
      </c>
      <c r="D7005" t="s">
        <v>11676</v>
      </c>
      <c r="E7005" t="s">
        <v>3960</v>
      </c>
      <c r="F7005" t="s">
        <v>36</v>
      </c>
      <c r="G7005" t="s">
        <v>100</v>
      </c>
      <c r="H7005" t="s">
        <v>159</v>
      </c>
      <c r="I7005" t="s">
        <v>39</v>
      </c>
      <c r="J7005" t="s">
        <v>17833</v>
      </c>
      <c r="K7005" t="s">
        <v>17834</v>
      </c>
      <c r="L7005" s="66">
        <v>245</v>
      </c>
      <c r="M7005" s="66">
        <v>0</v>
      </c>
      <c r="N7005" t="s">
        <v>160</v>
      </c>
      <c r="O7005" t="s">
        <v>3934</v>
      </c>
      <c r="P7005" t="s">
        <v>41</v>
      </c>
      <c r="Q7005" t="s">
        <v>10931</v>
      </c>
      <c r="R7005" t="s">
        <v>16932</v>
      </c>
      <c r="S7005" t="s">
        <v>16933</v>
      </c>
      <c r="T7005" t="s">
        <v>160</v>
      </c>
      <c r="U7005" s="57">
        <v>46143</v>
      </c>
      <c r="V7005" s="57">
        <v>46234</v>
      </c>
      <c r="W7005" s="65">
        <f t="shared" si="109"/>
        <v>92</v>
      </c>
    </row>
    <row r="7006" spans="1:23" ht="13.5" x14ac:dyDescent="0.25">
      <c r="A7006" t="s">
        <v>1881</v>
      </c>
      <c r="B7006" s="57">
        <v>46143</v>
      </c>
      <c r="C7006" s="57">
        <v>46387</v>
      </c>
      <c r="D7006" t="s">
        <v>11676</v>
      </c>
      <c r="E7006" t="s">
        <v>1882</v>
      </c>
      <c r="F7006" t="s">
        <v>36</v>
      </c>
      <c r="G7006" t="s">
        <v>100</v>
      </c>
      <c r="H7006" t="s">
        <v>159</v>
      </c>
      <c r="I7006" t="s">
        <v>39</v>
      </c>
      <c r="J7006" t="s">
        <v>17833</v>
      </c>
      <c r="K7006" t="s">
        <v>17834</v>
      </c>
      <c r="L7006" s="66">
        <v>245</v>
      </c>
      <c r="M7006" s="66">
        <v>0</v>
      </c>
      <c r="N7006" t="s">
        <v>160</v>
      </c>
      <c r="O7006" t="s">
        <v>1815</v>
      </c>
      <c r="P7006" t="s">
        <v>41</v>
      </c>
      <c r="Q7006" t="s">
        <v>1244</v>
      </c>
      <c r="R7006" t="s">
        <v>14180</v>
      </c>
      <c r="S7006" t="s">
        <v>14181</v>
      </c>
      <c r="T7006" t="s">
        <v>160</v>
      </c>
      <c r="U7006" s="57">
        <v>46143</v>
      </c>
      <c r="V7006" s="57">
        <v>46234</v>
      </c>
      <c r="W7006" s="65">
        <f t="shared" si="109"/>
        <v>92</v>
      </c>
    </row>
    <row r="7007" spans="1:23" ht="13.5" x14ac:dyDescent="0.25">
      <c r="A7007" t="s">
        <v>1885</v>
      </c>
      <c r="B7007" s="57">
        <v>46143</v>
      </c>
      <c r="C7007" s="57">
        <v>46387</v>
      </c>
      <c r="D7007" t="s">
        <v>11676</v>
      </c>
      <c r="E7007" t="s">
        <v>1886</v>
      </c>
      <c r="F7007" t="s">
        <v>36</v>
      </c>
      <c r="G7007" t="s">
        <v>100</v>
      </c>
      <c r="H7007" t="s">
        <v>159</v>
      </c>
      <c r="I7007" t="s">
        <v>39</v>
      </c>
      <c r="J7007" t="s">
        <v>17833</v>
      </c>
      <c r="K7007" t="s">
        <v>17834</v>
      </c>
      <c r="L7007" s="66">
        <v>245</v>
      </c>
      <c r="M7007" s="66">
        <v>0</v>
      </c>
      <c r="N7007" t="s">
        <v>160</v>
      </c>
      <c r="O7007" t="s">
        <v>1815</v>
      </c>
      <c r="P7007" t="s">
        <v>41</v>
      </c>
      <c r="Q7007" t="s">
        <v>1876</v>
      </c>
      <c r="R7007" t="s">
        <v>15667</v>
      </c>
      <c r="S7007" t="s">
        <v>15668</v>
      </c>
      <c r="T7007" t="s">
        <v>160</v>
      </c>
      <c r="U7007" s="57">
        <v>46143</v>
      </c>
      <c r="V7007" s="57">
        <v>46234</v>
      </c>
      <c r="W7007" s="65">
        <f t="shared" si="109"/>
        <v>92</v>
      </c>
    </row>
    <row r="7008" spans="1:23" ht="13.5" x14ac:dyDescent="0.25">
      <c r="A7008" t="s">
        <v>1757</v>
      </c>
      <c r="B7008" s="57">
        <v>46143</v>
      </c>
      <c r="C7008" s="57">
        <v>46387</v>
      </c>
      <c r="D7008" t="s">
        <v>11676</v>
      </c>
      <c r="E7008" t="s">
        <v>4517</v>
      </c>
      <c r="F7008" t="s">
        <v>36</v>
      </c>
      <c r="G7008" t="s">
        <v>100</v>
      </c>
      <c r="H7008" t="s">
        <v>159</v>
      </c>
      <c r="I7008" t="s">
        <v>39</v>
      </c>
      <c r="J7008" t="s">
        <v>17833</v>
      </c>
      <c r="K7008" t="s">
        <v>17834</v>
      </c>
      <c r="L7008" s="66">
        <v>245</v>
      </c>
      <c r="M7008" s="66">
        <v>0</v>
      </c>
      <c r="N7008" t="s">
        <v>160</v>
      </c>
      <c r="O7008" t="s">
        <v>3979</v>
      </c>
      <c r="P7008" t="s">
        <v>41</v>
      </c>
      <c r="Q7008" t="s">
        <v>4538</v>
      </c>
      <c r="R7008" t="s">
        <v>15748</v>
      </c>
      <c r="S7008" t="s">
        <v>15749</v>
      </c>
      <c r="T7008" t="s">
        <v>160</v>
      </c>
      <c r="U7008" s="57">
        <v>46143</v>
      </c>
      <c r="V7008" s="57">
        <v>46234</v>
      </c>
      <c r="W7008" s="65">
        <f t="shared" si="109"/>
        <v>92</v>
      </c>
    </row>
    <row r="7009" spans="1:23" ht="13.5" x14ac:dyDescent="0.25">
      <c r="A7009" t="s">
        <v>3944</v>
      </c>
      <c r="B7009" s="57">
        <v>46143</v>
      </c>
      <c r="C7009" s="57">
        <v>46387</v>
      </c>
      <c r="D7009" t="s">
        <v>11676</v>
      </c>
      <c r="E7009" t="s">
        <v>3945</v>
      </c>
      <c r="F7009" t="s">
        <v>36</v>
      </c>
      <c r="G7009" t="s">
        <v>100</v>
      </c>
      <c r="H7009" t="s">
        <v>38</v>
      </c>
      <c r="I7009" t="s">
        <v>39</v>
      </c>
      <c r="J7009" t="s">
        <v>17835</v>
      </c>
      <c r="K7009" t="s">
        <v>17834</v>
      </c>
      <c r="L7009" s="66">
        <v>245</v>
      </c>
      <c r="M7009" s="66">
        <v>0</v>
      </c>
      <c r="N7009" t="s">
        <v>38</v>
      </c>
      <c r="O7009" t="s">
        <v>3934</v>
      </c>
      <c r="P7009" t="s">
        <v>41</v>
      </c>
      <c r="Q7009" t="s">
        <v>10929</v>
      </c>
      <c r="R7009" t="s">
        <v>16930</v>
      </c>
      <c r="S7009" t="s">
        <v>16931</v>
      </c>
      <c r="T7009" t="s">
        <v>38</v>
      </c>
      <c r="U7009" s="57">
        <v>46143</v>
      </c>
      <c r="V7009" s="57">
        <v>46234</v>
      </c>
      <c r="W7009" s="65">
        <f t="shared" si="109"/>
        <v>92</v>
      </c>
    </row>
    <row r="7010" spans="1:23" ht="13.5" x14ac:dyDescent="0.25">
      <c r="A7010" t="s">
        <v>6135</v>
      </c>
      <c r="B7010" s="57">
        <v>46143</v>
      </c>
      <c r="C7010" s="57">
        <v>46387</v>
      </c>
      <c r="D7010" t="s">
        <v>11676</v>
      </c>
      <c r="E7010" t="s">
        <v>6140</v>
      </c>
      <c r="F7010" t="s">
        <v>36</v>
      </c>
      <c r="G7010" t="s">
        <v>100</v>
      </c>
      <c r="H7010" t="s">
        <v>38</v>
      </c>
      <c r="I7010" t="s">
        <v>39</v>
      </c>
      <c r="J7010" t="s">
        <v>17835</v>
      </c>
      <c r="K7010" t="s">
        <v>17834</v>
      </c>
      <c r="L7010" s="66">
        <v>245</v>
      </c>
      <c r="M7010" s="66">
        <v>0</v>
      </c>
      <c r="N7010" t="s">
        <v>38</v>
      </c>
      <c r="O7010" t="s">
        <v>5844</v>
      </c>
      <c r="P7010" t="s">
        <v>41</v>
      </c>
      <c r="Q7010" t="s">
        <v>11211</v>
      </c>
      <c r="R7010" t="s">
        <v>13977</v>
      </c>
      <c r="S7010" t="s">
        <v>13978</v>
      </c>
      <c r="T7010" t="s">
        <v>38</v>
      </c>
      <c r="U7010" s="57">
        <v>46143</v>
      </c>
      <c r="V7010" s="57">
        <v>46234</v>
      </c>
      <c r="W7010" s="65">
        <f t="shared" si="109"/>
        <v>92</v>
      </c>
    </row>
    <row r="7011" spans="1:23" ht="13.5" x14ac:dyDescent="0.25">
      <c r="A7011" t="s">
        <v>688</v>
      </c>
      <c r="B7011" s="57">
        <v>46143</v>
      </c>
      <c r="C7011" s="57">
        <v>46387</v>
      </c>
      <c r="D7011" t="s">
        <v>11676</v>
      </c>
      <c r="E7011" t="s">
        <v>3699</v>
      </c>
      <c r="F7011" t="s">
        <v>36</v>
      </c>
      <c r="G7011" t="s">
        <v>37</v>
      </c>
      <c r="H7011" t="s">
        <v>159</v>
      </c>
      <c r="I7011" t="s">
        <v>39</v>
      </c>
      <c r="J7011" t="s">
        <v>17833</v>
      </c>
      <c r="K7011" t="s">
        <v>17834</v>
      </c>
      <c r="L7011" s="66">
        <v>245</v>
      </c>
      <c r="M7011" s="66">
        <v>0</v>
      </c>
      <c r="N7011" t="s">
        <v>160</v>
      </c>
      <c r="O7011" t="s">
        <v>3658</v>
      </c>
      <c r="P7011" t="s">
        <v>41</v>
      </c>
      <c r="Q7011" t="s">
        <v>10903</v>
      </c>
      <c r="R7011" t="s">
        <v>14451</v>
      </c>
      <c r="S7011" t="s">
        <v>14452</v>
      </c>
      <c r="T7011" t="s">
        <v>160</v>
      </c>
      <c r="U7011" s="57">
        <v>46143</v>
      </c>
      <c r="V7011" s="57">
        <v>46234</v>
      </c>
      <c r="W7011" s="65">
        <f t="shared" si="109"/>
        <v>92</v>
      </c>
    </row>
    <row r="7012" spans="1:23" ht="13.5" x14ac:dyDescent="0.25">
      <c r="A7012" t="s">
        <v>8164</v>
      </c>
      <c r="B7012" s="57">
        <v>46143</v>
      </c>
      <c r="C7012" s="57">
        <v>46387</v>
      </c>
      <c r="D7012" t="s">
        <v>11676</v>
      </c>
      <c r="E7012" t="s">
        <v>8166</v>
      </c>
      <c r="F7012" t="s">
        <v>49</v>
      </c>
      <c r="G7012" t="s">
        <v>1932</v>
      </c>
      <c r="H7012" t="s">
        <v>7332</v>
      </c>
      <c r="I7012" t="s">
        <v>39</v>
      </c>
      <c r="J7012" t="s">
        <v>17749</v>
      </c>
      <c r="K7012" t="s">
        <v>17750</v>
      </c>
      <c r="L7012" s="66">
        <v>245</v>
      </c>
      <c r="M7012" s="66">
        <v>0</v>
      </c>
      <c r="N7012" t="s">
        <v>7332</v>
      </c>
      <c r="O7012" t="s">
        <v>8113</v>
      </c>
      <c r="P7012" t="s">
        <v>7061</v>
      </c>
      <c r="Q7012" t="s">
        <v>224</v>
      </c>
      <c r="R7012"/>
      <c r="S7012"/>
      <c r="T7012"/>
      <c r="U7012" s="57">
        <v>46143</v>
      </c>
      <c r="V7012" s="57">
        <v>46234</v>
      </c>
      <c r="W7012" s="65">
        <f t="shared" si="109"/>
        <v>92</v>
      </c>
    </row>
    <row r="7013" spans="1:23" ht="13.5" x14ac:dyDescent="0.25">
      <c r="A7013" t="s">
        <v>6535</v>
      </c>
      <c r="B7013" s="57">
        <v>46143</v>
      </c>
      <c r="C7013" s="57">
        <v>46387</v>
      </c>
      <c r="D7013" t="s">
        <v>11676</v>
      </c>
      <c r="E7013" t="s">
        <v>6627</v>
      </c>
      <c r="F7013" t="s">
        <v>36</v>
      </c>
      <c r="G7013" t="s">
        <v>100</v>
      </c>
      <c r="H7013" t="s">
        <v>159</v>
      </c>
      <c r="I7013" t="s">
        <v>39</v>
      </c>
      <c r="J7013" t="s">
        <v>17833</v>
      </c>
      <c r="K7013" t="s">
        <v>17834</v>
      </c>
      <c r="L7013" s="66">
        <v>245</v>
      </c>
      <c r="M7013" s="66">
        <v>0</v>
      </c>
      <c r="N7013" t="s">
        <v>160</v>
      </c>
      <c r="O7013" t="s">
        <v>3979</v>
      </c>
      <c r="P7013" t="s">
        <v>41</v>
      </c>
      <c r="Q7013" t="s">
        <v>6613</v>
      </c>
      <c r="R7013" t="s">
        <v>15450</v>
      </c>
      <c r="S7013" t="s">
        <v>15451</v>
      </c>
      <c r="T7013" t="s">
        <v>160</v>
      </c>
      <c r="U7013" s="57">
        <v>46143</v>
      </c>
      <c r="V7013" s="57">
        <v>46234</v>
      </c>
      <c r="W7013" s="65">
        <f t="shared" si="109"/>
        <v>92</v>
      </c>
    </row>
    <row r="7014" spans="1:23" ht="13.5" x14ac:dyDescent="0.25">
      <c r="A7014" t="s">
        <v>2355</v>
      </c>
      <c r="B7014" s="57">
        <v>46143</v>
      </c>
      <c r="C7014" s="57">
        <v>46387</v>
      </c>
      <c r="D7014" t="s">
        <v>11676</v>
      </c>
      <c r="E7014" t="s">
        <v>2356</v>
      </c>
      <c r="F7014" t="s">
        <v>36</v>
      </c>
      <c r="G7014" t="s">
        <v>100</v>
      </c>
      <c r="H7014" t="s">
        <v>38</v>
      </c>
      <c r="I7014" t="s">
        <v>39</v>
      </c>
      <c r="J7014" t="s">
        <v>17835</v>
      </c>
      <c r="K7014" t="s">
        <v>17834</v>
      </c>
      <c r="L7014" s="66">
        <v>245</v>
      </c>
      <c r="M7014" s="66">
        <v>0</v>
      </c>
      <c r="N7014" t="s">
        <v>38</v>
      </c>
      <c r="O7014" t="s">
        <v>2295</v>
      </c>
      <c r="P7014" t="s">
        <v>41</v>
      </c>
      <c r="Q7014" t="s">
        <v>1961</v>
      </c>
      <c r="R7014" t="s">
        <v>15169</v>
      </c>
      <c r="S7014" t="s">
        <v>15170</v>
      </c>
      <c r="T7014" t="s">
        <v>38</v>
      </c>
      <c r="U7014" s="57">
        <v>46143</v>
      </c>
      <c r="V7014" s="57">
        <v>46234</v>
      </c>
      <c r="W7014" s="65">
        <f t="shared" si="109"/>
        <v>92</v>
      </c>
    </row>
    <row r="7015" spans="1:23" ht="13.5" x14ac:dyDescent="0.25">
      <c r="A7015" t="s">
        <v>3168</v>
      </c>
      <c r="B7015" s="57">
        <v>46143</v>
      </c>
      <c r="C7015" s="57">
        <v>46387</v>
      </c>
      <c r="D7015" t="s">
        <v>11676</v>
      </c>
      <c r="E7015" t="s">
        <v>6166</v>
      </c>
      <c r="F7015" t="s">
        <v>36</v>
      </c>
      <c r="G7015" t="s">
        <v>100</v>
      </c>
      <c r="H7015" t="s">
        <v>38</v>
      </c>
      <c r="I7015" t="s">
        <v>39</v>
      </c>
      <c r="J7015" t="s">
        <v>17835</v>
      </c>
      <c r="K7015" t="s">
        <v>17834</v>
      </c>
      <c r="L7015" s="66">
        <v>245</v>
      </c>
      <c r="M7015" s="66">
        <v>0</v>
      </c>
      <c r="N7015" t="s">
        <v>38</v>
      </c>
      <c r="O7015" t="s">
        <v>5844</v>
      </c>
      <c r="P7015" t="s">
        <v>41</v>
      </c>
      <c r="Q7015" t="s">
        <v>5941</v>
      </c>
      <c r="R7015" t="s">
        <v>13123</v>
      </c>
      <c r="S7015" t="s">
        <v>13124</v>
      </c>
      <c r="T7015" t="s">
        <v>38</v>
      </c>
      <c r="U7015" s="57">
        <v>46143</v>
      </c>
      <c r="V7015" s="57">
        <v>46234</v>
      </c>
      <c r="W7015" s="65">
        <f t="shared" si="109"/>
        <v>92</v>
      </c>
    </row>
    <row r="7016" spans="1:23" ht="13.5" x14ac:dyDescent="0.25">
      <c r="A7016" t="s">
        <v>3478</v>
      </c>
      <c r="B7016" s="57">
        <v>46143</v>
      </c>
      <c r="C7016" s="57">
        <v>46387</v>
      </c>
      <c r="D7016" t="s">
        <v>11676</v>
      </c>
      <c r="E7016" t="s">
        <v>6167</v>
      </c>
      <c r="F7016" t="s">
        <v>36</v>
      </c>
      <c r="G7016" t="s">
        <v>100</v>
      </c>
      <c r="H7016" t="s">
        <v>38</v>
      </c>
      <c r="I7016" t="s">
        <v>39</v>
      </c>
      <c r="J7016" t="s">
        <v>17835</v>
      </c>
      <c r="K7016" t="s">
        <v>17834</v>
      </c>
      <c r="L7016" s="66">
        <v>245</v>
      </c>
      <c r="M7016" s="66">
        <v>0</v>
      </c>
      <c r="N7016" t="s">
        <v>38</v>
      </c>
      <c r="O7016" t="s">
        <v>5844</v>
      </c>
      <c r="P7016" t="s">
        <v>41</v>
      </c>
      <c r="Q7016" t="s">
        <v>2754</v>
      </c>
      <c r="R7016" t="s">
        <v>14122</v>
      </c>
      <c r="S7016" t="s">
        <v>14123</v>
      </c>
      <c r="T7016" t="s">
        <v>38</v>
      </c>
      <c r="U7016" s="57">
        <v>46143</v>
      </c>
      <c r="V7016" s="57">
        <v>46234</v>
      </c>
      <c r="W7016" s="65">
        <f t="shared" si="109"/>
        <v>92</v>
      </c>
    </row>
    <row r="7017" spans="1:23" ht="13.5" x14ac:dyDescent="0.25">
      <c r="A7017" t="s">
        <v>2289</v>
      </c>
      <c r="B7017" s="57">
        <v>46143</v>
      </c>
      <c r="C7017" s="57">
        <v>46387</v>
      </c>
      <c r="D7017" t="s">
        <v>11676</v>
      </c>
      <c r="E7017" t="s">
        <v>2290</v>
      </c>
      <c r="F7017" t="s">
        <v>36</v>
      </c>
      <c r="G7017" t="s">
        <v>100</v>
      </c>
      <c r="H7017" t="s">
        <v>159</v>
      </c>
      <c r="I7017" t="s">
        <v>39</v>
      </c>
      <c r="J7017" t="s">
        <v>17833</v>
      </c>
      <c r="K7017" t="s">
        <v>17834</v>
      </c>
      <c r="L7017" s="66">
        <v>245</v>
      </c>
      <c r="M7017" s="66">
        <v>0</v>
      </c>
      <c r="N7017" t="s">
        <v>160</v>
      </c>
      <c r="O7017" t="s">
        <v>2222</v>
      </c>
      <c r="P7017" t="s">
        <v>41</v>
      </c>
      <c r="Q7017" t="s">
        <v>10680</v>
      </c>
      <c r="R7017" t="s">
        <v>16936</v>
      </c>
      <c r="S7017" t="s">
        <v>16937</v>
      </c>
      <c r="T7017" t="s">
        <v>160</v>
      </c>
      <c r="U7017" s="57">
        <v>46143</v>
      </c>
      <c r="V7017" s="57">
        <v>46234</v>
      </c>
      <c r="W7017" s="65">
        <f t="shared" si="109"/>
        <v>92</v>
      </c>
    </row>
    <row r="7018" spans="1:23" ht="13.5" x14ac:dyDescent="0.25">
      <c r="A7018" t="s">
        <v>3170</v>
      </c>
      <c r="B7018" s="57">
        <v>46143</v>
      </c>
      <c r="C7018" s="57">
        <v>46387</v>
      </c>
      <c r="D7018" t="s">
        <v>11676</v>
      </c>
      <c r="E7018" t="s">
        <v>3171</v>
      </c>
      <c r="F7018" t="s">
        <v>36</v>
      </c>
      <c r="G7018" t="s">
        <v>100</v>
      </c>
      <c r="H7018" t="s">
        <v>38</v>
      </c>
      <c r="I7018" t="s">
        <v>39</v>
      </c>
      <c r="J7018" t="s">
        <v>17835</v>
      </c>
      <c r="K7018" t="s">
        <v>17834</v>
      </c>
      <c r="L7018" s="66">
        <v>245</v>
      </c>
      <c r="M7018" s="66">
        <v>0</v>
      </c>
      <c r="N7018" t="s">
        <v>38</v>
      </c>
      <c r="O7018" t="s">
        <v>5844</v>
      </c>
      <c r="P7018" t="s">
        <v>41</v>
      </c>
      <c r="Q7018" t="s">
        <v>3121</v>
      </c>
      <c r="R7018" t="s">
        <v>12287</v>
      </c>
      <c r="S7018" t="s">
        <v>12288</v>
      </c>
      <c r="T7018" t="s">
        <v>38</v>
      </c>
      <c r="U7018" s="57">
        <v>46143</v>
      </c>
      <c r="V7018" s="57">
        <v>46234</v>
      </c>
      <c r="W7018" s="65">
        <f t="shared" si="109"/>
        <v>92</v>
      </c>
    </row>
    <row r="7019" spans="1:23" ht="13.5" x14ac:dyDescent="0.25">
      <c r="A7019" t="s">
        <v>882</v>
      </c>
      <c r="B7019" s="57">
        <v>46143</v>
      </c>
      <c r="C7019" s="57">
        <v>46387</v>
      </c>
      <c r="D7019" t="s">
        <v>11676</v>
      </c>
      <c r="E7019" t="s">
        <v>883</v>
      </c>
      <c r="F7019" t="s">
        <v>36</v>
      </c>
      <c r="G7019" t="s">
        <v>100</v>
      </c>
      <c r="H7019" t="s">
        <v>38</v>
      </c>
      <c r="I7019" t="s">
        <v>39</v>
      </c>
      <c r="J7019" t="s">
        <v>17835</v>
      </c>
      <c r="K7019" t="s">
        <v>17834</v>
      </c>
      <c r="L7019" s="66">
        <v>245</v>
      </c>
      <c r="M7019" s="66">
        <v>0</v>
      </c>
      <c r="N7019" t="s">
        <v>38</v>
      </c>
      <c r="O7019" t="s">
        <v>836</v>
      </c>
      <c r="P7019" t="s">
        <v>41</v>
      </c>
      <c r="Q7019" t="s">
        <v>10432</v>
      </c>
      <c r="R7019" t="s">
        <v>16434</v>
      </c>
      <c r="S7019" t="s">
        <v>16435</v>
      </c>
      <c r="T7019" t="s">
        <v>38</v>
      </c>
      <c r="U7019" s="57">
        <v>46143</v>
      </c>
      <c r="V7019" s="57">
        <v>46234</v>
      </c>
      <c r="W7019" s="65">
        <f t="shared" si="109"/>
        <v>92</v>
      </c>
    </row>
    <row r="7020" spans="1:23" ht="13.5" x14ac:dyDescent="0.25">
      <c r="A7020" t="s">
        <v>1349</v>
      </c>
      <c r="B7020" s="57">
        <v>46145</v>
      </c>
      <c r="C7020" s="57">
        <v>46387</v>
      </c>
      <c r="D7020" t="s">
        <v>11676</v>
      </c>
      <c r="E7020" t="s">
        <v>2816</v>
      </c>
      <c r="F7020" t="s">
        <v>36</v>
      </c>
      <c r="G7020" t="s">
        <v>37</v>
      </c>
      <c r="H7020" t="s">
        <v>38</v>
      </c>
      <c r="I7020" t="s">
        <v>39</v>
      </c>
      <c r="J7020" t="s">
        <v>17833</v>
      </c>
      <c r="K7020" t="s">
        <v>17834</v>
      </c>
      <c r="L7020" s="66">
        <v>243</v>
      </c>
      <c r="M7020" s="66">
        <v>0</v>
      </c>
      <c r="N7020" t="s">
        <v>38</v>
      </c>
      <c r="O7020" t="s">
        <v>2815</v>
      </c>
      <c r="P7020" t="s">
        <v>41</v>
      </c>
      <c r="Q7020" t="s">
        <v>2857</v>
      </c>
      <c r="R7020" t="s">
        <v>13121</v>
      </c>
      <c r="S7020" t="s">
        <v>13122</v>
      </c>
      <c r="T7020" t="s">
        <v>38</v>
      </c>
      <c r="U7020" s="57">
        <v>46145</v>
      </c>
      <c r="V7020" s="57">
        <v>46234</v>
      </c>
      <c r="W7020" s="65">
        <f t="shared" si="109"/>
        <v>90</v>
      </c>
    </row>
    <row r="7021" spans="1:23" ht="13.5" x14ac:dyDescent="0.25">
      <c r="A7021" t="s">
        <v>489</v>
      </c>
      <c r="B7021" s="57">
        <v>46145</v>
      </c>
      <c r="C7021" s="57">
        <v>46387</v>
      </c>
      <c r="D7021" t="s">
        <v>11676</v>
      </c>
      <c r="E7021" t="s">
        <v>492</v>
      </c>
      <c r="F7021" t="s">
        <v>36</v>
      </c>
      <c r="G7021" t="s">
        <v>100</v>
      </c>
      <c r="H7021" t="s">
        <v>159</v>
      </c>
      <c r="I7021" t="s">
        <v>39</v>
      </c>
      <c r="J7021" t="s">
        <v>17833</v>
      </c>
      <c r="K7021" t="s">
        <v>17834</v>
      </c>
      <c r="L7021" s="66">
        <v>243</v>
      </c>
      <c r="M7021" s="66">
        <v>0</v>
      </c>
      <c r="N7021" t="s">
        <v>160</v>
      </c>
      <c r="O7021" t="s">
        <v>359</v>
      </c>
      <c r="P7021" t="s">
        <v>41</v>
      </c>
      <c r="Q7021" t="s">
        <v>3248</v>
      </c>
      <c r="R7021" t="s">
        <v>14053</v>
      </c>
      <c r="S7021" t="s">
        <v>14054</v>
      </c>
      <c r="T7021" t="s">
        <v>160</v>
      </c>
      <c r="U7021" s="57">
        <v>46145</v>
      </c>
      <c r="V7021" s="57">
        <v>46234</v>
      </c>
      <c r="W7021" s="65">
        <f t="shared" si="109"/>
        <v>90</v>
      </c>
    </row>
    <row r="7022" spans="1:23" ht="13.5" x14ac:dyDescent="0.25">
      <c r="A7022" t="s">
        <v>4705</v>
      </c>
      <c r="B7022" s="57">
        <v>46145</v>
      </c>
      <c r="C7022" s="57">
        <v>46387</v>
      </c>
      <c r="D7022" t="s">
        <v>11676</v>
      </c>
      <c r="E7022" t="s">
        <v>5568</v>
      </c>
      <c r="F7022" t="s">
        <v>36</v>
      </c>
      <c r="G7022" t="s">
        <v>37</v>
      </c>
      <c r="H7022" t="s">
        <v>159</v>
      </c>
      <c r="I7022" t="s">
        <v>39</v>
      </c>
      <c r="J7022" t="s">
        <v>17833</v>
      </c>
      <c r="K7022" t="s">
        <v>17834</v>
      </c>
      <c r="L7022" s="66">
        <v>243</v>
      </c>
      <c r="M7022" s="66">
        <v>0</v>
      </c>
      <c r="N7022" t="s">
        <v>160</v>
      </c>
      <c r="O7022" t="s">
        <v>5432</v>
      </c>
      <c r="P7022" t="s">
        <v>41</v>
      </c>
      <c r="Q7022" t="s">
        <v>11132</v>
      </c>
      <c r="R7022" t="s">
        <v>16942</v>
      </c>
      <c r="S7022" t="s">
        <v>16943</v>
      </c>
      <c r="T7022" t="s">
        <v>160</v>
      </c>
      <c r="U7022" s="57">
        <v>46145</v>
      </c>
      <c r="V7022" s="57">
        <v>46234</v>
      </c>
      <c r="W7022" s="65">
        <f t="shared" si="109"/>
        <v>90</v>
      </c>
    </row>
    <row r="7023" spans="1:23" ht="13.5" x14ac:dyDescent="0.25">
      <c r="A7023" t="s">
        <v>1847</v>
      </c>
      <c r="B7023" s="57">
        <v>46145</v>
      </c>
      <c r="C7023" s="57">
        <v>46387</v>
      </c>
      <c r="D7023" t="s">
        <v>11676</v>
      </c>
      <c r="E7023" t="s">
        <v>3418</v>
      </c>
      <c r="F7023" t="s">
        <v>36</v>
      </c>
      <c r="G7023" t="s">
        <v>100</v>
      </c>
      <c r="H7023" t="s">
        <v>38</v>
      </c>
      <c r="I7023" t="s">
        <v>39</v>
      </c>
      <c r="J7023" t="s">
        <v>17835</v>
      </c>
      <c r="K7023" t="s">
        <v>17834</v>
      </c>
      <c r="L7023" s="66">
        <v>243</v>
      </c>
      <c r="M7023" s="66">
        <v>0</v>
      </c>
      <c r="N7023" t="s">
        <v>38</v>
      </c>
      <c r="O7023" t="s">
        <v>3390</v>
      </c>
      <c r="P7023" t="s">
        <v>41</v>
      </c>
      <c r="Q7023" t="s">
        <v>10829</v>
      </c>
      <c r="R7023" t="s">
        <v>16366</v>
      </c>
      <c r="S7023" t="s">
        <v>16367</v>
      </c>
      <c r="T7023" t="s">
        <v>38</v>
      </c>
      <c r="U7023" s="57">
        <v>46145</v>
      </c>
      <c r="V7023" s="57">
        <v>46234</v>
      </c>
      <c r="W7023" s="65">
        <f t="shared" si="109"/>
        <v>90</v>
      </c>
    </row>
    <row r="7024" spans="1:23" ht="13.5" x14ac:dyDescent="0.25">
      <c r="A7024" t="s">
        <v>1628</v>
      </c>
      <c r="B7024" s="57">
        <v>46146</v>
      </c>
      <c r="C7024" s="57">
        <v>46387</v>
      </c>
      <c r="D7024" t="s">
        <v>11676</v>
      </c>
      <c r="E7024" t="s">
        <v>5718</v>
      </c>
      <c r="F7024" t="s">
        <v>36</v>
      </c>
      <c r="G7024" t="s">
        <v>100</v>
      </c>
      <c r="H7024" t="s">
        <v>159</v>
      </c>
      <c r="I7024" t="s">
        <v>39</v>
      </c>
      <c r="J7024" t="s">
        <v>17833</v>
      </c>
      <c r="K7024" t="s">
        <v>17834</v>
      </c>
      <c r="L7024" s="66">
        <v>242</v>
      </c>
      <c r="M7024" s="66">
        <v>0</v>
      </c>
      <c r="N7024" t="s">
        <v>160</v>
      </c>
      <c r="O7024" t="s">
        <v>5699</v>
      </c>
      <c r="P7024" t="s">
        <v>41</v>
      </c>
      <c r="Q7024" t="s">
        <v>5724</v>
      </c>
      <c r="R7024" t="s">
        <v>13363</v>
      </c>
      <c r="S7024" t="s">
        <v>13364</v>
      </c>
      <c r="T7024" t="s">
        <v>160</v>
      </c>
      <c r="U7024" s="57">
        <v>46146</v>
      </c>
      <c r="V7024" s="57">
        <v>46234</v>
      </c>
      <c r="W7024" s="65">
        <f t="shared" si="109"/>
        <v>89</v>
      </c>
    </row>
    <row r="7025" spans="1:23" ht="13.5" x14ac:dyDescent="0.25">
      <c r="A7025" t="s">
        <v>7603</v>
      </c>
      <c r="B7025" s="57">
        <v>46146</v>
      </c>
      <c r="C7025" s="57">
        <v>46387</v>
      </c>
      <c r="D7025" t="s">
        <v>11676</v>
      </c>
      <c r="E7025" t="s">
        <v>7604</v>
      </c>
      <c r="F7025" t="s">
        <v>49</v>
      </c>
      <c r="G7025" t="s">
        <v>50</v>
      </c>
      <c r="H7025" t="s">
        <v>7513</v>
      </c>
      <c r="I7025" t="s">
        <v>39</v>
      </c>
      <c r="J7025" t="s">
        <v>17756</v>
      </c>
      <c r="K7025" t="s">
        <v>17757</v>
      </c>
      <c r="L7025" s="66">
        <v>242</v>
      </c>
      <c r="M7025" s="66">
        <v>0</v>
      </c>
      <c r="N7025" t="s">
        <v>7554</v>
      </c>
      <c r="O7025" t="s">
        <v>7555</v>
      </c>
      <c r="P7025" t="s">
        <v>7061</v>
      </c>
      <c r="Q7025" t="s">
        <v>224</v>
      </c>
      <c r="R7025"/>
      <c r="S7025"/>
      <c r="T7025"/>
      <c r="U7025" s="57">
        <v>46146</v>
      </c>
      <c r="V7025" s="57">
        <v>46234</v>
      </c>
      <c r="W7025" s="65">
        <f t="shared" si="109"/>
        <v>89</v>
      </c>
    </row>
    <row r="7026" spans="1:23" ht="13.5" x14ac:dyDescent="0.25">
      <c r="A7026" t="s">
        <v>6635</v>
      </c>
      <c r="B7026" s="57">
        <v>46146</v>
      </c>
      <c r="C7026" s="57">
        <v>46387</v>
      </c>
      <c r="D7026" t="s">
        <v>11676</v>
      </c>
      <c r="E7026" t="s">
        <v>6636</v>
      </c>
      <c r="F7026" t="s">
        <v>36</v>
      </c>
      <c r="G7026" t="s">
        <v>100</v>
      </c>
      <c r="H7026" t="s">
        <v>241</v>
      </c>
      <c r="I7026" t="s">
        <v>39</v>
      </c>
      <c r="J7026" t="s">
        <v>17833</v>
      </c>
      <c r="K7026" t="s">
        <v>17834</v>
      </c>
      <c r="L7026" s="66">
        <v>242</v>
      </c>
      <c r="M7026" s="66">
        <v>0</v>
      </c>
      <c r="N7026" t="s">
        <v>242</v>
      </c>
      <c r="O7026" t="s">
        <v>6565</v>
      </c>
      <c r="P7026" t="s">
        <v>41</v>
      </c>
      <c r="Q7026" t="s">
        <v>6638</v>
      </c>
      <c r="R7026" t="s">
        <v>13711</v>
      </c>
      <c r="S7026" t="s">
        <v>13712</v>
      </c>
      <c r="T7026" t="s">
        <v>242</v>
      </c>
      <c r="U7026" s="57">
        <v>46146</v>
      </c>
      <c r="V7026" s="57">
        <v>46234</v>
      </c>
      <c r="W7026" s="65">
        <f t="shared" si="109"/>
        <v>89</v>
      </c>
    </row>
    <row r="7027" spans="1:23" ht="13.5" x14ac:dyDescent="0.25">
      <c r="A7027" t="s">
        <v>7612</v>
      </c>
      <c r="B7027" s="57">
        <v>46146</v>
      </c>
      <c r="C7027" s="57">
        <v>46387</v>
      </c>
      <c r="D7027" t="s">
        <v>11676</v>
      </c>
      <c r="E7027" t="s">
        <v>7613</v>
      </c>
      <c r="F7027" t="s">
        <v>49</v>
      </c>
      <c r="G7027" t="s">
        <v>50</v>
      </c>
      <c r="H7027" t="s">
        <v>7513</v>
      </c>
      <c r="I7027" t="s">
        <v>39</v>
      </c>
      <c r="J7027" t="s">
        <v>17756</v>
      </c>
      <c r="K7027" t="s">
        <v>17757</v>
      </c>
      <c r="L7027" s="66">
        <v>242</v>
      </c>
      <c r="M7027" s="66">
        <v>0</v>
      </c>
      <c r="N7027" t="s">
        <v>7554</v>
      </c>
      <c r="O7027" t="s">
        <v>7555</v>
      </c>
      <c r="P7027" t="s">
        <v>7061</v>
      </c>
      <c r="Q7027" t="s">
        <v>224</v>
      </c>
      <c r="R7027"/>
      <c r="S7027"/>
      <c r="T7027"/>
      <c r="U7027" s="57">
        <v>46146</v>
      </c>
      <c r="V7027" s="57">
        <v>46234</v>
      </c>
      <c r="W7027" s="65">
        <f t="shared" si="109"/>
        <v>89</v>
      </c>
    </row>
    <row r="7028" spans="1:23" ht="13.5" x14ac:dyDescent="0.25">
      <c r="A7028" t="s">
        <v>927</v>
      </c>
      <c r="B7028" s="57">
        <v>46146</v>
      </c>
      <c r="C7028" s="57">
        <v>46387</v>
      </c>
      <c r="D7028" t="s">
        <v>11676</v>
      </c>
      <c r="E7028" t="s">
        <v>930</v>
      </c>
      <c r="F7028" t="s">
        <v>36</v>
      </c>
      <c r="G7028" t="s">
        <v>37</v>
      </c>
      <c r="H7028" t="s">
        <v>921</v>
      </c>
      <c r="I7028" t="s">
        <v>39</v>
      </c>
      <c r="J7028" t="s">
        <v>17833</v>
      </c>
      <c r="K7028" t="s">
        <v>17834</v>
      </c>
      <c r="L7028" s="66">
        <v>242</v>
      </c>
      <c r="M7028" s="66">
        <v>0</v>
      </c>
      <c r="N7028" t="s">
        <v>922</v>
      </c>
      <c r="O7028" t="s">
        <v>905</v>
      </c>
      <c r="P7028" t="s">
        <v>41</v>
      </c>
      <c r="Q7028" t="s">
        <v>10440</v>
      </c>
      <c r="R7028" t="s">
        <v>14570</v>
      </c>
      <c r="S7028" t="s">
        <v>14571</v>
      </c>
      <c r="T7028" t="s">
        <v>922</v>
      </c>
      <c r="U7028" s="57">
        <v>46146</v>
      </c>
      <c r="V7028" s="57">
        <v>46234</v>
      </c>
      <c r="W7028" s="65">
        <f t="shared" si="109"/>
        <v>89</v>
      </c>
    </row>
    <row r="7029" spans="1:23" ht="13.5" x14ac:dyDescent="0.25">
      <c r="A7029" t="s">
        <v>2155</v>
      </c>
      <c r="B7029" s="57">
        <v>46146</v>
      </c>
      <c r="C7029" s="57">
        <v>46387</v>
      </c>
      <c r="D7029" t="s">
        <v>11676</v>
      </c>
      <c r="E7029" t="s">
        <v>4458</v>
      </c>
      <c r="F7029" t="s">
        <v>36</v>
      </c>
      <c r="G7029" t="s">
        <v>100</v>
      </c>
      <c r="H7029" t="s">
        <v>159</v>
      </c>
      <c r="I7029" t="s">
        <v>39</v>
      </c>
      <c r="J7029" t="s">
        <v>17833</v>
      </c>
      <c r="K7029" t="s">
        <v>17834</v>
      </c>
      <c r="L7029" s="66">
        <v>242</v>
      </c>
      <c r="M7029" s="66">
        <v>0</v>
      </c>
      <c r="N7029" t="s">
        <v>160</v>
      </c>
      <c r="O7029" t="s">
        <v>3979</v>
      </c>
      <c r="P7029" t="s">
        <v>41</v>
      </c>
      <c r="Q7029" t="s">
        <v>161</v>
      </c>
      <c r="R7029" t="s">
        <v>14001</v>
      </c>
      <c r="S7029" t="s">
        <v>14002</v>
      </c>
      <c r="T7029" t="s">
        <v>160</v>
      </c>
      <c r="U7029" s="57">
        <v>46146</v>
      </c>
      <c r="V7029" s="57">
        <v>46234</v>
      </c>
      <c r="W7029" s="65">
        <f t="shared" si="109"/>
        <v>89</v>
      </c>
    </row>
    <row r="7030" spans="1:23" ht="13.5" x14ac:dyDescent="0.25">
      <c r="A7030" t="s">
        <v>8040</v>
      </c>
      <c r="B7030" s="57">
        <v>46146</v>
      </c>
      <c r="C7030" s="57">
        <v>46387</v>
      </c>
      <c r="D7030" t="s">
        <v>11676</v>
      </c>
      <c r="E7030" t="s">
        <v>8042</v>
      </c>
      <c r="F7030" t="s">
        <v>49</v>
      </c>
      <c r="G7030" t="s">
        <v>50</v>
      </c>
      <c r="H7030" t="s">
        <v>8030</v>
      </c>
      <c r="I7030" t="s">
        <v>39</v>
      </c>
      <c r="J7030" t="s">
        <v>17756</v>
      </c>
      <c r="K7030" t="s">
        <v>17757</v>
      </c>
      <c r="L7030" s="66">
        <v>242</v>
      </c>
      <c r="M7030" s="66">
        <v>0</v>
      </c>
      <c r="N7030" t="s">
        <v>8030</v>
      </c>
      <c r="O7030" t="s">
        <v>8031</v>
      </c>
      <c r="P7030" t="s">
        <v>7061</v>
      </c>
      <c r="Q7030" t="s">
        <v>224</v>
      </c>
      <c r="R7030"/>
      <c r="S7030"/>
      <c r="T7030"/>
      <c r="U7030" s="57">
        <v>46146</v>
      </c>
      <c r="V7030" s="57">
        <v>46234</v>
      </c>
      <c r="W7030" s="65">
        <f t="shared" si="109"/>
        <v>89</v>
      </c>
    </row>
    <row r="7031" spans="1:23" ht="13.5" x14ac:dyDescent="0.25">
      <c r="A7031" t="s">
        <v>2941</v>
      </c>
      <c r="B7031" s="57">
        <v>46146</v>
      </c>
      <c r="C7031" s="57">
        <v>46387</v>
      </c>
      <c r="D7031" t="s">
        <v>11676</v>
      </c>
      <c r="E7031" t="s">
        <v>4502</v>
      </c>
      <c r="F7031" t="s">
        <v>36</v>
      </c>
      <c r="G7031" t="s">
        <v>100</v>
      </c>
      <c r="H7031" t="s">
        <v>159</v>
      </c>
      <c r="I7031" t="s">
        <v>39</v>
      </c>
      <c r="J7031" t="s">
        <v>17833</v>
      </c>
      <c r="K7031" t="s">
        <v>17834</v>
      </c>
      <c r="L7031" s="66">
        <v>242</v>
      </c>
      <c r="M7031" s="66">
        <v>0</v>
      </c>
      <c r="N7031" t="s">
        <v>160</v>
      </c>
      <c r="O7031" t="s">
        <v>3979</v>
      </c>
      <c r="P7031" t="s">
        <v>41</v>
      </c>
      <c r="Q7031" t="s">
        <v>3086</v>
      </c>
      <c r="R7031" t="s">
        <v>12343</v>
      </c>
      <c r="S7031" t="s">
        <v>12344</v>
      </c>
      <c r="T7031" t="s">
        <v>160</v>
      </c>
      <c r="U7031" s="57">
        <v>46146</v>
      </c>
      <c r="V7031" s="57">
        <v>46234</v>
      </c>
      <c r="W7031" s="65">
        <f t="shared" si="109"/>
        <v>89</v>
      </c>
    </row>
    <row r="7032" spans="1:23" ht="13.5" x14ac:dyDescent="0.25">
      <c r="A7032" t="s">
        <v>8100</v>
      </c>
      <c r="B7032" s="57">
        <v>46146</v>
      </c>
      <c r="C7032" s="57">
        <v>46387</v>
      </c>
      <c r="D7032" t="s">
        <v>11676</v>
      </c>
      <c r="E7032" t="s">
        <v>8101</v>
      </c>
      <c r="F7032" t="s">
        <v>49</v>
      </c>
      <c r="G7032" t="s">
        <v>50</v>
      </c>
      <c r="H7032" t="s">
        <v>8065</v>
      </c>
      <c r="I7032" t="s">
        <v>39</v>
      </c>
      <c r="J7032" t="s">
        <v>17756</v>
      </c>
      <c r="K7032" t="s">
        <v>17757</v>
      </c>
      <c r="L7032" s="66">
        <v>242</v>
      </c>
      <c r="M7032" s="66">
        <v>0</v>
      </c>
      <c r="N7032" t="s">
        <v>8065</v>
      </c>
      <c r="O7032" t="s">
        <v>8066</v>
      </c>
      <c r="P7032" t="s">
        <v>7061</v>
      </c>
      <c r="Q7032" t="s">
        <v>224</v>
      </c>
      <c r="R7032"/>
      <c r="S7032"/>
      <c r="T7032"/>
      <c r="U7032" s="57">
        <v>46146</v>
      </c>
      <c r="V7032" s="57">
        <v>46234</v>
      </c>
      <c r="W7032" s="65">
        <f t="shared" si="109"/>
        <v>89</v>
      </c>
    </row>
    <row r="7033" spans="1:23" ht="13.5" x14ac:dyDescent="0.25">
      <c r="A7033" t="s">
        <v>7816</v>
      </c>
      <c r="B7033" s="57">
        <v>46146</v>
      </c>
      <c r="C7033" s="57">
        <v>46387</v>
      </c>
      <c r="D7033" t="s">
        <v>11676</v>
      </c>
      <c r="E7033" t="s">
        <v>7817</v>
      </c>
      <c r="F7033" t="s">
        <v>49</v>
      </c>
      <c r="G7033" t="s">
        <v>50</v>
      </c>
      <c r="H7033" t="s">
        <v>7809</v>
      </c>
      <c r="I7033" t="s">
        <v>39</v>
      </c>
      <c r="J7033" t="s">
        <v>17756</v>
      </c>
      <c r="K7033" t="s">
        <v>17757</v>
      </c>
      <c r="L7033" s="66">
        <v>242</v>
      </c>
      <c r="M7033" s="66">
        <v>0</v>
      </c>
      <c r="N7033" t="s">
        <v>7809</v>
      </c>
      <c r="O7033" t="s">
        <v>7810</v>
      </c>
      <c r="P7033" t="s">
        <v>7061</v>
      </c>
      <c r="Q7033" t="s">
        <v>224</v>
      </c>
      <c r="R7033"/>
      <c r="S7033"/>
      <c r="T7033"/>
      <c r="U7033" s="57">
        <v>46146</v>
      </c>
      <c r="V7033" s="57">
        <v>46234</v>
      </c>
      <c r="W7033" s="65">
        <f t="shared" si="109"/>
        <v>89</v>
      </c>
    </row>
    <row r="7034" spans="1:23" ht="13.5" x14ac:dyDescent="0.25">
      <c r="A7034" t="s">
        <v>1912</v>
      </c>
      <c r="B7034" s="57">
        <v>46147</v>
      </c>
      <c r="C7034" s="57">
        <v>46387</v>
      </c>
      <c r="D7034" t="s">
        <v>11676</v>
      </c>
      <c r="E7034" t="s">
        <v>1913</v>
      </c>
      <c r="F7034" t="s">
        <v>36</v>
      </c>
      <c r="G7034" t="s">
        <v>100</v>
      </c>
      <c r="H7034" t="s">
        <v>159</v>
      </c>
      <c r="I7034" t="s">
        <v>39</v>
      </c>
      <c r="J7034" t="s">
        <v>17833</v>
      </c>
      <c r="K7034" t="s">
        <v>17834</v>
      </c>
      <c r="L7034" s="66">
        <v>241</v>
      </c>
      <c r="M7034" s="66">
        <v>0</v>
      </c>
      <c r="N7034" t="s">
        <v>160</v>
      </c>
      <c r="O7034" t="s">
        <v>1897</v>
      </c>
      <c r="P7034" t="s">
        <v>41</v>
      </c>
      <c r="Q7034" t="s">
        <v>1933</v>
      </c>
      <c r="R7034" t="s">
        <v>13337</v>
      </c>
      <c r="S7034" t="s">
        <v>13338</v>
      </c>
      <c r="T7034" t="s">
        <v>1344</v>
      </c>
      <c r="U7034" s="57">
        <v>46147</v>
      </c>
      <c r="V7034" s="57">
        <v>46234</v>
      </c>
      <c r="W7034" s="65">
        <f t="shared" si="109"/>
        <v>88</v>
      </c>
    </row>
    <row r="7035" spans="1:23" ht="13.5" x14ac:dyDescent="0.25">
      <c r="A7035" t="s">
        <v>6730</v>
      </c>
      <c r="B7035" s="57">
        <v>46147</v>
      </c>
      <c r="C7035" s="57">
        <v>46387</v>
      </c>
      <c r="D7035" t="s">
        <v>11676</v>
      </c>
      <c r="E7035" t="s">
        <v>6731</v>
      </c>
      <c r="F7035" t="s">
        <v>36</v>
      </c>
      <c r="G7035" t="s">
        <v>330</v>
      </c>
      <c r="H7035" t="s">
        <v>6698</v>
      </c>
      <c r="I7035" t="s">
        <v>39</v>
      </c>
      <c r="J7035" t="s">
        <v>17833</v>
      </c>
      <c r="K7035" t="s">
        <v>17834</v>
      </c>
      <c r="L7035" s="66">
        <v>241</v>
      </c>
      <c r="M7035" s="66">
        <v>0</v>
      </c>
      <c r="N7035" t="s">
        <v>6699</v>
      </c>
      <c r="O7035" t="s">
        <v>6723</v>
      </c>
      <c r="P7035" t="s">
        <v>6657</v>
      </c>
      <c r="Q7035" t="s">
        <v>11562</v>
      </c>
      <c r="R7035" t="s">
        <v>16972</v>
      </c>
      <c r="S7035" t="s">
        <v>16973</v>
      </c>
      <c r="T7035"/>
      <c r="U7035" s="57">
        <v>46147</v>
      </c>
      <c r="V7035" s="57">
        <v>46234</v>
      </c>
      <c r="W7035" s="65">
        <f t="shared" si="109"/>
        <v>88</v>
      </c>
    </row>
    <row r="7036" spans="1:23" ht="13.5" x14ac:dyDescent="0.25">
      <c r="A7036" t="s">
        <v>8900</v>
      </c>
      <c r="B7036" s="57">
        <v>46147</v>
      </c>
      <c r="C7036" s="57">
        <v>46387</v>
      </c>
      <c r="D7036" t="s">
        <v>11676</v>
      </c>
      <c r="E7036" t="s">
        <v>8904</v>
      </c>
      <c r="F7036" t="s">
        <v>36</v>
      </c>
      <c r="G7036" t="s">
        <v>37</v>
      </c>
      <c r="H7036" t="s">
        <v>8869</v>
      </c>
      <c r="I7036" t="s">
        <v>39</v>
      </c>
      <c r="J7036" t="s">
        <v>17833</v>
      </c>
      <c r="K7036" t="s">
        <v>17834</v>
      </c>
      <c r="L7036" s="66">
        <v>241</v>
      </c>
      <c r="M7036" s="66">
        <v>0</v>
      </c>
      <c r="N7036" t="s">
        <v>8869</v>
      </c>
      <c r="O7036" t="s">
        <v>8821</v>
      </c>
      <c r="P7036" t="s">
        <v>11678</v>
      </c>
      <c r="Q7036" t="s">
        <v>9001</v>
      </c>
      <c r="R7036" t="s">
        <v>12535</v>
      </c>
      <c r="S7036" t="s">
        <v>12536</v>
      </c>
      <c r="T7036" t="s">
        <v>8869</v>
      </c>
      <c r="U7036" s="57">
        <v>46147</v>
      </c>
      <c r="V7036" s="57">
        <v>46234</v>
      </c>
      <c r="W7036" s="65">
        <f t="shared" si="109"/>
        <v>88</v>
      </c>
    </row>
    <row r="7037" spans="1:23" ht="13.5" x14ac:dyDescent="0.25">
      <c r="A7037" t="s">
        <v>157</v>
      </c>
      <c r="B7037" s="57">
        <v>46147</v>
      </c>
      <c r="C7037" s="57">
        <v>46387</v>
      </c>
      <c r="D7037" t="s">
        <v>11676</v>
      </c>
      <c r="E7037" t="s">
        <v>4783</v>
      </c>
      <c r="F7037" t="s">
        <v>36</v>
      </c>
      <c r="G7037" t="s">
        <v>100</v>
      </c>
      <c r="H7037" t="s">
        <v>159</v>
      </c>
      <c r="I7037" t="s">
        <v>39</v>
      </c>
      <c r="J7037" t="s">
        <v>17833</v>
      </c>
      <c r="K7037" t="s">
        <v>17834</v>
      </c>
      <c r="L7037" s="66">
        <v>241</v>
      </c>
      <c r="M7037" s="66">
        <v>0</v>
      </c>
      <c r="N7037" t="s">
        <v>160</v>
      </c>
      <c r="O7037" t="s">
        <v>4777</v>
      </c>
      <c r="P7037" t="s">
        <v>41</v>
      </c>
      <c r="Q7037" t="s">
        <v>11042</v>
      </c>
      <c r="R7037" t="s">
        <v>16968</v>
      </c>
      <c r="S7037" t="s">
        <v>16969</v>
      </c>
      <c r="T7037" t="s">
        <v>160</v>
      </c>
      <c r="U7037" s="57">
        <v>46147</v>
      </c>
      <c r="V7037" s="57">
        <v>46234</v>
      </c>
      <c r="W7037" s="65">
        <f t="shared" si="109"/>
        <v>88</v>
      </c>
    </row>
    <row r="7038" spans="1:23" ht="13.5" x14ac:dyDescent="0.25">
      <c r="A7038" t="s">
        <v>6865</v>
      </c>
      <c r="B7038" s="57">
        <v>46147</v>
      </c>
      <c r="C7038" s="57">
        <v>46387</v>
      </c>
      <c r="D7038" t="s">
        <v>11676</v>
      </c>
      <c r="E7038" t="s">
        <v>11524</v>
      </c>
      <c r="F7038" t="s">
        <v>49</v>
      </c>
      <c r="G7038" t="s">
        <v>50</v>
      </c>
      <c r="H7038" t="s">
        <v>6859</v>
      </c>
      <c r="I7038" t="s">
        <v>39</v>
      </c>
      <c r="J7038" t="s">
        <v>17756</v>
      </c>
      <c r="K7038" t="s">
        <v>17757</v>
      </c>
      <c r="L7038" s="66">
        <v>241</v>
      </c>
      <c r="M7038" s="66">
        <v>0</v>
      </c>
      <c r="N7038" t="s">
        <v>6860</v>
      </c>
      <c r="O7038" t="s">
        <v>7003</v>
      </c>
      <c r="P7038" t="s">
        <v>11679</v>
      </c>
      <c r="Q7038" t="s">
        <v>224</v>
      </c>
      <c r="R7038"/>
      <c r="S7038"/>
      <c r="T7038"/>
      <c r="U7038" s="57">
        <v>46147</v>
      </c>
      <c r="V7038" s="57">
        <v>46234</v>
      </c>
      <c r="W7038" s="65">
        <f t="shared" si="109"/>
        <v>88</v>
      </c>
    </row>
    <row r="7039" spans="1:23" ht="13.5" x14ac:dyDescent="0.25">
      <c r="A7039" t="s">
        <v>2263</v>
      </c>
      <c r="B7039" s="57">
        <v>46147</v>
      </c>
      <c r="C7039" s="57">
        <v>46387</v>
      </c>
      <c r="D7039" t="s">
        <v>11676</v>
      </c>
      <c r="E7039" t="s">
        <v>3423</v>
      </c>
      <c r="F7039" t="s">
        <v>36</v>
      </c>
      <c r="G7039" t="s">
        <v>100</v>
      </c>
      <c r="H7039" t="s">
        <v>159</v>
      </c>
      <c r="I7039" t="s">
        <v>39</v>
      </c>
      <c r="J7039" t="s">
        <v>17833</v>
      </c>
      <c r="K7039" t="s">
        <v>17834</v>
      </c>
      <c r="L7039" s="66">
        <v>241</v>
      </c>
      <c r="M7039" s="66">
        <v>0</v>
      </c>
      <c r="N7039" t="s">
        <v>160</v>
      </c>
      <c r="O7039" t="s">
        <v>3390</v>
      </c>
      <c r="P7039" t="s">
        <v>41</v>
      </c>
      <c r="Q7039" t="s">
        <v>3439</v>
      </c>
      <c r="R7039" t="s">
        <v>13355</v>
      </c>
      <c r="S7039" t="s">
        <v>13356</v>
      </c>
      <c r="T7039" t="s">
        <v>160</v>
      </c>
      <c r="U7039" s="57">
        <v>46147</v>
      </c>
      <c r="V7039" s="57">
        <v>46234</v>
      </c>
      <c r="W7039" s="65">
        <f t="shared" si="109"/>
        <v>88</v>
      </c>
    </row>
    <row r="7040" spans="1:23" ht="13.5" x14ac:dyDescent="0.25">
      <c r="A7040" t="s">
        <v>327</v>
      </c>
      <c r="B7040" s="57">
        <v>46147</v>
      </c>
      <c r="C7040" s="57">
        <v>46387</v>
      </c>
      <c r="D7040" t="s">
        <v>11676</v>
      </c>
      <c r="E7040" t="s">
        <v>329</v>
      </c>
      <c r="F7040" t="s">
        <v>36</v>
      </c>
      <c r="G7040" t="s">
        <v>330</v>
      </c>
      <c r="H7040" t="s">
        <v>323</v>
      </c>
      <c r="I7040" t="s">
        <v>39</v>
      </c>
      <c r="J7040" t="s">
        <v>17833</v>
      </c>
      <c r="K7040" t="s">
        <v>17834</v>
      </c>
      <c r="L7040" s="66">
        <v>241</v>
      </c>
      <c r="M7040" s="66">
        <v>0</v>
      </c>
      <c r="N7040" t="s">
        <v>324</v>
      </c>
      <c r="O7040" t="s">
        <v>283</v>
      </c>
      <c r="P7040" t="s">
        <v>41</v>
      </c>
      <c r="Q7040" t="s">
        <v>10321</v>
      </c>
      <c r="R7040" t="s">
        <v>16966</v>
      </c>
      <c r="S7040" t="s">
        <v>16967</v>
      </c>
      <c r="T7040"/>
      <c r="U7040" s="57">
        <v>46147</v>
      </c>
      <c r="V7040" s="57">
        <v>46234</v>
      </c>
      <c r="W7040" s="65">
        <f t="shared" si="109"/>
        <v>88</v>
      </c>
    </row>
    <row r="7041" spans="1:23" ht="13.5" x14ac:dyDescent="0.25">
      <c r="A7041" t="s">
        <v>1475</v>
      </c>
      <c r="B7041" s="57">
        <v>46147</v>
      </c>
      <c r="C7041" s="57">
        <v>46387</v>
      </c>
      <c r="D7041" t="s">
        <v>11676</v>
      </c>
      <c r="E7041" t="s">
        <v>1477</v>
      </c>
      <c r="F7041" t="s">
        <v>36</v>
      </c>
      <c r="G7041" t="s">
        <v>330</v>
      </c>
      <c r="H7041" t="s">
        <v>323</v>
      </c>
      <c r="I7041" t="s">
        <v>39</v>
      </c>
      <c r="J7041" t="s">
        <v>17833</v>
      </c>
      <c r="K7041" t="s">
        <v>17834</v>
      </c>
      <c r="L7041" s="66">
        <v>241</v>
      </c>
      <c r="M7041" s="66">
        <v>0</v>
      </c>
      <c r="N7041" t="s">
        <v>324</v>
      </c>
      <c r="O7041" t="s">
        <v>1410</v>
      </c>
      <c r="P7041" t="s">
        <v>41</v>
      </c>
      <c r="Q7041" t="s">
        <v>10531</v>
      </c>
      <c r="R7041" t="s">
        <v>16964</v>
      </c>
      <c r="S7041" t="s">
        <v>16965</v>
      </c>
      <c r="T7041"/>
      <c r="U7041" s="57">
        <v>46147</v>
      </c>
      <c r="V7041" s="57">
        <v>46234</v>
      </c>
      <c r="W7041" s="65">
        <f t="shared" si="109"/>
        <v>88</v>
      </c>
    </row>
    <row r="7042" spans="1:23" ht="13.5" x14ac:dyDescent="0.25">
      <c r="A7042" t="s">
        <v>336</v>
      </c>
      <c r="B7042" s="57">
        <v>46147</v>
      </c>
      <c r="C7042" s="57">
        <v>46387</v>
      </c>
      <c r="D7042" t="s">
        <v>11676</v>
      </c>
      <c r="E7042" t="s">
        <v>337</v>
      </c>
      <c r="F7042" t="s">
        <v>36</v>
      </c>
      <c r="G7042" t="s">
        <v>330</v>
      </c>
      <c r="H7042" t="s">
        <v>323</v>
      </c>
      <c r="I7042" t="s">
        <v>39</v>
      </c>
      <c r="J7042" t="s">
        <v>17833</v>
      </c>
      <c r="K7042" t="s">
        <v>17834</v>
      </c>
      <c r="L7042" s="66">
        <v>241</v>
      </c>
      <c r="M7042" s="66">
        <v>0</v>
      </c>
      <c r="N7042" t="s">
        <v>324</v>
      </c>
      <c r="O7042" t="s">
        <v>283</v>
      </c>
      <c r="P7042" t="s">
        <v>41</v>
      </c>
      <c r="Q7042" t="s">
        <v>10329</v>
      </c>
      <c r="R7042" t="s">
        <v>16962</v>
      </c>
      <c r="S7042" t="s">
        <v>16963</v>
      </c>
      <c r="T7042"/>
      <c r="U7042" s="57">
        <v>46147</v>
      </c>
      <c r="V7042" s="57">
        <v>46234</v>
      </c>
      <c r="W7042" s="65">
        <f t="shared" si="109"/>
        <v>88</v>
      </c>
    </row>
    <row r="7043" spans="1:23" ht="13.5" x14ac:dyDescent="0.25">
      <c r="A7043" t="s">
        <v>7677</v>
      </c>
      <c r="B7043" s="57">
        <v>46147</v>
      </c>
      <c r="C7043" s="57">
        <v>46387</v>
      </c>
      <c r="D7043" t="s">
        <v>11676</v>
      </c>
      <c r="E7043" t="s">
        <v>7678</v>
      </c>
      <c r="F7043" t="s">
        <v>49</v>
      </c>
      <c r="G7043" t="s">
        <v>50</v>
      </c>
      <c r="H7043" t="s">
        <v>7513</v>
      </c>
      <c r="I7043" t="s">
        <v>39</v>
      </c>
      <c r="J7043" t="s">
        <v>17756</v>
      </c>
      <c r="K7043" t="s">
        <v>17757</v>
      </c>
      <c r="L7043" s="66">
        <v>241</v>
      </c>
      <c r="M7043" s="66">
        <v>0</v>
      </c>
      <c r="N7043" t="s">
        <v>7554</v>
      </c>
      <c r="O7043" t="s">
        <v>7555</v>
      </c>
      <c r="P7043" t="s">
        <v>7061</v>
      </c>
      <c r="Q7043" t="s">
        <v>224</v>
      </c>
      <c r="R7043"/>
      <c r="S7043"/>
      <c r="T7043"/>
      <c r="U7043" s="57">
        <v>46147</v>
      </c>
      <c r="V7043" s="57">
        <v>46234</v>
      </c>
      <c r="W7043" s="65">
        <f t="shared" ref="W7043:W7106" si="110">(V7043-U7043)+1</f>
        <v>88</v>
      </c>
    </row>
    <row r="7044" spans="1:23" ht="13.5" x14ac:dyDescent="0.25">
      <c r="A7044" t="s">
        <v>1493</v>
      </c>
      <c r="B7044" s="57">
        <v>46147</v>
      </c>
      <c r="C7044" s="57">
        <v>46387</v>
      </c>
      <c r="D7044" t="s">
        <v>11676</v>
      </c>
      <c r="E7044" t="s">
        <v>1494</v>
      </c>
      <c r="F7044" t="s">
        <v>36</v>
      </c>
      <c r="G7044" t="s">
        <v>330</v>
      </c>
      <c r="H7044" t="s">
        <v>323</v>
      </c>
      <c r="I7044" t="s">
        <v>39</v>
      </c>
      <c r="J7044" t="s">
        <v>17833</v>
      </c>
      <c r="K7044" t="s">
        <v>17834</v>
      </c>
      <c r="L7044" s="66">
        <v>241</v>
      </c>
      <c r="M7044" s="66">
        <v>0</v>
      </c>
      <c r="N7044" t="s">
        <v>324</v>
      </c>
      <c r="O7044" t="s">
        <v>1410</v>
      </c>
      <c r="P7044" t="s">
        <v>41</v>
      </c>
      <c r="Q7044" t="s">
        <v>10533</v>
      </c>
      <c r="R7044" t="s">
        <v>16970</v>
      </c>
      <c r="S7044" t="s">
        <v>16971</v>
      </c>
      <c r="T7044"/>
      <c r="U7044" s="57">
        <v>46147</v>
      </c>
      <c r="V7044" s="57">
        <v>46234</v>
      </c>
      <c r="W7044" s="65">
        <f t="shared" si="110"/>
        <v>88</v>
      </c>
    </row>
    <row r="7045" spans="1:23" ht="13.5" x14ac:dyDescent="0.25">
      <c r="A7045" t="s">
        <v>7004</v>
      </c>
      <c r="B7045" s="57">
        <v>46147</v>
      </c>
      <c r="C7045" s="57">
        <v>46387</v>
      </c>
      <c r="D7045" t="s">
        <v>11676</v>
      </c>
      <c r="E7045" t="s">
        <v>11525</v>
      </c>
      <c r="F7045" t="s">
        <v>49</v>
      </c>
      <c r="G7045" t="s">
        <v>50</v>
      </c>
      <c r="H7045" t="s">
        <v>6859</v>
      </c>
      <c r="I7045" t="s">
        <v>39</v>
      </c>
      <c r="J7045" t="s">
        <v>17756</v>
      </c>
      <c r="K7045" t="s">
        <v>17757</v>
      </c>
      <c r="L7045" s="66">
        <v>241</v>
      </c>
      <c r="M7045" s="66">
        <v>0</v>
      </c>
      <c r="N7045" t="s">
        <v>6860</v>
      </c>
      <c r="O7045" t="s">
        <v>7003</v>
      </c>
      <c r="P7045" t="s">
        <v>11679</v>
      </c>
      <c r="Q7045" t="s">
        <v>224</v>
      </c>
      <c r="R7045"/>
      <c r="S7045"/>
      <c r="T7045"/>
      <c r="U7045" s="57">
        <v>46147</v>
      </c>
      <c r="V7045" s="57">
        <v>46234</v>
      </c>
      <c r="W7045" s="65">
        <f t="shared" si="110"/>
        <v>88</v>
      </c>
    </row>
    <row r="7046" spans="1:23" ht="13.5" x14ac:dyDescent="0.25">
      <c r="A7046" t="s">
        <v>3254</v>
      </c>
      <c r="B7046" s="57">
        <v>46147</v>
      </c>
      <c r="C7046" s="57">
        <v>46387</v>
      </c>
      <c r="D7046" t="s">
        <v>11676</v>
      </c>
      <c r="E7046" t="s">
        <v>3255</v>
      </c>
      <c r="F7046" t="s">
        <v>36</v>
      </c>
      <c r="G7046" t="s">
        <v>37</v>
      </c>
      <c r="H7046" t="s">
        <v>159</v>
      </c>
      <c r="I7046" t="s">
        <v>39</v>
      </c>
      <c r="J7046" t="s">
        <v>17833</v>
      </c>
      <c r="K7046" t="s">
        <v>17834</v>
      </c>
      <c r="L7046" s="66">
        <v>241</v>
      </c>
      <c r="M7046" s="66">
        <v>0</v>
      </c>
      <c r="N7046" t="s">
        <v>160</v>
      </c>
      <c r="O7046" t="s">
        <v>3203</v>
      </c>
      <c r="P7046" t="s">
        <v>41</v>
      </c>
      <c r="Q7046" t="s">
        <v>10802</v>
      </c>
      <c r="R7046" t="s">
        <v>16976</v>
      </c>
      <c r="S7046" t="s">
        <v>16977</v>
      </c>
      <c r="T7046" t="s">
        <v>160</v>
      </c>
      <c r="U7046" s="57">
        <v>46147</v>
      </c>
      <c r="V7046" s="57">
        <v>46234</v>
      </c>
      <c r="W7046" s="65">
        <f t="shared" si="110"/>
        <v>88</v>
      </c>
    </row>
    <row r="7047" spans="1:23" ht="13.5" x14ac:dyDescent="0.25">
      <c r="A7047" t="s">
        <v>3935</v>
      </c>
      <c r="B7047" s="57">
        <v>46148</v>
      </c>
      <c r="C7047" s="57">
        <v>46387</v>
      </c>
      <c r="D7047" t="s">
        <v>11676</v>
      </c>
      <c r="E7047" t="s">
        <v>5065</v>
      </c>
      <c r="F7047" t="s">
        <v>36</v>
      </c>
      <c r="G7047" t="s">
        <v>37</v>
      </c>
      <c r="H7047" t="s">
        <v>38</v>
      </c>
      <c r="I7047" t="s">
        <v>39</v>
      </c>
      <c r="J7047" t="s">
        <v>17833</v>
      </c>
      <c r="K7047" t="s">
        <v>17834</v>
      </c>
      <c r="L7047" s="66">
        <v>240</v>
      </c>
      <c r="M7047" s="66">
        <v>0</v>
      </c>
      <c r="N7047" t="s">
        <v>38</v>
      </c>
      <c r="O7047" t="s">
        <v>2295</v>
      </c>
      <c r="P7047" t="s">
        <v>41</v>
      </c>
      <c r="Q7047" t="s">
        <v>2300</v>
      </c>
      <c r="R7047" t="s">
        <v>15348</v>
      </c>
      <c r="S7047" t="s">
        <v>15349</v>
      </c>
      <c r="T7047" t="s">
        <v>38</v>
      </c>
      <c r="U7047" s="57">
        <v>46148</v>
      </c>
      <c r="V7047" s="57">
        <v>46234</v>
      </c>
      <c r="W7047" s="65">
        <f t="shared" si="110"/>
        <v>87</v>
      </c>
    </row>
    <row r="7048" spans="1:23" ht="13.5" x14ac:dyDescent="0.25">
      <c r="A7048" t="s">
        <v>9618</v>
      </c>
      <c r="B7048" s="57">
        <v>46148</v>
      </c>
      <c r="C7048" s="57">
        <v>46387</v>
      </c>
      <c r="D7048" t="s">
        <v>11676</v>
      </c>
      <c r="E7048" t="s">
        <v>9972</v>
      </c>
      <c r="F7048" t="s">
        <v>36</v>
      </c>
      <c r="G7048" t="s">
        <v>37</v>
      </c>
      <c r="H7048" t="s">
        <v>9426</v>
      </c>
      <c r="I7048" t="s">
        <v>39</v>
      </c>
      <c r="J7048" t="s">
        <v>17833</v>
      </c>
      <c r="K7048" t="s">
        <v>17834</v>
      </c>
      <c r="L7048" s="66">
        <v>240</v>
      </c>
      <c r="M7048" s="66">
        <v>0</v>
      </c>
      <c r="N7048" t="s">
        <v>9427</v>
      </c>
      <c r="O7048" t="s">
        <v>9944</v>
      </c>
      <c r="P7048" t="s">
        <v>11678</v>
      </c>
      <c r="Q7048" t="s">
        <v>11474</v>
      </c>
      <c r="R7048" t="s">
        <v>14851</v>
      </c>
      <c r="S7048" t="s">
        <v>14852</v>
      </c>
      <c r="T7048" t="s">
        <v>9427</v>
      </c>
      <c r="U7048" s="57">
        <v>46148</v>
      </c>
      <c r="V7048" s="57">
        <v>46234</v>
      </c>
      <c r="W7048" s="65">
        <f t="shared" si="110"/>
        <v>87</v>
      </c>
    </row>
    <row r="7049" spans="1:23" ht="13.5" x14ac:dyDescent="0.25">
      <c r="A7049" t="s">
        <v>925</v>
      </c>
      <c r="B7049" s="57">
        <v>46148</v>
      </c>
      <c r="C7049" s="57">
        <v>46387</v>
      </c>
      <c r="D7049" t="s">
        <v>11676</v>
      </c>
      <c r="E7049" t="s">
        <v>926</v>
      </c>
      <c r="F7049" t="s">
        <v>36</v>
      </c>
      <c r="G7049" t="s">
        <v>37</v>
      </c>
      <c r="H7049" t="s">
        <v>921</v>
      </c>
      <c r="I7049" t="s">
        <v>39</v>
      </c>
      <c r="J7049" t="s">
        <v>17833</v>
      </c>
      <c r="K7049" t="s">
        <v>17834</v>
      </c>
      <c r="L7049" s="66">
        <v>240</v>
      </c>
      <c r="M7049" s="66">
        <v>0</v>
      </c>
      <c r="N7049" t="s">
        <v>922</v>
      </c>
      <c r="O7049" t="s">
        <v>905</v>
      </c>
      <c r="P7049" t="s">
        <v>41</v>
      </c>
      <c r="Q7049" t="s">
        <v>943</v>
      </c>
      <c r="R7049" t="s">
        <v>12905</v>
      </c>
      <c r="S7049" t="s">
        <v>12906</v>
      </c>
      <c r="T7049" t="s">
        <v>922</v>
      </c>
      <c r="U7049" s="57">
        <v>46148</v>
      </c>
      <c r="V7049" s="57">
        <v>46234</v>
      </c>
      <c r="W7049" s="65">
        <f t="shared" si="110"/>
        <v>87</v>
      </c>
    </row>
    <row r="7050" spans="1:23" ht="13.5" x14ac:dyDescent="0.25">
      <c r="A7050" t="s">
        <v>1685</v>
      </c>
      <c r="B7050" s="57">
        <v>46148</v>
      </c>
      <c r="C7050" s="57">
        <v>46387</v>
      </c>
      <c r="D7050" t="s">
        <v>11676</v>
      </c>
      <c r="E7050" t="s">
        <v>1686</v>
      </c>
      <c r="F7050" t="s">
        <v>171</v>
      </c>
      <c r="G7050" t="s">
        <v>172</v>
      </c>
      <c r="H7050" t="s">
        <v>159</v>
      </c>
      <c r="I7050" t="s">
        <v>39</v>
      </c>
      <c r="J7050" t="s">
        <v>18377</v>
      </c>
      <c r="K7050" t="s">
        <v>18378</v>
      </c>
      <c r="L7050" s="66">
        <v>240</v>
      </c>
      <c r="M7050" s="66">
        <v>0</v>
      </c>
      <c r="N7050" t="s">
        <v>160</v>
      </c>
      <c r="O7050" t="s">
        <v>1666</v>
      </c>
      <c r="P7050" t="s">
        <v>41</v>
      </c>
      <c r="Q7050" t="s">
        <v>10583</v>
      </c>
      <c r="R7050" t="s">
        <v>17396</v>
      </c>
      <c r="S7050" t="s">
        <v>17397</v>
      </c>
      <c r="T7050" t="s">
        <v>160</v>
      </c>
      <c r="U7050" s="57">
        <v>46148</v>
      </c>
      <c r="V7050" s="57">
        <v>46234</v>
      </c>
      <c r="W7050" s="65">
        <f t="shared" si="110"/>
        <v>87</v>
      </c>
    </row>
    <row r="7051" spans="1:23" ht="13.5" x14ac:dyDescent="0.25">
      <c r="A7051" t="s">
        <v>9244</v>
      </c>
      <c r="B7051" s="57">
        <v>46149</v>
      </c>
      <c r="C7051" s="57">
        <v>46387</v>
      </c>
      <c r="D7051" t="s">
        <v>11676</v>
      </c>
      <c r="E7051" t="s">
        <v>9245</v>
      </c>
      <c r="F7051" t="s">
        <v>36</v>
      </c>
      <c r="G7051" t="s">
        <v>37</v>
      </c>
      <c r="H7051" t="s">
        <v>9188</v>
      </c>
      <c r="I7051" t="s">
        <v>39</v>
      </c>
      <c r="J7051" t="s">
        <v>17833</v>
      </c>
      <c r="K7051" t="s">
        <v>17834</v>
      </c>
      <c r="L7051" s="66">
        <v>239</v>
      </c>
      <c r="M7051" s="66">
        <v>0</v>
      </c>
      <c r="N7051" t="s">
        <v>9189</v>
      </c>
      <c r="O7051" t="s">
        <v>9190</v>
      </c>
      <c r="P7051" t="s">
        <v>11678</v>
      </c>
      <c r="Q7051" t="s">
        <v>9342</v>
      </c>
      <c r="R7051" t="s">
        <v>16928</v>
      </c>
      <c r="S7051" t="s">
        <v>16929</v>
      </c>
      <c r="T7051" t="s">
        <v>9189</v>
      </c>
      <c r="U7051" s="57">
        <v>46149</v>
      </c>
      <c r="V7051" s="57">
        <v>46234</v>
      </c>
      <c r="W7051" s="65">
        <f t="shared" si="110"/>
        <v>86</v>
      </c>
    </row>
    <row r="7052" spans="1:23" ht="13.5" x14ac:dyDescent="0.25">
      <c r="A7052" t="s">
        <v>4902</v>
      </c>
      <c r="B7052" s="57">
        <v>46149</v>
      </c>
      <c r="C7052" s="57">
        <v>46387</v>
      </c>
      <c r="D7052" t="s">
        <v>11676</v>
      </c>
      <c r="E7052" t="s">
        <v>4903</v>
      </c>
      <c r="F7052" t="s">
        <v>36</v>
      </c>
      <c r="G7052" t="s">
        <v>37</v>
      </c>
      <c r="H7052" t="s">
        <v>831</v>
      </c>
      <c r="I7052" t="s">
        <v>39</v>
      </c>
      <c r="J7052" t="s">
        <v>17833</v>
      </c>
      <c r="K7052" t="s">
        <v>17834</v>
      </c>
      <c r="L7052" s="66">
        <v>239</v>
      </c>
      <c r="M7052" s="66">
        <v>0</v>
      </c>
      <c r="N7052" t="s">
        <v>832</v>
      </c>
      <c r="O7052" t="s">
        <v>4840</v>
      </c>
      <c r="P7052" t="s">
        <v>41</v>
      </c>
      <c r="Q7052" t="s">
        <v>4911</v>
      </c>
      <c r="R7052" t="s">
        <v>13721</v>
      </c>
      <c r="S7052" t="s">
        <v>13722</v>
      </c>
      <c r="T7052" t="s">
        <v>832</v>
      </c>
      <c r="U7052" s="57">
        <v>46149</v>
      </c>
      <c r="V7052" s="57">
        <v>46234</v>
      </c>
      <c r="W7052" s="65">
        <f t="shared" si="110"/>
        <v>86</v>
      </c>
    </row>
    <row r="7053" spans="1:23" ht="13.5" x14ac:dyDescent="0.25">
      <c r="A7053" t="s">
        <v>3717</v>
      </c>
      <c r="B7053" s="57">
        <v>46149</v>
      </c>
      <c r="C7053" s="57">
        <v>46387</v>
      </c>
      <c r="D7053" t="s">
        <v>11676</v>
      </c>
      <c r="E7053" t="s">
        <v>5453</v>
      </c>
      <c r="F7053" t="s">
        <v>36</v>
      </c>
      <c r="G7053" t="s">
        <v>37</v>
      </c>
      <c r="H7053" t="s">
        <v>38</v>
      </c>
      <c r="I7053" t="s">
        <v>39</v>
      </c>
      <c r="J7053" t="s">
        <v>17833</v>
      </c>
      <c r="K7053" t="s">
        <v>17834</v>
      </c>
      <c r="L7053" s="66">
        <v>239</v>
      </c>
      <c r="M7053" s="66">
        <v>0</v>
      </c>
      <c r="N7053" t="s">
        <v>38</v>
      </c>
      <c r="O7053" t="s">
        <v>5432</v>
      </c>
      <c r="P7053" t="s">
        <v>41</v>
      </c>
      <c r="Q7053" t="s">
        <v>11119</v>
      </c>
      <c r="R7053" t="s">
        <v>16994</v>
      </c>
      <c r="S7053" t="s">
        <v>16995</v>
      </c>
      <c r="T7053" t="s">
        <v>38</v>
      </c>
      <c r="U7053" s="57">
        <v>46149</v>
      </c>
      <c r="V7053" s="57">
        <v>46234</v>
      </c>
      <c r="W7053" s="65">
        <f t="shared" si="110"/>
        <v>86</v>
      </c>
    </row>
    <row r="7054" spans="1:23" ht="13.5" x14ac:dyDescent="0.25">
      <c r="A7054" t="s">
        <v>1905</v>
      </c>
      <c r="B7054" s="57">
        <v>46149</v>
      </c>
      <c r="C7054" s="57">
        <v>46387</v>
      </c>
      <c r="D7054" t="s">
        <v>11676</v>
      </c>
      <c r="E7054" t="s">
        <v>5777</v>
      </c>
      <c r="F7054" t="s">
        <v>36</v>
      </c>
      <c r="G7054" t="s">
        <v>37</v>
      </c>
      <c r="H7054" t="s">
        <v>38</v>
      </c>
      <c r="I7054" t="s">
        <v>39</v>
      </c>
      <c r="J7054" t="s">
        <v>17833</v>
      </c>
      <c r="K7054" t="s">
        <v>17834</v>
      </c>
      <c r="L7054" s="66">
        <v>239</v>
      </c>
      <c r="M7054" s="66">
        <v>0</v>
      </c>
      <c r="N7054" t="s">
        <v>38</v>
      </c>
      <c r="O7054" t="s">
        <v>5767</v>
      </c>
      <c r="P7054" t="s">
        <v>41</v>
      </c>
      <c r="Q7054" t="s">
        <v>2327</v>
      </c>
      <c r="R7054" t="s">
        <v>14646</v>
      </c>
      <c r="S7054" t="s">
        <v>14647</v>
      </c>
      <c r="T7054" t="s">
        <v>38</v>
      </c>
      <c r="U7054" s="57">
        <v>46149</v>
      </c>
      <c r="V7054" s="57">
        <v>46234</v>
      </c>
      <c r="W7054" s="65">
        <f t="shared" si="110"/>
        <v>86</v>
      </c>
    </row>
    <row r="7055" spans="1:23" ht="13.5" x14ac:dyDescent="0.25">
      <c r="A7055" t="s">
        <v>1591</v>
      </c>
      <c r="B7055" s="57">
        <v>46149</v>
      </c>
      <c r="C7055" s="57">
        <v>46387</v>
      </c>
      <c r="D7055" t="s">
        <v>11676</v>
      </c>
      <c r="E7055" t="s">
        <v>1594</v>
      </c>
      <c r="F7055" t="s">
        <v>36</v>
      </c>
      <c r="G7055" t="s">
        <v>37</v>
      </c>
      <c r="H7055" t="s">
        <v>323</v>
      </c>
      <c r="I7055" t="s">
        <v>39</v>
      </c>
      <c r="J7055" t="s">
        <v>17833</v>
      </c>
      <c r="K7055" t="s">
        <v>17834</v>
      </c>
      <c r="L7055" s="66">
        <v>239</v>
      </c>
      <c r="M7055" s="66">
        <v>0</v>
      </c>
      <c r="N7055" t="s">
        <v>324</v>
      </c>
      <c r="O7055" t="s">
        <v>1519</v>
      </c>
      <c r="P7055" t="s">
        <v>41</v>
      </c>
      <c r="Q7055" t="s">
        <v>1547</v>
      </c>
      <c r="R7055" t="s">
        <v>13693</v>
      </c>
      <c r="S7055" t="s">
        <v>13694</v>
      </c>
      <c r="T7055" t="s">
        <v>324</v>
      </c>
      <c r="U7055" s="57">
        <v>46149</v>
      </c>
      <c r="V7055" s="57">
        <v>46234</v>
      </c>
      <c r="W7055" s="65">
        <f t="shared" si="110"/>
        <v>86</v>
      </c>
    </row>
    <row r="7056" spans="1:23" ht="13.5" x14ac:dyDescent="0.25">
      <c r="A7056" t="s">
        <v>9529</v>
      </c>
      <c r="B7056" s="57">
        <v>46150</v>
      </c>
      <c r="C7056" s="57">
        <v>46387</v>
      </c>
      <c r="D7056" t="s">
        <v>11676</v>
      </c>
      <c r="E7056" t="s">
        <v>9532</v>
      </c>
      <c r="F7056" t="s">
        <v>36</v>
      </c>
      <c r="G7056" t="s">
        <v>37</v>
      </c>
      <c r="H7056" t="s">
        <v>9426</v>
      </c>
      <c r="I7056" t="s">
        <v>39</v>
      </c>
      <c r="J7056" t="s">
        <v>17833</v>
      </c>
      <c r="K7056" t="s">
        <v>17834</v>
      </c>
      <c r="L7056" s="66">
        <v>238</v>
      </c>
      <c r="M7056" s="66">
        <v>0</v>
      </c>
      <c r="N7056" t="s">
        <v>9427</v>
      </c>
      <c r="O7056" t="s">
        <v>9428</v>
      </c>
      <c r="P7056" t="s">
        <v>11678</v>
      </c>
      <c r="Q7056" t="s">
        <v>9871</v>
      </c>
      <c r="R7056" t="s">
        <v>13043</v>
      </c>
      <c r="S7056" t="s">
        <v>13044</v>
      </c>
      <c r="T7056" t="s">
        <v>9427</v>
      </c>
      <c r="U7056" s="57">
        <v>46150</v>
      </c>
      <c r="V7056" s="57">
        <v>46234</v>
      </c>
      <c r="W7056" s="65">
        <f t="shared" si="110"/>
        <v>85</v>
      </c>
    </row>
    <row r="7057" spans="1:23" ht="13.5" x14ac:dyDescent="0.25">
      <c r="A7057" t="s">
        <v>4358</v>
      </c>
      <c r="B7057" s="57">
        <v>46150</v>
      </c>
      <c r="C7057" s="57">
        <v>46387</v>
      </c>
      <c r="D7057" t="s">
        <v>11676</v>
      </c>
      <c r="E7057" t="s">
        <v>5507</v>
      </c>
      <c r="F7057" t="s">
        <v>36</v>
      </c>
      <c r="G7057" t="s">
        <v>37</v>
      </c>
      <c r="H7057" t="s">
        <v>159</v>
      </c>
      <c r="I7057" t="s">
        <v>39</v>
      </c>
      <c r="J7057" t="s">
        <v>17833</v>
      </c>
      <c r="K7057" t="s">
        <v>17834</v>
      </c>
      <c r="L7057" s="66">
        <v>238</v>
      </c>
      <c r="M7057" s="66">
        <v>0</v>
      </c>
      <c r="N7057" t="s">
        <v>160</v>
      </c>
      <c r="O7057" t="s">
        <v>5432</v>
      </c>
      <c r="P7057" t="s">
        <v>41</v>
      </c>
      <c r="Q7057" t="s">
        <v>11112</v>
      </c>
      <c r="R7057" t="s">
        <v>17002</v>
      </c>
      <c r="S7057" t="s">
        <v>17003</v>
      </c>
      <c r="T7057" t="s">
        <v>160</v>
      </c>
      <c r="U7057" s="57">
        <v>46150</v>
      </c>
      <c r="V7057" s="57">
        <v>46234</v>
      </c>
      <c r="W7057" s="65">
        <f t="shared" si="110"/>
        <v>85</v>
      </c>
    </row>
    <row r="7058" spans="1:23" ht="13.5" x14ac:dyDescent="0.25">
      <c r="A7058" t="s">
        <v>1942</v>
      </c>
      <c r="B7058" s="57">
        <v>46150</v>
      </c>
      <c r="C7058" s="57">
        <v>46387</v>
      </c>
      <c r="D7058" t="s">
        <v>11676</v>
      </c>
      <c r="E7058" t="s">
        <v>1943</v>
      </c>
      <c r="F7058" t="s">
        <v>36</v>
      </c>
      <c r="G7058" t="s">
        <v>100</v>
      </c>
      <c r="H7058" t="s">
        <v>38</v>
      </c>
      <c r="I7058" t="s">
        <v>39</v>
      </c>
      <c r="J7058" t="s">
        <v>17835</v>
      </c>
      <c r="K7058" t="s">
        <v>17834</v>
      </c>
      <c r="L7058" s="66">
        <v>238</v>
      </c>
      <c r="M7058" s="66">
        <v>0</v>
      </c>
      <c r="N7058" t="s">
        <v>38</v>
      </c>
      <c r="O7058" t="s">
        <v>1937</v>
      </c>
      <c r="P7058" t="s">
        <v>41</v>
      </c>
      <c r="Q7058" t="s">
        <v>10637</v>
      </c>
      <c r="R7058" t="s">
        <v>17004</v>
      </c>
      <c r="S7058" t="s">
        <v>17005</v>
      </c>
      <c r="T7058" t="s">
        <v>38</v>
      </c>
      <c r="U7058" s="57">
        <v>46150</v>
      </c>
      <c r="V7058" s="57">
        <v>46234</v>
      </c>
      <c r="W7058" s="65">
        <f t="shared" si="110"/>
        <v>85</v>
      </c>
    </row>
    <row r="7059" spans="1:23" ht="13.5" x14ac:dyDescent="0.25">
      <c r="A7059" t="s">
        <v>9650</v>
      </c>
      <c r="B7059" s="57">
        <v>46150</v>
      </c>
      <c r="C7059" s="57">
        <v>46387</v>
      </c>
      <c r="D7059" t="s">
        <v>11676</v>
      </c>
      <c r="E7059" t="s">
        <v>9978</v>
      </c>
      <c r="F7059" t="s">
        <v>36</v>
      </c>
      <c r="G7059" t="s">
        <v>37</v>
      </c>
      <c r="H7059" t="s">
        <v>9426</v>
      </c>
      <c r="I7059" t="s">
        <v>39</v>
      </c>
      <c r="J7059" t="s">
        <v>17833</v>
      </c>
      <c r="K7059" t="s">
        <v>17834</v>
      </c>
      <c r="L7059" s="66">
        <v>238</v>
      </c>
      <c r="M7059" s="66">
        <v>0</v>
      </c>
      <c r="N7059" t="s">
        <v>9427</v>
      </c>
      <c r="O7059" t="s">
        <v>9944</v>
      </c>
      <c r="P7059" t="s">
        <v>11678</v>
      </c>
      <c r="Q7059" t="s">
        <v>11479</v>
      </c>
      <c r="R7059" t="s">
        <v>17008</v>
      </c>
      <c r="S7059" t="s">
        <v>17009</v>
      </c>
      <c r="T7059" t="s">
        <v>9427</v>
      </c>
      <c r="U7059" s="57">
        <v>46150</v>
      </c>
      <c r="V7059" s="57">
        <v>46234</v>
      </c>
      <c r="W7059" s="65">
        <f t="shared" si="110"/>
        <v>85</v>
      </c>
    </row>
    <row r="7060" spans="1:23" ht="13.5" x14ac:dyDescent="0.25">
      <c r="A7060" t="s">
        <v>2839</v>
      </c>
      <c r="B7060" s="57">
        <v>46150</v>
      </c>
      <c r="C7060" s="57">
        <v>46387</v>
      </c>
      <c r="D7060" t="s">
        <v>11676</v>
      </c>
      <c r="E7060" t="s">
        <v>2840</v>
      </c>
      <c r="F7060" t="s">
        <v>36</v>
      </c>
      <c r="G7060" t="s">
        <v>37</v>
      </c>
      <c r="H7060" t="s">
        <v>38</v>
      </c>
      <c r="I7060" t="s">
        <v>39</v>
      </c>
      <c r="J7060" t="s">
        <v>17833</v>
      </c>
      <c r="K7060" t="s">
        <v>17834</v>
      </c>
      <c r="L7060" s="66">
        <v>238</v>
      </c>
      <c r="M7060" s="66">
        <v>0</v>
      </c>
      <c r="N7060" t="s">
        <v>38</v>
      </c>
      <c r="O7060" t="s">
        <v>2815</v>
      </c>
      <c r="P7060" t="s">
        <v>41</v>
      </c>
      <c r="Q7060" t="s">
        <v>2821</v>
      </c>
      <c r="R7060" t="s">
        <v>16894</v>
      </c>
      <c r="S7060" t="s">
        <v>16895</v>
      </c>
      <c r="T7060" t="s">
        <v>38</v>
      </c>
      <c r="U7060" s="57">
        <v>46150</v>
      </c>
      <c r="V7060" s="57">
        <v>46234</v>
      </c>
      <c r="W7060" s="65">
        <f t="shared" si="110"/>
        <v>85</v>
      </c>
    </row>
    <row r="7061" spans="1:23" ht="13.5" x14ac:dyDescent="0.25">
      <c r="A7061" t="s">
        <v>1287</v>
      </c>
      <c r="B7061" s="57">
        <v>46150</v>
      </c>
      <c r="C7061" s="57">
        <v>46387</v>
      </c>
      <c r="D7061" t="s">
        <v>11676</v>
      </c>
      <c r="E7061" t="s">
        <v>2389</v>
      </c>
      <c r="F7061" t="s">
        <v>36</v>
      </c>
      <c r="G7061" t="s">
        <v>100</v>
      </c>
      <c r="H7061" t="s">
        <v>159</v>
      </c>
      <c r="I7061" t="s">
        <v>39</v>
      </c>
      <c r="J7061" t="s">
        <v>17835</v>
      </c>
      <c r="K7061" t="s">
        <v>17834</v>
      </c>
      <c r="L7061" s="66">
        <v>238</v>
      </c>
      <c r="M7061" s="66">
        <v>0</v>
      </c>
      <c r="N7061" t="s">
        <v>160</v>
      </c>
      <c r="O7061" t="s">
        <v>2295</v>
      </c>
      <c r="P7061" t="s">
        <v>41</v>
      </c>
      <c r="Q7061" t="s">
        <v>10691</v>
      </c>
      <c r="R7061" t="s">
        <v>17006</v>
      </c>
      <c r="S7061" t="s">
        <v>17007</v>
      </c>
      <c r="T7061" t="s">
        <v>160</v>
      </c>
      <c r="U7061" s="57">
        <v>46150</v>
      </c>
      <c r="V7061" s="57">
        <v>46234</v>
      </c>
      <c r="W7061" s="65">
        <f t="shared" si="110"/>
        <v>85</v>
      </c>
    </row>
    <row r="7062" spans="1:23" ht="13.5" x14ac:dyDescent="0.25">
      <c r="A7062" t="s">
        <v>1178</v>
      </c>
      <c r="B7062" s="57">
        <v>46150</v>
      </c>
      <c r="C7062" s="57">
        <v>46387</v>
      </c>
      <c r="D7062" t="s">
        <v>11676</v>
      </c>
      <c r="E7062" t="s">
        <v>2335</v>
      </c>
      <c r="F7062" t="s">
        <v>36</v>
      </c>
      <c r="G7062" t="s">
        <v>37</v>
      </c>
      <c r="H7062" t="s">
        <v>38</v>
      </c>
      <c r="I7062" t="s">
        <v>39</v>
      </c>
      <c r="J7062" t="s">
        <v>17833</v>
      </c>
      <c r="K7062" t="s">
        <v>17834</v>
      </c>
      <c r="L7062" s="66">
        <v>238</v>
      </c>
      <c r="M7062" s="66">
        <v>0</v>
      </c>
      <c r="N7062" t="s">
        <v>38</v>
      </c>
      <c r="O7062" t="s">
        <v>2295</v>
      </c>
      <c r="P7062" t="s">
        <v>41</v>
      </c>
      <c r="Q7062" t="s">
        <v>187</v>
      </c>
      <c r="R7062" t="s">
        <v>13755</v>
      </c>
      <c r="S7062" t="s">
        <v>13756</v>
      </c>
      <c r="T7062" t="s">
        <v>38</v>
      </c>
      <c r="U7062" s="57">
        <v>46150</v>
      </c>
      <c r="V7062" s="57">
        <v>46234</v>
      </c>
      <c r="W7062" s="65">
        <f t="shared" si="110"/>
        <v>85</v>
      </c>
    </row>
    <row r="7063" spans="1:23" ht="13.5" x14ac:dyDescent="0.25">
      <c r="A7063" t="s">
        <v>8441</v>
      </c>
      <c r="B7063" s="57">
        <v>46151</v>
      </c>
      <c r="C7063" s="57">
        <v>46387</v>
      </c>
      <c r="D7063" t="s">
        <v>11676</v>
      </c>
      <c r="E7063" t="s">
        <v>8442</v>
      </c>
      <c r="F7063" t="s">
        <v>36</v>
      </c>
      <c r="G7063" t="s">
        <v>37</v>
      </c>
      <c r="H7063" t="s">
        <v>831</v>
      </c>
      <c r="I7063" t="s">
        <v>39</v>
      </c>
      <c r="J7063" t="s">
        <v>17833</v>
      </c>
      <c r="K7063" t="s">
        <v>17834</v>
      </c>
      <c r="L7063" s="66">
        <v>237</v>
      </c>
      <c r="M7063" s="66">
        <v>0</v>
      </c>
      <c r="N7063" t="s">
        <v>832</v>
      </c>
      <c r="O7063" t="s">
        <v>7286</v>
      </c>
      <c r="P7063" t="s">
        <v>11677</v>
      </c>
      <c r="Q7063" t="s">
        <v>11297</v>
      </c>
      <c r="R7063" t="s">
        <v>17010</v>
      </c>
      <c r="S7063" t="s">
        <v>17011</v>
      </c>
      <c r="T7063" t="s">
        <v>832</v>
      </c>
      <c r="U7063" s="57">
        <v>46151</v>
      </c>
      <c r="V7063" s="57">
        <v>46234</v>
      </c>
      <c r="W7063" s="65">
        <f t="shared" si="110"/>
        <v>84</v>
      </c>
    </row>
    <row r="7064" spans="1:23" ht="13.5" x14ac:dyDescent="0.25">
      <c r="A7064" t="s">
        <v>9525</v>
      </c>
      <c r="B7064" s="57">
        <v>46152</v>
      </c>
      <c r="C7064" s="57">
        <v>46387</v>
      </c>
      <c r="D7064" t="s">
        <v>11676</v>
      </c>
      <c r="E7064" t="s">
        <v>9526</v>
      </c>
      <c r="F7064" t="s">
        <v>36</v>
      </c>
      <c r="G7064" t="s">
        <v>715</v>
      </c>
      <c r="H7064" t="s">
        <v>9426</v>
      </c>
      <c r="I7064" t="s">
        <v>39</v>
      </c>
      <c r="J7064" t="s">
        <v>17833</v>
      </c>
      <c r="K7064" t="s">
        <v>17834</v>
      </c>
      <c r="L7064" s="66">
        <v>236</v>
      </c>
      <c r="M7064" s="66">
        <v>0</v>
      </c>
      <c r="N7064" t="s">
        <v>9427</v>
      </c>
      <c r="O7064" t="s">
        <v>9428</v>
      </c>
      <c r="P7064" t="s">
        <v>11678</v>
      </c>
      <c r="Q7064" t="s">
        <v>1699</v>
      </c>
      <c r="R7064" t="s">
        <v>17012</v>
      </c>
      <c r="S7064" t="s">
        <v>17013</v>
      </c>
      <c r="T7064" t="s">
        <v>38</v>
      </c>
      <c r="U7064" s="57">
        <v>46152</v>
      </c>
      <c r="V7064" s="57">
        <v>46234</v>
      </c>
      <c r="W7064" s="65">
        <f t="shared" si="110"/>
        <v>83</v>
      </c>
    </row>
    <row r="7065" spans="1:23" ht="13.5" x14ac:dyDescent="0.25">
      <c r="A7065" t="s">
        <v>4426</v>
      </c>
      <c r="B7065" s="57">
        <v>46152</v>
      </c>
      <c r="C7065" s="57">
        <v>46387</v>
      </c>
      <c r="D7065" t="s">
        <v>11676</v>
      </c>
      <c r="E7065" t="s">
        <v>4427</v>
      </c>
      <c r="F7065" t="s">
        <v>36</v>
      </c>
      <c r="G7065" t="s">
        <v>100</v>
      </c>
      <c r="H7065" t="s">
        <v>159</v>
      </c>
      <c r="I7065" t="s">
        <v>39</v>
      </c>
      <c r="J7065" t="s">
        <v>17835</v>
      </c>
      <c r="K7065" t="s">
        <v>17834</v>
      </c>
      <c r="L7065" s="66">
        <v>236</v>
      </c>
      <c r="M7065" s="66">
        <v>0</v>
      </c>
      <c r="N7065" t="s">
        <v>160</v>
      </c>
      <c r="O7065" t="s">
        <v>5699</v>
      </c>
      <c r="P7065" t="s">
        <v>41</v>
      </c>
      <c r="Q7065" t="s">
        <v>4536</v>
      </c>
      <c r="R7065" t="s">
        <v>15707</v>
      </c>
      <c r="S7065" t="s">
        <v>15708</v>
      </c>
      <c r="T7065" t="s">
        <v>160</v>
      </c>
      <c r="U7065" s="57">
        <v>46152</v>
      </c>
      <c r="V7065" s="57">
        <v>46234</v>
      </c>
      <c r="W7065" s="65">
        <f t="shared" si="110"/>
        <v>83</v>
      </c>
    </row>
    <row r="7066" spans="1:23" ht="13.5" x14ac:dyDescent="0.25">
      <c r="A7066" t="s">
        <v>1699</v>
      </c>
      <c r="B7066" s="57">
        <v>46152</v>
      </c>
      <c r="C7066" s="57">
        <v>46387</v>
      </c>
      <c r="D7066" t="s">
        <v>11676</v>
      </c>
      <c r="E7066" t="s">
        <v>1700</v>
      </c>
      <c r="F7066" t="s">
        <v>714</v>
      </c>
      <c r="G7066" t="s">
        <v>715</v>
      </c>
      <c r="H7066" t="s">
        <v>38</v>
      </c>
      <c r="I7066" t="s">
        <v>39</v>
      </c>
      <c r="J7066" t="s">
        <v>17835</v>
      </c>
      <c r="K7066" t="s">
        <v>17834</v>
      </c>
      <c r="L7066" s="66">
        <v>236</v>
      </c>
      <c r="M7066" s="66">
        <v>0</v>
      </c>
      <c r="N7066" t="s">
        <v>38</v>
      </c>
      <c r="O7066" t="s">
        <v>1693</v>
      </c>
      <c r="P7066" t="s">
        <v>41</v>
      </c>
      <c r="Q7066" t="s">
        <v>224</v>
      </c>
      <c r="R7066"/>
      <c r="S7066"/>
      <c r="T7066"/>
      <c r="U7066" s="57">
        <v>46152</v>
      </c>
      <c r="V7066" s="57">
        <v>46234</v>
      </c>
      <c r="W7066" s="65">
        <f t="shared" si="110"/>
        <v>83</v>
      </c>
    </row>
    <row r="7067" spans="1:23" ht="13.5" x14ac:dyDescent="0.25">
      <c r="A7067" t="s">
        <v>2003</v>
      </c>
      <c r="B7067" s="57">
        <v>46152</v>
      </c>
      <c r="C7067" s="57">
        <v>46387</v>
      </c>
      <c r="D7067" t="s">
        <v>11676</v>
      </c>
      <c r="E7067" t="s">
        <v>3153</v>
      </c>
      <c r="F7067" t="s">
        <v>36</v>
      </c>
      <c r="G7067" t="s">
        <v>100</v>
      </c>
      <c r="H7067" t="s">
        <v>38</v>
      </c>
      <c r="I7067" t="s">
        <v>39</v>
      </c>
      <c r="J7067" t="s">
        <v>17835</v>
      </c>
      <c r="K7067" t="s">
        <v>17834</v>
      </c>
      <c r="L7067" s="66">
        <v>236</v>
      </c>
      <c r="M7067" s="66">
        <v>0</v>
      </c>
      <c r="N7067" t="s">
        <v>38</v>
      </c>
      <c r="O7067" t="s">
        <v>3107</v>
      </c>
      <c r="P7067" t="s">
        <v>41</v>
      </c>
      <c r="Q7067" t="s">
        <v>10785</v>
      </c>
      <c r="R7067" t="s">
        <v>17014</v>
      </c>
      <c r="S7067" t="s">
        <v>17015</v>
      </c>
      <c r="T7067" t="s">
        <v>38</v>
      </c>
      <c r="U7067" s="57">
        <v>46152</v>
      </c>
      <c r="V7067" s="57">
        <v>46234</v>
      </c>
      <c r="W7067" s="65">
        <f t="shared" si="110"/>
        <v>83</v>
      </c>
    </row>
    <row r="7068" spans="1:23" ht="13.5" x14ac:dyDescent="0.25">
      <c r="A7068" t="s">
        <v>2031</v>
      </c>
      <c r="B7068" s="57">
        <v>46153</v>
      </c>
      <c r="C7068" s="57">
        <v>46387</v>
      </c>
      <c r="D7068" t="s">
        <v>11676</v>
      </c>
      <c r="E7068" t="s">
        <v>2032</v>
      </c>
      <c r="F7068" t="s">
        <v>36</v>
      </c>
      <c r="G7068" t="s">
        <v>100</v>
      </c>
      <c r="H7068" t="s">
        <v>159</v>
      </c>
      <c r="I7068" t="s">
        <v>39</v>
      </c>
      <c r="J7068" t="s">
        <v>17835</v>
      </c>
      <c r="K7068" t="s">
        <v>17834</v>
      </c>
      <c r="L7068" s="66">
        <v>235</v>
      </c>
      <c r="M7068" s="66">
        <v>0</v>
      </c>
      <c r="N7068" t="s">
        <v>160</v>
      </c>
      <c r="O7068" t="s">
        <v>1937</v>
      </c>
      <c r="P7068" t="s">
        <v>41</v>
      </c>
      <c r="Q7068" t="s">
        <v>2075</v>
      </c>
      <c r="R7068" t="s">
        <v>15216</v>
      </c>
      <c r="S7068" t="s">
        <v>15217</v>
      </c>
      <c r="T7068" t="s">
        <v>160</v>
      </c>
      <c r="U7068" s="57">
        <v>46153</v>
      </c>
      <c r="V7068" s="57">
        <v>46234</v>
      </c>
      <c r="W7068" s="65">
        <f t="shared" si="110"/>
        <v>82</v>
      </c>
    </row>
    <row r="7069" spans="1:23" ht="13.5" x14ac:dyDescent="0.25">
      <c r="A7069" t="s">
        <v>738</v>
      </c>
      <c r="B7069" s="57">
        <v>46153</v>
      </c>
      <c r="C7069" s="57">
        <v>46387</v>
      </c>
      <c r="D7069" t="s">
        <v>11676</v>
      </c>
      <c r="E7069" t="s">
        <v>5577</v>
      </c>
      <c r="F7069" t="s">
        <v>36</v>
      </c>
      <c r="G7069" t="s">
        <v>37</v>
      </c>
      <c r="H7069" t="s">
        <v>38</v>
      </c>
      <c r="I7069" t="s">
        <v>39</v>
      </c>
      <c r="J7069" t="s">
        <v>17833</v>
      </c>
      <c r="K7069" t="s">
        <v>17834</v>
      </c>
      <c r="L7069" s="66">
        <v>235</v>
      </c>
      <c r="M7069" s="66">
        <v>0</v>
      </c>
      <c r="N7069" t="s">
        <v>38</v>
      </c>
      <c r="O7069" t="s">
        <v>657</v>
      </c>
      <c r="P7069" t="s">
        <v>41</v>
      </c>
      <c r="Q7069" t="s">
        <v>10392</v>
      </c>
      <c r="R7069" t="s">
        <v>14087</v>
      </c>
      <c r="S7069" t="s">
        <v>14088</v>
      </c>
      <c r="T7069" t="s">
        <v>14091</v>
      </c>
      <c r="U7069" s="57">
        <v>46153</v>
      </c>
      <c r="V7069" s="57">
        <v>46234</v>
      </c>
      <c r="W7069" s="65">
        <f t="shared" si="110"/>
        <v>82</v>
      </c>
    </row>
    <row r="7070" spans="1:23" ht="13.5" x14ac:dyDescent="0.25">
      <c r="A7070" t="s">
        <v>890</v>
      </c>
      <c r="B7070" s="57">
        <v>46153</v>
      </c>
      <c r="C7070" s="57">
        <v>46387</v>
      </c>
      <c r="D7070" t="s">
        <v>11676</v>
      </c>
      <c r="E7070" t="s">
        <v>4416</v>
      </c>
      <c r="F7070" t="s">
        <v>36</v>
      </c>
      <c r="G7070" t="s">
        <v>100</v>
      </c>
      <c r="H7070" t="s">
        <v>159</v>
      </c>
      <c r="I7070" t="s">
        <v>39</v>
      </c>
      <c r="J7070" t="s">
        <v>17835</v>
      </c>
      <c r="K7070" t="s">
        <v>17834</v>
      </c>
      <c r="L7070" s="66">
        <v>235</v>
      </c>
      <c r="M7070" s="66">
        <v>0</v>
      </c>
      <c r="N7070" t="s">
        <v>160</v>
      </c>
      <c r="O7070" t="s">
        <v>3979</v>
      </c>
      <c r="P7070" t="s">
        <v>41</v>
      </c>
      <c r="Q7070" t="s">
        <v>4334</v>
      </c>
      <c r="R7070" t="s">
        <v>15903</v>
      </c>
      <c r="S7070" t="s">
        <v>15904</v>
      </c>
      <c r="T7070" t="s">
        <v>160</v>
      </c>
      <c r="U7070" s="57">
        <v>46153</v>
      </c>
      <c r="V7070" s="57">
        <v>46234</v>
      </c>
      <c r="W7070" s="65">
        <f t="shared" si="110"/>
        <v>82</v>
      </c>
    </row>
    <row r="7071" spans="1:23" ht="13.5" x14ac:dyDescent="0.25">
      <c r="A7071" t="s">
        <v>9290</v>
      </c>
      <c r="B7071" s="57">
        <v>46153</v>
      </c>
      <c r="C7071" s="57">
        <v>46387</v>
      </c>
      <c r="D7071" t="s">
        <v>11676</v>
      </c>
      <c r="E7071" t="s">
        <v>9296</v>
      </c>
      <c r="F7071" t="s">
        <v>36</v>
      </c>
      <c r="G7071" t="s">
        <v>37</v>
      </c>
      <c r="H7071" t="s">
        <v>9188</v>
      </c>
      <c r="I7071" t="s">
        <v>39</v>
      </c>
      <c r="J7071" t="s">
        <v>17833</v>
      </c>
      <c r="K7071" t="s">
        <v>17834</v>
      </c>
      <c r="L7071" s="66">
        <v>235</v>
      </c>
      <c r="M7071" s="66">
        <v>0</v>
      </c>
      <c r="N7071" t="s">
        <v>9189</v>
      </c>
      <c r="O7071" t="s">
        <v>9190</v>
      </c>
      <c r="P7071" t="s">
        <v>11678</v>
      </c>
      <c r="Q7071" t="s">
        <v>9272</v>
      </c>
      <c r="R7071" t="s">
        <v>12509</v>
      </c>
      <c r="S7071" t="s">
        <v>12510</v>
      </c>
      <c r="T7071" t="s">
        <v>9189</v>
      </c>
      <c r="U7071" s="57">
        <v>46153</v>
      </c>
      <c r="V7071" s="57">
        <v>46234</v>
      </c>
      <c r="W7071" s="65">
        <f t="shared" si="110"/>
        <v>82</v>
      </c>
    </row>
    <row r="7072" spans="1:23" ht="13.5" x14ac:dyDescent="0.25">
      <c r="A7072" t="s">
        <v>3189</v>
      </c>
      <c r="B7072" s="57">
        <v>46153</v>
      </c>
      <c r="C7072" s="57">
        <v>46387</v>
      </c>
      <c r="D7072" t="s">
        <v>11676</v>
      </c>
      <c r="E7072" t="s">
        <v>3190</v>
      </c>
      <c r="F7072" t="s">
        <v>36</v>
      </c>
      <c r="G7072" t="s">
        <v>100</v>
      </c>
      <c r="H7072" t="s">
        <v>159</v>
      </c>
      <c r="I7072" t="s">
        <v>39</v>
      </c>
      <c r="J7072" t="s">
        <v>17835</v>
      </c>
      <c r="K7072" t="s">
        <v>17834</v>
      </c>
      <c r="L7072" s="66">
        <v>235</v>
      </c>
      <c r="M7072" s="66">
        <v>0</v>
      </c>
      <c r="N7072" t="s">
        <v>160</v>
      </c>
      <c r="O7072" t="s">
        <v>3107</v>
      </c>
      <c r="P7072" t="s">
        <v>41</v>
      </c>
      <c r="Q7072" t="s">
        <v>3179</v>
      </c>
      <c r="R7072" t="s">
        <v>12423</v>
      </c>
      <c r="S7072" t="s">
        <v>12424</v>
      </c>
      <c r="T7072" t="s">
        <v>160</v>
      </c>
      <c r="U7072" s="57">
        <v>46153</v>
      </c>
      <c r="V7072" s="57">
        <v>46234</v>
      </c>
      <c r="W7072" s="65">
        <f t="shared" si="110"/>
        <v>82</v>
      </c>
    </row>
    <row r="7073" spans="1:23" ht="13.5" x14ac:dyDescent="0.25">
      <c r="A7073" t="s">
        <v>1073</v>
      </c>
      <c r="B7073" s="57">
        <v>46153</v>
      </c>
      <c r="C7073" s="57">
        <v>46387</v>
      </c>
      <c r="D7073" t="s">
        <v>11676</v>
      </c>
      <c r="E7073" t="s">
        <v>1077</v>
      </c>
      <c r="F7073" t="s">
        <v>36</v>
      </c>
      <c r="G7073" t="s">
        <v>37</v>
      </c>
      <c r="H7073" t="s">
        <v>122</v>
      </c>
      <c r="I7073" t="s">
        <v>39</v>
      </c>
      <c r="J7073" t="s">
        <v>17833</v>
      </c>
      <c r="K7073" t="s">
        <v>17834</v>
      </c>
      <c r="L7073" s="66">
        <v>235</v>
      </c>
      <c r="M7073" s="66">
        <v>0</v>
      </c>
      <c r="N7073" t="s">
        <v>122</v>
      </c>
      <c r="O7073" t="s">
        <v>965</v>
      </c>
      <c r="P7073" t="s">
        <v>41</v>
      </c>
      <c r="Q7073" t="s">
        <v>10454</v>
      </c>
      <c r="R7073" t="s">
        <v>15075</v>
      </c>
      <c r="S7073" t="s">
        <v>15076</v>
      </c>
      <c r="T7073" t="s">
        <v>122</v>
      </c>
      <c r="U7073" s="57">
        <v>46153</v>
      </c>
      <c r="V7073" s="57">
        <v>46234</v>
      </c>
      <c r="W7073" s="65">
        <f t="shared" si="110"/>
        <v>82</v>
      </c>
    </row>
    <row r="7074" spans="1:23" ht="13.5" x14ac:dyDescent="0.25">
      <c r="A7074" t="s">
        <v>9348</v>
      </c>
      <c r="B7074" s="57">
        <v>46153</v>
      </c>
      <c r="C7074" s="57">
        <v>46387</v>
      </c>
      <c r="D7074" t="s">
        <v>11676</v>
      </c>
      <c r="E7074" t="s">
        <v>9352</v>
      </c>
      <c r="F7074" t="s">
        <v>36</v>
      </c>
      <c r="G7074" t="s">
        <v>37</v>
      </c>
      <c r="H7074" t="s">
        <v>9188</v>
      </c>
      <c r="I7074" t="s">
        <v>39</v>
      </c>
      <c r="J7074" t="s">
        <v>17833</v>
      </c>
      <c r="K7074" t="s">
        <v>17834</v>
      </c>
      <c r="L7074" s="66">
        <v>235</v>
      </c>
      <c r="M7074" s="66">
        <v>0</v>
      </c>
      <c r="N7074" t="s">
        <v>9189</v>
      </c>
      <c r="O7074" t="s">
        <v>9190</v>
      </c>
      <c r="P7074" t="s">
        <v>11678</v>
      </c>
      <c r="Q7074" t="s">
        <v>9213</v>
      </c>
      <c r="R7074" t="s">
        <v>16131</v>
      </c>
      <c r="S7074" t="s">
        <v>16132</v>
      </c>
      <c r="T7074" t="s">
        <v>9189</v>
      </c>
      <c r="U7074" s="57">
        <v>46153</v>
      </c>
      <c r="V7074" s="57">
        <v>46234</v>
      </c>
      <c r="W7074" s="65">
        <f t="shared" si="110"/>
        <v>82</v>
      </c>
    </row>
    <row r="7075" spans="1:23" ht="13.5" x14ac:dyDescent="0.25">
      <c r="A7075" t="s">
        <v>2261</v>
      </c>
      <c r="B7075" s="57">
        <v>46154</v>
      </c>
      <c r="C7075" s="57">
        <v>46387</v>
      </c>
      <c r="D7075" t="s">
        <v>11676</v>
      </c>
      <c r="E7075" t="s">
        <v>2262</v>
      </c>
      <c r="F7075" t="s">
        <v>36</v>
      </c>
      <c r="G7075" t="s">
        <v>100</v>
      </c>
      <c r="H7075" t="s">
        <v>159</v>
      </c>
      <c r="I7075" t="s">
        <v>39</v>
      </c>
      <c r="J7075" t="s">
        <v>17835</v>
      </c>
      <c r="K7075" t="s">
        <v>17834</v>
      </c>
      <c r="L7075" s="66">
        <v>234</v>
      </c>
      <c r="M7075" s="66">
        <v>0</v>
      </c>
      <c r="N7075" t="s">
        <v>160</v>
      </c>
      <c r="O7075" t="s">
        <v>2222</v>
      </c>
      <c r="P7075" t="s">
        <v>41</v>
      </c>
      <c r="Q7075" t="s">
        <v>2285</v>
      </c>
      <c r="R7075" t="s">
        <v>12967</v>
      </c>
      <c r="S7075" t="s">
        <v>12968</v>
      </c>
      <c r="T7075" t="s">
        <v>160</v>
      </c>
      <c r="U7075" s="57">
        <v>46154</v>
      </c>
      <c r="V7075" s="57">
        <v>46234</v>
      </c>
      <c r="W7075" s="65">
        <f t="shared" si="110"/>
        <v>81</v>
      </c>
    </row>
    <row r="7076" spans="1:23" ht="13.5" x14ac:dyDescent="0.25">
      <c r="A7076" t="s">
        <v>1203</v>
      </c>
      <c r="B7076" s="57">
        <v>46154</v>
      </c>
      <c r="C7076" s="57">
        <v>46387</v>
      </c>
      <c r="D7076" t="s">
        <v>11676</v>
      </c>
      <c r="E7076" t="s">
        <v>1371</v>
      </c>
      <c r="F7076" t="s">
        <v>49</v>
      </c>
      <c r="G7076" t="s">
        <v>50</v>
      </c>
      <c r="H7076" t="s">
        <v>159</v>
      </c>
      <c r="I7076" t="s">
        <v>39</v>
      </c>
      <c r="J7076" t="s">
        <v>17756</v>
      </c>
      <c r="K7076" t="s">
        <v>17757</v>
      </c>
      <c r="L7076" s="66">
        <v>234</v>
      </c>
      <c r="M7076" s="66">
        <v>0</v>
      </c>
      <c r="N7076" t="s">
        <v>160</v>
      </c>
      <c r="O7076" t="s">
        <v>1351</v>
      </c>
      <c r="P7076" t="s">
        <v>41</v>
      </c>
      <c r="Q7076" t="s">
        <v>224</v>
      </c>
      <c r="R7076"/>
      <c r="S7076"/>
      <c r="T7076"/>
      <c r="U7076" s="57">
        <v>46154</v>
      </c>
      <c r="V7076" s="57">
        <v>46234</v>
      </c>
      <c r="W7076" s="65">
        <f t="shared" si="110"/>
        <v>81</v>
      </c>
    </row>
    <row r="7077" spans="1:23" ht="13.5" x14ac:dyDescent="0.25">
      <c r="A7077" t="s">
        <v>777</v>
      </c>
      <c r="B7077" s="57">
        <v>46154</v>
      </c>
      <c r="C7077" s="57">
        <v>46387</v>
      </c>
      <c r="D7077" t="s">
        <v>11676</v>
      </c>
      <c r="E7077" t="s">
        <v>3961</v>
      </c>
      <c r="F7077" t="s">
        <v>36</v>
      </c>
      <c r="G7077" t="s">
        <v>100</v>
      </c>
      <c r="H7077" t="s">
        <v>159</v>
      </c>
      <c r="I7077" t="s">
        <v>39</v>
      </c>
      <c r="J7077" t="s">
        <v>17835</v>
      </c>
      <c r="K7077" t="s">
        <v>17834</v>
      </c>
      <c r="L7077" s="66">
        <v>234</v>
      </c>
      <c r="M7077" s="66">
        <v>0</v>
      </c>
      <c r="N7077" t="s">
        <v>160</v>
      </c>
      <c r="O7077" t="s">
        <v>3934</v>
      </c>
      <c r="P7077" t="s">
        <v>41</v>
      </c>
      <c r="Q7077" t="s">
        <v>3973</v>
      </c>
      <c r="R7077" t="s">
        <v>14813</v>
      </c>
      <c r="S7077" t="s">
        <v>14814</v>
      </c>
      <c r="T7077" t="s">
        <v>160</v>
      </c>
      <c r="U7077" s="57">
        <v>46154</v>
      </c>
      <c r="V7077" s="57">
        <v>46234</v>
      </c>
      <c r="W7077" s="65">
        <f t="shared" si="110"/>
        <v>81</v>
      </c>
    </row>
    <row r="7078" spans="1:23" ht="13.5" x14ac:dyDescent="0.25">
      <c r="A7078" t="s">
        <v>7667</v>
      </c>
      <c r="B7078" s="57">
        <v>46154</v>
      </c>
      <c r="C7078" s="57">
        <v>46387</v>
      </c>
      <c r="D7078" t="s">
        <v>11676</v>
      </c>
      <c r="E7078" t="s">
        <v>7669</v>
      </c>
      <c r="F7078" t="s">
        <v>49</v>
      </c>
      <c r="G7078" t="s">
        <v>50</v>
      </c>
      <c r="H7078" t="s">
        <v>7513</v>
      </c>
      <c r="I7078" t="s">
        <v>39</v>
      </c>
      <c r="J7078" t="s">
        <v>17756</v>
      </c>
      <c r="K7078" t="s">
        <v>17757</v>
      </c>
      <c r="L7078" s="66">
        <v>234</v>
      </c>
      <c r="M7078" s="66">
        <v>0</v>
      </c>
      <c r="N7078" t="s">
        <v>7554</v>
      </c>
      <c r="O7078" t="s">
        <v>7555</v>
      </c>
      <c r="P7078" t="s">
        <v>7061</v>
      </c>
      <c r="Q7078" t="s">
        <v>224</v>
      </c>
      <c r="R7078"/>
      <c r="S7078"/>
      <c r="T7078"/>
      <c r="U7078" s="57">
        <v>46154</v>
      </c>
      <c r="V7078" s="57">
        <v>46234</v>
      </c>
      <c r="W7078" s="65">
        <f t="shared" si="110"/>
        <v>81</v>
      </c>
    </row>
    <row r="7079" spans="1:23" ht="13.5" x14ac:dyDescent="0.25">
      <c r="A7079" t="s">
        <v>1487</v>
      </c>
      <c r="B7079" s="57">
        <v>46154</v>
      </c>
      <c r="C7079" s="57">
        <v>46387</v>
      </c>
      <c r="D7079" t="s">
        <v>11676</v>
      </c>
      <c r="E7079" t="s">
        <v>1488</v>
      </c>
      <c r="F7079" t="s">
        <v>36</v>
      </c>
      <c r="G7079" t="s">
        <v>37</v>
      </c>
      <c r="H7079" t="s">
        <v>323</v>
      </c>
      <c r="I7079" t="s">
        <v>39</v>
      </c>
      <c r="J7079" t="s">
        <v>17833</v>
      </c>
      <c r="K7079" t="s">
        <v>17834</v>
      </c>
      <c r="L7079" s="66">
        <v>234</v>
      </c>
      <c r="M7079" s="66">
        <v>0</v>
      </c>
      <c r="N7079" t="s">
        <v>324</v>
      </c>
      <c r="O7079" t="s">
        <v>1410</v>
      </c>
      <c r="P7079" t="s">
        <v>41</v>
      </c>
      <c r="Q7079" t="s">
        <v>1493</v>
      </c>
      <c r="R7079" t="s">
        <v>11975</v>
      </c>
      <c r="S7079" t="s">
        <v>11976</v>
      </c>
      <c r="T7079" t="s">
        <v>324</v>
      </c>
      <c r="U7079" s="57">
        <v>46154</v>
      </c>
      <c r="V7079" s="57">
        <v>46234</v>
      </c>
      <c r="W7079" s="65">
        <f t="shared" si="110"/>
        <v>81</v>
      </c>
    </row>
    <row r="7080" spans="1:23" ht="13.5" x14ac:dyDescent="0.25">
      <c r="A7080" t="s">
        <v>2019</v>
      </c>
      <c r="B7080" s="57">
        <v>46154</v>
      </c>
      <c r="C7080" s="57">
        <v>46387</v>
      </c>
      <c r="D7080" t="s">
        <v>11676</v>
      </c>
      <c r="E7080" t="s">
        <v>2020</v>
      </c>
      <c r="F7080" t="s">
        <v>36</v>
      </c>
      <c r="G7080" t="s">
        <v>100</v>
      </c>
      <c r="H7080" t="s">
        <v>38</v>
      </c>
      <c r="I7080" t="s">
        <v>39</v>
      </c>
      <c r="J7080" t="s">
        <v>17835</v>
      </c>
      <c r="K7080" t="s">
        <v>17834</v>
      </c>
      <c r="L7080" s="66">
        <v>234</v>
      </c>
      <c r="M7080" s="66">
        <v>0</v>
      </c>
      <c r="N7080" t="s">
        <v>38</v>
      </c>
      <c r="O7080" t="s">
        <v>1937</v>
      </c>
      <c r="P7080" t="s">
        <v>41</v>
      </c>
      <c r="Q7080" t="s">
        <v>10637</v>
      </c>
      <c r="R7080" t="s">
        <v>17004</v>
      </c>
      <c r="S7080" t="s">
        <v>17005</v>
      </c>
      <c r="T7080" t="s">
        <v>38</v>
      </c>
      <c r="U7080" s="57">
        <v>46154</v>
      </c>
      <c r="V7080" s="57">
        <v>46234</v>
      </c>
      <c r="W7080" s="65">
        <f t="shared" si="110"/>
        <v>81</v>
      </c>
    </row>
    <row r="7081" spans="1:23" ht="13.5" x14ac:dyDescent="0.25">
      <c r="A7081" t="s">
        <v>8825</v>
      </c>
      <c r="B7081" s="57">
        <v>46155</v>
      </c>
      <c r="C7081" s="57">
        <v>46387</v>
      </c>
      <c r="D7081" t="s">
        <v>11676</v>
      </c>
      <c r="E7081" t="s">
        <v>8829</v>
      </c>
      <c r="F7081" t="s">
        <v>36</v>
      </c>
      <c r="G7081" t="s">
        <v>330</v>
      </c>
      <c r="H7081" t="s">
        <v>8819</v>
      </c>
      <c r="I7081" t="s">
        <v>39</v>
      </c>
      <c r="J7081" t="s">
        <v>17833</v>
      </c>
      <c r="K7081" t="s">
        <v>17834</v>
      </c>
      <c r="L7081" s="66">
        <v>233</v>
      </c>
      <c r="M7081" s="66">
        <v>0</v>
      </c>
      <c r="N7081" t="s">
        <v>8820</v>
      </c>
      <c r="O7081" t="s">
        <v>8821</v>
      </c>
      <c r="P7081" t="s">
        <v>11678</v>
      </c>
      <c r="Q7081" t="s">
        <v>11332</v>
      </c>
      <c r="R7081" t="s">
        <v>17024</v>
      </c>
      <c r="S7081" t="s">
        <v>13728</v>
      </c>
      <c r="T7081"/>
      <c r="U7081" s="57">
        <v>46155</v>
      </c>
      <c r="V7081" s="57">
        <v>46234</v>
      </c>
      <c r="W7081" s="65">
        <f t="shared" si="110"/>
        <v>80</v>
      </c>
    </row>
    <row r="7082" spans="1:23" ht="13.5" x14ac:dyDescent="0.25">
      <c r="A7082" t="s">
        <v>1961</v>
      </c>
      <c r="B7082" s="57">
        <v>46155</v>
      </c>
      <c r="C7082" s="57">
        <v>46387</v>
      </c>
      <c r="D7082" t="s">
        <v>11676</v>
      </c>
      <c r="E7082" t="s">
        <v>1962</v>
      </c>
      <c r="F7082" t="s">
        <v>36</v>
      </c>
      <c r="G7082" t="s">
        <v>37</v>
      </c>
      <c r="H7082" t="s">
        <v>38</v>
      </c>
      <c r="I7082" t="s">
        <v>39</v>
      </c>
      <c r="J7082" t="s">
        <v>17833</v>
      </c>
      <c r="K7082" t="s">
        <v>17834</v>
      </c>
      <c r="L7082" s="66">
        <v>233</v>
      </c>
      <c r="M7082" s="66">
        <v>0</v>
      </c>
      <c r="N7082" t="s">
        <v>38</v>
      </c>
      <c r="O7082" t="s">
        <v>1937</v>
      </c>
      <c r="P7082" t="s">
        <v>41</v>
      </c>
      <c r="Q7082" t="s">
        <v>10646</v>
      </c>
      <c r="R7082" t="s">
        <v>17025</v>
      </c>
      <c r="S7082" t="s">
        <v>17026</v>
      </c>
      <c r="T7082" t="s">
        <v>38</v>
      </c>
      <c r="U7082" s="57">
        <v>46155</v>
      </c>
      <c r="V7082" s="57">
        <v>46234</v>
      </c>
      <c r="W7082" s="65">
        <f t="shared" si="110"/>
        <v>80</v>
      </c>
    </row>
    <row r="7083" spans="1:23" ht="13.5" x14ac:dyDescent="0.25">
      <c r="A7083" t="s">
        <v>297</v>
      </c>
      <c r="B7083" s="57">
        <v>46155</v>
      </c>
      <c r="C7083" s="57">
        <v>46387</v>
      </c>
      <c r="D7083" t="s">
        <v>11676</v>
      </c>
      <c r="E7083" t="s">
        <v>1280</v>
      </c>
      <c r="F7083" t="s">
        <v>36</v>
      </c>
      <c r="G7083" t="s">
        <v>37</v>
      </c>
      <c r="H7083" t="s">
        <v>159</v>
      </c>
      <c r="I7083" t="s">
        <v>39</v>
      </c>
      <c r="J7083" t="s">
        <v>17833</v>
      </c>
      <c r="K7083" t="s">
        <v>17834</v>
      </c>
      <c r="L7083" s="66">
        <v>233</v>
      </c>
      <c r="M7083" s="66">
        <v>0</v>
      </c>
      <c r="N7083" t="s">
        <v>160</v>
      </c>
      <c r="O7083" t="s">
        <v>1937</v>
      </c>
      <c r="P7083" t="s">
        <v>41</v>
      </c>
      <c r="Q7083" t="s">
        <v>1289</v>
      </c>
      <c r="R7083" t="s">
        <v>13763</v>
      </c>
      <c r="S7083" t="s">
        <v>13764</v>
      </c>
      <c r="T7083" t="s">
        <v>160</v>
      </c>
      <c r="U7083" s="57">
        <v>46155</v>
      </c>
      <c r="V7083" s="57">
        <v>46234</v>
      </c>
      <c r="W7083" s="65">
        <f t="shared" si="110"/>
        <v>80</v>
      </c>
    </row>
    <row r="7084" spans="1:23" ht="13.5" x14ac:dyDescent="0.25">
      <c r="A7084" t="s">
        <v>196</v>
      </c>
      <c r="B7084" s="57">
        <v>46155</v>
      </c>
      <c r="C7084" s="57">
        <v>46387</v>
      </c>
      <c r="D7084" t="s">
        <v>11676</v>
      </c>
      <c r="E7084" t="s">
        <v>970</v>
      </c>
      <c r="F7084" t="s">
        <v>36</v>
      </c>
      <c r="G7084" t="s">
        <v>37</v>
      </c>
      <c r="H7084" t="s">
        <v>38</v>
      </c>
      <c r="I7084" t="s">
        <v>39</v>
      </c>
      <c r="J7084" t="s">
        <v>17833</v>
      </c>
      <c r="K7084" t="s">
        <v>17834</v>
      </c>
      <c r="L7084" s="66">
        <v>233</v>
      </c>
      <c r="M7084" s="66">
        <v>0</v>
      </c>
      <c r="N7084" t="s">
        <v>38</v>
      </c>
      <c r="O7084" t="s">
        <v>965</v>
      </c>
      <c r="P7084" t="s">
        <v>41</v>
      </c>
      <c r="Q7084" t="s">
        <v>10449</v>
      </c>
      <c r="R7084" t="s">
        <v>14664</v>
      </c>
      <c r="S7084" t="s">
        <v>14665</v>
      </c>
      <c r="T7084" t="s">
        <v>38</v>
      </c>
      <c r="U7084" s="57">
        <v>46155</v>
      </c>
      <c r="V7084" s="57">
        <v>46234</v>
      </c>
      <c r="W7084" s="65">
        <f t="shared" si="110"/>
        <v>80</v>
      </c>
    </row>
    <row r="7085" spans="1:23" ht="13.5" x14ac:dyDescent="0.25">
      <c r="A7085" t="s">
        <v>7634</v>
      </c>
      <c r="B7085" s="57">
        <v>46155</v>
      </c>
      <c r="C7085" s="57">
        <v>46387</v>
      </c>
      <c r="D7085" t="s">
        <v>11676</v>
      </c>
      <c r="E7085" t="s">
        <v>224</v>
      </c>
      <c r="F7085" t="s">
        <v>36</v>
      </c>
      <c r="G7085" t="s">
        <v>44</v>
      </c>
      <c r="H7085" t="s">
        <v>7513</v>
      </c>
      <c r="I7085" t="s">
        <v>39</v>
      </c>
      <c r="J7085" t="s">
        <v>17572</v>
      </c>
      <c r="K7085" t="s">
        <v>17573</v>
      </c>
      <c r="L7085" s="66">
        <v>233</v>
      </c>
      <c r="M7085" s="66">
        <v>0</v>
      </c>
      <c r="N7085" t="s">
        <v>7554</v>
      </c>
      <c r="O7085" t="s">
        <v>7555</v>
      </c>
      <c r="P7085" t="s">
        <v>7061</v>
      </c>
      <c r="Q7085" t="s">
        <v>224</v>
      </c>
      <c r="R7085"/>
      <c r="S7085"/>
      <c r="T7085"/>
      <c r="U7085" s="57">
        <v>46155</v>
      </c>
      <c r="V7085" s="57">
        <v>46234</v>
      </c>
      <c r="W7085" s="65">
        <f t="shared" si="110"/>
        <v>80</v>
      </c>
    </row>
    <row r="7086" spans="1:23" ht="13.5" x14ac:dyDescent="0.25">
      <c r="A7086" t="s">
        <v>390</v>
      </c>
      <c r="B7086" s="57">
        <v>46155</v>
      </c>
      <c r="C7086" s="57">
        <v>46387</v>
      </c>
      <c r="D7086" t="s">
        <v>11676</v>
      </c>
      <c r="E7086" t="s">
        <v>391</v>
      </c>
      <c r="F7086" t="s">
        <v>36</v>
      </c>
      <c r="G7086" t="s">
        <v>37</v>
      </c>
      <c r="H7086" t="s">
        <v>38</v>
      </c>
      <c r="I7086" t="s">
        <v>39</v>
      </c>
      <c r="J7086" t="s">
        <v>17833</v>
      </c>
      <c r="K7086" t="s">
        <v>17834</v>
      </c>
      <c r="L7086" s="66">
        <v>233</v>
      </c>
      <c r="M7086" s="66">
        <v>0</v>
      </c>
      <c r="N7086" t="s">
        <v>38</v>
      </c>
      <c r="O7086" t="s">
        <v>359</v>
      </c>
      <c r="P7086" t="s">
        <v>41</v>
      </c>
      <c r="Q7086" t="s">
        <v>392</v>
      </c>
      <c r="R7086" t="s">
        <v>16801</v>
      </c>
      <c r="S7086" t="s">
        <v>16802</v>
      </c>
      <c r="T7086" t="s">
        <v>38</v>
      </c>
      <c r="U7086" s="57">
        <v>46155</v>
      </c>
      <c r="V7086" s="57">
        <v>46234</v>
      </c>
      <c r="W7086" s="65">
        <f t="shared" si="110"/>
        <v>80</v>
      </c>
    </row>
    <row r="7087" spans="1:23" ht="13.5" x14ac:dyDescent="0.25">
      <c r="A7087" t="s">
        <v>4992</v>
      </c>
      <c r="B7087" s="57">
        <v>46155</v>
      </c>
      <c r="C7087" s="57">
        <v>46387</v>
      </c>
      <c r="D7087" t="s">
        <v>11676</v>
      </c>
      <c r="E7087" t="s">
        <v>4996</v>
      </c>
      <c r="F7087" t="s">
        <v>36</v>
      </c>
      <c r="G7087" t="s">
        <v>37</v>
      </c>
      <c r="H7087" t="s">
        <v>831</v>
      </c>
      <c r="I7087" t="s">
        <v>39</v>
      </c>
      <c r="J7087" t="s">
        <v>17833</v>
      </c>
      <c r="K7087" t="s">
        <v>17834</v>
      </c>
      <c r="L7087" s="66">
        <v>233</v>
      </c>
      <c r="M7087" s="66">
        <v>0</v>
      </c>
      <c r="N7087" t="s">
        <v>832</v>
      </c>
      <c r="O7087" t="s">
        <v>4840</v>
      </c>
      <c r="P7087" t="s">
        <v>41</v>
      </c>
      <c r="Q7087" t="s">
        <v>4864</v>
      </c>
      <c r="R7087" t="s">
        <v>13717</v>
      </c>
      <c r="S7087" t="s">
        <v>13718</v>
      </c>
      <c r="T7087" t="s">
        <v>832</v>
      </c>
      <c r="U7087" s="57">
        <v>46155</v>
      </c>
      <c r="V7087" s="57">
        <v>46234</v>
      </c>
      <c r="W7087" s="65">
        <f t="shared" si="110"/>
        <v>80</v>
      </c>
    </row>
    <row r="7088" spans="1:23" ht="13.5" x14ac:dyDescent="0.25">
      <c r="A7088" t="s">
        <v>3416</v>
      </c>
      <c r="B7088" s="57">
        <v>46155</v>
      </c>
      <c r="C7088" s="57">
        <v>46387</v>
      </c>
      <c r="D7088" t="s">
        <v>11676</v>
      </c>
      <c r="E7088" t="s">
        <v>5790</v>
      </c>
      <c r="F7088" t="s">
        <v>36</v>
      </c>
      <c r="G7088" t="s">
        <v>100</v>
      </c>
      <c r="H7088" t="s">
        <v>38</v>
      </c>
      <c r="I7088" t="s">
        <v>39</v>
      </c>
      <c r="J7088" t="s">
        <v>17835</v>
      </c>
      <c r="K7088" t="s">
        <v>17834</v>
      </c>
      <c r="L7088" s="66">
        <v>233</v>
      </c>
      <c r="M7088" s="66">
        <v>0</v>
      </c>
      <c r="N7088" t="s">
        <v>38</v>
      </c>
      <c r="O7088" t="s">
        <v>5767</v>
      </c>
      <c r="P7088" t="s">
        <v>41</v>
      </c>
      <c r="Q7088" t="s">
        <v>5768</v>
      </c>
      <c r="R7088" t="s">
        <v>14980</v>
      </c>
      <c r="S7088" t="s">
        <v>14981</v>
      </c>
      <c r="T7088" t="s">
        <v>38</v>
      </c>
      <c r="U7088" s="57">
        <v>46155</v>
      </c>
      <c r="V7088" s="57">
        <v>46234</v>
      </c>
      <c r="W7088" s="65">
        <f t="shared" si="110"/>
        <v>80</v>
      </c>
    </row>
    <row r="7089" spans="1:23" ht="13.5" x14ac:dyDescent="0.25">
      <c r="A7089" t="s">
        <v>587</v>
      </c>
      <c r="B7089" s="57">
        <v>46156</v>
      </c>
      <c r="C7089" s="57">
        <v>46387</v>
      </c>
      <c r="D7089" t="s">
        <v>11676</v>
      </c>
      <c r="E7089" t="s">
        <v>3422</v>
      </c>
      <c r="F7089" t="s">
        <v>36</v>
      </c>
      <c r="G7089" t="s">
        <v>100</v>
      </c>
      <c r="H7089" t="s">
        <v>159</v>
      </c>
      <c r="I7089" t="s">
        <v>39</v>
      </c>
      <c r="J7089" t="s">
        <v>17835</v>
      </c>
      <c r="K7089" t="s">
        <v>17834</v>
      </c>
      <c r="L7089" s="66">
        <v>232</v>
      </c>
      <c r="M7089" s="66">
        <v>0</v>
      </c>
      <c r="N7089" t="s">
        <v>160</v>
      </c>
      <c r="O7089" t="s">
        <v>3390</v>
      </c>
      <c r="P7089" t="s">
        <v>41</v>
      </c>
      <c r="Q7089" t="s">
        <v>3428</v>
      </c>
      <c r="R7089" t="s">
        <v>14837</v>
      </c>
      <c r="S7089" t="s">
        <v>14838</v>
      </c>
      <c r="T7089" t="s">
        <v>160</v>
      </c>
      <c r="U7089" s="57">
        <v>46156</v>
      </c>
      <c r="V7089" s="57">
        <v>46234</v>
      </c>
      <c r="W7089" s="65">
        <f t="shared" si="110"/>
        <v>79</v>
      </c>
    </row>
    <row r="7090" spans="1:23" ht="13.5" x14ac:dyDescent="0.25">
      <c r="A7090" t="s">
        <v>7576</v>
      </c>
      <c r="B7090" s="57">
        <v>46156</v>
      </c>
      <c r="C7090" s="57">
        <v>46387</v>
      </c>
      <c r="D7090" t="s">
        <v>11676</v>
      </c>
      <c r="E7090" t="s">
        <v>224</v>
      </c>
      <c r="F7090" t="s">
        <v>36</v>
      </c>
      <c r="G7090" t="s">
        <v>44</v>
      </c>
      <c r="H7090" t="s">
        <v>7513</v>
      </c>
      <c r="I7090" t="s">
        <v>39</v>
      </c>
      <c r="J7090" t="s">
        <v>17572</v>
      </c>
      <c r="K7090" t="s">
        <v>17573</v>
      </c>
      <c r="L7090" s="66">
        <v>232</v>
      </c>
      <c r="M7090" s="66">
        <v>0</v>
      </c>
      <c r="N7090" t="s">
        <v>7554</v>
      </c>
      <c r="O7090" t="s">
        <v>7555</v>
      </c>
      <c r="P7090" t="s">
        <v>7061</v>
      </c>
      <c r="Q7090" t="s">
        <v>224</v>
      </c>
      <c r="R7090"/>
      <c r="S7090"/>
      <c r="T7090"/>
      <c r="U7090" s="57">
        <v>46156</v>
      </c>
      <c r="V7090" s="57">
        <v>46234</v>
      </c>
      <c r="W7090" s="65">
        <f t="shared" si="110"/>
        <v>79</v>
      </c>
    </row>
    <row r="7091" spans="1:23" ht="13.5" x14ac:dyDescent="0.25">
      <c r="A7091" t="s">
        <v>1526</v>
      </c>
      <c r="B7091" s="57">
        <v>46156</v>
      </c>
      <c r="C7091" s="57">
        <v>46387</v>
      </c>
      <c r="D7091" t="s">
        <v>11676</v>
      </c>
      <c r="E7091" t="s">
        <v>1916</v>
      </c>
      <c r="F7091" t="s">
        <v>36</v>
      </c>
      <c r="G7091" t="s">
        <v>100</v>
      </c>
      <c r="H7091" t="s">
        <v>159</v>
      </c>
      <c r="I7091" t="s">
        <v>39</v>
      </c>
      <c r="J7091" t="s">
        <v>17835</v>
      </c>
      <c r="K7091" t="s">
        <v>17834</v>
      </c>
      <c r="L7091" s="66">
        <v>232</v>
      </c>
      <c r="M7091" s="66">
        <v>0</v>
      </c>
      <c r="N7091" t="s">
        <v>160</v>
      </c>
      <c r="O7091" t="s">
        <v>1897</v>
      </c>
      <c r="P7091" t="s">
        <v>41</v>
      </c>
      <c r="Q7091" t="s">
        <v>1923</v>
      </c>
      <c r="R7091" t="s">
        <v>12915</v>
      </c>
      <c r="S7091" t="s">
        <v>12916</v>
      </c>
      <c r="T7091" t="s">
        <v>160</v>
      </c>
      <c r="U7091" s="57">
        <v>46156</v>
      </c>
      <c r="V7091" s="57">
        <v>46234</v>
      </c>
      <c r="W7091" s="65">
        <f t="shared" si="110"/>
        <v>79</v>
      </c>
    </row>
    <row r="7092" spans="1:23" ht="13.5" x14ac:dyDescent="0.25">
      <c r="A7092" t="s">
        <v>7762</v>
      </c>
      <c r="B7092" s="57">
        <v>46156</v>
      </c>
      <c r="C7092" s="57">
        <v>46387</v>
      </c>
      <c r="D7092" t="s">
        <v>11676</v>
      </c>
      <c r="E7092" t="s">
        <v>224</v>
      </c>
      <c r="F7092" t="s">
        <v>36</v>
      </c>
      <c r="G7092" t="s">
        <v>799</v>
      </c>
      <c r="H7092" t="s">
        <v>7764</v>
      </c>
      <c r="I7092" t="s">
        <v>39</v>
      </c>
      <c r="J7092" t="s">
        <v>17833</v>
      </c>
      <c r="K7092" t="s">
        <v>17834</v>
      </c>
      <c r="L7092" s="66">
        <v>232</v>
      </c>
      <c r="M7092" s="66">
        <v>0</v>
      </c>
      <c r="N7092" t="s">
        <v>7765</v>
      </c>
      <c r="O7092" t="s">
        <v>7766</v>
      </c>
      <c r="P7092" t="s">
        <v>7061</v>
      </c>
      <c r="Q7092" t="s">
        <v>7818</v>
      </c>
      <c r="R7092" t="s">
        <v>11907</v>
      </c>
      <c r="S7092" t="s">
        <v>11908</v>
      </c>
      <c r="T7092" t="s">
        <v>7765</v>
      </c>
      <c r="U7092" s="57">
        <v>46156</v>
      </c>
      <c r="V7092" s="57">
        <v>46234</v>
      </c>
      <c r="W7092" s="65">
        <f t="shared" si="110"/>
        <v>79</v>
      </c>
    </row>
    <row r="7093" spans="1:23" ht="13.5" x14ac:dyDescent="0.25">
      <c r="A7093" t="s">
        <v>34</v>
      </c>
      <c r="B7093" s="57">
        <v>46156</v>
      </c>
      <c r="C7093" s="57">
        <v>46387</v>
      </c>
      <c r="D7093" t="s">
        <v>11676</v>
      </c>
      <c r="E7093" t="s">
        <v>35</v>
      </c>
      <c r="F7093" t="s">
        <v>36</v>
      </c>
      <c r="G7093" t="s">
        <v>37</v>
      </c>
      <c r="H7093" t="s">
        <v>38</v>
      </c>
      <c r="I7093" t="s">
        <v>39</v>
      </c>
      <c r="J7093" t="s">
        <v>17833</v>
      </c>
      <c r="K7093" t="s">
        <v>17834</v>
      </c>
      <c r="L7093" s="66">
        <v>232</v>
      </c>
      <c r="M7093" s="66">
        <v>0</v>
      </c>
      <c r="N7093" t="s">
        <v>38</v>
      </c>
      <c r="O7093" t="s">
        <v>734</v>
      </c>
      <c r="P7093" t="s">
        <v>41</v>
      </c>
      <c r="Q7093" t="s">
        <v>1942</v>
      </c>
      <c r="R7093" t="s">
        <v>13841</v>
      </c>
      <c r="S7093" t="s">
        <v>13842</v>
      </c>
      <c r="T7093" t="s">
        <v>38</v>
      </c>
      <c r="U7093" s="57">
        <v>46156</v>
      </c>
      <c r="V7093" s="57">
        <v>46234</v>
      </c>
      <c r="W7093" s="65">
        <f t="shared" si="110"/>
        <v>79</v>
      </c>
    </row>
    <row r="7094" spans="1:23" ht="13.5" x14ac:dyDescent="0.25">
      <c r="A7094" t="s">
        <v>677</v>
      </c>
      <c r="B7094" s="57">
        <v>46157</v>
      </c>
      <c r="C7094" s="57">
        <v>46387</v>
      </c>
      <c r="D7094" t="s">
        <v>11676</v>
      </c>
      <c r="E7094" t="s">
        <v>5425</v>
      </c>
      <c r="F7094" t="s">
        <v>36</v>
      </c>
      <c r="G7094" t="s">
        <v>100</v>
      </c>
      <c r="H7094" t="s">
        <v>159</v>
      </c>
      <c r="I7094" t="s">
        <v>39</v>
      </c>
      <c r="J7094" t="s">
        <v>17835</v>
      </c>
      <c r="K7094" t="s">
        <v>17834</v>
      </c>
      <c r="L7094" s="66">
        <v>231</v>
      </c>
      <c r="M7094" s="66">
        <v>0</v>
      </c>
      <c r="N7094" t="s">
        <v>160</v>
      </c>
      <c r="O7094" t="s">
        <v>1223</v>
      </c>
      <c r="P7094" t="s">
        <v>41</v>
      </c>
      <c r="Q7094" t="s">
        <v>11106</v>
      </c>
      <c r="R7094" t="s">
        <v>17035</v>
      </c>
      <c r="S7094" t="s">
        <v>17036</v>
      </c>
      <c r="T7094" t="s">
        <v>160</v>
      </c>
      <c r="U7094" s="57">
        <v>46157</v>
      </c>
      <c r="V7094" s="57">
        <v>46234</v>
      </c>
      <c r="W7094" s="65">
        <f t="shared" si="110"/>
        <v>78</v>
      </c>
    </row>
    <row r="7095" spans="1:23" ht="13.5" x14ac:dyDescent="0.25">
      <c r="A7095" t="s">
        <v>1277</v>
      </c>
      <c r="B7095" s="57">
        <v>46157</v>
      </c>
      <c r="C7095" s="57">
        <v>46387</v>
      </c>
      <c r="D7095" t="s">
        <v>11676</v>
      </c>
      <c r="E7095" t="s">
        <v>6297</v>
      </c>
      <c r="F7095" t="s">
        <v>36</v>
      </c>
      <c r="G7095" t="s">
        <v>100</v>
      </c>
      <c r="H7095" t="s">
        <v>159</v>
      </c>
      <c r="I7095" t="s">
        <v>39</v>
      </c>
      <c r="J7095" t="s">
        <v>17835</v>
      </c>
      <c r="K7095" t="s">
        <v>17834</v>
      </c>
      <c r="L7095" s="66">
        <v>231</v>
      </c>
      <c r="M7095" s="66">
        <v>0</v>
      </c>
      <c r="N7095" t="s">
        <v>160</v>
      </c>
      <c r="O7095" t="s">
        <v>5844</v>
      </c>
      <c r="P7095" t="s">
        <v>41</v>
      </c>
      <c r="Q7095" t="s">
        <v>10518</v>
      </c>
      <c r="R7095" t="s">
        <v>15167</v>
      </c>
      <c r="S7095" t="s">
        <v>15168</v>
      </c>
      <c r="T7095" t="s">
        <v>160</v>
      </c>
      <c r="U7095" s="57">
        <v>46157</v>
      </c>
      <c r="V7095" s="57">
        <v>46234</v>
      </c>
      <c r="W7095" s="65">
        <f t="shared" si="110"/>
        <v>78</v>
      </c>
    </row>
    <row r="7096" spans="1:23" ht="13.5" x14ac:dyDescent="0.25">
      <c r="A7096" t="s">
        <v>949</v>
      </c>
      <c r="B7096" s="57">
        <v>46157</v>
      </c>
      <c r="C7096" s="57">
        <v>46387</v>
      </c>
      <c r="D7096" t="s">
        <v>11676</v>
      </c>
      <c r="E7096" t="s">
        <v>952</v>
      </c>
      <c r="F7096" t="s">
        <v>36</v>
      </c>
      <c r="G7096" t="s">
        <v>100</v>
      </c>
      <c r="H7096" t="s">
        <v>921</v>
      </c>
      <c r="I7096" t="s">
        <v>39</v>
      </c>
      <c r="J7096" t="s">
        <v>17835</v>
      </c>
      <c r="K7096" t="s">
        <v>17834</v>
      </c>
      <c r="L7096" s="66">
        <v>231</v>
      </c>
      <c r="M7096" s="66">
        <v>0</v>
      </c>
      <c r="N7096" t="s">
        <v>922</v>
      </c>
      <c r="O7096" t="s">
        <v>905</v>
      </c>
      <c r="P7096" t="s">
        <v>41</v>
      </c>
      <c r="Q7096" t="s">
        <v>947</v>
      </c>
      <c r="R7096" t="s">
        <v>13697</v>
      </c>
      <c r="S7096" t="s">
        <v>13698</v>
      </c>
      <c r="T7096" t="s">
        <v>922</v>
      </c>
      <c r="U7096" s="57">
        <v>46157</v>
      </c>
      <c r="V7096" s="57">
        <v>46234</v>
      </c>
      <c r="W7096" s="65">
        <f t="shared" si="110"/>
        <v>78</v>
      </c>
    </row>
    <row r="7097" spans="1:23" ht="13.5" x14ac:dyDescent="0.25">
      <c r="A7097" t="s">
        <v>1759</v>
      </c>
      <c r="B7097" s="57">
        <v>46157</v>
      </c>
      <c r="C7097" s="57">
        <v>46387</v>
      </c>
      <c r="D7097" t="s">
        <v>11676</v>
      </c>
      <c r="E7097" t="s">
        <v>1760</v>
      </c>
      <c r="F7097" t="s">
        <v>36</v>
      </c>
      <c r="G7097" t="s">
        <v>100</v>
      </c>
      <c r="H7097" t="s">
        <v>159</v>
      </c>
      <c r="I7097" t="s">
        <v>39</v>
      </c>
      <c r="J7097" t="s">
        <v>17835</v>
      </c>
      <c r="K7097" t="s">
        <v>17834</v>
      </c>
      <c r="L7097" s="66">
        <v>231</v>
      </c>
      <c r="M7097" s="66">
        <v>0</v>
      </c>
      <c r="N7097" t="s">
        <v>160</v>
      </c>
      <c r="O7097" t="s">
        <v>1693</v>
      </c>
      <c r="P7097" t="s">
        <v>41</v>
      </c>
      <c r="Q7097" t="s">
        <v>1755</v>
      </c>
      <c r="R7097" t="s">
        <v>12879</v>
      </c>
      <c r="S7097" t="s">
        <v>12880</v>
      </c>
      <c r="T7097" t="s">
        <v>160</v>
      </c>
      <c r="U7097" s="57">
        <v>46157</v>
      </c>
      <c r="V7097" s="57">
        <v>46234</v>
      </c>
      <c r="W7097" s="65">
        <f t="shared" si="110"/>
        <v>78</v>
      </c>
    </row>
    <row r="7098" spans="1:23" ht="13.5" x14ac:dyDescent="0.25">
      <c r="A7098" t="s">
        <v>752</v>
      </c>
      <c r="B7098" s="57">
        <v>46157</v>
      </c>
      <c r="C7098" s="57">
        <v>46387</v>
      </c>
      <c r="D7098" t="s">
        <v>11676</v>
      </c>
      <c r="E7098" t="s">
        <v>5611</v>
      </c>
      <c r="F7098" t="s">
        <v>36</v>
      </c>
      <c r="G7098" t="s">
        <v>100</v>
      </c>
      <c r="H7098" t="s">
        <v>38</v>
      </c>
      <c r="I7098" t="s">
        <v>39</v>
      </c>
      <c r="J7098" t="s">
        <v>17835</v>
      </c>
      <c r="K7098" t="s">
        <v>17834</v>
      </c>
      <c r="L7098" s="66">
        <v>231</v>
      </c>
      <c r="M7098" s="66">
        <v>0</v>
      </c>
      <c r="N7098" t="s">
        <v>38</v>
      </c>
      <c r="O7098" t="s">
        <v>5581</v>
      </c>
      <c r="P7098" t="s">
        <v>41</v>
      </c>
      <c r="Q7098" t="s">
        <v>5600</v>
      </c>
      <c r="R7098" t="s">
        <v>12865</v>
      </c>
      <c r="S7098" t="s">
        <v>12866</v>
      </c>
      <c r="T7098" t="s">
        <v>38</v>
      </c>
      <c r="U7098" s="57">
        <v>46157</v>
      </c>
      <c r="V7098" s="57">
        <v>46234</v>
      </c>
      <c r="W7098" s="65">
        <f t="shared" si="110"/>
        <v>78</v>
      </c>
    </row>
    <row r="7099" spans="1:23" ht="13.5" x14ac:dyDescent="0.25">
      <c r="A7099" t="s">
        <v>11727</v>
      </c>
      <c r="B7099" s="57">
        <v>46163</v>
      </c>
      <c r="C7099" s="57">
        <v>46387</v>
      </c>
      <c r="D7099" t="s">
        <v>11676</v>
      </c>
      <c r="E7099" t="s">
        <v>11728</v>
      </c>
      <c r="F7099" t="s">
        <v>36</v>
      </c>
      <c r="G7099" t="s">
        <v>44</v>
      </c>
      <c r="H7099" t="s">
        <v>323</v>
      </c>
      <c r="I7099" t="s">
        <v>39</v>
      </c>
      <c r="J7099" t="s">
        <v>17572</v>
      </c>
      <c r="K7099" t="s">
        <v>17573</v>
      </c>
      <c r="L7099" s="66">
        <v>225</v>
      </c>
      <c r="M7099" s="66">
        <v>0</v>
      </c>
      <c r="N7099" t="s">
        <v>324</v>
      </c>
      <c r="O7099" t="s">
        <v>1519</v>
      </c>
      <c r="P7099" t="s">
        <v>41</v>
      </c>
      <c r="Q7099" t="s">
        <v>224</v>
      </c>
      <c r="R7099"/>
      <c r="S7099"/>
      <c r="T7099"/>
      <c r="U7099" s="57">
        <v>46163</v>
      </c>
      <c r="V7099" s="57">
        <v>46234</v>
      </c>
      <c r="W7099" s="65">
        <f t="shared" si="110"/>
        <v>72</v>
      </c>
    </row>
    <row r="7100" spans="1:23" ht="13.5" x14ac:dyDescent="0.25">
      <c r="A7100" t="s">
        <v>11796</v>
      </c>
      <c r="B7100" s="57">
        <v>46163</v>
      </c>
      <c r="C7100" s="57">
        <v>46387</v>
      </c>
      <c r="D7100" t="s">
        <v>11676</v>
      </c>
      <c r="E7100" t="s">
        <v>11797</v>
      </c>
      <c r="F7100" t="s">
        <v>36</v>
      </c>
      <c r="G7100" t="s">
        <v>44</v>
      </c>
      <c r="H7100" t="s">
        <v>323</v>
      </c>
      <c r="I7100" t="s">
        <v>39</v>
      </c>
      <c r="J7100" t="s">
        <v>17572</v>
      </c>
      <c r="K7100" t="s">
        <v>17573</v>
      </c>
      <c r="L7100" s="66">
        <v>225</v>
      </c>
      <c r="M7100" s="66">
        <v>0</v>
      </c>
      <c r="N7100" t="s">
        <v>324</v>
      </c>
      <c r="O7100" t="s">
        <v>1519</v>
      </c>
      <c r="P7100" t="s">
        <v>41</v>
      </c>
      <c r="Q7100" t="s">
        <v>224</v>
      </c>
      <c r="R7100"/>
      <c r="S7100"/>
      <c r="T7100"/>
      <c r="U7100" s="57">
        <v>46163</v>
      </c>
      <c r="V7100" s="57">
        <v>46234</v>
      </c>
      <c r="W7100" s="65">
        <f t="shared" si="110"/>
        <v>72</v>
      </c>
    </row>
    <row r="7101" spans="1:23" ht="13.5" x14ac:dyDescent="0.25">
      <c r="A7101" t="s">
        <v>10540</v>
      </c>
      <c r="B7101" s="57">
        <v>46163</v>
      </c>
      <c r="C7101" s="57">
        <v>46387</v>
      </c>
      <c r="D7101" t="s">
        <v>11676</v>
      </c>
      <c r="E7101" t="s">
        <v>11801</v>
      </c>
      <c r="F7101" t="s">
        <v>36</v>
      </c>
      <c r="G7101" t="s">
        <v>44</v>
      </c>
      <c r="H7101" t="s">
        <v>323</v>
      </c>
      <c r="I7101" t="s">
        <v>39</v>
      </c>
      <c r="J7101" t="s">
        <v>17572</v>
      </c>
      <c r="K7101" t="s">
        <v>17573</v>
      </c>
      <c r="L7101" s="66">
        <v>225</v>
      </c>
      <c r="M7101" s="66">
        <v>0</v>
      </c>
      <c r="N7101" t="s">
        <v>324</v>
      </c>
      <c r="O7101" t="s">
        <v>1519</v>
      </c>
      <c r="P7101" t="s">
        <v>41</v>
      </c>
      <c r="Q7101" t="s">
        <v>224</v>
      </c>
      <c r="R7101"/>
      <c r="S7101"/>
      <c r="T7101"/>
      <c r="U7101" s="57">
        <v>46163</v>
      </c>
      <c r="V7101" s="57">
        <v>46234</v>
      </c>
      <c r="W7101" s="65">
        <f t="shared" si="110"/>
        <v>72</v>
      </c>
    </row>
    <row r="7102" spans="1:23" ht="13.5" x14ac:dyDescent="0.25">
      <c r="A7102" t="s">
        <v>11648</v>
      </c>
      <c r="B7102" s="57">
        <v>46163</v>
      </c>
      <c r="C7102" s="57">
        <v>46387</v>
      </c>
      <c r="D7102" t="s">
        <v>11676</v>
      </c>
      <c r="E7102" t="s">
        <v>11857</v>
      </c>
      <c r="F7102" t="s">
        <v>36</v>
      </c>
      <c r="G7102" t="s">
        <v>44</v>
      </c>
      <c r="H7102" t="s">
        <v>45</v>
      </c>
      <c r="I7102" t="s">
        <v>39</v>
      </c>
      <c r="J7102" t="s">
        <v>17572</v>
      </c>
      <c r="K7102" t="s">
        <v>17573</v>
      </c>
      <c r="L7102" s="66">
        <v>225</v>
      </c>
      <c r="M7102" s="66">
        <v>0</v>
      </c>
      <c r="N7102" t="s">
        <v>46</v>
      </c>
      <c r="O7102" t="s">
        <v>10143</v>
      </c>
      <c r="P7102" t="s">
        <v>10121</v>
      </c>
      <c r="Q7102" t="s">
        <v>224</v>
      </c>
      <c r="R7102"/>
      <c r="S7102"/>
      <c r="T7102"/>
      <c r="U7102" s="57">
        <v>46163</v>
      </c>
      <c r="V7102" s="57">
        <v>46234</v>
      </c>
      <c r="W7102" s="65">
        <f t="shared" si="110"/>
        <v>72</v>
      </c>
    </row>
    <row r="7103" spans="1:23" ht="13.5" x14ac:dyDescent="0.25">
      <c r="A7103" t="s">
        <v>11887</v>
      </c>
      <c r="B7103" s="57">
        <v>46163</v>
      </c>
      <c r="C7103" s="57">
        <v>46387</v>
      </c>
      <c r="D7103" t="s">
        <v>11676</v>
      </c>
      <c r="E7103" t="s">
        <v>11888</v>
      </c>
      <c r="F7103" t="s">
        <v>36</v>
      </c>
      <c r="G7103" t="s">
        <v>330</v>
      </c>
      <c r="H7103" t="s">
        <v>8819</v>
      </c>
      <c r="I7103" t="s">
        <v>39</v>
      </c>
      <c r="J7103" t="s">
        <v>17833</v>
      </c>
      <c r="K7103" t="s">
        <v>17834</v>
      </c>
      <c r="L7103" s="66">
        <v>225</v>
      </c>
      <c r="M7103" s="66">
        <v>0</v>
      </c>
      <c r="N7103" t="s">
        <v>8820</v>
      </c>
      <c r="O7103" t="s">
        <v>8821</v>
      </c>
      <c r="P7103" t="s">
        <v>11678</v>
      </c>
      <c r="Q7103" t="s">
        <v>11889</v>
      </c>
      <c r="R7103" t="s">
        <v>17051</v>
      </c>
      <c r="S7103" t="s">
        <v>17052</v>
      </c>
      <c r="T7103"/>
      <c r="U7103" s="57">
        <v>46163</v>
      </c>
      <c r="V7103" s="57">
        <v>46234</v>
      </c>
      <c r="W7103" s="65">
        <f t="shared" si="110"/>
        <v>72</v>
      </c>
    </row>
    <row r="7104" spans="1:23" ht="13.5" x14ac:dyDescent="0.25">
      <c r="A7104" t="s">
        <v>11649</v>
      </c>
      <c r="B7104" s="57">
        <v>46163</v>
      </c>
      <c r="C7104" s="57">
        <v>46387</v>
      </c>
      <c r="D7104" t="s">
        <v>11676</v>
      </c>
      <c r="E7104" t="s">
        <v>11899</v>
      </c>
      <c r="F7104" t="s">
        <v>36</v>
      </c>
      <c r="G7104" t="s">
        <v>44</v>
      </c>
      <c r="H7104" t="s">
        <v>45</v>
      </c>
      <c r="I7104" t="s">
        <v>39</v>
      </c>
      <c r="J7104" t="s">
        <v>17572</v>
      </c>
      <c r="K7104" t="s">
        <v>17573</v>
      </c>
      <c r="L7104" s="66">
        <v>225</v>
      </c>
      <c r="M7104" s="66">
        <v>0</v>
      </c>
      <c r="N7104" t="s">
        <v>46</v>
      </c>
      <c r="O7104" t="s">
        <v>10143</v>
      </c>
      <c r="P7104" t="s">
        <v>10121</v>
      </c>
      <c r="Q7104" t="s">
        <v>224</v>
      </c>
      <c r="R7104"/>
      <c r="S7104"/>
      <c r="T7104"/>
      <c r="U7104" s="57">
        <v>46163</v>
      </c>
      <c r="V7104" s="57">
        <v>46234</v>
      </c>
      <c r="W7104" s="65">
        <f t="shared" si="110"/>
        <v>72</v>
      </c>
    </row>
    <row r="7105" spans="1:23" ht="13.5" x14ac:dyDescent="0.25">
      <c r="A7105" t="s">
        <v>11371</v>
      </c>
      <c r="B7105" s="57">
        <v>46164</v>
      </c>
      <c r="C7105" s="57">
        <v>46387</v>
      </c>
      <c r="D7105" t="s">
        <v>11676</v>
      </c>
      <c r="E7105" t="s">
        <v>11372</v>
      </c>
      <c r="F7105" t="s">
        <v>49</v>
      </c>
      <c r="G7105" t="s">
        <v>50</v>
      </c>
      <c r="H7105" t="s">
        <v>45</v>
      </c>
      <c r="I7105" t="s">
        <v>39</v>
      </c>
      <c r="J7105" t="s">
        <v>17756</v>
      </c>
      <c r="K7105" t="s">
        <v>17757</v>
      </c>
      <c r="L7105" s="66">
        <v>224</v>
      </c>
      <c r="M7105" s="66">
        <v>0</v>
      </c>
      <c r="N7105" t="s">
        <v>46</v>
      </c>
      <c r="O7105" t="s">
        <v>8506</v>
      </c>
      <c r="P7105" t="s">
        <v>11677</v>
      </c>
      <c r="Q7105" t="s">
        <v>224</v>
      </c>
      <c r="R7105"/>
      <c r="S7105"/>
      <c r="T7105"/>
      <c r="U7105" s="57">
        <v>46164</v>
      </c>
      <c r="V7105" s="57">
        <v>46234</v>
      </c>
      <c r="W7105" s="65">
        <f t="shared" si="110"/>
        <v>71</v>
      </c>
    </row>
    <row r="7106" spans="1:23" ht="13.5" x14ac:dyDescent="0.25">
      <c r="A7106" t="s">
        <v>8001</v>
      </c>
      <c r="B7106" s="57">
        <v>46167</v>
      </c>
      <c r="C7106" s="57">
        <v>46387</v>
      </c>
      <c r="D7106" t="s">
        <v>11676</v>
      </c>
      <c r="E7106" t="s">
        <v>11809</v>
      </c>
      <c r="F7106" t="s">
        <v>49</v>
      </c>
      <c r="G7106" t="s">
        <v>50</v>
      </c>
      <c r="H7106" t="s">
        <v>7991</v>
      </c>
      <c r="I7106" t="s">
        <v>39</v>
      </c>
      <c r="J7106" t="s">
        <v>17756</v>
      </c>
      <c r="K7106" t="s">
        <v>17757</v>
      </c>
      <c r="L7106" s="66">
        <v>221</v>
      </c>
      <c r="M7106" s="66">
        <v>0</v>
      </c>
      <c r="N7106" t="s">
        <v>7991</v>
      </c>
      <c r="O7106" t="s">
        <v>7992</v>
      </c>
      <c r="P7106" t="s">
        <v>7061</v>
      </c>
      <c r="Q7106" t="s">
        <v>224</v>
      </c>
      <c r="R7106"/>
      <c r="S7106"/>
      <c r="T7106"/>
      <c r="U7106" s="57">
        <v>46167</v>
      </c>
      <c r="V7106" s="57">
        <v>46234</v>
      </c>
      <c r="W7106" s="65">
        <f t="shared" si="110"/>
        <v>68</v>
      </c>
    </row>
    <row r="7107" spans="1:23" ht="13.5" x14ac:dyDescent="0.25">
      <c r="A7107" t="s">
        <v>8008</v>
      </c>
      <c r="B7107" s="57">
        <v>46167</v>
      </c>
      <c r="C7107" s="57">
        <v>46387</v>
      </c>
      <c r="D7107" t="s">
        <v>11676</v>
      </c>
      <c r="E7107" t="s">
        <v>11885</v>
      </c>
      <c r="F7107" t="s">
        <v>49</v>
      </c>
      <c r="G7107" t="s">
        <v>50</v>
      </c>
      <c r="H7107" t="s">
        <v>7991</v>
      </c>
      <c r="I7107" t="s">
        <v>39</v>
      </c>
      <c r="J7107" t="s">
        <v>17756</v>
      </c>
      <c r="K7107" t="s">
        <v>17757</v>
      </c>
      <c r="L7107" s="66">
        <v>221</v>
      </c>
      <c r="M7107" s="66">
        <v>0</v>
      </c>
      <c r="N7107" t="s">
        <v>7991</v>
      </c>
      <c r="O7107" t="s">
        <v>7992</v>
      </c>
      <c r="P7107" t="s">
        <v>7061</v>
      </c>
      <c r="Q7107" t="s">
        <v>224</v>
      </c>
      <c r="R7107"/>
      <c r="S7107"/>
      <c r="T7107"/>
      <c r="U7107" s="57">
        <v>46167</v>
      </c>
      <c r="V7107" s="57">
        <v>46234</v>
      </c>
      <c r="W7107" s="65">
        <f t="shared" ref="W7107:W7170" si="111">(V7107-U7107)+1</f>
        <v>68</v>
      </c>
    </row>
    <row r="7108" spans="1:23" ht="13.5" x14ac:dyDescent="0.25">
      <c r="A7108" t="s">
        <v>11700</v>
      </c>
      <c r="B7108" s="57">
        <v>46169</v>
      </c>
      <c r="C7108" s="57">
        <v>46387</v>
      </c>
      <c r="D7108" t="s">
        <v>11676</v>
      </c>
      <c r="E7108" t="s">
        <v>11701</v>
      </c>
      <c r="F7108" t="s">
        <v>49</v>
      </c>
      <c r="G7108" t="s">
        <v>50</v>
      </c>
      <c r="H7108" t="s">
        <v>7513</v>
      </c>
      <c r="I7108" t="s">
        <v>39</v>
      </c>
      <c r="J7108" t="s">
        <v>17756</v>
      </c>
      <c r="K7108" t="s">
        <v>17757</v>
      </c>
      <c r="L7108" s="66">
        <v>219</v>
      </c>
      <c r="M7108" s="66">
        <v>0</v>
      </c>
      <c r="N7108" t="s">
        <v>7554</v>
      </c>
      <c r="O7108" t="s">
        <v>7555</v>
      </c>
      <c r="P7108" t="s">
        <v>7061</v>
      </c>
      <c r="Q7108" t="s">
        <v>224</v>
      </c>
      <c r="R7108"/>
      <c r="S7108"/>
      <c r="T7108"/>
      <c r="U7108" s="57">
        <v>46169</v>
      </c>
      <c r="V7108" s="57">
        <v>46234</v>
      </c>
      <c r="W7108" s="65">
        <f t="shared" si="111"/>
        <v>66</v>
      </c>
    </row>
    <row r="7109" spans="1:23" ht="13.5" x14ac:dyDescent="0.25">
      <c r="A7109" t="s">
        <v>11705</v>
      </c>
      <c r="B7109" s="57">
        <v>46169</v>
      </c>
      <c r="C7109" s="57">
        <v>46387</v>
      </c>
      <c r="D7109" t="s">
        <v>11676</v>
      </c>
      <c r="E7109" t="s">
        <v>11706</v>
      </c>
      <c r="F7109" t="s">
        <v>49</v>
      </c>
      <c r="G7109" t="s">
        <v>50</v>
      </c>
      <c r="H7109" t="s">
        <v>7513</v>
      </c>
      <c r="I7109" t="s">
        <v>39</v>
      </c>
      <c r="J7109" t="s">
        <v>17756</v>
      </c>
      <c r="K7109" t="s">
        <v>17757</v>
      </c>
      <c r="L7109" s="66">
        <v>219</v>
      </c>
      <c r="M7109" s="66">
        <v>0</v>
      </c>
      <c r="N7109" t="s">
        <v>7554</v>
      </c>
      <c r="O7109" t="s">
        <v>7555</v>
      </c>
      <c r="P7109" t="s">
        <v>7061</v>
      </c>
      <c r="Q7109" t="s">
        <v>224</v>
      </c>
      <c r="R7109"/>
      <c r="S7109"/>
      <c r="T7109"/>
      <c r="U7109" s="57">
        <v>46169</v>
      </c>
      <c r="V7109" s="57">
        <v>46234</v>
      </c>
      <c r="W7109" s="65">
        <f t="shared" si="111"/>
        <v>66</v>
      </c>
    </row>
    <row r="7110" spans="1:23" ht="13.5" x14ac:dyDescent="0.25">
      <c r="A7110" t="s">
        <v>13489</v>
      </c>
      <c r="B7110" s="57">
        <v>46171</v>
      </c>
      <c r="C7110" s="57">
        <v>46387</v>
      </c>
      <c r="D7110" t="s">
        <v>11676</v>
      </c>
      <c r="E7110" t="s">
        <v>13490</v>
      </c>
      <c r="F7110" t="s">
        <v>36</v>
      </c>
      <c r="G7110" t="s">
        <v>44</v>
      </c>
      <c r="H7110" t="s">
        <v>38</v>
      </c>
      <c r="I7110" t="s">
        <v>39</v>
      </c>
      <c r="J7110" t="s">
        <v>17572</v>
      </c>
      <c r="K7110" t="s">
        <v>17573</v>
      </c>
      <c r="L7110" s="66">
        <v>217</v>
      </c>
      <c r="M7110" s="66">
        <v>0</v>
      </c>
      <c r="N7110" t="s">
        <v>38</v>
      </c>
      <c r="O7110" t="s">
        <v>5844</v>
      </c>
      <c r="P7110" t="s">
        <v>41</v>
      </c>
      <c r="Q7110" t="s">
        <v>224</v>
      </c>
      <c r="R7110"/>
      <c r="S7110"/>
      <c r="T7110"/>
      <c r="U7110" s="57">
        <v>46171</v>
      </c>
      <c r="V7110" s="57">
        <v>46234</v>
      </c>
      <c r="W7110" s="65">
        <f t="shared" si="111"/>
        <v>64</v>
      </c>
    </row>
    <row r="7111" spans="1:23" ht="13.5" x14ac:dyDescent="0.25">
      <c r="A7111" t="s">
        <v>13491</v>
      </c>
      <c r="B7111" s="57">
        <v>46171</v>
      </c>
      <c r="C7111" s="57">
        <v>46387</v>
      </c>
      <c r="D7111" t="s">
        <v>11676</v>
      </c>
      <c r="E7111" t="s">
        <v>13492</v>
      </c>
      <c r="F7111" t="s">
        <v>36</v>
      </c>
      <c r="G7111" t="s">
        <v>44</v>
      </c>
      <c r="H7111" t="s">
        <v>38</v>
      </c>
      <c r="I7111" t="s">
        <v>39</v>
      </c>
      <c r="J7111" t="s">
        <v>17572</v>
      </c>
      <c r="K7111" t="s">
        <v>17573</v>
      </c>
      <c r="L7111" s="66">
        <v>217</v>
      </c>
      <c r="M7111" s="66">
        <v>0</v>
      </c>
      <c r="N7111" t="s">
        <v>38</v>
      </c>
      <c r="O7111" t="s">
        <v>3591</v>
      </c>
      <c r="P7111" t="s">
        <v>41</v>
      </c>
      <c r="Q7111" t="s">
        <v>224</v>
      </c>
      <c r="R7111"/>
      <c r="S7111"/>
      <c r="T7111"/>
      <c r="U7111" s="57">
        <v>46171</v>
      </c>
      <c r="V7111" s="57">
        <v>46234</v>
      </c>
      <c r="W7111" s="65">
        <f t="shared" si="111"/>
        <v>64</v>
      </c>
    </row>
    <row r="7112" spans="1:23" ht="13.5" x14ac:dyDescent="0.25">
      <c r="A7112" t="s">
        <v>11795</v>
      </c>
      <c r="B7112" s="57">
        <v>46171</v>
      </c>
      <c r="C7112" s="57">
        <v>46387</v>
      </c>
      <c r="D7112" t="s">
        <v>11676</v>
      </c>
      <c r="E7112" t="s">
        <v>13495</v>
      </c>
      <c r="F7112" t="s">
        <v>36</v>
      </c>
      <c r="G7112" t="s">
        <v>44</v>
      </c>
      <c r="H7112" t="s">
        <v>38</v>
      </c>
      <c r="I7112" t="s">
        <v>39</v>
      </c>
      <c r="J7112" t="s">
        <v>17572</v>
      </c>
      <c r="K7112" t="s">
        <v>17573</v>
      </c>
      <c r="L7112" s="66">
        <v>217</v>
      </c>
      <c r="M7112" s="66">
        <v>0</v>
      </c>
      <c r="N7112" t="s">
        <v>38</v>
      </c>
      <c r="O7112" t="s">
        <v>3979</v>
      </c>
      <c r="P7112" t="s">
        <v>41</v>
      </c>
      <c r="Q7112" t="s">
        <v>224</v>
      </c>
      <c r="R7112"/>
      <c r="S7112"/>
      <c r="T7112"/>
      <c r="U7112" s="57">
        <v>46171</v>
      </c>
      <c r="V7112" s="57">
        <v>46234</v>
      </c>
      <c r="W7112" s="65">
        <f t="shared" si="111"/>
        <v>64</v>
      </c>
    </row>
    <row r="7113" spans="1:23" ht="13.5" x14ac:dyDescent="0.25">
      <c r="A7113" t="s">
        <v>13496</v>
      </c>
      <c r="B7113" s="57">
        <v>46171</v>
      </c>
      <c r="C7113" s="57">
        <v>46387</v>
      </c>
      <c r="D7113" t="s">
        <v>11676</v>
      </c>
      <c r="E7113" t="s">
        <v>13497</v>
      </c>
      <c r="F7113" t="s">
        <v>36</v>
      </c>
      <c r="G7113" t="s">
        <v>44</v>
      </c>
      <c r="H7113" t="s">
        <v>38</v>
      </c>
      <c r="I7113" t="s">
        <v>39</v>
      </c>
      <c r="J7113" t="s">
        <v>17572</v>
      </c>
      <c r="K7113" t="s">
        <v>17573</v>
      </c>
      <c r="L7113" s="66">
        <v>217</v>
      </c>
      <c r="M7113" s="66">
        <v>0</v>
      </c>
      <c r="N7113" t="s">
        <v>38</v>
      </c>
      <c r="O7113" t="s">
        <v>3979</v>
      </c>
      <c r="P7113" t="s">
        <v>41</v>
      </c>
      <c r="Q7113" t="s">
        <v>224</v>
      </c>
      <c r="R7113"/>
      <c r="S7113"/>
      <c r="T7113"/>
      <c r="U7113" s="57">
        <v>46171</v>
      </c>
      <c r="V7113" s="57">
        <v>46234</v>
      </c>
      <c r="W7113" s="65">
        <f t="shared" si="111"/>
        <v>64</v>
      </c>
    </row>
    <row r="7114" spans="1:23" ht="13.5" x14ac:dyDescent="0.25">
      <c r="A7114" t="s">
        <v>13498</v>
      </c>
      <c r="B7114" s="57">
        <v>46171</v>
      </c>
      <c r="C7114" s="57">
        <v>46387</v>
      </c>
      <c r="D7114" t="s">
        <v>11676</v>
      </c>
      <c r="E7114" t="s">
        <v>13499</v>
      </c>
      <c r="F7114" t="s">
        <v>36</v>
      </c>
      <c r="G7114" t="s">
        <v>44</v>
      </c>
      <c r="H7114" t="s">
        <v>38</v>
      </c>
      <c r="I7114" t="s">
        <v>39</v>
      </c>
      <c r="J7114" t="s">
        <v>17572</v>
      </c>
      <c r="K7114" t="s">
        <v>17573</v>
      </c>
      <c r="L7114" s="66">
        <v>217</v>
      </c>
      <c r="M7114" s="66">
        <v>0</v>
      </c>
      <c r="N7114" t="s">
        <v>38</v>
      </c>
      <c r="O7114" t="s">
        <v>5432</v>
      </c>
      <c r="P7114" t="s">
        <v>41</v>
      </c>
      <c r="Q7114" t="s">
        <v>224</v>
      </c>
      <c r="R7114"/>
      <c r="S7114"/>
      <c r="T7114"/>
      <c r="U7114" s="57">
        <v>46171</v>
      </c>
      <c r="V7114" s="57">
        <v>46234</v>
      </c>
      <c r="W7114" s="65">
        <f t="shared" si="111"/>
        <v>64</v>
      </c>
    </row>
    <row r="7115" spans="1:23" ht="13.5" x14ac:dyDescent="0.25">
      <c r="A7115" t="s">
        <v>13500</v>
      </c>
      <c r="B7115" s="57">
        <v>46171</v>
      </c>
      <c r="C7115" s="57">
        <v>46387</v>
      </c>
      <c r="D7115" t="s">
        <v>11676</v>
      </c>
      <c r="E7115" t="s">
        <v>13501</v>
      </c>
      <c r="F7115" t="s">
        <v>36</v>
      </c>
      <c r="G7115" t="s">
        <v>44</v>
      </c>
      <c r="H7115" t="s">
        <v>38</v>
      </c>
      <c r="I7115" t="s">
        <v>39</v>
      </c>
      <c r="J7115" t="s">
        <v>17572</v>
      </c>
      <c r="K7115" t="s">
        <v>17573</v>
      </c>
      <c r="L7115" s="66">
        <v>217</v>
      </c>
      <c r="M7115" s="66">
        <v>0</v>
      </c>
      <c r="N7115" t="s">
        <v>38</v>
      </c>
      <c r="O7115" t="s">
        <v>566</v>
      </c>
      <c r="P7115" t="s">
        <v>41</v>
      </c>
      <c r="Q7115" t="s">
        <v>224</v>
      </c>
      <c r="R7115"/>
      <c r="S7115"/>
      <c r="T7115"/>
      <c r="U7115" s="57">
        <v>46171</v>
      </c>
      <c r="V7115" s="57">
        <v>46234</v>
      </c>
      <c r="W7115" s="65">
        <f t="shared" si="111"/>
        <v>64</v>
      </c>
    </row>
    <row r="7116" spans="1:23" ht="13.5" x14ac:dyDescent="0.25">
      <c r="A7116" t="s">
        <v>10950</v>
      </c>
      <c r="B7116" s="57">
        <v>46171</v>
      </c>
      <c r="C7116" s="57">
        <v>46387</v>
      </c>
      <c r="D7116" t="s">
        <v>11676</v>
      </c>
      <c r="E7116" t="s">
        <v>13504</v>
      </c>
      <c r="F7116" t="s">
        <v>36</v>
      </c>
      <c r="G7116" t="s">
        <v>44</v>
      </c>
      <c r="H7116" t="s">
        <v>38</v>
      </c>
      <c r="I7116" t="s">
        <v>39</v>
      </c>
      <c r="J7116" t="s">
        <v>17572</v>
      </c>
      <c r="K7116" t="s">
        <v>17573</v>
      </c>
      <c r="L7116" s="66">
        <v>217</v>
      </c>
      <c r="M7116" s="66">
        <v>0</v>
      </c>
      <c r="N7116" t="s">
        <v>38</v>
      </c>
      <c r="O7116" t="s">
        <v>3979</v>
      </c>
      <c r="P7116" t="s">
        <v>41</v>
      </c>
      <c r="Q7116" t="s">
        <v>224</v>
      </c>
      <c r="R7116"/>
      <c r="S7116"/>
      <c r="T7116"/>
      <c r="U7116" s="57">
        <v>46171</v>
      </c>
      <c r="V7116" s="57">
        <v>46234</v>
      </c>
      <c r="W7116" s="65">
        <f t="shared" si="111"/>
        <v>64</v>
      </c>
    </row>
    <row r="7117" spans="1:23" ht="13.5" x14ac:dyDescent="0.25">
      <c r="A7117" t="s">
        <v>13505</v>
      </c>
      <c r="B7117" s="57">
        <v>46171</v>
      </c>
      <c r="C7117" s="57">
        <v>46387</v>
      </c>
      <c r="D7117" t="s">
        <v>11676</v>
      </c>
      <c r="E7117" t="s">
        <v>13506</v>
      </c>
      <c r="F7117" t="s">
        <v>36</v>
      </c>
      <c r="G7117" t="s">
        <v>44</v>
      </c>
      <c r="H7117" t="s">
        <v>38</v>
      </c>
      <c r="I7117" t="s">
        <v>39</v>
      </c>
      <c r="J7117" t="s">
        <v>17572</v>
      </c>
      <c r="K7117" t="s">
        <v>17573</v>
      </c>
      <c r="L7117" s="66">
        <v>217</v>
      </c>
      <c r="M7117" s="66">
        <v>0</v>
      </c>
      <c r="N7117" t="s">
        <v>38</v>
      </c>
      <c r="O7117" t="s">
        <v>5290</v>
      </c>
      <c r="P7117" t="s">
        <v>41</v>
      </c>
      <c r="Q7117" t="s">
        <v>224</v>
      </c>
      <c r="R7117"/>
      <c r="S7117"/>
      <c r="T7117"/>
      <c r="U7117" s="57">
        <v>46171</v>
      </c>
      <c r="V7117" s="57">
        <v>46234</v>
      </c>
      <c r="W7117" s="65">
        <f t="shared" si="111"/>
        <v>64</v>
      </c>
    </row>
    <row r="7118" spans="1:23" ht="13.5" x14ac:dyDescent="0.25">
      <c r="A7118" t="s">
        <v>13507</v>
      </c>
      <c r="B7118" s="57">
        <v>46171</v>
      </c>
      <c r="C7118" s="57">
        <v>46387</v>
      </c>
      <c r="D7118" t="s">
        <v>11676</v>
      </c>
      <c r="E7118" t="s">
        <v>13508</v>
      </c>
      <c r="F7118" t="s">
        <v>36</v>
      </c>
      <c r="G7118" t="s">
        <v>44</v>
      </c>
      <c r="H7118" t="s">
        <v>38</v>
      </c>
      <c r="I7118" t="s">
        <v>39</v>
      </c>
      <c r="J7118" t="s">
        <v>17572</v>
      </c>
      <c r="K7118" t="s">
        <v>17573</v>
      </c>
      <c r="L7118" s="66">
        <v>217</v>
      </c>
      <c r="M7118" s="66">
        <v>0</v>
      </c>
      <c r="N7118" t="s">
        <v>38</v>
      </c>
      <c r="O7118" t="s">
        <v>125</v>
      </c>
      <c r="P7118" t="s">
        <v>41</v>
      </c>
      <c r="Q7118" t="s">
        <v>224</v>
      </c>
      <c r="R7118"/>
      <c r="S7118"/>
      <c r="T7118"/>
      <c r="U7118" s="57">
        <v>46171</v>
      </c>
      <c r="V7118" s="57">
        <v>46234</v>
      </c>
      <c r="W7118" s="65">
        <f t="shared" si="111"/>
        <v>64</v>
      </c>
    </row>
    <row r="7119" spans="1:23" ht="13.5" x14ac:dyDescent="0.25">
      <c r="A7119" t="s">
        <v>10702</v>
      </c>
      <c r="B7119" s="57">
        <v>46171</v>
      </c>
      <c r="C7119" s="57">
        <v>46387</v>
      </c>
      <c r="D7119" t="s">
        <v>11676</v>
      </c>
      <c r="E7119" t="s">
        <v>13557</v>
      </c>
      <c r="F7119" t="s">
        <v>36</v>
      </c>
      <c r="G7119" t="s">
        <v>44</v>
      </c>
      <c r="H7119" t="s">
        <v>38</v>
      </c>
      <c r="I7119" t="s">
        <v>39</v>
      </c>
      <c r="J7119" t="s">
        <v>17572</v>
      </c>
      <c r="K7119" t="s">
        <v>17573</v>
      </c>
      <c r="L7119" s="66">
        <v>217</v>
      </c>
      <c r="M7119" s="66">
        <v>0</v>
      </c>
      <c r="N7119" t="s">
        <v>38</v>
      </c>
      <c r="O7119" t="s">
        <v>2434</v>
      </c>
      <c r="P7119" t="s">
        <v>41</v>
      </c>
      <c r="Q7119" t="s">
        <v>224</v>
      </c>
      <c r="R7119"/>
      <c r="S7119"/>
      <c r="T7119"/>
      <c r="U7119" s="57">
        <v>46171</v>
      </c>
      <c r="V7119" s="57">
        <v>46234</v>
      </c>
      <c r="W7119" s="65">
        <f t="shared" si="111"/>
        <v>64</v>
      </c>
    </row>
    <row r="7120" spans="1:23" ht="13.5" x14ac:dyDescent="0.25">
      <c r="A7120" t="s">
        <v>13509</v>
      </c>
      <c r="B7120" s="57">
        <v>46171</v>
      </c>
      <c r="C7120" s="57">
        <v>46387</v>
      </c>
      <c r="D7120" t="s">
        <v>11676</v>
      </c>
      <c r="E7120" t="s">
        <v>13510</v>
      </c>
      <c r="F7120" t="s">
        <v>36</v>
      </c>
      <c r="G7120" t="s">
        <v>44</v>
      </c>
      <c r="H7120" t="s">
        <v>38</v>
      </c>
      <c r="I7120" t="s">
        <v>39</v>
      </c>
      <c r="J7120" t="s">
        <v>17572</v>
      </c>
      <c r="K7120" t="s">
        <v>17573</v>
      </c>
      <c r="L7120" s="66">
        <v>217</v>
      </c>
      <c r="M7120" s="66">
        <v>0</v>
      </c>
      <c r="N7120" t="s">
        <v>38</v>
      </c>
      <c r="O7120" t="s">
        <v>3390</v>
      </c>
      <c r="P7120" t="s">
        <v>41</v>
      </c>
      <c r="Q7120" t="s">
        <v>224</v>
      </c>
      <c r="R7120"/>
      <c r="S7120"/>
      <c r="T7120"/>
      <c r="U7120" s="57">
        <v>46171</v>
      </c>
      <c r="V7120" s="57">
        <v>46234</v>
      </c>
      <c r="W7120" s="65">
        <f t="shared" si="111"/>
        <v>64</v>
      </c>
    </row>
    <row r="7121" spans="1:23" ht="13.5" x14ac:dyDescent="0.25">
      <c r="A7121" t="s">
        <v>10764</v>
      </c>
      <c r="B7121" s="57">
        <v>46171</v>
      </c>
      <c r="C7121" s="57">
        <v>46387</v>
      </c>
      <c r="D7121" t="s">
        <v>11676</v>
      </c>
      <c r="E7121" t="s">
        <v>13513</v>
      </c>
      <c r="F7121" t="s">
        <v>36</v>
      </c>
      <c r="G7121" t="s">
        <v>44</v>
      </c>
      <c r="H7121" t="s">
        <v>38</v>
      </c>
      <c r="I7121" t="s">
        <v>39</v>
      </c>
      <c r="J7121" t="s">
        <v>17572</v>
      </c>
      <c r="K7121" t="s">
        <v>17573</v>
      </c>
      <c r="L7121" s="66">
        <v>217</v>
      </c>
      <c r="M7121" s="66">
        <v>0</v>
      </c>
      <c r="N7121" t="s">
        <v>38</v>
      </c>
      <c r="O7121" t="s">
        <v>3030</v>
      </c>
      <c r="P7121" t="s">
        <v>41</v>
      </c>
      <c r="Q7121" t="s">
        <v>224</v>
      </c>
      <c r="R7121"/>
      <c r="S7121"/>
      <c r="T7121"/>
      <c r="U7121" s="57">
        <v>46171</v>
      </c>
      <c r="V7121" s="57">
        <v>46234</v>
      </c>
      <c r="W7121" s="65">
        <f t="shared" si="111"/>
        <v>64</v>
      </c>
    </row>
    <row r="7122" spans="1:23" ht="13.5" x14ac:dyDescent="0.25">
      <c r="A7122" t="s">
        <v>13514</v>
      </c>
      <c r="B7122" s="57">
        <v>46171</v>
      </c>
      <c r="C7122" s="57">
        <v>46387</v>
      </c>
      <c r="D7122" t="s">
        <v>11676</v>
      </c>
      <c r="E7122" t="s">
        <v>13515</v>
      </c>
      <c r="F7122" t="s">
        <v>36</v>
      </c>
      <c r="G7122" t="s">
        <v>44</v>
      </c>
      <c r="H7122" t="s">
        <v>38</v>
      </c>
      <c r="I7122" t="s">
        <v>39</v>
      </c>
      <c r="J7122" t="s">
        <v>17572</v>
      </c>
      <c r="K7122" t="s">
        <v>17573</v>
      </c>
      <c r="L7122" s="66">
        <v>217</v>
      </c>
      <c r="M7122" s="66">
        <v>0</v>
      </c>
      <c r="N7122" t="s">
        <v>38</v>
      </c>
      <c r="O7122" t="s">
        <v>5844</v>
      </c>
      <c r="P7122" t="s">
        <v>41</v>
      </c>
      <c r="Q7122" t="s">
        <v>224</v>
      </c>
      <c r="R7122"/>
      <c r="S7122"/>
      <c r="T7122"/>
      <c r="U7122" s="57">
        <v>46171</v>
      </c>
      <c r="V7122" s="57">
        <v>46234</v>
      </c>
      <c r="W7122" s="65">
        <f t="shared" si="111"/>
        <v>64</v>
      </c>
    </row>
    <row r="7123" spans="1:23" ht="13.5" x14ac:dyDescent="0.25">
      <c r="A7123" t="s">
        <v>13516</v>
      </c>
      <c r="B7123" s="57">
        <v>46171</v>
      </c>
      <c r="C7123" s="57">
        <v>46387</v>
      </c>
      <c r="D7123" t="s">
        <v>11676</v>
      </c>
      <c r="E7123" t="s">
        <v>13517</v>
      </c>
      <c r="F7123" t="s">
        <v>36</v>
      </c>
      <c r="G7123" t="s">
        <v>44</v>
      </c>
      <c r="H7123" t="s">
        <v>38</v>
      </c>
      <c r="I7123" t="s">
        <v>39</v>
      </c>
      <c r="J7123" t="s">
        <v>17572</v>
      </c>
      <c r="K7123" t="s">
        <v>17573</v>
      </c>
      <c r="L7123" s="66">
        <v>217</v>
      </c>
      <c r="M7123" s="66">
        <v>0</v>
      </c>
      <c r="N7123" t="s">
        <v>38</v>
      </c>
      <c r="O7123" t="s">
        <v>4572</v>
      </c>
      <c r="P7123" t="s">
        <v>41</v>
      </c>
      <c r="Q7123" t="s">
        <v>224</v>
      </c>
      <c r="R7123"/>
      <c r="S7123"/>
      <c r="T7123"/>
      <c r="U7123" s="57">
        <v>46171</v>
      </c>
      <c r="V7123" s="57">
        <v>46234</v>
      </c>
      <c r="W7123" s="65">
        <f t="shared" si="111"/>
        <v>64</v>
      </c>
    </row>
    <row r="7124" spans="1:23" ht="13.5" x14ac:dyDescent="0.25">
      <c r="A7124" t="s">
        <v>13518</v>
      </c>
      <c r="B7124" s="57">
        <v>46171</v>
      </c>
      <c r="C7124" s="57">
        <v>46387</v>
      </c>
      <c r="D7124" t="s">
        <v>11676</v>
      </c>
      <c r="E7124" t="s">
        <v>13519</v>
      </c>
      <c r="F7124" t="s">
        <v>36</v>
      </c>
      <c r="G7124" t="s">
        <v>44</v>
      </c>
      <c r="H7124" t="s">
        <v>38</v>
      </c>
      <c r="I7124" t="s">
        <v>39</v>
      </c>
      <c r="J7124" t="s">
        <v>17572</v>
      </c>
      <c r="K7124" t="s">
        <v>17573</v>
      </c>
      <c r="L7124" s="66">
        <v>217</v>
      </c>
      <c r="M7124" s="66">
        <v>0</v>
      </c>
      <c r="N7124" t="s">
        <v>38</v>
      </c>
      <c r="O7124" t="s">
        <v>3979</v>
      </c>
      <c r="P7124" t="s">
        <v>41</v>
      </c>
      <c r="Q7124" t="s">
        <v>224</v>
      </c>
      <c r="R7124"/>
      <c r="S7124"/>
      <c r="T7124"/>
      <c r="U7124" s="57">
        <v>46171</v>
      </c>
      <c r="V7124" s="57">
        <v>46234</v>
      </c>
      <c r="W7124" s="65">
        <f t="shared" si="111"/>
        <v>64</v>
      </c>
    </row>
    <row r="7125" spans="1:23" ht="13.5" x14ac:dyDescent="0.25">
      <c r="A7125" t="s">
        <v>13520</v>
      </c>
      <c r="B7125" s="57">
        <v>46171</v>
      </c>
      <c r="C7125" s="57">
        <v>46387</v>
      </c>
      <c r="D7125" t="s">
        <v>11676</v>
      </c>
      <c r="E7125" t="s">
        <v>13521</v>
      </c>
      <c r="F7125" t="s">
        <v>36</v>
      </c>
      <c r="G7125" t="s">
        <v>44</v>
      </c>
      <c r="H7125" t="s">
        <v>38</v>
      </c>
      <c r="I7125" t="s">
        <v>39</v>
      </c>
      <c r="J7125" t="s">
        <v>17572</v>
      </c>
      <c r="K7125" t="s">
        <v>17573</v>
      </c>
      <c r="L7125" s="66">
        <v>217</v>
      </c>
      <c r="M7125" s="66">
        <v>0</v>
      </c>
      <c r="N7125" t="s">
        <v>38</v>
      </c>
      <c r="O7125" t="s">
        <v>1815</v>
      </c>
      <c r="P7125" t="s">
        <v>41</v>
      </c>
      <c r="Q7125" t="s">
        <v>224</v>
      </c>
      <c r="R7125"/>
      <c r="S7125"/>
      <c r="T7125"/>
      <c r="U7125" s="57">
        <v>46171</v>
      </c>
      <c r="V7125" s="57">
        <v>46234</v>
      </c>
      <c r="W7125" s="65">
        <f t="shared" si="111"/>
        <v>64</v>
      </c>
    </row>
    <row r="7126" spans="1:23" ht="13.5" x14ac:dyDescent="0.25">
      <c r="A7126" t="s">
        <v>13522</v>
      </c>
      <c r="B7126" s="57">
        <v>46171</v>
      </c>
      <c r="C7126" s="57">
        <v>46387</v>
      </c>
      <c r="D7126" t="s">
        <v>11676</v>
      </c>
      <c r="E7126" t="s">
        <v>13523</v>
      </c>
      <c r="F7126" t="s">
        <v>36</v>
      </c>
      <c r="G7126" t="s">
        <v>44</v>
      </c>
      <c r="H7126" t="s">
        <v>38</v>
      </c>
      <c r="I7126" t="s">
        <v>39</v>
      </c>
      <c r="J7126" t="s">
        <v>17572</v>
      </c>
      <c r="K7126" t="s">
        <v>17573</v>
      </c>
      <c r="L7126" s="66">
        <v>217</v>
      </c>
      <c r="M7126" s="66">
        <v>0</v>
      </c>
      <c r="N7126" t="s">
        <v>38</v>
      </c>
      <c r="O7126" t="s">
        <v>5844</v>
      </c>
      <c r="P7126" t="s">
        <v>41</v>
      </c>
      <c r="Q7126" t="s">
        <v>224</v>
      </c>
      <c r="R7126"/>
      <c r="S7126"/>
      <c r="T7126"/>
      <c r="U7126" s="57">
        <v>46171</v>
      </c>
      <c r="V7126" s="57">
        <v>46234</v>
      </c>
      <c r="W7126" s="65">
        <f t="shared" si="111"/>
        <v>64</v>
      </c>
    </row>
    <row r="7127" spans="1:23" ht="13.5" x14ac:dyDescent="0.25">
      <c r="A7127" t="s">
        <v>13524</v>
      </c>
      <c r="B7127" s="57">
        <v>46171</v>
      </c>
      <c r="C7127" s="57">
        <v>46387</v>
      </c>
      <c r="D7127" t="s">
        <v>11676</v>
      </c>
      <c r="E7127" t="s">
        <v>13525</v>
      </c>
      <c r="F7127" t="s">
        <v>36</v>
      </c>
      <c r="G7127" t="s">
        <v>44</v>
      </c>
      <c r="H7127" t="s">
        <v>38</v>
      </c>
      <c r="I7127" t="s">
        <v>39</v>
      </c>
      <c r="J7127" t="s">
        <v>17572</v>
      </c>
      <c r="K7127" t="s">
        <v>17573</v>
      </c>
      <c r="L7127" s="66">
        <v>217</v>
      </c>
      <c r="M7127" s="66">
        <v>0</v>
      </c>
      <c r="N7127" t="s">
        <v>38</v>
      </c>
      <c r="O7127" t="s">
        <v>2955</v>
      </c>
      <c r="P7127" t="s">
        <v>41</v>
      </c>
      <c r="Q7127" t="s">
        <v>224</v>
      </c>
      <c r="R7127"/>
      <c r="S7127"/>
      <c r="T7127"/>
      <c r="U7127" s="57">
        <v>46171</v>
      </c>
      <c r="V7127" s="57">
        <v>46234</v>
      </c>
      <c r="W7127" s="65">
        <f t="shared" si="111"/>
        <v>64</v>
      </c>
    </row>
    <row r="7128" spans="1:23" ht="13.5" x14ac:dyDescent="0.25">
      <c r="A7128" t="s">
        <v>10937</v>
      </c>
      <c r="B7128" s="57">
        <v>46171</v>
      </c>
      <c r="C7128" s="57">
        <v>46387</v>
      </c>
      <c r="D7128" t="s">
        <v>11676</v>
      </c>
      <c r="E7128" t="s">
        <v>13528</v>
      </c>
      <c r="F7128" t="s">
        <v>36</v>
      </c>
      <c r="G7128" t="s">
        <v>44</v>
      </c>
      <c r="H7128" t="s">
        <v>38</v>
      </c>
      <c r="I7128" t="s">
        <v>39</v>
      </c>
      <c r="J7128" t="s">
        <v>17572</v>
      </c>
      <c r="K7128" t="s">
        <v>17573</v>
      </c>
      <c r="L7128" s="66">
        <v>217</v>
      </c>
      <c r="M7128" s="66">
        <v>0</v>
      </c>
      <c r="N7128" t="s">
        <v>38</v>
      </c>
      <c r="O7128" t="s">
        <v>3979</v>
      </c>
      <c r="P7128" t="s">
        <v>41</v>
      </c>
      <c r="Q7128" t="s">
        <v>224</v>
      </c>
      <c r="R7128"/>
      <c r="S7128"/>
      <c r="T7128"/>
      <c r="U7128" s="57">
        <v>46171</v>
      </c>
      <c r="V7128" s="57">
        <v>46234</v>
      </c>
      <c r="W7128" s="65">
        <f t="shared" si="111"/>
        <v>64</v>
      </c>
    </row>
    <row r="7129" spans="1:23" ht="13.5" x14ac:dyDescent="0.25">
      <c r="A7129" t="s">
        <v>13558</v>
      </c>
      <c r="B7129" s="57">
        <v>46171</v>
      </c>
      <c r="C7129" s="57">
        <v>46387</v>
      </c>
      <c r="D7129" t="s">
        <v>11676</v>
      </c>
      <c r="E7129" t="s">
        <v>13559</v>
      </c>
      <c r="F7129" t="s">
        <v>36</v>
      </c>
      <c r="G7129" t="s">
        <v>44</v>
      </c>
      <c r="H7129" t="s">
        <v>38</v>
      </c>
      <c r="I7129" t="s">
        <v>39</v>
      </c>
      <c r="J7129" t="s">
        <v>17572</v>
      </c>
      <c r="K7129" t="s">
        <v>17573</v>
      </c>
      <c r="L7129" s="66">
        <v>217</v>
      </c>
      <c r="M7129" s="66">
        <v>0</v>
      </c>
      <c r="N7129" t="s">
        <v>38</v>
      </c>
      <c r="O7129" t="s">
        <v>5054</v>
      </c>
      <c r="P7129" t="s">
        <v>41</v>
      </c>
      <c r="Q7129" t="s">
        <v>224</v>
      </c>
      <c r="R7129"/>
      <c r="S7129"/>
      <c r="T7129"/>
      <c r="U7129" s="57">
        <v>46171</v>
      </c>
      <c r="V7129" s="57">
        <v>46234</v>
      </c>
      <c r="W7129" s="65">
        <f t="shared" si="111"/>
        <v>64</v>
      </c>
    </row>
    <row r="7130" spans="1:23" ht="13.5" x14ac:dyDescent="0.25">
      <c r="A7130" t="s">
        <v>13529</v>
      </c>
      <c r="B7130" s="57">
        <v>46171</v>
      </c>
      <c r="C7130" s="57">
        <v>46387</v>
      </c>
      <c r="D7130" t="s">
        <v>11676</v>
      </c>
      <c r="E7130" t="s">
        <v>13530</v>
      </c>
      <c r="F7130" t="s">
        <v>36</v>
      </c>
      <c r="G7130" t="s">
        <v>44</v>
      </c>
      <c r="H7130" t="s">
        <v>38</v>
      </c>
      <c r="I7130" t="s">
        <v>39</v>
      </c>
      <c r="J7130" t="s">
        <v>17572</v>
      </c>
      <c r="K7130" t="s">
        <v>17573</v>
      </c>
      <c r="L7130" s="66">
        <v>217</v>
      </c>
      <c r="M7130" s="66">
        <v>0</v>
      </c>
      <c r="N7130" t="s">
        <v>38</v>
      </c>
      <c r="O7130" t="s">
        <v>724</v>
      </c>
      <c r="P7130" t="s">
        <v>41</v>
      </c>
      <c r="Q7130" t="s">
        <v>224</v>
      </c>
      <c r="R7130"/>
      <c r="S7130"/>
      <c r="T7130"/>
      <c r="U7130" s="57">
        <v>46171</v>
      </c>
      <c r="V7130" s="57">
        <v>46234</v>
      </c>
      <c r="W7130" s="65">
        <f t="shared" si="111"/>
        <v>64</v>
      </c>
    </row>
    <row r="7131" spans="1:23" ht="13.5" x14ac:dyDescent="0.25">
      <c r="A7131" t="s">
        <v>13531</v>
      </c>
      <c r="B7131" s="57">
        <v>46171</v>
      </c>
      <c r="C7131" s="57">
        <v>46387</v>
      </c>
      <c r="D7131" t="s">
        <v>11676</v>
      </c>
      <c r="E7131" t="s">
        <v>13532</v>
      </c>
      <c r="F7131" t="s">
        <v>36</v>
      </c>
      <c r="G7131" t="s">
        <v>44</v>
      </c>
      <c r="H7131" t="s">
        <v>38</v>
      </c>
      <c r="I7131" t="s">
        <v>39</v>
      </c>
      <c r="J7131" t="s">
        <v>17572</v>
      </c>
      <c r="K7131" t="s">
        <v>17573</v>
      </c>
      <c r="L7131" s="66">
        <v>217</v>
      </c>
      <c r="M7131" s="66">
        <v>0</v>
      </c>
      <c r="N7131" t="s">
        <v>38</v>
      </c>
      <c r="O7131" t="s">
        <v>2403</v>
      </c>
      <c r="P7131" t="s">
        <v>41</v>
      </c>
      <c r="Q7131" t="s">
        <v>224</v>
      </c>
      <c r="R7131"/>
      <c r="S7131"/>
      <c r="T7131"/>
      <c r="U7131" s="57">
        <v>46171</v>
      </c>
      <c r="V7131" s="57">
        <v>46234</v>
      </c>
      <c r="W7131" s="65">
        <f t="shared" si="111"/>
        <v>64</v>
      </c>
    </row>
    <row r="7132" spans="1:23" ht="13.5" x14ac:dyDescent="0.25">
      <c r="A7132" t="s">
        <v>13533</v>
      </c>
      <c r="B7132" s="57">
        <v>46171</v>
      </c>
      <c r="C7132" s="57">
        <v>46387</v>
      </c>
      <c r="D7132" t="s">
        <v>11676</v>
      </c>
      <c r="E7132" t="s">
        <v>13534</v>
      </c>
      <c r="F7132" t="s">
        <v>36</v>
      </c>
      <c r="G7132" t="s">
        <v>44</v>
      </c>
      <c r="H7132" t="s">
        <v>38</v>
      </c>
      <c r="I7132" t="s">
        <v>39</v>
      </c>
      <c r="J7132" t="s">
        <v>17572</v>
      </c>
      <c r="K7132" t="s">
        <v>17573</v>
      </c>
      <c r="L7132" s="66">
        <v>217</v>
      </c>
      <c r="M7132" s="66">
        <v>0</v>
      </c>
      <c r="N7132" t="s">
        <v>38</v>
      </c>
      <c r="O7132" t="s">
        <v>117</v>
      </c>
      <c r="P7132" t="s">
        <v>41</v>
      </c>
      <c r="Q7132" t="s">
        <v>224</v>
      </c>
      <c r="R7132"/>
      <c r="S7132"/>
      <c r="T7132"/>
      <c r="U7132" s="57">
        <v>46171</v>
      </c>
      <c r="V7132" s="57">
        <v>46234</v>
      </c>
      <c r="W7132" s="65">
        <f t="shared" si="111"/>
        <v>64</v>
      </c>
    </row>
    <row r="7133" spans="1:23" ht="13.5" x14ac:dyDescent="0.25">
      <c r="A7133" t="s">
        <v>13535</v>
      </c>
      <c r="B7133" s="57">
        <v>46171</v>
      </c>
      <c r="C7133" s="57">
        <v>46387</v>
      </c>
      <c r="D7133" t="s">
        <v>11676</v>
      </c>
      <c r="E7133" t="s">
        <v>13536</v>
      </c>
      <c r="F7133" t="s">
        <v>36</v>
      </c>
      <c r="G7133" t="s">
        <v>44</v>
      </c>
      <c r="H7133" t="s">
        <v>38</v>
      </c>
      <c r="I7133" t="s">
        <v>39</v>
      </c>
      <c r="J7133" t="s">
        <v>17572</v>
      </c>
      <c r="K7133" t="s">
        <v>17573</v>
      </c>
      <c r="L7133" s="66">
        <v>217</v>
      </c>
      <c r="M7133" s="66">
        <v>0</v>
      </c>
      <c r="N7133" t="s">
        <v>38</v>
      </c>
      <c r="O7133" t="s">
        <v>2222</v>
      </c>
      <c r="P7133" t="s">
        <v>41</v>
      </c>
      <c r="Q7133" t="s">
        <v>224</v>
      </c>
      <c r="R7133"/>
      <c r="S7133"/>
      <c r="T7133"/>
      <c r="U7133" s="57">
        <v>46171</v>
      </c>
      <c r="V7133" s="57">
        <v>46234</v>
      </c>
      <c r="W7133" s="65">
        <f t="shared" si="111"/>
        <v>64</v>
      </c>
    </row>
    <row r="7134" spans="1:23" ht="13.5" x14ac:dyDescent="0.25">
      <c r="A7134" t="s">
        <v>13537</v>
      </c>
      <c r="B7134" s="57">
        <v>46171</v>
      </c>
      <c r="C7134" s="57">
        <v>46387</v>
      </c>
      <c r="D7134" t="s">
        <v>11676</v>
      </c>
      <c r="E7134" t="s">
        <v>13540</v>
      </c>
      <c r="F7134" t="s">
        <v>36</v>
      </c>
      <c r="G7134" t="s">
        <v>44</v>
      </c>
      <c r="H7134" t="s">
        <v>38</v>
      </c>
      <c r="I7134" t="s">
        <v>39</v>
      </c>
      <c r="J7134" t="s">
        <v>17572</v>
      </c>
      <c r="K7134" t="s">
        <v>17573</v>
      </c>
      <c r="L7134" s="66">
        <v>217</v>
      </c>
      <c r="M7134" s="66">
        <v>0</v>
      </c>
      <c r="N7134" t="s">
        <v>38</v>
      </c>
      <c r="O7134" t="s">
        <v>3545</v>
      </c>
      <c r="P7134" t="s">
        <v>41</v>
      </c>
      <c r="Q7134" t="s">
        <v>224</v>
      </c>
      <c r="R7134"/>
      <c r="S7134"/>
      <c r="T7134"/>
      <c r="U7134" s="57">
        <v>46171</v>
      </c>
      <c r="V7134" s="57">
        <v>46234</v>
      </c>
      <c r="W7134" s="65">
        <f t="shared" si="111"/>
        <v>64</v>
      </c>
    </row>
    <row r="7135" spans="1:23" ht="13.5" x14ac:dyDescent="0.25">
      <c r="A7135" t="s">
        <v>13541</v>
      </c>
      <c r="B7135" s="57">
        <v>46171</v>
      </c>
      <c r="C7135" s="57">
        <v>46387</v>
      </c>
      <c r="D7135" t="s">
        <v>11676</v>
      </c>
      <c r="E7135" t="s">
        <v>13542</v>
      </c>
      <c r="F7135" t="s">
        <v>36</v>
      </c>
      <c r="G7135" t="s">
        <v>44</v>
      </c>
      <c r="H7135" t="s">
        <v>38</v>
      </c>
      <c r="I7135" t="s">
        <v>39</v>
      </c>
      <c r="J7135" t="s">
        <v>17572</v>
      </c>
      <c r="K7135" t="s">
        <v>17573</v>
      </c>
      <c r="L7135" s="66">
        <v>217</v>
      </c>
      <c r="M7135" s="66">
        <v>0</v>
      </c>
      <c r="N7135" t="s">
        <v>38</v>
      </c>
      <c r="O7135" t="s">
        <v>3979</v>
      </c>
      <c r="P7135" t="s">
        <v>41</v>
      </c>
      <c r="Q7135" t="s">
        <v>224</v>
      </c>
      <c r="R7135"/>
      <c r="S7135"/>
      <c r="T7135"/>
      <c r="U7135" s="57">
        <v>46171</v>
      </c>
      <c r="V7135" s="57">
        <v>46234</v>
      </c>
      <c r="W7135" s="65">
        <f t="shared" si="111"/>
        <v>64</v>
      </c>
    </row>
    <row r="7136" spans="1:23" ht="13.5" x14ac:dyDescent="0.25">
      <c r="A7136" t="s">
        <v>10645</v>
      </c>
      <c r="B7136" s="57">
        <v>46171</v>
      </c>
      <c r="C7136" s="57">
        <v>46387</v>
      </c>
      <c r="D7136" t="s">
        <v>11676</v>
      </c>
      <c r="E7136" t="s">
        <v>13545</v>
      </c>
      <c r="F7136" t="s">
        <v>36</v>
      </c>
      <c r="G7136" t="s">
        <v>44</v>
      </c>
      <c r="H7136" t="s">
        <v>38</v>
      </c>
      <c r="I7136" t="s">
        <v>39</v>
      </c>
      <c r="J7136" t="s">
        <v>17572</v>
      </c>
      <c r="K7136" t="s">
        <v>17573</v>
      </c>
      <c r="L7136" s="66">
        <v>217</v>
      </c>
      <c r="M7136" s="66">
        <v>0</v>
      </c>
      <c r="N7136" t="s">
        <v>38</v>
      </c>
      <c r="O7136" t="s">
        <v>1937</v>
      </c>
      <c r="P7136" t="s">
        <v>41</v>
      </c>
      <c r="Q7136" t="s">
        <v>224</v>
      </c>
      <c r="R7136"/>
      <c r="S7136"/>
      <c r="T7136"/>
      <c r="U7136" s="57">
        <v>46171</v>
      </c>
      <c r="V7136" s="57">
        <v>46234</v>
      </c>
      <c r="W7136" s="65">
        <f t="shared" si="111"/>
        <v>64</v>
      </c>
    </row>
    <row r="7137" spans="1:23" ht="13.5" x14ac:dyDescent="0.25">
      <c r="A7137" t="s">
        <v>11111</v>
      </c>
      <c r="B7137" s="57">
        <v>46171</v>
      </c>
      <c r="C7137" s="57">
        <v>46387</v>
      </c>
      <c r="D7137" t="s">
        <v>11676</v>
      </c>
      <c r="E7137" t="s">
        <v>13548</v>
      </c>
      <c r="F7137" t="s">
        <v>36</v>
      </c>
      <c r="G7137" t="s">
        <v>44</v>
      </c>
      <c r="H7137" t="s">
        <v>38</v>
      </c>
      <c r="I7137" t="s">
        <v>39</v>
      </c>
      <c r="J7137" t="s">
        <v>17572</v>
      </c>
      <c r="K7137" t="s">
        <v>17573</v>
      </c>
      <c r="L7137" s="66">
        <v>217</v>
      </c>
      <c r="M7137" s="66">
        <v>0</v>
      </c>
      <c r="N7137" t="s">
        <v>38</v>
      </c>
      <c r="O7137" t="s">
        <v>5432</v>
      </c>
      <c r="P7137" t="s">
        <v>41</v>
      </c>
      <c r="Q7137" t="s">
        <v>224</v>
      </c>
      <c r="R7137"/>
      <c r="S7137"/>
      <c r="T7137"/>
      <c r="U7137" s="57">
        <v>46171</v>
      </c>
      <c r="V7137" s="57">
        <v>46234</v>
      </c>
      <c r="W7137" s="65">
        <f t="shared" si="111"/>
        <v>64</v>
      </c>
    </row>
    <row r="7138" spans="1:23" ht="13.5" x14ac:dyDescent="0.25">
      <c r="A7138" t="s">
        <v>13560</v>
      </c>
      <c r="B7138" s="57">
        <v>46171</v>
      </c>
      <c r="C7138" s="57">
        <v>46387</v>
      </c>
      <c r="D7138" t="s">
        <v>11676</v>
      </c>
      <c r="E7138" t="s">
        <v>13561</v>
      </c>
      <c r="F7138" t="s">
        <v>36</v>
      </c>
      <c r="G7138" t="s">
        <v>44</v>
      </c>
      <c r="H7138" t="s">
        <v>38</v>
      </c>
      <c r="I7138" t="s">
        <v>39</v>
      </c>
      <c r="J7138" t="s">
        <v>17572</v>
      </c>
      <c r="K7138" t="s">
        <v>17573</v>
      </c>
      <c r="L7138" s="66">
        <v>217</v>
      </c>
      <c r="M7138" s="66">
        <v>0</v>
      </c>
      <c r="N7138" t="s">
        <v>38</v>
      </c>
      <c r="O7138" t="s">
        <v>1937</v>
      </c>
      <c r="P7138" t="s">
        <v>41</v>
      </c>
      <c r="Q7138" t="s">
        <v>224</v>
      </c>
      <c r="R7138"/>
      <c r="S7138"/>
      <c r="T7138"/>
      <c r="U7138" s="57">
        <v>46171</v>
      </c>
      <c r="V7138" s="57">
        <v>46234</v>
      </c>
      <c r="W7138" s="65">
        <f t="shared" si="111"/>
        <v>64</v>
      </c>
    </row>
    <row r="7139" spans="1:23" ht="13.5" x14ac:dyDescent="0.25">
      <c r="A7139" t="s">
        <v>13551</v>
      </c>
      <c r="B7139" s="57">
        <v>46171</v>
      </c>
      <c r="C7139" s="57">
        <v>46387</v>
      </c>
      <c r="D7139" t="s">
        <v>11676</v>
      </c>
      <c r="E7139" t="s">
        <v>13552</v>
      </c>
      <c r="F7139" t="s">
        <v>36</v>
      </c>
      <c r="G7139" t="s">
        <v>44</v>
      </c>
      <c r="H7139" t="s">
        <v>38</v>
      </c>
      <c r="I7139" t="s">
        <v>39</v>
      </c>
      <c r="J7139" t="s">
        <v>17572</v>
      </c>
      <c r="K7139" t="s">
        <v>17573</v>
      </c>
      <c r="L7139" s="66">
        <v>217</v>
      </c>
      <c r="M7139" s="66">
        <v>0</v>
      </c>
      <c r="N7139" t="s">
        <v>38</v>
      </c>
      <c r="O7139" t="s">
        <v>2890</v>
      </c>
      <c r="P7139" t="s">
        <v>41</v>
      </c>
      <c r="Q7139" t="s">
        <v>224</v>
      </c>
      <c r="R7139"/>
      <c r="S7139"/>
      <c r="T7139"/>
      <c r="U7139" s="57">
        <v>46171</v>
      </c>
      <c r="V7139" s="57">
        <v>46234</v>
      </c>
      <c r="W7139" s="65">
        <f t="shared" si="111"/>
        <v>64</v>
      </c>
    </row>
    <row r="7140" spans="1:23" ht="13.5" x14ac:dyDescent="0.25">
      <c r="A7140" t="s">
        <v>13553</v>
      </c>
      <c r="B7140" s="57">
        <v>46171</v>
      </c>
      <c r="C7140" s="57">
        <v>46387</v>
      </c>
      <c r="D7140" t="s">
        <v>11676</v>
      </c>
      <c r="E7140" t="s">
        <v>13554</v>
      </c>
      <c r="F7140" t="s">
        <v>36</v>
      </c>
      <c r="G7140" t="s">
        <v>44</v>
      </c>
      <c r="H7140" t="s">
        <v>38</v>
      </c>
      <c r="I7140" t="s">
        <v>39</v>
      </c>
      <c r="J7140" t="s">
        <v>17572</v>
      </c>
      <c r="K7140" t="s">
        <v>17573</v>
      </c>
      <c r="L7140" s="66">
        <v>217</v>
      </c>
      <c r="M7140" s="66">
        <v>0</v>
      </c>
      <c r="N7140" t="s">
        <v>38</v>
      </c>
      <c r="O7140" t="s">
        <v>2955</v>
      </c>
      <c r="P7140" t="s">
        <v>41</v>
      </c>
      <c r="Q7140" t="s">
        <v>224</v>
      </c>
      <c r="R7140"/>
      <c r="S7140"/>
      <c r="T7140"/>
      <c r="U7140" s="57">
        <v>46171</v>
      </c>
      <c r="V7140" s="57">
        <v>46234</v>
      </c>
      <c r="W7140" s="65">
        <f t="shared" si="111"/>
        <v>64</v>
      </c>
    </row>
    <row r="7141" spans="1:23" ht="13.5" x14ac:dyDescent="0.25">
      <c r="A7141" t="s">
        <v>13549</v>
      </c>
      <c r="B7141" s="57">
        <v>46171</v>
      </c>
      <c r="C7141" s="57">
        <v>46387</v>
      </c>
      <c r="D7141" t="s">
        <v>11676</v>
      </c>
      <c r="E7141" t="s">
        <v>13550</v>
      </c>
      <c r="F7141" t="s">
        <v>36</v>
      </c>
      <c r="G7141" t="s">
        <v>44</v>
      </c>
      <c r="H7141" t="s">
        <v>38</v>
      </c>
      <c r="I7141" t="s">
        <v>39</v>
      </c>
      <c r="J7141" t="s">
        <v>17572</v>
      </c>
      <c r="K7141" t="s">
        <v>17573</v>
      </c>
      <c r="L7141" s="66">
        <v>217</v>
      </c>
      <c r="M7141" s="66">
        <v>0</v>
      </c>
      <c r="N7141" t="s">
        <v>38</v>
      </c>
      <c r="O7141" t="s">
        <v>2222</v>
      </c>
      <c r="P7141" t="s">
        <v>41</v>
      </c>
      <c r="Q7141" t="s">
        <v>224</v>
      </c>
      <c r="R7141"/>
      <c r="S7141"/>
      <c r="T7141"/>
      <c r="U7141" s="57">
        <v>46171</v>
      </c>
      <c r="V7141" s="57">
        <v>46234</v>
      </c>
      <c r="W7141" s="65">
        <f t="shared" si="111"/>
        <v>64</v>
      </c>
    </row>
    <row r="7142" spans="1:23" ht="13.5" x14ac:dyDescent="0.25">
      <c r="A7142" t="s">
        <v>13562</v>
      </c>
      <c r="B7142" s="57">
        <v>46171</v>
      </c>
      <c r="C7142" s="57">
        <v>46387</v>
      </c>
      <c r="D7142" t="s">
        <v>11676</v>
      </c>
      <c r="E7142" t="s">
        <v>13563</v>
      </c>
      <c r="F7142" t="s">
        <v>36</v>
      </c>
      <c r="G7142" t="s">
        <v>44</v>
      </c>
      <c r="H7142" t="s">
        <v>38</v>
      </c>
      <c r="I7142" t="s">
        <v>39</v>
      </c>
      <c r="J7142" t="s">
        <v>17572</v>
      </c>
      <c r="K7142" t="s">
        <v>17573</v>
      </c>
      <c r="L7142" s="66">
        <v>217</v>
      </c>
      <c r="M7142" s="66">
        <v>0</v>
      </c>
      <c r="N7142" t="s">
        <v>38</v>
      </c>
      <c r="O7142" t="s">
        <v>3203</v>
      </c>
      <c r="P7142" t="s">
        <v>41</v>
      </c>
      <c r="Q7142" t="s">
        <v>224</v>
      </c>
      <c r="R7142"/>
      <c r="S7142"/>
      <c r="T7142"/>
      <c r="U7142" s="57">
        <v>46171</v>
      </c>
      <c r="V7142" s="57">
        <v>46234</v>
      </c>
      <c r="W7142" s="65">
        <f t="shared" si="111"/>
        <v>64</v>
      </c>
    </row>
    <row r="7143" spans="1:23" ht="13.5" x14ac:dyDescent="0.25">
      <c r="A7143" t="s">
        <v>8029</v>
      </c>
      <c r="B7143" s="57">
        <v>46174</v>
      </c>
      <c r="C7143" s="57">
        <v>46387</v>
      </c>
      <c r="D7143" t="s">
        <v>11676</v>
      </c>
      <c r="E7143" t="s">
        <v>224</v>
      </c>
      <c r="F7143" t="s">
        <v>36</v>
      </c>
      <c r="G7143" t="s">
        <v>44</v>
      </c>
      <c r="H7143" t="s">
        <v>8030</v>
      </c>
      <c r="I7143" t="s">
        <v>39</v>
      </c>
      <c r="J7143" t="s">
        <v>17572</v>
      </c>
      <c r="K7143" t="s">
        <v>17573</v>
      </c>
      <c r="L7143" s="66">
        <v>214</v>
      </c>
      <c r="M7143" s="66">
        <v>0</v>
      </c>
      <c r="N7143" t="s">
        <v>8030</v>
      </c>
      <c r="O7143" t="s">
        <v>8031</v>
      </c>
      <c r="P7143" t="s">
        <v>7061</v>
      </c>
      <c r="Q7143" t="s">
        <v>224</v>
      </c>
      <c r="R7143"/>
      <c r="S7143"/>
      <c r="T7143"/>
      <c r="U7143" s="57">
        <v>46174</v>
      </c>
      <c r="V7143" s="57">
        <v>46234</v>
      </c>
      <c r="W7143" s="65">
        <f t="shared" si="111"/>
        <v>61</v>
      </c>
    </row>
    <row r="7144" spans="1:23" ht="13.5" x14ac:dyDescent="0.25">
      <c r="A7144" t="s">
        <v>7909</v>
      </c>
      <c r="B7144" s="57">
        <v>46174</v>
      </c>
      <c r="C7144" s="57">
        <v>46387</v>
      </c>
      <c r="D7144" t="s">
        <v>11676</v>
      </c>
      <c r="E7144" t="s">
        <v>17125</v>
      </c>
      <c r="F7144" t="s">
        <v>36</v>
      </c>
      <c r="G7144" t="s">
        <v>443</v>
      </c>
      <c r="H7144" t="s">
        <v>7911</v>
      </c>
      <c r="I7144" t="s">
        <v>39</v>
      </c>
      <c r="J7144" t="s">
        <v>17833</v>
      </c>
      <c r="K7144" t="s">
        <v>17834</v>
      </c>
      <c r="L7144" s="66">
        <v>214</v>
      </c>
      <c r="M7144" s="66">
        <v>0</v>
      </c>
      <c r="N7144" t="s">
        <v>7911</v>
      </c>
      <c r="O7144" t="s">
        <v>7912</v>
      </c>
      <c r="P7144" t="s">
        <v>7061</v>
      </c>
      <c r="Q7144" t="s">
        <v>17126</v>
      </c>
      <c r="R7144" t="s">
        <v>17127</v>
      </c>
      <c r="S7144" t="s">
        <v>17128</v>
      </c>
      <c r="T7144" t="s">
        <v>17129</v>
      </c>
      <c r="U7144" s="57">
        <v>46174</v>
      </c>
      <c r="V7144" s="57">
        <v>46234</v>
      </c>
      <c r="W7144" s="65">
        <f t="shared" si="111"/>
        <v>61</v>
      </c>
    </row>
    <row r="7145" spans="1:23" ht="13.5" x14ac:dyDescent="0.25">
      <c r="A7145" t="s">
        <v>7584</v>
      </c>
      <c r="B7145" s="57">
        <v>46174</v>
      </c>
      <c r="C7145" s="57">
        <v>46387</v>
      </c>
      <c r="D7145" t="s">
        <v>11676</v>
      </c>
      <c r="E7145" t="s">
        <v>11730</v>
      </c>
      <c r="F7145" t="s">
        <v>49</v>
      </c>
      <c r="G7145" t="s">
        <v>50</v>
      </c>
      <c r="H7145" t="s">
        <v>7513</v>
      </c>
      <c r="I7145" t="s">
        <v>39</v>
      </c>
      <c r="J7145" t="s">
        <v>17756</v>
      </c>
      <c r="K7145" t="s">
        <v>17757</v>
      </c>
      <c r="L7145" s="66">
        <v>214</v>
      </c>
      <c r="M7145" s="66">
        <v>0</v>
      </c>
      <c r="N7145" t="s">
        <v>7554</v>
      </c>
      <c r="O7145" t="s">
        <v>7555</v>
      </c>
      <c r="P7145" t="s">
        <v>7061</v>
      </c>
      <c r="Q7145" t="s">
        <v>224</v>
      </c>
      <c r="R7145"/>
      <c r="S7145"/>
      <c r="T7145"/>
      <c r="U7145" s="57">
        <v>46174</v>
      </c>
      <c r="V7145" s="57">
        <v>46234</v>
      </c>
      <c r="W7145" s="65">
        <f t="shared" si="111"/>
        <v>61</v>
      </c>
    </row>
    <row r="7146" spans="1:23" ht="13.5" x14ac:dyDescent="0.25">
      <c r="A7146" t="s">
        <v>13817</v>
      </c>
      <c r="B7146" s="57">
        <v>46174</v>
      </c>
      <c r="C7146" s="57">
        <v>46387</v>
      </c>
      <c r="D7146" t="s">
        <v>11676</v>
      </c>
      <c r="E7146" t="s">
        <v>13818</v>
      </c>
      <c r="F7146" t="s">
        <v>49</v>
      </c>
      <c r="G7146" t="s">
        <v>50</v>
      </c>
      <c r="H7146" t="s">
        <v>13819</v>
      </c>
      <c r="I7146" t="s">
        <v>39</v>
      </c>
      <c r="J7146" t="s">
        <v>17756</v>
      </c>
      <c r="K7146" t="s">
        <v>17757</v>
      </c>
      <c r="L7146" s="66">
        <v>214</v>
      </c>
      <c r="M7146" s="66">
        <v>0</v>
      </c>
      <c r="N7146" t="s">
        <v>8112</v>
      </c>
      <c r="O7146" t="s">
        <v>8113</v>
      </c>
      <c r="P7146" t="s">
        <v>7061</v>
      </c>
      <c r="Q7146" t="s">
        <v>224</v>
      </c>
      <c r="R7146"/>
      <c r="S7146"/>
      <c r="T7146"/>
      <c r="U7146" s="57">
        <v>46174</v>
      </c>
      <c r="V7146" s="57">
        <v>46234</v>
      </c>
      <c r="W7146" s="65">
        <f t="shared" si="111"/>
        <v>61</v>
      </c>
    </row>
    <row r="7147" spans="1:23" ht="13.5" x14ac:dyDescent="0.25">
      <c r="A7147" t="s">
        <v>6992</v>
      </c>
      <c r="B7147" s="57">
        <v>46174</v>
      </c>
      <c r="C7147" s="57">
        <v>46387</v>
      </c>
      <c r="D7147" t="s">
        <v>11676</v>
      </c>
      <c r="E7147" t="s">
        <v>11819</v>
      </c>
      <c r="F7147" t="s">
        <v>49</v>
      </c>
      <c r="G7147" t="s">
        <v>50</v>
      </c>
      <c r="H7147" t="s">
        <v>6841</v>
      </c>
      <c r="I7147" t="s">
        <v>39</v>
      </c>
      <c r="J7147" t="s">
        <v>17833</v>
      </c>
      <c r="K7147" t="s">
        <v>17834</v>
      </c>
      <c r="L7147" s="66">
        <v>214</v>
      </c>
      <c r="M7147" s="66">
        <v>0</v>
      </c>
      <c r="N7147" t="s">
        <v>6842</v>
      </c>
      <c r="O7147" t="s">
        <v>6985</v>
      </c>
      <c r="P7147" t="s">
        <v>11679</v>
      </c>
      <c r="Q7147" t="s">
        <v>224</v>
      </c>
      <c r="R7147"/>
      <c r="S7147"/>
      <c r="T7147"/>
      <c r="U7147" s="57">
        <v>46174</v>
      </c>
      <c r="V7147" s="57">
        <v>46234</v>
      </c>
      <c r="W7147" s="65">
        <f t="shared" si="111"/>
        <v>61</v>
      </c>
    </row>
    <row r="7148" spans="1:23" ht="13.5" x14ac:dyDescent="0.25">
      <c r="A7148" t="s">
        <v>7950</v>
      </c>
      <c r="B7148" s="57">
        <v>46174</v>
      </c>
      <c r="C7148" s="57">
        <v>46387</v>
      </c>
      <c r="D7148" t="s">
        <v>11676</v>
      </c>
      <c r="E7148" t="s">
        <v>11895</v>
      </c>
      <c r="F7148" t="s">
        <v>36</v>
      </c>
      <c r="G7148" t="s">
        <v>443</v>
      </c>
      <c r="H7148" t="s">
        <v>7923</v>
      </c>
      <c r="I7148" t="s">
        <v>39</v>
      </c>
      <c r="J7148" t="s">
        <v>17833</v>
      </c>
      <c r="K7148" t="s">
        <v>17834</v>
      </c>
      <c r="L7148" s="66">
        <v>214</v>
      </c>
      <c r="M7148" s="66">
        <v>0</v>
      </c>
      <c r="N7148" t="s">
        <v>7923</v>
      </c>
      <c r="O7148" t="s">
        <v>7924</v>
      </c>
      <c r="P7148" t="s">
        <v>7061</v>
      </c>
      <c r="Q7148" t="s">
        <v>11896</v>
      </c>
      <c r="R7148" t="s">
        <v>17130</v>
      </c>
      <c r="S7148" t="s">
        <v>17131</v>
      </c>
      <c r="T7148" t="s">
        <v>17132</v>
      </c>
      <c r="U7148" s="57">
        <v>46174</v>
      </c>
      <c r="V7148" s="57">
        <v>46234</v>
      </c>
      <c r="W7148" s="65">
        <f t="shared" si="111"/>
        <v>61</v>
      </c>
    </row>
    <row r="7149" spans="1:23" ht="13.5" x14ac:dyDescent="0.25">
      <c r="A7149" t="s">
        <v>10043</v>
      </c>
      <c r="B7149" s="57">
        <v>46181</v>
      </c>
      <c r="C7149" s="57">
        <v>46387</v>
      </c>
      <c r="D7149" t="s">
        <v>11676</v>
      </c>
      <c r="E7149" t="s">
        <v>13566</v>
      </c>
      <c r="F7149" t="s">
        <v>36</v>
      </c>
      <c r="G7149" t="s">
        <v>44</v>
      </c>
      <c r="H7149" t="s">
        <v>10035</v>
      </c>
      <c r="I7149" t="s">
        <v>39</v>
      </c>
      <c r="J7149" t="s">
        <v>17572</v>
      </c>
      <c r="K7149" t="s">
        <v>17573</v>
      </c>
      <c r="L7149" s="66">
        <v>207</v>
      </c>
      <c r="M7149" s="66">
        <v>0</v>
      </c>
      <c r="N7149" t="s">
        <v>10036</v>
      </c>
      <c r="O7149" t="s">
        <v>10037</v>
      </c>
      <c r="P7149" t="s">
        <v>11678</v>
      </c>
      <c r="Q7149" t="s">
        <v>224</v>
      </c>
      <c r="R7149"/>
      <c r="S7149"/>
      <c r="T7149"/>
      <c r="U7149" s="57">
        <v>46181</v>
      </c>
      <c r="V7149" s="57">
        <v>46234</v>
      </c>
      <c r="W7149" s="65">
        <f t="shared" si="111"/>
        <v>54</v>
      </c>
    </row>
    <row r="7150" spans="1:23" ht="13.5" x14ac:dyDescent="0.25">
      <c r="A7150" t="s">
        <v>6978</v>
      </c>
      <c r="B7150" s="57">
        <v>46181</v>
      </c>
      <c r="C7150" s="57">
        <v>46387</v>
      </c>
      <c r="D7150" t="s">
        <v>11676</v>
      </c>
      <c r="E7150" t="s">
        <v>13829</v>
      </c>
      <c r="F7150" t="s">
        <v>49</v>
      </c>
      <c r="G7150" t="s">
        <v>50</v>
      </c>
      <c r="H7150" t="s">
        <v>6972</v>
      </c>
      <c r="I7150" t="s">
        <v>39</v>
      </c>
      <c r="J7150" t="s">
        <v>17756</v>
      </c>
      <c r="K7150" t="s">
        <v>17757</v>
      </c>
      <c r="L7150" s="66">
        <v>207</v>
      </c>
      <c r="M7150" s="66">
        <v>0</v>
      </c>
      <c r="N7150" t="s">
        <v>6973</v>
      </c>
      <c r="O7150" t="s">
        <v>6974</v>
      </c>
      <c r="P7150" t="s">
        <v>11679</v>
      </c>
      <c r="Q7150" t="s">
        <v>224</v>
      </c>
      <c r="R7150"/>
      <c r="S7150"/>
      <c r="T7150"/>
      <c r="U7150" s="57">
        <v>46181</v>
      </c>
      <c r="V7150" s="57">
        <v>46234</v>
      </c>
      <c r="W7150" s="65">
        <f t="shared" si="111"/>
        <v>54</v>
      </c>
    </row>
    <row r="7151" spans="1:23" ht="13.5" x14ac:dyDescent="0.25">
      <c r="A7151" t="s">
        <v>17404</v>
      </c>
      <c r="B7151" s="57">
        <v>46181</v>
      </c>
      <c r="C7151" s="57">
        <v>46387</v>
      </c>
      <c r="D7151" t="s">
        <v>11676</v>
      </c>
      <c r="E7151" t="s">
        <v>17405</v>
      </c>
      <c r="F7151" t="s">
        <v>36</v>
      </c>
      <c r="G7151" t="s">
        <v>44</v>
      </c>
      <c r="H7151" t="s">
        <v>831</v>
      </c>
      <c r="I7151" t="s">
        <v>39</v>
      </c>
      <c r="J7151" t="s">
        <v>17572</v>
      </c>
      <c r="K7151" t="s">
        <v>17573</v>
      </c>
      <c r="L7151" s="66">
        <v>207</v>
      </c>
      <c r="M7151" s="66">
        <v>0</v>
      </c>
      <c r="N7151" t="s">
        <v>832</v>
      </c>
      <c r="O7151" t="s">
        <v>833</v>
      </c>
      <c r="P7151" t="s">
        <v>11678</v>
      </c>
      <c r="Q7151" t="s">
        <v>224</v>
      </c>
      <c r="R7151"/>
      <c r="S7151"/>
      <c r="T7151"/>
      <c r="U7151" s="57">
        <v>46181</v>
      </c>
      <c r="V7151" s="57">
        <v>46234</v>
      </c>
      <c r="W7151" s="65">
        <f t="shared" si="111"/>
        <v>54</v>
      </c>
    </row>
    <row r="7152" spans="1:23" ht="13.5" x14ac:dyDescent="0.25">
      <c r="A7152" t="s">
        <v>7708</v>
      </c>
      <c r="B7152" s="57">
        <v>46181</v>
      </c>
      <c r="C7152" s="57">
        <v>46387</v>
      </c>
      <c r="D7152" t="s">
        <v>11676</v>
      </c>
      <c r="E7152" t="s">
        <v>13830</v>
      </c>
      <c r="F7152" t="s">
        <v>49</v>
      </c>
      <c r="G7152" t="s">
        <v>50</v>
      </c>
      <c r="H7152" t="s">
        <v>7513</v>
      </c>
      <c r="I7152" t="s">
        <v>39</v>
      </c>
      <c r="J7152" t="s">
        <v>17756</v>
      </c>
      <c r="K7152" t="s">
        <v>17757</v>
      </c>
      <c r="L7152" s="66">
        <v>207</v>
      </c>
      <c r="M7152" s="66">
        <v>0</v>
      </c>
      <c r="N7152" t="s">
        <v>7554</v>
      </c>
      <c r="O7152" t="s">
        <v>7555</v>
      </c>
      <c r="P7152" t="s">
        <v>7061</v>
      </c>
      <c r="Q7152" t="s">
        <v>224</v>
      </c>
      <c r="R7152"/>
      <c r="S7152"/>
      <c r="T7152"/>
      <c r="U7152" s="57">
        <v>46181</v>
      </c>
      <c r="V7152" s="57">
        <v>46234</v>
      </c>
      <c r="W7152" s="65">
        <f t="shared" si="111"/>
        <v>54</v>
      </c>
    </row>
    <row r="7153" spans="1:23" ht="13.5" x14ac:dyDescent="0.25">
      <c r="A7153" t="s">
        <v>9614</v>
      </c>
      <c r="B7153" s="57">
        <v>46182</v>
      </c>
      <c r="C7153" s="57">
        <v>46387</v>
      </c>
      <c r="D7153" t="s">
        <v>11676</v>
      </c>
      <c r="E7153" t="s">
        <v>13831</v>
      </c>
      <c r="F7153" t="s">
        <v>49</v>
      </c>
      <c r="G7153" t="s">
        <v>50</v>
      </c>
      <c r="H7153" t="s">
        <v>10035</v>
      </c>
      <c r="I7153" t="s">
        <v>39</v>
      </c>
      <c r="J7153" t="s">
        <v>17756</v>
      </c>
      <c r="K7153" t="s">
        <v>17757</v>
      </c>
      <c r="L7153" s="66">
        <v>206</v>
      </c>
      <c r="M7153" s="66">
        <v>0</v>
      </c>
      <c r="N7153" t="s">
        <v>10036</v>
      </c>
      <c r="O7153" t="s">
        <v>10121</v>
      </c>
      <c r="P7153" t="s">
        <v>10121</v>
      </c>
      <c r="Q7153" t="s">
        <v>224</v>
      </c>
      <c r="R7153"/>
      <c r="S7153"/>
      <c r="T7153"/>
      <c r="U7153" s="57">
        <v>46182</v>
      </c>
      <c r="V7153" s="57">
        <v>46234</v>
      </c>
      <c r="W7153" s="65">
        <f t="shared" si="111"/>
        <v>53</v>
      </c>
    </row>
    <row r="7154" spans="1:23" ht="13.5" x14ac:dyDescent="0.25">
      <c r="A7154" t="s">
        <v>9637</v>
      </c>
      <c r="B7154" s="57">
        <v>46182</v>
      </c>
      <c r="C7154" s="57">
        <v>46387</v>
      </c>
      <c r="D7154" t="s">
        <v>11676</v>
      </c>
      <c r="E7154" t="s">
        <v>13833</v>
      </c>
      <c r="F7154" t="s">
        <v>49</v>
      </c>
      <c r="G7154" t="s">
        <v>50</v>
      </c>
      <c r="H7154" t="s">
        <v>10035</v>
      </c>
      <c r="I7154" t="s">
        <v>39</v>
      </c>
      <c r="J7154" t="s">
        <v>17756</v>
      </c>
      <c r="K7154" t="s">
        <v>17757</v>
      </c>
      <c r="L7154" s="66">
        <v>206</v>
      </c>
      <c r="M7154" s="66">
        <v>0</v>
      </c>
      <c r="N7154" t="s">
        <v>10036</v>
      </c>
      <c r="O7154" t="s">
        <v>10121</v>
      </c>
      <c r="P7154" t="s">
        <v>10121</v>
      </c>
      <c r="Q7154" t="s">
        <v>224</v>
      </c>
      <c r="R7154"/>
      <c r="S7154"/>
      <c r="T7154"/>
      <c r="U7154" s="57">
        <v>46182</v>
      </c>
      <c r="V7154" s="57">
        <v>46234</v>
      </c>
      <c r="W7154" s="65">
        <f t="shared" si="111"/>
        <v>53</v>
      </c>
    </row>
    <row r="7155" spans="1:23" ht="13.5" x14ac:dyDescent="0.25">
      <c r="A7155" t="s">
        <v>17446</v>
      </c>
      <c r="B7155" s="57">
        <v>46182</v>
      </c>
      <c r="C7155" s="57">
        <v>46387</v>
      </c>
      <c r="D7155" t="s">
        <v>11676</v>
      </c>
      <c r="E7155" t="s">
        <v>17447</v>
      </c>
      <c r="F7155" t="s">
        <v>49</v>
      </c>
      <c r="G7155" t="s">
        <v>50</v>
      </c>
      <c r="H7155" t="s">
        <v>112</v>
      </c>
      <c r="I7155" t="s">
        <v>39</v>
      </c>
      <c r="J7155" t="s">
        <v>17756</v>
      </c>
      <c r="K7155" t="s">
        <v>17757</v>
      </c>
      <c r="L7155" s="66">
        <v>206</v>
      </c>
      <c r="M7155" s="66">
        <v>0</v>
      </c>
      <c r="N7155" t="s">
        <v>113</v>
      </c>
      <c r="O7155" t="s">
        <v>10121</v>
      </c>
      <c r="P7155" t="s">
        <v>10121</v>
      </c>
      <c r="Q7155" t="s">
        <v>224</v>
      </c>
      <c r="R7155"/>
      <c r="S7155"/>
      <c r="T7155"/>
      <c r="U7155" s="57">
        <v>46182</v>
      </c>
      <c r="V7155" s="57">
        <v>46234</v>
      </c>
      <c r="W7155" s="65">
        <f t="shared" si="111"/>
        <v>53</v>
      </c>
    </row>
    <row r="7156" spans="1:23" ht="13.5" x14ac:dyDescent="0.25">
      <c r="A7156" t="s">
        <v>11812</v>
      </c>
      <c r="B7156" s="57">
        <v>46182</v>
      </c>
      <c r="C7156" s="57">
        <v>46387</v>
      </c>
      <c r="D7156" t="s">
        <v>11676</v>
      </c>
      <c r="E7156" t="s">
        <v>13832</v>
      </c>
      <c r="F7156" t="s">
        <v>49</v>
      </c>
      <c r="G7156" t="s">
        <v>50</v>
      </c>
      <c r="H7156" t="s">
        <v>112</v>
      </c>
      <c r="I7156" t="s">
        <v>39</v>
      </c>
      <c r="J7156" t="s">
        <v>17756</v>
      </c>
      <c r="K7156" t="s">
        <v>17757</v>
      </c>
      <c r="L7156" s="66">
        <v>206</v>
      </c>
      <c r="M7156" s="66">
        <v>0</v>
      </c>
      <c r="N7156" t="s">
        <v>113</v>
      </c>
      <c r="O7156" t="s">
        <v>10121</v>
      </c>
      <c r="P7156" t="s">
        <v>10121</v>
      </c>
      <c r="Q7156" t="s">
        <v>224</v>
      </c>
      <c r="R7156"/>
      <c r="S7156"/>
      <c r="T7156"/>
      <c r="U7156" s="57">
        <v>46182</v>
      </c>
      <c r="V7156" s="57">
        <v>46234</v>
      </c>
      <c r="W7156" s="65">
        <f t="shared" si="111"/>
        <v>53</v>
      </c>
    </row>
    <row r="7157" spans="1:23" ht="13.5" x14ac:dyDescent="0.25">
      <c r="A7157" t="s">
        <v>8420</v>
      </c>
      <c r="B7157" s="57">
        <v>46182</v>
      </c>
      <c r="C7157" s="57">
        <v>46387</v>
      </c>
      <c r="D7157" t="s">
        <v>11676</v>
      </c>
      <c r="E7157" t="s">
        <v>13836</v>
      </c>
      <c r="F7157" t="s">
        <v>49</v>
      </c>
      <c r="G7157" t="s">
        <v>50</v>
      </c>
      <c r="H7157" t="s">
        <v>112</v>
      </c>
      <c r="I7157" t="s">
        <v>39</v>
      </c>
      <c r="J7157" t="s">
        <v>17756</v>
      </c>
      <c r="K7157" t="s">
        <v>17757</v>
      </c>
      <c r="L7157" s="66">
        <v>206</v>
      </c>
      <c r="M7157" s="66">
        <v>0</v>
      </c>
      <c r="N7157" t="s">
        <v>113</v>
      </c>
      <c r="O7157" t="s">
        <v>10121</v>
      </c>
      <c r="P7157" t="s">
        <v>10121</v>
      </c>
      <c r="Q7157" t="s">
        <v>224</v>
      </c>
      <c r="R7157"/>
      <c r="S7157"/>
      <c r="T7157"/>
      <c r="U7157" s="57">
        <v>46182</v>
      </c>
      <c r="V7157" s="57">
        <v>46234</v>
      </c>
      <c r="W7157" s="65">
        <f t="shared" si="111"/>
        <v>53</v>
      </c>
    </row>
    <row r="7158" spans="1:23" ht="13.5" x14ac:dyDescent="0.25">
      <c r="A7158" t="s">
        <v>11719</v>
      </c>
      <c r="B7158" s="57">
        <v>46183</v>
      </c>
      <c r="C7158" s="57">
        <v>46387</v>
      </c>
      <c r="D7158" t="s">
        <v>11676</v>
      </c>
      <c r="E7158" t="s">
        <v>11720</v>
      </c>
      <c r="F7158" t="s">
        <v>49</v>
      </c>
      <c r="G7158" t="s">
        <v>1932</v>
      </c>
      <c r="H7158" t="s">
        <v>8197</v>
      </c>
      <c r="I7158" t="s">
        <v>39</v>
      </c>
      <c r="J7158" t="s">
        <v>17749</v>
      </c>
      <c r="K7158" t="s">
        <v>17750</v>
      </c>
      <c r="L7158" s="66">
        <v>205</v>
      </c>
      <c r="M7158" s="66">
        <v>0</v>
      </c>
      <c r="N7158" t="s">
        <v>8197</v>
      </c>
      <c r="O7158" t="s">
        <v>8198</v>
      </c>
      <c r="P7158" t="s">
        <v>7061</v>
      </c>
      <c r="Q7158" t="s">
        <v>224</v>
      </c>
      <c r="R7158"/>
      <c r="S7158"/>
      <c r="T7158"/>
      <c r="U7158" s="57">
        <v>46183</v>
      </c>
      <c r="V7158" s="57">
        <v>46234</v>
      </c>
      <c r="W7158" s="65">
        <f t="shared" si="111"/>
        <v>52</v>
      </c>
    </row>
    <row r="7159" spans="1:23" ht="13.5" x14ac:dyDescent="0.25">
      <c r="A7159" t="s">
        <v>13571</v>
      </c>
      <c r="B7159" s="57">
        <v>46183</v>
      </c>
      <c r="C7159" s="57">
        <v>46387</v>
      </c>
      <c r="D7159" t="s">
        <v>11676</v>
      </c>
      <c r="E7159" t="s">
        <v>13572</v>
      </c>
      <c r="F7159" t="s">
        <v>49</v>
      </c>
      <c r="G7159" t="s">
        <v>1932</v>
      </c>
      <c r="H7159" t="s">
        <v>7870</v>
      </c>
      <c r="I7159" t="s">
        <v>39</v>
      </c>
      <c r="J7159" t="s">
        <v>17749</v>
      </c>
      <c r="K7159" t="s">
        <v>17750</v>
      </c>
      <c r="L7159" s="66">
        <v>205</v>
      </c>
      <c r="M7159" s="66">
        <v>0</v>
      </c>
      <c r="N7159" t="s">
        <v>7870</v>
      </c>
      <c r="O7159" t="s">
        <v>7871</v>
      </c>
      <c r="P7159" t="s">
        <v>7061</v>
      </c>
      <c r="Q7159" t="s">
        <v>224</v>
      </c>
      <c r="R7159"/>
      <c r="S7159"/>
      <c r="T7159"/>
      <c r="U7159" s="57">
        <v>46183</v>
      </c>
      <c r="V7159" s="57">
        <v>46234</v>
      </c>
      <c r="W7159" s="65">
        <f t="shared" si="111"/>
        <v>52</v>
      </c>
    </row>
    <row r="7160" spans="1:23" ht="13.5" x14ac:dyDescent="0.25">
      <c r="A7160" t="s">
        <v>10098</v>
      </c>
      <c r="B7160" s="57">
        <v>46183</v>
      </c>
      <c r="C7160" s="57">
        <v>46387</v>
      </c>
      <c r="D7160" t="s">
        <v>11676</v>
      </c>
      <c r="E7160" t="s">
        <v>17294</v>
      </c>
      <c r="F7160" t="s">
        <v>36</v>
      </c>
      <c r="G7160" t="s">
        <v>130</v>
      </c>
      <c r="H7160" t="s">
        <v>9426</v>
      </c>
      <c r="I7160" t="s">
        <v>39</v>
      </c>
      <c r="J7160" t="s">
        <v>17833</v>
      </c>
      <c r="K7160" t="s">
        <v>17834</v>
      </c>
      <c r="L7160" s="66">
        <v>205</v>
      </c>
      <c r="M7160" s="66">
        <v>0</v>
      </c>
      <c r="N7160" t="s">
        <v>9427</v>
      </c>
      <c r="O7160" t="s">
        <v>9428</v>
      </c>
      <c r="P7160" t="s">
        <v>11678</v>
      </c>
      <c r="Q7160" t="s">
        <v>10071</v>
      </c>
      <c r="R7160" t="s">
        <v>11971</v>
      </c>
      <c r="S7160" t="s">
        <v>11972</v>
      </c>
      <c r="T7160"/>
      <c r="U7160" s="57">
        <v>46183</v>
      </c>
      <c r="V7160" s="57">
        <v>46234</v>
      </c>
      <c r="W7160" s="65">
        <f t="shared" si="111"/>
        <v>52</v>
      </c>
    </row>
    <row r="7161" spans="1:23" ht="13.5" x14ac:dyDescent="0.25">
      <c r="A7161" t="s">
        <v>11754</v>
      </c>
      <c r="B7161" s="57">
        <v>46184</v>
      </c>
      <c r="C7161" s="57">
        <v>46387</v>
      </c>
      <c r="D7161" t="s">
        <v>11676</v>
      </c>
      <c r="E7161" t="s">
        <v>13574</v>
      </c>
      <c r="F7161" t="s">
        <v>49</v>
      </c>
      <c r="G7161" t="s">
        <v>1932</v>
      </c>
      <c r="H7161" t="s">
        <v>7336</v>
      </c>
      <c r="I7161" t="s">
        <v>39</v>
      </c>
      <c r="J7161" t="s">
        <v>17749</v>
      </c>
      <c r="K7161" t="s">
        <v>17750</v>
      </c>
      <c r="L7161" s="66">
        <v>204</v>
      </c>
      <c r="M7161" s="66">
        <v>0</v>
      </c>
      <c r="N7161" t="s">
        <v>7336</v>
      </c>
      <c r="O7161" t="s">
        <v>7337</v>
      </c>
      <c r="P7161" t="s">
        <v>7061</v>
      </c>
      <c r="Q7161" t="s">
        <v>224</v>
      </c>
      <c r="R7161"/>
      <c r="S7161"/>
      <c r="T7161"/>
      <c r="U7161" s="57">
        <v>46184</v>
      </c>
      <c r="V7161" s="57">
        <v>46234</v>
      </c>
      <c r="W7161" s="65">
        <f t="shared" si="111"/>
        <v>51</v>
      </c>
    </row>
    <row r="7162" spans="1:23" ht="13.5" x14ac:dyDescent="0.25">
      <c r="A7162" t="s">
        <v>11759</v>
      </c>
      <c r="B7162" s="57">
        <v>46184</v>
      </c>
      <c r="C7162" s="57">
        <v>46387</v>
      </c>
      <c r="D7162" t="s">
        <v>11676</v>
      </c>
      <c r="E7162" t="s">
        <v>13573</v>
      </c>
      <c r="F7162" t="s">
        <v>49</v>
      </c>
      <c r="G7162" t="s">
        <v>1932</v>
      </c>
      <c r="H7162" t="s">
        <v>8065</v>
      </c>
      <c r="I7162" t="s">
        <v>39</v>
      </c>
      <c r="J7162" t="s">
        <v>17749</v>
      </c>
      <c r="K7162" t="s">
        <v>17750</v>
      </c>
      <c r="L7162" s="66">
        <v>204</v>
      </c>
      <c r="M7162" s="66">
        <v>0</v>
      </c>
      <c r="N7162" t="s">
        <v>8065</v>
      </c>
      <c r="O7162" t="s">
        <v>8066</v>
      </c>
      <c r="P7162" t="s">
        <v>7061</v>
      </c>
      <c r="Q7162" t="s">
        <v>224</v>
      </c>
      <c r="R7162"/>
      <c r="S7162"/>
      <c r="T7162"/>
      <c r="U7162" s="57">
        <v>46184</v>
      </c>
      <c r="V7162" s="57">
        <v>46234</v>
      </c>
      <c r="W7162" s="65">
        <f t="shared" si="111"/>
        <v>51</v>
      </c>
    </row>
    <row r="7163" spans="1:23" ht="13.5" x14ac:dyDescent="0.25">
      <c r="A7163" t="s">
        <v>11806</v>
      </c>
      <c r="B7163" s="57">
        <v>46184</v>
      </c>
      <c r="C7163" s="57">
        <v>46387</v>
      </c>
      <c r="D7163" t="s">
        <v>11676</v>
      </c>
      <c r="E7163" t="s">
        <v>13576</v>
      </c>
      <c r="F7163" t="s">
        <v>49</v>
      </c>
      <c r="G7163" t="s">
        <v>1932</v>
      </c>
      <c r="H7163" t="s">
        <v>7389</v>
      </c>
      <c r="I7163" t="s">
        <v>39</v>
      </c>
      <c r="J7163" t="s">
        <v>17749</v>
      </c>
      <c r="K7163" t="s">
        <v>17750</v>
      </c>
      <c r="L7163" s="66">
        <v>204</v>
      </c>
      <c r="M7163" s="66">
        <v>0</v>
      </c>
      <c r="N7163" t="s">
        <v>7389</v>
      </c>
      <c r="O7163" t="s">
        <v>7390</v>
      </c>
      <c r="P7163" t="s">
        <v>7061</v>
      </c>
      <c r="Q7163" t="s">
        <v>224</v>
      </c>
      <c r="R7163"/>
      <c r="S7163"/>
      <c r="T7163"/>
      <c r="U7163" s="57">
        <v>46184</v>
      </c>
      <c r="V7163" s="57">
        <v>46234</v>
      </c>
      <c r="W7163" s="65">
        <f t="shared" si="111"/>
        <v>51</v>
      </c>
    </row>
    <row r="7164" spans="1:23" ht="13.5" x14ac:dyDescent="0.25">
      <c r="A7164" t="s">
        <v>13827</v>
      </c>
      <c r="B7164" s="57">
        <v>46184</v>
      </c>
      <c r="C7164" s="57">
        <v>46387</v>
      </c>
      <c r="D7164" t="s">
        <v>11676</v>
      </c>
      <c r="E7164" t="s">
        <v>13840</v>
      </c>
      <c r="F7164" t="s">
        <v>49</v>
      </c>
      <c r="G7164" t="s">
        <v>50</v>
      </c>
      <c r="H7164" t="s">
        <v>10035</v>
      </c>
      <c r="I7164" t="s">
        <v>39</v>
      </c>
      <c r="J7164" t="s">
        <v>17756</v>
      </c>
      <c r="K7164" t="s">
        <v>17757</v>
      </c>
      <c r="L7164" s="66">
        <v>204</v>
      </c>
      <c r="M7164" s="66">
        <v>0</v>
      </c>
      <c r="N7164" t="s">
        <v>10036</v>
      </c>
      <c r="O7164" t="s">
        <v>10121</v>
      </c>
      <c r="P7164" t="s">
        <v>10121</v>
      </c>
      <c r="Q7164" t="s">
        <v>224</v>
      </c>
      <c r="R7164"/>
      <c r="S7164"/>
      <c r="T7164"/>
      <c r="U7164" s="57">
        <v>46184</v>
      </c>
      <c r="V7164" s="57">
        <v>46234</v>
      </c>
      <c r="W7164" s="65">
        <f t="shared" si="111"/>
        <v>51</v>
      </c>
    </row>
    <row r="7165" spans="1:23" ht="13.5" x14ac:dyDescent="0.25">
      <c r="A7165" t="s">
        <v>11901</v>
      </c>
      <c r="B7165" s="57">
        <v>46184</v>
      </c>
      <c r="C7165" s="57">
        <v>46387</v>
      </c>
      <c r="D7165" t="s">
        <v>11676</v>
      </c>
      <c r="E7165" t="s">
        <v>13575</v>
      </c>
      <c r="F7165" t="s">
        <v>49</v>
      </c>
      <c r="G7165" t="s">
        <v>1932</v>
      </c>
      <c r="H7165" t="s">
        <v>7742</v>
      </c>
      <c r="I7165" t="s">
        <v>39</v>
      </c>
      <c r="J7165" t="s">
        <v>17749</v>
      </c>
      <c r="K7165" t="s">
        <v>17750</v>
      </c>
      <c r="L7165" s="66">
        <v>204</v>
      </c>
      <c r="M7165" s="66">
        <v>0</v>
      </c>
      <c r="N7165" t="s">
        <v>7742</v>
      </c>
      <c r="O7165" t="s">
        <v>7743</v>
      </c>
      <c r="P7165" t="s">
        <v>7061</v>
      </c>
      <c r="Q7165" t="s">
        <v>224</v>
      </c>
      <c r="R7165"/>
      <c r="S7165"/>
      <c r="T7165"/>
      <c r="U7165" s="57">
        <v>46184</v>
      </c>
      <c r="V7165" s="57">
        <v>46234</v>
      </c>
      <c r="W7165" s="65">
        <f t="shared" si="111"/>
        <v>51</v>
      </c>
    </row>
    <row r="7166" spans="1:23" ht="13.5" x14ac:dyDescent="0.25">
      <c r="A7166" t="s">
        <v>13587</v>
      </c>
      <c r="B7166" s="57">
        <v>46185</v>
      </c>
      <c r="C7166" s="57">
        <v>46387</v>
      </c>
      <c r="D7166" t="s">
        <v>11676</v>
      </c>
      <c r="E7166" t="s">
        <v>13588</v>
      </c>
      <c r="F7166" t="s">
        <v>49</v>
      </c>
      <c r="G7166" t="s">
        <v>1932</v>
      </c>
      <c r="H7166" t="s">
        <v>716</v>
      </c>
      <c r="I7166" t="s">
        <v>39</v>
      </c>
      <c r="J7166" t="s">
        <v>17749</v>
      </c>
      <c r="K7166" t="s">
        <v>17750</v>
      </c>
      <c r="L7166" s="66">
        <v>203</v>
      </c>
      <c r="M7166" s="66">
        <v>0</v>
      </c>
      <c r="N7166" t="s">
        <v>717</v>
      </c>
      <c r="O7166" t="s">
        <v>1815</v>
      </c>
      <c r="P7166" t="s">
        <v>41</v>
      </c>
      <c r="Q7166" t="s">
        <v>224</v>
      </c>
      <c r="R7166"/>
      <c r="S7166"/>
      <c r="T7166"/>
      <c r="U7166" s="57">
        <v>46185</v>
      </c>
      <c r="V7166" s="57">
        <v>46234</v>
      </c>
      <c r="W7166" s="65">
        <f t="shared" si="111"/>
        <v>50</v>
      </c>
    </row>
    <row r="7167" spans="1:23" ht="13.5" x14ac:dyDescent="0.25">
      <c r="A7167" t="s">
        <v>13577</v>
      </c>
      <c r="B7167" s="57">
        <v>46185</v>
      </c>
      <c r="C7167" s="57">
        <v>46387</v>
      </c>
      <c r="D7167" t="s">
        <v>11676</v>
      </c>
      <c r="E7167" t="s">
        <v>13578</v>
      </c>
      <c r="F7167" t="s">
        <v>49</v>
      </c>
      <c r="G7167" t="s">
        <v>1932</v>
      </c>
      <c r="H7167" t="s">
        <v>8212</v>
      </c>
      <c r="I7167" t="s">
        <v>39</v>
      </c>
      <c r="J7167" t="s">
        <v>17749</v>
      </c>
      <c r="K7167" t="s">
        <v>17750</v>
      </c>
      <c r="L7167" s="66">
        <v>203</v>
      </c>
      <c r="M7167" s="66">
        <v>0</v>
      </c>
      <c r="N7167" t="s">
        <v>8212</v>
      </c>
      <c r="O7167" t="s">
        <v>8213</v>
      </c>
      <c r="P7167" t="s">
        <v>7061</v>
      </c>
      <c r="Q7167" t="s">
        <v>224</v>
      </c>
      <c r="R7167"/>
      <c r="S7167"/>
      <c r="T7167"/>
      <c r="U7167" s="57">
        <v>46185</v>
      </c>
      <c r="V7167" s="57">
        <v>46234</v>
      </c>
      <c r="W7167" s="65">
        <f t="shared" si="111"/>
        <v>50</v>
      </c>
    </row>
    <row r="7168" spans="1:23" ht="13.5" x14ac:dyDescent="0.25">
      <c r="A7168" t="s">
        <v>13579</v>
      </c>
      <c r="B7168" s="57">
        <v>46185</v>
      </c>
      <c r="C7168" s="57">
        <v>46387</v>
      </c>
      <c r="D7168" t="s">
        <v>11676</v>
      </c>
      <c r="E7168" t="s">
        <v>13580</v>
      </c>
      <c r="F7168" t="s">
        <v>49</v>
      </c>
      <c r="G7168" t="s">
        <v>1932</v>
      </c>
      <c r="H7168" t="s">
        <v>7923</v>
      </c>
      <c r="I7168" t="s">
        <v>39</v>
      </c>
      <c r="J7168" t="s">
        <v>17749</v>
      </c>
      <c r="K7168" t="s">
        <v>17750</v>
      </c>
      <c r="L7168" s="66">
        <v>203</v>
      </c>
      <c r="M7168" s="66">
        <v>0</v>
      </c>
      <c r="N7168" t="s">
        <v>7923</v>
      </c>
      <c r="O7168" t="s">
        <v>7924</v>
      </c>
      <c r="P7168" t="s">
        <v>7061</v>
      </c>
      <c r="Q7168" t="s">
        <v>224</v>
      </c>
      <c r="R7168"/>
      <c r="S7168"/>
      <c r="T7168"/>
      <c r="U7168" s="57">
        <v>46185</v>
      </c>
      <c r="V7168" s="57">
        <v>46234</v>
      </c>
      <c r="W7168" s="65">
        <f t="shared" si="111"/>
        <v>50</v>
      </c>
    </row>
    <row r="7169" spans="1:23" ht="13.5" x14ac:dyDescent="0.25">
      <c r="A7169" t="s">
        <v>13585</v>
      </c>
      <c r="B7169" s="57">
        <v>46185</v>
      </c>
      <c r="C7169" s="57">
        <v>46387</v>
      </c>
      <c r="D7169" t="s">
        <v>11676</v>
      </c>
      <c r="E7169" t="s">
        <v>13586</v>
      </c>
      <c r="F7169" t="s">
        <v>49</v>
      </c>
      <c r="G7169" t="s">
        <v>1932</v>
      </c>
      <c r="H7169" t="s">
        <v>7344</v>
      </c>
      <c r="I7169" t="s">
        <v>39</v>
      </c>
      <c r="J7169" t="s">
        <v>17749</v>
      </c>
      <c r="K7169" t="s">
        <v>17750</v>
      </c>
      <c r="L7169" s="66">
        <v>203</v>
      </c>
      <c r="M7169" s="66">
        <v>0</v>
      </c>
      <c r="N7169" t="s">
        <v>7344</v>
      </c>
      <c r="O7169" t="s">
        <v>955</v>
      </c>
      <c r="P7169" t="s">
        <v>7061</v>
      </c>
      <c r="Q7169" t="s">
        <v>224</v>
      </c>
      <c r="R7169"/>
      <c r="S7169"/>
      <c r="T7169"/>
      <c r="U7169" s="57">
        <v>46185</v>
      </c>
      <c r="V7169" s="57">
        <v>46234</v>
      </c>
      <c r="W7169" s="65">
        <f t="shared" si="111"/>
        <v>50</v>
      </c>
    </row>
    <row r="7170" spans="1:23" ht="13.5" x14ac:dyDescent="0.25">
      <c r="A7170" t="s">
        <v>13583</v>
      </c>
      <c r="B7170" s="57">
        <v>46185</v>
      </c>
      <c r="C7170" s="57">
        <v>46387</v>
      </c>
      <c r="D7170" t="s">
        <v>11676</v>
      </c>
      <c r="E7170" t="s">
        <v>13584</v>
      </c>
      <c r="F7170" t="s">
        <v>49</v>
      </c>
      <c r="G7170" t="s">
        <v>1932</v>
      </c>
      <c r="H7170" t="s">
        <v>7764</v>
      </c>
      <c r="I7170" t="s">
        <v>39</v>
      </c>
      <c r="J7170" t="s">
        <v>17749</v>
      </c>
      <c r="K7170" t="s">
        <v>17750</v>
      </c>
      <c r="L7170" s="66">
        <v>203</v>
      </c>
      <c r="M7170" s="66">
        <v>0</v>
      </c>
      <c r="N7170" t="s">
        <v>7765</v>
      </c>
      <c r="O7170" t="s">
        <v>7766</v>
      </c>
      <c r="P7170" t="s">
        <v>7061</v>
      </c>
      <c r="Q7170" t="s">
        <v>224</v>
      </c>
      <c r="R7170"/>
      <c r="S7170"/>
      <c r="T7170"/>
      <c r="U7170" s="57">
        <v>46185</v>
      </c>
      <c r="V7170" s="57">
        <v>46234</v>
      </c>
      <c r="W7170" s="65">
        <f t="shared" si="111"/>
        <v>50</v>
      </c>
    </row>
    <row r="7171" spans="1:23" ht="13.5" x14ac:dyDescent="0.25">
      <c r="A7171" t="s">
        <v>13581</v>
      </c>
      <c r="B7171" s="57">
        <v>46185</v>
      </c>
      <c r="C7171" s="57">
        <v>46387</v>
      </c>
      <c r="D7171" t="s">
        <v>11676</v>
      </c>
      <c r="E7171" t="s">
        <v>13582</v>
      </c>
      <c r="F7171" t="s">
        <v>49</v>
      </c>
      <c r="G7171" t="s">
        <v>1932</v>
      </c>
      <c r="H7171" t="s">
        <v>7794</v>
      </c>
      <c r="I7171" t="s">
        <v>39</v>
      </c>
      <c r="J7171" t="s">
        <v>17749</v>
      </c>
      <c r="K7171" t="s">
        <v>17750</v>
      </c>
      <c r="L7171" s="66">
        <v>203</v>
      </c>
      <c r="M7171" s="66">
        <v>0</v>
      </c>
      <c r="N7171" t="s">
        <v>7794</v>
      </c>
      <c r="O7171" t="s">
        <v>7788</v>
      </c>
      <c r="P7171" t="s">
        <v>7061</v>
      </c>
      <c r="Q7171" t="s">
        <v>224</v>
      </c>
      <c r="R7171"/>
      <c r="S7171"/>
      <c r="T7171"/>
      <c r="U7171" s="57">
        <v>46185</v>
      </c>
      <c r="V7171" s="57">
        <v>46234</v>
      </c>
      <c r="W7171" s="65">
        <f t="shared" ref="W7171:W7234" si="112">(V7171-U7171)+1</f>
        <v>50</v>
      </c>
    </row>
    <row r="7172" spans="1:23" ht="13.5" x14ac:dyDescent="0.25">
      <c r="A7172" t="s">
        <v>17406</v>
      </c>
      <c r="B7172" s="57">
        <v>46190</v>
      </c>
      <c r="C7172" s="57">
        <v>46387</v>
      </c>
      <c r="D7172" t="s">
        <v>11676</v>
      </c>
      <c r="E7172" t="s">
        <v>17407</v>
      </c>
      <c r="F7172" t="s">
        <v>36</v>
      </c>
      <c r="G7172" t="s">
        <v>44</v>
      </c>
      <c r="H7172" t="s">
        <v>159</v>
      </c>
      <c r="I7172" t="s">
        <v>39</v>
      </c>
      <c r="J7172" t="s">
        <v>17572</v>
      </c>
      <c r="K7172" t="s">
        <v>17573</v>
      </c>
      <c r="L7172" s="66">
        <v>198</v>
      </c>
      <c r="M7172" s="66">
        <v>0</v>
      </c>
      <c r="N7172" t="s">
        <v>160</v>
      </c>
      <c r="O7172" t="s">
        <v>3979</v>
      </c>
      <c r="P7172" t="s">
        <v>41</v>
      </c>
      <c r="Q7172" t="s">
        <v>224</v>
      </c>
      <c r="R7172"/>
      <c r="S7172"/>
      <c r="T7172"/>
      <c r="U7172" s="57">
        <v>46190</v>
      </c>
      <c r="V7172" s="57">
        <v>46234</v>
      </c>
      <c r="W7172" s="65">
        <f t="shared" si="112"/>
        <v>45</v>
      </c>
    </row>
    <row r="7173" spans="1:23" ht="13.5" x14ac:dyDescent="0.25">
      <c r="A7173" t="s">
        <v>17424</v>
      </c>
      <c r="B7173" s="57">
        <v>46190</v>
      </c>
      <c r="C7173" s="57">
        <v>46387</v>
      </c>
      <c r="D7173" t="s">
        <v>11676</v>
      </c>
      <c r="E7173" t="s">
        <v>17425</v>
      </c>
      <c r="F7173" t="s">
        <v>49</v>
      </c>
      <c r="G7173" t="s">
        <v>1932</v>
      </c>
      <c r="H7173" t="s">
        <v>7911</v>
      </c>
      <c r="I7173" t="s">
        <v>39</v>
      </c>
      <c r="J7173" t="s">
        <v>17749</v>
      </c>
      <c r="K7173" t="s">
        <v>17750</v>
      </c>
      <c r="L7173" s="66">
        <v>198</v>
      </c>
      <c r="M7173" s="66">
        <v>0</v>
      </c>
      <c r="N7173" t="s">
        <v>7911</v>
      </c>
      <c r="O7173" t="s">
        <v>7912</v>
      </c>
      <c r="P7173" t="s">
        <v>7061</v>
      </c>
      <c r="Q7173" t="s">
        <v>224</v>
      </c>
      <c r="R7173"/>
      <c r="S7173"/>
      <c r="T7173"/>
      <c r="U7173" s="57">
        <v>46190</v>
      </c>
      <c r="V7173" s="57">
        <v>46234</v>
      </c>
      <c r="W7173" s="65">
        <f t="shared" si="112"/>
        <v>45</v>
      </c>
    </row>
    <row r="7174" spans="1:23" ht="13.5" x14ac:dyDescent="0.25">
      <c r="A7174" t="s">
        <v>17408</v>
      </c>
      <c r="B7174" s="57">
        <v>46190</v>
      </c>
      <c r="C7174" s="57">
        <v>46387</v>
      </c>
      <c r="D7174" t="s">
        <v>11676</v>
      </c>
      <c r="E7174" t="s">
        <v>17409</v>
      </c>
      <c r="F7174" t="s">
        <v>36</v>
      </c>
      <c r="G7174" t="s">
        <v>44</v>
      </c>
      <c r="H7174" t="s">
        <v>159</v>
      </c>
      <c r="I7174" t="s">
        <v>39</v>
      </c>
      <c r="J7174" t="s">
        <v>17572</v>
      </c>
      <c r="K7174" t="s">
        <v>17573</v>
      </c>
      <c r="L7174" s="66">
        <v>198</v>
      </c>
      <c r="M7174" s="66">
        <v>0</v>
      </c>
      <c r="N7174" t="s">
        <v>160</v>
      </c>
      <c r="O7174" t="s">
        <v>5054</v>
      </c>
      <c r="P7174" t="s">
        <v>41</v>
      </c>
      <c r="Q7174" t="s">
        <v>224</v>
      </c>
      <c r="R7174"/>
      <c r="S7174"/>
      <c r="T7174"/>
      <c r="U7174" s="57">
        <v>46190</v>
      </c>
      <c r="V7174" s="57">
        <v>46234</v>
      </c>
      <c r="W7174" s="65">
        <f t="shared" si="112"/>
        <v>45</v>
      </c>
    </row>
    <row r="7175" spans="1:23" ht="13.5" x14ac:dyDescent="0.25">
      <c r="A7175" t="s">
        <v>17410</v>
      </c>
      <c r="B7175" s="57">
        <v>46190</v>
      </c>
      <c r="C7175" s="57">
        <v>46387</v>
      </c>
      <c r="D7175" t="s">
        <v>11676</v>
      </c>
      <c r="E7175" t="s">
        <v>17411</v>
      </c>
      <c r="F7175" t="s">
        <v>36</v>
      </c>
      <c r="G7175" t="s">
        <v>44</v>
      </c>
      <c r="H7175" t="s">
        <v>159</v>
      </c>
      <c r="I7175" t="s">
        <v>39</v>
      </c>
      <c r="J7175" t="s">
        <v>17572</v>
      </c>
      <c r="K7175" t="s">
        <v>17573</v>
      </c>
      <c r="L7175" s="66">
        <v>198</v>
      </c>
      <c r="M7175" s="66">
        <v>0</v>
      </c>
      <c r="N7175" t="s">
        <v>160</v>
      </c>
      <c r="O7175" t="s">
        <v>3979</v>
      </c>
      <c r="P7175" t="s">
        <v>41</v>
      </c>
      <c r="Q7175" t="s">
        <v>224</v>
      </c>
      <c r="R7175"/>
      <c r="S7175"/>
      <c r="T7175"/>
      <c r="U7175" s="57">
        <v>46190</v>
      </c>
      <c r="V7175" s="57">
        <v>46234</v>
      </c>
      <c r="W7175" s="65">
        <f t="shared" si="112"/>
        <v>45</v>
      </c>
    </row>
    <row r="7176" spans="1:23" ht="13.5" x14ac:dyDescent="0.25">
      <c r="A7176" t="s">
        <v>17426</v>
      </c>
      <c r="B7176" s="57">
        <v>46190</v>
      </c>
      <c r="C7176" s="57">
        <v>46387</v>
      </c>
      <c r="D7176" t="s">
        <v>11676</v>
      </c>
      <c r="E7176" t="s">
        <v>17427</v>
      </c>
      <c r="F7176" t="s">
        <v>49</v>
      </c>
      <c r="G7176" t="s">
        <v>1932</v>
      </c>
      <c r="H7176" t="s">
        <v>1343</v>
      </c>
      <c r="I7176" t="s">
        <v>39</v>
      </c>
      <c r="J7176" t="s">
        <v>17749</v>
      </c>
      <c r="K7176" t="s">
        <v>17750</v>
      </c>
      <c r="L7176" s="66">
        <v>198</v>
      </c>
      <c r="M7176" s="66">
        <v>0</v>
      </c>
      <c r="N7176" t="s">
        <v>1344</v>
      </c>
      <c r="O7176" t="s">
        <v>5767</v>
      </c>
      <c r="P7176" t="s">
        <v>41</v>
      </c>
      <c r="Q7176" t="s">
        <v>224</v>
      </c>
      <c r="R7176"/>
      <c r="S7176"/>
      <c r="T7176"/>
      <c r="U7176" s="57">
        <v>46190</v>
      </c>
      <c r="V7176" s="57">
        <v>46234</v>
      </c>
      <c r="W7176" s="65">
        <f t="shared" si="112"/>
        <v>45</v>
      </c>
    </row>
    <row r="7177" spans="1:23" ht="13.5" x14ac:dyDescent="0.25">
      <c r="A7177" t="s">
        <v>17412</v>
      </c>
      <c r="B7177" s="57">
        <v>46190</v>
      </c>
      <c r="C7177" s="57">
        <v>46387</v>
      </c>
      <c r="D7177" t="s">
        <v>11676</v>
      </c>
      <c r="E7177" t="s">
        <v>17413</v>
      </c>
      <c r="F7177" t="s">
        <v>36</v>
      </c>
      <c r="G7177" t="s">
        <v>44</v>
      </c>
      <c r="H7177" t="s">
        <v>159</v>
      </c>
      <c r="I7177" t="s">
        <v>39</v>
      </c>
      <c r="J7177" t="s">
        <v>17572</v>
      </c>
      <c r="K7177" t="s">
        <v>17573</v>
      </c>
      <c r="L7177" s="66">
        <v>198</v>
      </c>
      <c r="M7177" s="66">
        <v>0</v>
      </c>
      <c r="N7177" t="s">
        <v>160</v>
      </c>
      <c r="O7177" t="s">
        <v>3934</v>
      </c>
      <c r="P7177" t="s">
        <v>41</v>
      </c>
      <c r="Q7177" t="s">
        <v>224</v>
      </c>
      <c r="R7177"/>
      <c r="S7177"/>
      <c r="T7177"/>
      <c r="U7177" s="57">
        <v>46190</v>
      </c>
      <c r="V7177" s="57">
        <v>46234</v>
      </c>
      <c r="W7177" s="65">
        <f t="shared" si="112"/>
        <v>45</v>
      </c>
    </row>
    <row r="7178" spans="1:23" ht="13.5" x14ac:dyDescent="0.25">
      <c r="A7178" t="s">
        <v>17414</v>
      </c>
      <c r="B7178" s="57">
        <v>46190</v>
      </c>
      <c r="C7178" s="57">
        <v>46387</v>
      </c>
      <c r="D7178" t="s">
        <v>11676</v>
      </c>
      <c r="E7178" t="s">
        <v>17415</v>
      </c>
      <c r="F7178" t="s">
        <v>36</v>
      </c>
      <c r="G7178" t="s">
        <v>44</v>
      </c>
      <c r="H7178" t="s">
        <v>159</v>
      </c>
      <c r="I7178" t="s">
        <v>39</v>
      </c>
      <c r="J7178" t="s">
        <v>17572</v>
      </c>
      <c r="K7178" t="s">
        <v>17573</v>
      </c>
      <c r="L7178" s="66">
        <v>198</v>
      </c>
      <c r="M7178" s="66">
        <v>0</v>
      </c>
      <c r="N7178" t="s">
        <v>160</v>
      </c>
      <c r="O7178" t="s">
        <v>5344</v>
      </c>
      <c r="P7178" t="s">
        <v>41</v>
      </c>
      <c r="Q7178" t="s">
        <v>224</v>
      </c>
      <c r="R7178"/>
      <c r="S7178"/>
      <c r="T7178"/>
      <c r="U7178" s="57">
        <v>46190</v>
      </c>
      <c r="V7178" s="57">
        <v>46234</v>
      </c>
      <c r="W7178" s="65">
        <f t="shared" si="112"/>
        <v>45</v>
      </c>
    </row>
    <row r="7179" spans="1:23" ht="13.5" x14ac:dyDescent="0.25">
      <c r="A7179" t="s">
        <v>17428</v>
      </c>
      <c r="B7179" s="57">
        <v>46190</v>
      </c>
      <c r="C7179" s="57">
        <v>46387</v>
      </c>
      <c r="D7179" t="s">
        <v>11676</v>
      </c>
      <c r="E7179" t="s">
        <v>17429</v>
      </c>
      <c r="F7179" t="s">
        <v>49</v>
      </c>
      <c r="G7179" t="s">
        <v>1932</v>
      </c>
      <c r="H7179" t="s">
        <v>7911</v>
      </c>
      <c r="I7179" t="s">
        <v>39</v>
      </c>
      <c r="J7179" t="s">
        <v>17749</v>
      </c>
      <c r="K7179" t="s">
        <v>17750</v>
      </c>
      <c r="L7179" s="66">
        <v>198</v>
      </c>
      <c r="M7179" s="66">
        <v>0</v>
      </c>
      <c r="N7179" t="s">
        <v>7911</v>
      </c>
      <c r="O7179" t="s">
        <v>7912</v>
      </c>
      <c r="P7179" t="s">
        <v>7061</v>
      </c>
      <c r="Q7179" t="s">
        <v>224</v>
      </c>
      <c r="R7179"/>
      <c r="S7179"/>
      <c r="T7179"/>
      <c r="U7179" s="57">
        <v>46190</v>
      </c>
      <c r="V7179" s="57">
        <v>46234</v>
      </c>
      <c r="W7179" s="65">
        <f t="shared" si="112"/>
        <v>45</v>
      </c>
    </row>
    <row r="7180" spans="1:23" ht="13.5" x14ac:dyDescent="0.25">
      <c r="A7180" t="s">
        <v>17430</v>
      </c>
      <c r="B7180" s="57">
        <v>46190</v>
      </c>
      <c r="C7180" s="57">
        <v>46387</v>
      </c>
      <c r="D7180" t="s">
        <v>11676</v>
      </c>
      <c r="E7180" t="s">
        <v>17431</v>
      </c>
      <c r="F7180" t="s">
        <v>49</v>
      </c>
      <c r="G7180" t="s">
        <v>1932</v>
      </c>
      <c r="H7180" t="s">
        <v>6741</v>
      </c>
      <c r="I7180" t="s">
        <v>39</v>
      </c>
      <c r="J7180" t="s">
        <v>17749</v>
      </c>
      <c r="K7180" t="s">
        <v>17750</v>
      </c>
      <c r="L7180" s="66">
        <v>198</v>
      </c>
      <c r="M7180" s="66">
        <v>0</v>
      </c>
      <c r="N7180" t="s">
        <v>6742</v>
      </c>
      <c r="O7180" t="s">
        <v>6738</v>
      </c>
      <c r="P7180" t="s">
        <v>6657</v>
      </c>
      <c r="Q7180" t="s">
        <v>224</v>
      </c>
      <c r="R7180"/>
      <c r="S7180"/>
      <c r="T7180"/>
      <c r="U7180" s="57">
        <v>46190</v>
      </c>
      <c r="V7180" s="57">
        <v>46234</v>
      </c>
      <c r="W7180" s="65">
        <f t="shared" si="112"/>
        <v>45</v>
      </c>
    </row>
    <row r="7181" spans="1:23" ht="13.5" x14ac:dyDescent="0.25">
      <c r="A7181" t="s">
        <v>10742</v>
      </c>
      <c r="B7181" s="57">
        <v>46190</v>
      </c>
      <c r="C7181" s="57">
        <v>46387</v>
      </c>
      <c r="D7181" t="s">
        <v>11676</v>
      </c>
      <c r="E7181" t="s">
        <v>17416</v>
      </c>
      <c r="F7181" t="s">
        <v>36</v>
      </c>
      <c r="G7181" t="s">
        <v>44</v>
      </c>
      <c r="H7181" t="s">
        <v>159</v>
      </c>
      <c r="I7181" t="s">
        <v>39</v>
      </c>
      <c r="J7181" t="s">
        <v>17572</v>
      </c>
      <c r="K7181" t="s">
        <v>17573</v>
      </c>
      <c r="L7181" s="66">
        <v>198</v>
      </c>
      <c r="M7181" s="66">
        <v>0</v>
      </c>
      <c r="N7181" t="s">
        <v>160</v>
      </c>
      <c r="O7181" t="s">
        <v>2815</v>
      </c>
      <c r="P7181" t="s">
        <v>41</v>
      </c>
      <c r="Q7181" t="s">
        <v>224</v>
      </c>
      <c r="R7181"/>
      <c r="S7181"/>
      <c r="T7181"/>
      <c r="U7181" s="57">
        <v>46190</v>
      </c>
      <c r="V7181" s="57">
        <v>46234</v>
      </c>
      <c r="W7181" s="65">
        <f t="shared" si="112"/>
        <v>45</v>
      </c>
    </row>
    <row r="7182" spans="1:23" ht="13.5" x14ac:dyDescent="0.25">
      <c r="A7182" t="s">
        <v>17417</v>
      </c>
      <c r="B7182" s="57">
        <v>46190</v>
      </c>
      <c r="C7182" s="57">
        <v>46387</v>
      </c>
      <c r="D7182" t="s">
        <v>11676</v>
      </c>
      <c r="E7182" t="s">
        <v>17418</v>
      </c>
      <c r="F7182" t="s">
        <v>36</v>
      </c>
      <c r="G7182" t="s">
        <v>44</v>
      </c>
      <c r="H7182" t="s">
        <v>159</v>
      </c>
      <c r="I7182" t="s">
        <v>39</v>
      </c>
      <c r="J7182" t="s">
        <v>17572</v>
      </c>
      <c r="K7182" t="s">
        <v>17573</v>
      </c>
      <c r="L7182" s="66">
        <v>198</v>
      </c>
      <c r="M7182" s="66">
        <v>0</v>
      </c>
      <c r="N7182" t="s">
        <v>160</v>
      </c>
      <c r="O7182" t="s">
        <v>2521</v>
      </c>
      <c r="P7182" t="s">
        <v>41</v>
      </c>
      <c r="Q7182" t="s">
        <v>224</v>
      </c>
      <c r="R7182"/>
      <c r="S7182"/>
      <c r="T7182"/>
      <c r="U7182" s="57">
        <v>46190</v>
      </c>
      <c r="V7182" s="57">
        <v>46234</v>
      </c>
      <c r="W7182" s="65">
        <f t="shared" si="112"/>
        <v>45</v>
      </c>
    </row>
    <row r="7183" spans="1:23" ht="13.5" x14ac:dyDescent="0.25">
      <c r="A7183" t="s">
        <v>17419</v>
      </c>
      <c r="B7183" s="57">
        <v>46190</v>
      </c>
      <c r="C7183" s="57">
        <v>46387</v>
      </c>
      <c r="D7183" t="s">
        <v>11676</v>
      </c>
      <c r="E7183" t="s">
        <v>17420</v>
      </c>
      <c r="F7183" t="s">
        <v>36</v>
      </c>
      <c r="G7183" t="s">
        <v>44</v>
      </c>
      <c r="H7183" t="s">
        <v>159</v>
      </c>
      <c r="I7183" t="s">
        <v>39</v>
      </c>
      <c r="J7183" t="s">
        <v>17572</v>
      </c>
      <c r="K7183" t="s">
        <v>17573</v>
      </c>
      <c r="L7183" s="66">
        <v>198</v>
      </c>
      <c r="M7183" s="66">
        <v>0</v>
      </c>
      <c r="N7183" t="s">
        <v>160</v>
      </c>
      <c r="O7183" t="s">
        <v>5844</v>
      </c>
      <c r="P7183" t="s">
        <v>41</v>
      </c>
      <c r="Q7183" t="s">
        <v>224</v>
      </c>
      <c r="R7183"/>
      <c r="S7183"/>
      <c r="T7183"/>
      <c r="U7183" s="57">
        <v>46190</v>
      </c>
      <c r="V7183" s="57">
        <v>46234</v>
      </c>
      <c r="W7183" s="65">
        <f t="shared" si="112"/>
        <v>45</v>
      </c>
    </row>
    <row r="7184" spans="1:23" ht="13.5" x14ac:dyDescent="0.25">
      <c r="A7184" t="s">
        <v>10816</v>
      </c>
      <c r="B7184" s="57">
        <v>46190</v>
      </c>
      <c r="C7184" s="57">
        <v>46387</v>
      </c>
      <c r="D7184" t="s">
        <v>11676</v>
      </c>
      <c r="E7184" t="s">
        <v>17421</v>
      </c>
      <c r="F7184" t="s">
        <v>36</v>
      </c>
      <c r="G7184" t="s">
        <v>44</v>
      </c>
      <c r="H7184" t="s">
        <v>159</v>
      </c>
      <c r="I7184" t="s">
        <v>39</v>
      </c>
      <c r="J7184" t="s">
        <v>17572</v>
      </c>
      <c r="K7184" t="s">
        <v>17573</v>
      </c>
      <c r="L7184" s="66">
        <v>198</v>
      </c>
      <c r="M7184" s="66">
        <v>0</v>
      </c>
      <c r="N7184" t="s">
        <v>160</v>
      </c>
      <c r="O7184" t="s">
        <v>3340</v>
      </c>
      <c r="P7184" t="s">
        <v>41</v>
      </c>
      <c r="Q7184" t="s">
        <v>224</v>
      </c>
      <c r="R7184"/>
      <c r="S7184"/>
      <c r="T7184"/>
      <c r="U7184" s="57">
        <v>46190</v>
      </c>
      <c r="V7184" s="57">
        <v>46234</v>
      </c>
      <c r="W7184" s="65">
        <f t="shared" si="112"/>
        <v>45</v>
      </c>
    </row>
    <row r="7185" spans="1:23" ht="13.5" x14ac:dyDescent="0.25">
      <c r="A7185" t="s">
        <v>17432</v>
      </c>
      <c r="B7185" s="57">
        <v>46190</v>
      </c>
      <c r="C7185" s="57">
        <v>46387</v>
      </c>
      <c r="D7185" t="s">
        <v>11676</v>
      </c>
      <c r="E7185" t="s">
        <v>17433</v>
      </c>
      <c r="F7185" t="s">
        <v>49</v>
      </c>
      <c r="G7185" t="s">
        <v>1932</v>
      </c>
      <c r="H7185" t="s">
        <v>1343</v>
      </c>
      <c r="I7185" t="s">
        <v>39</v>
      </c>
      <c r="J7185" t="s">
        <v>17749</v>
      </c>
      <c r="K7185" t="s">
        <v>17750</v>
      </c>
      <c r="L7185" s="66">
        <v>198</v>
      </c>
      <c r="M7185" s="66">
        <v>0</v>
      </c>
      <c r="N7185" t="s">
        <v>1344</v>
      </c>
      <c r="O7185" t="s">
        <v>5767</v>
      </c>
      <c r="P7185" t="s">
        <v>41</v>
      </c>
      <c r="Q7185" t="s">
        <v>224</v>
      </c>
      <c r="R7185"/>
      <c r="S7185"/>
      <c r="T7185"/>
      <c r="U7185" s="57">
        <v>46190</v>
      </c>
      <c r="V7185" s="57">
        <v>46234</v>
      </c>
      <c r="W7185" s="65">
        <f t="shared" si="112"/>
        <v>45</v>
      </c>
    </row>
    <row r="7186" spans="1:23" ht="13.5" x14ac:dyDescent="0.25">
      <c r="A7186" t="s">
        <v>17422</v>
      </c>
      <c r="B7186" s="57">
        <v>46190</v>
      </c>
      <c r="C7186" s="57">
        <v>46387</v>
      </c>
      <c r="D7186" t="s">
        <v>11676</v>
      </c>
      <c r="E7186" t="s">
        <v>17423</v>
      </c>
      <c r="F7186" t="s">
        <v>36</v>
      </c>
      <c r="G7186" t="s">
        <v>44</v>
      </c>
      <c r="H7186" t="s">
        <v>159</v>
      </c>
      <c r="I7186" t="s">
        <v>39</v>
      </c>
      <c r="J7186" t="s">
        <v>17572</v>
      </c>
      <c r="K7186" t="s">
        <v>17573</v>
      </c>
      <c r="L7186" s="66">
        <v>198</v>
      </c>
      <c r="M7186" s="66">
        <v>0</v>
      </c>
      <c r="N7186" t="s">
        <v>160</v>
      </c>
      <c r="O7186" t="s">
        <v>5844</v>
      </c>
      <c r="P7186" t="s">
        <v>41</v>
      </c>
      <c r="Q7186" t="s">
        <v>224</v>
      </c>
      <c r="R7186"/>
      <c r="S7186"/>
      <c r="T7186"/>
      <c r="U7186" s="57">
        <v>46190</v>
      </c>
      <c r="V7186" s="57">
        <v>46234</v>
      </c>
      <c r="W7186" s="65">
        <f t="shared" si="112"/>
        <v>45</v>
      </c>
    </row>
    <row r="7187" spans="1:23" ht="13.5" x14ac:dyDescent="0.25">
      <c r="A7187" t="s">
        <v>17434</v>
      </c>
      <c r="B7187" s="57">
        <v>46190</v>
      </c>
      <c r="C7187" s="57">
        <v>46387</v>
      </c>
      <c r="D7187" t="s">
        <v>11676</v>
      </c>
      <c r="E7187" t="s">
        <v>17435</v>
      </c>
      <c r="F7187" t="s">
        <v>49</v>
      </c>
      <c r="G7187" t="s">
        <v>1932</v>
      </c>
      <c r="H7187" t="s">
        <v>1343</v>
      </c>
      <c r="I7187" t="s">
        <v>39</v>
      </c>
      <c r="J7187" t="s">
        <v>17749</v>
      </c>
      <c r="K7187" t="s">
        <v>17750</v>
      </c>
      <c r="L7187" s="66">
        <v>198</v>
      </c>
      <c r="M7187" s="66">
        <v>0</v>
      </c>
      <c r="N7187" t="s">
        <v>1344</v>
      </c>
      <c r="O7187" t="s">
        <v>1897</v>
      </c>
      <c r="P7187" t="s">
        <v>41</v>
      </c>
      <c r="Q7187" t="s">
        <v>224</v>
      </c>
      <c r="R7187"/>
      <c r="S7187"/>
      <c r="T7187"/>
      <c r="U7187" s="57">
        <v>46190</v>
      </c>
      <c r="V7187" s="57">
        <v>46234</v>
      </c>
      <c r="W7187" s="65">
        <f t="shared" si="112"/>
        <v>45</v>
      </c>
    </row>
    <row r="7188" spans="1:23" ht="13.5" x14ac:dyDescent="0.25">
      <c r="A7188" t="s">
        <v>17436</v>
      </c>
      <c r="B7188" s="57">
        <v>46191</v>
      </c>
      <c r="C7188" s="57">
        <v>46387</v>
      </c>
      <c r="D7188" t="s">
        <v>11676</v>
      </c>
      <c r="E7188" t="s">
        <v>17437</v>
      </c>
      <c r="F7188" t="s">
        <v>49</v>
      </c>
      <c r="G7188" t="s">
        <v>1932</v>
      </c>
      <c r="H7188" t="s">
        <v>8030</v>
      </c>
      <c r="I7188" t="s">
        <v>39</v>
      </c>
      <c r="J7188" t="s">
        <v>17749</v>
      </c>
      <c r="K7188" t="s">
        <v>17750</v>
      </c>
      <c r="L7188" s="66">
        <v>197</v>
      </c>
      <c r="M7188" s="66">
        <v>0</v>
      </c>
      <c r="N7188" t="s">
        <v>8030</v>
      </c>
      <c r="O7188" t="s">
        <v>8031</v>
      </c>
      <c r="P7188" t="s">
        <v>7061</v>
      </c>
      <c r="Q7188" t="s">
        <v>224</v>
      </c>
      <c r="R7188"/>
      <c r="S7188"/>
      <c r="T7188"/>
      <c r="U7188" s="57">
        <v>46191</v>
      </c>
      <c r="V7188" s="57">
        <v>46234</v>
      </c>
      <c r="W7188" s="65">
        <f t="shared" si="112"/>
        <v>44</v>
      </c>
    </row>
    <row r="7189" spans="1:23" ht="13.5" x14ac:dyDescent="0.25">
      <c r="A7189" t="s">
        <v>11748</v>
      </c>
      <c r="B7189" s="57">
        <v>46193</v>
      </c>
      <c r="C7189" s="57">
        <v>46387</v>
      </c>
      <c r="D7189" t="s">
        <v>11676</v>
      </c>
      <c r="E7189" t="s">
        <v>17751</v>
      </c>
      <c r="F7189" t="s">
        <v>49</v>
      </c>
      <c r="G7189" t="s">
        <v>1932</v>
      </c>
      <c r="H7189" t="s">
        <v>8065</v>
      </c>
      <c r="I7189" t="s">
        <v>39</v>
      </c>
      <c r="J7189" t="s">
        <v>17749</v>
      </c>
      <c r="K7189" t="s">
        <v>17750</v>
      </c>
      <c r="L7189" s="66">
        <v>195</v>
      </c>
      <c r="M7189" s="66">
        <v>0</v>
      </c>
      <c r="N7189" t="s">
        <v>8065</v>
      </c>
      <c r="O7189" t="s">
        <v>8066</v>
      </c>
      <c r="P7189" t="s">
        <v>7061</v>
      </c>
      <c r="Q7189" t="s">
        <v>224</v>
      </c>
      <c r="R7189"/>
      <c r="S7189"/>
      <c r="T7189"/>
      <c r="U7189" s="57">
        <v>46193</v>
      </c>
      <c r="V7189" s="57">
        <v>46234</v>
      </c>
      <c r="W7189" s="65">
        <f t="shared" si="112"/>
        <v>42</v>
      </c>
    </row>
    <row r="7190" spans="1:23" ht="13.5" x14ac:dyDescent="0.25">
      <c r="A7190" t="s">
        <v>18354</v>
      </c>
      <c r="B7190" s="57">
        <v>46195</v>
      </c>
      <c r="C7190" s="57">
        <v>46387</v>
      </c>
      <c r="D7190" t="s">
        <v>11676</v>
      </c>
      <c r="E7190" t="s">
        <v>18355</v>
      </c>
      <c r="F7190" t="s">
        <v>36</v>
      </c>
      <c r="G7190" t="s">
        <v>37</v>
      </c>
      <c r="H7190" t="s">
        <v>8030</v>
      </c>
      <c r="I7190" t="s">
        <v>39</v>
      </c>
      <c r="J7190" t="s">
        <v>17833</v>
      </c>
      <c r="K7190" t="s">
        <v>17834</v>
      </c>
      <c r="L7190" s="66">
        <v>193</v>
      </c>
      <c r="M7190" s="66">
        <v>0</v>
      </c>
      <c r="N7190" t="s">
        <v>8030</v>
      </c>
      <c r="O7190" t="s">
        <v>8031</v>
      </c>
      <c r="P7190" t="s">
        <v>7061</v>
      </c>
      <c r="Q7190" t="s">
        <v>8029</v>
      </c>
      <c r="R7190" t="s">
        <v>17586</v>
      </c>
      <c r="S7190" t="s">
        <v>17587</v>
      </c>
      <c r="T7190" t="s">
        <v>8030</v>
      </c>
      <c r="U7190" s="57">
        <v>46195</v>
      </c>
      <c r="V7190" s="57">
        <v>46234</v>
      </c>
      <c r="W7190" s="65">
        <f t="shared" si="112"/>
        <v>40</v>
      </c>
    </row>
    <row r="7191" spans="1:23" ht="13.5" x14ac:dyDescent="0.25">
      <c r="A7191" t="s">
        <v>17821</v>
      </c>
      <c r="B7191" s="57">
        <v>46196</v>
      </c>
      <c r="C7191" s="57">
        <v>46387</v>
      </c>
      <c r="D7191" t="s">
        <v>11676</v>
      </c>
      <c r="E7191" t="s">
        <v>17822</v>
      </c>
      <c r="F7191" t="s">
        <v>49</v>
      </c>
      <c r="G7191" t="s">
        <v>50</v>
      </c>
      <c r="H7191" t="s">
        <v>45</v>
      </c>
      <c r="I7191" t="s">
        <v>39</v>
      </c>
      <c r="J7191" t="s">
        <v>17756</v>
      </c>
      <c r="K7191" t="s">
        <v>17757</v>
      </c>
      <c r="L7191" s="66">
        <v>192</v>
      </c>
      <c r="M7191" s="66">
        <v>0</v>
      </c>
      <c r="N7191" t="s">
        <v>46</v>
      </c>
      <c r="O7191" t="s">
        <v>6656</v>
      </c>
      <c r="P7191" t="s">
        <v>6657</v>
      </c>
      <c r="Q7191" t="s">
        <v>224</v>
      </c>
      <c r="R7191"/>
      <c r="S7191"/>
      <c r="T7191"/>
      <c r="U7191" s="57">
        <v>46196</v>
      </c>
      <c r="V7191" s="57">
        <v>46234</v>
      </c>
      <c r="W7191" s="65">
        <f t="shared" si="112"/>
        <v>39</v>
      </c>
    </row>
    <row r="7192" spans="1:23" ht="13.5" x14ac:dyDescent="0.25">
      <c r="A7192" t="s">
        <v>8651</v>
      </c>
      <c r="B7192" s="57">
        <v>46196</v>
      </c>
      <c r="C7192" s="57">
        <v>46387</v>
      </c>
      <c r="D7192" t="s">
        <v>11676</v>
      </c>
      <c r="E7192" t="s">
        <v>17823</v>
      </c>
      <c r="F7192" t="s">
        <v>49</v>
      </c>
      <c r="G7192" t="s">
        <v>50</v>
      </c>
      <c r="H7192" t="s">
        <v>45</v>
      </c>
      <c r="I7192" t="s">
        <v>39</v>
      </c>
      <c r="J7192" t="s">
        <v>17756</v>
      </c>
      <c r="K7192" t="s">
        <v>17757</v>
      </c>
      <c r="L7192" s="66">
        <v>192</v>
      </c>
      <c r="M7192" s="66">
        <v>0</v>
      </c>
      <c r="N7192" t="s">
        <v>46</v>
      </c>
      <c r="O7192" t="s">
        <v>6656</v>
      </c>
      <c r="P7192" t="s">
        <v>6657</v>
      </c>
      <c r="Q7192" t="s">
        <v>224</v>
      </c>
      <c r="R7192"/>
      <c r="S7192"/>
      <c r="T7192"/>
      <c r="U7192" s="57">
        <v>46196</v>
      </c>
      <c r="V7192" s="57">
        <v>46234</v>
      </c>
      <c r="W7192" s="65">
        <f t="shared" si="112"/>
        <v>39</v>
      </c>
    </row>
    <row r="7193" spans="1:23" ht="13.5" x14ac:dyDescent="0.25">
      <c r="A7193" t="s">
        <v>8558</v>
      </c>
      <c r="B7193" s="57">
        <v>46196</v>
      </c>
      <c r="C7193" s="57">
        <v>46387</v>
      </c>
      <c r="D7193" t="s">
        <v>11676</v>
      </c>
      <c r="E7193" t="s">
        <v>17824</v>
      </c>
      <c r="F7193" t="s">
        <v>49</v>
      </c>
      <c r="G7193" t="s">
        <v>50</v>
      </c>
      <c r="H7193" t="s">
        <v>45</v>
      </c>
      <c r="I7193" t="s">
        <v>39</v>
      </c>
      <c r="J7193" t="s">
        <v>17756</v>
      </c>
      <c r="K7193" t="s">
        <v>17757</v>
      </c>
      <c r="L7193" s="66">
        <v>192</v>
      </c>
      <c r="M7193" s="66">
        <v>0</v>
      </c>
      <c r="N7193" t="s">
        <v>46</v>
      </c>
      <c r="O7193" t="s">
        <v>6656</v>
      </c>
      <c r="P7193" t="s">
        <v>6657</v>
      </c>
      <c r="Q7193" t="s">
        <v>224</v>
      </c>
      <c r="R7193"/>
      <c r="S7193"/>
      <c r="T7193"/>
      <c r="U7193" s="57">
        <v>46196</v>
      </c>
      <c r="V7193" s="57">
        <v>46234</v>
      </c>
      <c r="W7193" s="65">
        <f t="shared" si="112"/>
        <v>39</v>
      </c>
    </row>
    <row r="7194" spans="1:23" ht="13.5" x14ac:dyDescent="0.25">
      <c r="A7194" t="s">
        <v>7155</v>
      </c>
      <c r="B7194" s="57">
        <v>46196</v>
      </c>
      <c r="C7194" s="57">
        <v>46387</v>
      </c>
      <c r="D7194" t="s">
        <v>11676</v>
      </c>
      <c r="E7194" t="s">
        <v>17825</v>
      </c>
      <c r="F7194" t="s">
        <v>49</v>
      </c>
      <c r="G7194" t="s">
        <v>50</v>
      </c>
      <c r="H7194" t="s">
        <v>45</v>
      </c>
      <c r="I7194" t="s">
        <v>39</v>
      </c>
      <c r="J7194" t="s">
        <v>17756</v>
      </c>
      <c r="K7194" t="s">
        <v>17757</v>
      </c>
      <c r="L7194" s="66">
        <v>192</v>
      </c>
      <c r="M7194" s="66">
        <v>0</v>
      </c>
      <c r="N7194" t="s">
        <v>46</v>
      </c>
      <c r="O7194" t="s">
        <v>6656</v>
      </c>
      <c r="P7194" t="s">
        <v>6657</v>
      </c>
      <c r="Q7194" t="s">
        <v>224</v>
      </c>
      <c r="R7194"/>
      <c r="S7194"/>
      <c r="T7194"/>
      <c r="U7194" s="57">
        <v>46196</v>
      </c>
      <c r="V7194" s="57">
        <v>46234</v>
      </c>
      <c r="W7194" s="65">
        <f t="shared" si="112"/>
        <v>39</v>
      </c>
    </row>
    <row r="7195" spans="1:23" ht="13.5" x14ac:dyDescent="0.25">
      <c r="A7195" t="s">
        <v>17747</v>
      </c>
      <c r="B7195" s="57">
        <v>46199</v>
      </c>
      <c r="C7195" s="57">
        <v>46387</v>
      </c>
      <c r="D7195" t="s">
        <v>11676</v>
      </c>
      <c r="E7195" t="s">
        <v>17748</v>
      </c>
      <c r="F7195" t="s">
        <v>36</v>
      </c>
      <c r="G7195" t="s">
        <v>44</v>
      </c>
      <c r="H7195" t="s">
        <v>7513</v>
      </c>
      <c r="I7195" t="s">
        <v>39</v>
      </c>
      <c r="J7195" t="s">
        <v>17572</v>
      </c>
      <c r="K7195" t="s">
        <v>17573</v>
      </c>
      <c r="L7195" s="66">
        <v>189</v>
      </c>
      <c r="M7195" s="66">
        <v>0</v>
      </c>
      <c r="N7195" t="s">
        <v>7554</v>
      </c>
      <c r="O7195" t="s">
        <v>7555</v>
      </c>
      <c r="P7195" t="s">
        <v>7061</v>
      </c>
      <c r="Q7195" t="s">
        <v>224</v>
      </c>
      <c r="R7195"/>
      <c r="S7195"/>
      <c r="T7195"/>
      <c r="U7195" s="57">
        <v>46199</v>
      </c>
      <c r="V7195" s="57">
        <v>46234</v>
      </c>
      <c r="W7195" s="65">
        <f t="shared" si="112"/>
        <v>36</v>
      </c>
    </row>
    <row r="7196" spans="1:23" ht="13.5" x14ac:dyDescent="0.25">
      <c r="A7196" t="s">
        <v>10246</v>
      </c>
      <c r="B7196" s="57">
        <v>46199</v>
      </c>
      <c r="C7196" s="57">
        <v>46387</v>
      </c>
      <c r="D7196" t="s">
        <v>11676</v>
      </c>
      <c r="E7196" t="s">
        <v>19195</v>
      </c>
      <c r="F7196" t="s">
        <v>36</v>
      </c>
      <c r="G7196" t="s">
        <v>443</v>
      </c>
      <c r="H7196" t="s">
        <v>10192</v>
      </c>
      <c r="I7196" t="s">
        <v>39</v>
      </c>
      <c r="J7196" t="s">
        <v>17833</v>
      </c>
      <c r="K7196" t="s">
        <v>17834</v>
      </c>
      <c r="L7196" s="66">
        <v>189</v>
      </c>
      <c r="M7196" s="66">
        <v>0</v>
      </c>
      <c r="N7196" t="s">
        <v>10193</v>
      </c>
      <c r="O7196" t="s">
        <v>10234</v>
      </c>
      <c r="P7196" t="s">
        <v>10121</v>
      </c>
      <c r="Q7196" t="s">
        <v>19196</v>
      </c>
      <c r="R7196" t="s">
        <v>19197</v>
      </c>
      <c r="S7196" t="s">
        <v>19198</v>
      </c>
      <c r="T7196" t="s">
        <v>19199</v>
      </c>
      <c r="U7196" s="57">
        <v>46199</v>
      </c>
      <c r="V7196" s="57">
        <v>46234</v>
      </c>
      <c r="W7196" s="65">
        <f t="shared" si="112"/>
        <v>36</v>
      </c>
    </row>
    <row r="7197" spans="1:23" ht="13.5" x14ac:dyDescent="0.25">
      <c r="A7197" t="s">
        <v>7940</v>
      </c>
      <c r="B7197" s="57">
        <v>46203</v>
      </c>
      <c r="C7197" s="57">
        <v>46387</v>
      </c>
      <c r="D7197" t="s">
        <v>11676</v>
      </c>
      <c r="E7197" t="s">
        <v>17826</v>
      </c>
      <c r="F7197" t="s">
        <v>49</v>
      </c>
      <c r="G7197" t="s">
        <v>50</v>
      </c>
      <c r="H7197" t="s">
        <v>7923</v>
      </c>
      <c r="I7197" t="s">
        <v>39</v>
      </c>
      <c r="J7197" t="s">
        <v>17756</v>
      </c>
      <c r="K7197" t="s">
        <v>17757</v>
      </c>
      <c r="L7197" s="66">
        <v>185</v>
      </c>
      <c r="M7197" s="66">
        <v>0</v>
      </c>
      <c r="N7197" t="s">
        <v>7923</v>
      </c>
      <c r="O7197" t="s">
        <v>7924</v>
      </c>
      <c r="P7197" t="s">
        <v>7061</v>
      </c>
      <c r="Q7197" t="s">
        <v>224</v>
      </c>
      <c r="R7197"/>
      <c r="S7197"/>
      <c r="T7197"/>
      <c r="U7197" s="57">
        <v>46203</v>
      </c>
      <c r="V7197" s="57">
        <v>46234</v>
      </c>
      <c r="W7197" s="65">
        <f t="shared" si="112"/>
        <v>32</v>
      </c>
    </row>
    <row r="7198" spans="1:23" ht="13.5" x14ac:dyDescent="0.25">
      <c r="A7198" t="s">
        <v>7525</v>
      </c>
      <c r="B7198" s="57">
        <v>46203</v>
      </c>
      <c r="C7198" s="57">
        <v>46387</v>
      </c>
      <c r="D7198" t="s">
        <v>11676</v>
      </c>
      <c r="E7198" t="s">
        <v>17827</v>
      </c>
      <c r="F7198" t="s">
        <v>49</v>
      </c>
      <c r="G7198" t="s">
        <v>50</v>
      </c>
      <c r="H7198" t="s">
        <v>7517</v>
      </c>
      <c r="I7198" t="s">
        <v>39</v>
      </c>
      <c r="J7198" t="s">
        <v>17756</v>
      </c>
      <c r="K7198" t="s">
        <v>17757</v>
      </c>
      <c r="L7198" s="66">
        <v>185</v>
      </c>
      <c r="M7198" s="66">
        <v>0</v>
      </c>
      <c r="N7198" t="s">
        <v>7517</v>
      </c>
      <c r="O7198" t="s">
        <v>7518</v>
      </c>
      <c r="P7198" t="s">
        <v>7061</v>
      </c>
      <c r="Q7198" t="s">
        <v>224</v>
      </c>
      <c r="R7198"/>
      <c r="S7198"/>
      <c r="T7198"/>
      <c r="U7198" s="57">
        <v>46203</v>
      </c>
      <c r="V7198" s="57">
        <v>46234</v>
      </c>
      <c r="W7198" s="65">
        <f t="shared" si="112"/>
        <v>32</v>
      </c>
    </row>
    <row r="7199" spans="1:23" ht="13.5" x14ac:dyDescent="0.25">
      <c r="A7199" t="s">
        <v>8504</v>
      </c>
      <c r="B7199" s="57">
        <v>46204</v>
      </c>
      <c r="C7199" s="57">
        <v>46387</v>
      </c>
      <c r="D7199" t="s">
        <v>11676</v>
      </c>
      <c r="E7199" t="s">
        <v>224</v>
      </c>
      <c r="F7199" t="s">
        <v>36</v>
      </c>
      <c r="G7199" t="s">
        <v>330</v>
      </c>
      <c r="H7199" t="s">
        <v>45</v>
      </c>
      <c r="I7199" t="s">
        <v>39</v>
      </c>
      <c r="J7199" t="s">
        <v>17833</v>
      </c>
      <c r="K7199" t="s">
        <v>17834</v>
      </c>
      <c r="L7199" s="66">
        <v>184</v>
      </c>
      <c r="M7199" s="66">
        <v>0</v>
      </c>
      <c r="N7199" t="s">
        <v>46</v>
      </c>
      <c r="O7199" t="s">
        <v>8729</v>
      </c>
      <c r="P7199" t="s">
        <v>11677</v>
      </c>
      <c r="Q7199" t="s">
        <v>11527</v>
      </c>
      <c r="R7199" t="s">
        <v>15268</v>
      </c>
      <c r="S7199" t="s">
        <v>15269</v>
      </c>
      <c r="T7199" t="s">
        <v>46</v>
      </c>
      <c r="U7199" s="57">
        <v>46204</v>
      </c>
      <c r="V7199" s="57">
        <v>46234</v>
      </c>
      <c r="W7199" s="65">
        <f t="shared" si="112"/>
        <v>31</v>
      </c>
    </row>
    <row r="7200" spans="1:23" ht="13.5" x14ac:dyDescent="0.25">
      <c r="A7200" t="s">
        <v>8523</v>
      </c>
      <c r="B7200" s="57">
        <v>46204</v>
      </c>
      <c r="C7200" s="57">
        <v>46387</v>
      </c>
      <c r="D7200" t="s">
        <v>11676</v>
      </c>
      <c r="E7200" t="s">
        <v>18399</v>
      </c>
      <c r="F7200" t="s">
        <v>36</v>
      </c>
      <c r="G7200" t="s">
        <v>44</v>
      </c>
      <c r="H7200" t="s">
        <v>112</v>
      </c>
      <c r="I7200" t="s">
        <v>39</v>
      </c>
      <c r="J7200" t="s">
        <v>17572</v>
      </c>
      <c r="K7200" t="s">
        <v>17573</v>
      </c>
      <c r="L7200" s="66">
        <v>184</v>
      </c>
      <c r="M7200" s="66">
        <v>0</v>
      </c>
      <c r="N7200" t="s">
        <v>113</v>
      </c>
      <c r="O7200" t="s">
        <v>8470</v>
      </c>
      <c r="P7200" t="s">
        <v>11677</v>
      </c>
      <c r="Q7200" t="s">
        <v>224</v>
      </c>
      <c r="R7200"/>
      <c r="S7200"/>
      <c r="T7200"/>
      <c r="U7200" s="57">
        <v>46204</v>
      </c>
      <c r="V7200" s="57">
        <v>46234</v>
      </c>
      <c r="W7200" s="65">
        <f t="shared" si="112"/>
        <v>31</v>
      </c>
    </row>
    <row r="7201" spans="1:23" ht="13.5" x14ac:dyDescent="0.25">
      <c r="A7201" t="s">
        <v>8526</v>
      </c>
      <c r="B7201" s="57">
        <v>46204</v>
      </c>
      <c r="C7201" s="57">
        <v>46387</v>
      </c>
      <c r="D7201" t="s">
        <v>11676</v>
      </c>
      <c r="E7201" t="s">
        <v>18407</v>
      </c>
      <c r="F7201" t="s">
        <v>36</v>
      </c>
      <c r="G7201" t="s">
        <v>44</v>
      </c>
      <c r="H7201" t="s">
        <v>112</v>
      </c>
      <c r="I7201" t="s">
        <v>39</v>
      </c>
      <c r="J7201" t="s">
        <v>17572</v>
      </c>
      <c r="K7201" t="s">
        <v>17573</v>
      </c>
      <c r="L7201" s="66">
        <v>184</v>
      </c>
      <c r="M7201" s="66">
        <v>0</v>
      </c>
      <c r="N7201" t="s">
        <v>113</v>
      </c>
      <c r="O7201" t="s">
        <v>8525</v>
      </c>
      <c r="P7201" t="s">
        <v>11677</v>
      </c>
      <c r="Q7201" t="s">
        <v>224</v>
      </c>
      <c r="R7201"/>
      <c r="S7201"/>
      <c r="T7201"/>
      <c r="U7201" s="57">
        <v>46204</v>
      </c>
      <c r="V7201" s="57">
        <v>46234</v>
      </c>
      <c r="W7201" s="65">
        <f t="shared" si="112"/>
        <v>31</v>
      </c>
    </row>
    <row r="7202" spans="1:23" ht="13.5" x14ac:dyDescent="0.25">
      <c r="A7202" t="s">
        <v>11293</v>
      </c>
      <c r="B7202" s="57">
        <v>46204</v>
      </c>
      <c r="C7202" s="57">
        <v>46387</v>
      </c>
      <c r="D7202" t="s">
        <v>11676</v>
      </c>
      <c r="E7202" t="s">
        <v>18409</v>
      </c>
      <c r="F7202" t="s">
        <v>36</v>
      </c>
      <c r="G7202" t="s">
        <v>44</v>
      </c>
      <c r="H7202" t="s">
        <v>45</v>
      </c>
      <c r="I7202" t="s">
        <v>39</v>
      </c>
      <c r="J7202" t="s">
        <v>17572</v>
      </c>
      <c r="K7202" t="s">
        <v>17573</v>
      </c>
      <c r="L7202" s="66">
        <v>184</v>
      </c>
      <c r="M7202" s="66">
        <v>0</v>
      </c>
      <c r="N7202" t="s">
        <v>46</v>
      </c>
      <c r="O7202" t="s">
        <v>8566</v>
      </c>
      <c r="P7202" t="s">
        <v>11677</v>
      </c>
      <c r="Q7202" t="s">
        <v>224</v>
      </c>
      <c r="R7202"/>
      <c r="S7202"/>
      <c r="T7202"/>
      <c r="U7202" s="57">
        <v>46204</v>
      </c>
      <c r="V7202" s="57">
        <v>46234</v>
      </c>
      <c r="W7202" s="65">
        <f t="shared" si="112"/>
        <v>31</v>
      </c>
    </row>
    <row r="7203" spans="1:23" ht="13.5" x14ac:dyDescent="0.25">
      <c r="A7203" t="s">
        <v>8528</v>
      </c>
      <c r="B7203" s="57">
        <v>46204</v>
      </c>
      <c r="C7203" s="57">
        <v>46387</v>
      </c>
      <c r="D7203" t="s">
        <v>11676</v>
      </c>
      <c r="E7203" t="s">
        <v>18410</v>
      </c>
      <c r="F7203" t="s">
        <v>36</v>
      </c>
      <c r="G7203" t="s">
        <v>44</v>
      </c>
      <c r="H7203" t="s">
        <v>112</v>
      </c>
      <c r="I7203" t="s">
        <v>39</v>
      </c>
      <c r="J7203" t="s">
        <v>17572</v>
      </c>
      <c r="K7203" t="s">
        <v>17573</v>
      </c>
      <c r="L7203" s="66">
        <v>184</v>
      </c>
      <c r="M7203" s="66">
        <v>0</v>
      </c>
      <c r="N7203" t="s">
        <v>113</v>
      </c>
      <c r="O7203" t="s">
        <v>8525</v>
      </c>
      <c r="P7203" t="s">
        <v>11677</v>
      </c>
      <c r="Q7203" t="s">
        <v>224</v>
      </c>
      <c r="R7203"/>
      <c r="S7203"/>
      <c r="T7203"/>
      <c r="U7203" s="57">
        <v>46204</v>
      </c>
      <c r="V7203" s="57">
        <v>46234</v>
      </c>
      <c r="W7203" s="65">
        <f t="shared" si="112"/>
        <v>31</v>
      </c>
    </row>
    <row r="7204" spans="1:23" ht="13.5" x14ac:dyDescent="0.25">
      <c r="A7204" t="s">
        <v>7067</v>
      </c>
      <c r="B7204" s="57">
        <v>46204</v>
      </c>
      <c r="C7204" s="57">
        <v>46387</v>
      </c>
      <c r="D7204" t="s">
        <v>11676</v>
      </c>
      <c r="E7204" t="s">
        <v>18426</v>
      </c>
      <c r="F7204" t="s">
        <v>36</v>
      </c>
      <c r="G7204" t="s">
        <v>330</v>
      </c>
      <c r="H7204" t="s">
        <v>45</v>
      </c>
      <c r="I7204" t="s">
        <v>39</v>
      </c>
      <c r="J7204" t="s">
        <v>17833</v>
      </c>
      <c r="K7204" t="s">
        <v>17834</v>
      </c>
      <c r="L7204" s="66">
        <v>184</v>
      </c>
      <c r="M7204" s="66">
        <v>0</v>
      </c>
      <c r="N7204" t="s">
        <v>46</v>
      </c>
      <c r="O7204" t="s">
        <v>7060</v>
      </c>
      <c r="P7204" t="s">
        <v>7061</v>
      </c>
      <c r="Q7204" t="s">
        <v>18427</v>
      </c>
      <c r="R7204" t="s">
        <v>18428</v>
      </c>
      <c r="S7204" t="s">
        <v>18429</v>
      </c>
      <c r="T7204"/>
      <c r="U7204" s="57">
        <v>46204</v>
      </c>
      <c r="V7204" s="57">
        <v>46234</v>
      </c>
      <c r="W7204" s="65">
        <f t="shared" si="112"/>
        <v>31</v>
      </c>
    </row>
    <row r="7205" spans="1:23" ht="13.5" x14ac:dyDescent="0.25">
      <c r="A7205" t="s">
        <v>8404</v>
      </c>
      <c r="B7205" s="57">
        <v>46204</v>
      </c>
      <c r="C7205" s="57">
        <v>46387</v>
      </c>
      <c r="D7205" t="s">
        <v>11676</v>
      </c>
      <c r="E7205" t="s">
        <v>18435</v>
      </c>
      <c r="F7205" t="s">
        <v>36</v>
      </c>
      <c r="G7205" t="s">
        <v>44</v>
      </c>
      <c r="H7205" t="s">
        <v>112</v>
      </c>
      <c r="I7205" t="s">
        <v>39</v>
      </c>
      <c r="J7205" t="s">
        <v>17572</v>
      </c>
      <c r="K7205" t="s">
        <v>17573</v>
      </c>
      <c r="L7205" s="66">
        <v>184</v>
      </c>
      <c r="M7205" s="66">
        <v>0</v>
      </c>
      <c r="N7205" t="s">
        <v>113</v>
      </c>
      <c r="O7205" t="s">
        <v>7286</v>
      </c>
      <c r="P7205" t="s">
        <v>11677</v>
      </c>
      <c r="Q7205" t="s">
        <v>224</v>
      </c>
      <c r="R7205"/>
      <c r="S7205"/>
      <c r="T7205"/>
      <c r="U7205" s="57">
        <v>46204</v>
      </c>
      <c r="V7205" s="57">
        <v>46234</v>
      </c>
      <c r="W7205" s="65">
        <f t="shared" si="112"/>
        <v>31</v>
      </c>
    </row>
    <row r="7206" spans="1:23" ht="13.5" x14ac:dyDescent="0.25">
      <c r="A7206" t="s">
        <v>4336</v>
      </c>
      <c r="B7206" s="57">
        <v>46204</v>
      </c>
      <c r="C7206" s="57">
        <v>46387</v>
      </c>
      <c r="D7206" t="s">
        <v>11676</v>
      </c>
      <c r="E7206" t="s">
        <v>18358</v>
      </c>
      <c r="F7206" t="s">
        <v>36</v>
      </c>
      <c r="G7206" t="s">
        <v>799</v>
      </c>
      <c r="H7206" t="s">
        <v>159</v>
      </c>
      <c r="I7206" t="s">
        <v>39</v>
      </c>
      <c r="J7206" t="s">
        <v>17833</v>
      </c>
      <c r="K7206" t="s">
        <v>17834</v>
      </c>
      <c r="L7206" s="66">
        <v>184</v>
      </c>
      <c r="M7206" s="66">
        <v>0</v>
      </c>
      <c r="N7206" t="s">
        <v>160</v>
      </c>
      <c r="O7206" t="s">
        <v>5844</v>
      </c>
      <c r="P7206" t="s">
        <v>41</v>
      </c>
      <c r="Q7206" t="s">
        <v>6444</v>
      </c>
      <c r="R7206" t="s">
        <v>13105</v>
      </c>
      <c r="S7206" t="s">
        <v>13106</v>
      </c>
      <c r="T7206" t="s">
        <v>160</v>
      </c>
      <c r="U7206" s="57">
        <v>46204</v>
      </c>
      <c r="V7206" s="57">
        <v>46234</v>
      </c>
      <c r="W7206" s="65">
        <f t="shared" si="112"/>
        <v>31</v>
      </c>
    </row>
    <row r="7207" spans="1:23" ht="13.5" x14ac:dyDescent="0.25">
      <c r="A7207" t="s">
        <v>7081</v>
      </c>
      <c r="B7207" s="57">
        <v>46204</v>
      </c>
      <c r="C7207" s="57">
        <v>46387</v>
      </c>
      <c r="D7207" t="s">
        <v>11676</v>
      </c>
      <c r="E7207" t="s">
        <v>18512</v>
      </c>
      <c r="F7207" t="s">
        <v>36</v>
      </c>
      <c r="G7207" t="s">
        <v>330</v>
      </c>
      <c r="H7207" t="s">
        <v>45</v>
      </c>
      <c r="I7207" t="s">
        <v>39</v>
      </c>
      <c r="J7207" t="s">
        <v>17833</v>
      </c>
      <c r="K7207" t="s">
        <v>17834</v>
      </c>
      <c r="L7207" s="66">
        <v>184</v>
      </c>
      <c r="M7207" s="66">
        <v>0</v>
      </c>
      <c r="N7207" t="s">
        <v>46</v>
      </c>
      <c r="O7207" t="s">
        <v>7060</v>
      </c>
      <c r="P7207" t="s">
        <v>7061</v>
      </c>
      <c r="Q7207" t="s">
        <v>18513</v>
      </c>
      <c r="R7207" t="s">
        <v>18514</v>
      </c>
      <c r="S7207" t="s">
        <v>18515</v>
      </c>
      <c r="T7207"/>
      <c r="U7207" s="57">
        <v>46204</v>
      </c>
      <c r="V7207" s="57">
        <v>46234</v>
      </c>
      <c r="W7207" s="65">
        <f t="shared" si="112"/>
        <v>31</v>
      </c>
    </row>
    <row r="7208" spans="1:23" ht="13.5" x14ac:dyDescent="0.25">
      <c r="A7208" t="s">
        <v>7031</v>
      </c>
      <c r="B7208" s="57">
        <v>46204</v>
      </c>
      <c r="C7208" s="57">
        <v>46387</v>
      </c>
      <c r="D7208" t="s">
        <v>11676</v>
      </c>
      <c r="E7208" t="s">
        <v>18554</v>
      </c>
      <c r="F7208" t="s">
        <v>49</v>
      </c>
      <c r="G7208" t="s">
        <v>50</v>
      </c>
      <c r="H7208" t="s">
        <v>6774</v>
      </c>
      <c r="I7208" t="s">
        <v>39</v>
      </c>
      <c r="J7208" t="s">
        <v>17756</v>
      </c>
      <c r="K7208" t="s">
        <v>17757</v>
      </c>
      <c r="L7208" s="66">
        <v>184</v>
      </c>
      <c r="M7208" s="66">
        <v>0</v>
      </c>
      <c r="N7208" t="s">
        <v>6774</v>
      </c>
      <c r="O7208" t="s">
        <v>7033</v>
      </c>
      <c r="P7208" t="s">
        <v>11679</v>
      </c>
      <c r="Q7208" t="s">
        <v>224</v>
      </c>
      <c r="R7208"/>
      <c r="S7208"/>
      <c r="T7208"/>
      <c r="U7208" s="57">
        <v>46204</v>
      </c>
      <c r="V7208" s="57">
        <v>46234</v>
      </c>
      <c r="W7208" s="65">
        <f t="shared" si="112"/>
        <v>31</v>
      </c>
    </row>
    <row r="7209" spans="1:23" ht="13.5" x14ac:dyDescent="0.25">
      <c r="A7209" t="s">
        <v>9591</v>
      </c>
      <c r="B7209" s="57">
        <v>46204</v>
      </c>
      <c r="C7209" s="57">
        <v>46387</v>
      </c>
      <c r="D7209" t="s">
        <v>11676</v>
      </c>
      <c r="E7209" t="s">
        <v>18613</v>
      </c>
      <c r="F7209" t="s">
        <v>36</v>
      </c>
      <c r="G7209" t="s">
        <v>44</v>
      </c>
      <c r="H7209" t="s">
        <v>45</v>
      </c>
      <c r="I7209" t="s">
        <v>39</v>
      </c>
      <c r="J7209" t="s">
        <v>17572</v>
      </c>
      <c r="K7209" t="s">
        <v>17573</v>
      </c>
      <c r="L7209" s="66">
        <v>184</v>
      </c>
      <c r="M7209" s="66">
        <v>0</v>
      </c>
      <c r="N7209" t="s">
        <v>46</v>
      </c>
      <c r="O7209" t="s">
        <v>10143</v>
      </c>
      <c r="P7209" t="s">
        <v>10121</v>
      </c>
      <c r="Q7209" t="s">
        <v>224</v>
      </c>
      <c r="R7209"/>
      <c r="S7209"/>
      <c r="T7209"/>
      <c r="U7209" s="57">
        <v>46204</v>
      </c>
      <c r="V7209" s="57">
        <v>46234</v>
      </c>
      <c r="W7209" s="65">
        <f t="shared" si="112"/>
        <v>31</v>
      </c>
    </row>
    <row r="7210" spans="1:23" ht="13.5" x14ac:dyDescent="0.25">
      <c r="A7210" t="s">
        <v>7088</v>
      </c>
      <c r="B7210" s="57">
        <v>46204</v>
      </c>
      <c r="C7210" s="57">
        <v>46387</v>
      </c>
      <c r="D7210" t="s">
        <v>11676</v>
      </c>
      <c r="E7210" t="s">
        <v>18622</v>
      </c>
      <c r="F7210" t="s">
        <v>36</v>
      </c>
      <c r="G7210" t="s">
        <v>130</v>
      </c>
      <c r="H7210" t="s">
        <v>45</v>
      </c>
      <c r="I7210" t="s">
        <v>39</v>
      </c>
      <c r="J7210" t="s">
        <v>17833</v>
      </c>
      <c r="K7210" t="s">
        <v>17834</v>
      </c>
      <c r="L7210" s="66">
        <v>184</v>
      </c>
      <c r="M7210" s="66">
        <v>0</v>
      </c>
      <c r="N7210" t="s">
        <v>46</v>
      </c>
      <c r="O7210" t="s">
        <v>7060</v>
      </c>
      <c r="P7210" t="s">
        <v>7061</v>
      </c>
      <c r="Q7210" t="s">
        <v>11575</v>
      </c>
      <c r="R7210" t="s">
        <v>15949</v>
      </c>
      <c r="S7210" t="s">
        <v>15950</v>
      </c>
      <c r="T7210"/>
      <c r="U7210" s="57">
        <v>46204</v>
      </c>
      <c r="V7210" s="57">
        <v>46234</v>
      </c>
      <c r="W7210" s="65">
        <f t="shared" si="112"/>
        <v>31</v>
      </c>
    </row>
    <row r="7211" spans="1:23" ht="13.5" x14ac:dyDescent="0.25">
      <c r="A7211" t="s">
        <v>7287</v>
      </c>
      <c r="B7211" s="57">
        <v>46204</v>
      </c>
      <c r="C7211" s="57">
        <v>46387</v>
      </c>
      <c r="D7211" t="s">
        <v>11676</v>
      </c>
      <c r="E7211" t="s">
        <v>18625</v>
      </c>
      <c r="F7211" t="s">
        <v>36</v>
      </c>
      <c r="G7211" t="s">
        <v>44</v>
      </c>
      <c r="H7211" t="s">
        <v>112</v>
      </c>
      <c r="I7211" t="s">
        <v>39</v>
      </c>
      <c r="J7211" t="s">
        <v>17572</v>
      </c>
      <c r="K7211" t="s">
        <v>17573</v>
      </c>
      <c r="L7211" s="66">
        <v>184</v>
      </c>
      <c r="M7211" s="66">
        <v>0</v>
      </c>
      <c r="N7211" t="s">
        <v>113</v>
      </c>
      <c r="O7211" t="s">
        <v>7286</v>
      </c>
      <c r="P7211" t="s">
        <v>7061</v>
      </c>
      <c r="Q7211" t="s">
        <v>224</v>
      </c>
      <c r="R7211"/>
      <c r="S7211"/>
      <c r="T7211"/>
      <c r="U7211" s="57">
        <v>46204</v>
      </c>
      <c r="V7211" s="57">
        <v>46234</v>
      </c>
      <c r="W7211" s="65">
        <f t="shared" si="112"/>
        <v>31</v>
      </c>
    </row>
    <row r="7212" spans="1:23" ht="13.5" x14ac:dyDescent="0.25">
      <c r="A7212" t="s">
        <v>7026</v>
      </c>
      <c r="B7212" s="57">
        <v>46204</v>
      </c>
      <c r="C7212" s="57">
        <v>46387</v>
      </c>
      <c r="D7212" t="s">
        <v>11676</v>
      </c>
      <c r="E7212" t="s">
        <v>18626</v>
      </c>
      <c r="F7212" t="s">
        <v>49</v>
      </c>
      <c r="G7212" t="s">
        <v>50</v>
      </c>
      <c r="H7212" t="s">
        <v>7028</v>
      </c>
      <c r="I7212" t="s">
        <v>39</v>
      </c>
      <c r="J7212" t="s">
        <v>17756</v>
      </c>
      <c r="K7212" t="s">
        <v>17757</v>
      </c>
      <c r="L7212" s="66">
        <v>184</v>
      </c>
      <c r="M7212" s="66">
        <v>0</v>
      </c>
      <c r="N7212" t="s">
        <v>7029</v>
      </c>
      <c r="O7212" t="s">
        <v>7030</v>
      </c>
      <c r="P7212" t="s">
        <v>11679</v>
      </c>
      <c r="Q7212" t="s">
        <v>224</v>
      </c>
      <c r="R7212"/>
      <c r="S7212"/>
      <c r="T7212"/>
      <c r="U7212" s="57">
        <v>46204</v>
      </c>
      <c r="V7212" s="57">
        <v>46234</v>
      </c>
      <c r="W7212" s="65">
        <f t="shared" si="112"/>
        <v>31</v>
      </c>
    </row>
    <row r="7213" spans="1:23" ht="13.5" x14ac:dyDescent="0.25">
      <c r="A7213" t="s">
        <v>17752</v>
      </c>
      <c r="B7213" s="57">
        <v>46204</v>
      </c>
      <c r="C7213" s="57">
        <v>46387</v>
      </c>
      <c r="D7213" t="s">
        <v>11676</v>
      </c>
      <c r="E7213" t="s">
        <v>17753</v>
      </c>
      <c r="F7213" t="s">
        <v>49</v>
      </c>
      <c r="G7213" t="s">
        <v>1932</v>
      </c>
      <c r="H7213" t="s">
        <v>8173</v>
      </c>
      <c r="I7213" t="s">
        <v>39</v>
      </c>
      <c r="J7213" t="s">
        <v>17749</v>
      </c>
      <c r="K7213" t="s">
        <v>17750</v>
      </c>
      <c r="L7213" s="66">
        <v>184</v>
      </c>
      <c r="M7213" s="66">
        <v>0</v>
      </c>
      <c r="N7213" t="s">
        <v>8173</v>
      </c>
      <c r="O7213" t="s">
        <v>8174</v>
      </c>
      <c r="P7213" t="s">
        <v>7061</v>
      </c>
      <c r="Q7213" t="s">
        <v>224</v>
      </c>
      <c r="R7213"/>
      <c r="S7213"/>
      <c r="T7213"/>
      <c r="U7213" s="57">
        <v>46204</v>
      </c>
      <c r="V7213" s="57">
        <v>46234</v>
      </c>
      <c r="W7213" s="65">
        <f t="shared" si="112"/>
        <v>31</v>
      </c>
    </row>
    <row r="7214" spans="1:23" ht="13.5" x14ac:dyDescent="0.25">
      <c r="A7214" t="s">
        <v>7091</v>
      </c>
      <c r="B7214" s="57">
        <v>46204</v>
      </c>
      <c r="C7214" s="57">
        <v>46387</v>
      </c>
      <c r="D7214" t="s">
        <v>11676</v>
      </c>
      <c r="E7214" t="s">
        <v>18629</v>
      </c>
      <c r="F7214" t="s">
        <v>36</v>
      </c>
      <c r="G7214" t="s">
        <v>44</v>
      </c>
      <c r="H7214" t="s">
        <v>45</v>
      </c>
      <c r="I7214" t="s">
        <v>39</v>
      </c>
      <c r="J7214" t="s">
        <v>17572</v>
      </c>
      <c r="K7214" t="s">
        <v>17573</v>
      </c>
      <c r="L7214" s="66">
        <v>184</v>
      </c>
      <c r="M7214" s="66">
        <v>0</v>
      </c>
      <c r="N7214" t="s">
        <v>46</v>
      </c>
      <c r="O7214" t="s">
        <v>7060</v>
      </c>
      <c r="P7214" t="s">
        <v>7061</v>
      </c>
      <c r="Q7214" t="s">
        <v>224</v>
      </c>
      <c r="R7214"/>
      <c r="S7214"/>
      <c r="T7214"/>
      <c r="U7214" s="57">
        <v>46204</v>
      </c>
      <c r="V7214" s="57">
        <v>46234</v>
      </c>
      <c r="W7214" s="65">
        <f t="shared" si="112"/>
        <v>31</v>
      </c>
    </row>
    <row r="7215" spans="1:23" ht="13.5" x14ac:dyDescent="0.25">
      <c r="A7215" t="s">
        <v>7095</v>
      </c>
      <c r="B7215" s="57">
        <v>46204</v>
      </c>
      <c r="C7215" s="57">
        <v>46387</v>
      </c>
      <c r="D7215" t="s">
        <v>11676</v>
      </c>
      <c r="E7215" t="s">
        <v>18656</v>
      </c>
      <c r="F7215" t="s">
        <v>36</v>
      </c>
      <c r="G7215" t="s">
        <v>330</v>
      </c>
      <c r="H7215" t="s">
        <v>45</v>
      </c>
      <c r="I7215" t="s">
        <v>39</v>
      </c>
      <c r="J7215" t="s">
        <v>17833</v>
      </c>
      <c r="K7215" t="s">
        <v>17834</v>
      </c>
      <c r="L7215" s="66">
        <v>184</v>
      </c>
      <c r="M7215" s="66">
        <v>0</v>
      </c>
      <c r="N7215" t="s">
        <v>46</v>
      </c>
      <c r="O7215" t="s">
        <v>7060</v>
      </c>
      <c r="P7215" t="s">
        <v>7061</v>
      </c>
      <c r="Q7215" t="s">
        <v>18657</v>
      </c>
      <c r="R7215" t="s">
        <v>18658</v>
      </c>
      <c r="S7215" t="s">
        <v>18659</v>
      </c>
      <c r="T7215"/>
      <c r="U7215" s="57">
        <v>46204</v>
      </c>
      <c r="V7215" s="57">
        <v>46234</v>
      </c>
      <c r="W7215" s="65">
        <f t="shared" si="112"/>
        <v>31</v>
      </c>
    </row>
    <row r="7216" spans="1:23" ht="13.5" x14ac:dyDescent="0.25">
      <c r="A7216" t="s">
        <v>8733</v>
      </c>
      <c r="B7216" s="57">
        <v>46204</v>
      </c>
      <c r="C7216" s="57">
        <v>46387</v>
      </c>
      <c r="D7216" t="s">
        <v>11676</v>
      </c>
      <c r="E7216" t="s">
        <v>18695</v>
      </c>
      <c r="F7216" t="s">
        <v>36</v>
      </c>
      <c r="G7216" t="s">
        <v>44</v>
      </c>
      <c r="H7216" t="s">
        <v>45</v>
      </c>
      <c r="I7216" t="s">
        <v>39</v>
      </c>
      <c r="J7216" t="s">
        <v>17572</v>
      </c>
      <c r="K7216" t="s">
        <v>17573</v>
      </c>
      <c r="L7216" s="66">
        <v>184</v>
      </c>
      <c r="M7216" s="66">
        <v>0</v>
      </c>
      <c r="N7216" t="s">
        <v>46</v>
      </c>
      <c r="O7216" t="s">
        <v>8729</v>
      </c>
      <c r="P7216" t="s">
        <v>11677</v>
      </c>
      <c r="Q7216" t="s">
        <v>224</v>
      </c>
      <c r="R7216"/>
      <c r="S7216"/>
      <c r="T7216"/>
      <c r="U7216" s="57">
        <v>46204</v>
      </c>
      <c r="V7216" s="57">
        <v>46234</v>
      </c>
      <c r="W7216" s="65">
        <f t="shared" si="112"/>
        <v>31</v>
      </c>
    </row>
    <row r="7217" spans="1:23" ht="13.5" x14ac:dyDescent="0.25">
      <c r="A7217" t="s">
        <v>8408</v>
      </c>
      <c r="B7217" s="57">
        <v>46204</v>
      </c>
      <c r="C7217" s="57">
        <v>46387</v>
      </c>
      <c r="D7217" t="s">
        <v>11676</v>
      </c>
      <c r="E7217" t="s">
        <v>18697</v>
      </c>
      <c r="F7217" t="s">
        <v>36</v>
      </c>
      <c r="G7217" t="s">
        <v>44</v>
      </c>
      <c r="H7217" t="s">
        <v>112</v>
      </c>
      <c r="I7217" t="s">
        <v>39</v>
      </c>
      <c r="J7217" t="s">
        <v>17572</v>
      </c>
      <c r="K7217" t="s">
        <v>17573</v>
      </c>
      <c r="L7217" s="66">
        <v>184</v>
      </c>
      <c r="M7217" s="66">
        <v>0</v>
      </c>
      <c r="N7217" t="s">
        <v>113</v>
      </c>
      <c r="O7217" t="s">
        <v>7286</v>
      </c>
      <c r="P7217" t="s">
        <v>11677</v>
      </c>
      <c r="Q7217" t="s">
        <v>224</v>
      </c>
      <c r="R7217"/>
      <c r="S7217"/>
      <c r="T7217"/>
      <c r="U7217" s="57">
        <v>46204</v>
      </c>
      <c r="V7217" s="57">
        <v>46234</v>
      </c>
      <c r="W7217" s="65">
        <f t="shared" si="112"/>
        <v>31</v>
      </c>
    </row>
    <row r="7218" spans="1:23" ht="13.5" x14ac:dyDescent="0.25">
      <c r="A7218" t="s">
        <v>8509</v>
      </c>
      <c r="B7218" s="57">
        <v>46204</v>
      </c>
      <c r="C7218" s="57">
        <v>46387</v>
      </c>
      <c r="D7218" t="s">
        <v>11676</v>
      </c>
      <c r="E7218" t="s">
        <v>18746</v>
      </c>
      <c r="F7218" t="s">
        <v>36</v>
      </c>
      <c r="G7218" t="s">
        <v>443</v>
      </c>
      <c r="H7218" t="s">
        <v>45</v>
      </c>
      <c r="I7218" t="s">
        <v>39</v>
      </c>
      <c r="J7218" t="s">
        <v>17833</v>
      </c>
      <c r="K7218" t="s">
        <v>17834</v>
      </c>
      <c r="L7218" s="66">
        <v>184</v>
      </c>
      <c r="M7218" s="66">
        <v>0</v>
      </c>
      <c r="N7218" t="s">
        <v>46</v>
      </c>
      <c r="O7218" t="s">
        <v>8506</v>
      </c>
      <c r="P7218" t="s">
        <v>11677</v>
      </c>
      <c r="Q7218" t="s">
        <v>11289</v>
      </c>
      <c r="R7218" t="s">
        <v>14188</v>
      </c>
      <c r="S7218" t="s">
        <v>14189</v>
      </c>
      <c r="T7218" t="s">
        <v>15505</v>
      </c>
      <c r="U7218" s="57">
        <v>46204</v>
      </c>
      <c r="V7218" s="57">
        <v>46234</v>
      </c>
      <c r="W7218" s="65">
        <f t="shared" si="112"/>
        <v>31</v>
      </c>
    </row>
    <row r="7219" spans="1:23" ht="13.5" x14ac:dyDescent="0.25">
      <c r="A7219" t="s">
        <v>8537</v>
      </c>
      <c r="B7219" s="57">
        <v>46204</v>
      </c>
      <c r="C7219" s="57">
        <v>46387</v>
      </c>
      <c r="D7219" t="s">
        <v>11676</v>
      </c>
      <c r="E7219" t="s">
        <v>18747</v>
      </c>
      <c r="F7219" t="s">
        <v>36</v>
      </c>
      <c r="G7219" t="s">
        <v>44</v>
      </c>
      <c r="H7219" t="s">
        <v>112</v>
      </c>
      <c r="I7219" t="s">
        <v>39</v>
      </c>
      <c r="J7219" t="s">
        <v>17572</v>
      </c>
      <c r="K7219" t="s">
        <v>17573</v>
      </c>
      <c r="L7219" s="66">
        <v>184</v>
      </c>
      <c r="M7219" s="66">
        <v>0</v>
      </c>
      <c r="N7219" t="s">
        <v>113</v>
      </c>
      <c r="O7219" t="s">
        <v>8762</v>
      </c>
      <c r="P7219" t="s">
        <v>11677</v>
      </c>
      <c r="Q7219" t="s">
        <v>224</v>
      </c>
      <c r="R7219"/>
      <c r="S7219"/>
      <c r="T7219"/>
      <c r="U7219" s="57">
        <v>46204</v>
      </c>
      <c r="V7219" s="57">
        <v>46234</v>
      </c>
      <c r="W7219" s="65">
        <f t="shared" si="112"/>
        <v>31</v>
      </c>
    </row>
    <row r="7220" spans="1:23" ht="13.5" x14ac:dyDescent="0.25">
      <c r="A7220" t="s">
        <v>7039</v>
      </c>
      <c r="B7220" s="57">
        <v>46204</v>
      </c>
      <c r="C7220" s="57">
        <v>46387</v>
      </c>
      <c r="D7220" t="s">
        <v>11676</v>
      </c>
      <c r="E7220" t="s">
        <v>18765</v>
      </c>
      <c r="F7220" t="s">
        <v>36</v>
      </c>
      <c r="G7220" t="s">
        <v>443</v>
      </c>
      <c r="H7220" t="s">
        <v>6850</v>
      </c>
      <c r="I7220" t="s">
        <v>39</v>
      </c>
      <c r="J7220" t="s">
        <v>17833</v>
      </c>
      <c r="K7220" t="s">
        <v>17834</v>
      </c>
      <c r="L7220" s="66">
        <v>184</v>
      </c>
      <c r="M7220" s="66">
        <v>0</v>
      </c>
      <c r="N7220" t="s">
        <v>6869</v>
      </c>
      <c r="O7220" t="s">
        <v>7033</v>
      </c>
      <c r="P7220" t="s">
        <v>11679</v>
      </c>
      <c r="Q7220" t="s">
        <v>18766</v>
      </c>
      <c r="R7220" t="s">
        <v>18767</v>
      </c>
      <c r="S7220" t="s">
        <v>18768</v>
      </c>
      <c r="T7220" t="s">
        <v>14394</v>
      </c>
      <c r="U7220" s="57">
        <v>46204</v>
      </c>
      <c r="V7220" s="57">
        <v>46234</v>
      </c>
      <c r="W7220" s="65">
        <f t="shared" si="112"/>
        <v>31</v>
      </c>
    </row>
    <row r="7221" spans="1:23" ht="13.5" x14ac:dyDescent="0.25">
      <c r="A7221" t="s">
        <v>8364</v>
      </c>
      <c r="B7221" s="57">
        <v>46204</v>
      </c>
      <c r="C7221" s="57">
        <v>46387</v>
      </c>
      <c r="D7221" t="s">
        <v>11676</v>
      </c>
      <c r="E7221" t="s">
        <v>18795</v>
      </c>
      <c r="F7221" t="s">
        <v>36</v>
      </c>
      <c r="G7221" t="s">
        <v>330</v>
      </c>
      <c r="H7221" t="s">
        <v>112</v>
      </c>
      <c r="I7221" t="s">
        <v>39</v>
      </c>
      <c r="J7221" t="s">
        <v>17833</v>
      </c>
      <c r="K7221" t="s">
        <v>17834</v>
      </c>
      <c r="L7221" s="66">
        <v>184</v>
      </c>
      <c r="M7221" s="66">
        <v>0</v>
      </c>
      <c r="N7221" t="s">
        <v>113</v>
      </c>
      <c r="O7221" t="s">
        <v>8525</v>
      </c>
      <c r="P7221" t="s">
        <v>11677</v>
      </c>
      <c r="Q7221" t="s">
        <v>11499</v>
      </c>
      <c r="R7221" t="s">
        <v>15284</v>
      </c>
      <c r="S7221" t="s">
        <v>15285</v>
      </c>
      <c r="T7221" t="s">
        <v>113</v>
      </c>
      <c r="U7221" s="57">
        <v>46204</v>
      </c>
      <c r="V7221" s="57">
        <v>46234</v>
      </c>
      <c r="W7221" s="65">
        <f t="shared" si="112"/>
        <v>31</v>
      </c>
    </row>
    <row r="7222" spans="1:23" ht="13.5" x14ac:dyDescent="0.25">
      <c r="A7222" t="s">
        <v>7111</v>
      </c>
      <c r="B7222" s="57">
        <v>46204</v>
      </c>
      <c r="C7222" s="57">
        <v>46387</v>
      </c>
      <c r="D7222" t="s">
        <v>11676</v>
      </c>
      <c r="E7222" t="s">
        <v>18802</v>
      </c>
      <c r="F7222" t="s">
        <v>36</v>
      </c>
      <c r="G7222" t="s">
        <v>44</v>
      </c>
      <c r="H7222" t="s">
        <v>112</v>
      </c>
      <c r="I7222" t="s">
        <v>39</v>
      </c>
      <c r="J7222" t="s">
        <v>17572</v>
      </c>
      <c r="K7222" t="s">
        <v>17573</v>
      </c>
      <c r="L7222" s="66">
        <v>184</v>
      </c>
      <c r="M7222" s="66">
        <v>0</v>
      </c>
      <c r="N7222" t="s">
        <v>113</v>
      </c>
      <c r="O7222" t="s">
        <v>5690</v>
      </c>
      <c r="P7222" t="s">
        <v>11677</v>
      </c>
      <c r="Q7222" t="s">
        <v>224</v>
      </c>
      <c r="R7222"/>
      <c r="S7222"/>
      <c r="T7222"/>
      <c r="U7222" s="57">
        <v>46204</v>
      </c>
      <c r="V7222" s="57">
        <v>46234</v>
      </c>
      <c r="W7222" s="65">
        <f t="shared" si="112"/>
        <v>31</v>
      </c>
    </row>
    <row r="7223" spans="1:23" ht="13.5" x14ac:dyDescent="0.25">
      <c r="A7223" t="s">
        <v>4445</v>
      </c>
      <c r="B7223" s="57">
        <v>46204</v>
      </c>
      <c r="C7223" s="57">
        <v>46387</v>
      </c>
      <c r="D7223" t="s">
        <v>11676</v>
      </c>
      <c r="E7223" t="s">
        <v>18359</v>
      </c>
      <c r="F7223" t="s">
        <v>36</v>
      </c>
      <c r="G7223" t="s">
        <v>443</v>
      </c>
      <c r="H7223" t="s">
        <v>159</v>
      </c>
      <c r="I7223" t="s">
        <v>39</v>
      </c>
      <c r="J7223" t="s">
        <v>17833</v>
      </c>
      <c r="K7223" t="s">
        <v>17834</v>
      </c>
      <c r="L7223" s="66">
        <v>184</v>
      </c>
      <c r="M7223" s="66">
        <v>0</v>
      </c>
      <c r="N7223" t="s">
        <v>160</v>
      </c>
      <c r="O7223" t="s">
        <v>5423</v>
      </c>
      <c r="P7223" t="s">
        <v>41</v>
      </c>
      <c r="Q7223" t="s">
        <v>11057</v>
      </c>
      <c r="R7223" t="s">
        <v>16055</v>
      </c>
      <c r="S7223" t="s">
        <v>16056</v>
      </c>
      <c r="T7223" t="s">
        <v>5831</v>
      </c>
      <c r="U7223" s="57">
        <v>46204</v>
      </c>
      <c r="V7223" s="57">
        <v>46234</v>
      </c>
      <c r="W7223" s="65">
        <f t="shared" si="112"/>
        <v>31</v>
      </c>
    </row>
    <row r="7224" spans="1:23" ht="13.5" x14ac:dyDescent="0.25">
      <c r="A7224" t="s">
        <v>7115</v>
      </c>
      <c r="B7224" s="57">
        <v>46204</v>
      </c>
      <c r="C7224" s="57">
        <v>46387</v>
      </c>
      <c r="D7224" t="s">
        <v>11676</v>
      </c>
      <c r="E7224" t="s">
        <v>18825</v>
      </c>
      <c r="F7224" t="s">
        <v>36</v>
      </c>
      <c r="G7224" t="s">
        <v>330</v>
      </c>
      <c r="H7224" t="s">
        <v>45</v>
      </c>
      <c r="I7224" t="s">
        <v>39</v>
      </c>
      <c r="J7224" t="s">
        <v>17833</v>
      </c>
      <c r="K7224" t="s">
        <v>17834</v>
      </c>
      <c r="L7224" s="66">
        <v>184</v>
      </c>
      <c r="M7224" s="66">
        <v>0</v>
      </c>
      <c r="N7224" t="s">
        <v>46</v>
      </c>
      <c r="O7224" t="s">
        <v>7060</v>
      </c>
      <c r="P7224" t="s">
        <v>7061</v>
      </c>
      <c r="Q7224" t="s">
        <v>18826</v>
      </c>
      <c r="R7224" t="s">
        <v>18827</v>
      </c>
      <c r="S7224" t="s">
        <v>18828</v>
      </c>
      <c r="T7224"/>
      <c r="U7224" s="57">
        <v>46204</v>
      </c>
      <c r="V7224" s="57">
        <v>46234</v>
      </c>
      <c r="W7224" s="65">
        <f t="shared" si="112"/>
        <v>31</v>
      </c>
    </row>
    <row r="7225" spans="1:23" ht="13.5" x14ac:dyDescent="0.25">
      <c r="A7225" t="s">
        <v>17828</v>
      </c>
      <c r="B7225" s="57">
        <v>46204</v>
      </c>
      <c r="C7225" s="57">
        <v>46387</v>
      </c>
      <c r="D7225" t="s">
        <v>11676</v>
      </c>
      <c r="E7225" t="s">
        <v>17829</v>
      </c>
      <c r="F7225" t="s">
        <v>49</v>
      </c>
      <c r="G7225" t="s">
        <v>1932</v>
      </c>
      <c r="H7225" t="s">
        <v>7332</v>
      </c>
      <c r="I7225" t="s">
        <v>39</v>
      </c>
      <c r="J7225" t="s">
        <v>17749</v>
      </c>
      <c r="K7225" t="s">
        <v>17750</v>
      </c>
      <c r="L7225" s="66">
        <v>184</v>
      </c>
      <c r="M7225" s="66">
        <v>0</v>
      </c>
      <c r="N7225" t="s">
        <v>7332</v>
      </c>
      <c r="O7225" t="s">
        <v>8113</v>
      </c>
      <c r="P7225" t="s">
        <v>7061</v>
      </c>
      <c r="Q7225" t="s">
        <v>224</v>
      </c>
      <c r="R7225"/>
      <c r="S7225"/>
      <c r="T7225"/>
      <c r="U7225" s="57">
        <v>46204</v>
      </c>
      <c r="V7225" s="57">
        <v>46234</v>
      </c>
      <c r="W7225" s="65">
        <f t="shared" si="112"/>
        <v>31</v>
      </c>
    </row>
    <row r="7226" spans="1:23" ht="13.5" x14ac:dyDescent="0.25">
      <c r="A7226" t="s">
        <v>8779</v>
      </c>
      <c r="B7226" s="57">
        <v>46204</v>
      </c>
      <c r="C7226" s="57">
        <v>46387</v>
      </c>
      <c r="D7226" t="s">
        <v>11676</v>
      </c>
      <c r="E7226" t="s">
        <v>18830</v>
      </c>
      <c r="F7226" t="s">
        <v>36</v>
      </c>
      <c r="G7226" t="s">
        <v>44</v>
      </c>
      <c r="H7226" t="s">
        <v>45</v>
      </c>
      <c r="I7226" t="s">
        <v>39</v>
      </c>
      <c r="J7226" t="s">
        <v>17572</v>
      </c>
      <c r="K7226" t="s">
        <v>17573</v>
      </c>
      <c r="L7226" s="66">
        <v>184</v>
      </c>
      <c r="M7226" s="66">
        <v>0</v>
      </c>
      <c r="N7226" t="s">
        <v>46</v>
      </c>
      <c r="O7226" t="s">
        <v>8762</v>
      </c>
      <c r="P7226" t="s">
        <v>11677</v>
      </c>
      <c r="Q7226" t="s">
        <v>224</v>
      </c>
      <c r="R7226"/>
      <c r="S7226"/>
      <c r="T7226"/>
      <c r="U7226" s="57">
        <v>46204</v>
      </c>
      <c r="V7226" s="57">
        <v>46234</v>
      </c>
      <c r="W7226" s="65">
        <f t="shared" si="112"/>
        <v>31</v>
      </c>
    </row>
    <row r="7227" spans="1:23" ht="13.5" x14ac:dyDescent="0.25">
      <c r="A7227" t="s">
        <v>8748</v>
      </c>
      <c r="B7227" s="57">
        <v>46204</v>
      </c>
      <c r="C7227" s="57">
        <v>46387</v>
      </c>
      <c r="D7227" t="s">
        <v>11676</v>
      </c>
      <c r="E7227" t="s">
        <v>18831</v>
      </c>
      <c r="F7227" t="s">
        <v>36</v>
      </c>
      <c r="G7227" t="s">
        <v>44</v>
      </c>
      <c r="H7227" t="s">
        <v>45</v>
      </c>
      <c r="I7227" t="s">
        <v>39</v>
      </c>
      <c r="J7227" t="s">
        <v>17572</v>
      </c>
      <c r="K7227" t="s">
        <v>17573</v>
      </c>
      <c r="L7227" s="66">
        <v>184</v>
      </c>
      <c r="M7227" s="66">
        <v>0</v>
      </c>
      <c r="N7227" t="s">
        <v>46</v>
      </c>
      <c r="O7227" t="s">
        <v>8750</v>
      </c>
      <c r="P7227" t="s">
        <v>11677</v>
      </c>
      <c r="Q7227" t="s">
        <v>224</v>
      </c>
      <c r="R7227"/>
      <c r="S7227"/>
      <c r="T7227"/>
      <c r="U7227" s="57">
        <v>46204</v>
      </c>
      <c r="V7227" s="57">
        <v>46234</v>
      </c>
      <c r="W7227" s="65">
        <f t="shared" si="112"/>
        <v>31</v>
      </c>
    </row>
    <row r="7228" spans="1:23" ht="13.5" x14ac:dyDescent="0.25">
      <c r="A7228" t="s">
        <v>8231</v>
      </c>
      <c r="B7228" s="57">
        <v>46204</v>
      </c>
      <c r="C7228" s="57">
        <v>46387</v>
      </c>
      <c r="D7228" t="s">
        <v>11676</v>
      </c>
      <c r="E7228" t="s">
        <v>18832</v>
      </c>
      <c r="F7228" t="s">
        <v>36</v>
      </c>
      <c r="G7228" t="s">
        <v>443</v>
      </c>
      <c r="H7228" t="s">
        <v>7324</v>
      </c>
      <c r="I7228" t="s">
        <v>39</v>
      </c>
      <c r="J7228" t="s">
        <v>17833</v>
      </c>
      <c r="K7228" t="s">
        <v>17834</v>
      </c>
      <c r="L7228" s="66">
        <v>184</v>
      </c>
      <c r="M7228" s="66">
        <v>0</v>
      </c>
      <c r="N7228" t="s">
        <v>7324</v>
      </c>
      <c r="O7228" t="s">
        <v>8226</v>
      </c>
      <c r="P7228" t="s">
        <v>7061</v>
      </c>
      <c r="Q7228" t="s">
        <v>224</v>
      </c>
      <c r="R7228"/>
      <c r="S7228"/>
      <c r="T7228"/>
      <c r="U7228" s="57">
        <v>46204</v>
      </c>
      <c r="V7228" s="57">
        <v>46234</v>
      </c>
      <c r="W7228" s="65">
        <f t="shared" si="112"/>
        <v>31</v>
      </c>
    </row>
    <row r="7229" spans="1:23" ht="13.5" x14ac:dyDescent="0.25">
      <c r="A7229" t="s">
        <v>7383</v>
      </c>
      <c r="B7229" s="57">
        <v>46204</v>
      </c>
      <c r="C7229" s="57">
        <v>46387</v>
      </c>
      <c r="D7229" t="s">
        <v>11676</v>
      </c>
      <c r="E7229" t="s">
        <v>224</v>
      </c>
      <c r="F7229" t="s">
        <v>36</v>
      </c>
      <c r="G7229" t="s">
        <v>330</v>
      </c>
      <c r="H7229" t="s">
        <v>7380</v>
      </c>
      <c r="I7229" t="s">
        <v>39</v>
      </c>
      <c r="J7229" t="s">
        <v>17833</v>
      </c>
      <c r="K7229" t="s">
        <v>17834</v>
      </c>
      <c r="L7229" s="66">
        <v>184</v>
      </c>
      <c r="M7229" s="66">
        <v>0</v>
      </c>
      <c r="N7229" t="s">
        <v>7381</v>
      </c>
      <c r="O7229" t="s">
        <v>7382</v>
      </c>
      <c r="P7229" t="s">
        <v>7061</v>
      </c>
      <c r="Q7229" t="s">
        <v>18833</v>
      </c>
      <c r="R7229" t="s">
        <v>18834</v>
      </c>
      <c r="S7229" t="s">
        <v>18835</v>
      </c>
      <c r="T7229"/>
      <c r="U7229" s="57">
        <v>46204</v>
      </c>
      <c r="V7229" s="57">
        <v>46234</v>
      </c>
      <c r="W7229" s="65">
        <f t="shared" si="112"/>
        <v>31</v>
      </c>
    </row>
    <row r="7230" spans="1:23" ht="13.5" x14ac:dyDescent="0.25">
      <c r="A7230" t="s">
        <v>11498</v>
      </c>
      <c r="B7230" s="57">
        <v>46204</v>
      </c>
      <c r="C7230" s="57">
        <v>46387</v>
      </c>
      <c r="D7230" t="s">
        <v>11676</v>
      </c>
      <c r="E7230" t="s">
        <v>18864</v>
      </c>
      <c r="F7230" t="s">
        <v>36</v>
      </c>
      <c r="G7230" t="s">
        <v>44</v>
      </c>
      <c r="H7230" t="s">
        <v>45</v>
      </c>
      <c r="I7230" t="s">
        <v>39</v>
      </c>
      <c r="J7230" t="s">
        <v>17572</v>
      </c>
      <c r="K7230" t="s">
        <v>17573</v>
      </c>
      <c r="L7230" s="66">
        <v>184</v>
      </c>
      <c r="M7230" s="66">
        <v>0</v>
      </c>
      <c r="N7230" t="s">
        <v>46</v>
      </c>
      <c r="O7230" t="s">
        <v>7060</v>
      </c>
      <c r="P7230" t="s">
        <v>7061</v>
      </c>
      <c r="Q7230" t="s">
        <v>224</v>
      </c>
      <c r="R7230"/>
      <c r="S7230"/>
      <c r="T7230"/>
      <c r="U7230" s="57">
        <v>46204</v>
      </c>
      <c r="V7230" s="57">
        <v>46234</v>
      </c>
      <c r="W7230" s="65">
        <f t="shared" si="112"/>
        <v>31</v>
      </c>
    </row>
    <row r="7231" spans="1:23" ht="13.5" x14ac:dyDescent="0.25">
      <c r="A7231" t="s">
        <v>6892</v>
      </c>
      <c r="B7231" s="57">
        <v>46204</v>
      </c>
      <c r="C7231" s="57">
        <v>46387</v>
      </c>
      <c r="D7231" t="s">
        <v>11676</v>
      </c>
      <c r="E7231" t="s">
        <v>18865</v>
      </c>
      <c r="F7231" t="s">
        <v>36</v>
      </c>
      <c r="G7231" t="s">
        <v>443</v>
      </c>
      <c r="H7231" t="s">
        <v>6841</v>
      </c>
      <c r="I7231" t="s">
        <v>39</v>
      </c>
      <c r="J7231" t="s">
        <v>17833</v>
      </c>
      <c r="K7231" t="s">
        <v>17834</v>
      </c>
      <c r="L7231" s="66">
        <v>184</v>
      </c>
      <c r="M7231" s="66">
        <v>0</v>
      </c>
      <c r="N7231" t="s">
        <v>6842</v>
      </c>
      <c r="O7231" t="s">
        <v>6875</v>
      </c>
      <c r="P7231" t="s">
        <v>11679</v>
      </c>
      <c r="Q7231" t="s">
        <v>18866</v>
      </c>
      <c r="R7231" t="s">
        <v>18867</v>
      </c>
      <c r="S7231" t="s">
        <v>18868</v>
      </c>
      <c r="T7231" t="s">
        <v>15505</v>
      </c>
      <c r="U7231" s="57">
        <v>46204</v>
      </c>
      <c r="V7231" s="57">
        <v>46234</v>
      </c>
      <c r="W7231" s="65">
        <f t="shared" si="112"/>
        <v>31</v>
      </c>
    </row>
    <row r="7232" spans="1:23" ht="13.5" x14ac:dyDescent="0.25">
      <c r="A7232" t="s">
        <v>17830</v>
      </c>
      <c r="B7232" s="57">
        <v>46204</v>
      </c>
      <c r="C7232" s="57">
        <v>46387</v>
      </c>
      <c r="D7232" t="s">
        <v>11676</v>
      </c>
      <c r="E7232" t="s">
        <v>17831</v>
      </c>
      <c r="F7232" t="s">
        <v>49</v>
      </c>
      <c r="G7232" t="s">
        <v>1932</v>
      </c>
      <c r="H7232" t="s">
        <v>7332</v>
      </c>
      <c r="I7232" t="s">
        <v>39</v>
      </c>
      <c r="J7232" t="s">
        <v>17749</v>
      </c>
      <c r="K7232" t="s">
        <v>17750</v>
      </c>
      <c r="L7232" s="66">
        <v>184</v>
      </c>
      <c r="M7232" s="66">
        <v>0</v>
      </c>
      <c r="N7232" t="s">
        <v>7332</v>
      </c>
      <c r="O7232" t="s">
        <v>8113</v>
      </c>
      <c r="P7232" t="s">
        <v>7061</v>
      </c>
      <c r="Q7232" t="s">
        <v>224</v>
      </c>
      <c r="R7232"/>
      <c r="S7232"/>
      <c r="T7232"/>
      <c r="U7232" s="57">
        <v>46204</v>
      </c>
      <c r="V7232" s="57">
        <v>46234</v>
      </c>
      <c r="W7232" s="65">
        <f t="shared" si="112"/>
        <v>31</v>
      </c>
    </row>
    <row r="7233" spans="1:23" ht="13.5" x14ac:dyDescent="0.25">
      <c r="A7233" t="s">
        <v>8781</v>
      </c>
      <c r="B7233" s="57">
        <v>46204</v>
      </c>
      <c r="C7233" s="57">
        <v>46387</v>
      </c>
      <c r="D7233" t="s">
        <v>11676</v>
      </c>
      <c r="E7233" t="s">
        <v>18926</v>
      </c>
      <c r="F7233" t="s">
        <v>36</v>
      </c>
      <c r="G7233" t="s">
        <v>44</v>
      </c>
      <c r="H7233" t="s">
        <v>45</v>
      </c>
      <c r="I7233" t="s">
        <v>39</v>
      </c>
      <c r="J7233" t="s">
        <v>17572</v>
      </c>
      <c r="K7233" t="s">
        <v>17573</v>
      </c>
      <c r="L7233" s="66">
        <v>184</v>
      </c>
      <c r="M7233" s="66">
        <v>0</v>
      </c>
      <c r="N7233" t="s">
        <v>46</v>
      </c>
      <c r="O7233" t="s">
        <v>8762</v>
      </c>
      <c r="P7233" t="s">
        <v>11677</v>
      </c>
      <c r="Q7233" t="s">
        <v>224</v>
      </c>
      <c r="R7233"/>
      <c r="S7233"/>
      <c r="T7233"/>
      <c r="U7233" s="57">
        <v>46204</v>
      </c>
      <c r="V7233" s="57">
        <v>46234</v>
      </c>
      <c r="W7233" s="65">
        <f t="shared" si="112"/>
        <v>31</v>
      </c>
    </row>
    <row r="7234" spans="1:23" ht="13.5" x14ac:dyDescent="0.25">
      <c r="A7234" t="s">
        <v>7129</v>
      </c>
      <c r="B7234" s="57">
        <v>46204</v>
      </c>
      <c r="C7234" s="57">
        <v>46387</v>
      </c>
      <c r="D7234" t="s">
        <v>11676</v>
      </c>
      <c r="E7234" t="s">
        <v>18942</v>
      </c>
      <c r="F7234" t="s">
        <v>36</v>
      </c>
      <c r="G7234" t="s">
        <v>44</v>
      </c>
      <c r="H7234" t="s">
        <v>45</v>
      </c>
      <c r="I7234" t="s">
        <v>39</v>
      </c>
      <c r="J7234" t="s">
        <v>17572</v>
      </c>
      <c r="K7234" t="s">
        <v>17573</v>
      </c>
      <c r="L7234" s="66">
        <v>184</v>
      </c>
      <c r="M7234" s="66">
        <v>0</v>
      </c>
      <c r="N7234" t="s">
        <v>46</v>
      </c>
      <c r="O7234" t="s">
        <v>7060</v>
      </c>
      <c r="P7234" t="s">
        <v>7061</v>
      </c>
      <c r="Q7234" t="s">
        <v>224</v>
      </c>
      <c r="R7234"/>
      <c r="S7234"/>
      <c r="T7234"/>
      <c r="U7234" s="57">
        <v>46204</v>
      </c>
      <c r="V7234" s="57">
        <v>46234</v>
      </c>
      <c r="W7234" s="65">
        <f t="shared" si="112"/>
        <v>31</v>
      </c>
    </row>
    <row r="7235" spans="1:23" ht="13.5" x14ac:dyDescent="0.25">
      <c r="A7235" t="s">
        <v>10180</v>
      </c>
      <c r="B7235" s="57">
        <v>46204</v>
      </c>
      <c r="C7235" s="57">
        <v>46387</v>
      </c>
      <c r="D7235" t="s">
        <v>11676</v>
      </c>
      <c r="E7235" t="s">
        <v>18943</v>
      </c>
      <c r="F7235" t="s">
        <v>36</v>
      </c>
      <c r="G7235" t="s">
        <v>330</v>
      </c>
      <c r="H7235" t="s">
        <v>45</v>
      </c>
      <c r="I7235" t="s">
        <v>39</v>
      </c>
      <c r="J7235" t="s">
        <v>17833</v>
      </c>
      <c r="K7235" t="s">
        <v>17834</v>
      </c>
      <c r="L7235" s="66">
        <v>184</v>
      </c>
      <c r="M7235" s="66">
        <v>0</v>
      </c>
      <c r="N7235" t="s">
        <v>46</v>
      </c>
      <c r="O7235" t="s">
        <v>7060</v>
      </c>
      <c r="P7235" t="s">
        <v>7061</v>
      </c>
      <c r="Q7235" t="s">
        <v>18944</v>
      </c>
      <c r="R7235" t="s">
        <v>18945</v>
      </c>
      <c r="S7235" t="s">
        <v>18946</v>
      </c>
      <c r="T7235"/>
      <c r="U7235" s="57">
        <v>46204</v>
      </c>
      <c r="V7235" s="57">
        <v>46234</v>
      </c>
      <c r="W7235" s="65">
        <f t="shared" ref="W7235:W7298" si="113">(V7235-U7235)+1</f>
        <v>31</v>
      </c>
    </row>
    <row r="7236" spans="1:23" ht="13.5" x14ac:dyDescent="0.25">
      <c r="A7236" t="s">
        <v>7872</v>
      </c>
      <c r="B7236" s="57">
        <v>46204</v>
      </c>
      <c r="C7236" s="57">
        <v>46387</v>
      </c>
      <c r="D7236" t="s">
        <v>11676</v>
      </c>
      <c r="E7236" t="s">
        <v>17832</v>
      </c>
      <c r="F7236" t="s">
        <v>49</v>
      </c>
      <c r="G7236" t="s">
        <v>50</v>
      </c>
      <c r="H7236" t="s">
        <v>7874</v>
      </c>
      <c r="I7236" t="s">
        <v>39</v>
      </c>
      <c r="J7236" t="s">
        <v>17756</v>
      </c>
      <c r="K7236" t="s">
        <v>17757</v>
      </c>
      <c r="L7236" s="66">
        <v>184</v>
      </c>
      <c r="M7236" s="66">
        <v>0</v>
      </c>
      <c r="N7236" t="s">
        <v>7870</v>
      </c>
      <c r="O7236" t="s">
        <v>7871</v>
      </c>
      <c r="P7236" t="s">
        <v>7061</v>
      </c>
      <c r="Q7236" t="s">
        <v>224</v>
      </c>
      <c r="R7236"/>
      <c r="S7236"/>
      <c r="T7236"/>
      <c r="U7236" s="57">
        <v>46204</v>
      </c>
      <c r="V7236" s="57">
        <v>46234</v>
      </c>
      <c r="W7236" s="65">
        <f t="shared" si="113"/>
        <v>31</v>
      </c>
    </row>
    <row r="7237" spans="1:23" ht="13.5" x14ac:dyDescent="0.25">
      <c r="A7237" t="s">
        <v>4498</v>
      </c>
      <c r="B7237" s="57">
        <v>46204</v>
      </c>
      <c r="C7237" s="57">
        <v>46387</v>
      </c>
      <c r="D7237" t="s">
        <v>11676</v>
      </c>
      <c r="E7237" t="s">
        <v>18360</v>
      </c>
      <c r="F7237" t="s">
        <v>36</v>
      </c>
      <c r="G7237" t="s">
        <v>443</v>
      </c>
      <c r="H7237" t="s">
        <v>159</v>
      </c>
      <c r="I7237" t="s">
        <v>39</v>
      </c>
      <c r="J7237" t="s">
        <v>17833</v>
      </c>
      <c r="K7237" t="s">
        <v>17834</v>
      </c>
      <c r="L7237" s="66">
        <v>184</v>
      </c>
      <c r="M7237" s="66">
        <v>0</v>
      </c>
      <c r="N7237" t="s">
        <v>160</v>
      </c>
      <c r="O7237" t="s">
        <v>3979</v>
      </c>
      <c r="P7237" t="s">
        <v>41</v>
      </c>
      <c r="Q7237" t="s">
        <v>10974</v>
      </c>
      <c r="R7237" t="s">
        <v>15254</v>
      </c>
      <c r="S7237" t="s">
        <v>15255</v>
      </c>
      <c r="T7237"/>
      <c r="U7237" s="57">
        <v>46204</v>
      </c>
      <c r="V7237" s="57">
        <v>46234</v>
      </c>
      <c r="W7237" s="65">
        <f t="shared" si="113"/>
        <v>31</v>
      </c>
    </row>
    <row r="7238" spans="1:23" ht="13.5" x14ac:dyDescent="0.25">
      <c r="A7238" t="s">
        <v>7041</v>
      </c>
      <c r="B7238" s="57">
        <v>46204</v>
      </c>
      <c r="C7238" s="57">
        <v>46387</v>
      </c>
      <c r="D7238" t="s">
        <v>11676</v>
      </c>
      <c r="E7238" t="s">
        <v>18985</v>
      </c>
      <c r="F7238" t="s">
        <v>49</v>
      </c>
      <c r="G7238" t="s">
        <v>50</v>
      </c>
      <c r="H7238" t="s">
        <v>6816</v>
      </c>
      <c r="I7238" t="s">
        <v>39</v>
      </c>
      <c r="J7238" t="s">
        <v>17756</v>
      </c>
      <c r="K7238" t="s">
        <v>17757</v>
      </c>
      <c r="L7238" s="66">
        <v>184</v>
      </c>
      <c r="M7238" s="66">
        <v>0</v>
      </c>
      <c r="N7238" t="s">
        <v>6817</v>
      </c>
      <c r="O7238" t="s">
        <v>7033</v>
      </c>
      <c r="P7238" t="s">
        <v>11679</v>
      </c>
      <c r="Q7238" t="s">
        <v>224</v>
      </c>
      <c r="R7238"/>
      <c r="S7238"/>
      <c r="T7238"/>
      <c r="U7238" s="57">
        <v>46204</v>
      </c>
      <c r="V7238" s="57">
        <v>46234</v>
      </c>
      <c r="W7238" s="65">
        <f t="shared" si="113"/>
        <v>31</v>
      </c>
    </row>
    <row r="7239" spans="1:23" ht="13.5" x14ac:dyDescent="0.25">
      <c r="A7239" t="s">
        <v>6896</v>
      </c>
      <c r="B7239" s="57">
        <v>46204</v>
      </c>
      <c r="C7239" s="57">
        <v>46387</v>
      </c>
      <c r="D7239" t="s">
        <v>11676</v>
      </c>
      <c r="E7239" t="s">
        <v>18995</v>
      </c>
      <c r="F7239" t="s">
        <v>49</v>
      </c>
      <c r="G7239" t="s">
        <v>50</v>
      </c>
      <c r="H7239" t="s">
        <v>6841</v>
      </c>
      <c r="I7239" t="s">
        <v>39</v>
      </c>
      <c r="J7239" t="s">
        <v>17833</v>
      </c>
      <c r="K7239" t="s">
        <v>17834</v>
      </c>
      <c r="L7239" s="66">
        <v>184</v>
      </c>
      <c r="M7239" s="66">
        <v>0</v>
      </c>
      <c r="N7239" t="s">
        <v>6842</v>
      </c>
      <c r="O7239" t="s">
        <v>6875</v>
      </c>
      <c r="P7239" t="s">
        <v>11679</v>
      </c>
      <c r="Q7239" t="s">
        <v>224</v>
      </c>
      <c r="R7239"/>
      <c r="S7239"/>
      <c r="T7239"/>
      <c r="U7239" s="57">
        <v>46204</v>
      </c>
      <c r="V7239" s="57">
        <v>46234</v>
      </c>
      <c r="W7239" s="65">
        <f t="shared" si="113"/>
        <v>31</v>
      </c>
    </row>
    <row r="7240" spans="1:23" ht="13.5" x14ac:dyDescent="0.25">
      <c r="A7240" t="s">
        <v>7132</v>
      </c>
      <c r="B7240" s="57">
        <v>46204</v>
      </c>
      <c r="C7240" s="57">
        <v>46387</v>
      </c>
      <c r="D7240" t="s">
        <v>11676</v>
      </c>
      <c r="E7240" t="s">
        <v>18998</v>
      </c>
      <c r="F7240" t="s">
        <v>36</v>
      </c>
      <c r="G7240" t="s">
        <v>330</v>
      </c>
      <c r="H7240" t="s">
        <v>45</v>
      </c>
      <c r="I7240" t="s">
        <v>39</v>
      </c>
      <c r="J7240" t="s">
        <v>17833</v>
      </c>
      <c r="K7240" t="s">
        <v>17834</v>
      </c>
      <c r="L7240" s="66">
        <v>184</v>
      </c>
      <c r="M7240" s="66">
        <v>0</v>
      </c>
      <c r="N7240" t="s">
        <v>46</v>
      </c>
      <c r="O7240" t="s">
        <v>7060</v>
      </c>
      <c r="P7240" t="s">
        <v>7061</v>
      </c>
      <c r="Q7240" t="s">
        <v>18999</v>
      </c>
      <c r="R7240" t="s">
        <v>19000</v>
      </c>
      <c r="S7240" t="s">
        <v>19001</v>
      </c>
      <c r="T7240"/>
      <c r="U7240" s="57">
        <v>46204</v>
      </c>
      <c r="V7240" s="57">
        <v>46234</v>
      </c>
      <c r="W7240" s="65">
        <f t="shared" si="113"/>
        <v>31</v>
      </c>
    </row>
    <row r="7241" spans="1:23" ht="13.5" x14ac:dyDescent="0.25">
      <c r="A7241" t="s">
        <v>8674</v>
      </c>
      <c r="B7241" s="57">
        <v>46204</v>
      </c>
      <c r="C7241" s="57">
        <v>46387</v>
      </c>
      <c r="D7241" t="s">
        <v>11676</v>
      </c>
      <c r="E7241" t="s">
        <v>19025</v>
      </c>
      <c r="F7241" t="s">
        <v>36</v>
      </c>
      <c r="G7241" t="s">
        <v>330</v>
      </c>
      <c r="H7241" t="s">
        <v>45</v>
      </c>
      <c r="I7241" t="s">
        <v>39</v>
      </c>
      <c r="J7241" t="s">
        <v>17833</v>
      </c>
      <c r="K7241" t="s">
        <v>17834</v>
      </c>
      <c r="L7241" s="66">
        <v>184</v>
      </c>
      <c r="M7241" s="66">
        <v>0</v>
      </c>
      <c r="N7241" t="s">
        <v>46</v>
      </c>
      <c r="O7241" t="s">
        <v>8762</v>
      </c>
      <c r="P7241" t="s">
        <v>11677</v>
      </c>
      <c r="Q7241" t="s">
        <v>8798</v>
      </c>
      <c r="R7241" t="s">
        <v>11967</v>
      </c>
      <c r="S7241" t="s">
        <v>11968</v>
      </c>
      <c r="T7241" t="s">
        <v>46</v>
      </c>
      <c r="U7241" s="57">
        <v>46204</v>
      </c>
      <c r="V7241" s="57">
        <v>46234</v>
      </c>
      <c r="W7241" s="65">
        <f t="shared" si="113"/>
        <v>31</v>
      </c>
    </row>
    <row r="7242" spans="1:23" ht="13.5" x14ac:dyDescent="0.25">
      <c r="A7242" t="s">
        <v>8676</v>
      </c>
      <c r="B7242" s="57">
        <v>46204</v>
      </c>
      <c r="C7242" s="57">
        <v>46387</v>
      </c>
      <c r="D7242" t="s">
        <v>11676</v>
      </c>
      <c r="E7242" t="s">
        <v>19026</v>
      </c>
      <c r="F7242" t="s">
        <v>36</v>
      </c>
      <c r="G7242" t="s">
        <v>44</v>
      </c>
      <c r="H7242" t="s">
        <v>45</v>
      </c>
      <c r="I7242" t="s">
        <v>39</v>
      </c>
      <c r="J7242" t="s">
        <v>17572</v>
      </c>
      <c r="K7242" t="s">
        <v>17573</v>
      </c>
      <c r="L7242" s="66">
        <v>184</v>
      </c>
      <c r="M7242" s="66">
        <v>0</v>
      </c>
      <c r="N7242" t="s">
        <v>46</v>
      </c>
      <c r="O7242" t="s">
        <v>8762</v>
      </c>
      <c r="P7242" t="s">
        <v>11677</v>
      </c>
      <c r="Q7242" t="s">
        <v>224</v>
      </c>
      <c r="R7242"/>
      <c r="S7242"/>
      <c r="T7242"/>
      <c r="U7242" s="57">
        <v>46204</v>
      </c>
      <c r="V7242" s="57">
        <v>46234</v>
      </c>
      <c r="W7242" s="65">
        <f t="shared" si="113"/>
        <v>31</v>
      </c>
    </row>
    <row r="7243" spans="1:23" ht="13.5" x14ac:dyDescent="0.25">
      <c r="A7243" t="s">
        <v>8416</v>
      </c>
      <c r="B7243" s="57">
        <v>46204</v>
      </c>
      <c r="C7243" s="57">
        <v>46387</v>
      </c>
      <c r="D7243" t="s">
        <v>11676</v>
      </c>
      <c r="E7243" t="s">
        <v>19065</v>
      </c>
      <c r="F7243" t="s">
        <v>36</v>
      </c>
      <c r="G7243" t="s">
        <v>330</v>
      </c>
      <c r="H7243" t="s">
        <v>112</v>
      </c>
      <c r="I7243" t="s">
        <v>39</v>
      </c>
      <c r="J7243" t="s">
        <v>17833</v>
      </c>
      <c r="K7243" t="s">
        <v>17834</v>
      </c>
      <c r="L7243" s="66">
        <v>184</v>
      </c>
      <c r="M7243" s="66">
        <v>0</v>
      </c>
      <c r="N7243" t="s">
        <v>113</v>
      </c>
      <c r="O7243" t="s">
        <v>7286</v>
      </c>
      <c r="P7243" t="s">
        <v>7061</v>
      </c>
      <c r="Q7243" t="s">
        <v>11590</v>
      </c>
      <c r="R7243" t="s">
        <v>15356</v>
      </c>
      <c r="S7243" t="s">
        <v>15357</v>
      </c>
      <c r="T7243" t="s">
        <v>113</v>
      </c>
      <c r="U7243" s="57">
        <v>46204</v>
      </c>
      <c r="V7243" s="57">
        <v>46234</v>
      </c>
      <c r="W7243" s="65">
        <f t="shared" si="113"/>
        <v>31</v>
      </c>
    </row>
    <row r="7244" spans="1:23" ht="13.5" x14ac:dyDescent="0.25">
      <c r="A7244" t="s">
        <v>17754</v>
      </c>
      <c r="B7244" s="57">
        <v>46204</v>
      </c>
      <c r="C7244" s="57">
        <v>46387</v>
      </c>
      <c r="D7244" t="s">
        <v>11676</v>
      </c>
      <c r="E7244" t="s">
        <v>17755</v>
      </c>
      <c r="F7244" t="s">
        <v>49</v>
      </c>
      <c r="G7244" t="s">
        <v>1932</v>
      </c>
      <c r="H7244" t="s">
        <v>8173</v>
      </c>
      <c r="I7244" t="s">
        <v>39</v>
      </c>
      <c r="J7244" t="s">
        <v>17749</v>
      </c>
      <c r="K7244" t="s">
        <v>17750</v>
      </c>
      <c r="L7244" s="66">
        <v>184</v>
      </c>
      <c r="M7244" s="66">
        <v>0</v>
      </c>
      <c r="N7244" t="s">
        <v>8173</v>
      </c>
      <c r="O7244" t="s">
        <v>8174</v>
      </c>
      <c r="P7244" t="s">
        <v>7061</v>
      </c>
      <c r="Q7244" t="s">
        <v>224</v>
      </c>
      <c r="R7244"/>
      <c r="S7244"/>
      <c r="T7244"/>
      <c r="U7244" s="57">
        <v>46204</v>
      </c>
      <c r="V7244" s="57">
        <v>46234</v>
      </c>
      <c r="W7244" s="65">
        <f t="shared" si="113"/>
        <v>31</v>
      </c>
    </row>
    <row r="7245" spans="1:23" ht="13.5" x14ac:dyDescent="0.25">
      <c r="A7245" t="s">
        <v>1411</v>
      </c>
      <c r="B7245" s="57">
        <v>46204</v>
      </c>
      <c r="C7245" s="57">
        <v>46387</v>
      </c>
      <c r="D7245" t="s">
        <v>11676</v>
      </c>
      <c r="E7245" t="s">
        <v>19066</v>
      </c>
      <c r="F7245" t="s">
        <v>36</v>
      </c>
      <c r="G7245" t="s">
        <v>130</v>
      </c>
      <c r="H7245" t="s">
        <v>159</v>
      </c>
      <c r="I7245" t="s">
        <v>39</v>
      </c>
      <c r="J7245" t="s">
        <v>17833</v>
      </c>
      <c r="K7245" t="s">
        <v>17834</v>
      </c>
      <c r="L7245" s="66">
        <v>184</v>
      </c>
      <c r="M7245" s="66">
        <v>0</v>
      </c>
      <c r="N7245" t="s">
        <v>160</v>
      </c>
      <c r="O7245" t="s">
        <v>1410</v>
      </c>
      <c r="P7245" t="s">
        <v>41</v>
      </c>
      <c r="Q7245" t="s">
        <v>10534</v>
      </c>
      <c r="R7245" t="s">
        <v>15488</v>
      </c>
      <c r="S7245" t="s">
        <v>15489</v>
      </c>
      <c r="T7245"/>
      <c r="U7245" s="57">
        <v>46204</v>
      </c>
      <c r="V7245" s="57">
        <v>46234</v>
      </c>
      <c r="W7245" s="65">
        <f t="shared" si="113"/>
        <v>31</v>
      </c>
    </row>
    <row r="7246" spans="1:23" ht="13.5" x14ac:dyDescent="0.25">
      <c r="A7246" t="s">
        <v>8517</v>
      </c>
      <c r="B7246" s="57">
        <v>46204</v>
      </c>
      <c r="C7246" s="57">
        <v>46387</v>
      </c>
      <c r="D7246" t="s">
        <v>11676</v>
      </c>
      <c r="E7246" t="s">
        <v>19108</v>
      </c>
      <c r="F7246" t="s">
        <v>36</v>
      </c>
      <c r="G7246" t="s">
        <v>799</v>
      </c>
      <c r="H7246" t="s">
        <v>45</v>
      </c>
      <c r="I7246" t="s">
        <v>39</v>
      </c>
      <c r="J7246" t="s">
        <v>17833</v>
      </c>
      <c r="K7246" t="s">
        <v>17834</v>
      </c>
      <c r="L7246" s="66">
        <v>184</v>
      </c>
      <c r="M7246" s="66">
        <v>0</v>
      </c>
      <c r="N7246" t="s">
        <v>46</v>
      </c>
      <c r="O7246" t="s">
        <v>8750</v>
      </c>
      <c r="P7246" t="s">
        <v>11677</v>
      </c>
      <c r="Q7246" t="s">
        <v>8751</v>
      </c>
      <c r="R7246" t="s">
        <v>12755</v>
      </c>
      <c r="S7246" t="s">
        <v>12756</v>
      </c>
      <c r="T7246" t="s">
        <v>46</v>
      </c>
      <c r="U7246" s="57">
        <v>46204</v>
      </c>
      <c r="V7246" s="57">
        <v>46234</v>
      </c>
      <c r="W7246" s="65">
        <f t="shared" si="113"/>
        <v>31</v>
      </c>
    </row>
    <row r="7247" spans="1:23" ht="13.5" x14ac:dyDescent="0.25">
      <c r="A7247" t="s">
        <v>7149</v>
      </c>
      <c r="B7247" s="57">
        <v>46204</v>
      </c>
      <c r="C7247" s="57">
        <v>46387</v>
      </c>
      <c r="D7247" t="s">
        <v>11676</v>
      </c>
      <c r="E7247" t="s">
        <v>19117</v>
      </c>
      <c r="F7247" t="s">
        <v>36</v>
      </c>
      <c r="G7247" t="s">
        <v>330</v>
      </c>
      <c r="H7247" t="s">
        <v>45</v>
      </c>
      <c r="I7247" t="s">
        <v>39</v>
      </c>
      <c r="J7247" t="s">
        <v>17833</v>
      </c>
      <c r="K7247" t="s">
        <v>17834</v>
      </c>
      <c r="L7247" s="66">
        <v>184</v>
      </c>
      <c r="M7247" s="66">
        <v>0</v>
      </c>
      <c r="N7247" t="s">
        <v>46</v>
      </c>
      <c r="O7247" t="s">
        <v>7060</v>
      </c>
      <c r="P7247" t="s">
        <v>7061</v>
      </c>
      <c r="Q7247" t="s">
        <v>19118</v>
      </c>
      <c r="R7247" t="s">
        <v>19119</v>
      </c>
      <c r="S7247" t="s">
        <v>19120</v>
      </c>
      <c r="T7247"/>
      <c r="U7247" s="57">
        <v>46204</v>
      </c>
      <c r="V7247" s="57">
        <v>46234</v>
      </c>
      <c r="W7247" s="65">
        <f t="shared" si="113"/>
        <v>31</v>
      </c>
    </row>
    <row r="7248" spans="1:23" ht="13.5" x14ac:dyDescent="0.25">
      <c r="A7248" t="s">
        <v>13823</v>
      </c>
      <c r="B7248" s="57">
        <v>46204</v>
      </c>
      <c r="C7248" s="57">
        <v>46387</v>
      </c>
      <c r="D7248" t="s">
        <v>11676</v>
      </c>
      <c r="E7248" t="s">
        <v>19135</v>
      </c>
      <c r="F7248" t="s">
        <v>36</v>
      </c>
      <c r="G7248" t="s">
        <v>330</v>
      </c>
      <c r="H7248" t="s">
        <v>45</v>
      </c>
      <c r="I7248" t="s">
        <v>39</v>
      </c>
      <c r="J7248" t="s">
        <v>17833</v>
      </c>
      <c r="K7248" t="s">
        <v>17834</v>
      </c>
      <c r="L7248" s="66">
        <v>184</v>
      </c>
      <c r="M7248" s="66">
        <v>0</v>
      </c>
      <c r="N7248" t="s">
        <v>46</v>
      </c>
      <c r="O7248" t="s">
        <v>8566</v>
      </c>
      <c r="P7248" t="s">
        <v>11677</v>
      </c>
      <c r="Q7248" t="s">
        <v>7157</v>
      </c>
      <c r="R7248" t="s">
        <v>13297</v>
      </c>
      <c r="S7248" t="s">
        <v>13298</v>
      </c>
      <c r="T7248" t="s">
        <v>46</v>
      </c>
      <c r="U7248" s="57">
        <v>46204</v>
      </c>
      <c r="V7248" s="57">
        <v>46234</v>
      </c>
      <c r="W7248" s="65">
        <f t="shared" si="113"/>
        <v>31</v>
      </c>
    </row>
    <row r="7249" spans="1:23" ht="13.5" x14ac:dyDescent="0.25">
      <c r="A7249" t="s">
        <v>8519</v>
      </c>
      <c r="B7249" s="57">
        <v>46204</v>
      </c>
      <c r="C7249" s="57">
        <v>46387</v>
      </c>
      <c r="D7249" t="s">
        <v>11676</v>
      </c>
      <c r="E7249" t="s">
        <v>19164</v>
      </c>
      <c r="F7249" t="s">
        <v>36</v>
      </c>
      <c r="G7249" t="s">
        <v>330</v>
      </c>
      <c r="H7249" t="s">
        <v>45</v>
      </c>
      <c r="I7249" t="s">
        <v>39</v>
      </c>
      <c r="J7249" t="s">
        <v>17833</v>
      </c>
      <c r="K7249" t="s">
        <v>17834</v>
      </c>
      <c r="L7249" s="66">
        <v>184</v>
      </c>
      <c r="M7249" s="66">
        <v>0</v>
      </c>
      <c r="N7249" t="s">
        <v>46</v>
      </c>
      <c r="O7249" t="s">
        <v>8566</v>
      </c>
      <c r="P7249" t="s">
        <v>11677</v>
      </c>
      <c r="Q7249" t="s">
        <v>11545</v>
      </c>
      <c r="R7249" t="s">
        <v>15883</v>
      </c>
      <c r="S7249" t="s">
        <v>15884</v>
      </c>
      <c r="T7249"/>
      <c r="U7249" s="57">
        <v>46204</v>
      </c>
      <c r="V7249" s="57">
        <v>46234</v>
      </c>
      <c r="W7249" s="65">
        <f t="shared" si="113"/>
        <v>31</v>
      </c>
    </row>
    <row r="7250" spans="1:23" ht="13.5" x14ac:dyDescent="0.25">
      <c r="A7250" t="s">
        <v>8703</v>
      </c>
      <c r="B7250" s="57">
        <v>46204</v>
      </c>
      <c r="C7250" s="57">
        <v>46387</v>
      </c>
      <c r="D7250" t="s">
        <v>11676</v>
      </c>
      <c r="E7250" t="s">
        <v>19171</v>
      </c>
      <c r="F7250" t="s">
        <v>36</v>
      </c>
      <c r="G7250" t="s">
        <v>330</v>
      </c>
      <c r="H7250" t="s">
        <v>45</v>
      </c>
      <c r="I7250" t="s">
        <v>39</v>
      </c>
      <c r="J7250" t="s">
        <v>17833</v>
      </c>
      <c r="K7250" t="s">
        <v>17834</v>
      </c>
      <c r="L7250" s="66">
        <v>184</v>
      </c>
      <c r="M7250" s="66">
        <v>0</v>
      </c>
      <c r="N7250" t="s">
        <v>46</v>
      </c>
      <c r="O7250" t="s">
        <v>8566</v>
      </c>
      <c r="P7250" t="s">
        <v>11677</v>
      </c>
      <c r="Q7250" t="s">
        <v>19172</v>
      </c>
      <c r="R7250" t="s">
        <v>19173</v>
      </c>
      <c r="S7250" t="s">
        <v>19174</v>
      </c>
      <c r="T7250"/>
      <c r="U7250" s="57">
        <v>46204</v>
      </c>
      <c r="V7250" s="57">
        <v>46234</v>
      </c>
      <c r="W7250" s="65">
        <f t="shared" si="113"/>
        <v>31</v>
      </c>
    </row>
    <row r="7251" spans="1:23" ht="13.5" x14ac:dyDescent="0.25">
      <c r="A7251" t="s">
        <v>7022</v>
      </c>
      <c r="B7251" s="57">
        <v>46204</v>
      </c>
      <c r="C7251" s="57">
        <v>46387</v>
      </c>
      <c r="D7251" t="s">
        <v>11676</v>
      </c>
      <c r="E7251" t="s">
        <v>19175</v>
      </c>
      <c r="F7251" t="s">
        <v>36</v>
      </c>
      <c r="G7251" t="s">
        <v>443</v>
      </c>
      <c r="H7251" t="s">
        <v>6841</v>
      </c>
      <c r="I7251" t="s">
        <v>39</v>
      </c>
      <c r="J7251" t="s">
        <v>17833</v>
      </c>
      <c r="K7251" t="s">
        <v>17834</v>
      </c>
      <c r="L7251" s="66">
        <v>184</v>
      </c>
      <c r="M7251" s="66">
        <v>0</v>
      </c>
      <c r="N7251" t="s">
        <v>6842</v>
      </c>
      <c r="O7251" t="s">
        <v>7021</v>
      </c>
      <c r="P7251" t="s">
        <v>11679</v>
      </c>
      <c r="Q7251" t="s">
        <v>19176</v>
      </c>
      <c r="R7251" t="s">
        <v>19177</v>
      </c>
      <c r="S7251" t="s">
        <v>19178</v>
      </c>
      <c r="T7251" t="s">
        <v>15505</v>
      </c>
      <c r="U7251" s="57">
        <v>46204</v>
      </c>
      <c r="V7251" s="57">
        <v>46234</v>
      </c>
      <c r="W7251" s="65">
        <f t="shared" si="113"/>
        <v>31</v>
      </c>
    </row>
    <row r="7252" spans="1:23" ht="13.5" x14ac:dyDescent="0.25">
      <c r="A7252" t="s">
        <v>7159</v>
      </c>
      <c r="B7252" s="57">
        <v>46204</v>
      </c>
      <c r="C7252" s="57">
        <v>46387</v>
      </c>
      <c r="D7252" t="s">
        <v>11676</v>
      </c>
      <c r="E7252" t="s">
        <v>19181</v>
      </c>
      <c r="F7252" t="s">
        <v>36</v>
      </c>
      <c r="G7252" t="s">
        <v>330</v>
      </c>
      <c r="H7252" t="s">
        <v>45</v>
      </c>
      <c r="I7252" t="s">
        <v>39</v>
      </c>
      <c r="J7252" t="s">
        <v>17833</v>
      </c>
      <c r="K7252" t="s">
        <v>17834</v>
      </c>
      <c r="L7252" s="66">
        <v>184</v>
      </c>
      <c r="M7252" s="66">
        <v>0</v>
      </c>
      <c r="N7252" t="s">
        <v>46</v>
      </c>
      <c r="O7252" t="s">
        <v>7060</v>
      </c>
      <c r="P7252" t="s">
        <v>7061</v>
      </c>
      <c r="Q7252" t="s">
        <v>19182</v>
      </c>
      <c r="R7252" t="s">
        <v>19183</v>
      </c>
      <c r="S7252" t="s">
        <v>19184</v>
      </c>
      <c r="T7252"/>
      <c r="U7252" s="57">
        <v>46204</v>
      </c>
      <c r="V7252" s="57">
        <v>46234</v>
      </c>
      <c r="W7252" s="65">
        <f t="shared" si="113"/>
        <v>31</v>
      </c>
    </row>
    <row r="7253" spans="1:23" ht="13.5" x14ac:dyDescent="0.25">
      <c r="A7253" t="s">
        <v>8713</v>
      </c>
      <c r="B7253" s="57">
        <v>46204</v>
      </c>
      <c r="C7253" s="57">
        <v>46387</v>
      </c>
      <c r="D7253" t="s">
        <v>11676</v>
      </c>
      <c r="E7253" t="s">
        <v>19193</v>
      </c>
      <c r="F7253" t="s">
        <v>36</v>
      </c>
      <c r="G7253" t="s">
        <v>44</v>
      </c>
      <c r="H7253" t="s">
        <v>45</v>
      </c>
      <c r="I7253" t="s">
        <v>39</v>
      </c>
      <c r="J7253" t="s">
        <v>17572</v>
      </c>
      <c r="K7253" t="s">
        <v>17573</v>
      </c>
      <c r="L7253" s="66">
        <v>184</v>
      </c>
      <c r="M7253" s="66">
        <v>0</v>
      </c>
      <c r="N7253" t="s">
        <v>46</v>
      </c>
      <c r="O7253" t="s">
        <v>7183</v>
      </c>
      <c r="P7253" t="s">
        <v>7061</v>
      </c>
      <c r="Q7253" t="s">
        <v>224</v>
      </c>
      <c r="R7253"/>
      <c r="S7253"/>
      <c r="T7253"/>
      <c r="U7253" s="57">
        <v>46204</v>
      </c>
      <c r="V7253" s="57">
        <v>46234</v>
      </c>
      <c r="W7253" s="65">
        <f t="shared" si="113"/>
        <v>31</v>
      </c>
    </row>
    <row r="7254" spans="1:23" ht="13.5" x14ac:dyDescent="0.25">
      <c r="A7254" t="s">
        <v>7163</v>
      </c>
      <c r="B7254" s="57">
        <v>46204</v>
      </c>
      <c r="C7254" s="57">
        <v>46387</v>
      </c>
      <c r="D7254" t="s">
        <v>11676</v>
      </c>
      <c r="E7254" t="s">
        <v>19194</v>
      </c>
      <c r="F7254" t="s">
        <v>36</v>
      </c>
      <c r="G7254" t="s">
        <v>44</v>
      </c>
      <c r="H7254" t="s">
        <v>45</v>
      </c>
      <c r="I7254" t="s">
        <v>39</v>
      </c>
      <c r="J7254" t="s">
        <v>17572</v>
      </c>
      <c r="K7254" t="s">
        <v>17573</v>
      </c>
      <c r="L7254" s="66">
        <v>184</v>
      </c>
      <c r="M7254" s="66">
        <v>0</v>
      </c>
      <c r="N7254" t="s">
        <v>46</v>
      </c>
      <c r="O7254" t="s">
        <v>7060</v>
      </c>
      <c r="P7254" t="s">
        <v>7061</v>
      </c>
      <c r="Q7254" t="s">
        <v>224</v>
      </c>
      <c r="R7254"/>
      <c r="S7254"/>
      <c r="T7254"/>
      <c r="U7254" s="57">
        <v>46204</v>
      </c>
      <c r="V7254" s="57">
        <v>46234</v>
      </c>
      <c r="W7254" s="65">
        <f t="shared" si="113"/>
        <v>31</v>
      </c>
    </row>
    <row r="7255" spans="1:23" ht="13.5" x14ac:dyDescent="0.25">
      <c r="A7255" t="s">
        <v>6880</v>
      </c>
      <c r="B7255" s="57">
        <v>46204</v>
      </c>
      <c r="C7255" s="57">
        <v>46387</v>
      </c>
      <c r="D7255" t="s">
        <v>11676</v>
      </c>
      <c r="E7255" t="s">
        <v>19200</v>
      </c>
      <c r="F7255" t="s">
        <v>49</v>
      </c>
      <c r="G7255" t="s">
        <v>50</v>
      </c>
      <c r="H7255" t="s">
        <v>6874</v>
      </c>
      <c r="I7255" t="s">
        <v>39</v>
      </c>
      <c r="J7255" t="s">
        <v>17756</v>
      </c>
      <c r="K7255" t="s">
        <v>17757</v>
      </c>
      <c r="L7255" s="66">
        <v>184</v>
      </c>
      <c r="M7255" s="66">
        <v>0</v>
      </c>
      <c r="N7255" t="s">
        <v>6874</v>
      </c>
      <c r="O7255" t="s">
        <v>6875</v>
      </c>
      <c r="P7255" t="s">
        <v>11679</v>
      </c>
      <c r="Q7255" t="s">
        <v>224</v>
      </c>
      <c r="R7255"/>
      <c r="S7255"/>
      <c r="T7255"/>
      <c r="U7255" s="57">
        <v>46204</v>
      </c>
      <c r="V7255" s="57">
        <v>46234</v>
      </c>
      <c r="W7255" s="65">
        <f t="shared" si="113"/>
        <v>31</v>
      </c>
    </row>
    <row r="7256" spans="1:23" ht="13.5" x14ac:dyDescent="0.25">
      <c r="A7256" t="s">
        <v>10136</v>
      </c>
      <c r="B7256" s="57">
        <v>46204</v>
      </c>
      <c r="C7256" s="57">
        <v>46387</v>
      </c>
      <c r="D7256" t="s">
        <v>11676</v>
      </c>
      <c r="E7256" t="s">
        <v>19206</v>
      </c>
      <c r="F7256" t="s">
        <v>36</v>
      </c>
      <c r="G7256" t="s">
        <v>44</v>
      </c>
      <c r="H7256" t="s">
        <v>45</v>
      </c>
      <c r="I7256" t="s">
        <v>39</v>
      </c>
      <c r="J7256" t="s">
        <v>17572</v>
      </c>
      <c r="K7256" t="s">
        <v>17573</v>
      </c>
      <c r="L7256" s="66">
        <v>184</v>
      </c>
      <c r="M7256" s="66">
        <v>0</v>
      </c>
      <c r="N7256" t="s">
        <v>46</v>
      </c>
      <c r="O7256" t="s">
        <v>10138</v>
      </c>
      <c r="P7256" t="s">
        <v>10121</v>
      </c>
      <c r="Q7256" t="s">
        <v>224</v>
      </c>
      <c r="R7256"/>
      <c r="S7256"/>
      <c r="T7256"/>
      <c r="U7256" s="57">
        <v>46204</v>
      </c>
      <c r="V7256" s="57">
        <v>46234</v>
      </c>
      <c r="W7256" s="65">
        <f t="shared" si="113"/>
        <v>31</v>
      </c>
    </row>
    <row r="7257" spans="1:23" ht="13.5" x14ac:dyDescent="0.25">
      <c r="A7257" t="s">
        <v>7281</v>
      </c>
      <c r="B7257" s="57">
        <v>46204</v>
      </c>
      <c r="C7257" s="57">
        <v>46387</v>
      </c>
      <c r="D7257" t="s">
        <v>11676</v>
      </c>
      <c r="E7257" t="s">
        <v>19242</v>
      </c>
      <c r="F7257" t="s">
        <v>36</v>
      </c>
      <c r="G7257" t="s">
        <v>330</v>
      </c>
      <c r="H7257" t="s">
        <v>112</v>
      </c>
      <c r="I7257" t="s">
        <v>39</v>
      </c>
      <c r="J7257" t="s">
        <v>17833</v>
      </c>
      <c r="K7257" t="s">
        <v>17834</v>
      </c>
      <c r="L7257" s="66">
        <v>184</v>
      </c>
      <c r="M7257" s="66">
        <v>0</v>
      </c>
      <c r="N7257" t="s">
        <v>113</v>
      </c>
      <c r="O7257" t="s">
        <v>8525</v>
      </c>
      <c r="P7257" t="s">
        <v>11677</v>
      </c>
      <c r="Q7257" t="s">
        <v>8560</v>
      </c>
      <c r="R7257" t="s">
        <v>13079</v>
      </c>
      <c r="S7257" t="s">
        <v>13080</v>
      </c>
      <c r="T7257" t="s">
        <v>113</v>
      </c>
      <c r="U7257" s="57">
        <v>46204</v>
      </c>
      <c r="V7257" s="57">
        <v>46234</v>
      </c>
      <c r="W7257" s="65">
        <f t="shared" si="113"/>
        <v>31</v>
      </c>
    </row>
    <row r="7258" spans="1:23" ht="13.5" x14ac:dyDescent="0.25">
      <c r="A7258" t="s">
        <v>18413</v>
      </c>
      <c r="B7258" s="57">
        <v>46205</v>
      </c>
      <c r="C7258" s="57">
        <v>46387</v>
      </c>
      <c r="D7258" t="s">
        <v>11676</v>
      </c>
      <c r="E7258" t="s">
        <v>18414</v>
      </c>
      <c r="F7258" t="s">
        <v>36</v>
      </c>
      <c r="G7258" t="s">
        <v>330</v>
      </c>
      <c r="H7258" t="s">
        <v>45</v>
      </c>
      <c r="I7258" t="s">
        <v>39</v>
      </c>
      <c r="J7258" t="s">
        <v>17833</v>
      </c>
      <c r="K7258" t="s">
        <v>17834</v>
      </c>
      <c r="L7258" s="66">
        <v>183</v>
      </c>
      <c r="M7258" s="66">
        <v>0</v>
      </c>
      <c r="N7258" t="s">
        <v>46</v>
      </c>
      <c r="O7258" t="s">
        <v>7060</v>
      </c>
      <c r="P7258" t="s">
        <v>7061</v>
      </c>
      <c r="Q7258" t="s">
        <v>18415</v>
      </c>
      <c r="R7258" t="s">
        <v>18416</v>
      </c>
      <c r="S7258" t="s">
        <v>18417</v>
      </c>
      <c r="T7258"/>
      <c r="U7258" s="57">
        <v>46205</v>
      </c>
      <c r="V7258" s="57">
        <v>46234</v>
      </c>
      <c r="W7258" s="65">
        <f t="shared" si="113"/>
        <v>30</v>
      </c>
    </row>
    <row r="7259" spans="1:23" ht="13.5" x14ac:dyDescent="0.25">
      <c r="A7259" t="s">
        <v>7882</v>
      </c>
      <c r="B7259" s="57">
        <v>46208</v>
      </c>
      <c r="C7259" s="57">
        <v>46387</v>
      </c>
      <c r="D7259" t="s">
        <v>11676</v>
      </c>
      <c r="E7259" t="s">
        <v>18572</v>
      </c>
      <c r="F7259" t="s">
        <v>49</v>
      </c>
      <c r="G7259" t="s">
        <v>50</v>
      </c>
      <c r="H7259" t="s">
        <v>7862</v>
      </c>
      <c r="I7259" t="s">
        <v>39</v>
      </c>
      <c r="J7259" t="s">
        <v>17756</v>
      </c>
      <c r="K7259" t="s">
        <v>17757</v>
      </c>
      <c r="L7259" s="66">
        <v>180</v>
      </c>
      <c r="M7259" s="66">
        <v>0</v>
      </c>
      <c r="N7259" t="s">
        <v>7862</v>
      </c>
      <c r="O7259" t="s">
        <v>7881</v>
      </c>
      <c r="P7259" t="s">
        <v>7061</v>
      </c>
      <c r="Q7259" t="s">
        <v>224</v>
      </c>
      <c r="R7259"/>
      <c r="S7259"/>
      <c r="T7259"/>
      <c r="U7259" s="57">
        <v>46208</v>
      </c>
      <c r="V7259" s="57">
        <v>46234</v>
      </c>
      <c r="W7259" s="65">
        <f t="shared" si="113"/>
        <v>27</v>
      </c>
    </row>
    <row r="7260" spans="1:23" ht="13.5" x14ac:dyDescent="0.25">
      <c r="A7260" t="s">
        <v>1768</v>
      </c>
      <c r="B7260" s="57">
        <v>46209</v>
      </c>
      <c r="C7260" s="57">
        <v>46387</v>
      </c>
      <c r="D7260" t="s">
        <v>11676</v>
      </c>
      <c r="E7260" t="s">
        <v>18567</v>
      </c>
      <c r="F7260" t="s">
        <v>49</v>
      </c>
      <c r="G7260" t="s">
        <v>1932</v>
      </c>
      <c r="H7260" t="s">
        <v>1763</v>
      </c>
      <c r="I7260" t="s">
        <v>39</v>
      </c>
      <c r="J7260" t="s">
        <v>17749</v>
      </c>
      <c r="K7260" t="s">
        <v>17750</v>
      </c>
      <c r="L7260" s="66">
        <v>179</v>
      </c>
      <c r="M7260" s="66">
        <v>0</v>
      </c>
      <c r="N7260" t="s">
        <v>1764</v>
      </c>
      <c r="O7260" t="s">
        <v>1693</v>
      </c>
      <c r="P7260" t="s">
        <v>41</v>
      </c>
      <c r="Q7260" t="s">
        <v>224</v>
      </c>
      <c r="R7260"/>
      <c r="S7260"/>
      <c r="T7260"/>
      <c r="U7260" s="57">
        <v>46209</v>
      </c>
      <c r="V7260" s="57">
        <v>46234</v>
      </c>
      <c r="W7260" s="65">
        <f t="shared" si="113"/>
        <v>26</v>
      </c>
    </row>
    <row r="7261" spans="1:23" ht="13.5" x14ac:dyDescent="0.25">
      <c r="A7261" t="s">
        <v>7500</v>
      </c>
      <c r="B7261" s="57">
        <v>46209</v>
      </c>
      <c r="C7261" s="57">
        <v>46387</v>
      </c>
      <c r="D7261" t="s">
        <v>11676</v>
      </c>
      <c r="E7261" t="s">
        <v>18683</v>
      </c>
      <c r="F7261" t="s">
        <v>49</v>
      </c>
      <c r="G7261" t="s">
        <v>50</v>
      </c>
      <c r="H7261" t="s">
        <v>7497</v>
      </c>
      <c r="I7261" t="s">
        <v>39</v>
      </c>
      <c r="J7261" t="s">
        <v>17756</v>
      </c>
      <c r="K7261" t="s">
        <v>17757</v>
      </c>
      <c r="L7261" s="66">
        <v>179</v>
      </c>
      <c r="M7261" s="66">
        <v>0</v>
      </c>
      <c r="N7261" t="s">
        <v>7498</v>
      </c>
      <c r="O7261" t="s">
        <v>7499</v>
      </c>
      <c r="P7261" t="s">
        <v>7061</v>
      </c>
      <c r="Q7261" t="s">
        <v>224</v>
      </c>
      <c r="R7261"/>
      <c r="S7261"/>
      <c r="T7261"/>
      <c r="U7261" s="57">
        <v>46209</v>
      </c>
      <c r="V7261" s="57">
        <v>46234</v>
      </c>
      <c r="W7261" s="65">
        <f t="shared" si="113"/>
        <v>26</v>
      </c>
    </row>
    <row r="7262" spans="1:23" ht="13.5" x14ac:dyDescent="0.25">
      <c r="A7262" t="s">
        <v>7505</v>
      </c>
      <c r="B7262" s="57">
        <v>46209</v>
      </c>
      <c r="C7262" s="57">
        <v>46387</v>
      </c>
      <c r="D7262" t="s">
        <v>11676</v>
      </c>
      <c r="E7262" t="s">
        <v>18721</v>
      </c>
      <c r="F7262" t="s">
        <v>49</v>
      </c>
      <c r="G7262" t="s">
        <v>50</v>
      </c>
      <c r="H7262" t="s">
        <v>7497</v>
      </c>
      <c r="I7262" t="s">
        <v>39</v>
      </c>
      <c r="J7262" t="s">
        <v>17756</v>
      </c>
      <c r="K7262" t="s">
        <v>17757</v>
      </c>
      <c r="L7262" s="66">
        <v>179</v>
      </c>
      <c r="M7262" s="66">
        <v>0</v>
      </c>
      <c r="N7262" t="s">
        <v>7498</v>
      </c>
      <c r="O7262" t="s">
        <v>7499</v>
      </c>
      <c r="P7262" t="s">
        <v>7061</v>
      </c>
      <c r="Q7262" t="s">
        <v>224</v>
      </c>
      <c r="R7262"/>
      <c r="S7262"/>
      <c r="T7262"/>
      <c r="U7262" s="57">
        <v>46209</v>
      </c>
      <c r="V7262" s="57">
        <v>46234</v>
      </c>
      <c r="W7262" s="65">
        <f t="shared" si="113"/>
        <v>26</v>
      </c>
    </row>
    <row r="7263" spans="1:23" ht="13.5" x14ac:dyDescent="0.25">
      <c r="A7263" t="s">
        <v>1789</v>
      </c>
      <c r="B7263" s="57">
        <v>46209</v>
      </c>
      <c r="C7263" s="57">
        <v>46387</v>
      </c>
      <c r="D7263" t="s">
        <v>11676</v>
      </c>
      <c r="E7263" t="s">
        <v>18935</v>
      </c>
      <c r="F7263" t="s">
        <v>49</v>
      </c>
      <c r="G7263" t="s">
        <v>1932</v>
      </c>
      <c r="H7263" t="s">
        <v>1763</v>
      </c>
      <c r="I7263" t="s">
        <v>39</v>
      </c>
      <c r="J7263" t="s">
        <v>17749</v>
      </c>
      <c r="K7263" t="s">
        <v>17750</v>
      </c>
      <c r="L7263" s="66">
        <v>179</v>
      </c>
      <c r="M7263" s="66">
        <v>0</v>
      </c>
      <c r="N7263" t="s">
        <v>1764</v>
      </c>
      <c r="O7263" t="s">
        <v>1693</v>
      </c>
      <c r="P7263" t="s">
        <v>41</v>
      </c>
      <c r="Q7263" t="s">
        <v>224</v>
      </c>
      <c r="R7263"/>
      <c r="S7263"/>
      <c r="T7263"/>
      <c r="U7263" s="57">
        <v>46209</v>
      </c>
      <c r="V7263" s="57">
        <v>46234</v>
      </c>
      <c r="W7263" s="65">
        <f t="shared" si="113"/>
        <v>26</v>
      </c>
    </row>
    <row r="7264" spans="1:23" ht="13.5" x14ac:dyDescent="0.25">
      <c r="A7264" t="s">
        <v>1795</v>
      </c>
      <c r="B7264" s="57">
        <v>46209</v>
      </c>
      <c r="C7264" s="57">
        <v>46387</v>
      </c>
      <c r="D7264" t="s">
        <v>11676</v>
      </c>
      <c r="E7264" t="s">
        <v>19157</v>
      </c>
      <c r="F7264" t="s">
        <v>49</v>
      </c>
      <c r="G7264" t="s">
        <v>1932</v>
      </c>
      <c r="H7264" t="s">
        <v>1763</v>
      </c>
      <c r="I7264" t="s">
        <v>39</v>
      </c>
      <c r="J7264" t="s">
        <v>17749</v>
      </c>
      <c r="K7264" t="s">
        <v>17750</v>
      </c>
      <c r="L7264" s="66">
        <v>179</v>
      </c>
      <c r="M7264" s="66">
        <v>0</v>
      </c>
      <c r="N7264" t="s">
        <v>1764</v>
      </c>
      <c r="O7264" t="s">
        <v>1693</v>
      </c>
      <c r="P7264" t="s">
        <v>41</v>
      </c>
      <c r="Q7264" t="s">
        <v>224</v>
      </c>
      <c r="R7264"/>
      <c r="S7264"/>
      <c r="T7264"/>
      <c r="U7264" s="57">
        <v>46209</v>
      </c>
      <c r="V7264" s="57">
        <v>46234</v>
      </c>
      <c r="W7264" s="65">
        <f t="shared" si="113"/>
        <v>26</v>
      </c>
    </row>
    <row r="7265" spans="1:23" ht="13.5" x14ac:dyDescent="0.25">
      <c r="A7265" t="s">
        <v>8171</v>
      </c>
      <c r="B7265" s="57">
        <v>46210</v>
      </c>
      <c r="C7265" s="57">
        <v>46387</v>
      </c>
      <c r="D7265" t="s">
        <v>11676</v>
      </c>
      <c r="E7265" t="s">
        <v>18471</v>
      </c>
      <c r="F7265" t="s">
        <v>49</v>
      </c>
      <c r="G7265" t="s">
        <v>50</v>
      </c>
      <c r="H7265" t="s">
        <v>8173</v>
      </c>
      <c r="I7265" t="s">
        <v>39</v>
      </c>
      <c r="J7265" t="s">
        <v>17756</v>
      </c>
      <c r="K7265" t="s">
        <v>17757</v>
      </c>
      <c r="L7265" s="66">
        <v>178</v>
      </c>
      <c r="M7265" s="66">
        <v>0</v>
      </c>
      <c r="N7265" t="s">
        <v>8173</v>
      </c>
      <c r="O7265" t="s">
        <v>8174</v>
      </c>
      <c r="P7265" t="s">
        <v>7061</v>
      </c>
      <c r="Q7265" t="s">
        <v>224</v>
      </c>
      <c r="R7265"/>
      <c r="S7265"/>
      <c r="T7265"/>
      <c r="U7265" s="57">
        <v>46210</v>
      </c>
      <c r="V7265" s="57">
        <v>46234</v>
      </c>
      <c r="W7265" s="65">
        <f t="shared" si="113"/>
        <v>25</v>
      </c>
    </row>
    <row r="7266" spans="1:23" ht="13.5" x14ac:dyDescent="0.25">
      <c r="A7266" t="s">
        <v>11500</v>
      </c>
      <c r="B7266" s="57">
        <v>46210</v>
      </c>
      <c r="C7266" s="57">
        <v>46387</v>
      </c>
      <c r="D7266" t="s">
        <v>11676</v>
      </c>
      <c r="E7266" t="s">
        <v>18553</v>
      </c>
      <c r="F7266" t="s">
        <v>36</v>
      </c>
      <c r="G7266" t="s">
        <v>44</v>
      </c>
      <c r="H7266" t="s">
        <v>112</v>
      </c>
      <c r="I7266" t="s">
        <v>39</v>
      </c>
      <c r="J7266" t="s">
        <v>17572</v>
      </c>
      <c r="K7266" t="s">
        <v>17573</v>
      </c>
      <c r="L7266" s="66">
        <v>178</v>
      </c>
      <c r="M7266" s="66">
        <v>0</v>
      </c>
      <c r="N7266" t="s">
        <v>113</v>
      </c>
      <c r="O7266" t="s">
        <v>8525</v>
      </c>
      <c r="P7266" t="s">
        <v>11677</v>
      </c>
      <c r="Q7266" t="s">
        <v>224</v>
      </c>
      <c r="R7266"/>
      <c r="S7266"/>
      <c r="T7266"/>
      <c r="U7266" s="57">
        <v>46210</v>
      </c>
      <c r="V7266" s="57">
        <v>46234</v>
      </c>
      <c r="W7266" s="65">
        <f t="shared" si="113"/>
        <v>25</v>
      </c>
    </row>
    <row r="7267" spans="1:23" ht="13.5" x14ac:dyDescent="0.25">
      <c r="A7267" t="s">
        <v>4383</v>
      </c>
      <c r="B7267" s="57">
        <v>46210</v>
      </c>
      <c r="C7267" s="57">
        <v>46387</v>
      </c>
      <c r="D7267" t="s">
        <v>11676</v>
      </c>
      <c r="E7267" t="s">
        <v>224</v>
      </c>
      <c r="F7267" t="s">
        <v>36</v>
      </c>
      <c r="G7267" t="s">
        <v>44</v>
      </c>
      <c r="H7267" t="s">
        <v>159</v>
      </c>
      <c r="I7267" t="s">
        <v>39</v>
      </c>
      <c r="J7267" t="s">
        <v>17572</v>
      </c>
      <c r="K7267" t="s">
        <v>17573</v>
      </c>
      <c r="L7267" s="66">
        <v>178</v>
      </c>
      <c r="M7267" s="66">
        <v>0</v>
      </c>
      <c r="N7267" t="s">
        <v>160</v>
      </c>
      <c r="O7267" t="s">
        <v>3979</v>
      </c>
      <c r="P7267" t="s">
        <v>41</v>
      </c>
      <c r="Q7267" t="s">
        <v>224</v>
      </c>
      <c r="R7267"/>
      <c r="S7267"/>
      <c r="T7267"/>
      <c r="U7267" s="57">
        <v>46210</v>
      </c>
      <c r="V7267" s="57">
        <v>46234</v>
      </c>
      <c r="W7267" s="65">
        <f t="shared" si="113"/>
        <v>25</v>
      </c>
    </row>
    <row r="7268" spans="1:23" ht="13.5" x14ac:dyDescent="0.25">
      <c r="A7268" t="s">
        <v>18763</v>
      </c>
      <c r="B7268" s="57">
        <v>46210</v>
      </c>
      <c r="C7268" s="57">
        <v>46387</v>
      </c>
      <c r="D7268" t="s">
        <v>11676</v>
      </c>
      <c r="E7268" t="s">
        <v>18764</v>
      </c>
      <c r="F7268" t="s">
        <v>49</v>
      </c>
      <c r="G7268" t="s">
        <v>50</v>
      </c>
      <c r="H7268" t="s">
        <v>112</v>
      </c>
      <c r="I7268" t="s">
        <v>39</v>
      </c>
      <c r="J7268" t="s">
        <v>17756</v>
      </c>
      <c r="K7268" t="s">
        <v>17757</v>
      </c>
      <c r="L7268" s="66">
        <v>178</v>
      </c>
      <c r="M7268" s="66">
        <v>0</v>
      </c>
      <c r="N7268" t="s">
        <v>113</v>
      </c>
      <c r="O7268" t="s">
        <v>10121</v>
      </c>
      <c r="P7268" t="s">
        <v>10121</v>
      </c>
      <c r="Q7268" t="s">
        <v>224</v>
      </c>
      <c r="R7268"/>
      <c r="S7268"/>
      <c r="T7268"/>
      <c r="U7268" s="57">
        <v>46210</v>
      </c>
      <c r="V7268" s="57">
        <v>46234</v>
      </c>
      <c r="W7268" s="65">
        <f t="shared" si="113"/>
        <v>25</v>
      </c>
    </row>
    <row r="7269" spans="1:23" ht="13.5" x14ac:dyDescent="0.25">
      <c r="A7269" t="s">
        <v>1607</v>
      </c>
      <c r="B7269" s="57">
        <v>46210</v>
      </c>
      <c r="C7269" s="57">
        <v>46387</v>
      </c>
      <c r="D7269" t="s">
        <v>11676</v>
      </c>
      <c r="E7269" t="s">
        <v>19011</v>
      </c>
      <c r="F7269" t="s">
        <v>49</v>
      </c>
      <c r="G7269" t="s">
        <v>50</v>
      </c>
      <c r="H7269" t="s">
        <v>323</v>
      </c>
      <c r="I7269" t="s">
        <v>39</v>
      </c>
      <c r="J7269" t="s">
        <v>17756</v>
      </c>
      <c r="K7269" t="s">
        <v>17757</v>
      </c>
      <c r="L7269" s="66">
        <v>178</v>
      </c>
      <c r="M7269" s="66">
        <v>0</v>
      </c>
      <c r="N7269" t="s">
        <v>324</v>
      </c>
      <c r="O7269" t="s">
        <v>10121</v>
      </c>
      <c r="P7269" t="s">
        <v>10121</v>
      </c>
      <c r="Q7269" t="s">
        <v>224</v>
      </c>
      <c r="R7269"/>
      <c r="S7269"/>
      <c r="T7269"/>
      <c r="U7269" s="57">
        <v>46210</v>
      </c>
      <c r="V7269" s="57">
        <v>46234</v>
      </c>
      <c r="W7269" s="65">
        <f t="shared" si="113"/>
        <v>25</v>
      </c>
    </row>
    <row r="7270" spans="1:23" ht="13.5" x14ac:dyDescent="0.25">
      <c r="A7270" t="s">
        <v>338</v>
      </c>
      <c r="B7270" s="57">
        <v>46210</v>
      </c>
      <c r="C7270" s="57">
        <v>46387</v>
      </c>
      <c r="D7270" t="s">
        <v>11676</v>
      </c>
      <c r="E7270" t="s">
        <v>19086</v>
      </c>
      <c r="F7270" t="s">
        <v>49</v>
      </c>
      <c r="G7270" t="s">
        <v>50</v>
      </c>
      <c r="H7270" t="s">
        <v>323</v>
      </c>
      <c r="I7270" t="s">
        <v>39</v>
      </c>
      <c r="J7270" t="s">
        <v>17756</v>
      </c>
      <c r="K7270" t="s">
        <v>17757</v>
      </c>
      <c r="L7270" s="66">
        <v>178</v>
      </c>
      <c r="M7270" s="66">
        <v>0</v>
      </c>
      <c r="N7270" t="s">
        <v>324</v>
      </c>
      <c r="O7270" t="s">
        <v>10121</v>
      </c>
      <c r="P7270" t="s">
        <v>10121</v>
      </c>
      <c r="Q7270" t="s">
        <v>224</v>
      </c>
      <c r="R7270"/>
      <c r="S7270"/>
      <c r="T7270"/>
      <c r="U7270" s="57">
        <v>46210</v>
      </c>
      <c r="V7270" s="57">
        <v>46234</v>
      </c>
      <c r="W7270" s="65">
        <f t="shared" si="113"/>
        <v>25</v>
      </c>
    </row>
    <row r="7271" spans="1:23" ht="13.5" x14ac:dyDescent="0.25">
      <c r="A7271" t="s">
        <v>1503</v>
      </c>
      <c r="B7271" s="57">
        <v>46210</v>
      </c>
      <c r="C7271" s="57">
        <v>46387</v>
      </c>
      <c r="D7271" t="s">
        <v>11676</v>
      </c>
      <c r="E7271" t="s">
        <v>19158</v>
      </c>
      <c r="F7271" t="s">
        <v>49</v>
      </c>
      <c r="G7271" t="s">
        <v>50</v>
      </c>
      <c r="H7271" t="s">
        <v>323</v>
      </c>
      <c r="I7271" t="s">
        <v>39</v>
      </c>
      <c r="J7271" t="s">
        <v>17756</v>
      </c>
      <c r="K7271" t="s">
        <v>17757</v>
      </c>
      <c r="L7271" s="66">
        <v>178</v>
      </c>
      <c r="M7271" s="66">
        <v>0</v>
      </c>
      <c r="N7271" t="s">
        <v>324</v>
      </c>
      <c r="O7271" t="s">
        <v>10121</v>
      </c>
      <c r="P7271" t="s">
        <v>10121</v>
      </c>
      <c r="Q7271" t="s">
        <v>224</v>
      </c>
      <c r="R7271"/>
      <c r="S7271"/>
      <c r="T7271"/>
      <c r="U7271" s="57">
        <v>46210</v>
      </c>
      <c r="V7271" s="57">
        <v>46234</v>
      </c>
      <c r="W7271" s="65">
        <f t="shared" si="113"/>
        <v>25</v>
      </c>
    </row>
    <row r="7272" spans="1:23" ht="13.5" x14ac:dyDescent="0.25">
      <c r="A7272" t="s">
        <v>8953</v>
      </c>
      <c r="B7272" s="57">
        <v>46211</v>
      </c>
      <c r="C7272" s="57">
        <v>46387</v>
      </c>
      <c r="D7272" t="s">
        <v>11676</v>
      </c>
      <c r="E7272" t="s">
        <v>18681</v>
      </c>
      <c r="F7272" t="s">
        <v>36</v>
      </c>
      <c r="G7272" t="s">
        <v>44</v>
      </c>
      <c r="H7272" t="s">
        <v>8869</v>
      </c>
      <c r="I7272" t="s">
        <v>39</v>
      </c>
      <c r="J7272" t="s">
        <v>17572</v>
      </c>
      <c r="K7272" t="s">
        <v>17573</v>
      </c>
      <c r="L7272" s="66">
        <v>177</v>
      </c>
      <c r="M7272" s="66">
        <v>0</v>
      </c>
      <c r="N7272" t="s">
        <v>8869</v>
      </c>
      <c r="O7272" t="s">
        <v>8821</v>
      </c>
      <c r="P7272" t="s">
        <v>11678</v>
      </c>
      <c r="Q7272" t="s">
        <v>224</v>
      </c>
      <c r="R7272"/>
      <c r="S7272"/>
      <c r="T7272"/>
      <c r="U7272" s="57">
        <v>46211</v>
      </c>
      <c r="V7272" s="57">
        <v>46234</v>
      </c>
      <c r="W7272" s="65">
        <f t="shared" si="113"/>
        <v>24</v>
      </c>
    </row>
    <row r="7273" spans="1:23" ht="13.5" x14ac:dyDescent="0.25">
      <c r="A7273" t="s">
        <v>7632</v>
      </c>
      <c r="B7273" s="57">
        <v>46211</v>
      </c>
      <c r="C7273" s="57">
        <v>46387</v>
      </c>
      <c r="D7273" t="s">
        <v>11676</v>
      </c>
      <c r="E7273" t="s">
        <v>18822</v>
      </c>
      <c r="F7273" t="s">
        <v>49</v>
      </c>
      <c r="G7273" t="s">
        <v>50</v>
      </c>
      <c r="H7273" t="s">
        <v>7513</v>
      </c>
      <c r="I7273" t="s">
        <v>39</v>
      </c>
      <c r="J7273" t="s">
        <v>17756</v>
      </c>
      <c r="K7273" t="s">
        <v>17757</v>
      </c>
      <c r="L7273" s="66">
        <v>177</v>
      </c>
      <c r="M7273" s="66">
        <v>0</v>
      </c>
      <c r="N7273" t="s">
        <v>7554</v>
      </c>
      <c r="O7273" t="s">
        <v>7555</v>
      </c>
      <c r="P7273" t="s">
        <v>7061</v>
      </c>
      <c r="Q7273" t="s">
        <v>224</v>
      </c>
      <c r="R7273"/>
      <c r="S7273"/>
      <c r="T7273"/>
      <c r="U7273" s="57">
        <v>46211</v>
      </c>
      <c r="V7273" s="57">
        <v>46234</v>
      </c>
      <c r="W7273" s="65">
        <f t="shared" si="113"/>
        <v>24</v>
      </c>
    </row>
    <row r="7274" spans="1:23" ht="13.5" x14ac:dyDescent="0.25">
      <c r="A7274" t="s">
        <v>11285</v>
      </c>
      <c r="B7274" s="57">
        <v>46211</v>
      </c>
      <c r="C7274" s="57">
        <v>46387</v>
      </c>
      <c r="D7274" t="s">
        <v>11676</v>
      </c>
      <c r="E7274" t="s">
        <v>19180</v>
      </c>
      <c r="F7274" t="s">
        <v>36</v>
      </c>
      <c r="G7274" t="s">
        <v>44</v>
      </c>
      <c r="H7274" t="s">
        <v>112</v>
      </c>
      <c r="I7274" t="s">
        <v>39</v>
      </c>
      <c r="J7274" t="s">
        <v>17572</v>
      </c>
      <c r="K7274" t="s">
        <v>17573</v>
      </c>
      <c r="L7274" s="66">
        <v>177</v>
      </c>
      <c r="M7274" s="66">
        <v>0</v>
      </c>
      <c r="N7274" t="s">
        <v>113</v>
      </c>
      <c r="O7274" t="s">
        <v>8348</v>
      </c>
      <c r="P7274" t="s">
        <v>11677</v>
      </c>
      <c r="Q7274" t="s">
        <v>224</v>
      </c>
      <c r="R7274"/>
      <c r="S7274"/>
      <c r="T7274"/>
      <c r="U7274" s="57">
        <v>46211</v>
      </c>
      <c r="V7274" s="57">
        <v>46234</v>
      </c>
      <c r="W7274" s="65">
        <f t="shared" si="113"/>
        <v>24</v>
      </c>
    </row>
    <row r="7275" spans="1:23" ht="13.5" x14ac:dyDescent="0.25">
      <c r="A7275" t="s">
        <v>10805</v>
      </c>
      <c r="B7275" s="57">
        <v>46211</v>
      </c>
      <c r="C7275" s="57">
        <v>46387</v>
      </c>
      <c r="D7275" t="s">
        <v>11676</v>
      </c>
      <c r="E7275" t="s">
        <v>19187</v>
      </c>
      <c r="F7275" t="s">
        <v>36</v>
      </c>
      <c r="G7275" t="s">
        <v>44</v>
      </c>
      <c r="H7275" t="s">
        <v>38</v>
      </c>
      <c r="I7275" t="s">
        <v>39</v>
      </c>
      <c r="J7275" t="s">
        <v>17572</v>
      </c>
      <c r="K7275" t="s">
        <v>17573</v>
      </c>
      <c r="L7275" s="66">
        <v>177</v>
      </c>
      <c r="M7275" s="66">
        <v>0</v>
      </c>
      <c r="N7275" t="s">
        <v>38</v>
      </c>
      <c r="O7275" t="s">
        <v>3258</v>
      </c>
      <c r="P7275" t="s">
        <v>41</v>
      </c>
      <c r="Q7275" t="s">
        <v>224</v>
      </c>
      <c r="R7275"/>
      <c r="S7275"/>
      <c r="T7275"/>
      <c r="U7275" s="57">
        <v>46211</v>
      </c>
      <c r="V7275" s="57">
        <v>46234</v>
      </c>
      <c r="W7275" s="65">
        <f t="shared" si="113"/>
        <v>24</v>
      </c>
    </row>
    <row r="7276" spans="1:23" ht="13.5" x14ac:dyDescent="0.25">
      <c r="A7276" t="s">
        <v>18456</v>
      </c>
      <c r="B7276" s="57">
        <v>46212</v>
      </c>
      <c r="C7276" s="57">
        <v>46387</v>
      </c>
      <c r="D7276" t="s">
        <v>11676</v>
      </c>
      <c r="E7276" t="s">
        <v>18457</v>
      </c>
      <c r="F7276" t="s">
        <v>49</v>
      </c>
      <c r="G7276" t="s">
        <v>1932</v>
      </c>
      <c r="H7276" t="s">
        <v>7389</v>
      </c>
      <c r="I7276" t="s">
        <v>39</v>
      </c>
      <c r="J7276" t="s">
        <v>17749</v>
      </c>
      <c r="K7276" t="s">
        <v>17750</v>
      </c>
      <c r="L7276" s="66">
        <v>176</v>
      </c>
      <c r="M7276" s="66">
        <v>0</v>
      </c>
      <c r="N7276" t="s">
        <v>7389</v>
      </c>
      <c r="O7276" t="s">
        <v>7390</v>
      </c>
      <c r="P7276" t="s">
        <v>7061</v>
      </c>
      <c r="Q7276" t="s">
        <v>224</v>
      </c>
      <c r="R7276"/>
      <c r="S7276"/>
      <c r="T7276"/>
      <c r="U7276" s="57">
        <v>46212</v>
      </c>
      <c r="V7276" s="57">
        <v>46234</v>
      </c>
      <c r="W7276" s="65">
        <f t="shared" si="113"/>
        <v>23</v>
      </c>
    </row>
    <row r="7277" spans="1:23" ht="13.5" x14ac:dyDescent="0.25">
      <c r="A7277" t="s">
        <v>18481</v>
      </c>
      <c r="B7277" s="57">
        <v>46212</v>
      </c>
      <c r="C7277" s="57">
        <v>46387</v>
      </c>
      <c r="D7277" t="s">
        <v>11676</v>
      </c>
      <c r="E7277" t="s">
        <v>18482</v>
      </c>
      <c r="F7277" t="s">
        <v>49</v>
      </c>
      <c r="G7277" t="s">
        <v>1932</v>
      </c>
      <c r="H7277" t="s">
        <v>8317</v>
      </c>
      <c r="I7277" t="s">
        <v>39</v>
      </c>
      <c r="J7277" t="s">
        <v>17749</v>
      </c>
      <c r="K7277" t="s">
        <v>17750</v>
      </c>
      <c r="L7277" s="66">
        <v>176</v>
      </c>
      <c r="M7277" s="66">
        <v>0</v>
      </c>
      <c r="N7277" t="s">
        <v>8317</v>
      </c>
      <c r="O7277" t="s">
        <v>8318</v>
      </c>
      <c r="P7277" t="s">
        <v>7061</v>
      </c>
      <c r="Q7277" t="s">
        <v>224</v>
      </c>
      <c r="R7277"/>
      <c r="S7277"/>
      <c r="T7277"/>
      <c r="U7277" s="57">
        <v>46212</v>
      </c>
      <c r="V7277" s="57">
        <v>46234</v>
      </c>
      <c r="W7277" s="65">
        <f t="shared" si="113"/>
        <v>23</v>
      </c>
    </row>
    <row r="7278" spans="1:23" ht="13.5" x14ac:dyDescent="0.25">
      <c r="A7278" t="s">
        <v>18488</v>
      </c>
      <c r="B7278" s="57">
        <v>46212</v>
      </c>
      <c r="C7278" s="57">
        <v>46387</v>
      </c>
      <c r="D7278" t="s">
        <v>11676</v>
      </c>
      <c r="E7278" t="s">
        <v>18489</v>
      </c>
      <c r="F7278" t="s">
        <v>49</v>
      </c>
      <c r="G7278" t="s">
        <v>1932</v>
      </c>
      <c r="H7278" t="s">
        <v>7841</v>
      </c>
      <c r="I7278" t="s">
        <v>39</v>
      </c>
      <c r="J7278" t="s">
        <v>17749</v>
      </c>
      <c r="K7278" t="s">
        <v>17750</v>
      </c>
      <c r="L7278" s="66">
        <v>176</v>
      </c>
      <c r="M7278" s="66">
        <v>0</v>
      </c>
      <c r="N7278" t="s">
        <v>7841</v>
      </c>
      <c r="O7278" t="s">
        <v>7843</v>
      </c>
      <c r="P7278" t="s">
        <v>7061</v>
      </c>
      <c r="Q7278" t="s">
        <v>224</v>
      </c>
      <c r="R7278"/>
      <c r="S7278"/>
      <c r="T7278"/>
      <c r="U7278" s="57">
        <v>46212</v>
      </c>
      <c r="V7278" s="57">
        <v>46234</v>
      </c>
      <c r="W7278" s="65">
        <f t="shared" si="113"/>
        <v>23</v>
      </c>
    </row>
    <row r="7279" spans="1:23" ht="13.5" x14ac:dyDescent="0.25">
      <c r="A7279" t="s">
        <v>7897</v>
      </c>
      <c r="B7279" s="57">
        <v>46213</v>
      </c>
      <c r="C7279" s="57">
        <v>46387</v>
      </c>
      <c r="D7279" t="s">
        <v>11676</v>
      </c>
      <c r="E7279" t="s">
        <v>18967</v>
      </c>
      <c r="F7279" t="s">
        <v>49</v>
      </c>
      <c r="G7279" t="s">
        <v>50</v>
      </c>
      <c r="H7279" t="s">
        <v>7862</v>
      </c>
      <c r="I7279" t="s">
        <v>39</v>
      </c>
      <c r="J7279" t="s">
        <v>17756</v>
      </c>
      <c r="K7279" t="s">
        <v>17757</v>
      </c>
      <c r="L7279" s="66">
        <v>175</v>
      </c>
      <c r="M7279" s="66">
        <v>0</v>
      </c>
      <c r="N7279" t="s">
        <v>7862</v>
      </c>
      <c r="O7279" t="s">
        <v>7881</v>
      </c>
      <c r="P7279" t="s">
        <v>7061</v>
      </c>
      <c r="Q7279" t="s">
        <v>224</v>
      </c>
      <c r="R7279"/>
      <c r="S7279"/>
      <c r="T7279"/>
      <c r="U7279" s="57">
        <v>46213</v>
      </c>
      <c r="V7279" s="57">
        <v>46234</v>
      </c>
      <c r="W7279" s="65">
        <f t="shared" si="113"/>
        <v>22</v>
      </c>
    </row>
    <row r="7280" spans="1:23" ht="13.5" x14ac:dyDescent="0.25">
      <c r="A7280" t="s">
        <v>7675</v>
      </c>
      <c r="B7280" s="57">
        <v>46216</v>
      </c>
      <c r="C7280" s="57">
        <v>46387</v>
      </c>
      <c r="D7280" t="s">
        <v>11676</v>
      </c>
      <c r="E7280" t="s">
        <v>18976</v>
      </c>
      <c r="F7280" t="s">
        <v>49</v>
      </c>
      <c r="G7280" t="s">
        <v>50</v>
      </c>
      <c r="H7280" t="s">
        <v>7513</v>
      </c>
      <c r="I7280" t="s">
        <v>39</v>
      </c>
      <c r="J7280" t="s">
        <v>17756</v>
      </c>
      <c r="K7280" t="s">
        <v>17757</v>
      </c>
      <c r="L7280" s="66">
        <v>172</v>
      </c>
      <c r="M7280" s="66">
        <v>0</v>
      </c>
      <c r="N7280" t="s">
        <v>7554</v>
      </c>
      <c r="O7280" t="s">
        <v>7555</v>
      </c>
      <c r="P7280" t="s">
        <v>7061</v>
      </c>
      <c r="Q7280" t="s">
        <v>224</v>
      </c>
      <c r="R7280"/>
      <c r="S7280"/>
      <c r="T7280"/>
      <c r="U7280" s="57">
        <v>46216</v>
      </c>
      <c r="V7280" s="57">
        <v>46234</v>
      </c>
      <c r="W7280" s="65">
        <f t="shared" si="113"/>
        <v>19</v>
      </c>
    </row>
    <row r="7281" spans="1:23" ht="13.5" x14ac:dyDescent="0.25">
      <c r="A7281" t="s">
        <v>19207</v>
      </c>
      <c r="B7281" s="57">
        <v>46216</v>
      </c>
      <c r="C7281" s="57">
        <v>46387</v>
      </c>
      <c r="D7281" t="s">
        <v>11676</v>
      </c>
      <c r="E7281" t="s">
        <v>19208</v>
      </c>
      <c r="F7281" t="s">
        <v>49</v>
      </c>
      <c r="G7281" t="s">
        <v>1932</v>
      </c>
      <c r="H7281" t="s">
        <v>6749</v>
      </c>
      <c r="I7281" t="s">
        <v>39</v>
      </c>
      <c r="J7281" t="s">
        <v>17749</v>
      </c>
      <c r="K7281" t="s">
        <v>17750</v>
      </c>
      <c r="L7281" s="66">
        <v>172</v>
      </c>
      <c r="M7281" s="66">
        <v>0</v>
      </c>
      <c r="N7281" t="s">
        <v>6749</v>
      </c>
      <c r="O7281" t="s">
        <v>6738</v>
      </c>
      <c r="P7281" t="s">
        <v>6657</v>
      </c>
      <c r="Q7281" t="s">
        <v>224</v>
      </c>
      <c r="R7281"/>
      <c r="S7281"/>
      <c r="T7281"/>
      <c r="U7281" s="57">
        <v>46216</v>
      </c>
      <c r="V7281" s="57">
        <v>46234</v>
      </c>
      <c r="W7281" s="65">
        <f t="shared" si="113"/>
        <v>19</v>
      </c>
    </row>
    <row r="7282" spans="1:23" ht="13.5" x14ac:dyDescent="0.25">
      <c r="A7282" t="s">
        <v>7181</v>
      </c>
      <c r="B7282" s="57">
        <v>46217</v>
      </c>
      <c r="C7282" s="57">
        <v>46387</v>
      </c>
      <c r="D7282" t="s">
        <v>11676</v>
      </c>
      <c r="E7282" t="s">
        <v>18474</v>
      </c>
      <c r="F7282" t="s">
        <v>36</v>
      </c>
      <c r="G7282" t="s">
        <v>130</v>
      </c>
      <c r="H7282" t="s">
        <v>45</v>
      </c>
      <c r="I7282" t="s">
        <v>39</v>
      </c>
      <c r="J7282" t="s">
        <v>17833</v>
      </c>
      <c r="K7282" t="s">
        <v>17834</v>
      </c>
      <c r="L7282" s="66">
        <v>171</v>
      </c>
      <c r="M7282" s="66">
        <v>0</v>
      </c>
      <c r="N7282" t="s">
        <v>46</v>
      </c>
      <c r="O7282" t="s">
        <v>7183</v>
      </c>
      <c r="P7282" t="s">
        <v>7061</v>
      </c>
      <c r="Q7282" t="s">
        <v>11576</v>
      </c>
      <c r="R7282" t="s">
        <v>15895</v>
      </c>
      <c r="S7282" t="s">
        <v>15896</v>
      </c>
      <c r="T7282"/>
      <c r="U7282" s="57">
        <v>46217</v>
      </c>
      <c r="V7282" s="57">
        <v>46234</v>
      </c>
      <c r="W7282" s="65">
        <f t="shared" si="113"/>
        <v>18</v>
      </c>
    </row>
    <row r="7283" spans="1:23" ht="13.5" x14ac:dyDescent="0.25">
      <c r="A7283" t="s">
        <v>9417</v>
      </c>
      <c r="B7283" s="57">
        <v>46217</v>
      </c>
      <c r="C7283" s="57">
        <v>46387</v>
      </c>
      <c r="D7283" t="s">
        <v>11676</v>
      </c>
      <c r="E7283" t="s">
        <v>19111</v>
      </c>
      <c r="F7283" t="s">
        <v>36</v>
      </c>
      <c r="G7283" t="s">
        <v>330</v>
      </c>
      <c r="H7283" t="s">
        <v>9188</v>
      </c>
      <c r="I7283" t="s">
        <v>39</v>
      </c>
      <c r="J7283" t="s">
        <v>17833</v>
      </c>
      <c r="K7283" t="s">
        <v>17834</v>
      </c>
      <c r="L7283" s="66">
        <v>171</v>
      </c>
      <c r="M7283" s="66">
        <v>0</v>
      </c>
      <c r="N7283" t="s">
        <v>9189</v>
      </c>
      <c r="O7283" t="s">
        <v>9190</v>
      </c>
      <c r="P7283" t="s">
        <v>11678</v>
      </c>
      <c r="Q7283" t="s">
        <v>19112</v>
      </c>
      <c r="R7283" t="s">
        <v>19113</v>
      </c>
      <c r="S7283" t="s">
        <v>19114</v>
      </c>
      <c r="T7283"/>
      <c r="U7283" s="57">
        <v>46217</v>
      </c>
      <c r="V7283" s="57">
        <v>46234</v>
      </c>
      <c r="W7283" s="65">
        <f t="shared" si="113"/>
        <v>18</v>
      </c>
    </row>
    <row r="7284" spans="1:23" ht="13.5" x14ac:dyDescent="0.25">
      <c r="A7284" t="s">
        <v>8229</v>
      </c>
      <c r="B7284" s="57">
        <v>46218</v>
      </c>
      <c r="C7284" s="57">
        <v>46387</v>
      </c>
      <c r="D7284" t="s">
        <v>11676</v>
      </c>
      <c r="E7284" t="s">
        <v>18653</v>
      </c>
      <c r="F7284" t="s">
        <v>49</v>
      </c>
      <c r="G7284" t="s">
        <v>50</v>
      </c>
      <c r="H7284" t="s">
        <v>7324</v>
      </c>
      <c r="I7284" t="s">
        <v>39</v>
      </c>
      <c r="J7284" t="s">
        <v>17756</v>
      </c>
      <c r="K7284" t="s">
        <v>17757</v>
      </c>
      <c r="L7284" s="66">
        <v>170</v>
      </c>
      <c r="M7284" s="66">
        <v>0</v>
      </c>
      <c r="N7284" t="s">
        <v>7324</v>
      </c>
      <c r="O7284" t="s">
        <v>8226</v>
      </c>
      <c r="P7284" t="s">
        <v>7061</v>
      </c>
      <c r="Q7284" t="s">
        <v>224</v>
      </c>
      <c r="R7284"/>
      <c r="S7284"/>
      <c r="T7284"/>
      <c r="U7284" s="57">
        <v>46218</v>
      </c>
      <c r="V7284" s="57">
        <v>46234</v>
      </c>
      <c r="W7284" s="65">
        <f t="shared" si="113"/>
        <v>17</v>
      </c>
    </row>
    <row r="7285" spans="1:23" ht="13.5" x14ac:dyDescent="0.25">
      <c r="A7285" t="s">
        <v>19220</v>
      </c>
      <c r="B7285" s="57">
        <v>46218</v>
      </c>
      <c r="C7285" s="57">
        <v>46387</v>
      </c>
      <c r="D7285" t="s">
        <v>11676</v>
      </c>
      <c r="E7285" t="s">
        <v>19221</v>
      </c>
      <c r="F7285" t="s">
        <v>36</v>
      </c>
      <c r="G7285" t="s">
        <v>330</v>
      </c>
      <c r="H7285" t="s">
        <v>45</v>
      </c>
      <c r="I7285" t="s">
        <v>39</v>
      </c>
      <c r="J7285" t="s">
        <v>17833</v>
      </c>
      <c r="K7285" t="s">
        <v>17834</v>
      </c>
      <c r="L7285" s="66">
        <v>170</v>
      </c>
      <c r="M7285" s="66">
        <v>0</v>
      </c>
      <c r="N7285" t="s">
        <v>46</v>
      </c>
      <c r="O7285" t="s">
        <v>8566</v>
      </c>
      <c r="P7285" t="s">
        <v>11677</v>
      </c>
      <c r="Q7285" t="s">
        <v>11293</v>
      </c>
      <c r="R7285" t="s">
        <v>15377</v>
      </c>
      <c r="S7285" t="s">
        <v>15378</v>
      </c>
      <c r="T7285" t="s">
        <v>46</v>
      </c>
      <c r="U7285" s="57">
        <v>46218</v>
      </c>
      <c r="V7285" s="57">
        <v>46234</v>
      </c>
      <c r="W7285" s="65">
        <f t="shared" si="113"/>
        <v>17</v>
      </c>
    </row>
    <row r="7286" spans="1:23" ht="13.5" x14ac:dyDescent="0.25">
      <c r="A7286" t="s">
        <v>7572</v>
      </c>
      <c r="B7286" s="57">
        <v>46219</v>
      </c>
      <c r="C7286" s="57">
        <v>46387</v>
      </c>
      <c r="D7286" t="s">
        <v>11676</v>
      </c>
      <c r="E7286" t="s">
        <v>18550</v>
      </c>
      <c r="F7286" t="s">
        <v>49</v>
      </c>
      <c r="G7286" t="s">
        <v>50</v>
      </c>
      <c r="H7286" t="s">
        <v>7513</v>
      </c>
      <c r="I7286" t="s">
        <v>39</v>
      </c>
      <c r="J7286" t="s">
        <v>17756</v>
      </c>
      <c r="K7286" t="s">
        <v>17757</v>
      </c>
      <c r="L7286" s="66">
        <v>169</v>
      </c>
      <c r="M7286" s="66">
        <v>0</v>
      </c>
      <c r="N7286" t="s">
        <v>7554</v>
      </c>
      <c r="O7286" t="s">
        <v>7555</v>
      </c>
      <c r="P7286" t="s">
        <v>7061</v>
      </c>
      <c r="Q7286" t="s">
        <v>224</v>
      </c>
      <c r="R7286"/>
      <c r="S7286"/>
      <c r="T7286"/>
      <c r="U7286" s="57">
        <v>46219</v>
      </c>
      <c r="V7286" s="57">
        <v>46234</v>
      </c>
      <c r="W7286" s="65">
        <f t="shared" si="113"/>
        <v>16</v>
      </c>
    </row>
    <row r="7287" spans="1:23" ht="13.5" x14ac:dyDescent="0.25">
      <c r="A7287" t="s">
        <v>1157</v>
      </c>
      <c r="B7287" s="57">
        <v>46219</v>
      </c>
      <c r="C7287" s="57">
        <v>46387</v>
      </c>
      <c r="D7287" t="s">
        <v>11676</v>
      </c>
      <c r="E7287" t="s">
        <v>18661</v>
      </c>
      <c r="F7287" t="s">
        <v>36</v>
      </c>
      <c r="G7287" t="s">
        <v>100</v>
      </c>
      <c r="H7287" t="s">
        <v>38</v>
      </c>
      <c r="I7287" t="s">
        <v>39</v>
      </c>
      <c r="J7287" t="s">
        <v>17835</v>
      </c>
      <c r="K7287" t="s">
        <v>17834</v>
      </c>
      <c r="L7287" s="66">
        <v>169</v>
      </c>
      <c r="M7287" s="66">
        <v>0</v>
      </c>
      <c r="N7287" t="s">
        <v>38</v>
      </c>
      <c r="O7287" t="s">
        <v>3258</v>
      </c>
      <c r="P7287" t="s">
        <v>41</v>
      </c>
      <c r="Q7287" t="s">
        <v>10971</v>
      </c>
      <c r="R7287" t="s">
        <v>14855</v>
      </c>
      <c r="S7287" t="s">
        <v>14856</v>
      </c>
      <c r="T7287" t="s">
        <v>38</v>
      </c>
      <c r="U7287" s="57">
        <v>46219</v>
      </c>
      <c r="V7287" s="57">
        <v>46234</v>
      </c>
      <c r="W7287" s="65">
        <f t="shared" si="113"/>
        <v>16</v>
      </c>
    </row>
    <row r="7288" spans="1:23" ht="13.5" x14ac:dyDescent="0.25">
      <c r="A7288" t="s">
        <v>10186</v>
      </c>
      <c r="B7288" s="57">
        <v>46219</v>
      </c>
      <c r="C7288" s="57">
        <v>46387</v>
      </c>
      <c r="D7288" t="s">
        <v>11676</v>
      </c>
      <c r="E7288" t="s">
        <v>19144</v>
      </c>
      <c r="F7288" t="s">
        <v>36</v>
      </c>
      <c r="G7288" t="s">
        <v>44</v>
      </c>
      <c r="H7288" t="s">
        <v>45</v>
      </c>
      <c r="I7288" t="s">
        <v>39</v>
      </c>
      <c r="J7288" t="s">
        <v>17572</v>
      </c>
      <c r="K7288" t="s">
        <v>17573</v>
      </c>
      <c r="L7288" s="66">
        <v>169</v>
      </c>
      <c r="M7288" s="66">
        <v>0</v>
      </c>
      <c r="N7288" t="s">
        <v>46</v>
      </c>
      <c r="O7288" t="s">
        <v>10143</v>
      </c>
      <c r="P7288"/>
      <c r="Q7288" t="s">
        <v>224</v>
      </c>
      <c r="R7288"/>
      <c r="S7288"/>
      <c r="T7288"/>
      <c r="U7288" s="57">
        <v>46219</v>
      </c>
      <c r="V7288" s="57">
        <v>46234</v>
      </c>
      <c r="W7288" s="65">
        <f t="shared" si="113"/>
        <v>16</v>
      </c>
    </row>
    <row r="7289" spans="1:23" ht="13.5" x14ac:dyDescent="0.25">
      <c r="A7289" t="s">
        <v>18739</v>
      </c>
      <c r="B7289" s="57">
        <v>46220</v>
      </c>
      <c r="C7289" s="57">
        <v>46387</v>
      </c>
      <c r="D7289" t="s">
        <v>11676</v>
      </c>
      <c r="E7289" t="s">
        <v>18740</v>
      </c>
      <c r="F7289" t="s">
        <v>36</v>
      </c>
      <c r="G7289" t="s">
        <v>44</v>
      </c>
      <c r="H7289" t="s">
        <v>62</v>
      </c>
      <c r="I7289" t="s">
        <v>39</v>
      </c>
      <c r="J7289" t="s">
        <v>17572</v>
      </c>
      <c r="K7289" t="s">
        <v>17573</v>
      </c>
      <c r="L7289" s="66">
        <v>168</v>
      </c>
      <c r="M7289" s="66">
        <v>0</v>
      </c>
      <c r="N7289" t="s">
        <v>62</v>
      </c>
      <c r="O7289" t="s">
        <v>40</v>
      </c>
      <c r="P7289" t="s">
        <v>41</v>
      </c>
      <c r="Q7289" t="s">
        <v>224</v>
      </c>
      <c r="R7289"/>
      <c r="S7289"/>
      <c r="T7289"/>
      <c r="U7289" s="57">
        <v>46220</v>
      </c>
      <c r="V7289" s="57">
        <v>46234</v>
      </c>
      <c r="W7289" s="65">
        <f t="shared" si="113"/>
        <v>15</v>
      </c>
    </row>
    <row r="7290" spans="1:23" ht="13.5" x14ac:dyDescent="0.25">
      <c r="A7290" t="s">
        <v>18872</v>
      </c>
      <c r="B7290" s="57">
        <v>46220</v>
      </c>
      <c r="C7290" s="57">
        <v>46387</v>
      </c>
      <c r="D7290" t="s">
        <v>11676</v>
      </c>
      <c r="E7290" t="s">
        <v>18873</v>
      </c>
      <c r="F7290" t="s">
        <v>49</v>
      </c>
      <c r="G7290" t="s">
        <v>1932</v>
      </c>
      <c r="H7290" t="s">
        <v>1763</v>
      </c>
      <c r="I7290" t="s">
        <v>39</v>
      </c>
      <c r="J7290" t="s">
        <v>17749</v>
      </c>
      <c r="K7290" t="s">
        <v>17750</v>
      </c>
      <c r="L7290" s="66">
        <v>168</v>
      </c>
      <c r="M7290" s="66">
        <v>0</v>
      </c>
      <c r="N7290" t="s">
        <v>1764</v>
      </c>
      <c r="O7290" t="s">
        <v>1693</v>
      </c>
      <c r="P7290" t="s">
        <v>41</v>
      </c>
      <c r="Q7290" t="s">
        <v>224</v>
      </c>
      <c r="R7290"/>
      <c r="S7290"/>
      <c r="T7290"/>
      <c r="U7290" s="57">
        <v>46220</v>
      </c>
      <c r="V7290" s="57">
        <v>46234</v>
      </c>
      <c r="W7290" s="65">
        <f t="shared" si="113"/>
        <v>15</v>
      </c>
    </row>
    <row r="7291" spans="1:23" ht="13.5" x14ac:dyDescent="0.25">
      <c r="A7291" t="s">
        <v>18305</v>
      </c>
      <c r="B7291" s="57">
        <v>46220</v>
      </c>
      <c r="C7291" s="57">
        <v>46387</v>
      </c>
      <c r="D7291" t="s">
        <v>11676</v>
      </c>
      <c r="E7291" t="s">
        <v>18986</v>
      </c>
      <c r="F7291" t="s">
        <v>36</v>
      </c>
      <c r="G7291" t="s">
        <v>44</v>
      </c>
      <c r="H7291" t="s">
        <v>9426</v>
      </c>
      <c r="I7291" t="s">
        <v>39</v>
      </c>
      <c r="J7291" t="s">
        <v>17572</v>
      </c>
      <c r="K7291" t="s">
        <v>17573</v>
      </c>
      <c r="L7291" s="66">
        <v>168</v>
      </c>
      <c r="M7291" s="66">
        <v>0</v>
      </c>
      <c r="N7291" t="s">
        <v>9427</v>
      </c>
      <c r="O7291" t="s">
        <v>9428</v>
      </c>
      <c r="P7291" t="s">
        <v>11678</v>
      </c>
      <c r="Q7291" t="s">
        <v>224</v>
      </c>
      <c r="R7291"/>
      <c r="S7291"/>
      <c r="T7291"/>
      <c r="U7291" s="57">
        <v>46220</v>
      </c>
      <c r="V7291" s="57">
        <v>46234</v>
      </c>
      <c r="W7291" s="65">
        <f t="shared" si="113"/>
        <v>15</v>
      </c>
    </row>
    <row r="7292" spans="1:23" ht="13.5" x14ac:dyDescent="0.25">
      <c r="A7292" t="s">
        <v>18444</v>
      </c>
      <c r="B7292" s="57">
        <v>46223</v>
      </c>
      <c r="C7292" s="57">
        <v>46387</v>
      </c>
      <c r="D7292" t="s">
        <v>11676</v>
      </c>
      <c r="E7292" t="s">
        <v>18445</v>
      </c>
      <c r="F7292" t="s">
        <v>49</v>
      </c>
      <c r="G7292" t="s">
        <v>1932</v>
      </c>
      <c r="H7292" t="s">
        <v>8049</v>
      </c>
      <c r="I7292" t="s">
        <v>39</v>
      </c>
      <c r="J7292" t="s">
        <v>17749</v>
      </c>
      <c r="K7292" t="s">
        <v>17750</v>
      </c>
      <c r="L7292" s="66">
        <v>165</v>
      </c>
      <c r="M7292" s="66">
        <v>0</v>
      </c>
      <c r="N7292" t="s">
        <v>8050</v>
      </c>
      <c r="O7292" t="s">
        <v>8051</v>
      </c>
      <c r="P7292" t="s">
        <v>7061</v>
      </c>
      <c r="Q7292" t="s">
        <v>224</v>
      </c>
      <c r="R7292"/>
      <c r="S7292"/>
      <c r="T7292"/>
      <c r="U7292" s="57">
        <v>46223</v>
      </c>
      <c r="V7292" s="57">
        <v>46234</v>
      </c>
      <c r="W7292" s="65">
        <f t="shared" si="113"/>
        <v>12</v>
      </c>
    </row>
    <row r="7293" spans="1:23" ht="13.5" x14ac:dyDescent="0.25">
      <c r="A7293" t="s">
        <v>18458</v>
      </c>
      <c r="B7293" s="57">
        <v>46223</v>
      </c>
      <c r="C7293" s="57">
        <v>46387</v>
      </c>
      <c r="D7293" t="s">
        <v>11676</v>
      </c>
      <c r="E7293" t="s">
        <v>18459</v>
      </c>
      <c r="F7293" t="s">
        <v>49</v>
      </c>
      <c r="G7293" t="s">
        <v>1932</v>
      </c>
      <c r="H7293" t="s">
        <v>7533</v>
      </c>
      <c r="I7293" t="s">
        <v>39</v>
      </c>
      <c r="J7293" t="s">
        <v>17749</v>
      </c>
      <c r="K7293" t="s">
        <v>17750</v>
      </c>
      <c r="L7293" s="66">
        <v>165</v>
      </c>
      <c r="M7293" s="66">
        <v>0</v>
      </c>
      <c r="N7293" t="s">
        <v>7534</v>
      </c>
      <c r="O7293" t="s">
        <v>7535</v>
      </c>
      <c r="P7293" t="s">
        <v>7061</v>
      </c>
      <c r="Q7293" t="s">
        <v>224</v>
      </c>
      <c r="R7293"/>
      <c r="S7293"/>
      <c r="T7293"/>
      <c r="U7293" s="57">
        <v>46223</v>
      </c>
      <c r="V7293" s="57">
        <v>46234</v>
      </c>
      <c r="W7293" s="65">
        <f t="shared" si="113"/>
        <v>12</v>
      </c>
    </row>
    <row r="7294" spans="1:23" ht="13.5" x14ac:dyDescent="0.25">
      <c r="A7294" t="s">
        <v>18548</v>
      </c>
      <c r="B7294" s="57">
        <v>46223</v>
      </c>
      <c r="C7294" s="57">
        <v>46387</v>
      </c>
      <c r="D7294" t="s">
        <v>11676</v>
      </c>
      <c r="E7294" t="s">
        <v>18549</v>
      </c>
      <c r="F7294" t="s">
        <v>49</v>
      </c>
      <c r="G7294" t="s">
        <v>50</v>
      </c>
      <c r="H7294" t="s">
        <v>8065</v>
      </c>
      <c r="I7294" t="s">
        <v>39</v>
      </c>
      <c r="J7294" t="s">
        <v>17756</v>
      </c>
      <c r="K7294" t="s">
        <v>17757</v>
      </c>
      <c r="L7294" s="66">
        <v>165</v>
      </c>
      <c r="M7294" s="66">
        <v>0</v>
      </c>
      <c r="N7294" t="s">
        <v>8065</v>
      </c>
      <c r="O7294" t="s">
        <v>8066</v>
      </c>
      <c r="P7294" t="s">
        <v>7061</v>
      </c>
      <c r="Q7294" t="s">
        <v>224</v>
      </c>
      <c r="R7294"/>
      <c r="S7294"/>
      <c r="T7294"/>
      <c r="U7294" s="57">
        <v>46223</v>
      </c>
      <c r="V7294" s="57">
        <v>46234</v>
      </c>
      <c r="W7294" s="65">
        <f t="shared" si="113"/>
        <v>12</v>
      </c>
    </row>
    <row r="7295" spans="1:23" ht="13.5" x14ac:dyDescent="0.25">
      <c r="A7295" t="s">
        <v>18684</v>
      </c>
      <c r="B7295" s="57">
        <v>46223</v>
      </c>
      <c r="C7295" s="57">
        <v>46387</v>
      </c>
      <c r="D7295" t="s">
        <v>11676</v>
      </c>
      <c r="E7295" t="s">
        <v>18685</v>
      </c>
      <c r="F7295" t="s">
        <v>49</v>
      </c>
      <c r="G7295" t="s">
        <v>50</v>
      </c>
      <c r="H7295" t="s">
        <v>7870</v>
      </c>
      <c r="I7295" t="s">
        <v>39</v>
      </c>
      <c r="J7295" t="s">
        <v>17756</v>
      </c>
      <c r="K7295" t="s">
        <v>17757</v>
      </c>
      <c r="L7295" s="66">
        <v>165</v>
      </c>
      <c r="M7295" s="66">
        <v>0</v>
      </c>
      <c r="N7295" t="s">
        <v>7870</v>
      </c>
      <c r="O7295" t="s">
        <v>7871</v>
      </c>
      <c r="P7295" t="s">
        <v>7061</v>
      </c>
      <c r="Q7295" t="s">
        <v>224</v>
      </c>
      <c r="R7295"/>
      <c r="S7295"/>
      <c r="T7295"/>
      <c r="U7295" s="57">
        <v>46223</v>
      </c>
      <c r="V7295" s="57">
        <v>46234</v>
      </c>
      <c r="W7295" s="65">
        <f t="shared" si="113"/>
        <v>12</v>
      </c>
    </row>
    <row r="7296" spans="1:23" ht="13.5" x14ac:dyDescent="0.25">
      <c r="A7296" t="s">
        <v>18769</v>
      </c>
      <c r="B7296" s="57">
        <v>46223</v>
      </c>
      <c r="C7296" s="57">
        <v>46387</v>
      </c>
      <c r="D7296" t="s">
        <v>11676</v>
      </c>
      <c r="E7296" t="s">
        <v>18770</v>
      </c>
      <c r="F7296" t="s">
        <v>49</v>
      </c>
      <c r="G7296" t="s">
        <v>1932</v>
      </c>
      <c r="H7296" t="s">
        <v>8256</v>
      </c>
      <c r="I7296" t="s">
        <v>39</v>
      </c>
      <c r="J7296" t="s">
        <v>17749</v>
      </c>
      <c r="K7296" t="s">
        <v>17750</v>
      </c>
      <c r="L7296" s="66">
        <v>165</v>
      </c>
      <c r="M7296" s="66">
        <v>0</v>
      </c>
      <c r="N7296" t="s">
        <v>8256</v>
      </c>
      <c r="O7296" t="s">
        <v>8257</v>
      </c>
      <c r="P7296" t="s">
        <v>7061</v>
      </c>
      <c r="Q7296" t="s">
        <v>224</v>
      </c>
      <c r="R7296"/>
      <c r="S7296"/>
      <c r="T7296"/>
      <c r="U7296" s="57">
        <v>46223</v>
      </c>
      <c r="V7296" s="57">
        <v>46234</v>
      </c>
      <c r="W7296" s="65">
        <f t="shared" si="113"/>
        <v>12</v>
      </c>
    </row>
    <row r="7297" spans="1:23" ht="13.5" x14ac:dyDescent="0.25">
      <c r="A7297" t="s">
        <v>18776</v>
      </c>
      <c r="B7297" s="57">
        <v>46223</v>
      </c>
      <c r="C7297" s="57">
        <v>46387</v>
      </c>
      <c r="D7297" t="s">
        <v>11676</v>
      </c>
      <c r="E7297" t="s">
        <v>18777</v>
      </c>
      <c r="F7297" t="s">
        <v>49</v>
      </c>
      <c r="G7297" t="s">
        <v>50</v>
      </c>
      <c r="H7297" t="s">
        <v>7513</v>
      </c>
      <c r="I7297" t="s">
        <v>39</v>
      </c>
      <c r="J7297" t="s">
        <v>17756</v>
      </c>
      <c r="K7297" t="s">
        <v>17757</v>
      </c>
      <c r="L7297" s="66">
        <v>165</v>
      </c>
      <c r="M7297" s="66">
        <v>0</v>
      </c>
      <c r="N7297" t="s">
        <v>7554</v>
      </c>
      <c r="O7297" t="s">
        <v>7555</v>
      </c>
      <c r="P7297" t="s">
        <v>7061</v>
      </c>
      <c r="Q7297" t="s">
        <v>224</v>
      </c>
      <c r="R7297"/>
      <c r="S7297"/>
      <c r="T7297"/>
      <c r="U7297" s="57">
        <v>46223</v>
      </c>
      <c r="V7297" s="57">
        <v>46234</v>
      </c>
      <c r="W7297" s="65">
        <f t="shared" si="113"/>
        <v>12</v>
      </c>
    </row>
    <row r="7298" spans="1:23" ht="13.5" x14ac:dyDescent="0.25">
      <c r="A7298" t="s">
        <v>18785</v>
      </c>
      <c r="B7298" s="57">
        <v>46223</v>
      </c>
      <c r="C7298" s="57">
        <v>46387</v>
      </c>
      <c r="D7298" t="s">
        <v>11676</v>
      </c>
      <c r="E7298" t="s">
        <v>18786</v>
      </c>
      <c r="F7298" t="s">
        <v>36</v>
      </c>
      <c r="G7298" t="s">
        <v>443</v>
      </c>
      <c r="H7298" t="s">
        <v>8173</v>
      </c>
      <c r="I7298" t="s">
        <v>39</v>
      </c>
      <c r="J7298" t="s">
        <v>17833</v>
      </c>
      <c r="K7298" t="s">
        <v>17834</v>
      </c>
      <c r="L7298" s="66">
        <v>165</v>
      </c>
      <c r="M7298" s="66">
        <v>0</v>
      </c>
      <c r="N7298" t="s">
        <v>8173</v>
      </c>
      <c r="O7298" t="s">
        <v>8174</v>
      </c>
      <c r="P7298" t="s">
        <v>7061</v>
      </c>
      <c r="Q7298" t="s">
        <v>18787</v>
      </c>
      <c r="R7298" t="s">
        <v>18788</v>
      </c>
      <c r="S7298" t="s">
        <v>18789</v>
      </c>
      <c r="T7298" t="s">
        <v>8173</v>
      </c>
      <c r="U7298" s="57">
        <v>46223</v>
      </c>
      <c r="V7298" s="57">
        <v>46234</v>
      </c>
      <c r="W7298" s="65">
        <f t="shared" si="113"/>
        <v>12</v>
      </c>
    </row>
    <row r="7299" spans="1:23" ht="13.5" x14ac:dyDescent="0.25">
      <c r="A7299" t="s">
        <v>18805</v>
      </c>
      <c r="B7299" s="57">
        <v>46223</v>
      </c>
      <c r="C7299" s="57">
        <v>46387</v>
      </c>
      <c r="D7299" t="s">
        <v>11676</v>
      </c>
      <c r="E7299" t="s">
        <v>18806</v>
      </c>
      <c r="F7299" t="s">
        <v>49</v>
      </c>
      <c r="G7299" t="s">
        <v>1932</v>
      </c>
      <c r="H7299" t="s">
        <v>7476</v>
      </c>
      <c r="I7299" t="s">
        <v>39</v>
      </c>
      <c r="J7299" t="s">
        <v>17749</v>
      </c>
      <c r="K7299" t="s">
        <v>17750</v>
      </c>
      <c r="L7299" s="66">
        <v>165</v>
      </c>
      <c r="M7299" s="66">
        <v>0</v>
      </c>
      <c r="N7299" t="s">
        <v>7477</v>
      </c>
      <c r="O7299" t="s">
        <v>7478</v>
      </c>
      <c r="P7299" t="s">
        <v>7061</v>
      </c>
      <c r="Q7299" t="s">
        <v>224</v>
      </c>
      <c r="R7299"/>
      <c r="S7299"/>
      <c r="T7299"/>
      <c r="U7299" s="57">
        <v>46223</v>
      </c>
      <c r="V7299" s="57">
        <v>46234</v>
      </c>
      <c r="W7299" s="65">
        <f t="shared" ref="W7299:W7316" si="114">(V7299-U7299)+1</f>
        <v>12</v>
      </c>
    </row>
    <row r="7300" spans="1:23" ht="13.5" x14ac:dyDescent="0.25">
      <c r="A7300" t="s">
        <v>18817</v>
      </c>
      <c r="B7300" s="57">
        <v>46223</v>
      </c>
      <c r="C7300" s="57">
        <v>46387</v>
      </c>
      <c r="D7300" t="s">
        <v>11676</v>
      </c>
      <c r="E7300" t="s">
        <v>18818</v>
      </c>
      <c r="F7300" t="s">
        <v>49</v>
      </c>
      <c r="G7300" t="s">
        <v>1932</v>
      </c>
      <c r="H7300" t="s">
        <v>7324</v>
      </c>
      <c r="I7300" t="s">
        <v>39</v>
      </c>
      <c r="J7300" t="s">
        <v>17749</v>
      </c>
      <c r="K7300" t="s">
        <v>17750</v>
      </c>
      <c r="L7300" s="66">
        <v>165</v>
      </c>
      <c r="M7300" s="66">
        <v>0</v>
      </c>
      <c r="N7300" t="s">
        <v>7324</v>
      </c>
      <c r="O7300" t="s">
        <v>8226</v>
      </c>
      <c r="P7300" t="s">
        <v>7061</v>
      </c>
      <c r="Q7300" t="s">
        <v>224</v>
      </c>
      <c r="R7300"/>
      <c r="S7300"/>
      <c r="T7300"/>
      <c r="U7300" s="57">
        <v>46223</v>
      </c>
      <c r="V7300" s="57">
        <v>46234</v>
      </c>
      <c r="W7300" s="65">
        <f t="shared" si="114"/>
        <v>12</v>
      </c>
    </row>
    <row r="7301" spans="1:23" ht="13.5" x14ac:dyDescent="0.25">
      <c r="A7301" t="s">
        <v>18840</v>
      </c>
      <c r="B7301" s="57">
        <v>46223</v>
      </c>
      <c r="C7301" s="57">
        <v>46387</v>
      </c>
      <c r="D7301" t="s">
        <v>11676</v>
      </c>
      <c r="E7301" t="s">
        <v>18841</v>
      </c>
      <c r="F7301" t="s">
        <v>49</v>
      </c>
      <c r="G7301" t="s">
        <v>1932</v>
      </c>
      <c r="H7301" t="s">
        <v>7437</v>
      </c>
      <c r="I7301" t="s">
        <v>39</v>
      </c>
      <c r="J7301" t="s">
        <v>17749</v>
      </c>
      <c r="K7301" t="s">
        <v>17750</v>
      </c>
      <c r="L7301" s="66">
        <v>165</v>
      </c>
      <c r="M7301" s="66">
        <v>0</v>
      </c>
      <c r="N7301" t="s">
        <v>7437</v>
      </c>
      <c r="O7301" t="s">
        <v>7438</v>
      </c>
      <c r="P7301" t="s">
        <v>7061</v>
      </c>
      <c r="Q7301" t="s">
        <v>224</v>
      </c>
      <c r="R7301"/>
      <c r="S7301"/>
      <c r="T7301"/>
      <c r="U7301" s="57">
        <v>46223</v>
      </c>
      <c r="V7301" s="57">
        <v>46234</v>
      </c>
      <c r="W7301" s="65">
        <f t="shared" si="114"/>
        <v>12</v>
      </c>
    </row>
    <row r="7302" spans="1:23" ht="13.5" x14ac:dyDescent="0.25">
      <c r="A7302" t="s">
        <v>18862</v>
      </c>
      <c r="B7302" s="57">
        <v>46223</v>
      </c>
      <c r="C7302" s="57">
        <v>46387</v>
      </c>
      <c r="D7302" t="s">
        <v>11676</v>
      </c>
      <c r="E7302" t="s">
        <v>18863</v>
      </c>
      <c r="F7302" t="s">
        <v>49</v>
      </c>
      <c r="G7302" t="s">
        <v>1932</v>
      </c>
      <c r="H7302" t="s">
        <v>7324</v>
      </c>
      <c r="I7302" t="s">
        <v>39</v>
      </c>
      <c r="J7302" t="s">
        <v>17749</v>
      </c>
      <c r="K7302" t="s">
        <v>17750</v>
      </c>
      <c r="L7302" s="66">
        <v>165</v>
      </c>
      <c r="M7302" s="66">
        <v>0</v>
      </c>
      <c r="N7302" t="s">
        <v>7324</v>
      </c>
      <c r="O7302" t="s">
        <v>8226</v>
      </c>
      <c r="P7302" t="s">
        <v>7061</v>
      </c>
      <c r="Q7302" t="s">
        <v>224</v>
      </c>
      <c r="R7302"/>
      <c r="S7302"/>
      <c r="T7302"/>
      <c r="U7302" s="57">
        <v>46223</v>
      </c>
      <c r="V7302" s="57">
        <v>46234</v>
      </c>
      <c r="W7302" s="65">
        <f t="shared" si="114"/>
        <v>12</v>
      </c>
    </row>
    <row r="7303" spans="1:23" ht="13.5" x14ac:dyDescent="0.25">
      <c r="A7303" t="s">
        <v>18953</v>
      </c>
      <c r="B7303" s="57">
        <v>46223</v>
      </c>
      <c r="C7303" s="57">
        <v>46387</v>
      </c>
      <c r="D7303" t="s">
        <v>11676</v>
      </c>
      <c r="E7303" t="s">
        <v>18954</v>
      </c>
      <c r="F7303" t="s">
        <v>49</v>
      </c>
      <c r="G7303" t="s">
        <v>50</v>
      </c>
      <c r="H7303" t="s">
        <v>7862</v>
      </c>
      <c r="I7303" t="s">
        <v>39</v>
      </c>
      <c r="J7303" t="s">
        <v>17756</v>
      </c>
      <c r="K7303" t="s">
        <v>17757</v>
      </c>
      <c r="L7303" s="66">
        <v>165</v>
      </c>
      <c r="M7303" s="66">
        <v>0</v>
      </c>
      <c r="N7303" t="s">
        <v>7862</v>
      </c>
      <c r="O7303" t="s">
        <v>7863</v>
      </c>
      <c r="P7303" t="s">
        <v>7061</v>
      </c>
      <c r="Q7303" t="s">
        <v>224</v>
      </c>
      <c r="R7303"/>
      <c r="S7303"/>
      <c r="T7303"/>
      <c r="U7303" s="57">
        <v>46223</v>
      </c>
      <c r="V7303" s="57">
        <v>46234</v>
      </c>
      <c r="W7303" s="65">
        <f t="shared" si="114"/>
        <v>12</v>
      </c>
    </row>
    <row r="7304" spans="1:23" ht="13.5" x14ac:dyDescent="0.25">
      <c r="A7304" t="s">
        <v>19019</v>
      </c>
      <c r="B7304" s="57">
        <v>46223</v>
      </c>
      <c r="C7304" s="57">
        <v>46387</v>
      </c>
      <c r="D7304" t="s">
        <v>11676</v>
      </c>
      <c r="E7304" t="s">
        <v>19020</v>
      </c>
      <c r="F7304" t="s">
        <v>49</v>
      </c>
      <c r="G7304" t="s">
        <v>1932</v>
      </c>
      <c r="H7304" t="s">
        <v>7976</v>
      </c>
      <c r="I7304" t="s">
        <v>39</v>
      </c>
      <c r="J7304" t="s">
        <v>17749</v>
      </c>
      <c r="K7304" t="s">
        <v>17750</v>
      </c>
      <c r="L7304" s="66">
        <v>165</v>
      </c>
      <c r="M7304" s="66">
        <v>0</v>
      </c>
      <c r="N7304" t="s">
        <v>7976</v>
      </c>
      <c r="O7304" t="s">
        <v>7977</v>
      </c>
      <c r="P7304" t="s">
        <v>7061</v>
      </c>
      <c r="Q7304" t="s">
        <v>224</v>
      </c>
      <c r="R7304"/>
      <c r="S7304"/>
      <c r="T7304"/>
      <c r="U7304" s="57">
        <v>46223</v>
      </c>
      <c r="V7304" s="57">
        <v>46234</v>
      </c>
      <c r="W7304" s="65">
        <f t="shared" si="114"/>
        <v>12</v>
      </c>
    </row>
    <row r="7305" spans="1:23" ht="13.5" x14ac:dyDescent="0.25">
      <c r="A7305" t="s">
        <v>19034</v>
      </c>
      <c r="B7305" s="57">
        <v>46223</v>
      </c>
      <c r="C7305" s="57">
        <v>46387</v>
      </c>
      <c r="D7305" t="s">
        <v>11676</v>
      </c>
      <c r="E7305" t="s">
        <v>19035</v>
      </c>
      <c r="F7305" t="s">
        <v>49</v>
      </c>
      <c r="G7305" t="s">
        <v>50</v>
      </c>
      <c r="H7305" t="s">
        <v>7870</v>
      </c>
      <c r="I7305" t="s">
        <v>39</v>
      </c>
      <c r="J7305" t="s">
        <v>17756</v>
      </c>
      <c r="K7305" t="s">
        <v>17757</v>
      </c>
      <c r="L7305" s="66">
        <v>165</v>
      </c>
      <c r="M7305" s="66">
        <v>0</v>
      </c>
      <c r="N7305" t="s">
        <v>7870</v>
      </c>
      <c r="O7305" t="s">
        <v>1650</v>
      </c>
      <c r="P7305" t="s">
        <v>7061</v>
      </c>
      <c r="Q7305" t="s">
        <v>224</v>
      </c>
      <c r="R7305"/>
      <c r="S7305"/>
      <c r="T7305"/>
      <c r="U7305" s="57">
        <v>46223</v>
      </c>
      <c r="V7305" s="57">
        <v>46234</v>
      </c>
      <c r="W7305" s="65">
        <f t="shared" si="114"/>
        <v>12</v>
      </c>
    </row>
    <row r="7306" spans="1:23" ht="13.5" x14ac:dyDescent="0.25">
      <c r="A7306" t="s">
        <v>19068</v>
      </c>
      <c r="B7306" s="57">
        <v>46223</v>
      </c>
      <c r="C7306" s="57">
        <v>46387</v>
      </c>
      <c r="D7306" t="s">
        <v>11676</v>
      </c>
      <c r="E7306" t="s">
        <v>19069</v>
      </c>
      <c r="F7306" t="s">
        <v>49</v>
      </c>
      <c r="G7306" t="s">
        <v>1932</v>
      </c>
      <c r="H7306" t="s">
        <v>8256</v>
      </c>
      <c r="I7306" t="s">
        <v>39</v>
      </c>
      <c r="J7306" t="s">
        <v>17749</v>
      </c>
      <c r="K7306" t="s">
        <v>17750</v>
      </c>
      <c r="L7306" s="66">
        <v>165</v>
      </c>
      <c r="M7306" s="66">
        <v>0</v>
      </c>
      <c r="N7306" t="s">
        <v>8256</v>
      </c>
      <c r="O7306" t="s">
        <v>8257</v>
      </c>
      <c r="P7306" t="s">
        <v>7061</v>
      </c>
      <c r="Q7306" t="s">
        <v>224</v>
      </c>
      <c r="R7306"/>
      <c r="S7306"/>
      <c r="T7306"/>
      <c r="U7306" s="57">
        <v>46223</v>
      </c>
      <c r="V7306" s="57">
        <v>46234</v>
      </c>
      <c r="W7306" s="65">
        <f t="shared" si="114"/>
        <v>12</v>
      </c>
    </row>
    <row r="7307" spans="1:23" ht="13.5" x14ac:dyDescent="0.25">
      <c r="A7307" t="s">
        <v>19089</v>
      </c>
      <c r="B7307" s="57">
        <v>46223</v>
      </c>
      <c r="C7307" s="57">
        <v>46387</v>
      </c>
      <c r="D7307" t="s">
        <v>11676</v>
      </c>
      <c r="E7307" t="s">
        <v>19090</v>
      </c>
      <c r="F7307" t="s">
        <v>36</v>
      </c>
      <c r="G7307" t="s">
        <v>443</v>
      </c>
      <c r="H7307" t="s">
        <v>7841</v>
      </c>
      <c r="I7307" t="s">
        <v>39</v>
      </c>
      <c r="J7307" t="s">
        <v>17833</v>
      </c>
      <c r="K7307" t="s">
        <v>17834</v>
      </c>
      <c r="L7307" s="66">
        <v>165</v>
      </c>
      <c r="M7307" s="66">
        <v>0</v>
      </c>
      <c r="N7307" t="s">
        <v>7841</v>
      </c>
      <c r="O7307" t="s">
        <v>7843</v>
      </c>
      <c r="P7307" t="s">
        <v>7061</v>
      </c>
      <c r="Q7307" t="s">
        <v>19091</v>
      </c>
      <c r="R7307" t="s">
        <v>19092</v>
      </c>
      <c r="S7307" t="s">
        <v>19093</v>
      </c>
      <c r="T7307" t="s">
        <v>19094</v>
      </c>
      <c r="U7307" s="57">
        <v>46223</v>
      </c>
      <c r="V7307" s="57">
        <v>46234</v>
      </c>
      <c r="W7307" s="65">
        <f t="shared" si="114"/>
        <v>12</v>
      </c>
    </row>
    <row r="7308" spans="1:23" ht="13.5" x14ac:dyDescent="0.25">
      <c r="A7308" t="s">
        <v>7757</v>
      </c>
      <c r="B7308" s="57">
        <v>46223</v>
      </c>
      <c r="C7308" s="57">
        <v>46387</v>
      </c>
      <c r="D7308" t="s">
        <v>11676</v>
      </c>
      <c r="E7308" t="s">
        <v>19115</v>
      </c>
      <c r="F7308" t="s">
        <v>49</v>
      </c>
      <c r="G7308" t="s">
        <v>50</v>
      </c>
      <c r="H7308" t="s">
        <v>7742</v>
      </c>
      <c r="I7308" t="s">
        <v>39</v>
      </c>
      <c r="J7308" t="s">
        <v>17756</v>
      </c>
      <c r="K7308" t="s">
        <v>17757</v>
      </c>
      <c r="L7308" s="66">
        <v>165</v>
      </c>
      <c r="M7308" s="66">
        <v>0</v>
      </c>
      <c r="N7308" t="s">
        <v>7742</v>
      </c>
      <c r="O7308" t="s">
        <v>7743</v>
      </c>
      <c r="P7308" t="s">
        <v>7061</v>
      </c>
      <c r="Q7308" t="s">
        <v>224</v>
      </c>
      <c r="R7308"/>
      <c r="S7308"/>
      <c r="T7308"/>
      <c r="U7308" s="57">
        <v>46223</v>
      </c>
      <c r="V7308" s="57">
        <v>46234</v>
      </c>
      <c r="W7308" s="65">
        <f t="shared" si="114"/>
        <v>12</v>
      </c>
    </row>
    <row r="7309" spans="1:23" ht="13.5" x14ac:dyDescent="0.25">
      <c r="A7309" t="s">
        <v>19148</v>
      </c>
      <c r="B7309" s="57">
        <v>46223</v>
      </c>
      <c r="C7309" s="57">
        <v>46387</v>
      </c>
      <c r="D7309" t="s">
        <v>11676</v>
      </c>
      <c r="E7309" t="s">
        <v>19149</v>
      </c>
      <c r="F7309" t="s">
        <v>49</v>
      </c>
      <c r="G7309" t="s">
        <v>1932</v>
      </c>
      <c r="H7309" t="s">
        <v>7476</v>
      </c>
      <c r="I7309" t="s">
        <v>39</v>
      </c>
      <c r="J7309" t="s">
        <v>17749</v>
      </c>
      <c r="K7309" t="s">
        <v>17750</v>
      </c>
      <c r="L7309" s="66">
        <v>165</v>
      </c>
      <c r="M7309" s="66">
        <v>0</v>
      </c>
      <c r="N7309" t="s">
        <v>7477</v>
      </c>
      <c r="O7309" t="s">
        <v>7478</v>
      </c>
      <c r="P7309" t="s">
        <v>7061</v>
      </c>
      <c r="Q7309" t="s">
        <v>224</v>
      </c>
      <c r="R7309"/>
      <c r="S7309"/>
      <c r="T7309"/>
      <c r="U7309" s="57">
        <v>46223</v>
      </c>
      <c r="V7309" s="57">
        <v>46234</v>
      </c>
      <c r="W7309" s="65">
        <f t="shared" si="114"/>
        <v>12</v>
      </c>
    </row>
    <row r="7310" spans="1:23" ht="13.5" x14ac:dyDescent="0.25">
      <c r="A7310" t="s">
        <v>19160</v>
      </c>
      <c r="B7310" s="57">
        <v>46223</v>
      </c>
      <c r="C7310" s="57">
        <v>46387</v>
      </c>
      <c r="D7310" t="s">
        <v>11676</v>
      </c>
      <c r="E7310" t="s">
        <v>19161</v>
      </c>
      <c r="F7310" t="s">
        <v>49</v>
      </c>
      <c r="G7310" t="s">
        <v>1932</v>
      </c>
      <c r="H7310" t="s">
        <v>7437</v>
      </c>
      <c r="I7310" t="s">
        <v>39</v>
      </c>
      <c r="J7310" t="s">
        <v>17749</v>
      </c>
      <c r="K7310" t="s">
        <v>17750</v>
      </c>
      <c r="L7310" s="66">
        <v>165</v>
      </c>
      <c r="M7310" s="66">
        <v>0</v>
      </c>
      <c r="N7310" t="s">
        <v>7437</v>
      </c>
      <c r="O7310" t="s">
        <v>7438</v>
      </c>
      <c r="P7310" t="s">
        <v>7061</v>
      </c>
      <c r="Q7310" t="s">
        <v>224</v>
      </c>
      <c r="R7310"/>
      <c r="S7310"/>
      <c r="T7310"/>
      <c r="U7310" s="57">
        <v>46223</v>
      </c>
      <c r="V7310" s="57">
        <v>46234</v>
      </c>
      <c r="W7310" s="65">
        <f t="shared" si="114"/>
        <v>12</v>
      </c>
    </row>
    <row r="7311" spans="1:23" ht="13.5" x14ac:dyDescent="0.25">
      <c r="A7311" t="s">
        <v>19188</v>
      </c>
      <c r="B7311" s="57">
        <v>46223</v>
      </c>
      <c r="C7311" s="57">
        <v>46387</v>
      </c>
      <c r="D7311" t="s">
        <v>11676</v>
      </c>
      <c r="E7311" t="s">
        <v>19189</v>
      </c>
      <c r="F7311" t="s">
        <v>36</v>
      </c>
      <c r="G7311" t="s">
        <v>443</v>
      </c>
      <c r="H7311" t="s">
        <v>8173</v>
      </c>
      <c r="I7311" t="s">
        <v>39</v>
      </c>
      <c r="J7311" t="s">
        <v>17833</v>
      </c>
      <c r="K7311" t="s">
        <v>17834</v>
      </c>
      <c r="L7311" s="66">
        <v>165</v>
      </c>
      <c r="M7311" s="66">
        <v>0</v>
      </c>
      <c r="N7311" t="s">
        <v>8173</v>
      </c>
      <c r="O7311" t="s">
        <v>8174</v>
      </c>
      <c r="P7311" t="s">
        <v>7061</v>
      </c>
      <c r="Q7311" t="s">
        <v>19190</v>
      </c>
      <c r="R7311" t="s">
        <v>19191</v>
      </c>
      <c r="S7311" t="s">
        <v>19192</v>
      </c>
      <c r="T7311" t="s">
        <v>8173</v>
      </c>
      <c r="U7311" s="57">
        <v>46223</v>
      </c>
      <c r="V7311" s="57">
        <v>46234</v>
      </c>
      <c r="W7311" s="65">
        <f t="shared" si="114"/>
        <v>12</v>
      </c>
    </row>
    <row r="7312" spans="1:23" ht="13.5" x14ac:dyDescent="0.25">
      <c r="A7312" t="s">
        <v>9478</v>
      </c>
      <c r="B7312" s="57">
        <v>46224</v>
      </c>
      <c r="C7312" s="57">
        <v>46387</v>
      </c>
      <c r="D7312" t="s">
        <v>11676</v>
      </c>
      <c r="E7312" t="s">
        <v>18418</v>
      </c>
      <c r="F7312" t="s">
        <v>36</v>
      </c>
      <c r="G7312" t="s">
        <v>44</v>
      </c>
      <c r="H7312" t="s">
        <v>9426</v>
      </c>
      <c r="I7312" t="s">
        <v>39</v>
      </c>
      <c r="J7312" t="s">
        <v>17572</v>
      </c>
      <c r="K7312" t="s">
        <v>17573</v>
      </c>
      <c r="L7312" s="66">
        <v>164</v>
      </c>
      <c r="M7312" s="66">
        <v>0</v>
      </c>
      <c r="N7312" t="s">
        <v>9427</v>
      </c>
      <c r="O7312" t="s">
        <v>9428</v>
      </c>
      <c r="P7312" t="s">
        <v>11678</v>
      </c>
      <c r="Q7312" t="s">
        <v>224</v>
      </c>
      <c r="R7312"/>
      <c r="S7312"/>
      <c r="T7312"/>
      <c r="U7312" s="57">
        <v>46224</v>
      </c>
      <c r="V7312" s="57">
        <v>46234</v>
      </c>
      <c r="W7312" s="65">
        <f t="shared" si="114"/>
        <v>11</v>
      </c>
    </row>
    <row r="7313" spans="1:23" ht="13.5" x14ac:dyDescent="0.25">
      <c r="A7313" t="s">
        <v>7938</v>
      </c>
      <c r="B7313" s="57">
        <v>46224</v>
      </c>
      <c r="C7313" s="57">
        <v>46387</v>
      </c>
      <c r="D7313" t="s">
        <v>11676</v>
      </c>
      <c r="E7313" t="s">
        <v>18687</v>
      </c>
      <c r="F7313" t="s">
        <v>49</v>
      </c>
      <c r="G7313" t="s">
        <v>50</v>
      </c>
      <c r="H7313" t="s">
        <v>7923</v>
      </c>
      <c r="I7313" t="s">
        <v>39</v>
      </c>
      <c r="J7313" t="s">
        <v>17756</v>
      </c>
      <c r="K7313" t="s">
        <v>17757</v>
      </c>
      <c r="L7313" s="66">
        <v>164</v>
      </c>
      <c r="M7313" s="66">
        <v>0</v>
      </c>
      <c r="N7313" t="s">
        <v>7923</v>
      </c>
      <c r="O7313" t="s">
        <v>7924</v>
      </c>
      <c r="P7313" t="s">
        <v>7061</v>
      </c>
      <c r="Q7313" t="s">
        <v>224</v>
      </c>
      <c r="R7313"/>
      <c r="S7313"/>
      <c r="T7313"/>
      <c r="U7313" s="57">
        <v>46224</v>
      </c>
      <c r="V7313" s="57">
        <v>46234</v>
      </c>
      <c r="W7313" s="65">
        <f t="shared" si="114"/>
        <v>11</v>
      </c>
    </row>
    <row r="7314" spans="1:23" ht="13.5" x14ac:dyDescent="0.25">
      <c r="A7314" t="s">
        <v>18619</v>
      </c>
      <c r="B7314" s="57">
        <v>46225</v>
      </c>
      <c r="C7314" s="57">
        <v>46387</v>
      </c>
      <c r="D7314" t="s">
        <v>11676</v>
      </c>
      <c r="E7314" t="s">
        <v>18620</v>
      </c>
      <c r="F7314" t="s">
        <v>49</v>
      </c>
      <c r="G7314" t="s">
        <v>1932</v>
      </c>
      <c r="H7314" t="s">
        <v>7862</v>
      </c>
      <c r="I7314" t="s">
        <v>39</v>
      </c>
      <c r="J7314" t="s">
        <v>17749</v>
      </c>
      <c r="K7314" t="s">
        <v>17750</v>
      </c>
      <c r="L7314" s="66">
        <v>163</v>
      </c>
      <c r="M7314" s="66">
        <v>0</v>
      </c>
      <c r="N7314" t="s">
        <v>7862</v>
      </c>
      <c r="O7314" t="s">
        <v>7881</v>
      </c>
      <c r="P7314" t="s">
        <v>7061</v>
      </c>
      <c r="Q7314" t="s">
        <v>224</v>
      </c>
      <c r="R7314"/>
      <c r="S7314"/>
      <c r="T7314"/>
      <c r="U7314" s="57">
        <v>46225</v>
      </c>
      <c r="V7314" s="57">
        <v>46234</v>
      </c>
      <c r="W7314" s="65">
        <f t="shared" si="114"/>
        <v>10</v>
      </c>
    </row>
    <row r="7315" spans="1:23" ht="13.5" x14ac:dyDescent="0.25">
      <c r="A7315" t="s">
        <v>6245</v>
      </c>
      <c r="B7315" s="57">
        <v>46226</v>
      </c>
      <c r="C7315" s="57">
        <v>46387</v>
      </c>
      <c r="D7315" t="s">
        <v>11676</v>
      </c>
      <c r="E7315" t="s">
        <v>18547</v>
      </c>
      <c r="F7315" t="s">
        <v>36</v>
      </c>
      <c r="G7315" t="s">
        <v>1212</v>
      </c>
      <c r="H7315" t="s">
        <v>159</v>
      </c>
      <c r="I7315" t="s">
        <v>39</v>
      </c>
      <c r="J7315" t="s">
        <v>17833</v>
      </c>
      <c r="K7315" t="s">
        <v>17834</v>
      </c>
      <c r="L7315" s="66">
        <v>162</v>
      </c>
      <c r="M7315" s="66">
        <v>0</v>
      </c>
      <c r="N7315" t="s">
        <v>160</v>
      </c>
      <c r="O7315" t="s">
        <v>5844</v>
      </c>
      <c r="P7315" t="s">
        <v>41</v>
      </c>
      <c r="Q7315" t="s">
        <v>11205</v>
      </c>
      <c r="R7315" t="s">
        <v>14972</v>
      </c>
      <c r="S7315" t="s">
        <v>14973</v>
      </c>
      <c r="T7315"/>
      <c r="U7315" s="57">
        <v>46226</v>
      </c>
      <c r="V7315" s="57">
        <v>46234</v>
      </c>
      <c r="W7315" s="65">
        <f t="shared" si="114"/>
        <v>9</v>
      </c>
    </row>
    <row r="7316" spans="1:23" ht="13.5" x14ac:dyDescent="0.25">
      <c r="A7316" t="s">
        <v>19228</v>
      </c>
      <c r="B7316" s="57">
        <v>46226</v>
      </c>
      <c r="C7316" s="57">
        <v>46387</v>
      </c>
      <c r="D7316" t="s">
        <v>11676</v>
      </c>
      <c r="E7316" t="s">
        <v>19229</v>
      </c>
      <c r="F7316" t="s">
        <v>49</v>
      </c>
      <c r="G7316" t="s">
        <v>1932</v>
      </c>
      <c r="H7316" t="s">
        <v>8112</v>
      </c>
      <c r="I7316" t="s">
        <v>39</v>
      </c>
      <c r="J7316" t="s">
        <v>17749</v>
      </c>
      <c r="K7316" t="s">
        <v>17750</v>
      </c>
      <c r="L7316" s="66">
        <v>162</v>
      </c>
      <c r="M7316" s="66">
        <v>0</v>
      </c>
      <c r="N7316" t="s">
        <v>8112</v>
      </c>
      <c r="O7316" t="s">
        <v>8113</v>
      </c>
      <c r="P7316" t="s">
        <v>7061</v>
      </c>
      <c r="Q7316" t="s">
        <v>224</v>
      </c>
      <c r="R7316"/>
      <c r="S7316"/>
      <c r="T7316"/>
      <c r="U7316" s="57">
        <v>46226</v>
      </c>
      <c r="V7316" s="57">
        <v>46234</v>
      </c>
      <c r="W7316" s="65">
        <f t="shared" si="114"/>
        <v>9</v>
      </c>
    </row>
  </sheetData>
  <sortState xmlns:xlrd2="http://schemas.microsoft.com/office/spreadsheetml/2017/richdata2" ref="A2:W7316">
    <sortCondition ref="V2:V7316"/>
  </sortState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7"/>
    <pageSetUpPr autoPageBreaks="0" fitToPage="1"/>
  </sheetPr>
  <dimension ref="B1:H19"/>
  <sheetViews>
    <sheetView topLeftCell="A9" zoomScaleNormal="100" workbookViewId="0">
      <selection activeCell="B15" sqref="B15"/>
    </sheetView>
  </sheetViews>
  <sheetFormatPr baseColWidth="10" defaultColWidth="8.85546875" defaultRowHeight="12.75" x14ac:dyDescent="0.25"/>
  <cols>
    <col min="1" max="1" width="2.42578125" customWidth="1"/>
    <col min="2" max="2" width="40.140625" customWidth="1"/>
    <col min="3" max="3" width="2.85546875" customWidth="1"/>
    <col min="4" max="4" width="46" bestFit="1" customWidth="1"/>
    <col min="5" max="5" width="2.85546875" customWidth="1"/>
    <col min="6" max="6" width="5.28515625" customWidth="1"/>
    <col min="7" max="7" width="46" bestFit="1" customWidth="1"/>
    <col min="8" max="8" width="2.42578125" customWidth="1"/>
  </cols>
  <sheetData>
    <row r="1" spans="2:8" ht="18.75" customHeight="1" x14ac:dyDescent="0.25">
      <c r="B1" s="1"/>
    </row>
    <row r="2" spans="2:8" ht="28.5" customHeight="1" thickBot="1" x14ac:dyDescent="0.5">
      <c r="B2" s="26" t="s">
        <v>17</v>
      </c>
      <c r="C2" s="3"/>
      <c r="D2" s="3"/>
      <c r="E2" s="3"/>
      <c r="F2" s="4"/>
      <c r="G2" s="36" t="s">
        <v>18</v>
      </c>
      <c r="H2" t="s">
        <v>5</v>
      </c>
    </row>
    <row r="3" spans="2:8" ht="34.5" customHeight="1" thickTop="1" x14ac:dyDescent="0.25">
      <c r="B3" s="1"/>
    </row>
    <row r="4" spans="2:8" ht="18.75" customHeight="1" x14ac:dyDescent="0.25">
      <c r="C4" s="8"/>
      <c r="E4" s="7"/>
    </row>
    <row r="5" spans="2:8" ht="18.75" customHeight="1" x14ac:dyDescent="0.25">
      <c r="C5" s="8"/>
      <c r="E5" s="7"/>
    </row>
    <row r="6" spans="2:8" ht="18.75" customHeight="1" x14ac:dyDescent="0.25">
      <c r="C6" s="8"/>
      <c r="E6" s="7"/>
    </row>
    <row r="7" spans="2:8" ht="18.75" customHeight="1" x14ac:dyDescent="0.25">
      <c r="C7" s="8"/>
      <c r="E7" s="7"/>
    </row>
    <row r="8" spans="2:8" ht="18.75" customHeight="1" x14ac:dyDescent="0.25">
      <c r="C8" s="8"/>
      <c r="E8" s="7"/>
    </row>
    <row r="9" spans="2:8" ht="18.75" customHeight="1" x14ac:dyDescent="0.25">
      <c r="C9" s="8"/>
      <c r="E9" s="7"/>
    </row>
    <row r="10" spans="2:8" x14ac:dyDescent="0.25">
      <c r="C10" s="8"/>
      <c r="E10" s="7"/>
    </row>
    <row r="11" spans="2:8" ht="42.75" customHeight="1" thickBot="1" x14ac:dyDescent="1">
      <c r="B11" s="54">
        <f>125215+464271</f>
        <v>589486</v>
      </c>
      <c r="C11" s="33"/>
      <c r="D11" s="54">
        <f>ActivosTotales</f>
        <v>124526.3175</v>
      </c>
      <c r="E11" s="34"/>
      <c r="F11" s="35"/>
      <c r="G11" s="54">
        <f>PasivosTotales</f>
        <v>462712.00950000004</v>
      </c>
    </row>
    <row r="12" spans="2:8" ht="33.75" customHeight="1" x14ac:dyDescent="0.5">
      <c r="B12" s="17" t="s">
        <v>19</v>
      </c>
      <c r="C12" s="13"/>
      <c r="D12" s="55" t="s">
        <v>10275</v>
      </c>
      <c r="E12" s="11"/>
      <c r="F12" s="9"/>
      <c r="G12" s="55" t="s">
        <v>10282</v>
      </c>
    </row>
    <row r="13" spans="2:8" ht="30.75" customHeight="1" thickBot="1" x14ac:dyDescent="0.4">
      <c r="B13" s="58" t="s">
        <v>17570</v>
      </c>
      <c r="C13" s="8"/>
      <c r="D13" s="18" t="s">
        <v>8349</v>
      </c>
      <c r="E13" s="14"/>
      <c r="F13" s="15"/>
      <c r="G13" s="18" t="s">
        <v>8349</v>
      </c>
    </row>
    <row r="14" spans="2:8" ht="30.75" customHeight="1" thickBot="1" x14ac:dyDescent="0.35">
      <c r="B14" s="59">
        <v>32469</v>
      </c>
      <c r="C14" s="8"/>
      <c r="D14" s="19" t="s">
        <v>10265</v>
      </c>
      <c r="E14" s="14"/>
      <c r="F14" s="15"/>
      <c r="G14" s="19" t="s">
        <v>10265</v>
      </c>
    </row>
    <row r="15" spans="2:8" ht="30.75" customHeight="1" thickBot="1" x14ac:dyDescent="0.35">
      <c r="C15" s="8"/>
      <c r="D15" s="19" t="s">
        <v>10276</v>
      </c>
      <c r="E15" s="14"/>
      <c r="F15" s="15"/>
      <c r="G15" s="19" t="s">
        <v>10276</v>
      </c>
    </row>
    <row r="16" spans="2:8" ht="30.75" customHeight="1" thickBot="1" x14ac:dyDescent="0.35">
      <c r="C16" s="8"/>
      <c r="D16" s="19" t="s">
        <v>8813</v>
      </c>
      <c r="E16" s="14"/>
      <c r="F16" s="15"/>
      <c r="G16" s="19" t="s">
        <v>8813</v>
      </c>
    </row>
    <row r="17" spans="3:7" ht="24.75" customHeight="1" thickBot="1" x14ac:dyDescent="0.35">
      <c r="C17" s="8"/>
      <c r="D17" s="19" t="s">
        <v>10264</v>
      </c>
      <c r="E17" s="12"/>
      <c r="F17" s="10"/>
      <c r="G17" s="19" t="s">
        <v>10264</v>
      </c>
    </row>
    <row r="18" spans="3:7" ht="24.75" customHeight="1" thickBot="1" x14ac:dyDescent="0.35">
      <c r="C18" s="8"/>
      <c r="D18" s="19" t="s">
        <v>10267</v>
      </c>
      <c r="E18" s="12"/>
      <c r="F18" s="10"/>
      <c r="G18" s="19" t="s">
        <v>10267</v>
      </c>
    </row>
    <row r="19" spans="3:7" ht="26.65" customHeight="1" thickBot="1" x14ac:dyDescent="0.3">
      <c r="C19" s="8"/>
      <c r="D19" s="19" t="s">
        <v>10263</v>
      </c>
      <c r="E19" s="7"/>
      <c r="G19" s="19" t="s">
        <v>10263</v>
      </c>
    </row>
  </sheetData>
  <printOptions horizontalCentered="1"/>
  <pageMargins left="0.5" right="0.5" top="0.5" bottom="0.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93341-90A1-4158-8901-047EA4F52FF8}">
  <sheetPr>
    <tabColor theme="6"/>
    <pageSetUpPr autoPageBreaks="0" fitToPage="1"/>
  </sheetPr>
  <dimension ref="B2:J15"/>
  <sheetViews>
    <sheetView showGridLines="0" topLeftCell="D1" zoomScaleNormal="100" workbookViewId="0">
      <selection activeCell="I12" sqref="I12"/>
    </sheetView>
  </sheetViews>
  <sheetFormatPr baseColWidth="10" defaultColWidth="6.5703125" defaultRowHeight="18.75" customHeight="1" x14ac:dyDescent="0.25"/>
  <cols>
    <col min="1" max="1" width="2.42578125" customWidth="1"/>
    <col min="2" max="2" width="48.5703125" customWidth="1"/>
    <col min="3" max="3" width="2.7109375" customWidth="1"/>
    <col min="4" max="4" width="26.140625" customWidth="1"/>
    <col min="5" max="5" width="14.7109375" customWidth="1"/>
    <col min="6" max="6" width="5.5703125" customWidth="1"/>
    <col min="7" max="7" width="2.7109375" customWidth="1"/>
    <col min="8" max="8" width="38.42578125" bestFit="1" customWidth="1"/>
    <col min="9" max="9" width="17.140625" customWidth="1"/>
    <col min="10" max="10" width="9.7109375" bestFit="1" customWidth="1"/>
    <col min="17" max="17" width="21.7109375" customWidth="1"/>
  </cols>
  <sheetData>
    <row r="2" spans="2:10" ht="28.5" customHeight="1" thickBot="1" x14ac:dyDescent="0.5">
      <c r="B2" s="26" t="s">
        <v>18379</v>
      </c>
      <c r="C2" s="3"/>
      <c r="D2" s="3"/>
      <c r="E2" s="5"/>
      <c r="F2" s="3"/>
      <c r="G2" s="16"/>
      <c r="H2" s="20" t="s">
        <v>18</v>
      </c>
      <c r="I2" s="3"/>
      <c r="J2" t="s">
        <v>5</v>
      </c>
    </row>
    <row r="3" spans="2:10" ht="34.5" customHeight="1" thickTop="1" x14ac:dyDescent="0.25">
      <c r="B3" s="1"/>
    </row>
    <row r="4" spans="2:10" ht="18.75" customHeight="1" x14ac:dyDescent="0.25">
      <c r="C4" s="60" t="s">
        <v>5</v>
      </c>
      <c r="D4" s="60" t="s">
        <v>18379</v>
      </c>
      <c r="E4" s="61" t="s">
        <v>10261</v>
      </c>
      <c r="G4" s="60" t="s">
        <v>5</v>
      </c>
      <c r="H4" s="62" t="s">
        <v>18379</v>
      </c>
      <c r="I4" s="63" t="s">
        <v>10262</v>
      </c>
      <c r="J4" s="39" t="s">
        <v>10271</v>
      </c>
    </row>
    <row r="5" spans="2:10" ht="18.75" customHeight="1" x14ac:dyDescent="0.25">
      <c r="C5" s="21"/>
      <c r="D5" s="21" t="s">
        <v>10263</v>
      </c>
      <c r="E5" s="37">
        <f>VLOOKUP(tblNoAsegurado10[[#This Row],[BOLSA I91b]],Bolsatotaldirecciones13[#All],2,FALSE)</f>
        <v>503.26950000000005</v>
      </c>
      <c r="G5" s="21"/>
      <c r="H5" s="21" t="s">
        <v>10263</v>
      </c>
      <c r="I5" s="23">
        <f>IFERROR(VLOOKUP(tblAsegurado12[[#This Row],[BOLSA I91b]],Cálculos!$D$14:$F$21,2,FALSE),0)</f>
        <v>423</v>
      </c>
      <c r="J5" s="45">
        <f>tblNoAsegurado10[[#This Row],[Tope]]-tblAsegurado12[[#This Row],[Usados]]</f>
        <v>80.26950000000005</v>
      </c>
    </row>
    <row r="6" spans="2:10" ht="18.75" customHeight="1" x14ac:dyDescent="0.25">
      <c r="C6" s="21"/>
      <c r="D6" s="21" t="s">
        <v>10264</v>
      </c>
      <c r="E6" s="37">
        <f>VLOOKUP(tblNoAsegurado10[[#This Row],[BOLSA I91b]],Bolsatotaldirecciones13[#All],2,FALSE)</f>
        <v>6042.4808999999996</v>
      </c>
      <c r="G6" s="21"/>
      <c r="H6" s="21" t="s">
        <v>10264</v>
      </c>
      <c r="I6" s="23">
        <f>IFERROR(VLOOKUP(tblAsegurado12[[#This Row],[BOLSA I91b]],Cálculos!$D$14:$F$21,2,FALSE),0)</f>
        <v>24639</v>
      </c>
      <c r="J6" s="45">
        <f>tblNoAsegurado10[[#This Row],[Tope]]-tblAsegurado12[[#This Row],[Usados]]</f>
        <v>-18596.519100000001</v>
      </c>
    </row>
    <row r="7" spans="2:10" ht="18.75" customHeight="1" x14ac:dyDescent="0.25">
      <c r="C7" s="21"/>
      <c r="D7" s="21" t="s">
        <v>10265</v>
      </c>
      <c r="E7" s="37">
        <f>VLOOKUP(tblNoAsegurado10[[#This Row],[BOLSA I91b]],Bolsatotaldirecciones13[#All],2,FALSE)</f>
        <v>19832.065200000001</v>
      </c>
      <c r="G7" s="21"/>
      <c r="H7" s="21" t="s">
        <v>41</v>
      </c>
      <c r="I7" s="23">
        <f>IFERROR(VLOOKUP(tblAsegurado12[[#This Row],[BOLSA I91b]],Cálculos!$D$14:$F$21,2,FALSE),0)</f>
        <v>2170</v>
      </c>
      <c r="J7" s="45">
        <f>tblNoAsegurado10[[#This Row],[Tope]]-tblAsegurado12[[#This Row],[Usados]]</f>
        <v>17662.065200000001</v>
      </c>
    </row>
    <row r="8" spans="2:10" ht="18.75" customHeight="1" x14ac:dyDescent="0.25">
      <c r="C8" s="21"/>
      <c r="D8" s="21" t="s">
        <v>8349</v>
      </c>
      <c r="E8" s="37">
        <f>VLOOKUP(tblNoAsegurado10[[#This Row],[BOLSA I91b]],Bolsatotaldirecciones13[#All],2,FALSE)</f>
        <v>1883.2019999999998</v>
      </c>
      <c r="G8" s="21"/>
      <c r="H8" s="21" t="s">
        <v>11677</v>
      </c>
      <c r="I8" s="23">
        <f>IFERROR(VLOOKUP(tblAsegurado12[[#This Row],[BOLSA I91b]],Cálculos!$D$14:$F$21,2,FALSE),0)</f>
        <v>0</v>
      </c>
      <c r="J8" s="45">
        <f>tblNoAsegurado10[[#This Row],[Tope]]-tblAsegurado12[[#This Row],[Usados]]</f>
        <v>1883.2019999999998</v>
      </c>
    </row>
    <row r="9" spans="2:10" ht="18.75" customHeight="1" x14ac:dyDescent="0.25">
      <c r="C9" s="21"/>
      <c r="D9" s="21" t="s">
        <v>10266</v>
      </c>
      <c r="E9" s="37">
        <f>VLOOKUP(tblNoAsegurado10[[#This Row],[BOLSA I91b]],Bolsatotaldirecciones13[#All],2,FALSE)</f>
        <v>759.77459999999996</v>
      </c>
      <c r="G9" s="21"/>
      <c r="H9" s="21" t="s">
        <v>11679</v>
      </c>
      <c r="I9" s="23">
        <f>IFERROR(VLOOKUP(tblAsegurado12[[#This Row],[BOLSA I91b]],Cálculos!$D$14:$F$21,2,FALSE),0)</f>
        <v>0</v>
      </c>
      <c r="J9" s="45">
        <f>tblNoAsegurado10[[#This Row],[Tope]]-tblAsegurado12[[#This Row],[Usados]]</f>
        <v>759.77459999999996</v>
      </c>
    </row>
    <row r="10" spans="2:10" ht="18.75" customHeight="1" x14ac:dyDescent="0.25">
      <c r="C10" s="21"/>
      <c r="D10" s="21" t="s">
        <v>8813</v>
      </c>
      <c r="E10" s="37">
        <f>VLOOKUP(tblNoAsegurado10[[#This Row],[BOLSA I91b]],Bolsatotaldirecciones13[#All],2,FALSE)</f>
        <v>2948.1852000000003</v>
      </c>
      <c r="G10" s="21"/>
      <c r="H10" s="21" t="s">
        <v>11678</v>
      </c>
      <c r="I10" s="23">
        <f>IFERROR(VLOOKUP(tblAsegurado12[[#This Row],[BOLSA I91b]],Cálculos!$D$14:$F$21,2,FALSE),0)</f>
        <v>0</v>
      </c>
      <c r="J10" s="45">
        <f>tblNoAsegurado10[[#This Row],[Tope]]-tblAsegurado12[[#This Row],[Usados]]</f>
        <v>2948.1852000000003</v>
      </c>
    </row>
    <row r="11" spans="2:10" ht="18.75" customHeight="1" x14ac:dyDescent="0.25">
      <c r="C11" s="21"/>
      <c r="D11" s="21" t="s">
        <v>10267</v>
      </c>
      <c r="E11" s="37">
        <f>VLOOKUP(tblNoAsegurado10[[#This Row],[BOLSA I91b]],Bolsatotaldirecciones13[#All],2,FALSE)</f>
        <v>496.77569999999997</v>
      </c>
      <c r="G11" s="21"/>
      <c r="H11" s="21" t="s">
        <v>6657</v>
      </c>
      <c r="I11" s="23">
        <f>IFERROR(VLOOKUP(tblAsegurado12[[#This Row],[BOLSA I91b]],Cálculos!$D$14:$F$21,2,FALSE),0)</f>
        <v>735</v>
      </c>
      <c r="J11" s="45">
        <f>tblNoAsegurado10[[#This Row],[Tope]]-tblAsegurado12[[#This Row],[Usados]]</f>
        <v>-238.22430000000003</v>
      </c>
    </row>
    <row r="12" spans="2:10" ht="18.75" customHeight="1" thickBot="1" x14ac:dyDescent="0.3">
      <c r="B12" s="67">
        <f>PasivosTotales</f>
        <v>32465.753100000002</v>
      </c>
      <c r="C12" s="29"/>
      <c r="D12" s="46" t="s">
        <v>4</v>
      </c>
      <c r="E12" s="52">
        <f>SUBTOTAL(109,tblNoAsegurado10[Tope])</f>
        <v>32465.753100000002</v>
      </c>
      <c r="G12" s="29"/>
      <c r="H12" s="46" t="s">
        <v>4</v>
      </c>
      <c r="I12" s="52">
        <f>SUBTOTAL(109,tblAsegurado12[Usados])</f>
        <v>27967</v>
      </c>
      <c r="J12" s="51">
        <f>SUBTOTAL(109,tblAsegurado12[Resto])</f>
        <v>4498.7530999999981</v>
      </c>
    </row>
    <row r="13" spans="2:10" ht="18.75" customHeight="1" thickTop="1" x14ac:dyDescent="0.25">
      <c r="B13" s="67"/>
      <c r="G13" s="21"/>
      <c r="H13" s="24"/>
      <c r="I13" s="25"/>
    </row>
    <row r="14" spans="2:10" ht="18.75" customHeight="1" x14ac:dyDescent="0.25">
      <c r="B14" s="68" t="s">
        <v>16</v>
      </c>
    </row>
    <row r="15" spans="2:10" ht="18.75" customHeight="1" x14ac:dyDescent="0.25">
      <c r="B15" s="68"/>
    </row>
  </sheetData>
  <mergeCells count="2">
    <mergeCell ref="B12:B13"/>
    <mergeCell ref="B14:B15"/>
  </mergeCells>
  <printOptions horizontalCentered="1"/>
  <pageMargins left="0.7" right="0.7" top="0.75" bottom="0.75" header="0.3" footer="0.3"/>
  <pageSetup fitToHeight="0" orientation="landscape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9"/>
    <pageSetUpPr autoPageBreaks="0" fitToPage="1"/>
  </sheetPr>
  <dimension ref="B2:L25"/>
  <sheetViews>
    <sheetView showGridLines="0" topLeftCell="D1" zoomScaleNormal="100" workbookViewId="0">
      <selection activeCell="K5" sqref="K5"/>
    </sheetView>
  </sheetViews>
  <sheetFormatPr baseColWidth="10" defaultColWidth="6.5703125" defaultRowHeight="18.75" customHeight="1" x14ac:dyDescent="0.25"/>
  <cols>
    <col min="1" max="1" width="2.42578125" customWidth="1"/>
    <col min="2" max="2" width="48.5703125" style="1" customWidth="1"/>
    <col min="3" max="3" width="2.7109375" customWidth="1"/>
    <col min="4" max="4" width="38.42578125" bestFit="1" customWidth="1"/>
    <col min="5" max="5" width="11.85546875" bestFit="1" customWidth="1"/>
    <col min="6" max="6" width="14.7109375" customWidth="1"/>
    <col min="7" max="7" width="5.5703125" customWidth="1"/>
    <col min="8" max="8" width="2.7109375" customWidth="1"/>
    <col min="9" max="9" width="38.42578125" bestFit="1" customWidth="1"/>
    <col min="10" max="10" width="17" customWidth="1"/>
    <col min="11" max="12" width="9.85546875" bestFit="1" customWidth="1"/>
  </cols>
  <sheetData>
    <row r="2" spans="2:12" ht="28.5" customHeight="1" thickBot="1" x14ac:dyDescent="0.5">
      <c r="B2" s="26" t="s">
        <v>10274</v>
      </c>
      <c r="C2" s="3"/>
      <c r="D2" s="3"/>
      <c r="E2" s="3"/>
      <c r="F2" s="3"/>
      <c r="G2" s="3"/>
      <c r="H2" s="4"/>
      <c r="I2" s="20" t="s">
        <v>18</v>
      </c>
      <c r="J2" s="5"/>
      <c r="K2" t="s">
        <v>5</v>
      </c>
    </row>
    <row r="3" spans="2:12" ht="34.5" customHeight="1" thickTop="1" x14ac:dyDescent="0.25"/>
    <row r="4" spans="2:12" ht="18.75" customHeight="1" x14ac:dyDescent="0.25">
      <c r="C4" s="21" t="s">
        <v>5</v>
      </c>
      <c r="D4" s="21" t="s">
        <v>10275</v>
      </c>
      <c r="E4" s="39" t="s">
        <v>10261</v>
      </c>
      <c r="F4" s="22"/>
      <c r="H4" s="21" t="s">
        <v>5</v>
      </c>
      <c r="I4" s="21" t="s">
        <v>10275</v>
      </c>
      <c r="J4" s="22" t="s">
        <v>10262</v>
      </c>
      <c r="K4" s="39" t="s">
        <v>10271</v>
      </c>
      <c r="L4" s="39" t="s">
        <v>10272</v>
      </c>
    </row>
    <row r="5" spans="2:12" ht="18.75" customHeight="1" x14ac:dyDescent="0.25">
      <c r="C5" s="21"/>
      <c r="D5" s="21" t="s">
        <v>10263</v>
      </c>
      <c r="E5" s="37">
        <v>1940.8325</v>
      </c>
      <c r="F5" s="22"/>
      <c r="H5" s="21"/>
      <c r="I5" s="21" t="s">
        <v>10263</v>
      </c>
      <c r="J5" s="23">
        <f>VLOOKUP(Bolsausados[[#This Row],[Bolsa I91c]],Cálculos!$D$4:$F$10,2,FALSE)</f>
        <v>7232</v>
      </c>
      <c r="K5" s="42">
        <f>Bolsatope[[#This Row],[Tope]]-Bolsausados[[#This Row],[Usados]]</f>
        <v>-5291.1674999999996</v>
      </c>
      <c r="L5" s="45">
        <f>VLOOKUP(Bolsausados[[#This Row],[Bolsa I91c]],Cálculos!$D$4:$F$10,3,FALSE)</f>
        <v>0</v>
      </c>
    </row>
    <row r="6" spans="2:12" ht="18.75" customHeight="1" x14ac:dyDescent="0.25">
      <c r="C6" s="21"/>
      <c r="D6" s="21" t="s">
        <v>10264</v>
      </c>
      <c r="E6" s="37">
        <v>23289.99</v>
      </c>
      <c r="F6" s="22"/>
      <c r="H6" s="21"/>
      <c r="I6" s="21" t="s">
        <v>10264</v>
      </c>
      <c r="J6" s="23">
        <f>VLOOKUP(Bolsausados[[#This Row],[Bolsa I91c]],Cálculos!$D$4:$F$10,2,FALSE)</f>
        <v>37747</v>
      </c>
      <c r="K6" s="42">
        <f>Bolsatope[[#This Row],[Tope]]-Bolsausados[[#This Row],[Usados]]</f>
        <v>-14457.009999999998</v>
      </c>
      <c r="L6" s="45">
        <f>VLOOKUP(Bolsausados[[#This Row],[Bolsa I91c]],Cálculos!$D$4:$F$10,3,FALSE)</f>
        <v>0</v>
      </c>
    </row>
    <row r="7" spans="2:12" ht="18.75" customHeight="1" x14ac:dyDescent="0.25">
      <c r="C7" s="21"/>
      <c r="D7" s="21" t="s">
        <v>10265</v>
      </c>
      <c r="E7" s="37">
        <v>76506.365000000005</v>
      </c>
      <c r="F7" s="22"/>
      <c r="H7" s="21"/>
      <c r="I7" s="21" t="s">
        <v>41</v>
      </c>
      <c r="J7" s="23">
        <f>VLOOKUP(Bolsausados[[#This Row],[Bolsa I91c]],Cálculos!$D$4:$F$10,2,FALSE)</f>
        <v>37192</v>
      </c>
      <c r="K7" s="42">
        <f>Bolsatope[[#This Row],[Tope]]-Bolsausados[[#This Row],[Usados]]</f>
        <v>39314.365000000005</v>
      </c>
      <c r="L7" s="45">
        <f>VLOOKUP(Bolsausados[[#This Row],[Bolsa I91c]],Cálculos!$D$4:$F$10,3,FALSE)</f>
        <v>0</v>
      </c>
    </row>
    <row r="8" spans="2:12" ht="18.75" customHeight="1" x14ac:dyDescent="0.25">
      <c r="C8" s="21"/>
      <c r="D8" s="21" t="s">
        <v>8349</v>
      </c>
      <c r="E8" s="37">
        <v>6385.9650000000001</v>
      </c>
      <c r="F8" s="22"/>
      <c r="H8" s="21"/>
      <c r="I8" s="21" t="s">
        <v>11677</v>
      </c>
      <c r="J8" s="23">
        <f>VLOOKUP(Bolsausados[[#This Row],[Bolsa I91c]],Cálculos!$D$4:$F$10,2,FALSE)</f>
        <v>4980</v>
      </c>
      <c r="K8" s="42">
        <f>Bolsatope[[#This Row],[Tope]]-Bolsausados[[#This Row],[Usados]]</f>
        <v>1405.9650000000001</v>
      </c>
      <c r="L8" s="45">
        <f>VLOOKUP(Bolsausados[[#This Row],[Bolsa I91c]],Cálculos!$D$4:$F$10,3,FALSE)</f>
        <v>0</v>
      </c>
    </row>
    <row r="9" spans="2:12" ht="18.75" customHeight="1" x14ac:dyDescent="0.25">
      <c r="C9" s="21"/>
      <c r="D9" s="21" t="s">
        <v>10266</v>
      </c>
      <c r="E9" s="37">
        <v>3005.16</v>
      </c>
      <c r="F9" s="22"/>
      <c r="H9" s="21"/>
      <c r="I9" s="21" t="s">
        <v>11679</v>
      </c>
      <c r="J9" s="23">
        <f>VLOOKUP(Bolsausados[[#This Row],[Bolsa I91c]],Cálculos!$D$4:$F$10,2,FALSE)</f>
        <v>9919</v>
      </c>
      <c r="K9" s="42">
        <f>Bolsatope[[#This Row],[Tope]]-Bolsausados[[#This Row],[Usados]]</f>
        <v>-6913.84</v>
      </c>
      <c r="L9" s="45">
        <f>VLOOKUP(Bolsausados[[#This Row],[Bolsa I91c]],Cálculos!$D$4:$F$10,3,FALSE)</f>
        <v>0</v>
      </c>
    </row>
    <row r="10" spans="2:12" ht="18.75" customHeight="1" x14ac:dyDescent="0.25">
      <c r="C10" s="21"/>
      <c r="D10" s="21" t="s">
        <v>8813</v>
      </c>
      <c r="E10" s="37">
        <v>11394.565000000001</v>
      </c>
      <c r="F10" s="22"/>
      <c r="H10" s="21"/>
      <c r="I10" s="21" t="s">
        <v>11678</v>
      </c>
      <c r="J10" s="23">
        <f>VLOOKUP(Bolsausados[[#This Row],[Bolsa I91c]],Cálculos!$D$4:$F$10,2,FALSE)</f>
        <v>14054</v>
      </c>
      <c r="K10" s="42">
        <f>Bolsatope[[#This Row],[Tope]]-Bolsausados[[#This Row],[Usados]]</f>
        <v>-2659.4349999999995</v>
      </c>
      <c r="L10" s="45">
        <f>VLOOKUP(Bolsausados[[#This Row],[Bolsa I91c]],Cálculos!$D$4:$F$10,3,FALSE)</f>
        <v>0</v>
      </c>
    </row>
    <row r="11" spans="2:12" ht="18.75" customHeight="1" x14ac:dyDescent="0.25">
      <c r="C11" s="21"/>
      <c r="D11" s="21" t="s">
        <v>10267</v>
      </c>
      <c r="E11" s="37">
        <v>2003.44</v>
      </c>
      <c r="F11" s="22"/>
      <c r="I11" s="21" t="s">
        <v>6657</v>
      </c>
      <c r="J11" s="23">
        <f>VLOOKUP(Bolsausados[[#This Row],[Bolsa I91c]],Cálculos!$D$4:$F$10,2,FALSE)</f>
        <v>984</v>
      </c>
      <c r="K11" s="42">
        <f>Bolsatope[[#This Row],[Tope]]-Bolsausados[[#This Row],[Usados]]</f>
        <v>1019.44</v>
      </c>
      <c r="L11" s="45">
        <f>VLOOKUP(Bolsausados[[#This Row],[Bolsa I91c]],Cálculos!$D$4:$F$10,3,FALSE)</f>
        <v>0</v>
      </c>
    </row>
    <row r="12" spans="2:12" ht="18.75" customHeight="1" thickBot="1" x14ac:dyDescent="0.35">
      <c r="B12" s="67">
        <f>ActivosTotales</f>
        <v>124526.3175</v>
      </c>
      <c r="C12" s="38"/>
      <c r="D12" s="43" t="s">
        <v>4</v>
      </c>
      <c r="E12" s="44">
        <f>SUBTOTAL(109,Bolsatope[Tope])</f>
        <v>124526.3175</v>
      </c>
      <c r="F12" s="22"/>
      <c r="H12" s="38"/>
      <c r="I12" s="46" t="s">
        <v>4</v>
      </c>
      <c r="J12" s="47">
        <f>SUBTOTAL(109,Bolsausados[Usados])</f>
        <v>112108</v>
      </c>
      <c r="K12" s="48">
        <f>SUBTOTAL(109,Bolsausados[Resto])</f>
        <v>12418.317500000008</v>
      </c>
      <c r="L12" s="48">
        <f>SUBTOTAL(109,Bolsausados[Necesidad])</f>
        <v>0</v>
      </c>
    </row>
    <row r="13" spans="2:12" ht="18.75" customHeight="1" thickTop="1" x14ac:dyDescent="0.25">
      <c r="B13" s="67"/>
      <c r="C13" s="27"/>
      <c r="D13" s="24"/>
      <c r="E13" s="28"/>
      <c r="F13" s="22"/>
      <c r="H13" s="27"/>
      <c r="I13" s="27"/>
      <c r="J13" s="28"/>
    </row>
    <row r="14" spans="2:12" ht="18.75" customHeight="1" x14ac:dyDescent="0.25">
      <c r="B14" s="68" t="s">
        <v>16</v>
      </c>
      <c r="C14" s="69"/>
      <c r="D14" s="69"/>
      <c r="E14" s="69"/>
      <c r="F14" s="2"/>
      <c r="H14" s="69"/>
      <c r="I14" s="69"/>
      <c r="J14" s="69"/>
    </row>
    <row r="15" spans="2:12" ht="18.75" customHeight="1" x14ac:dyDescent="0.25">
      <c r="B15" s="68"/>
      <c r="C15" s="49"/>
    </row>
    <row r="16" spans="2:12" ht="18.75" customHeight="1" x14ac:dyDescent="0.25">
      <c r="B16" s="6"/>
      <c r="C16" s="21" t="s">
        <v>5</v>
      </c>
      <c r="D16" s="21" t="s">
        <v>12</v>
      </c>
      <c r="E16" s="22" t="s">
        <v>6</v>
      </c>
      <c r="F16" s="22"/>
      <c r="H16" s="21" t="s">
        <v>5</v>
      </c>
      <c r="I16" s="21" t="s">
        <v>3</v>
      </c>
      <c r="J16" s="22" t="s">
        <v>6</v>
      </c>
    </row>
    <row r="17" spans="2:10" ht="18.75" customHeight="1" x14ac:dyDescent="0.25">
      <c r="B17" s="2"/>
      <c r="C17" s="21"/>
      <c r="D17" s="21" t="s">
        <v>7</v>
      </c>
      <c r="E17" s="23">
        <v>15000</v>
      </c>
      <c r="F17" s="23"/>
      <c r="H17" s="21"/>
      <c r="I17" s="21" t="s">
        <v>13</v>
      </c>
      <c r="J17" s="23"/>
    </row>
    <row r="18" spans="2:10" ht="18.75" customHeight="1" x14ac:dyDescent="0.25">
      <c r="C18" s="21"/>
      <c r="D18" s="21" t="s">
        <v>8</v>
      </c>
      <c r="E18" s="23"/>
      <c r="F18" s="23"/>
      <c r="H18" s="21"/>
      <c r="I18" s="21" t="s">
        <v>14</v>
      </c>
      <c r="J18" s="23"/>
    </row>
    <row r="19" spans="2:10" ht="18.75" customHeight="1" x14ac:dyDescent="0.25">
      <c r="C19" s="21"/>
      <c r="D19" s="21" t="s">
        <v>9</v>
      </c>
      <c r="E19" s="23"/>
      <c r="F19" s="23"/>
      <c r="H19" s="21"/>
      <c r="I19" s="21" t="s">
        <v>15</v>
      </c>
      <c r="J19" s="23"/>
    </row>
    <row r="20" spans="2:10" ht="18.75" customHeight="1" x14ac:dyDescent="0.25">
      <c r="C20" s="21"/>
      <c r="D20" s="21" t="s">
        <v>10</v>
      </c>
      <c r="E20" s="23"/>
      <c r="F20" s="23"/>
      <c r="H20" s="21"/>
      <c r="I20" s="21" t="s">
        <v>0</v>
      </c>
      <c r="J20" s="23">
        <v>46000</v>
      </c>
    </row>
    <row r="21" spans="2:10" ht="18.75" customHeight="1" x14ac:dyDescent="0.25">
      <c r="C21" s="21"/>
      <c r="D21" s="21" t="s">
        <v>11</v>
      </c>
      <c r="E21" s="23"/>
      <c r="F21" s="23"/>
      <c r="H21" s="21"/>
      <c r="I21" s="21" t="s">
        <v>1</v>
      </c>
      <c r="J21" s="23"/>
    </row>
    <row r="22" spans="2:10" ht="18.75" customHeight="1" x14ac:dyDescent="0.25">
      <c r="C22" s="21"/>
      <c r="D22" s="21"/>
      <c r="E22" s="23"/>
      <c r="F22" s="23"/>
      <c r="H22" s="21"/>
      <c r="I22" s="21" t="s">
        <v>2</v>
      </c>
      <c r="J22" s="23"/>
    </row>
    <row r="23" spans="2:10" ht="18.75" customHeight="1" x14ac:dyDescent="0.25">
      <c r="C23" s="32"/>
      <c r="D23" s="30" t="s">
        <v>4</v>
      </c>
      <c r="E23" s="31">
        <f>SUBTOTAL(109,tblInversiones[VALOR])</f>
        <v>15000</v>
      </c>
      <c r="F23" s="31"/>
      <c r="H23" s="32"/>
      <c r="I23" s="30" t="s">
        <v>4</v>
      </c>
      <c r="J23" s="31">
        <f>SUBTOTAL(109,tblJubilación[VALOR])</f>
        <v>46000</v>
      </c>
    </row>
    <row r="24" spans="2:10" ht="18.75" customHeight="1" x14ac:dyDescent="0.25">
      <c r="C24" s="24"/>
      <c r="D24" s="24"/>
      <c r="E24" s="25"/>
      <c r="F24" s="25"/>
      <c r="H24" s="24"/>
      <c r="I24" s="24"/>
      <c r="J24" s="25"/>
    </row>
    <row r="25" spans="2:10" ht="18.75" customHeight="1" x14ac:dyDescent="0.25">
      <c r="C25" s="69"/>
      <c r="D25" s="69"/>
      <c r="E25" s="69"/>
      <c r="F25" s="2"/>
      <c r="H25" s="69"/>
      <c r="I25" s="69"/>
      <c r="J25" s="69"/>
    </row>
  </sheetData>
  <mergeCells count="6">
    <mergeCell ref="H25:J25"/>
    <mergeCell ref="B12:B13"/>
    <mergeCell ref="B14:B15"/>
    <mergeCell ref="C14:E14"/>
    <mergeCell ref="H14:J14"/>
    <mergeCell ref="C25:E25"/>
  </mergeCells>
  <printOptions horizontalCentered="1"/>
  <pageMargins left="0.7" right="0.7" top="0.75" bottom="0.75" header="0.3" footer="0.3"/>
  <pageSetup fitToHeight="0" orientation="landscape" r:id="rId1"/>
  <drawing r:id="rId2"/>
  <tableParts count="4"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6"/>
    <pageSetUpPr autoPageBreaks="0" fitToPage="1"/>
  </sheetPr>
  <dimension ref="B2:J15"/>
  <sheetViews>
    <sheetView showGridLines="0" topLeftCell="B1" zoomScaleNormal="100" workbookViewId="0">
      <selection activeCell="H10" sqref="H10"/>
    </sheetView>
  </sheetViews>
  <sheetFormatPr baseColWidth="10" defaultColWidth="6.5703125" defaultRowHeight="18.75" customHeight="1" x14ac:dyDescent="0.25"/>
  <cols>
    <col min="1" max="1" width="2.42578125" customWidth="1"/>
    <col min="2" max="2" width="48.5703125" customWidth="1"/>
    <col min="3" max="3" width="2.7109375" customWidth="1"/>
    <col min="4" max="4" width="26.140625" customWidth="1"/>
    <col min="5" max="5" width="14.7109375" customWidth="1"/>
    <col min="6" max="6" width="5.5703125" customWidth="1"/>
    <col min="7" max="7" width="2.7109375" customWidth="1"/>
    <col min="8" max="8" width="38.42578125" bestFit="1" customWidth="1"/>
    <col min="9" max="9" width="17.140625" customWidth="1"/>
    <col min="10" max="10" width="9.140625" bestFit="1" customWidth="1"/>
    <col min="17" max="17" width="21.7109375" customWidth="1"/>
  </cols>
  <sheetData>
    <row r="2" spans="2:10" ht="28.5" customHeight="1" thickBot="1" x14ac:dyDescent="0.5">
      <c r="B2" s="26" t="s">
        <v>10273</v>
      </c>
      <c r="C2" s="3"/>
      <c r="D2" s="3"/>
      <c r="E2" s="5"/>
      <c r="F2" s="3"/>
      <c r="G2" s="16"/>
      <c r="H2" s="20" t="s">
        <v>18</v>
      </c>
      <c r="I2" s="3"/>
      <c r="J2" t="s">
        <v>5</v>
      </c>
    </row>
    <row r="3" spans="2:10" ht="34.5" customHeight="1" thickTop="1" x14ac:dyDescent="0.25">
      <c r="B3" s="1"/>
    </row>
    <row r="4" spans="2:10" ht="18.75" customHeight="1" x14ac:dyDescent="0.25">
      <c r="C4" s="21" t="s">
        <v>5</v>
      </c>
      <c r="D4" s="21" t="s">
        <v>10273</v>
      </c>
      <c r="E4" s="22" t="s">
        <v>10261</v>
      </c>
      <c r="G4" s="21" t="s">
        <v>5</v>
      </c>
      <c r="H4" s="53" t="s">
        <v>10273</v>
      </c>
      <c r="I4" s="39" t="s">
        <v>10262</v>
      </c>
      <c r="J4" s="39" t="s">
        <v>10271</v>
      </c>
    </row>
    <row r="5" spans="2:10" ht="18.75" customHeight="1" x14ac:dyDescent="0.25">
      <c r="C5" s="21"/>
      <c r="D5" s="21" t="s">
        <v>10263</v>
      </c>
      <c r="E5" s="37">
        <v>7211.7005000000008</v>
      </c>
      <c r="G5" s="21"/>
      <c r="H5" s="21" t="s">
        <v>10263</v>
      </c>
      <c r="I5" s="23">
        <f>VLOOKUP(tblAsegurado[[#This Row],[BOLSA I9B1a]],Cálculos!$H$4:$I$10,2,FALSE)</f>
        <v>2829</v>
      </c>
      <c r="J5" s="45">
        <f>tblNoAsegurado[[#This Row],[Tope]]-tblAsegurado[[#This Row],[Usados]]</f>
        <v>4382.7005000000008</v>
      </c>
    </row>
    <row r="6" spans="2:10" ht="18.75" customHeight="1" x14ac:dyDescent="0.25">
      <c r="C6" s="21"/>
      <c r="D6" s="21" t="s">
        <v>10264</v>
      </c>
      <c r="E6" s="37">
        <v>86540.406000000017</v>
      </c>
      <c r="G6" s="21"/>
      <c r="H6" s="21" t="s">
        <v>10264</v>
      </c>
      <c r="I6" s="23">
        <f>VLOOKUP(tblAsegurado[[#This Row],[BOLSA I9B1a]],Cálculos!$H$4:$I$10,2,FALSE)</f>
        <v>18558</v>
      </c>
      <c r="J6" s="45">
        <f>tblNoAsegurado[[#This Row],[Tope]]-tblAsegurado[[#This Row],[Usados]]</f>
        <v>67982.406000000017</v>
      </c>
    </row>
    <row r="7" spans="2:10" ht="18.75" customHeight="1" x14ac:dyDescent="0.25">
      <c r="C7" s="21"/>
      <c r="D7" s="21" t="s">
        <v>10265</v>
      </c>
      <c r="E7" s="37">
        <v>284280.58100000001</v>
      </c>
      <c r="G7" s="21"/>
      <c r="H7" s="21" t="s">
        <v>41</v>
      </c>
      <c r="I7" s="23">
        <f>VLOOKUP(tblAsegurado[[#This Row],[BOLSA I9B1a]],Cálculos!$H$4:$I$10,2,FALSE)</f>
        <v>261595</v>
      </c>
      <c r="J7" s="45">
        <f>tblNoAsegurado[[#This Row],[Tope]]-tblAsegurado[[#This Row],[Usados]]</f>
        <v>22685.581000000006</v>
      </c>
    </row>
    <row r="8" spans="2:10" ht="18.75" customHeight="1" x14ac:dyDescent="0.25">
      <c r="C8" s="21"/>
      <c r="D8" s="21" t="s">
        <v>8349</v>
      </c>
      <c r="E8" s="37">
        <v>23728.820999999996</v>
      </c>
      <c r="G8" s="21"/>
      <c r="H8" s="21" t="s">
        <v>11677</v>
      </c>
      <c r="I8" s="23">
        <f>VLOOKUP(tblAsegurado[[#This Row],[BOLSA I9B1a]],Cálculos!$H$4:$I$10,2,FALSE)</f>
        <v>23579</v>
      </c>
      <c r="J8" s="45">
        <f>tblNoAsegurado[[#This Row],[Tope]]-tblAsegurado[[#This Row],[Usados]]</f>
        <v>149.82099999999627</v>
      </c>
    </row>
    <row r="9" spans="2:10" ht="18.75" customHeight="1" x14ac:dyDescent="0.25">
      <c r="C9" s="21"/>
      <c r="D9" s="21" t="s">
        <v>10266</v>
      </c>
      <c r="E9" s="37">
        <v>11166.503999999999</v>
      </c>
      <c r="G9" s="21"/>
      <c r="H9" s="21" t="s">
        <v>11679</v>
      </c>
      <c r="I9" s="23">
        <f>VLOOKUP(tblAsegurado[[#This Row],[BOLSA I9B1a]],Cálculos!$H$4:$I$10,2,FALSE)</f>
        <v>8879</v>
      </c>
      <c r="J9" s="45">
        <f>tblNoAsegurado[[#This Row],[Tope]]-tblAsegurado[[#This Row],[Usados]]</f>
        <v>2287.503999999999</v>
      </c>
    </row>
    <row r="10" spans="2:10" ht="18.75" customHeight="1" x14ac:dyDescent="0.25">
      <c r="C10" s="21"/>
      <c r="D10" s="21" t="s">
        <v>8813</v>
      </c>
      <c r="E10" s="37">
        <v>42339.660999999993</v>
      </c>
      <c r="G10" s="21"/>
      <c r="H10" s="21" t="s">
        <v>11678</v>
      </c>
      <c r="I10" s="23">
        <f>VLOOKUP(tblAsegurado[[#This Row],[BOLSA I9B1a]],Cálculos!$H$4:$I$10,2,FALSE)</f>
        <v>50799</v>
      </c>
      <c r="J10" s="45">
        <f>tblNoAsegurado[[#This Row],[Tope]]-tblAsegurado[[#This Row],[Usados]]</f>
        <v>-8459.3390000000072</v>
      </c>
    </row>
    <row r="11" spans="2:10" ht="18.75" customHeight="1" x14ac:dyDescent="0.25">
      <c r="C11" s="21"/>
      <c r="D11" s="21" t="s">
        <v>10267</v>
      </c>
      <c r="E11" s="37">
        <v>7444.3360000000011</v>
      </c>
      <c r="G11" s="21"/>
      <c r="H11" s="21" t="s">
        <v>6657</v>
      </c>
      <c r="I11" s="23">
        <f>VLOOKUP(tblAsegurado[[#This Row],[BOLSA I9B1a]],Cálculos!$H$4:$I$10,2,FALSE)</f>
        <v>4504</v>
      </c>
      <c r="J11" s="45">
        <f>tblNoAsegurado[[#This Row],[Tope]]-tblAsegurado[[#This Row],[Usados]]</f>
        <v>2940.3360000000011</v>
      </c>
    </row>
    <row r="12" spans="2:10" ht="18.75" customHeight="1" thickBot="1" x14ac:dyDescent="0.3">
      <c r="B12" s="67">
        <f>PasivosTotales</f>
        <v>462712.00950000004</v>
      </c>
      <c r="C12" s="29"/>
      <c r="D12" s="46" t="s">
        <v>4</v>
      </c>
      <c r="E12" s="52">
        <f>SUBTOTAL(109,tblNoAsegurado[Tope])</f>
        <v>462712.00950000004</v>
      </c>
      <c r="G12" s="29"/>
      <c r="H12" s="46" t="s">
        <v>4</v>
      </c>
      <c r="I12" s="52">
        <f>SUBTOTAL(109,tblAsegurado[Usados])</f>
        <v>370743</v>
      </c>
      <c r="J12" s="51">
        <f>SUBTOTAL(109,tblAsegurado[Resto])</f>
        <v>91969.009500000015</v>
      </c>
    </row>
    <row r="13" spans="2:10" ht="18.75" customHeight="1" thickTop="1" x14ac:dyDescent="0.25">
      <c r="B13" s="67"/>
      <c r="G13" s="21"/>
      <c r="H13" s="24"/>
      <c r="I13" s="25"/>
    </row>
    <row r="14" spans="2:10" ht="18.75" customHeight="1" x14ac:dyDescent="0.25">
      <c r="B14" s="68" t="s">
        <v>16</v>
      </c>
    </row>
    <row r="15" spans="2:10" ht="18.75" customHeight="1" x14ac:dyDescent="0.25">
      <c r="B15" s="68"/>
    </row>
  </sheetData>
  <mergeCells count="2">
    <mergeCell ref="B12:B13"/>
    <mergeCell ref="B14:B15"/>
  </mergeCells>
  <printOptions horizontalCentered="1"/>
  <pageMargins left="0.7" right="0.7" top="0.75" bottom="0.75" header="0.3" footer="0.3"/>
  <pageSetup fitToHeight="0" orientation="landscape" r:id="rId1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DE853-A0B5-4C39-B67C-6B1014501A31}">
  <sheetPr>
    <pageSetUpPr fitToPage="1"/>
  </sheetPr>
  <dimension ref="A1:I42"/>
  <sheetViews>
    <sheetView workbookViewId="0">
      <selection activeCell="D14" sqref="D14"/>
    </sheetView>
  </sheetViews>
  <sheetFormatPr baseColWidth="10" defaultRowHeight="12.75" x14ac:dyDescent="0.25"/>
  <cols>
    <col min="1" max="1" width="38.42578125" bestFit="1" customWidth="1"/>
    <col min="4" max="4" width="42.42578125" bestFit="1" customWidth="1"/>
    <col min="5" max="5" width="12.42578125" bestFit="1" customWidth="1"/>
    <col min="6" max="6" width="14.28515625" bestFit="1" customWidth="1"/>
    <col min="7" max="7" width="11.5703125" bestFit="1" customWidth="1"/>
    <col min="8" max="8" width="42.42578125" bestFit="1" customWidth="1"/>
    <col min="9" max="9" width="12.42578125" bestFit="1" customWidth="1"/>
  </cols>
  <sheetData>
    <row r="1" spans="1:9" x14ac:dyDescent="0.25">
      <c r="A1" t="s">
        <v>18380</v>
      </c>
      <c r="B1" t="s">
        <v>10261</v>
      </c>
      <c r="D1" s="40" t="s">
        <v>29</v>
      </c>
      <c r="E1" t="s">
        <v>17757</v>
      </c>
      <c r="H1" s="40" t="s">
        <v>29</v>
      </c>
      <c r="I1" t="s">
        <v>17834</v>
      </c>
    </row>
    <row r="2" spans="1:9" x14ac:dyDescent="0.25">
      <c r="A2" t="s">
        <v>10263</v>
      </c>
      <c r="B2" s="41">
        <v>1940.8325</v>
      </c>
    </row>
    <row r="3" spans="1:9" x14ac:dyDescent="0.25">
      <c r="A3" t="s">
        <v>10264</v>
      </c>
      <c r="B3" s="41">
        <v>23289.99</v>
      </c>
      <c r="D3" s="40" t="s">
        <v>10268</v>
      </c>
      <c r="E3" t="s">
        <v>10270</v>
      </c>
      <c r="F3" t="s">
        <v>17571</v>
      </c>
      <c r="H3" s="40" t="s">
        <v>10268</v>
      </c>
      <c r="I3" t="s">
        <v>10270</v>
      </c>
    </row>
    <row r="4" spans="1:9" x14ac:dyDescent="0.25">
      <c r="A4" t="s">
        <v>10265</v>
      </c>
      <c r="B4" s="41">
        <v>76506.365000000005</v>
      </c>
      <c r="D4" s="24" t="s">
        <v>41</v>
      </c>
      <c r="E4" s="41">
        <v>37192</v>
      </c>
      <c r="F4" s="41">
        <v>0</v>
      </c>
      <c r="H4" s="24" t="s">
        <v>41</v>
      </c>
      <c r="I4" s="41">
        <v>261595</v>
      </c>
    </row>
    <row r="5" spans="1:9" x14ac:dyDescent="0.25">
      <c r="A5" t="s">
        <v>8349</v>
      </c>
      <c r="B5" s="41">
        <v>6385.9650000000001</v>
      </c>
      <c r="D5" s="24" t="s">
        <v>11679</v>
      </c>
      <c r="E5" s="41">
        <v>9919</v>
      </c>
      <c r="F5" s="41">
        <v>0</v>
      </c>
      <c r="H5" s="24" t="s">
        <v>11679</v>
      </c>
      <c r="I5" s="41">
        <v>8879</v>
      </c>
    </row>
    <row r="6" spans="1:9" x14ac:dyDescent="0.25">
      <c r="A6" t="s">
        <v>10266</v>
      </c>
      <c r="B6" s="41">
        <v>3005.16</v>
      </c>
      <c r="D6" s="24" t="s">
        <v>11677</v>
      </c>
      <c r="E6" s="41">
        <v>4980</v>
      </c>
      <c r="F6" s="41">
        <v>0</v>
      </c>
      <c r="H6" s="24" t="s">
        <v>11677</v>
      </c>
      <c r="I6" s="41">
        <v>23579</v>
      </c>
    </row>
    <row r="7" spans="1:9" x14ac:dyDescent="0.25">
      <c r="A7" t="s">
        <v>8813</v>
      </c>
      <c r="B7" s="41">
        <v>11394.565000000001</v>
      </c>
      <c r="D7" s="24" t="s">
        <v>6657</v>
      </c>
      <c r="E7" s="41">
        <v>984</v>
      </c>
      <c r="F7" s="41">
        <v>0</v>
      </c>
      <c r="H7" s="24" t="s">
        <v>6657</v>
      </c>
      <c r="I7" s="41">
        <v>4504</v>
      </c>
    </row>
    <row r="8" spans="1:9" x14ac:dyDescent="0.25">
      <c r="A8" t="s">
        <v>10267</v>
      </c>
      <c r="B8" s="41">
        <v>2003.44</v>
      </c>
      <c r="D8" s="24" t="s">
        <v>11678</v>
      </c>
      <c r="E8" s="41">
        <v>14054</v>
      </c>
      <c r="F8" s="41">
        <v>0</v>
      </c>
      <c r="H8" s="24" t="s">
        <v>11678</v>
      </c>
      <c r="I8" s="41">
        <v>50799</v>
      </c>
    </row>
    <row r="9" spans="1:9" x14ac:dyDescent="0.25">
      <c r="A9" t="s">
        <v>4</v>
      </c>
      <c r="B9" s="50">
        <v>124526.3175</v>
      </c>
      <c r="D9" s="24" t="s">
        <v>7061</v>
      </c>
      <c r="E9" s="41">
        <v>37747</v>
      </c>
      <c r="F9" s="41">
        <v>0</v>
      </c>
      <c r="H9" s="24" t="s">
        <v>7061</v>
      </c>
      <c r="I9" s="41">
        <v>18558</v>
      </c>
    </row>
    <row r="10" spans="1:9" x14ac:dyDescent="0.25">
      <c r="D10" s="24" t="s">
        <v>10121</v>
      </c>
      <c r="E10" s="41">
        <v>7232</v>
      </c>
      <c r="F10" s="41">
        <v>0</v>
      </c>
      <c r="H10" s="24" t="s">
        <v>10121</v>
      </c>
      <c r="I10" s="41">
        <v>2829</v>
      </c>
    </row>
    <row r="11" spans="1:9" x14ac:dyDescent="0.25">
      <c r="D11" s="24" t="s">
        <v>10269</v>
      </c>
      <c r="E11" s="41">
        <v>112108</v>
      </c>
      <c r="F11" s="41">
        <v>0</v>
      </c>
      <c r="H11" s="24" t="s">
        <v>10269</v>
      </c>
      <c r="I11" s="41">
        <v>370743</v>
      </c>
    </row>
    <row r="14" spans="1:9" x14ac:dyDescent="0.25">
      <c r="A14" t="s">
        <v>18382</v>
      </c>
      <c r="B14" t="s">
        <v>10261</v>
      </c>
      <c r="D14" s="40" t="s">
        <v>29</v>
      </c>
      <c r="E14" t="s">
        <v>17750</v>
      </c>
    </row>
    <row r="15" spans="1:9" x14ac:dyDescent="0.25">
      <c r="A15" t="s">
        <v>10263</v>
      </c>
      <c r="B15" s="41">
        <f>$B$26*B35/100</f>
        <v>503.26950000000005</v>
      </c>
    </row>
    <row r="16" spans="1:9" x14ac:dyDescent="0.25">
      <c r="A16" t="s">
        <v>10264</v>
      </c>
      <c r="B16" s="41">
        <f>$B$26*B36/100</f>
        <v>6042.4808999999996</v>
      </c>
      <c r="D16" s="40" t="s">
        <v>10268</v>
      </c>
      <c r="E16" t="s">
        <v>10270</v>
      </c>
      <c r="F16" t="s">
        <v>17571</v>
      </c>
    </row>
    <row r="17" spans="1:6" x14ac:dyDescent="0.25">
      <c r="A17" t="s">
        <v>10265</v>
      </c>
      <c r="B17" s="41">
        <f>$B$26*B37/100</f>
        <v>19832.065200000001</v>
      </c>
      <c r="D17" s="24" t="s">
        <v>41</v>
      </c>
      <c r="E17" s="41">
        <v>2170</v>
      </c>
      <c r="F17" s="41">
        <v>0</v>
      </c>
    </row>
    <row r="18" spans="1:6" x14ac:dyDescent="0.25">
      <c r="A18" t="s">
        <v>8349</v>
      </c>
      <c r="B18" s="41">
        <f t="shared" ref="B18:B21" si="0">$B$26*B38/100</f>
        <v>1883.2019999999998</v>
      </c>
      <c r="D18" s="24" t="s">
        <v>6657</v>
      </c>
      <c r="E18" s="41">
        <v>735</v>
      </c>
      <c r="F18" s="41">
        <v>0</v>
      </c>
    </row>
    <row r="19" spans="1:6" x14ac:dyDescent="0.25">
      <c r="A19" t="s">
        <v>10266</v>
      </c>
      <c r="B19" s="41">
        <f t="shared" si="0"/>
        <v>759.77459999999996</v>
      </c>
      <c r="D19" s="24" t="s">
        <v>7061</v>
      </c>
      <c r="E19" s="41">
        <v>24639</v>
      </c>
      <c r="F19" s="41">
        <v>0</v>
      </c>
    </row>
    <row r="20" spans="1:6" x14ac:dyDescent="0.25">
      <c r="A20" t="s">
        <v>8813</v>
      </c>
      <c r="B20" s="41">
        <f t="shared" si="0"/>
        <v>2948.1852000000003</v>
      </c>
      <c r="D20" s="24" t="s">
        <v>10121</v>
      </c>
      <c r="E20" s="41">
        <v>423</v>
      </c>
      <c r="F20" s="41">
        <v>0</v>
      </c>
    </row>
    <row r="21" spans="1:6" x14ac:dyDescent="0.25">
      <c r="A21" t="s">
        <v>10267</v>
      </c>
      <c r="B21" s="41">
        <f t="shared" si="0"/>
        <v>496.77569999999997</v>
      </c>
      <c r="D21" s="24" t="s">
        <v>10269</v>
      </c>
      <c r="E21" s="41">
        <v>27967</v>
      </c>
      <c r="F21" s="41">
        <v>0</v>
      </c>
    </row>
    <row r="22" spans="1:6" x14ac:dyDescent="0.25">
      <c r="A22" t="s">
        <v>4</v>
      </c>
      <c r="B22" s="50">
        <f>SUBTOTAL(109,B15:B21)</f>
        <v>32465.753100000002</v>
      </c>
    </row>
    <row r="23" spans="1:6" x14ac:dyDescent="0.25">
      <c r="B23" s="50"/>
    </row>
    <row r="25" spans="1:6" x14ac:dyDescent="0.25">
      <c r="A25" t="s">
        <v>18381</v>
      </c>
      <c r="B25" t="s">
        <v>10261</v>
      </c>
    </row>
    <row r="26" spans="1:6" x14ac:dyDescent="0.25">
      <c r="A26" t="s">
        <v>10277</v>
      </c>
      <c r="B26" s="41">
        <v>32469</v>
      </c>
    </row>
    <row r="27" spans="1:6" x14ac:dyDescent="0.25">
      <c r="A27" t="s">
        <v>10278</v>
      </c>
      <c r="B27" s="41">
        <v>125215</v>
      </c>
    </row>
    <row r="28" spans="1:6" x14ac:dyDescent="0.25">
      <c r="A28" t="s">
        <v>10279</v>
      </c>
      <c r="B28" s="41">
        <v>465271</v>
      </c>
    </row>
    <row r="29" spans="1:6" x14ac:dyDescent="0.25">
      <c r="A29" t="s">
        <v>10280</v>
      </c>
      <c r="B29" s="41">
        <v>64</v>
      </c>
    </row>
    <row r="30" spans="1:6" x14ac:dyDescent="0.25">
      <c r="A30" t="s">
        <v>10281</v>
      </c>
      <c r="B30" s="41">
        <v>0</v>
      </c>
    </row>
    <row r="31" spans="1:6" x14ac:dyDescent="0.25">
      <c r="A31" t="s">
        <v>4</v>
      </c>
      <c r="B31" s="50">
        <f>SUBTOTAL(109,B26:B30)</f>
        <v>623019</v>
      </c>
    </row>
    <row r="34" spans="1:2" x14ac:dyDescent="0.25">
      <c r="A34" t="s">
        <v>18384</v>
      </c>
      <c r="B34" t="s">
        <v>18383</v>
      </c>
    </row>
    <row r="35" spans="1:2" x14ac:dyDescent="0.25">
      <c r="A35" t="s">
        <v>10263</v>
      </c>
      <c r="B35" s="64">
        <v>1.55</v>
      </c>
    </row>
    <row r="36" spans="1:2" x14ac:dyDescent="0.25">
      <c r="A36" t="s">
        <v>10264</v>
      </c>
      <c r="B36" s="64">
        <v>18.61</v>
      </c>
    </row>
    <row r="37" spans="1:2" x14ac:dyDescent="0.25">
      <c r="A37" t="s">
        <v>10265</v>
      </c>
      <c r="B37" s="64">
        <v>61.08</v>
      </c>
    </row>
    <row r="38" spans="1:2" x14ac:dyDescent="0.25">
      <c r="A38" t="s">
        <v>8349</v>
      </c>
      <c r="B38" s="64">
        <v>5.8</v>
      </c>
    </row>
    <row r="39" spans="1:2" x14ac:dyDescent="0.25">
      <c r="A39" t="s">
        <v>10266</v>
      </c>
      <c r="B39" s="64">
        <v>2.34</v>
      </c>
    </row>
    <row r="40" spans="1:2" x14ac:dyDescent="0.25">
      <c r="A40" t="s">
        <v>8813</v>
      </c>
      <c r="B40" s="64">
        <v>9.08</v>
      </c>
    </row>
    <row r="41" spans="1:2" x14ac:dyDescent="0.25">
      <c r="A41" t="s">
        <v>10267</v>
      </c>
      <c r="B41" s="64">
        <v>1.53</v>
      </c>
    </row>
    <row r="42" spans="1:2" x14ac:dyDescent="0.25">
      <c r="A42" t="s">
        <v>4</v>
      </c>
      <c r="B42" s="64">
        <f>SUBTOTAL(109,B35:B41)</f>
        <v>99.99</v>
      </c>
    </row>
  </sheetData>
  <pageMargins left="0.70866141732283472" right="0.70866141732283472" top="0.74803149606299213" bottom="0.74803149606299213" header="0.31496062992125984" footer="0.31496062992125984"/>
  <pageSetup paperSize="9" scale="73" orientation="landscape" horizontalDpi="0" verticalDpi="0" r:id="rId4"/>
  <tableParts count="4">
    <tablePart r:id="rId5"/>
    <tablePart r:id="rId6"/>
    <tablePart r:id="rId7"/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DE95A0C693CEB341887D38A4A2B58B45040072C752107C5A7B47AA91A1EE638E6F1F" ma:contentTypeVersion="55" ma:contentTypeDescription="Create a new document." ma:contentTypeScope="" ma:versionID="3c98c83416931a21d43ed007fda5e4dd">
  <xsd:schema xmlns:xsd="http://www.w3.org/2001/XMLSchema" xmlns:xs="http://www.w3.org/2001/XMLSchema" xmlns:p="http://schemas.microsoft.com/office/2006/metadata/properties" xmlns:ns2="2958f784-0ef9-4616-b22d-512a8cad1f0d" xmlns:ns3="fb5acd76-e9f3-4601-9d69-91f53ab96ae6" targetNamespace="http://schemas.microsoft.com/office/2006/metadata/properties" ma:root="true" ma:fieldsID="938018c4f46d99993d20879d4e9ddff8" ns2:_="" ns3:_="">
    <xsd:import namespace="2958f784-0ef9-4616-b22d-512a8cad1f0d"/>
    <xsd:import namespace="fb5acd76-e9f3-4601-9d69-91f53ab96ae6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  <xsd:element ref="ns3:Description0" minOccurs="0"/>
                <xsd:element ref="ns3:Compon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8f784-0ef9-4616-b22d-512a8cad1f0d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0:00:00Z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verageRating" ma:index="12" nillable="true" ma:displayName="Average Rating" ma:internalName="AverageRating" ma:readOnly="false">
      <xsd:simpleType>
        <xsd:restriction base="dms:Text"/>
      </xsd:simpleType>
    </xsd:element>
    <xsd:element name="BlockPublish" ma:index="13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4" nillable="true" ma:displayName="Bug Number" ma:default="" ma:internalName="BugNumber" ma:readOnly="false">
      <xsd:simpleType>
        <xsd:restriction base="dms:Text"/>
      </xsd:simpleType>
    </xsd:element>
    <xsd:element name="CampaignTagsTaxHTField0" ma:index="16" nillable="true" ma:taxonomy="true" ma:internalName="CampaignTagsTaxHTField0" ma:taxonomyFieldName="CampaignTags" ma:displayName="Campaigns" ma:readOnly="false" ma:default="" ma:fieldId="{ca69c71e-a029-4733-aca1-cabc27411b08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7" nillable="true" ma:displayName="Client Viewer" ma:default="" ma:internalName="TPClientViewer">
      <xsd:simpleType>
        <xsd:restriction base="dms:Text"/>
      </xsd:simpleType>
    </xsd:element>
    <xsd:element name="ClipArtFilename" ma:index="18" nillable="true" ma:displayName="Clip Art Name" ma:default="" ma:internalName="ClipArtFilename" ma:readOnly="false">
      <xsd:simpleType>
        <xsd:restriction base="dms:Text"/>
      </xsd:simpleType>
    </xsd:element>
    <xsd:element name="TPCommandLine" ma:index="19" nillable="true" ma:displayName="Command Line" ma:default="" ma:internalName="TPCommandLine">
      <xsd:simpleType>
        <xsd:restriction base="dms:Text"/>
      </xsd:simpleType>
    </xsd:element>
    <xsd:element name="TPComponent" ma:index="20" nillable="true" ma:displayName="Component" ma:default="" ma:internalName="TPComponent">
      <xsd:simpleType>
        <xsd:restriction base="dms:Text"/>
      </xsd:simpleType>
    </xsd:element>
    <xsd:element name="ContentItem" ma:index="21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3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6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7" nillable="true" ma:displayName="CSX Submission Market" ma:default="" ma:list="{8D80075B-F8CE-48D6-9BD2-D195F7E115A9}" ma:internalName="CSXSubmissionMarket" ma:readOnly="false" ma:showField="MarketName" ma:web="2958f784-0ef9-4616-b22d-512a8cad1f0d">
      <xsd:simpleType>
        <xsd:restriction base="dms:Lookup"/>
      </xsd:simpleType>
    </xsd:element>
    <xsd:element name="CSXUpdate" ma:index="28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9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0" nillable="true" ma:displayName="Deleted?" ma:default="" ma:internalName="IsDeleted" ma:readOnly="false">
      <xsd:simpleType>
        <xsd:restriction base="dms:Boolean"/>
      </xsd:simpleType>
    </xsd:element>
    <xsd:element name="APDescription" ma:index="31" nillable="true" ma:displayName="Description" ma:default="" ma:internalName="APDescription" ma:readOnly="false">
      <xsd:simpleType>
        <xsd:restriction base="dms:Note"/>
      </xsd:simpleType>
    </xsd:element>
    <xsd:element name="DirectSourceMarket" ma:index="32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3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4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5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6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7" nillable="true" ma:displayName="Editorial Tags" ma:default="" ma:internalName="EditorialTags">
      <xsd:simpleType>
        <xsd:restriction base="dms:Unknown"/>
      </xsd:simpleType>
    </xsd:element>
    <xsd:element name="TPExecutable" ma:index="38" nillable="true" ma:displayName="Executable" ma:default="" ma:internalName="TPExecutable">
      <xsd:simpleType>
        <xsd:restriction base="dms:Text"/>
      </xsd:simpleType>
    </xsd:element>
    <xsd:element name="FeatureTagsTaxHTField0" ma:index="40" nillable="true" ma:taxonomy="true" ma:internalName="FeatureTagsTaxHTField0" ma:taxonomyFieldName="FeatureTags" ma:displayName="Features" ma:readOnly="false" ma:default="" ma:fieldId="{9327d1a0-1a14-4b12-a74c-0f320f972977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1" nillable="true" ma:displayName="Friendly Name" ma:default="" ma:internalName="TPFriendlyName">
      <xsd:simpleType>
        <xsd:restriction base="dms:Text"/>
      </xsd:simpleType>
    </xsd:element>
    <xsd:element name="FriendlyTitle" ma:index="42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3" nillable="true" ma:displayName="Generate Images?" ma:default="true" ma:internalName="PrimaryImageGen">
      <xsd:simpleType>
        <xsd:restriction base="dms:Boolean"/>
      </xsd:simpleType>
    </xsd:element>
    <xsd:element name="HandoffToMSDN" ma:index="44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5" nillable="true" ma:displayName="InProjectListLookup" ma:list="{1F044C38-11A0-4051-9DF8-A3AFA85E16DC}" ma:internalName="InProjectListLookup" ma:readOnly="true" ma:showField="InProjectLis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6" nillable="true" ma:displayName="Install Location" ma:default="" ma:internalName="TPInstallLocation">
      <xsd:simpleType>
        <xsd:restriction base="dms:Text"/>
      </xsd:simpleType>
    </xsd:element>
    <xsd:element name="InternalTagsTaxHTField0" ma:index="48" nillable="true" ma:taxonomy="true" ma:internalName="InternalTagsTaxHTField0" ma:taxonomyFieldName="InternalTags" ma:displayName="Internal Tags" ma:readOnly="false" ma:default="" ma:fieldId="{3b364bcb-a06e-4da1-8475-f5243c3236b2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9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0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1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2" nillable="true" ma:displayName="Last Complete Version Lookup" ma:default="" ma:list="{1F044C38-11A0-4051-9DF8-A3AFA85E16DC}" ma:internalName="LastCompleteVersionLookup" ma:readOnly="true" ma:showField="LastComplete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3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4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5" nillable="true" ma:displayName="Last Preview Attempt Error" ma:default="" ma:list="{1F044C38-11A0-4051-9DF8-A3AFA85E16DC}" ma:internalName="LastPreviewErrorLookup" ma:readOnly="true" ma:showField="LastPreviewError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6" nillable="true" ma:displayName="Last Preview Attempt Result" ma:default="" ma:list="{1F044C38-11A0-4051-9DF8-A3AFA85E16DC}" ma:internalName="LastPreviewResultLookup" ma:readOnly="true" ma:showField="LastPreviewResul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 Preview Attempted On" ma:default="" ma:list="{1F044C38-11A0-4051-9DF8-A3AFA85E16DC}" ma:internalName="LastPreviewAttemptDateLookup" ma:readOnly="true" ma:showField="LastPreviewAttemptDat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 Previewed By" ma:default="" ma:list="{1F044C38-11A0-4051-9DF8-A3AFA85E16DC}" ma:internalName="LastPreviewedByLookup" ma:readOnly="true" ma:showField="LastPreviewedBy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9" nillable="true" ma:displayName="Last Previewed Date" ma:default="" ma:list="{1F044C38-11A0-4051-9DF8-A3AFA85E16DC}" ma:internalName="LastPreviewTimeLookup" ma:readOnly="true" ma:showField="LastPreviewTi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0" nillable="true" ma:displayName="Last Previewed Version" ma:default="" ma:list="{1F044C38-11A0-4051-9DF8-A3AFA85E16DC}" ma:internalName="LastPreviewVersionLookup" ma:readOnly="true" ma:showField="LastPreview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1" nillable="true" ma:displayName="Last Publish Attempt Error" ma:default="" ma:list="{1F044C38-11A0-4051-9DF8-A3AFA85E16DC}" ma:internalName="LastPublishErrorLookup" ma:readOnly="true" ma:showField="LastPublishError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2" nillable="true" ma:displayName="Last Publish Attempt Result" ma:default="" ma:list="{1F044C38-11A0-4051-9DF8-A3AFA85E16DC}" ma:internalName="LastPublishResultLookup" ma:readOnly="true" ma:showField="LastPublishResul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 Publish Attempted On" ma:default="" ma:list="{1F044C38-11A0-4051-9DF8-A3AFA85E16DC}" ma:internalName="LastPublishAttemptDateLookup" ma:readOnly="true" ma:showField="LastPublishAttemptDat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 Published By" ma:default="" ma:list="{1F044C38-11A0-4051-9DF8-A3AFA85E16DC}" ma:internalName="LastPublishedByLookup" ma:readOnly="true" ma:showField="LastPublishedBy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5" nillable="true" ma:displayName="Last Published Date" ma:default="" ma:list="{1F044C38-11A0-4051-9DF8-A3AFA85E16DC}" ma:internalName="LastPublishTimeLookup" ma:readOnly="true" ma:showField="LastPublishTi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6" nillable="true" ma:displayName="Last Published Version" ma:default="" ma:list="{1F044C38-11A0-4051-9DF8-A3AFA85E16DC}" ma:internalName="LastPublishVersionLookup" ma:readOnly="true" ma:showField="LastPublish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7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8" nillable="true" ma:displayName="Legacy Data" ma:default="" ma:internalName="LegacyData" ma:readOnly="false">
      <xsd:simpleType>
        <xsd:restriction base="dms:Note"/>
      </xsd:simpleType>
    </xsd:element>
    <xsd:element name="TPLaunchHelpLink" ma:index="69" nillable="true" ma:displayName="Link to Launch Help Topic" ma:default="" ma:internalName="TPLaunchHelpLink">
      <xsd:simpleType>
        <xsd:restriction base="dms:Text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AC64899A-88C0-4725-BCFC-902FA402DE74}" ma:internalName="LocLastLocAttemptVersionLookup" ma:readOnly="false" ma:showField="LastLocAttemptVersion" ma:web="2958f784-0ef9-4616-b22d-512a8cad1f0d">
      <xsd:simpleType>
        <xsd:restriction base="dms:Lookup"/>
      </xsd:simpleType>
    </xsd:element>
    <xsd:element name="LocLastLocAttemptVersionTypeLookup" ma:index="72" nillable="true" ma:displayName="Loc Last Loc Attempt Version Type" ma:default="" ma:list="{AC64899A-88C0-4725-BCFC-902FA402DE74}" ma:internalName="LocLastLocAttemptVersionTypeLookup" ma:readOnly="true" ma:showField="LastLocAttemptVersionType" ma:web="2958f784-0ef9-4616-b22d-512a8cad1f0d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AC64899A-88C0-4725-BCFC-902FA402DE74}" ma:internalName="LocNewPublishedVersionLookup" ma:readOnly="true" ma:showField="NewPublishedVersion" ma:web="2958f784-0ef9-4616-b22d-512a8cad1f0d">
      <xsd:simpleType>
        <xsd:restriction base="dms:Lookup"/>
      </xsd:simpleType>
    </xsd:element>
    <xsd:element name="LocOverallHandbackStatusLookup" ma:index="76" nillable="true" ma:displayName="Loc Overall Handback Status" ma:default="" ma:list="{AC64899A-88C0-4725-BCFC-902FA402DE74}" ma:internalName="LocOverallHandbackStatusLookup" ma:readOnly="true" ma:showField="OverallHandbackStatus" ma:web="2958f784-0ef9-4616-b22d-512a8cad1f0d">
      <xsd:simpleType>
        <xsd:restriction base="dms:Lookup"/>
      </xsd:simpleType>
    </xsd:element>
    <xsd:element name="LocOverallLocStatusLookup" ma:index="77" nillable="true" ma:displayName="Loc Overall Localize Status" ma:default="" ma:list="{AC64899A-88C0-4725-BCFC-902FA402DE74}" ma:internalName="LocOverallLocStatusLookup" ma:readOnly="true" ma:showField="OverallLocStatus" ma:web="2958f784-0ef9-4616-b22d-512a8cad1f0d">
      <xsd:simpleType>
        <xsd:restriction base="dms:Lookup"/>
      </xsd:simpleType>
    </xsd:element>
    <xsd:element name="LocOverallPreviewStatusLookup" ma:index="78" nillable="true" ma:displayName="Loc Overall Preview Status" ma:default="" ma:list="{AC64899A-88C0-4725-BCFC-902FA402DE74}" ma:internalName="LocOverallPreviewStatusLookup" ma:readOnly="true" ma:showField="OverallPreviewStatus" ma:web="2958f784-0ef9-4616-b22d-512a8cad1f0d">
      <xsd:simpleType>
        <xsd:restriction base="dms:Lookup"/>
      </xsd:simpleType>
    </xsd:element>
    <xsd:element name="LocOverallPublishStatusLookup" ma:index="79" nillable="true" ma:displayName="Loc Overall Publish Status" ma:default="" ma:list="{AC64899A-88C0-4725-BCFC-902FA402DE74}" ma:internalName="LocOverallPublishStatusLookup" ma:readOnly="true" ma:showField="OverallPublishStatus" ma:web="2958f784-0ef9-4616-b22d-512a8cad1f0d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AC64899A-88C0-4725-BCFC-902FA402DE74}" ma:internalName="LocProcessedForHandoffsLookup" ma:readOnly="true" ma:showField="ProcessedForHandoffs" ma:web="2958f784-0ef9-4616-b22d-512a8cad1f0d">
      <xsd:simpleType>
        <xsd:restriction base="dms:Lookup"/>
      </xsd:simpleType>
    </xsd:element>
    <xsd:element name="LocProcessedForMarketsLookup" ma:index="82" nillable="true" ma:displayName="Loc Processed For Markets" ma:default="" ma:list="{AC64899A-88C0-4725-BCFC-902FA402DE74}" ma:internalName="LocProcessedForMarketsLookup" ma:readOnly="true" ma:showField="ProcessedForMarkets" ma:web="2958f784-0ef9-4616-b22d-512a8cad1f0d">
      <xsd:simpleType>
        <xsd:restriction base="dms:Lookup"/>
      </xsd:simpleType>
    </xsd:element>
    <xsd:element name="LocPublishedDependentAssetsLookup" ma:index="83" nillable="true" ma:displayName="Loc Published Dependent Assets" ma:default="" ma:list="{AC64899A-88C0-4725-BCFC-902FA402DE74}" ma:internalName="LocPublishedDependentAssetsLookup" ma:readOnly="true" ma:showField="PublishedDependentAssets" ma:web="2958f784-0ef9-4616-b22d-512a8cad1f0d">
      <xsd:simpleType>
        <xsd:restriction base="dms:Lookup"/>
      </xsd:simpleType>
    </xsd:element>
    <xsd:element name="LocPublishedLinkedAssetsLookup" ma:index="84" nillable="true" ma:displayName="Loc Published Linked Assets" ma:default="" ma:list="{AC64899A-88C0-4725-BCFC-902FA402DE74}" ma:internalName="LocPublishedLinkedAssetsLookup" ma:readOnly="true" ma:showField="PublishedLinkedAssets" ma:web="2958f784-0ef9-4616-b22d-512a8cad1f0d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251ee2d3-c117-4524-b3f1-1010c3cab2a3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8D80075B-F8CE-48D6-9BD2-D195F7E115A9}" ma:internalName="Markets" ma:readOnly="false" ma:showField="MarketNa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TPNamespace" ma:index="94" nillable="true" ma:displayName="Namespace" ma:default="" ma:internalName="TPNamespac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1F044C38-11A0-4051-9DF8-A3AFA85E16DC}" ma:internalName="NumOfRatingsLookup" ma:readOnly="true" ma:showField="NumOfRatings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default="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1F044C38-11A0-4051-9DF8-A3AFA85E16DC}" ma:internalName="PublishStatusLookup" ma:readOnly="false" ma:showField="PublishStatus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654e2ea7-8c43-4b3c-9db4-bd71f7cfe4f4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33f01220-6030-4880-975f-b9ea0de09f53}" ma:internalName="TaxCatchAll" ma:showField="CatchAllData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33f01220-6030-4880-975f-b9ea0de09f53}" ma:internalName="TaxCatchAllLabel" ma:readOnly="true" ma:showField="CatchAllDataLabel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5acd76-e9f3-4601-9d69-91f53ab96ae6" elementFormDefault="qualified">
    <xsd:import namespace="http://schemas.microsoft.com/office/2006/documentManagement/types"/>
    <xsd:import namespace="http://schemas.microsoft.com/office/infopath/2007/PartnerControls"/>
    <xsd:element name="Description0" ma:index="134" nillable="true" ma:displayName="Description" ma:internalName="Description0">
      <xsd:simpleType>
        <xsd:restriction base="dms:Note"/>
      </xsd:simpleType>
    </xsd:element>
    <xsd:element name="Component" ma:index="135" nillable="true" ma:displayName="Component" ma:internalName="Component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irectSourceMarket xmlns="2958f784-0ef9-4616-b22d-512a8cad1f0d">english</DirectSourceMarket>
    <MarketSpecific xmlns="2958f784-0ef9-4616-b22d-512a8cad1f0d">false</MarketSpecific>
    <LocComments xmlns="2958f784-0ef9-4616-b22d-512a8cad1f0d" xsi:nil="true"/>
    <ApprovalStatus xmlns="2958f784-0ef9-4616-b22d-512a8cad1f0d">InProgress</ApprovalStatus>
    <ThumbnailAssetId xmlns="2958f784-0ef9-4616-b22d-512a8cad1f0d" xsi:nil="true"/>
    <PrimaryImageGen xmlns="2958f784-0ef9-4616-b22d-512a8cad1f0d">false</PrimaryImageGen>
    <LegacyData xmlns="2958f784-0ef9-4616-b22d-512a8cad1f0d" xsi:nil="true"/>
    <TPFriendlyName xmlns="2958f784-0ef9-4616-b22d-512a8cad1f0d" xsi:nil="true"/>
    <BlockPublish xmlns="2958f784-0ef9-4616-b22d-512a8cad1f0d">false</BlockPublish>
    <BusinessGroup xmlns="2958f784-0ef9-4616-b22d-512a8cad1f0d" xsi:nil="true"/>
    <NumericId xmlns="2958f784-0ef9-4616-b22d-512a8cad1f0d" xsi:nil="true"/>
    <LocRecommendedHandoff xmlns="2958f784-0ef9-4616-b22d-512a8cad1f0d" xsi:nil="true"/>
    <SourceTitle xmlns="2958f784-0ef9-4616-b22d-512a8cad1f0d" xsi:nil="true"/>
    <OpenTemplate xmlns="2958f784-0ef9-4616-b22d-512a8cad1f0d">true</OpenTemplate>
    <APEditor xmlns="2958f784-0ef9-4616-b22d-512a8cad1f0d">
      <UserInfo>
        <DisplayName/>
        <AccountId xsi:nil="true"/>
        <AccountType/>
      </UserInfo>
    </APEditor>
    <UALocComments xmlns="2958f784-0ef9-4616-b22d-512a8cad1f0d" xsi:nil="true"/>
    <ParentAssetId xmlns="2958f784-0ef9-4616-b22d-512a8cad1f0d" xsi:nil="true"/>
    <PublishStatusLookup xmlns="2958f784-0ef9-4616-b22d-512a8cad1f0d">
      <Value>630877</Value>
    </PublishStatusLookup>
    <IntlLangReviewDate xmlns="2958f784-0ef9-4616-b22d-512a8cad1f0d" xsi:nil="true"/>
    <FeatureTagsTaxHTField0 xmlns="2958f784-0ef9-4616-b22d-512a8cad1f0d">
      <Terms xmlns="http://schemas.microsoft.com/office/infopath/2007/PartnerControls"/>
    </FeatureTagsTaxHTField0>
    <MachineTranslated xmlns="2958f784-0ef9-4616-b22d-512a8cad1f0d">false</MachineTranslated>
    <Providers xmlns="2958f784-0ef9-4616-b22d-512a8cad1f0d" xsi:nil="true"/>
    <OriginalSourceMarket xmlns="2958f784-0ef9-4616-b22d-512a8cad1f0d">english</OriginalSourceMarket>
    <APDescription xmlns="2958f784-0ef9-4616-b22d-512a8cad1f0d">Ever wanted to know how much you're worth? This easy to use template will calculate that for you. Simply input your assets and liabilities and visually see the results.
</APDescription>
    <TPInstallLocation xmlns="2958f784-0ef9-4616-b22d-512a8cad1f0d" xsi:nil="true"/>
    <ClipArtFilename xmlns="2958f784-0ef9-4616-b22d-512a8cad1f0d" xsi:nil="true"/>
    <ContentItem xmlns="2958f784-0ef9-4616-b22d-512a8cad1f0d" xsi:nil="true"/>
    <PublishTargets xmlns="2958f784-0ef9-4616-b22d-512a8cad1f0d">OfficeOnlineVNext</PublishTargets>
    <TimesCloned xmlns="2958f784-0ef9-4616-b22d-512a8cad1f0d" xsi:nil="true"/>
    <AssetStart xmlns="2958f784-0ef9-4616-b22d-512a8cad1f0d">2011-12-15T07:39:00+00:00</AssetStart>
    <FriendlyTitle xmlns="2958f784-0ef9-4616-b22d-512a8cad1f0d" xsi:nil="true"/>
    <LastHandOff xmlns="2958f784-0ef9-4616-b22d-512a8cad1f0d" xsi:nil="true"/>
    <Provider xmlns="2958f784-0ef9-4616-b22d-512a8cad1f0d" xsi:nil="true"/>
    <AcquiredFrom xmlns="2958f784-0ef9-4616-b22d-512a8cad1f0d">Internal MS</AcquiredFrom>
    <TPClientViewer xmlns="2958f784-0ef9-4616-b22d-512a8cad1f0d" xsi:nil="true"/>
    <CSXHash xmlns="2958f784-0ef9-4616-b22d-512a8cad1f0d" xsi:nil="true"/>
    <IsDeleted xmlns="2958f784-0ef9-4616-b22d-512a8cad1f0d">false</IsDeleted>
    <ShowIn xmlns="2958f784-0ef9-4616-b22d-512a8cad1f0d">Show everywhere</ShowIn>
    <UANotes xmlns="2958f784-0ef9-4616-b22d-512a8cad1f0d" xsi:nil="true"/>
    <TemplateStatus xmlns="2958f784-0ef9-4616-b22d-512a8cad1f0d">Complete</TemplateStatus>
    <Downloads xmlns="2958f784-0ef9-4616-b22d-512a8cad1f0d">0</Downloads>
    <InternalTagsTaxHTField0 xmlns="2958f784-0ef9-4616-b22d-512a8cad1f0d">
      <Terms xmlns="http://schemas.microsoft.com/office/infopath/2007/PartnerControls"/>
    </InternalTagsTaxHTField0>
    <OOCacheId xmlns="2958f784-0ef9-4616-b22d-512a8cad1f0d" xsi:nil="true"/>
    <VoteCount xmlns="2958f784-0ef9-4616-b22d-512a8cad1f0d" xsi:nil="true"/>
    <CSXSubmissionMarket xmlns="2958f784-0ef9-4616-b22d-512a8cad1f0d" xsi:nil="true"/>
    <AssetExpire xmlns="2958f784-0ef9-4616-b22d-512a8cad1f0d">2029-01-01T00:00:00+00:00</AssetExpire>
    <DSATActionTaken xmlns="2958f784-0ef9-4616-b22d-512a8cad1f0d" xsi:nil="true"/>
    <TPExecutable xmlns="2958f784-0ef9-4616-b22d-512a8cad1f0d" xsi:nil="true"/>
    <SubmitterId xmlns="2958f784-0ef9-4616-b22d-512a8cad1f0d" xsi:nil="true"/>
    <EditorialTags xmlns="2958f784-0ef9-4616-b22d-512a8cad1f0d" xsi:nil="true"/>
    <AssetType xmlns="2958f784-0ef9-4616-b22d-512a8cad1f0d">TP</AssetType>
    <CSXUpdate xmlns="2958f784-0ef9-4616-b22d-512a8cad1f0d">false</CSXUpdate>
    <CSXSubmissionDate xmlns="2958f784-0ef9-4616-b22d-512a8cad1f0d" xsi:nil="true"/>
    <ApprovalLog xmlns="2958f784-0ef9-4616-b22d-512a8cad1f0d" xsi:nil="true"/>
    <BugNumber xmlns="2958f784-0ef9-4616-b22d-512a8cad1f0d" xsi:nil="true"/>
    <Milestone xmlns="2958f784-0ef9-4616-b22d-512a8cad1f0d" xsi:nil="true"/>
    <OriginAsset xmlns="2958f784-0ef9-4616-b22d-512a8cad1f0d" xsi:nil="true"/>
    <TPComponent xmlns="2958f784-0ef9-4616-b22d-512a8cad1f0d" xsi:nil="true"/>
    <Description0 xmlns="fb5acd76-e9f3-4601-9d69-91f53ab96ae6" xsi:nil="true"/>
    <Component xmlns="fb5acd76-e9f3-4601-9d69-91f53ab96ae6" xsi:nil="true"/>
    <RecommendationsModifier xmlns="2958f784-0ef9-4616-b22d-512a8cad1f0d" xsi:nil="true"/>
    <AssetId xmlns="2958f784-0ef9-4616-b22d-512a8cad1f0d">TP102802355</AssetId>
    <TPApplication xmlns="2958f784-0ef9-4616-b22d-512a8cad1f0d" xsi:nil="true"/>
    <TPLaunchHelpLink xmlns="2958f784-0ef9-4616-b22d-512a8cad1f0d" xsi:nil="true"/>
    <IntlLocPriority xmlns="2958f784-0ef9-4616-b22d-512a8cad1f0d" xsi:nil="true"/>
    <PolicheckWords xmlns="2958f784-0ef9-4616-b22d-512a8cad1f0d" xsi:nil="true"/>
    <CrawlForDependencies xmlns="2958f784-0ef9-4616-b22d-512a8cad1f0d">false</CrawlForDependencies>
    <HandoffToMSDN xmlns="2958f784-0ef9-4616-b22d-512a8cad1f0d" xsi:nil="true"/>
    <PlannedPubDate xmlns="2958f784-0ef9-4616-b22d-512a8cad1f0d" xsi:nil="true"/>
    <IntlLangReviewer xmlns="2958f784-0ef9-4616-b22d-512a8cad1f0d" xsi:nil="true"/>
    <TrustLevel xmlns="2958f784-0ef9-4616-b22d-512a8cad1f0d">1 Microsoft Managed Content</TrustLevel>
    <LocLastLocAttemptVersionLookup xmlns="2958f784-0ef9-4616-b22d-512a8cad1f0d">293449</LocLastLocAttemptVersionLookup>
    <TemplateTemplateType xmlns="2958f784-0ef9-4616-b22d-512a8cad1f0d">Excel 2007 Default</TemplateTemplateType>
    <IsSearchable xmlns="2958f784-0ef9-4616-b22d-512a8cad1f0d">true</IsSearchable>
    <TPNamespace xmlns="2958f784-0ef9-4616-b22d-512a8cad1f0d" xsi:nil="true"/>
    <CampaignTagsTaxHTField0 xmlns="2958f784-0ef9-4616-b22d-512a8cad1f0d">
      <Terms xmlns="http://schemas.microsoft.com/office/infopath/2007/PartnerControls"/>
    </CampaignTagsTaxHTField0>
    <TaxCatchAll xmlns="2958f784-0ef9-4616-b22d-512a8cad1f0d"/>
    <Markets xmlns="2958f784-0ef9-4616-b22d-512a8cad1f0d"/>
    <UAProjectedTotalWords xmlns="2958f784-0ef9-4616-b22d-512a8cad1f0d" xsi:nil="true"/>
    <IntlLangReview xmlns="2958f784-0ef9-4616-b22d-512a8cad1f0d">false</IntlLangReview>
    <OutputCachingOn xmlns="2958f784-0ef9-4616-b22d-512a8cad1f0d">false</OutputCachingOn>
    <AverageRating xmlns="2958f784-0ef9-4616-b22d-512a8cad1f0d" xsi:nil="true"/>
    <TPAppVersion xmlns="2958f784-0ef9-4616-b22d-512a8cad1f0d" xsi:nil="true"/>
    <TPCommandLine xmlns="2958f784-0ef9-4616-b22d-512a8cad1f0d" xsi:nil="true"/>
    <APAuthor xmlns="2958f784-0ef9-4616-b22d-512a8cad1f0d">
      <UserInfo>
        <DisplayName>System Account</DisplayName>
        <AccountId>1073741823</AccountId>
        <AccountType/>
      </UserInfo>
    </APAuthor>
    <LocManualTestRequired xmlns="2958f784-0ef9-4616-b22d-512a8cad1f0d">false</LocManualTestRequired>
    <EditorialStatus xmlns="2958f784-0ef9-4616-b22d-512a8cad1f0d">Complete</EditorialStatus>
    <TPLaunchHelpLinkType xmlns="2958f784-0ef9-4616-b22d-512a8cad1f0d">Template</TPLaunchHelpLinkType>
    <OriginalRelease xmlns="2958f784-0ef9-4616-b22d-512a8cad1f0d">14</OriginalRelease>
    <LastModifiedDateTime xmlns="2958f784-0ef9-4616-b22d-512a8cad1f0d" xsi:nil="true"/>
    <ScenarioTagsTaxHTField0 xmlns="2958f784-0ef9-4616-b22d-512a8cad1f0d">
      <Terms xmlns="http://schemas.microsoft.com/office/infopath/2007/PartnerControls"/>
    </ScenarioTagsTaxHTField0>
    <LocalizationTagsTaxHTField0 xmlns="2958f784-0ef9-4616-b22d-512a8cad1f0d">
      <Terms xmlns="http://schemas.microsoft.com/office/infopath/2007/PartnerControls"/>
    </LocalizationTagsTaxHTField0>
    <Manager xmlns="2958f784-0ef9-4616-b22d-512a8cad1f0d" xsi:nil="true"/>
    <UACurrentWords xmlns="2958f784-0ef9-4616-b22d-512a8cad1f0d" xsi:nil="true"/>
    <UALocRecommendation xmlns="2958f784-0ef9-4616-b22d-512a8cad1f0d">Localize</UALocRecommendation>
    <ArtSampleDocs xmlns="2958f784-0ef9-4616-b22d-512a8cad1f0d" xsi:nil="true"/>
    <LocMarketGroupTiers2 xmlns="2958f784-0ef9-4616-b22d-512a8cad1f0d" xsi:nil="true"/>
  </documentManagement>
</p:properties>
</file>

<file path=customXml/itemProps1.xml><?xml version="1.0" encoding="utf-8"?>
<ds:datastoreItem xmlns:ds="http://schemas.openxmlformats.org/officeDocument/2006/customXml" ds:itemID="{8123B681-6747-42E9-BBF3-BC7EC073FF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A80037-1BEB-444F-8CC4-5230ACA0F1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8f784-0ef9-4616-b22d-512a8cad1f0d"/>
    <ds:schemaRef ds:uri="fb5acd76-e9f3-4601-9d69-91f53ab96a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BAC6CF-04BD-4832-B6F8-410ED8586E7D}">
  <ds:schemaRefs>
    <ds:schemaRef ds:uri="http://schemas.microsoft.com/office/2006/metadata/properties"/>
    <ds:schemaRef ds:uri="http://schemas.microsoft.com/office/infopath/2007/PartnerControls"/>
    <ds:schemaRef ds:uri="2958f784-0ef9-4616-b22d-512a8cad1f0d"/>
    <ds:schemaRef ds:uri="fb5acd76-e9f3-4601-9d69-91f53ab96ae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2026</vt:lpstr>
      <vt:lpstr>Panel</vt:lpstr>
      <vt:lpstr>I91b</vt:lpstr>
      <vt:lpstr>I91c</vt:lpstr>
      <vt:lpstr>I9B1a</vt:lpstr>
      <vt:lpstr>Cálculos</vt:lpstr>
      <vt:lpstr>ActivosTotales</vt:lpstr>
      <vt:lpstr>Cálculos!Área_de_impresión</vt:lpstr>
      <vt:lpstr>Panel!Área_de_impresión</vt:lpstr>
      <vt:lpstr>I91b!PasivosTotales</vt:lpstr>
      <vt:lpstr>PasivosTotales</vt:lpstr>
      <vt:lpstr>PatrimonioNeto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2012-05-23T06:00:30Z</dcterms:created>
  <dcterms:modified xsi:type="dcterms:W3CDTF">2026-07-31T14:42:53Z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13686700</vt:r8>
  </property>
  <property fmtid="{D5CDD505-2E9C-101B-9397-08002B2CF9AE}" pid="3" name="HiddenCategoryTags">
    <vt:lpwstr/>
  </property>
  <property fmtid="{D5CDD505-2E9C-101B-9397-08002B2CF9AE}" pid="4" name="InternalTags">
    <vt:lpwstr/>
  </property>
  <property fmtid="{D5CDD505-2E9C-101B-9397-08002B2CF9AE}" pid="5" name="ContentTypeId">
    <vt:lpwstr>0x010100DE95A0C693CEB341887D38A4A2B58B45040072C752107C5A7B47AA91A1EE638E6F1F</vt:lpwstr>
  </property>
  <property fmtid="{D5CDD505-2E9C-101B-9397-08002B2CF9AE}" pid="6" name="LocalizationTags">
    <vt:lpwstr/>
  </property>
  <property fmtid="{D5CDD505-2E9C-101B-9397-08002B2CF9AE}" pid="7" name="FeatureTags">
    <vt:lpwstr/>
  </property>
  <property fmtid="{D5CDD505-2E9C-101B-9397-08002B2CF9AE}" pid="8" name="ImageGenStatus">
    <vt:i4>0</vt:i4>
  </property>
  <property fmtid="{D5CDD505-2E9C-101B-9397-08002B2CF9AE}" pid="9" name="CategoryTags">
    <vt:lpwstr/>
  </property>
  <property fmtid="{D5CDD505-2E9C-101B-9397-08002B2CF9AE}" pid="10" name="Applications">
    <vt:lpwstr/>
  </property>
  <property fmtid="{D5CDD505-2E9C-101B-9397-08002B2CF9AE}" pid="11" name="CampaignTags">
    <vt:lpwstr/>
  </property>
  <property fmtid="{D5CDD505-2E9C-101B-9397-08002B2CF9AE}" pid="12" name="ScenarioTags">
    <vt:lpwstr/>
  </property>
</Properties>
</file>